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StreamLit\data\"/>
    </mc:Choice>
  </mc:AlternateContent>
  <xr:revisionPtr revIDLastSave="0" documentId="13_ncr:1_{93502B8F-E3A6-4250-9A78-4B884F209906}" xr6:coauthVersionLast="47" xr6:coauthVersionMax="47" xr10:uidLastSave="{00000000-0000-0000-0000-000000000000}"/>
  <bookViews>
    <workbookView xWindow="-28920" yWindow="-120" windowWidth="29040" windowHeight="15840" tabRatio="887" xr2:uid="{55C2E3C3-F452-42CC-BE26-D1CF56411C31}"/>
  </bookViews>
  <sheets>
    <sheet name="tüm projeler" sheetId="1" r:id="rId1"/>
    <sheet name="Sheet3" sheetId="19" state="hidden" r:id="rId2"/>
    <sheet name="Bitiş-count" sheetId="20" state="hidden" r:id="rId3"/>
    <sheet name="Sheet2" sheetId="24" state="hidden" r:id="rId4"/>
    <sheet name="Hipotez" sheetId="27" state="hidden" r:id="rId5"/>
    <sheet name="Pivot" sheetId="28" state="hidden" r:id="rId6"/>
    <sheet name="ARB görev" sheetId="33" state="hidden" r:id="rId7"/>
    <sheet name="Sheet9" sheetId="31" state="hidden" r:id="rId8"/>
    <sheet name="ARB-Kişisel Etken" sheetId="29" state="hidden" r:id="rId9"/>
    <sheet name="UUC CSS yaş-çalışma süresi" sheetId="23" state="hidden" r:id="rId10"/>
    <sheet name="Ramak Kala-Y.Pot" sheetId="22" state="hidden" r:id="rId11"/>
    <sheet name="BOB-Eksik Kök Sebepler" sheetId="21" state="hidden" r:id="rId12"/>
    <sheet name="ARB-Eksik Kök Sebepler" sheetId="16" state="hidden" r:id="rId13"/>
    <sheet name="Olay Tipi-Bedeni Hasar (Çağan)" sheetId="15" state="hidden" r:id="rId14"/>
    <sheet name="Kök sebep" sheetId="14" state="hidden" r:id="rId15"/>
    <sheet name="BOB yaş-çalışma süresi" sheetId="13" state="hidden" r:id="rId16"/>
    <sheet name="ARB yaş-çalışma süresi" sheetId="10" state="hidden" r:id="rId17"/>
    <sheet name="Hava Durumu" sheetId="8" state="hidden" r:id="rId18"/>
    <sheet name="Hava Durumu Eksikler" sheetId="11" state="hidden" r:id="rId19"/>
  </sheets>
  <externalReferences>
    <externalReference r:id="rId20"/>
    <externalReference r:id="rId21"/>
    <externalReference r:id="rId22"/>
    <externalReference r:id="rId23"/>
  </externalReferences>
  <definedNames>
    <definedName name="_xlnm._FilterDatabase" localSheetId="6" hidden="1">'ARB görev'!$A$1:$E$446</definedName>
    <definedName name="_xlnm._FilterDatabase" localSheetId="12" hidden="1">'ARB-Eksik Kök Sebepler'!$A$1:$E$2778</definedName>
    <definedName name="_xlnm._FilterDatabase" localSheetId="15" hidden="1">'BOB yaş-çalışma süresi'!$A$1:$O$594</definedName>
    <definedName name="_xlnm._FilterDatabase" localSheetId="17" hidden="1">'Hava Durumu'!$A$1:$H$1871</definedName>
    <definedName name="_xlnm._FilterDatabase" localSheetId="18" hidden="1">'Hava Durumu Eksikler'!$A$1:$D$1</definedName>
    <definedName name="_xlnm._FilterDatabase" localSheetId="14" hidden="1">'Kök sebep'!$A$1:$H$2781</definedName>
    <definedName name="_xlnm._FilterDatabase" localSheetId="13" hidden="1">'Olay Tipi-Bedeni Hasar (Çağan)'!$A$1:$F$2778</definedName>
    <definedName name="_xlnm._FilterDatabase" localSheetId="0" hidden="1">'tüm projeler'!$A$1:$G$2777</definedName>
    <definedName name="_xlnm._FilterDatabase" localSheetId="9" hidden="1">'UUC CSS yaş-çalışma süresi'!$A$1:$E$2778</definedName>
    <definedName name="Ay">[1]Data!$B$852:$B$863</definedName>
    <definedName name="Bölüm">[1]Data!$B$402:$B$445</definedName>
    <definedName name="Cinsiyet">[1]Data!$B$866:$B$867</definedName>
    <definedName name="Durum">[1]Data!$B$623:$B$664</definedName>
    <definedName name="Firma">[1]Data!$B$556:$B$577</definedName>
    <definedName name="Görev">[1]Data!$B$448:$B$540</definedName>
    <definedName name="Gün">[1]Data!$B$843:$B$849</definedName>
    <definedName name="Hareket">[1]Data!$B$580:$B$620</definedName>
    <definedName name="Kaynak">[1]Data!$B$144:$B$332</definedName>
    <definedName name="Kişisel">[1]Data!$B$667:$B$724</definedName>
    <definedName name="Olay_tipi">[2]Data!$B$14:$B$22</definedName>
    <definedName name="Olay_türü">[1]Data!$B$23:$B$100</definedName>
    <definedName name="Organ">[1]Data!$B$103:$B$141</definedName>
    <definedName name="Proje">[1]Data!$B$3:$B$9</definedName>
    <definedName name="Saat">[1]Data!$B$817:$B$840</definedName>
    <definedName name="Uyruk">[1]Data!$B$543:$B$553</definedName>
    <definedName name="Yaralanma">[2]Data!$B$336:$B$400</definedName>
  </definedNames>
  <calcPr calcId="191028"/>
  <pivotCaches>
    <pivotCache cacheId="0" r:id="rId24"/>
    <pivotCache cacheId="1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91" i="8" l="1"/>
  <c r="A2590" i="8"/>
  <c r="A2589" i="8"/>
  <c r="A2588" i="8"/>
  <c r="A2587" i="8"/>
  <c r="A2586" i="8"/>
  <c r="A2585" i="8"/>
  <c r="A2584" i="8"/>
  <c r="A2583" i="8"/>
  <c r="A2582" i="8"/>
  <c r="A2581" i="8"/>
  <c r="A2580" i="8"/>
  <c r="A2579" i="8"/>
  <c r="A2578" i="8"/>
  <c r="A2577" i="8"/>
  <c r="A2576" i="8"/>
  <c r="A2575" i="8"/>
  <c r="A2574" i="8"/>
  <c r="A2573" i="8"/>
  <c r="A2572" i="8"/>
  <c r="A2571" i="8"/>
  <c r="A2570" i="8"/>
  <c r="A2569" i="8"/>
  <c r="A2568" i="8"/>
  <c r="A2567" i="8"/>
  <c r="A2566" i="8"/>
  <c r="A2565" i="8"/>
  <c r="A2564" i="8"/>
  <c r="A2563" i="8"/>
  <c r="A2562" i="8"/>
  <c r="A2561" i="8"/>
  <c r="A2560" i="8"/>
  <c r="A2559" i="8"/>
  <c r="A2558" i="8"/>
  <c r="A2557" i="8"/>
  <c r="A2556" i="8"/>
  <c r="A2555" i="8"/>
  <c r="A2554" i="8"/>
  <c r="A2553" i="8"/>
  <c r="A2552" i="8"/>
  <c r="A2551" i="8"/>
  <c r="A2550" i="8"/>
  <c r="A2549" i="8"/>
  <c r="A2548" i="8"/>
  <c r="A2547" i="8"/>
  <c r="A2546" i="8"/>
  <c r="A2545" i="8"/>
  <c r="A2544" i="8"/>
  <c r="A2543" i="8"/>
  <c r="A2542" i="8"/>
  <c r="A2541" i="8"/>
  <c r="A2540" i="8"/>
  <c r="A2539" i="8"/>
  <c r="A2538" i="8"/>
  <c r="A2537" i="8"/>
  <c r="A2536" i="8"/>
  <c r="A2535" i="8"/>
  <c r="A2534" i="8"/>
  <c r="A2533" i="8"/>
  <c r="A2532" i="8"/>
  <c r="A2531" i="8"/>
  <c r="A2530" i="8"/>
  <c r="A2529" i="8"/>
  <c r="A2528" i="8"/>
  <c r="A2527" i="8"/>
  <c r="A2526" i="8"/>
  <c r="A2525" i="8"/>
  <c r="A2524" i="8"/>
  <c r="A2523" i="8"/>
  <c r="A2522" i="8"/>
  <c r="A2521" i="8"/>
  <c r="A2520" i="8"/>
  <c r="A2519" i="8"/>
  <c r="A2518" i="8"/>
  <c r="A2517" i="8"/>
  <c r="A2516" i="8"/>
  <c r="A2515" i="8"/>
  <c r="A2514" i="8"/>
  <c r="A2513" i="8"/>
  <c r="A2512" i="8"/>
  <c r="A2511" i="8"/>
  <c r="A2510" i="8"/>
  <c r="A2509" i="8"/>
  <c r="A2508" i="8"/>
  <c r="A2507" i="8"/>
  <c r="A2506" i="8"/>
  <c r="A2505" i="8"/>
  <c r="A2504" i="8"/>
  <c r="A2503" i="8"/>
  <c r="A2502" i="8"/>
  <c r="A2501" i="8"/>
  <c r="A2500" i="8"/>
  <c r="A2499" i="8"/>
  <c r="A2498" i="8"/>
  <c r="A2497" i="8"/>
  <c r="A2496" i="8"/>
  <c r="A2495" i="8"/>
  <c r="A2494" i="8"/>
  <c r="A2493" i="8"/>
  <c r="A2492" i="8"/>
  <c r="A2491" i="8"/>
  <c r="A2490" i="8"/>
  <c r="A2489" i="8"/>
  <c r="A2488" i="8"/>
  <c r="A2487" i="8"/>
  <c r="A2486" i="8"/>
  <c r="A2485" i="8"/>
  <c r="A2484" i="8"/>
  <c r="A2483" i="8"/>
  <c r="A2482" i="8"/>
  <c r="A2481" i="8"/>
  <c r="A2480" i="8"/>
  <c r="A2479" i="8"/>
  <c r="A2478" i="8"/>
  <c r="A2477" i="8"/>
  <c r="A2476" i="8"/>
  <c r="A2475" i="8"/>
  <c r="A2474" i="8"/>
  <c r="A2473" i="8"/>
  <c r="A2472" i="8"/>
  <c r="A2471" i="8"/>
  <c r="A2470" i="8"/>
  <c r="A2469" i="8"/>
  <c r="A2468" i="8"/>
  <c r="A2467" i="8"/>
  <c r="A2466" i="8"/>
  <c r="A2465" i="8"/>
  <c r="A2464" i="8"/>
  <c r="A2463" i="8"/>
  <c r="A2462" i="8"/>
  <c r="A2461" i="8"/>
  <c r="A2460" i="8"/>
  <c r="A2459" i="8"/>
  <c r="A2458" i="8"/>
  <c r="A2457" i="8"/>
  <c r="A2456" i="8"/>
  <c r="A2455" i="8"/>
  <c r="A2454" i="8"/>
  <c r="A2453" i="8"/>
  <c r="A2452" i="8"/>
  <c r="A2451" i="8"/>
  <c r="A2450" i="8"/>
  <c r="A2449" i="8"/>
  <c r="A2448" i="8"/>
  <c r="A2447" i="8"/>
  <c r="A2446" i="8"/>
  <c r="A2445" i="8"/>
  <c r="A2444" i="8"/>
  <c r="A2443" i="8"/>
  <c r="A2442" i="8"/>
  <c r="A2441" i="8"/>
  <c r="A2440" i="8"/>
  <c r="A2439" i="8"/>
  <c r="A2438" i="8"/>
  <c r="A2437" i="8"/>
  <c r="A2436" i="8"/>
  <c r="A2435" i="8"/>
  <c r="A2434" i="8"/>
  <c r="A2433" i="8"/>
  <c r="A2432" i="8"/>
  <c r="A2431" i="8"/>
  <c r="A2430" i="8"/>
  <c r="A2429" i="8"/>
  <c r="A2428" i="8"/>
  <c r="A2427" i="8"/>
  <c r="A2426" i="8"/>
  <c r="A2425" i="8"/>
  <c r="A2424" i="8"/>
  <c r="A2423" i="8"/>
  <c r="A2422" i="8"/>
  <c r="A2421" i="8"/>
  <c r="A2420" i="8"/>
  <c r="A2419" i="8"/>
  <c r="A2418" i="8"/>
  <c r="A2417" i="8"/>
  <c r="A2416" i="8"/>
  <c r="A2415" i="8"/>
  <c r="A2414" i="8"/>
  <c r="A2413" i="8"/>
  <c r="A2412" i="8"/>
  <c r="A2411" i="8"/>
  <c r="A2410" i="8"/>
  <c r="A2409" i="8"/>
  <c r="A2408" i="8"/>
  <c r="A2407" i="8"/>
  <c r="A2406" i="8"/>
  <c r="A2405" i="8"/>
  <c r="A2404" i="8"/>
  <c r="A2403" i="8"/>
  <c r="A2402" i="8"/>
  <c r="A2401" i="8"/>
  <c r="A2400" i="8"/>
  <c r="A2399" i="8"/>
  <c r="A2398" i="8"/>
  <c r="A2397" i="8"/>
  <c r="A2396" i="8"/>
  <c r="A2395" i="8"/>
  <c r="A2394" i="8"/>
  <c r="A2393" i="8"/>
  <c r="A2392" i="8"/>
  <c r="A2391" i="8"/>
  <c r="A2390" i="8"/>
  <c r="A2389" i="8"/>
  <c r="A2388" i="8"/>
  <c r="A2387" i="8"/>
  <c r="A2386" i="8"/>
  <c r="A2385" i="8"/>
  <c r="A2384" i="8"/>
  <c r="A2383" i="8"/>
  <c r="A2382" i="8"/>
  <c r="A2381" i="8"/>
  <c r="A2380" i="8"/>
  <c r="A2379" i="8"/>
  <c r="A2378" i="8"/>
  <c r="A2377" i="8"/>
  <c r="A2376" i="8"/>
  <c r="A2375" i="8"/>
  <c r="A2374" i="8"/>
  <c r="A2373" i="8"/>
  <c r="A2372" i="8"/>
  <c r="A2371" i="8"/>
  <c r="A2370" i="8"/>
  <c r="A2369" i="8"/>
  <c r="A2368" i="8"/>
  <c r="A2367" i="8"/>
  <c r="A2366" i="8"/>
  <c r="A2365" i="8"/>
  <c r="A2364" i="8"/>
  <c r="A2363" i="8"/>
  <c r="A2362" i="8"/>
  <c r="A2361" i="8"/>
  <c r="A2360" i="8"/>
  <c r="A2359" i="8"/>
  <c r="A2358" i="8"/>
  <c r="A2357" i="8"/>
  <c r="A2356" i="8"/>
  <c r="A2355" i="8"/>
  <c r="A2354" i="8"/>
  <c r="A2353" i="8"/>
  <c r="A2352" i="8"/>
  <c r="A2351" i="8"/>
  <c r="A2350" i="8"/>
  <c r="A2349" i="8"/>
  <c r="A2348" i="8"/>
  <c r="A2347" i="8"/>
  <c r="A2346" i="8"/>
  <c r="A2345" i="8"/>
  <c r="A2344" i="8"/>
  <c r="A2343" i="8"/>
  <c r="A2342" i="8"/>
  <c r="A2341" i="8"/>
  <c r="A2340" i="8"/>
  <c r="A2339" i="8"/>
  <c r="A2338" i="8"/>
  <c r="A2337" i="8"/>
  <c r="A2336" i="8"/>
  <c r="A2335" i="8"/>
  <c r="A2334" i="8"/>
  <c r="A2333" i="8"/>
  <c r="A2332" i="8"/>
  <c r="A2331" i="8"/>
  <c r="A2330" i="8"/>
  <c r="A2329" i="8"/>
  <c r="A2328" i="8"/>
  <c r="A2327" i="8"/>
  <c r="A2326" i="8"/>
  <c r="A2325" i="8"/>
  <c r="A2324" i="8"/>
  <c r="A2323" i="8"/>
  <c r="A2322" i="8"/>
  <c r="A2321" i="8"/>
  <c r="A2320" i="8"/>
  <c r="A2319" i="8"/>
  <c r="A2318" i="8"/>
  <c r="A2317" i="8"/>
  <c r="A2316" i="8"/>
  <c r="A2315" i="8"/>
  <c r="A2314" i="8"/>
  <c r="A2313" i="8"/>
  <c r="A2312" i="8"/>
  <c r="A2311" i="8"/>
  <c r="A2310" i="8"/>
  <c r="A2309" i="8"/>
  <c r="A2308" i="8"/>
  <c r="A2307" i="8"/>
  <c r="A2306" i="8"/>
  <c r="A2305" i="8"/>
  <c r="A2304" i="8"/>
  <c r="A2303" i="8"/>
  <c r="A2302" i="8"/>
  <c r="A2301" i="8"/>
  <c r="A2300" i="8"/>
  <c r="A2299" i="8"/>
  <c r="A2298" i="8"/>
  <c r="A2297" i="8"/>
  <c r="A2296" i="8"/>
  <c r="A2295" i="8"/>
  <c r="A2294" i="8"/>
  <c r="A2293" i="8"/>
  <c r="A2292" i="8"/>
  <c r="A2291" i="8"/>
  <c r="A2290" i="8"/>
  <c r="A2289" i="8"/>
  <c r="A2288" i="8"/>
  <c r="A2287" i="8"/>
  <c r="A2286" i="8"/>
  <c r="A2285" i="8"/>
  <c r="A2284" i="8"/>
  <c r="A2283" i="8"/>
  <c r="A2282" i="8"/>
  <c r="A2281" i="8"/>
  <c r="A2280" i="8"/>
  <c r="A2279" i="8"/>
  <c r="A2278" i="8"/>
  <c r="A2277" i="8"/>
  <c r="A2276" i="8"/>
  <c r="A2275" i="8"/>
  <c r="A2274" i="8"/>
  <c r="A2273" i="8"/>
  <c r="A2272" i="8"/>
  <c r="A2271" i="8"/>
  <c r="A2270" i="8"/>
  <c r="A2269" i="8"/>
  <c r="A2268" i="8"/>
  <c r="A2267" i="8"/>
  <c r="A2266" i="8"/>
  <c r="A2265" i="8"/>
  <c r="A2264" i="8"/>
  <c r="A2263" i="8"/>
  <c r="A2262" i="8"/>
  <c r="A2261" i="8"/>
  <c r="A2260" i="8"/>
  <c r="A2259" i="8"/>
  <c r="A2258" i="8"/>
  <c r="A2257" i="8"/>
  <c r="A2256" i="8"/>
  <c r="A2255" i="8"/>
  <c r="A2254" i="8"/>
  <c r="A2253" i="8"/>
  <c r="A2252" i="8"/>
  <c r="A2251" i="8"/>
  <c r="A2250" i="8"/>
  <c r="A2249" i="8"/>
  <c r="A2248" i="8"/>
  <c r="A2247" i="8"/>
  <c r="A2246" i="8"/>
  <c r="A2245" i="8"/>
  <c r="A2244" i="8"/>
  <c r="A2243" i="8"/>
  <c r="A2242" i="8"/>
  <c r="A2241" i="8"/>
  <c r="A2240" i="8"/>
  <c r="A2239" i="8"/>
  <c r="A2238" i="8"/>
  <c r="A2237" i="8"/>
  <c r="A2236" i="8"/>
  <c r="A2235" i="8"/>
  <c r="A2234" i="8"/>
  <c r="A2233" i="8"/>
  <c r="A2232" i="8"/>
  <c r="A2231" i="8"/>
  <c r="A2230" i="8"/>
  <c r="A2229" i="8"/>
  <c r="A2228" i="8"/>
  <c r="A2227" i="8"/>
  <c r="A2226" i="8"/>
  <c r="A2225" i="8"/>
  <c r="A2224" i="8"/>
  <c r="A2223" i="8"/>
  <c r="A2222" i="8"/>
  <c r="A2221" i="8"/>
  <c r="A2220" i="8"/>
  <c r="A2219" i="8"/>
  <c r="A2218" i="8"/>
  <c r="A2217" i="8"/>
  <c r="A2216" i="8"/>
  <c r="A2215" i="8"/>
  <c r="A2214" i="8"/>
  <c r="A2213" i="8"/>
  <c r="A2212" i="8"/>
  <c r="A2211" i="8"/>
  <c r="A2210" i="8"/>
  <c r="A2209" i="8"/>
  <c r="A2208" i="8"/>
  <c r="A2207" i="8"/>
  <c r="A2206" i="8"/>
  <c r="A2205" i="8"/>
  <c r="A2204" i="8"/>
  <c r="A2203" i="8"/>
  <c r="A2202" i="8"/>
  <c r="A2201" i="8"/>
  <c r="A2200" i="8"/>
  <c r="A2199" i="8"/>
  <c r="A2198" i="8"/>
  <c r="A2197" i="8"/>
  <c r="A2196" i="8"/>
  <c r="A2195" i="8"/>
  <c r="A2194" i="8"/>
  <c r="A2193" i="8"/>
  <c r="A2192" i="8"/>
  <c r="A2191" i="8"/>
  <c r="A2190" i="8"/>
  <c r="A2189" i="8"/>
  <c r="A2188" i="8"/>
  <c r="A2187" i="8"/>
  <c r="A2186" i="8"/>
  <c r="A2185" i="8"/>
  <c r="A2184" i="8"/>
  <c r="A2183" i="8"/>
  <c r="A2182" i="8"/>
  <c r="A2181" i="8"/>
  <c r="A2180" i="8"/>
  <c r="A2179" i="8"/>
  <c r="A2178" i="8"/>
  <c r="A2177" i="8"/>
  <c r="A2176" i="8"/>
  <c r="A2175" i="8"/>
  <c r="A2174" i="8"/>
  <c r="A2173" i="8"/>
  <c r="A2172" i="8"/>
  <c r="A2171" i="8"/>
  <c r="A2170" i="8"/>
  <c r="A2169" i="8"/>
  <c r="A2168" i="8"/>
  <c r="A2167" i="8"/>
  <c r="A2166" i="8"/>
  <c r="A2165" i="8"/>
  <c r="A2164" i="8"/>
  <c r="A2163" i="8"/>
  <c r="A2162" i="8"/>
  <c r="A2161" i="8"/>
  <c r="A2160" i="8"/>
  <c r="A2159" i="8"/>
  <c r="A2158" i="8"/>
  <c r="A2157" i="8"/>
  <c r="A2156" i="8"/>
  <c r="A2155" i="8"/>
  <c r="A2154" i="8"/>
  <c r="A2153" i="8"/>
  <c r="A2152" i="8"/>
  <c r="A2151" i="8"/>
  <c r="A2150" i="8"/>
  <c r="A2149" i="8"/>
  <c r="A2148" i="8"/>
  <c r="A2147" i="8"/>
  <c r="A2146" i="8"/>
  <c r="A2145" i="8"/>
  <c r="A2144" i="8"/>
  <c r="A2143" i="8"/>
  <c r="A2142" i="8"/>
  <c r="A2141" i="8"/>
  <c r="A2140" i="8"/>
  <c r="A2139" i="8"/>
  <c r="A2138" i="8"/>
  <c r="A2137" i="8"/>
  <c r="A2136" i="8"/>
  <c r="A2135" i="8"/>
  <c r="A2134" i="8"/>
  <c r="A2133" i="8"/>
  <c r="A2132" i="8"/>
  <c r="A2131" i="8"/>
  <c r="A2130" i="8"/>
  <c r="A2129" i="8"/>
  <c r="A2128" i="8"/>
  <c r="A2127" i="8"/>
  <c r="A2126" i="8"/>
  <c r="A2125" i="8"/>
  <c r="A2124" i="8"/>
  <c r="A2123" i="8"/>
  <c r="A2122" i="8"/>
  <c r="A2121" i="8"/>
  <c r="A2120" i="8"/>
  <c r="A2119" i="8"/>
  <c r="A2118" i="8"/>
  <c r="A2117" i="8"/>
  <c r="A2116" i="8"/>
  <c r="A2115" i="8"/>
  <c r="A2114" i="8"/>
  <c r="A2113" i="8"/>
  <c r="A2112" i="8"/>
  <c r="A2111" i="8"/>
  <c r="A2110" i="8"/>
  <c r="A2109" i="8"/>
  <c r="A2108" i="8"/>
  <c r="A2107" i="8"/>
  <c r="A2106" i="8"/>
  <c r="A2105" i="8"/>
  <c r="A2104" i="8"/>
  <c r="A2103" i="8"/>
  <c r="A2102" i="8"/>
  <c r="A2101" i="8"/>
  <c r="A2100" i="8"/>
  <c r="A2099" i="8"/>
  <c r="A2098" i="8"/>
  <c r="A2097" i="8"/>
  <c r="A2096" i="8"/>
  <c r="A2095" i="8"/>
  <c r="A2094" i="8"/>
  <c r="A2093" i="8"/>
  <c r="A2092" i="8"/>
  <c r="A2091" i="8"/>
  <c r="A2090" i="8"/>
  <c r="A2089" i="8"/>
  <c r="A2088" i="8"/>
  <c r="A2087" i="8"/>
  <c r="A2086" i="8"/>
  <c r="A2085" i="8"/>
  <c r="A2084" i="8"/>
  <c r="A2083" i="8"/>
  <c r="A2082" i="8"/>
  <c r="A2081" i="8"/>
  <c r="A2080" i="8"/>
  <c r="A2079" i="8"/>
  <c r="A2078" i="8"/>
  <c r="A2077" i="8"/>
  <c r="A2076" i="8"/>
  <c r="A2075" i="8"/>
  <c r="A2074" i="8"/>
  <c r="A2073" i="8"/>
  <c r="A2072" i="8"/>
  <c r="A2071" i="8"/>
  <c r="A2070" i="8"/>
  <c r="A2069" i="8"/>
  <c r="A2068" i="8"/>
  <c r="A2067" i="8"/>
  <c r="A2066" i="8"/>
  <c r="A2065" i="8"/>
  <c r="A2064" i="8"/>
  <c r="A2063" i="8"/>
  <c r="A2062" i="8"/>
  <c r="A2061" i="8"/>
  <c r="A2060" i="8"/>
  <c r="A2059" i="8"/>
  <c r="A2058" i="8"/>
  <c r="A2057" i="8"/>
  <c r="A2056" i="8"/>
  <c r="A2055" i="8"/>
  <c r="A2054" i="8"/>
  <c r="A2053" i="8"/>
  <c r="A2052" i="8"/>
  <c r="A2051" i="8"/>
  <c r="A2050" i="8"/>
  <c r="A2049" i="8"/>
  <c r="A2048" i="8"/>
  <c r="A2047" i="8"/>
  <c r="A2046" i="8"/>
  <c r="A2045" i="8"/>
  <c r="A2044" i="8"/>
  <c r="A2043" i="8"/>
  <c r="A2042" i="8"/>
  <c r="A2041" i="8"/>
  <c r="A2040" i="8"/>
  <c r="A2039" i="8"/>
  <c r="A2038" i="8"/>
  <c r="A2037" i="8"/>
  <c r="A2036" i="8"/>
  <c r="A2035" i="8"/>
  <c r="A2034" i="8"/>
  <c r="A2033" i="8"/>
  <c r="A2032" i="8"/>
  <c r="A2031" i="8"/>
  <c r="A2030" i="8"/>
  <c r="A2029" i="8"/>
  <c r="A2028" i="8"/>
  <c r="A2027" i="8"/>
  <c r="A2026" i="8"/>
  <c r="A2025" i="8"/>
  <c r="A2024" i="8"/>
  <c r="A2023" i="8"/>
  <c r="A2022" i="8"/>
  <c r="A2021" i="8"/>
  <c r="A2020" i="8"/>
  <c r="A2019" i="8"/>
  <c r="A2018" i="8"/>
  <c r="A2017" i="8"/>
  <c r="A2016" i="8"/>
  <c r="A2015" i="8"/>
  <c r="A2014" i="8"/>
  <c r="A2013" i="8"/>
  <c r="A2012" i="8"/>
  <c r="A2011" i="8"/>
  <c r="A2010" i="8"/>
  <c r="A2009" i="8"/>
  <c r="A2008" i="8"/>
  <c r="A2007" i="8"/>
  <c r="A2006" i="8"/>
  <c r="A2005" i="8"/>
  <c r="A2004" i="8"/>
  <c r="A2003" i="8"/>
  <c r="A2002" i="8"/>
  <c r="A2001" i="8"/>
  <c r="A2000" i="8"/>
  <c r="A1999" i="8"/>
  <c r="A1998" i="8"/>
  <c r="A1997" i="8"/>
  <c r="A1996" i="8"/>
  <c r="A1995" i="8"/>
  <c r="A1994" i="8"/>
  <c r="A1993" i="8"/>
  <c r="A1992" i="8"/>
  <c r="A1991" i="8"/>
  <c r="A1990" i="8"/>
  <c r="A1989" i="8"/>
  <c r="A1988" i="8"/>
  <c r="A1987" i="8"/>
  <c r="A1986" i="8"/>
  <c r="A1985" i="8"/>
  <c r="A1984" i="8"/>
  <c r="A1983" i="8"/>
  <c r="A1982" i="8"/>
  <c r="A1981" i="8"/>
  <c r="A1980" i="8"/>
  <c r="A1979" i="8"/>
  <c r="A1978" i="8"/>
  <c r="A1977" i="8"/>
  <c r="A1976" i="8"/>
  <c r="A1975" i="8"/>
  <c r="A1974" i="8"/>
  <c r="A1973" i="8"/>
  <c r="A1972" i="8"/>
  <c r="A1971" i="8"/>
  <c r="A1970" i="8"/>
  <c r="A1969" i="8"/>
  <c r="A1968" i="8"/>
  <c r="A1967" i="8"/>
  <c r="A1966" i="8"/>
  <c r="A1965" i="8"/>
  <c r="A1964" i="8"/>
  <c r="A1963" i="8"/>
  <c r="A1962" i="8"/>
  <c r="A1961" i="8"/>
  <c r="A1960" i="8"/>
  <c r="A1959" i="8"/>
  <c r="A1958" i="8"/>
  <c r="A1957" i="8"/>
  <c r="A1956" i="8"/>
  <c r="A1955" i="8"/>
  <c r="A1954" i="8"/>
  <c r="A1953" i="8"/>
  <c r="A1952" i="8"/>
  <c r="A1951" i="8"/>
  <c r="A1950" i="8"/>
  <c r="A1949" i="8"/>
  <c r="A1948" i="8"/>
  <c r="A1947" i="8"/>
  <c r="A1946" i="8"/>
  <c r="A1945" i="8"/>
  <c r="A1944" i="8"/>
  <c r="A1943" i="8"/>
  <c r="A1942" i="8"/>
  <c r="A1941" i="8"/>
  <c r="A1940" i="8"/>
  <c r="A1939" i="8"/>
  <c r="A1938" i="8"/>
  <c r="A1937" i="8"/>
  <c r="A1936" i="8"/>
  <c r="A1935" i="8"/>
  <c r="A1934" i="8"/>
  <c r="A1933" i="8"/>
  <c r="A1932" i="8"/>
  <c r="A1931" i="8"/>
  <c r="A1930" i="8"/>
  <c r="A1929" i="8"/>
  <c r="A1928" i="8"/>
  <c r="A1927" i="8"/>
  <c r="A1926" i="8"/>
  <c r="A1925" i="8"/>
  <c r="A1924" i="8"/>
  <c r="A1923" i="8"/>
  <c r="A1922" i="8"/>
  <c r="A1921" i="8"/>
  <c r="A1920" i="8"/>
  <c r="A1919" i="8"/>
  <c r="A1918" i="8"/>
  <c r="A1917" i="8"/>
  <c r="A1916" i="8"/>
  <c r="A1915" i="8"/>
  <c r="A1914" i="8"/>
  <c r="A1913" i="8"/>
  <c r="A1912" i="8"/>
  <c r="A1911" i="8"/>
  <c r="A1910" i="8"/>
  <c r="A1909" i="8"/>
  <c r="A1908" i="8"/>
  <c r="A1907" i="8"/>
  <c r="A1906" i="8"/>
  <c r="A1905" i="8"/>
  <c r="A1904" i="8"/>
  <c r="A1903" i="8"/>
  <c r="A1902" i="8"/>
  <c r="A1901" i="8"/>
  <c r="A1900" i="8"/>
  <c r="A1899" i="8"/>
  <c r="A1898" i="8"/>
  <c r="A1897" i="8"/>
  <c r="A1896" i="8"/>
  <c r="A1895" i="8"/>
  <c r="A1894" i="8"/>
  <c r="A1893" i="8"/>
  <c r="A1892" i="8"/>
  <c r="A1891" i="8"/>
  <c r="A1890" i="8"/>
  <c r="A1889" i="8"/>
  <c r="A1888" i="8"/>
  <c r="A1887" i="8"/>
  <c r="A1886" i="8"/>
  <c r="A1885" i="8"/>
  <c r="A1884" i="8"/>
  <c r="A1883" i="8"/>
  <c r="A1882" i="8"/>
  <c r="A1881" i="8"/>
  <c r="A1880" i="8"/>
  <c r="A1879" i="8"/>
  <c r="A1878" i="8"/>
  <c r="A1877" i="8"/>
  <c r="A1876" i="8"/>
  <c r="A1875" i="8"/>
  <c r="A1874" i="8"/>
  <c r="A1873" i="8"/>
  <c r="A1872" i="8"/>
  <c r="A1871" i="8"/>
  <c r="A1870" i="8"/>
  <c r="A1869" i="8"/>
  <c r="A1868" i="8"/>
  <c r="A1867" i="8"/>
  <c r="A1866" i="8"/>
  <c r="A1865" i="8"/>
  <c r="A1864" i="8"/>
  <c r="A1863" i="8"/>
  <c r="A1862" i="8"/>
  <c r="A1861" i="8"/>
  <c r="A1860" i="8"/>
  <c r="A1859" i="8"/>
  <c r="A1858" i="8"/>
  <c r="A1857" i="8"/>
  <c r="A1856" i="8"/>
  <c r="A1855" i="8"/>
  <c r="A1854" i="8"/>
  <c r="A1853" i="8"/>
  <c r="A1852" i="8"/>
  <c r="A1851" i="8"/>
  <c r="A1850" i="8"/>
  <c r="A1849" i="8"/>
  <c r="A1848" i="8"/>
  <c r="A1847" i="8"/>
  <c r="A1846" i="8"/>
  <c r="A1845" i="8"/>
  <c r="A1844" i="8"/>
  <c r="A1843" i="8"/>
  <c r="A1842" i="8"/>
  <c r="A1841" i="8"/>
  <c r="A1840" i="8"/>
  <c r="A1839" i="8"/>
  <c r="A1838" i="8"/>
  <c r="A1837" i="8"/>
  <c r="A1836" i="8"/>
  <c r="A1835" i="8"/>
  <c r="A1834" i="8"/>
  <c r="A1833" i="8"/>
  <c r="A1832" i="8"/>
  <c r="A1831" i="8"/>
  <c r="A1830" i="8"/>
  <c r="A1829" i="8"/>
  <c r="A1828" i="8"/>
  <c r="A1827" i="8"/>
  <c r="A1826" i="8"/>
  <c r="A1825" i="8"/>
  <c r="A1824" i="8"/>
  <c r="A1823" i="8"/>
  <c r="A1822" i="8"/>
  <c r="A1821" i="8"/>
  <c r="A1820" i="8"/>
  <c r="A1819" i="8"/>
  <c r="A1818" i="8"/>
  <c r="A1817" i="8"/>
  <c r="A1816" i="8"/>
  <c r="A1815" i="8"/>
  <c r="A1814" i="8"/>
  <c r="A1813" i="8"/>
  <c r="A1812" i="8"/>
  <c r="A1811" i="8"/>
  <c r="A1810" i="8"/>
  <c r="A1809" i="8"/>
  <c r="A1808" i="8"/>
  <c r="A1807" i="8"/>
  <c r="A1806" i="8"/>
  <c r="A1805" i="8"/>
  <c r="A1804" i="8"/>
  <c r="A1803" i="8"/>
  <c r="A1802" i="8"/>
  <c r="A1801" i="8"/>
  <c r="A1800" i="8"/>
  <c r="A1799" i="8"/>
  <c r="A1798" i="8"/>
  <c r="A1797" i="8"/>
  <c r="A1796" i="8"/>
  <c r="A1795" i="8"/>
  <c r="A1794" i="8"/>
  <c r="A1793" i="8"/>
  <c r="A1792" i="8"/>
  <c r="A1791" i="8"/>
  <c r="A1790" i="8"/>
  <c r="A1789" i="8"/>
  <c r="A1788" i="8"/>
  <c r="A1787" i="8"/>
  <c r="A1786" i="8"/>
  <c r="A1785" i="8"/>
  <c r="A1784" i="8"/>
  <c r="A1783" i="8"/>
  <c r="A1782" i="8"/>
  <c r="A1781" i="8"/>
  <c r="A1780" i="8"/>
  <c r="A1779" i="8"/>
  <c r="A1778" i="8"/>
  <c r="A1777" i="8"/>
  <c r="A1776" i="8"/>
  <c r="A1775" i="8"/>
  <c r="A1774" i="8"/>
  <c r="A1773" i="8"/>
  <c r="A1772" i="8"/>
  <c r="A1771" i="8"/>
  <c r="A1770" i="8"/>
  <c r="A1769" i="8"/>
  <c r="A1768" i="8"/>
  <c r="A1767" i="8"/>
  <c r="A1766" i="8"/>
  <c r="A1765" i="8"/>
  <c r="A1764" i="8"/>
  <c r="A1763" i="8"/>
  <c r="A1762" i="8"/>
  <c r="A1761" i="8"/>
  <c r="A1760" i="8"/>
  <c r="A1759" i="8"/>
  <c r="A1758" i="8"/>
  <c r="A1757" i="8"/>
  <c r="A1756" i="8"/>
  <c r="A1755" i="8"/>
  <c r="A1754" i="8"/>
  <c r="A1753" i="8"/>
  <c r="A1752" i="8"/>
  <c r="A1751" i="8"/>
  <c r="A1750" i="8"/>
  <c r="A1749" i="8"/>
  <c r="A1748" i="8"/>
  <c r="A1747" i="8"/>
  <c r="A1746" i="8"/>
  <c r="A1745" i="8"/>
  <c r="A1744" i="8"/>
  <c r="A1743" i="8"/>
  <c r="A1742" i="8"/>
  <c r="A1741" i="8"/>
  <c r="A1740" i="8"/>
  <c r="A1739" i="8"/>
  <c r="A1738" i="8"/>
  <c r="A1737" i="8"/>
  <c r="A1736" i="8"/>
  <c r="A1735" i="8"/>
  <c r="A1734" i="8"/>
  <c r="A1733" i="8"/>
  <c r="A1732" i="8"/>
  <c r="A1731" i="8"/>
  <c r="A1730" i="8"/>
  <c r="A1729" i="8"/>
  <c r="A1728" i="8"/>
  <c r="A1727" i="8"/>
  <c r="A1726" i="8"/>
  <c r="A1725" i="8"/>
  <c r="A1724" i="8"/>
  <c r="A1723" i="8"/>
  <c r="A1722" i="8"/>
  <c r="A1721" i="8"/>
  <c r="A1720" i="8"/>
  <c r="A1719" i="8"/>
  <c r="A1718" i="8"/>
  <c r="A1717" i="8"/>
  <c r="A1716" i="8"/>
  <c r="A1715" i="8"/>
  <c r="A1714" i="8"/>
  <c r="A1713" i="8"/>
  <c r="A1712" i="8"/>
  <c r="A1711" i="8"/>
  <c r="A1710" i="8"/>
  <c r="A1709" i="8"/>
  <c r="A1708" i="8"/>
  <c r="A1707" i="8"/>
  <c r="A1706" i="8"/>
  <c r="A1705" i="8"/>
  <c r="A1704" i="8"/>
  <c r="A1703" i="8"/>
  <c r="A1702" i="8"/>
  <c r="A1701" i="8"/>
  <c r="A1700" i="8"/>
  <c r="A1699" i="8"/>
  <c r="A1698" i="8"/>
  <c r="A1697" i="8"/>
  <c r="A1696" i="8"/>
  <c r="A1695" i="8"/>
  <c r="A1694" i="8"/>
  <c r="A1693" i="8"/>
  <c r="A1692" i="8"/>
  <c r="A1691" i="8"/>
  <c r="A1690" i="8"/>
  <c r="A1689" i="8"/>
  <c r="A1688" i="8"/>
  <c r="A1687" i="8"/>
  <c r="A1686" i="8"/>
  <c r="A1685" i="8"/>
  <c r="A1684" i="8"/>
  <c r="A1683" i="8"/>
  <c r="A1682" i="8"/>
  <c r="A1681" i="8"/>
  <c r="A1680" i="8"/>
  <c r="A1679" i="8"/>
  <c r="A1678" i="8"/>
  <c r="A1677" i="8"/>
  <c r="A1676" i="8"/>
  <c r="A1675" i="8"/>
  <c r="A1674" i="8"/>
  <c r="A1673" i="8"/>
  <c r="A1672" i="8"/>
  <c r="A1671" i="8"/>
  <c r="A1670" i="8"/>
  <c r="A1669" i="8"/>
  <c r="A1668" i="8"/>
  <c r="A1667" i="8"/>
  <c r="A1666" i="8"/>
  <c r="A1665" i="8"/>
  <c r="A1664" i="8"/>
  <c r="A1663" i="8"/>
  <c r="A1662" i="8"/>
  <c r="A1661" i="8"/>
  <c r="A1660" i="8"/>
  <c r="A1659" i="8"/>
  <c r="A1658" i="8"/>
  <c r="A1657" i="8"/>
  <c r="A1656" i="8"/>
  <c r="A1655" i="8"/>
  <c r="A1654" i="8"/>
  <c r="A1653" i="8"/>
  <c r="A1652" i="8"/>
  <c r="A1651" i="8"/>
  <c r="A1650" i="8"/>
  <c r="A1649" i="8"/>
  <c r="A1648" i="8"/>
  <c r="A1647" i="8"/>
  <c r="A1646" i="8"/>
  <c r="A1645" i="8"/>
  <c r="A1644" i="8"/>
  <c r="A1643" i="8"/>
  <c r="A1642" i="8"/>
  <c r="A1641" i="8"/>
  <c r="A1640" i="8"/>
  <c r="A1639" i="8"/>
  <c r="A1638" i="8"/>
  <c r="A1637" i="8"/>
  <c r="A1636" i="8"/>
  <c r="A1635" i="8"/>
  <c r="A1634" i="8"/>
  <c r="A1633" i="8"/>
  <c r="A1632" i="8"/>
  <c r="A1631" i="8"/>
  <c r="A1630" i="8"/>
  <c r="A1629" i="8"/>
  <c r="A1628" i="8"/>
  <c r="A1627" i="8"/>
  <c r="A1626" i="8"/>
  <c r="A1625" i="8"/>
  <c r="A1624" i="8"/>
  <c r="A1623" i="8"/>
  <c r="A1622" i="8"/>
  <c r="A1621" i="8"/>
  <c r="A1620" i="8"/>
  <c r="A1619" i="8"/>
  <c r="A1618" i="8"/>
  <c r="A1617" i="8"/>
  <c r="A1616" i="8"/>
  <c r="A1615" i="8"/>
  <c r="A1614" i="8"/>
  <c r="A1613" i="8"/>
  <c r="A1612" i="8"/>
  <c r="A1611" i="8"/>
  <c r="A1610" i="8"/>
  <c r="A1609" i="8"/>
  <c r="A1608" i="8"/>
  <c r="A1607" i="8"/>
  <c r="A1606" i="8"/>
  <c r="A1605" i="8"/>
  <c r="A1604" i="8"/>
  <c r="A1603" i="8"/>
  <c r="A1602" i="8"/>
  <c r="A1601" i="8"/>
  <c r="A1600" i="8"/>
  <c r="A1599" i="8"/>
  <c r="A1598" i="8"/>
  <c r="A1597" i="8"/>
  <c r="A1596" i="8"/>
  <c r="A1595" i="8"/>
  <c r="A1594" i="8"/>
  <c r="A1593" i="8"/>
  <c r="A1592" i="8"/>
  <c r="A1591" i="8"/>
  <c r="A1590" i="8"/>
  <c r="A1589" i="8"/>
  <c r="A1588" i="8"/>
  <c r="A1587" i="8"/>
  <c r="A1586" i="8"/>
  <c r="A1585" i="8"/>
  <c r="A1584" i="8"/>
  <c r="A1583" i="8"/>
  <c r="A1582" i="8"/>
  <c r="A1581" i="8"/>
  <c r="A1580" i="8"/>
  <c r="A1579" i="8"/>
  <c r="A1578" i="8"/>
  <c r="A1577" i="8"/>
  <c r="A1576" i="8"/>
  <c r="A1575" i="8"/>
  <c r="A1574" i="8"/>
  <c r="A1573" i="8"/>
  <c r="A1572" i="8"/>
  <c r="A1571" i="8"/>
  <c r="A1570" i="8"/>
  <c r="A1569" i="8"/>
  <c r="A1568" i="8"/>
  <c r="A1567" i="8"/>
  <c r="A1566" i="8"/>
  <c r="A1565" i="8"/>
  <c r="A1564" i="8"/>
  <c r="A1563" i="8"/>
  <c r="A1562" i="8"/>
  <c r="A1561" i="8"/>
  <c r="A1560" i="8"/>
  <c r="A1559" i="8"/>
  <c r="A1558" i="8"/>
  <c r="A1557" i="8"/>
  <c r="A1556" i="8"/>
  <c r="A1555" i="8"/>
  <c r="A1554" i="8"/>
  <c r="A1553" i="8"/>
  <c r="A1552" i="8"/>
  <c r="A1551" i="8"/>
  <c r="A1550" i="8"/>
  <c r="A1549" i="8"/>
  <c r="A1548" i="8"/>
  <c r="A1547" i="8"/>
  <c r="A1546" i="8"/>
  <c r="A1545" i="8"/>
  <c r="A1544" i="8"/>
  <c r="A1543" i="8"/>
  <c r="A1542" i="8"/>
  <c r="A1541" i="8"/>
  <c r="A1540" i="8"/>
  <c r="A1539" i="8"/>
  <c r="A1538" i="8"/>
  <c r="A1537" i="8"/>
  <c r="A1536" i="8"/>
  <c r="A1535" i="8"/>
  <c r="A1534" i="8"/>
  <c r="A1533" i="8"/>
  <c r="A1532" i="8"/>
  <c r="A1531" i="8"/>
  <c r="A1530" i="8"/>
  <c r="A1529" i="8"/>
  <c r="A1528" i="8"/>
  <c r="A1527" i="8"/>
  <c r="A1526" i="8"/>
  <c r="A1525" i="8"/>
  <c r="A1524" i="8"/>
  <c r="A1523" i="8"/>
  <c r="A1522" i="8"/>
  <c r="A1521" i="8"/>
  <c r="A1520" i="8"/>
  <c r="A1519" i="8"/>
  <c r="A1518" i="8"/>
  <c r="A1517" i="8"/>
  <c r="A1516" i="8"/>
  <c r="A1515" i="8"/>
  <c r="A1514" i="8"/>
  <c r="A1513" i="8"/>
  <c r="A1512" i="8"/>
  <c r="A1511" i="8"/>
  <c r="A1510" i="8"/>
  <c r="A1509" i="8"/>
  <c r="A1508" i="8"/>
  <c r="A1507" i="8"/>
  <c r="A1506" i="8"/>
  <c r="A1505" i="8"/>
  <c r="A1504" i="8"/>
  <c r="A1503" i="8"/>
  <c r="A1502" i="8"/>
  <c r="A1501" i="8"/>
  <c r="A1500" i="8"/>
  <c r="A1499" i="8"/>
  <c r="A1498" i="8"/>
  <c r="A1497" i="8"/>
  <c r="A1496" i="8"/>
  <c r="A1495" i="8"/>
  <c r="A1494" i="8"/>
  <c r="A1493" i="8"/>
  <c r="A1492" i="8"/>
  <c r="A1491" i="8"/>
  <c r="A1490" i="8"/>
  <c r="A1489" i="8"/>
  <c r="A1488" i="8"/>
  <c r="A1487" i="8"/>
  <c r="A1486" i="8"/>
  <c r="A1485" i="8"/>
  <c r="A1484" i="8"/>
  <c r="A1483" i="8"/>
  <c r="A1482" i="8"/>
  <c r="A1481" i="8"/>
  <c r="A1480" i="8"/>
  <c r="A1479" i="8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  <c r="A805" i="8"/>
  <c r="A804" i="8"/>
  <c r="A803" i="8"/>
  <c r="A802" i="8"/>
  <c r="A801" i="8"/>
  <c r="A800" i="8"/>
  <c r="A799" i="8"/>
  <c r="A798" i="8"/>
  <c r="A797" i="8"/>
  <c r="A796" i="8"/>
  <c r="A795" i="8"/>
  <c r="A794" i="8"/>
  <c r="A793" i="8"/>
  <c r="A792" i="8"/>
  <c r="A791" i="8"/>
  <c r="A790" i="8"/>
  <c r="A789" i="8"/>
  <c r="A788" i="8"/>
  <c r="A787" i="8"/>
  <c r="A786" i="8"/>
  <c r="A785" i="8"/>
  <c r="A784" i="8"/>
  <c r="A783" i="8"/>
  <c r="A782" i="8"/>
  <c r="A781" i="8"/>
  <c r="A780" i="8"/>
  <c r="A779" i="8"/>
  <c r="A778" i="8"/>
  <c r="A777" i="8"/>
  <c r="A776" i="8"/>
  <c r="A775" i="8"/>
  <c r="A774" i="8"/>
  <c r="A773" i="8"/>
  <c r="A772" i="8"/>
  <c r="A771" i="8"/>
  <c r="A770" i="8"/>
  <c r="A769" i="8"/>
  <c r="A768" i="8"/>
  <c r="A767" i="8"/>
  <c r="A766" i="8"/>
  <c r="A765" i="8"/>
  <c r="A764" i="8"/>
  <c r="A763" i="8"/>
  <c r="A762" i="8"/>
  <c r="A761" i="8"/>
  <c r="A760" i="8"/>
  <c r="A759" i="8"/>
  <c r="A758" i="8"/>
  <c r="A757" i="8"/>
  <c r="A756" i="8"/>
  <c r="A755" i="8"/>
  <c r="A754" i="8"/>
  <c r="A753" i="8"/>
  <c r="A752" i="8"/>
  <c r="A751" i="8"/>
  <c r="A750" i="8"/>
  <c r="A749" i="8"/>
  <c r="A748" i="8"/>
  <c r="A747" i="8"/>
  <c r="A746" i="8"/>
  <c r="A745" i="8"/>
  <c r="A744" i="8"/>
  <c r="A743" i="8"/>
  <c r="A742" i="8"/>
  <c r="A741" i="8"/>
  <c r="A740" i="8"/>
  <c r="A739" i="8"/>
  <c r="A738" i="8"/>
  <c r="A737" i="8"/>
  <c r="A736" i="8"/>
  <c r="A735" i="8"/>
  <c r="A734" i="8"/>
  <c r="A733" i="8"/>
  <c r="A732" i="8"/>
  <c r="A731" i="8"/>
  <c r="A730" i="8"/>
  <c r="A729" i="8"/>
  <c r="A728" i="8"/>
  <c r="A727" i="8"/>
  <c r="A726" i="8"/>
  <c r="A725" i="8"/>
  <c r="A724" i="8"/>
  <c r="A723" i="8"/>
  <c r="A722" i="8"/>
  <c r="A721" i="8"/>
  <c r="A720" i="8"/>
  <c r="A719" i="8"/>
  <c r="A718" i="8"/>
  <c r="A717" i="8"/>
  <c r="A716" i="8"/>
  <c r="A715" i="8"/>
  <c r="A714" i="8"/>
  <c r="A713" i="8"/>
  <c r="A712" i="8"/>
  <c r="A711" i="8"/>
  <c r="A710" i="8"/>
  <c r="A709" i="8"/>
  <c r="A708" i="8"/>
  <c r="A707" i="8"/>
  <c r="A706" i="8"/>
  <c r="A705" i="8"/>
  <c r="A704" i="8"/>
  <c r="A703" i="8"/>
  <c r="A702" i="8"/>
  <c r="A701" i="8"/>
  <c r="A700" i="8"/>
  <c r="A699" i="8"/>
  <c r="A698" i="8"/>
  <c r="A697" i="8"/>
  <c r="A696" i="8"/>
  <c r="A695" i="8"/>
  <c r="A694" i="8"/>
  <c r="A693" i="8"/>
  <c r="A692" i="8"/>
  <c r="A691" i="8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8" i="10"/>
  <c r="D278" i="10"/>
  <c r="E277" i="10"/>
  <c r="D277" i="10"/>
  <c r="E276" i="10"/>
  <c r="D276" i="10"/>
  <c r="E275" i="10"/>
  <c r="D275" i="10"/>
  <c r="E274" i="10"/>
  <c r="D274" i="10"/>
  <c r="E272" i="10"/>
  <c r="D272" i="10"/>
  <c r="E271" i="10"/>
  <c r="D271" i="10"/>
  <c r="E270" i="10"/>
  <c r="D270" i="10"/>
  <c r="E269" i="10"/>
  <c r="D269" i="10"/>
  <c r="E268" i="10"/>
  <c r="D268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D257" i="10"/>
  <c r="D252" i="10"/>
  <c r="D251" i="10"/>
  <c r="E248" i="10"/>
  <c r="D248" i="10"/>
  <c r="E246" i="10"/>
  <c r="D246" i="10"/>
  <c r="E245" i="10"/>
  <c r="D245" i="10"/>
  <c r="E244" i="10"/>
  <c r="D244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197" i="10"/>
  <c r="D197" i="10"/>
  <c r="E196" i="10"/>
  <c r="D196" i="10"/>
  <c r="E195" i="10"/>
  <c r="D195" i="10"/>
  <c r="E194" i="10"/>
  <c r="D194" i="10"/>
  <c r="E192" i="10"/>
  <c r="D192" i="10"/>
  <c r="E191" i="10"/>
  <c r="D191" i="10"/>
  <c r="E190" i="10"/>
  <c r="D190" i="10"/>
  <c r="E189" i="10"/>
  <c r="D189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1" i="10"/>
  <c r="D101" i="10"/>
  <c r="E100" i="10"/>
  <c r="D100" i="10"/>
  <c r="E99" i="10"/>
  <c r="D99" i="10"/>
  <c r="E97" i="10"/>
  <c r="D97" i="10"/>
  <c r="E96" i="10"/>
  <c r="D96" i="10"/>
  <c r="E95" i="10"/>
  <c r="D95" i="10"/>
  <c r="E93" i="10"/>
  <c r="D93" i="10"/>
  <c r="E92" i="10"/>
  <c r="D92" i="10"/>
  <c r="E90" i="10"/>
  <c r="D90" i="10"/>
  <c r="E87" i="10"/>
  <c r="D87" i="10"/>
  <c r="E81" i="10"/>
  <c r="D81" i="10"/>
  <c r="E76" i="10"/>
  <c r="D76" i="10"/>
  <c r="E74" i="10"/>
  <c r="D74" i="10"/>
  <c r="E73" i="10"/>
  <c r="D73" i="10"/>
  <c r="E71" i="10"/>
  <c r="D71" i="10"/>
  <c r="E67" i="10"/>
  <c r="D67" i="10"/>
  <c r="E66" i="10"/>
  <c r="D66" i="10"/>
  <c r="E65" i="10"/>
  <c r="D65" i="10"/>
  <c r="E63" i="10"/>
  <c r="D63" i="10"/>
  <c r="E60" i="10"/>
  <c r="D60" i="10"/>
  <c r="E59" i="10"/>
  <c r="D59" i="10"/>
  <c r="E58" i="10"/>
  <c r="D58" i="10"/>
  <c r="E57" i="10"/>
  <c r="D57" i="10"/>
  <c r="E55" i="10"/>
  <c r="D55" i="10"/>
  <c r="E54" i="10"/>
  <c r="D54" i="10"/>
  <c r="E53" i="10"/>
  <c r="D53" i="10"/>
  <c r="E49" i="10"/>
  <c r="D49" i="10"/>
  <c r="E47" i="10"/>
  <c r="D47" i="10"/>
  <c r="E45" i="10"/>
  <c r="D45" i="10"/>
  <c r="E44" i="10"/>
  <c r="D44" i="10"/>
  <c r="E42" i="10"/>
  <c r="D42" i="10"/>
  <c r="E40" i="10"/>
  <c r="D40" i="10"/>
  <c r="E39" i="10"/>
  <c r="D39" i="10"/>
  <c r="E37" i="10"/>
  <c r="D37" i="10"/>
  <c r="E36" i="10"/>
  <c r="D36" i="10"/>
  <c r="E35" i="10"/>
  <c r="D35" i="10"/>
  <c r="E33" i="10"/>
  <c r="D33" i="10"/>
  <c r="E30" i="10"/>
  <c r="D30" i="10"/>
  <c r="E28" i="10"/>
  <c r="D28" i="10"/>
  <c r="E22" i="10"/>
  <c r="D22" i="10"/>
  <c r="D21" i="10"/>
  <c r="E20" i="10"/>
  <c r="D20" i="10"/>
  <c r="D19" i="10"/>
  <c r="E13" i="10"/>
  <c r="D13" i="10"/>
  <c r="E12" i="10"/>
  <c r="D12" i="10"/>
  <c r="E10" i="10"/>
  <c r="D10" i="10"/>
  <c r="E8" i="10"/>
  <c r="D8" i="10"/>
  <c r="E7" i="10"/>
  <c r="D7" i="10"/>
  <c r="E6" i="10"/>
  <c r="D6" i="10"/>
  <c r="E4" i="10"/>
  <c r="D4" i="10"/>
  <c r="E3" i="10"/>
  <c r="D3" i="10"/>
  <c r="N594" i="13"/>
  <c r="N594" i="13" a="1"/>
  <c r="M594" i="13"/>
  <c r="M594" i="13" a="1"/>
  <c r="L594" i="13"/>
  <c r="K594" i="13"/>
  <c r="J594" i="13"/>
  <c r="I594" i="13"/>
  <c r="H594" i="13"/>
  <c r="F594" i="13"/>
  <c r="D594" i="13"/>
  <c r="N593" i="13"/>
  <c r="N593" i="13" a="1"/>
  <c r="M593" i="13"/>
  <c r="M593" i="13" a="1"/>
  <c r="L593" i="13"/>
  <c r="K593" i="13"/>
  <c r="J593" i="13"/>
  <c r="I593" i="13"/>
  <c r="H593" i="13"/>
  <c r="F593" i="13"/>
  <c r="D593" i="13"/>
  <c r="N592" i="13"/>
  <c r="N592" i="13" a="1"/>
  <c r="M592" i="13"/>
  <c r="M592" i="13" a="1"/>
  <c r="L592" i="13"/>
  <c r="K592" i="13"/>
  <c r="J592" i="13"/>
  <c r="I592" i="13"/>
  <c r="H592" i="13"/>
  <c r="F592" i="13"/>
  <c r="D592" i="13"/>
  <c r="N591" i="13"/>
  <c r="N591" i="13" a="1"/>
  <c r="M591" i="13"/>
  <c r="M591" i="13" a="1"/>
  <c r="L591" i="13"/>
  <c r="K591" i="13"/>
  <c r="J591" i="13"/>
  <c r="I591" i="13"/>
  <c r="H591" i="13"/>
  <c r="F591" i="13"/>
  <c r="D591" i="13"/>
  <c r="N590" i="13"/>
  <c r="N590" i="13" a="1"/>
  <c r="M590" i="13"/>
  <c r="M590" i="13" a="1"/>
  <c r="L590" i="13"/>
  <c r="K590" i="13"/>
  <c r="J590" i="13"/>
  <c r="I590" i="13"/>
  <c r="H590" i="13"/>
  <c r="F590" i="13"/>
  <c r="D590" i="13"/>
  <c r="N589" i="13"/>
  <c r="N589" i="13" a="1"/>
  <c r="M589" i="13"/>
  <c r="M589" i="13" a="1"/>
  <c r="L589" i="13"/>
  <c r="K589" i="13"/>
  <c r="J589" i="13"/>
  <c r="I589" i="13"/>
  <c r="H589" i="13"/>
  <c r="F589" i="13"/>
  <c r="D589" i="13"/>
  <c r="N588" i="13"/>
  <c r="N588" i="13" a="1"/>
  <c r="M588" i="13"/>
  <c r="M588" i="13" a="1"/>
  <c r="L588" i="13"/>
  <c r="K588" i="13"/>
  <c r="J588" i="13"/>
  <c r="I588" i="13"/>
  <c r="H588" i="13"/>
  <c r="F588" i="13"/>
  <c r="D588" i="13"/>
  <c r="N587" i="13"/>
  <c r="N587" i="13" a="1"/>
  <c r="M587" i="13"/>
  <c r="M587" i="13" a="1"/>
  <c r="L587" i="13"/>
  <c r="K587" i="13"/>
  <c r="J587" i="13"/>
  <c r="I587" i="13"/>
  <c r="H587" i="13"/>
  <c r="F587" i="13"/>
  <c r="D587" i="13"/>
  <c r="N586" i="13"/>
  <c r="N586" i="13" a="1"/>
  <c r="M586" i="13"/>
  <c r="M586" i="13" a="1"/>
  <c r="L586" i="13"/>
  <c r="I586" i="13"/>
  <c r="H586" i="13"/>
  <c r="F586" i="13"/>
  <c r="D586" i="13"/>
  <c r="N585" i="13"/>
  <c r="N585" i="13" a="1"/>
  <c r="M585" i="13"/>
  <c r="M585" i="13" a="1"/>
  <c r="L585" i="13"/>
  <c r="K585" i="13"/>
  <c r="J585" i="13"/>
  <c r="I585" i="13"/>
  <c r="H585" i="13"/>
  <c r="F585" i="13"/>
  <c r="D585" i="13"/>
  <c r="N584" i="13"/>
  <c r="N584" i="13" a="1"/>
  <c r="M584" i="13"/>
  <c r="M584" i="13" a="1"/>
  <c r="L584" i="13"/>
  <c r="I584" i="13"/>
  <c r="H584" i="13"/>
  <c r="F584" i="13"/>
  <c r="D584" i="13"/>
  <c r="N583" i="13"/>
  <c r="N583" i="13" a="1"/>
  <c r="M583" i="13"/>
  <c r="M583" i="13" a="1"/>
  <c r="L583" i="13"/>
  <c r="K583" i="13"/>
  <c r="J583" i="13"/>
  <c r="I583" i="13"/>
  <c r="H583" i="13"/>
  <c r="F583" i="13"/>
  <c r="D583" i="13"/>
  <c r="N582" i="13"/>
  <c r="N582" i="13" a="1"/>
  <c r="M582" i="13"/>
  <c r="M582" i="13" a="1"/>
  <c r="L582" i="13"/>
  <c r="K582" i="13"/>
  <c r="J582" i="13"/>
  <c r="I582" i="13"/>
  <c r="H582" i="13"/>
  <c r="F582" i="13"/>
  <c r="D582" i="13"/>
  <c r="N581" i="13"/>
  <c r="N581" i="13" a="1"/>
  <c r="M581" i="13"/>
  <c r="M581" i="13" a="1"/>
  <c r="L581" i="13"/>
  <c r="K581" i="13"/>
  <c r="J581" i="13"/>
  <c r="I581" i="13"/>
  <c r="H581" i="13"/>
  <c r="F581" i="13"/>
  <c r="D581" i="13"/>
  <c r="N580" i="13"/>
  <c r="N580" i="13" a="1"/>
  <c r="M580" i="13"/>
  <c r="M580" i="13" a="1"/>
  <c r="L580" i="13"/>
  <c r="K580" i="13"/>
  <c r="J580" i="13"/>
  <c r="I580" i="13"/>
  <c r="H580" i="13"/>
  <c r="F580" i="13"/>
  <c r="D580" i="13"/>
  <c r="N579" i="13"/>
  <c r="N579" i="13" a="1"/>
  <c r="M579" i="13"/>
  <c r="M579" i="13" a="1"/>
  <c r="L579" i="13"/>
  <c r="K579" i="13"/>
  <c r="J579" i="13"/>
  <c r="I579" i="13"/>
  <c r="H579" i="13"/>
  <c r="F579" i="13"/>
  <c r="D579" i="13"/>
  <c r="N578" i="13"/>
  <c r="N578" i="13" a="1"/>
  <c r="M578" i="13"/>
  <c r="M578" i="13" a="1"/>
  <c r="L578" i="13"/>
  <c r="K578" i="13"/>
  <c r="J578" i="13"/>
  <c r="I578" i="13"/>
  <c r="H578" i="13"/>
  <c r="F578" i="13"/>
  <c r="D578" i="13"/>
  <c r="N577" i="13"/>
  <c r="N577" i="13" a="1"/>
  <c r="M577" i="13"/>
  <c r="M577" i="13" a="1"/>
  <c r="L577" i="13"/>
  <c r="K577" i="13"/>
  <c r="J577" i="13"/>
  <c r="I577" i="13"/>
  <c r="H577" i="13"/>
  <c r="F577" i="13"/>
  <c r="D577" i="13"/>
  <c r="N576" i="13"/>
  <c r="N576" i="13" a="1"/>
  <c r="M576" i="13"/>
  <c r="M576" i="13" a="1"/>
  <c r="L576" i="13"/>
  <c r="K576" i="13"/>
  <c r="J576" i="13"/>
  <c r="I576" i="13"/>
  <c r="H576" i="13"/>
  <c r="F576" i="13"/>
  <c r="D576" i="13"/>
  <c r="N575" i="13"/>
  <c r="N575" i="13" a="1"/>
  <c r="M575" i="13"/>
  <c r="M575" i="13" a="1"/>
  <c r="L575" i="13"/>
  <c r="K575" i="13"/>
  <c r="J575" i="13"/>
  <c r="I575" i="13"/>
  <c r="H575" i="13"/>
  <c r="F575" i="13"/>
  <c r="D575" i="13"/>
  <c r="N574" i="13"/>
  <c r="N574" i="13" a="1"/>
  <c r="M574" i="13"/>
  <c r="M574" i="13" a="1"/>
  <c r="L574" i="13"/>
  <c r="K574" i="13"/>
  <c r="J574" i="13"/>
  <c r="I574" i="13"/>
  <c r="H574" i="13"/>
  <c r="F574" i="13"/>
  <c r="D574" i="13"/>
  <c r="N573" i="13"/>
  <c r="N573" i="13" a="1"/>
  <c r="M573" i="13"/>
  <c r="M573" i="13" a="1"/>
  <c r="L573" i="13"/>
  <c r="I573" i="13"/>
  <c r="H573" i="13"/>
  <c r="F573" i="13"/>
  <c r="D573" i="13"/>
  <c r="N572" i="13"/>
  <c r="N572" i="13" a="1"/>
  <c r="M572" i="13"/>
  <c r="M572" i="13" a="1"/>
  <c r="L572" i="13"/>
  <c r="I572" i="13"/>
  <c r="H572" i="13"/>
  <c r="F572" i="13"/>
  <c r="D572" i="13"/>
  <c r="N571" i="13"/>
  <c r="N571" i="13" a="1"/>
  <c r="M571" i="13"/>
  <c r="M571" i="13" a="1"/>
  <c r="L571" i="13"/>
  <c r="K571" i="13"/>
  <c r="J571" i="13"/>
  <c r="I571" i="13"/>
  <c r="H571" i="13"/>
  <c r="F571" i="13"/>
  <c r="D571" i="13"/>
  <c r="N570" i="13"/>
  <c r="N570" i="13" a="1"/>
  <c r="M570" i="13"/>
  <c r="M570" i="13" a="1"/>
  <c r="L570" i="13"/>
  <c r="K570" i="13"/>
  <c r="J570" i="13"/>
  <c r="I570" i="13"/>
  <c r="H570" i="13"/>
  <c r="F570" i="13"/>
  <c r="D570" i="13"/>
  <c r="N569" i="13"/>
  <c r="N569" i="13" a="1"/>
  <c r="M569" i="13"/>
  <c r="M569" i="13" a="1"/>
  <c r="L569" i="13"/>
  <c r="J569" i="13"/>
  <c r="I569" i="13"/>
  <c r="H569" i="13"/>
  <c r="F569" i="13"/>
  <c r="D569" i="13"/>
  <c r="N568" i="13"/>
  <c r="N568" i="13" a="1"/>
  <c r="M568" i="13"/>
  <c r="M568" i="13" a="1"/>
  <c r="L568" i="13"/>
  <c r="K568" i="13"/>
  <c r="J568" i="13"/>
  <c r="I568" i="13"/>
  <c r="H568" i="13"/>
  <c r="F568" i="13"/>
  <c r="D568" i="13"/>
  <c r="N567" i="13"/>
  <c r="N567" i="13" a="1"/>
  <c r="M567" i="13"/>
  <c r="M567" i="13" a="1"/>
  <c r="L567" i="13"/>
  <c r="I567" i="13"/>
  <c r="H567" i="13"/>
  <c r="F567" i="13"/>
  <c r="D567" i="13"/>
  <c r="N566" i="13"/>
  <c r="N566" i="13" a="1"/>
  <c r="M566" i="13"/>
  <c r="M566" i="13" a="1"/>
  <c r="L566" i="13"/>
  <c r="I566" i="13"/>
  <c r="H566" i="13"/>
  <c r="F566" i="13"/>
  <c r="D566" i="13"/>
  <c r="N565" i="13"/>
  <c r="N565" i="13" a="1"/>
  <c r="M565" i="13"/>
  <c r="M565" i="13" a="1"/>
  <c r="L565" i="13"/>
  <c r="K565" i="13"/>
  <c r="J565" i="13"/>
  <c r="I565" i="13"/>
  <c r="H565" i="13"/>
  <c r="F565" i="13"/>
  <c r="D565" i="13"/>
  <c r="N564" i="13"/>
  <c r="N564" i="13" a="1"/>
  <c r="M564" i="13"/>
  <c r="M564" i="13" a="1"/>
  <c r="L564" i="13"/>
  <c r="K564" i="13"/>
  <c r="J564" i="13"/>
  <c r="I564" i="13"/>
  <c r="H564" i="13"/>
  <c r="F564" i="13"/>
  <c r="D564" i="13"/>
  <c r="N563" i="13"/>
  <c r="N563" i="13" a="1"/>
  <c r="M563" i="13"/>
  <c r="M563" i="13" a="1"/>
  <c r="L563" i="13"/>
  <c r="K563" i="13"/>
  <c r="J563" i="13"/>
  <c r="I563" i="13"/>
  <c r="H563" i="13"/>
  <c r="F563" i="13"/>
  <c r="D563" i="13"/>
  <c r="N562" i="13"/>
  <c r="N562" i="13" a="1"/>
  <c r="M562" i="13"/>
  <c r="M562" i="13" a="1"/>
  <c r="L562" i="13"/>
  <c r="K562" i="13"/>
  <c r="J562" i="13"/>
  <c r="I562" i="13"/>
  <c r="H562" i="13"/>
  <c r="F562" i="13"/>
  <c r="D562" i="13"/>
  <c r="N561" i="13"/>
  <c r="N561" i="13" a="1"/>
  <c r="M561" i="13"/>
  <c r="M561" i="13" a="1"/>
  <c r="L561" i="13"/>
  <c r="I561" i="13"/>
  <c r="H561" i="13"/>
  <c r="F561" i="13"/>
  <c r="D561" i="13"/>
  <c r="N560" i="13"/>
  <c r="N560" i="13" a="1"/>
  <c r="M560" i="13"/>
  <c r="M560" i="13" a="1"/>
  <c r="L560" i="13"/>
  <c r="K560" i="13"/>
  <c r="J560" i="13"/>
  <c r="I560" i="13"/>
  <c r="H560" i="13"/>
  <c r="F560" i="13"/>
  <c r="D560" i="13"/>
  <c r="N559" i="13"/>
  <c r="N559" i="13" a="1"/>
  <c r="M559" i="13"/>
  <c r="M559" i="13" a="1"/>
  <c r="L559" i="13"/>
  <c r="K559" i="13"/>
  <c r="J559" i="13"/>
  <c r="I559" i="13"/>
  <c r="H559" i="13"/>
  <c r="F559" i="13"/>
  <c r="D559" i="13"/>
  <c r="N558" i="13"/>
  <c r="N558" i="13" a="1"/>
  <c r="M558" i="13"/>
  <c r="M558" i="13" a="1"/>
  <c r="L558" i="13"/>
  <c r="K558" i="13"/>
  <c r="J558" i="13"/>
  <c r="I558" i="13"/>
  <c r="H558" i="13"/>
  <c r="F558" i="13"/>
  <c r="D558" i="13"/>
  <c r="N557" i="13"/>
  <c r="N557" i="13" a="1"/>
  <c r="M557" i="13"/>
  <c r="M557" i="13" a="1"/>
  <c r="L557" i="13"/>
  <c r="K557" i="13"/>
  <c r="J557" i="13"/>
  <c r="I557" i="13"/>
  <c r="H557" i="13"/>
  <c r="F557" i="13"/>
  <c r="D557" i="13"/>
  <c r="N556" i="13"/>
  <c r="N556" i="13" a="1"/>
  <c r="M556" i="13"/>
  <c r="M556" i="13" a="1"/>
  <c r="L556" i="13"/>
  <c r="I556" i="13"/>
  <c r="H556" i="13"/>
  <c r="F556" i="13"/>
  <c r="D556" i="13"/>
  <c r="N555" i="13"/>
  <c r="N555" i="13" a="1"/>
  <c r="M555" i="13"/>
  <c r="M555" i="13" a="1"/>
  <c r="L555" i="13"/>
  <c r="K555" i="13"/>
  <c r="J555" i="13"/>
  <c r="I555" i="13"/>
  <c r="H555" i="13"/>
  <c r="F555" i="13"/>
  <c r="D555" i="13"/>
  <c r="N554" i="13"/>
  <c r="N554" i="13" a="1"/>
  <c r="M554" i="13"/>
  <c r="M554" i="13" a="1"/>
  <c r="L554" i="13"/>
  <c r="K554" i="13"/>
  <c r="J554" i="13"/>
  <c r="I554" i="13"/>
  <c r="H554" i="13"/>
  <c r="F554" i="13"/>
  <c r="D554" i="13"/>
  <c r="N553" i="13"/>
  <c r="N553" i="13" a="1"/>
  <c r="M553" i="13"/>
  <c r="M553" i="13" a="1"/>
  <c r="L553" i="13"/>
  <c r="K553" i="13"/>
  <c r="J553" i="13"/>
  <c r="I553" i="13"/>
  <c r="H553" i="13"/>
  <c r="F553" i="13"/>
  <c r="D553" i="13"/>
  <c r="N552" i="13"/>
  <c r="N552" i="13" a="1"/>
  <c r="M552" i="13"/>
  <c r="M552" i="13" a="1"/>
  <c r="L552" i="13"/>
  <c r="K552" i="13"/>
  <c r="J552" i="13"/>
  <c r="I552" i="13"/>
  <c r="H552" i="13"/>
  <c r="F552" i="13"/>
  <c r="D552" i="13"/>
  <c r="N551" i="13"/>
  <c r="N551" i="13" a="1"/>
  <c r="M551" i="13"/>
  <c r="M551" i="13" a="1"/>
  <c r="L551" i="13"/>
  <c r="K551" i="13"/>
  <c r="J551" i="13"/>
  <c r="I551" i="13"/>
  <c r="H551" i="13"/>
  <c r="F551" i="13"/>
  <c r="D551" i="13"/>
  <c r="N550" i="13"/>
  <c r="N550" i="13" a="1"/>
  <c r="M550" i="13"/>
  <c r="M550" i="13" a="1"/>
  <c r="L550" i="13"/>
  <c r="K550" i="13"/>
  <c r="J550" i="13"/>
  <c r="I550" i="13"/>
  <c r="H550" i="13"/>
  <c r="F550" i="13"/>
  <c r="D550" i="13"/>
  <c r="N549" i="13"/>
  <c r="N549" i="13" a="1"/>
  <c r="M549" i="13"/>
  <c r="M549" i="13" a="1"/>
  <c r="L549" i="13"/>
  <c r="K549" i="13"/>
  <c r="J549" i="13"/>
  <c r="I549" i="13"/>
  <c r="H549" i="13"/>
  <c r="F549" i="13"/>
  <c r="D549" i="13"/>
  <c r="N548" i="13"/>
  <c r="N548" i="13" a="1"/>
  <c r="M548" i="13"/>
  <c r="M548" i="13" a="1"/>
  <c r="L548" i="13"/>
  <c r="K548" i="13"/>
  <c r="J548" i="13"/>
  <c r="I548" i="13"/>
  <c r="H548" i="13"/>
  <c r="F548" i="13"/>
  <c r="D548" i="13"/>
  <c r="N547" i="13"/>
  <c r="N547" i="13" a="1"/>
  <c r="M547" i="13"/>
  <c r="M547" i="13" a="1"/>
  <c r="L547" i="13"/>
  <c r="I547" i="13"/>
  <c r="H547" i="13"/>
  <c r="F547" i="13"/>
  <c r="D547" i="13"/>
  <c r="N546" i="13"/>
  <c r="N546" i="13" a="1"/>
  <c r="M546" i="13"/>
  <c r="M546" i="13" a="1"/>
  <c r="L546" i="13"/>
  <c r="I546" i="13"/>
  <c r="H546" i="13"/>
  <c r="F546" i="13"/>
  <c r="D546" i="13"/>
  <c r="N545" i="13"/>
  <c r="N545" i="13" a="1"/>
  <c r="M545" i="13"/>
  <c r="M545" i="13" a="1"/>
  <c r="L545" i="13"/>
  <c r="K545" i="13"/>
  <c r="J545" i="13"/>
  <c r="I545" i="13"/>
  <c r="H545" i="13"/>
  <c r="F545" i="13"/>
  <c r="D545" i="13"/>
  <c r="N544" i="13"/>
  <c r="N544" i="13" a="1"/>
  <c r="M544" i="13"/>
  <c r="M544" i="13" a="1"/>
  <c r="L544" i="13"/>
  <c r="K544" i="13"/>
  <c r="J544" i="13"/>
  <c r="I544" i="13"/>
  <c r="H544" i="13"/>
  <c r="F544" i="13"/>
  <c r="D544" i="13"/>
  <c r="N543" i="13"/>
  <c r="N543" i="13" a="1"/>
  <c r="M543" i="13"/>
  <c r="M543" i="13" a="1"/>
  <c r="L543" i="13"/>
  <c r="K543" i="13"/>
  <c r="J543" i="13"/>
  <c r="I543" i="13"/>
  <c r="H543" i="13"/>
  <c r="F543" i="13"/>
  <c r="D543" i="13"/>
  <c r="N542" i="13"/>
  <c r="N542" i="13" a="1"/>
  <c r="M542" i="13"/>
  <c r="M542" i="13" a="1"/>
  <c r="L542" i="13"/>
  <c r="K542" i="13"/>
  <c r="J542" i="13"/>
  <c r="I542" i="13"/>
  <c r="H542" i="13"/>
  <c r="F542" i="13"/>
  <c r="D542" i="13"/>
  <c r="N541" i="13"/>
  <c r="N541" i="13" a="1"/>
  <c r="M541" i="13"/>
  <c r="M541" i="13" a="1"/>
  <c r="L541" i="13"/>
  <c r="K541" i="13"/>
  <c r="J541" i="13"/>
  <c r="I541" i="13"/>
  <c r="H541" i="13"/>
  <c r="F541" i="13"/>
  <c r="D541" i="13"/>
  <c r="N540" i="13"/>
  <c r="N540" i="13" a="1"/>
  <c r="M540" i="13"/>
  <c r="M540" i="13" a="1"/>
  <c r="L540" i="13"/>
  <c r="J540" i="13"/>
  <c r="I540" i="13"/>
  <c r="H540" i="13"/>
  <c r="F540" i="13"/>
  <c r="D540" i="13"/>
  <c r="N539" i="13"/>
  <c r="N539" i="13" a="1"/>
  <c r="M539" i="13"/>
  <c r="M539" i="13" a="1"/>
  <c r="L539" i="13"/>
  <c r="I539" i="13"/>
  <c r="H539" i="13"/>
  <c r="F539" i="13"/>
  <c r="D539" i="13"/>
  <c r="N538" i="13"/>
  <c r="N538" i="13" a="1"/>
  <c r="M538" i="13"/>
  <c r="M538" i="13" a="1"/>
  <c r="L538" i="13"/>
  <c r="K538" i="13"/>
  <c r="J538" i="13"/>
  <c r="I538" i="13"/>
  <c r="H538" i="13"/>
  <c r="F538" i="13"/>
  <c r="D538" i="13"/>
  <c r="N537" i="13"/>
  <c r="N537" i="13" a="1"/>
  <c r="M537" i="13"/>
  <c r="M537" i="13" a="1"/>
  <c r="L537" i="13"/>
  <c r="K537" i="13"/>
  <c r="J537" i="13"/>
  <c r="I537" i="13"/>
  <c r="H537" i="13"/>
  <c r="F537" i="13"/>
  <c r="D537" i="13"/>
  <c r="N536" i="13"/>
  <c r="N536" i="13" a="1"/>
  <c r="M536" i="13"/>
  <c r="M536" i="13" a="1"/>
  <c r="L536" i="13"/>
  <c r="K536" i="13"/>
  <c r="J536" i="13"/>
  <c r="I536" i="13"/>
  <c r="H536" i="13"/>
  <c r="F536" i="13"/>
  <c r="D536" i="13"/>
  <c r="N535" i="13"/>
  <c r="N535" i="13" a="1"/>
  <c r="M535" i="13"/>
  <c r="M535" i="13" a="1"/>
  <c r="L535" i="13"/>
  <c r="K535" i="13"/>
  <c r="J535" i="13"/>
  <c r="I535" i="13"/>
  <c r="H535" i="13"/>
  <c r="F535" i="13"/>
  <c r="D535" i="13"/>
  <c r="N534" i="13"/>
  <c r="N534" i="13" a="1"/>
  <c r="M534" i="13"/>
  <c r="M534" i="13" a="1"/>
  <c r="L534" i="13"/>
  <c r="K534" i="13"/>
  <c r="J534" i="13"/>
  <c r="I534" i="13"/>
  <c r="H534" i="13"/>
  <c r="F534" i="13"/>
  <c r="D534" i="13"/>
  <c r="N533" i="13"/>
  <c r="N533" i="13" a="1"/>
  <c r="M533" i="13"/>
  <c r="M533" i="13" a="1"/>
  <c r="L533" i="13"/>
  <c r="K533" i="13"/>
  <c r="J533" i="13"/>
  <c r="I533" i="13"/>
  <c r="H533" i="13"/>
  <c r="F533" i="13"/>
  <c r="D533" i="13"/>
  <c r="N532" i="13"/>
  <c r="N532" i="13" a="1"/>
  <c r="M532" i="13"/>
  <c r="M532" i="13" a="1"/>
  <c r="L532" i="13"/>
  <c r="K532" i="13"/>
  <c r="J532" i="13"/>
  <c r="I532" i="13"/>
  <c r="H532" i="13"/>
  <c r="F532" i="13"/>
  <c r="D532" i="13"/>
  <c r="N531" i="13"/>
  <c r="N531" i="13" a="1"/>
  <c r="M531" i="13"/>
  <c r="M531" i="13" a="1"/>
  <c r="L531" i="13"/>
  <c r="K531" i="13"/>
  <c r="J531" i="13"/>
  <c r="I531" i="13"/>
  <c r="H531" i="13"/>
  <c r="F531" i="13"/>
  <c r="D531" i="13"/>
  <c r="N530" i="13"/>
  <c r="N530" i="13" a="1"/>
  <c r="M530" i="13"/>
  <c r="M530" i="13" a="1"/>
  <c r="L530" i="13"/>
  <c r="I530" i="13"/>
  <c r="H530" i="13"/>
  <c r="F530" i="13"/>
  <c r="D530" i="13"/>
  <c r="N529" i="13"/>
  <c r="N529" i="13" a="1"/>
  <c r="M529" i="13"/>
  <c r="M529" i="13" a="1"/>
  <c r="L529" i="13"/>
  <c r="K529" i="13"/>
  <c r="J529" i="13"/>
  <c r="I529" i="13"/>
  <c r="H529" i="13"/>
  <c r="F529" i="13"/>
  <c r="D529" i="13"/>
  <c r="N528" i="13"/>
  <c r="N528" i="13" a="1"/>
  <c r="M528" i="13"/>
  <c r="M528" i="13" a="1"/>
  <c r="L528" i="13"/>
  <c r="K528" i="13"/>
  <c r="J528" i="13"/>
  <c r="I528" i="13"/>
  <c r="H528" i="13"/>
  <c r="F528" i="13"/>
  <c r="D528" i="13"/>
  <c r="N527" i="13"/>
  <c r="N527" i="13" a="1"/>
  <c r="M527" i="13"/>
  <c r="M527" i="13" a="1"/>
  <c r="L527" i="13"/>
  <c r="I527" i="13"/>
  <c r="H527" i="13"/>
  <c r="F527" i="13"/>
  <c r="D527" i="13"/>
  <c r="N526" i="13"/>
  <c r="N526" i="13" a="1"/>
  <c r="M526" i="13"/>
  <c r="M526" i="13" a="1"/>
  <c r="L526" i="13"/>
  <c r="I526" i="13"/>
  <c r="H526" i="13"/>
  <c r="F526" i="13"/>
  <c r="D526" i="13"/>
  <c r="N525" i="13"/>
  <c r="N525" i="13" a="1"/>
  <c r="M525" i="13"/>
  <c r="M525" i="13" a="1"/>
  <c r="L525" i="13"/>
  <c r="K525" i="13"/>
  <c r="J525" i="13"/>
  <c r="I525" i="13"/>
  <c r="H525" i="13"/>
  <c r="F525" i="13"/>
  <c r="D525" i="13"/>
  <c r="N524" i="13"/>
  <c r="N524" i="13" a="1"/>
  <c r="M524" i="13"/>
  <c r="M524" i="13" a="1"/>
  <c r="L524" i="13"/>
  <c r="I524" i="13"/>
  <c r="H524" i="13"/>
  <c r="F524" i="13"/>
  <c r="D524" i="13"/>
  <c r="N523" i="13"/>
  <c r="N523" i="13" a="1"/>
  <c r="M523" i="13"/>
  <c r="M523" i="13" a="1"/>
  <c r="L523" i="13"/>
  <c r="I523" i="13"/>
  <c r="H523" i="13"/>
  <c r="F523" i="13"/>
  <c r="D523" i="13"/>
  <c r="N522" i="13"/>
  <c r="N522" i="13" a="1"/>
  <c r="M522" i="13"/>
  <c r="M522" i="13" a="1"/>
  <c r="L522" i="13"/>
  <c r="K522" i="13"/>
  <c r="J522" i="13"/>
  <c r="I522" i="13"/>
  <c r="H522" i="13"/>
  <c r="F522" i="13"/>
  <c r="D522" i="13"/>
  <c r="N521" i="13"/>
  <c r="N521" i="13" a="1"/>
  <c r="M521" i="13"/>
  <c r="M521" i="13" a="1"/>
  <c r="L521" i="13"/>
  <c r="I521" i="13"/>
  <c r="H521" i="13"/>
  <c r="F521" i="13"/>
  <c r="D521" i="13"/>
  <c r="N520" i="13"/>
  <c r="N520" i="13" a="1"/>
  <c r="M520" i="13"/>
  <c r="M520" i="13" a="1"/>
  <c r="L520" i="13"/>
  <c r="K520" i="13"/>
  <c r="J520" i="13"/>
  <c r="I520" i="13"/>
  <c r="H520" i="13"/>
  <c r="F520" i="13"/>
  <c r="D520" i="13"/>
  <c r="N519" i="13"/>
  <c r="N519" i="13" a="1"/>
  <c r="M519" i="13"/>
  <c r="M519" i="13" a="1"/>
  <c r="L519" i="13"/>
  <c r="I519" i="13"/>
  <c r="H519" i="13"/>
  <c r="F519" i="13"/>
  <c r="D519" i="13"/>
  <c r="N518" i="13"/>
  <c r="N518" i="13" a="1"/>
  <c r="M518" i="13"/>
  <c r="M518" i="13" a="1"/>
  <c r="L518" i="13"/>
  <c r="K518" i="13"/>
  <c r="J518" i="13"/>
  <c r="I518" i="13"/>
  <c r="H518" i="13"/>
  <c r="F518" i="13"/>
  <c r="D518" i="13"/>
  <c r="N517" i="13"/>
  <c r="N517" i="13" a="1"/>
  <c r="M517" i="13"/>
  <c r="M517" i="13" a="1"/>
  <c r="L517" i="13"/>
  <c r="K517" i="13"/>
  <c r="J517" i="13"/>
  <c r="I517" i="13"/>
  <c r="H517" i="13"/>
  <c r="F517" i="13"/>
  <c r="D517" i="13"/>
  <c r="N516" i="13"/>
  <c r="N516" i="13" a="1"/>
  <c r="M516" i="13"/>
  <c r="M516" i="13" a="1"/>
  <c r="L516" i="13"/>
  <c r="K516" i="13"/>
  <c r="J516" i="13"/>
  <c r="I516" i="13"/>
  <c r="H516" i="13"/>
  <c r="F516" i="13"/>
  <c r="D516" i="13"/>
  <c r="N515" i="13"/>
  <c r="N515" i="13" a="1"/>
  <c r="M515" i="13"/>
  <c r="M515" i="13" a="1"/>
  <c r="L515" i="13"/>
  <c r="K515" i="13"/>
  <c r="J515" i="13"/>
  <c r="I515" i="13"/>
  <c r="H515" i="13"/>
  <c r="F515" i="13"/>
  <c r="D515" i="13"/>
  <c r="N514" i="13"/>
  <c r="N514" i="13" a="1"/>
  <c r="M514" i="13"/>
  <c r="M514" i="13" a="1"/>
  <c r="L514" i="13"/>
  <c r="K514" i="13"/>
  <c r="J514" i="13"/>
  <c r="I514" i="13"/>
  <c r="H514" i="13"/>
  <c r="F514" i="13"/>
  <c r="D514" i="13"/>
  <c r="N513" i="13"/>
  <c r="N513" i="13" a="1"/>
  <c r="M513" i="13"/>
  <c r="M513" i="13" a="1"/>
  <c r="L513" i="13"/>
  <c r="K513" i="13"/>
  <c r="J513" i="13"/>
  <c r="I513" i="13"/>
  <c r="H513" i="13"/>
  <c r="F513" i="13"/>
  <c r="D513" i="13"/>
  <c r="N512" i="13"/>
  <c r="N512" i="13" a="1"/>
  <c r="M512" i="13"/>
  <c r="M512" i="13" a="1"/>
  <c r="L512" i="13"/>
  <c r="K512" i="13"/>
  <c r="J512" i="13"/>
  <c r="I512" i="13"/>
  <c r="H512" i="13"/>
  <c r="F512" i="13"/>
  <c r="D512" i="13"/>
  <c r="N511" i="13"/>
  <c r="N511" i="13" a="1"/>
  <c r="M511" i="13"/>
  <c r="M511" i="13" a="1"/>
  <c r="L511" i="13"/>
  <c r="K511" i="13"/>
  <c r="J511" i="13"/>
  <c r="I511" i="13"/>
  <c r="H511" i="13"/>
  <c r="F511" i="13"/>
  <c r="D511" i="13"/>
  <c r="N510" i="13"/>
  <c r="N510" i="13" a="1"/>
  <c r="M510" i="13"/>
  <c r="M510" i="13" a="1"/>
  <c r="L510" i="13"/>
  <c r="K510" i="13"/>
  <c r="J510" i="13"/>
  <c r="I510" i="13"/>
  <c r="H510" i="13"/>
  <c r="F510" i="13"/>
  <c r="D510" i="13"/>
  <c r="N509" i="13"/>
  <c r="N509" i="13" a="1"/>
  <c r="M509" i="13"/>
  <c r="M509" i="13" a="1"/>
  <c r="L509" i="13"/>
  <c r="I509" i="13"/>
  <c r="H509" i="13"/>
  <c r="F509" i="13"/>
  <c r="D509" i="13"/>
  <c r="N508" i="13"/>
  <c r="N508" i="13" a="1"/>
  <c r="M508" i="13"/>
  <c r="M508" i="13" a="1"/>
  <c r="L508" i="13"/>
  <c r="K508" i="13"/>
  <c r="J508" i="13"/>
  <c r="I508" i="13"/>
  <c r="H508" i="13"/>
  <c r="F508" i="13"/>
  <c r="D508" i="13"/>
  <c r="N507" i="13"/>
  <c r="N507" i="13" a="1"/>
  <c r="M507" i="13"/>
  <c r="M507" i="13" a="1"/>
  <c r="L507" i="13"/>
  <c r="K507" i="13"/>
  <c r="J507" i="13"/>
  <c r="I507" i="13"/>
  <c r="H507" i="13"/>
  <c r="F507" i="13"/>
  <c r="D507" i="13"/>
  <c r="N506" i="13"/>
  <c r="N506" i="13" a="1"/>
  <c r="M506" i="13"/>
  <c r="M506" i="13" a="1"/>
  <c r="L506" i="13"/>
  <c r="K506" i="13"/>
  <c r="J506" i="13"/>
  <c r="I506" i="13"/>
  <c r="H506" i="13"/>
  <c r="F506" i="13"/>
  <c r="D506" i="13"/>
  <c r="N505" i="13"/>
  <c r="N505" i="13" a="1"/>
  <c r="M505" i="13"/>
  <c r="M505" i="13" a="1"/>
  <c r="L505" i="13"/>
  <c r="K505" i="13"/>
  <c r="J505" i="13"/>
  <c r="I505" i="13"/>
  <c r="H505" i="13"/>
  <c r="F505" i="13"/>
  <c r="D505" i="13"/>
  <c r="N504" i="13"/>
  <c r="N504" i="13" a="1"/>
  <c r="M504" i="13"/>
  <c r="M504" i="13" a="1"/>
  <c r="L504" i="13"/>
  <c r="K504" i="13"/>
  <c r="J504" i="13"/>
  <c r="I504" i="13"/>
  <c r="H504" i="13"/>
  <c r="F504" i="13"/>
  <c r="D504" i="13"/>
  <c r="N503" i="13"/>
  <c r="N503" i="13" a="1"/>
  <c r="M503" i="13"/>
  <c r="M503" i="13" a="1"/>
  <c r="L503" i="13"/>
  <c r="K503" i="13"/>
  <c r="J503" i="13"/>
  <c r="I503" i="13"/>
  <c r="H503" i="13"/>
  <c r="F503" i="13"/>
  <c r="D503" i="13"/>
  <c r="N502" i="13"/>
  <c r="N502" i="13" a="1"/>
  <c r="M502" i="13"/>
  <c r="M502" i="13" a="1"/>
  <c r="L502" i="13"/>
  <c r="K502" i="13"/>
  <c r="J502" i="13"/>
  <c r="I502" i="13"/>
  <c r="H502" i="13"/>
  <c r="F502" i="13"/>
  <c r="D502" i="13"/>
  <c r="N501" i="13"/>
  <c r="N501" i="13" a="1"/>
  <c r="M501" i="13"/>
  <c r="M501" i="13" a="1"/>
  <c r="L501" i="13"/>
  <c r="K501" i="13"/>
  <c r="J501" i="13"/>
  <c r="I501" i="13"/>
  <c r="H501" i="13"/>
  <c r="F501" i="13"/>
  <c r="D501" i="13"/>
  <c r="N500" i="13"/>
  <c r="N500" i="13" a="1"/>
  <c r="M500" i="13"/>
  <c r="M500" i="13" a="1"/>
  <c r="L500" i="13"/>
  <c r="K500" i="13"/>
  <c r="J500" i="13"/>
  <c r="I500" i="13"/>
  <c r="H500" i="13"/>
  <c r="F500" i="13"/>
  <c r="D500" i="13"/>
  <c r="N499" i="13"/>
  <c r="N499" i="13" a="1"/>
  <c r="M499" i="13"/>
  <c r="M499" i="13" a="1"/>
  <c r="L499" i="13"/>
  <c r="K499" i="13"/>
  <c r="J499" i="13"/>
  <c r="I499" i="13"/>
  <c r="H499" i="13"/>
  <c r="F499" i="13"/>
  <c r="D499" i="13"/>
  <c r="N498" i="13"/>
  <c r="N498" i="13" a="1"/>
  <c r="M498" i="13"/>
  <c r="M498" i="13" a="1"/>
  <c r="L498" i="13"/>
  <c r="K498" i="13"/>
  <c r="J498" i="13"/>
  <c r="I498" i="13"/>
  <c r="H498" i="13"/>
  <c r="F498" i="13"/>
  <c r="D498" i="13"/>
  <c r="N497" i="13"/>
  <c r="N497" i="13" a="1"/>
  <c r="M497" i="13"/>
  <c r="M497" i="13" a="1"/>
  <c r="L497" i="13"/>
  <c r="K497" i="13"/>
  <c r="J497" i="13"/>
  <c r="I497" i="13"/>
  <c r="H497" i="13"/>
  <c r="F497" i="13"/>
  <c r="D497" i="13"/>
  <c r="N496" i="13"/>
  <c r="N496" i="13" a="1"/>
  <c r="M496" i="13"/>
  <c r="M496" i="13" a="1"/>
  <c r="L496" i="13"/>
  <c r="K496" i="13"/>
  <c r="J496" i="13"/>
  <c r="I496" i="13"/>
  <c r="H496" i="13"/>
  <c r="F496" i="13"/>
  <c r="D496" i="13"/>
  <c r="N495" i="13"/>
  <c r="N495" i="13" a="1"/>
  <c r="M495" i="13"/>
  <c r="M495" i="13" a="1"/>
  <c r="L495" i="13"/>
  <c r="K495" i="13"/>
  <c r="J495" i="13"/>
  <c r="I495" i="13"/>
  <c r="H495" i="13"/>
  <c r="F495" i="13"/>
  <c r="D495" i="13"/>
  <c r="N494" i="13"/>
  <c r="N494" i="13" a="1"/>
  <c r="M494" i="13"/>
  <c r="M494" i="13" a="1"/>
  <c r="L494" i="13"/>
  <c r="K494" i="13"/>
  <c r="J494" i="13"/>
  <c r="I494" i="13"/>
  <c r="H494" i="13"/>
  <c r="F494" i="13"/>
  <c r="D494" i="13"/>
  <c r="N493" i="13"/>
  <c r="N493" i="13" a="1"/>
  <c r="M493" i="13"/>
  <c r="M493" i="13" a="1"/>
  <c r="L493" i="13"/>
  <c r="K493" i="13"/>
  <c r="J493" i="13"/>
  <c r="I493" i="13"/>
  <c r="H493" i="13"/>
  <c r="F493" i="13"/>
  <c r="D493" i="13"/>
  <c r="N492" i="13"/>
  <c r="N492" i="13" a="1"/>
  <c r="M492" i="13"/>
  <c r="M492" i="13" a="1"/>
  <c r="L492" i="13"/>
  <c r="K492" i="13"/>
  <c r="J492" i="13"/>
  <c r="I492" i="13"/>
  <c r="H492" i="13"/>
  <c r="F492" i="13"/>
  <c r="D492" i="13"/>
  <c r="N491" i="13"/>
  <c r="N491" i="13" a="1"/>
  <c r="M491" i="13"/>
  <c r="M491" i="13" a="1"/>
  <c r="L491" i="13"/>
  <c r="K491" i="13"/>
  <c r="J491" i="13"/>
  <c r="I491" i="13"/>
  <c r="H491" i="13"/>
  <c r="F491" i="13"/>
  <c r="D491" i="13"/>
  <c r="N490" i="13"/>
  <c r="N490" i="13" a="1"/>
  <c r="M490" i="13"/>
  <c r="M490" i="13" a="1"/>
  <c r="L490" i="13"/>
  <c r="K490" i="13"/>
  <c r="J490" i="13"/>
  <c r="I490" i="13"/>
  <c r="H490" i="13"/>
  <c r="F490" i="13"/>
  <c r="D490" i="13"/>
  <c r="N489" i="13"/>
  <c r="N489" i="13" a="1"/>
  <c r="M489" i="13"/>
  <c r="M489" i="13" a="1"/>
  <c r="L489" i="13"/>
  <c r="K489" i="13"/>
  <c r="J489" i="13"/>
  <c r="I489" i="13"/>
  <c r="H489" i="13"/>
  <c r="F489" i="13"/>
  <c r="D489" i="13"/>
  <c r="N488" i="13"/>
  <c r="N488" i="13" a="1"/>
  <c r="M488" i="13"/>
  <c r="M488" i="13" a="1"/>
  <c r="L488" i="13"/>
  <c r="K488" i="13"/>
  <c r="J488" i="13"/>
  <c r="I488" i="13"/>
  <c r="H488" i="13"/>
  <c r="F488" i="13"/>
  <c r="D488" i="13"/>
  <c r="N487" i="13"/>
  <c r="N487" i="13" a="1"/>
  <c r="M487" i="13"/>
  <c r="M487" i="13" a="1"/>
  <c r="L487" i="13"/>
  <c r="K487" i="13"/>
  <c r="J487" i="13"/>
  <c r="I487" i="13"/>
  <c r="H487" i="13"/>
  <c r="F487" i="13"/>
  <c r="D487" i="13"/>
  <c r="N486" i="13"/>
  <c r="N486" i="13" a="1"/>
  <c r="M486" i="13"/>
  <c r="M486" i="13" a="1"/>
  <c r="L486" i="13"/>
  <c r="K486" i="13"/>
  <c r="J486" i="13"/>
  <c r="I486" i="13"/>
  <c r="H486" i="13"/>
  <c r="F486" i="13"/>
  <c r="D486" i="13"/>
  <c r="N485" i="13"/>
  <c r="N485" i="13" a="1"/>
  <c r="M485" i="13"/>
  <c r="M485" i="13" a="1"/>
  <c r="L485" i="13"/>
  <c r="K485" i="13"/>
  <c r="J485" i="13"/>
  <c r="I485" i="13"/>
  <c r="H485" i="13"/>
  <c r="F485" i="13"/>
  <c r="D485" i="13"/>
  <c r="N484" i="13"/>
  <c r="N484" i="13" a="1"/>
  <c r="M484" i="13"/>
  <c r="M484" i="13" a="1"/>
  <c r="L484" i="13"/>
  <c r="K484" i="13"/>
  <c r="J484" i="13"/>
  <c r="I484" i="13"/>
  <c r="H484" i="13"/>
  <c r="F484" i="13"/>
  <c r="D484" i="13"/>
  <c r="N483" i="13"/>
  <c r="N483" i="13" a="1"/>
  <c r="M483" i="13"/>
  <c r="M483" i="13" a="1"/>
  <c r="L483" i="13"/>
  <c r="K483" i="13"/>
  <c r="J483" i="13"/>
  <c r="I483" i="13"/>
  <c r="H483" i="13"/>
  <c r="F483" i="13"/>
  <c r="D483" i="13"/>
  <c r="N482" i="13"/>
  <c r="N482" i="13" a="1"/>
  <c r="M482" i="13"/>
  <c r="M482" i="13" a="1"/>
  <c r="L482" i="13"/>
  <c r="K482" i="13"/>
  <c r="J482" i="13"/>
  <c r="I482" i="13"/>
  <c r="H482" i="13"/>
  <c r="F482" i="13"/>
  <c r="D482" i="13"/>
  <c r="N481" i="13"/>
  <c r="N481" i="13" a="1"/>
  <c r="M481" i="13"/>
  <c r="M481" i="13" a="1"/>
  <c r="L481" i="13"/>
  <c r="K481" i="13"/>
  <c r="J481" i="13"/>
  <c r="I481" i="13"/>
  <c r="H481" i="13"/>
  <c r="F481" i="13"/>
  <c r="D481" i="13"/>
  <c r="N480" i="13"/>
  <c r="N480" i="13" a="1"/>
  <c r="M480" i="13"/>
  <c r="M480" i="13" a="1"/>
  <c r="L480" i="13"/>
  <c r="K480" i="13"/>
  <c r="J480" i="13"/>
  <c r="I480" i="13"/>
  <c r="H480" i="13"/>
  <c r="F480" i="13"/>
  <c r="D480" i="13"/>
  <c r="N479" i="13"/>
  <c r="N479" i="13" a="1"/>
  <c r="M479" i="13"/>
  <c r="M479" i="13" a="1"/>
  <c r="L479" i="13"/>
  <c r="K479" i="13"/>
  <c r="J479" i="13"/>
  <c r="I479" i="13"/>
  <c r="H479" i="13"/>
  <c r="F479" i="13"/>
  <c r="D479" i="13"/>
  <c r="N478" i="13"/>
  <c r="N478" i="13" a="1"/>
  <c r="M478" i="13"/>
  <c r="M478" i="13" a="1"/>
  <c r="L478" i="13"/>
  <c r="K478" i="13"/>
  <c r="J478" i="13"/>
  <c r="I478" i="13"/>
  <c r="H478" i="13"/>
  <c r="F478" i="13"/>
  <c r="D478" i="13"/>
  <c r="N477" i="13"/>
  <c r="N477" i="13" a="1"/>
  <c r="M477" i="13"/>
  <c r="M477" i="13" a="1"/>
  <c r="L477" i="13"/>
  <c r="K477" i="13"/>
  <c r="J477" i="13"/>
  <c r="I477" i="13"/>
  <c r="H477" i="13"/>
  <c r="F477" i="13"/>
  <c r="D477" i="13"/>
  <c r="N476" i="13"/>
  <c r="N476" i="13" a="1"/>
  <c r="M476" i="13"/>
  <c r="M476" i="13" a="1"/>
  <c r="L476" i="13"/>
  <c r="K476" i="13"/>
  <c r="J476" i="13"/>
  <c r="I476" i="13"/>
  <c r="H476" i="13"/>
  <c r="F476" i="13"/>
  <c r="D476" i="13"/>
  <c r="N475" i="13"/>
  <c r="N475" i="13" a="1"/>
  <c r="M475" i="13"/>
  <c r="M475" i="13" a="1"/>
  <c r="L475" i="13"/>
  <c r="K475" i="13"/>
  <c r="J475" i="13"/>
  <c r="I475" i="13"/>
  <c r="H475" i="13"/>
  <c r="F475" i="13"/>
  <c r="D475" i="13"/>
  <c r="N474" i="13"/>
  <c r="N474" i="13" a="1"/>
  <c r="M474" i="13"/>
  <c r="M474" i="13" a="1"/>
  <c r="L474" i="13"/>
  <c r="I474" i="13"/>
  <c r="H474" i="13"/>
  <c r="F474" i="13"/>
  <c r="D474" i="13"/>
  <c r="N473" i="13"/>
  <c r="N473" i="13" a="1"/>
  <c r="M473" i="13"/>
  <c r="M473" i="13" a="1"/>
  <c r="L473" i="13"/>
  <c r="K473" i="13"/>
  <c r="J473" i="13"/>
  <c r="I473" i="13"/>
  <c r="H473" i="13"/>
  <c r="F473" i="13"/>
  <c r="D473" i="13"/>
  <c r="N472" i="13"/>
  <c r="N472" i="13" a="1"/>
  <c r="M472" i="13"/>
  <c r="M472" i="13" a="1"/>
  <c r="L472" i="13"/>
  <c r="I472" i="13"/>
  <c r="H472" i="13"/>
  <c r="F472" i="13"/>
  <c r="D472" i="13"/>
  <c r="N471" i="13"/>
  <c r="N471" i="13" a="1"/>
  <c r="M471" i="13"/>
  <c r="M471" i="13" a="1"/>
  <c r="L471" i="13"/>
  <c r="I471" i="13"/>
  <c r="H471" i="13"/>
  <c r="F471" i="13"/>
  <c r="D471" i="13"/>
  <c r="N470" i="13"/>
  <c r="N470" i="13" a="1"/>
  <c r="M470" i="13"/>
  <c r="M470" i="13" a="1"/>
  <c r="L470" i="13"/>
  <c r="K470" i="13"/>
  <c r="J470" i="13"/>
  <c r="I470" i="13"/>
  <c r="H470" i="13"/>
  <c r="F470" i="13"/>
  <c r="D470" i="13"/>
  <c r="N469" i="13"/>
  <c r="N469" i="13" a="1"/>
  <c r="M469" i="13"/>
  <c r="M469" i="13" a="1"/>
  <c r="L469" i="13"/>
  <c r="K469" i="13"/>
  <c r="J469" i="13"/>
  <c r="I469" i="13"/>
  <c r="H469" i="13"/>
  <c r="F469" i="13"/>
  <c r="D469" i="13"/>
  <c r="N468" i="13"/>
  <c r="N468" i="13" a="1"/>
  <c r="M468" i="13"/>
  <c r="M468" i="13" a="1"/>
  <c r="L468" i="13"/>
  <c r="K468" i="13"/>
  <c r="J468" i="13"/>
  <c r="I468" i="13"/>
  <c r="H468" i="13"/>
  <c r="F468" i="13"/>
  <c r="D468" i="13"/>
  <c r="N467" i="13"/>
  <c r="N467" i="13" a="1"/>
  <c r="M467" i="13"/>
  <c r="M467" i="13" a="1"/>
  <c r="L467" i="13"/>
  <c r="K467" i="13"/>
  <c r="J467" i="13"/>
  <c r="I467" i="13"/>
  <c r="H467" i="13"/>
  <c r="F467" i="13"/>
  <c r="D467" i="13"/>
  <c r="N466" i="13"/>
  <c r="N466" i="13" a="1"/>
  <c r="M466" i="13"/>
  <c r="M466" i="13" a="1"/>
  <c r="L466" i="13"/>
  <c r="K466" i="13"/>
  <c r="J466" i="13"/>
  <c r="I466" i="13"/>
  <c r="H466" i="13"/>
  <c r="F466" i="13"/>
  <c r="D466" i="13"/>
  <c r="N465" i="13"/>
  <c r="N465" i="13" a="1"/>
  <c r="M465" i="13"/>
  <c r="M465" i="13" a="1"/>
  <c r="L465" i="13"/>
  <c r="K465" i="13"/>
  <c r="J465" i="13"/>
  <c r="I465" i="13"/>
  <c r="H465" i="13"/>
  <c r="F465" i="13"/>
  <c r="D465" i="13"/>
  <c r="N464" i="13"/>
  <c r="N464" i="13" a="1"/>
  <c r="M464" i="13"/>
  <c r="M464" i="13" a="1"/>
  <c r="L464" i="13"/>
  <c r="K464" i="13"/>
  <c r="J464" i="13"/>
  <c r="I464" i="13"/>
  <c r="H464" i="13"/>
  <c r="F464" i="13"/>
  <c r="D464" i="13"/>
  <c r="N463" i="13"/>
  <c r="N463" i="13" a="1"/>
  <c r="M463" i="13"/>
  <c r="M463" i="13" a="1"/>
  <c r="L463" i="13"/>
  <c r="K463" i="13"/>
  <c r="J463" i="13"/>
  <c r="I463" i="13"/>
  <c r="H463" i="13"/>
  <c r="F463" i="13"/>
  <c r="D463" i="13"/>
  <c r="N462" i="13"/>
  <c r="N462" i="13" a="1"/>
  <c r="M462" i="13"/>
  <c r="M462" i="13" a="1"/>
  <c r="L462" i="13"/>
  <c r="K462" i="13"/>
  <c r="J462" i="13"/>
  <c r="I462" i="13"/>
  <c r="H462" i="13"/>
  <c r="F462" i="13"/>
  <c r="D462" i="13"/>
  <c r="N461" i="13"/>
  <c r="N461" i="13" a="1"/>
  <c r="M461" i="13"/>
  <c r="M461" i="13" a="1"/>
  <c r="L461" i="13"/>
  <c r="K461" i="13"/>
  <c r="J461" i="13"/>
  <c r="I461" i="13"/>
  <c r="H461" i="13"/>
  <c r="F461" i="13"/>
  <c r="D461" i="13"/>
  <c r="N460" i="13"/>
  <c r="N460" i="13" a="1"/>
  <c r="M460" i="13"/>
  <c r="M460" i="13" a="1"/>
  <c r="L460" i="13"/>
  <c r="K460" i="13"/>
  <c r="J460" i="13"/>
  <c r="I460" i="13"/>
  <c r="H460" i="13"/>
  <c r="F460" i="13"/>
  <c r="D460" i="13"/>
  <c r="N459" i="13"/>
  <c r="N459" i="13" a="1"/>
  <c r="M459" i="13"/>
  <c r="M459" i="13" a="1"/>
  <c r="L459" i="13"/>
  <c r="K459" i="13"/>
  <c r="J459" i="13"/>
  <c r="I459" i="13"/>
  <c r="H459" i="13"/>
  <c r="F459" i="13"/>
  <c r="D459" i="13"/>
  <c r="N458" i="13"/>
  <c r="N458" i="13" a="1"/>
  <c r="M458" i="13"/>
  <c r="M458" i="13" a="1"/>
  <c r="L458" i="13"/>
  <c r="K458" i="13"/>
  <c r="J458" i="13"/>
  <c r="I458" i="13"/>
  <c r="H458" i="13"/>
  <c r="F458" i="13"/>
  <c r="D458" i="13"/>
  <c r="N457" i="13"/>
  <c r="N457" i="13" a="1"/>
  <c r="M457" i="13"/>
  <c r="M457" i="13" a="1"/>
  <c r="L457" i="13"/>
  <c r="K457" i="13"/>
  <c r="J457" i="13"/>
  <c r="I457" i="13"/>
  <c r="H457" i="13"/>
  <c r="F457" i="13"/>
  <c r="D457" i="13"/>
  <c r="N456" i="13"/>
  <c r="N456" i="13" a="1"/>
  <c r="M456" i="13"/>
  <c r="M456" i="13" a="1"/>
  <c r="L456" i="13"/>
  <c r="K456" i="13"/>
  <c r="J456" i="13"/>
  <c r="I456" i="13"/>
  <c r="H456" i="13"/>
  <c r="F456" i="13"/>
  <c r="D456" i="13"/>
  <c r="N455" i="13"/>
  <c r="N455" i="13" a="1"/>
  <c r="M455" i="13"/>
  <c r="M455" i="13" a="1"/>
  <c r="L455" i="13"/>
  <c r="K455" i="13"/>
  <c r="J455" i="13"/>
  <c r="I455" i="13"/>
  <c r="H455" i="13"/>
  <c r="F455" i="13"/>
  <c r="D455" i="13"/>
  <c r="N454" i="13"/>
  <c r="N454" i="13" a="1"/>
  <c r="M454" i="13"/>
  <c r="M454" i="13" a="1"/>
  <c r="L454" i="13"/>
  <c r="K454" i="13"/>
  <c r="J454" i="13"/>
  <c r="I454" i="13"/>
  <c r="H454" i="13"/>
  <c r="F454" i="13"/>
  <c r="D454" i="13"/>
  <c r="N453" i="13"/>
  <c r="N453" i="13" a="1"/>
  <c r="M453" i="13"/>
  <c r="M453" i="13" a="1"/>
  <c r="L453" i="13"/>
  <c r="K453" i="13"/>
  <c r="J453" i="13"/>
  <c r="I453" i="13"/>
  <c r="H453" i="13"/>
  <c r="F453" i="13"/>
  <c r="D453" i="13"/>
  <c r="N452" i="13"/>
  <c r="N452" i="13" a="1"/>
  <c r="M452" i="13"/>
  <c r="M452" i="13" a="1"/>
  <c r="L452" i="13"/>
  <c r="I452" i="13"/>
  <c r="H452" i="13"/>
  <c r="F452" i="13"/>
  <c r="D452" i="13"/>
  <c r="N451" i="13"/>
  <c r="N451" i="13" a="1"/>
  <c r="M451" i="13"/>
  <c r="M451" i="13" a="1"/>
  <c r="L451" i="13"/>
  <c r="K451" i="13"/>
  <c r="J451" i="13"/>
  <c r="I451" i="13"/>
  <c r="H451" i="13"/>
  <c r="F451" i="13"/>
  <c r="D451" i="13"/>
  <c r="N450" i="13"/>
  <c r="N450" i="13" a="1"/>
  <c r="M450" i="13"/>
  <c r="M450" i="13" a="1"/>
  <c r="L450" i="13"/>
  <c r="K450" i="13"/>
  <c r="J450" i="13"/>
  <c r="I450" i="13"/>
  <c r="H450" i="13"/>
  <c r="F450" i="13"/>
  <c r="D450" i="13"/>
  <c r="N449" i="13"/>
  <c r="N449" i="13" a="1"/>
  <c r="M449" i="13"/>
  <c r="M449" i="13" a="1"/>
  <c r="L449" i="13"/>
  <c r="K449" i="13"/>
  <c r="J449" i="13"/>
  <c r="I449" i="13"/>
  <c r="H449" i="13"/>
  <c r="F449" i="13"/>
  <c r="D449" i="13"/>
  <c r="N448" i="13"/>
  <c r="N448" i="13" a="1"/>
  <c r="M448" i="13"/>
  <c r="M448" i="13" a="1"/>
  <c r="L448" i="13"/>
  <c r="K448" i="13"/>
  <c r="J448" i="13"/>
  <c r="I448" i="13"/>
  <c r="H448" i="13"/>
  <c r="F448" i="13"/>
  <c r="D448" i="13"/>
  <c r="N447" i="13"/>
  <c r="N447" i="13" a="1"/>
  <c r="M447" i="13"/>
  <c r="M447" i="13" a="1"/>
  <c r="L447" i="13"/>
  <c r="K447" i="13"/>
  <c r="J447" i="13"/>
  <c r="I447" i="13"/>
  <c r="H447" i="13"/>
  <c r="F447" i="13"/>
  <c r="D447" i="13"/>
  <c r="N446" i="13"/>
  <c r="N446" i="13" a="1"/>
  <c r="M446" i="13"/>
  <c r="M446" i="13" a="1"/>
  <c r="L446" i="13"/>
  <c r="K446" i="13"/>
  <c r="J446" i="13"/>
  <c r="I446" i="13"/>
  <c r="H446" i="13"/>
  <c r="F446" i="13"/>
  <c r="D446" i="13"/>
  <c r="N445" i="13"/>
  <c r="N445" i="13" a="1"/>
  <c r="M445" i="13"/>
  <c r="M445" i="13" a="1"/>
  <c r="L445" i="13"/>
  <c r="K445" i="13"/>
  <c r="J445" i="13"/>
  <c r="I445" i="13"/>
  <c r="H445" i="13"/>
  <c r="F445" i="13"/>
  <c r="D445" i="13"/>
  <c r="N444" i="13"/>
  <c r="N444" i="13" a="1"/>
  <c r="M444" i="13"/>
  <c r="M444" i="13" a="1"/>
  <c r="L444" i="13"/>
  <c r="K444" i="13"/>
  <c r="J444" i="13"/>
  <c r="I444" i="13"/>
  <c r="H444" i="13"/>
  <c r="F444" i="13"/>
  <c r="D444" i="13"/>
  <c r="N443" i="13"/>
  <c r="N443" i="13" a="1"/>
  <c r="M443" i="13"/>
  <c r="M443" i="13" a="1"/>
  <c r="L443" i="13"/>
  <c r="K443" i="13"/>
  <c r="J443" i="13"/>
  <c r="I443" i="13"/>
  <c r="H443" i="13"/>
  <c r="F443" i="13"/>
  <c r="D443" i="13"/>
  <c r="N442" i="13"/>
  <c r="N442" i="13" a="1"/>
  <c r="M442" i="13"/>
  <c r="M442" i="13" a="1"/>
  <c r="L442" i="13"/>
  <c r="K442" i="13"/>
  <c r="J442" i="13"/>
  <c r="I442" i="13"/>
  <c r="H442" i="13"/>
  <c r="F442" i="13"/>
  <c r="D442" i="13"/>
  <c r="N441" i="13"/>
  <c r="N441" i="13" a="1"/>
  <c r="M441" i="13"/>
  <c r="M441" i="13" a="1"/>
  <c r="L441" i="13"/>
  <c r="I441" i="13"/>
  <c r="H441" i="13"/>
  <c r="F441" i="13"/>
  <c r="D441" i="13"/>
  <c r="N440" i="13"/>
  <c r="N440" i="13" a="1"/>
  <c r="M440" i="13"/>
  <c r="M440" i="13" a="1"/>
  <c r="L440" i="13"/>
  <c r="K440" i="13"/>
  <c r="J440" i="13"/>
  <c r="I440" i="13"/>
  <c r="H440" i="13"/>
  <c r="F440" i="13"/>
  <c r="D440" i="13"/>
  <c r="N439" i="13"/>
  <c r="N439" i="13" a="1"/>
  <c r="M439" i="13"/>
  <c r="M439" i="13" a="1"/>
  <c r="L439" i="13"/>
  <c r="K439" i="13"/>
  <c r="J439" i="13"/>
  <c r="I439" i="13"/>
  <c r="H439" i="13"/>
  <c r="F439" i="13"/>
  <c r="D439" i="13"/>
  <c r="N438" i="13"/>
  <c r="N438" i="13" a="1"/>
  <c r="M438" i="13"/>
  <c r="M438" i="13" a="1"/>
  <c r="L438" i="13"/>
  <c r="K438" i="13"/>
  <c r="J438" i="13"/>
  <c r="I438" i="13"/>
  <c r="H438" i="13"/>
  <c r="F438" i="13"/>
  <c r="D438" i="13"/>
  <c r="N437" i="13"/>
  <c r="N437" i="13" a="1"/>
  <c r="M437" i="13"/>
  <c r="M437" i="13" a="1"/>
  <c r="L437" i="13"/>
  <c r="K437" i="13"/>
  <c r="J437" i="13"/>
  <c r="I437" i="13"/>
  <c r="H437" i="13"/>
  <c r="F437" i="13"/>
  <c r="D437" i="13"/>
  <c r="N436" i="13"/>
  <c r="N436" i="13" a="1"/>
  <c r="M436" i="13"/>
  <c r="M436" i="13" a="1"/>
  <c r="L436" i="13"/>
  <c r="K436" i="13"/>
  <c r="J436" i="13"/>
  <c r="I436" i="13"/>
  <c r="H436" i="13"/>
  <c r="F436" i="13"/>
  <c r="D436" i="13"/>
  <c r="N435" i="13"/>
  <c r="N435" i="13" a="1"/>
  <c r="M435" i="13"/>
  <c r="M435" i="13" a="1"/>
  <c r="L435" i="13"/>
  <c r="I435" i="13"/>
  <c r="H435" i="13"/>
  <c r="F435" i="13"/>
  <c r="D435" i="13"/>
  <c r="N434" i="13"/>
  <c r="N434" i="13" a="1"/>
  <c r="M434" i="13"/>
  <c r="M434" i="13" a="1"/>
  <c r="L434" i="13"/>
  <c r="K434" i="13"/>
  <c r="J434" i="13"/>
  <c r="I434" i="13"/>
  <c r="H434" i="13"/>
  <c r="F434" i="13"/>
  <c r="D434" i="13"/>
  <c r="N433" i="13"/>
  <c r="N433" i="13" a="1"/>
  <c r="M433" i="13"/>
  <c r="M433" i="13" a="1"/>
  <c r="L433" i="13"/>
  <c r="I433" i="13"/>
  <c r="H433" i="13"/>
  <c r="F433" i="13"/>
  <c r="D433" i="13"/>
  <c r="N432" i="13"/>
  <c r="N432" i="13" a="1"/>
  <c r="M432" i="13"/>
  <c r="M432" i="13" a="1"/>
  <c r="L432" i="13"/>
  <c r="I432" i="13"/>
  <c r="H432" i="13"/>
  <c r="F432" i="13"/>
  <c r="D432" i="13"/>
  <c r="N431" i="13"/>
  <c r="N431" i="13" a="1"/>
  <c r="M431" i="13"/>
  <c r="M431" i="13" a="1"/>
  <c r="L431" i="13"/>
  <c r="K431" i="13"/>
  <c r="J431" i="13"/>
  <c r="I431" i="13"/>
  <c r="H431" i="13"/>
  <c r="F431" i="13"/>
  <c r="D431" i="13"/>
  <c r="N430" i="13"/>
  <c r="N430" i="13" a="1"/>
  <c r="M430" i="13"/>
  <c r="M430" i="13" a="1"/>
  <c r="L430" i="13"/>
  <c r="K430" i="13"/>
  <c r="J430" i="13"/>
  <c r="I430" i="13"/>
  <c r="H430" i="13"/>
  <c r="F430" i="13"/>
  <c r="D430" i="13"/>
  <c r="N429" i="13"/>
  <c r="N429" i="13" a="1"/>
  <c r="M429" i="13"/>
  <c r="M429" i="13" a="1"/>
  <c r="L429" i="13"/>
  <c r="K429" i="13"/>
  <c r="J429" i="13"/>
  <c r="I429" i="13"/>
  <c r="H429" i="13"/>
  <c r="F429" i="13"/>
  <c r="D429" i="13"/>
  <c r="N428" i="13"/>
  <c r="N428" i="13" a="1"/>
  <c r="M428" i="13"/>
  <c r="M428" i="13" a="1"/>
  <c r="L428" i="13"/>
  <c r="K428" i="13"/>
  <c r="J428" i="13"/>
  <c r="I428" i="13"/>
  <c r="H428" i="13"/>
  <c r="F428" i="13"/>
  <c r="D428" i="13"/>
  <c r="N427" i="13"/>
  <c r="N427" i="13" a="1"/>
  <c r="M427" i="13"/>
  <c r="M427" i="13" a="1"/>
  <c r="L427" i="13"/>
  <c r="K427" i="13"/>
  <c r="J427" i="13"/>
  <c r="I427" i="13"/>
  <c r="H427" i="13"/>
  <c r="F427" i="13"/>
  <c r="D427" i="13"/>
  <c r="N426" i="13"/>
  <c r="N426" i="13" a="1"/>
  <c r="M426" i="13"/>
  <c r="M426" i="13" a="1"/>
  <c r="L426" i="13"/>
  <c r="K426" i="13"/>
  <c r="J426" i="13"/>
  <c r="I426" i="13"/>
  <c r="H426" i="13"/>
  <c r="F426" i="13"/>
  <c r="D426" i="13"/>
  <c r="N425" i="13"/>
  <c r="N425" i="13" a="1"/>
  <c r="M425" i="13"/>
  <c r="M425" i="13" a="1"/>
  <c r="L425" i="13"/>
  <c r="I425" i="13"/>
  <c r="H425" i="13"/>
  <c r="F425" i="13"/>
  <c r="D425" i="13"/>
  <c r="N424" i="13"/>
  <c r="N424" i="13" a="1"/>
  <c r="M424" i="13"/>
  <c r="M424" i="13" a="1"/>
  <c r="L424" i="13"/>
  <c r="K424" i="13"/>
  <c r="J424" i="13"/>
  <c r="I424" i="13"/>
  <c r="H424" i="13"/>
  <c r="F424" i="13"/>
  <c r="D424" i="13"/>
  <c r="N423" i="13"/>
  <c r="N423" i="13" a="1"/>
  <c r="M423" i="13"/>
  <c r="M423" i="13" a="1"/>
  <c r="L423" i="13"/>
  <c r="K423" i="13"/>
  <c r="J423" i="13"/>
  <c r="I423" i="13"/>
  <c r="H423" i="13"/>
  <c r="F423" i="13"/>
  <c r="D423" i="13"/>
  <c r="N422" i="13"/>
  <c r="N422" i="13" a="1"/>
  <c r="M422" i="13"/>
  <c r="M422" i="13" a="1"/>
  <c r="L422" i="13"/>
  <c r="K422" i="13"/>
  <c r="J422" i="13"/>
  <c r="I422" i="13"/>
  <c r="H422" i="13"/>
  <c r="F422" i="13"/>
  <c r="D422" i="13"/>
  <c r="N421" i="13"/>
  <c r="N421" i="13" a="1"/>
  <c r="M421" i="13"/>
  <c r="M421" i="13" a="1"/>
  <c r="L421" i="13"/>
  <c r="K421" i="13"/>
  <c r="J421" i="13"/>
  <c r="I421" i="13"/>
  <c r="H421" i="13"/>
  <c r="F421" i="13"/>
  <c r="D421" i="13"/>
  <c r="N420" i="13"/>
  <c r="N420" i="13" a="1"/>
  <c r="M420" i="13"/>
  <c r="M420" i="13" a="1"/>
  <c r="L420" i="13"/>
  <c r="K420" i="13"/>
  <c r="J420" i="13"/>
  <c r="I420" i="13"/>
  <c r="H420" i="13"/>
  <c r="F420" i="13"/>
  <c r="D420" i="13"/>
  <c r="N419" i="13"/>
  <c r="N419" i="13" a="1"/>
  <c r="M419" i="13"/>
  <c r="M419" i="13" a="1"/>
  <c r="L419" i="13"/>
  <c r="K419" i="13"/>
  <c r="J419" i="13"/>
  <c r="I419" i="13"/>
  <c r="H419" i="13"/>
  <c r="F419" i="13"/>
  <c r="D419" i="13"/>
  <c r="N418" i="13"/>
  <c r="N418" i="13" a="1"/>
  <c r="M418" i="13"/>
  <c r="M418" i="13" a="1"/>
  <c r="L418" i="13"/>
  <c r="K418" i="13"/>
  <c r="J418" i="13"/>
  <c r="I418" i="13"/>
  <c r="H418" i="13"/>
  <c r="F418" i="13"/>
  <c r="D418" i="13"/>
  <c r="N417" i="13"/>
  <c r="N417" i="13" a="1"/>
  <c r="M417" i="13"/>
  <c r="M417" i="13" a="1"/>
  <c r="L417" i="13"/>
  <c r="K417" i="13"/>
  <c r="J417" i="13"/>
  <c r="I417" i="13"/>
  <c r="H417" i="13"/>
  <c r="F417" i="13"/>
  <c r="D417" i="13"/>
  <c r="N416" i="13"/>
  <c r="N416" i="13" a="1"/>
  <c r="M416" i="13"/>
  <c r="M416" i="13" a="1"/>
  <c r="L416" i="13"/>
  <c r="K416" i="13"/>
  <c r="J416" i="13"/>
  <c r="I416" i="13"/>
  <c r="H416" i="13"/>
  <c r="F416" i="13"/>
  <c r="D416" i="13"/>
  <c r="N415" i="13"/>
  <c r="N415" i="13" a="1"/>
  <c r="M415" i="13"/>
  <c r="M415" i="13" a="1"/>
  <c r="L415" i="13"/>
  <c r="K415" i="13"/>
  <c r="J415" i="13"/>
  <c r="I415" i="13"/>
  <c r="H415" i="13"/>
  <c r="F415" i="13"/>
  <c r="D415" i="13"/>
  <c r="N414" i="13"/>
  <c r="N414" i="13" a="1"/>
  <c r="M414" i="13"/>
  <c r="M414" i="13" a="1"/>
  <c r="L414" i="13"/>
  <c r="K414" i="13"/>
  <c r="J414" i="13"/>
  <c r="I414" i="13"/>
  <c r="H414" i="13"/>
  <c r="F414" i="13"/>
  <c r="D414" i="13"/>
  <c r="N413" i="13"/>
  <c r="N413" i="13" a="1"/>
  <c r="M413" i="13"/>
  <c r="M413" i="13" a="1"/>
  <c r="L413" i="13"/>
  <c r="I413" i="13"/>
  <c r="H413" i="13"/>
  <c r="F413" i="13"/>
  <c r="D413" i="13"/>
  <c r="N412" i="13"/>
  <c r="N412" i="13" a="1"/>
  <c r="M412" i="13"/>
  <c r="M412" i="13" a="1"/>
  <c r="L412" i="13"/>
  <c r="K412" i="13"/>
  <c r="J412" i="13"/>
  <c r="I412" i="13"/>
  <c r="H412" i="13"/>
  <c r="F412" i="13"/>
  <c r="D412" i="13"/>
  <c r="N411" i="13"/>
  <c r="N411" i="13" a="1"/>
  <c r="M411" i="13"/>
  <c r="M411" i="13" a="1"/>
  <c r="L411" i="13"/>
  <c r="K411" i="13"/>
  <c r="J411" i="13"/>
  <c r="I411" i="13"/>
  <c r="H411" i="13"/>
  <c r="F411" i="13"/>
  <c r="D411" i="13"/>
  <c r="N410" i="13"/>
  <c r="N410" i="13" a="1"/>
  <c r="M410" i="13"/>
  <c r="M410" i="13" a="1"/>
  <c r="L410" i="13"/>
  <c r="K410" i="13"/>
  <c r="J410" i="13"/>
  <c r="I410" i="13"/>
  <c r="H410" i="13"/>
  <c r="F410" i="13"/>
  <c r="D410" i="13"/>
  <c r="N409" i="13"/>
  <c r="N409" i="13" a="1"/>
  <c r="M409" i="13"/>
  <c r="M409" i="13" a="1"/>
  <c r="L409" i="13"/>
  <c r="K409" i="13"/>
  <c r="J409" i="13"/>
  <c r="I409" i="13"/>
  <c r="H409" i="13"/>
  <c r="F409" i="13"/>
  <c r="D409" i="13"/>
  <c r="N408" i="13"/>
  <c r="N408" i="13" a="1"/>
  <c r="M408" i="13"/>
  <c r="M408" i="13" a="1"/>
  <c r="L408" i="13"/>
  <c r="K408" i="13"/>
  <c r="J408" i="13"/>
  <c r="I408" i="13"/>
  <c r="H408" i="13"/>
  <c r="F408" i="13"/>
  <c r="D408" i="13"/>
  <c r="N407" i="13"/>
  <c r="N407" i="13" a="1"/>
  <c r="M407" i="13"/>
  <c r="M407" i="13" a="1"/>
  <c r="L407" i="13"/>
  <c r="K407" i="13"/>
  <c r="J407" i="13"/>
  <c r="I407" i="13"/>
  <c r="H407" i="13"/>
  <c r="F407" i="13"/>
  <c r="D407" i="13"/>
  <c r="N406" i="13"/>
  <c r="N406" i="13" a="1"/>
  <c r="M406" i="13"/>
  <c r="M406" i="13" a="1"/>
  <c r="L406" i="13"/>
  <c r="K406" i="13"/>
  <c r="J406" i="13"/>
  <c r="I406" i="13"/>
  <c r="H406" i="13"/>
  <c r="F406" i="13"/>
  <c r="D406" i="13"/>
  <c r="N405" i="13"/>
  <c r="N405" i="13" a="1"/>
  <c r="M405" i="13"/>
  <c r="M405" i="13" a="1"/>
  <c r="L405" i="13"/>
  <c r="K405" i="13"/>
  <c r="J405" i="13"/>
  <c r="I405" i="13"/>
  <c r="H405" i="13"/>
  <c r="F405" i="13"/>
  <c r="D405" i="13"/>
  <c r="N404" i="13"/>
  <c r="N404" i="13" a="1"/>
  <c r="M404" i="13"/>
  <c r="M404" i="13" a="1"/>
  <c r="L404" i="13"/>
  <c r="K404" i="13"/>
  <c r="J404" i="13"/>
  <c r="I404" i="13"/>
  <c r="H404" i="13"/>
  <c r="F404" i="13"/>
  <c r="D404" i="13"/>
  <c r="N403" i="13"/>
  <c r="N403" i="13" a="1"/>
  <c r="M403" i="13"/>
  <c r="M403" i="13" a="1"/>
  <c r="L403" i="13"/>
  <c r="K403" i="13"/>
  <c r="J403" i="13"/>
  <c r="I403" i="13"/>
  <c r="H403" i="13"/>
  <c r="F403" i="13"/>
  <c r="D403" i="13"/>
  <c r="N402" i="13"/>
  <c r="N402" i="13" a="1"/>
  <c r="M402" i="13"/>
  <c r="M402" i="13" a="1"/>
  <c r="L402" i="13"/>
  <c r="K402" i="13"/>
  <c r="J402" i="13"/>
  <c r="I402" i="13"/>
  <c r="H402" i="13"/>
  <c r="F402" i="13"/>
  <c r="D402" i="13"/>
  <c r="N401" i="13"/>
  <c r="N401" i="13" a="1"/>
  <c r="M401" i="13"/>
  <c r="M401" i="13" a="1"/>
  <c r="L401" i="13"/>
  <c r="K401" i="13"/>
  <c r="J401" i="13"/>
  <c r="I401" i="13"/>
  <c r="H401" i="13"/>
  <c r="F401" i="13"/>
  <c r="D401" i="13"/>
  <c r="N400" i="13"/>
  <c r="N400" i="13" a="1"/>
  <c r="M400" i="13"/>
  <c r="M400" i="13" a="1"/>
  <c r="L400" i="13"/>
  <c r="K400" i="13"/>
  <c r="J400" i="13"/>
  <c r="I400" i="13"/>
  <c r="H400" i="13"/>
  <c r="F400" i="13"/>
  <c r="D400" i="13"/>
  <c r="N399" i="13"/>
  <c r="N399" i="13" a="1"/>
  <c r="M399" i="13"/>
  <c r="M399" i="13" a="1"/>
  <c r="L399" i="13"/>
  <c r="K399" i="13"/>
  <c r="J399" i="13"/>
  <c r="I399" i="13"/>
  <c r="H399" i="13"/>
  <c r="F399" i="13"/>
  <c r="D399" i="13"/>
  <c r="N398" i="13"/>
  <c r="N398" i="13" a="1"/>
  <c r="M398" i="13"/>
  <c r="M398" i="13" a="1"/>
  <c r="L398" i="13"/>
  <c r="K398" i="13"/>
  <c r="J398" i="13"/>
  <c r="I398" i="13"/>
  <c r="H398" i="13"/>
  <c r="F398" i="13"/>
  <c r="D398" i="13"/>
  <c r="N397" i="13"/>
  <c r="N397" i="13" a="1"/>
  <c r="M397" i="13"/>
  <c r="M397" i="13" a="1"/>
  <c r="L397" i="13"/>
  <c r="K397" i="13"/>
  <c r="J397" i="13"/>
  <c r="I397" i="13"/>
  <c r="H397" i="13"/>
  <c r="F397" i="13"/>
  <c r="D397" i="13"/>
  <c r="N396" i="13"/>
  <c r="N396" i="13" a="1"/>
  <c r="M396" i="13"/>
  <c r="M396" i="13" a="1"/>
  <c r="L396" i="13"/>
  <c r="K396" i="13"/>
  <c r="J396" i="13"/>
  <c r="I396" i="13"/>
  <c r="H396" i="13"/>
  <c r="F396" i="13"/>
  <c r="D396" i="13"/>
  <c r="N395" i="13"/>
  <c r="N395" i="13" a="1"/>
  <c r="M395" i="13"/>
  <c r="M395" i="13" a="1"/>
  <c r="L395" i="13"/>
  <c r="K395" i="13"/>
  <c r="J395" i="13"/>
  <c r="I395" i="13"/>
  <c r="H395" i="13"/>
  <c r="F395" i="13"/>
  <c r="D395" i="13"/>
  <c r="N394" i="13"/>
  <c r="N394" i="13" a="1"/>
  <c r="M394" i="13"/>
  <c r="M394" i="13" a="1"/>
  <c r="L394" i="13"/>
  <c r="K394" i="13"/>
  <c r="J394" i="13"/>
  <c r="I394" i="13"/>
  <c r="H394" i="13"/>
  <c r="F394" i="13"/>
  <c r="D394" i="13"/>
  <c r="N393" i="13"/>
  <c r="N393" i="13" a="1"/>
  <c r="M393" i="13"/>
  <c r="M393" i="13" a="1"/>
  <c r="L393" i="13"/>
  <c r="K393" i="13"/>
  <c r="J393" i="13"/>
  <c r="I393" i="13"/>
  <c r="H393" i="13"/>
  <c r="F393" i="13"/>
  <c r="D393" i="13"/>
  <c r="N392" i="13"/>
  <c r="N392" i="13" a="1"/>
  <c r="M392" i="13"/>
  <c r="M392" i="13" a="1"/>
  <c r="L392" i="13"/>
  <c r="K392" i="13"/>
  <c r="J392" i="13"/>
  <c r="I392" i="13"/>
  <c r="H392" i="13"/>
  <c r="F392" i="13"/>
  <c r="D392" i="13"/>
  <c r="N391" i="13"/>
  <c r="N391" i="13" a="1"/>
  <c r="M391" i="13"/>
  <c r="M391" i="13" a="1"/>
  <c r="L391" i="13"/>
  <c r="I391" i="13"/>
  <c r="H391" i="13"/>
  <c r="F391" i="13"/>
  <c r="D391" i="13"/>
  <c r="N390" i="13"/>
  <c r="N390" i="13" a="1"/>
  <c r="M390" i="13"/>
  <c r="M390" i="13" a="1"/>
  <c r="L390" i="13"/>
  <c r="K390" i="13"/>
  <c r="J390" i="13"/>
  <c r="I390" i="13"/>
  <c r="H390" i="13"/>
  <c r="F390" i="13"/>
  <c r="D390" i="13"/>
  <c r="N389" i="13"/>
  <c r="N389" i="13" a="1"/>
  <c r="M389" i="13"/>
  <c r="M389" i="13" a="1"/>
  <c r="L389" i="13"/>
  <c r="K389" i="13"/>
  <c r="J389" i="13"/>
  <c r="I389" i="13"/>
  <c r="H389" i="13"/>
  <c r="F389" i="13"/>
  <c r="D389" i="13"/>
  <c r="N388" i="13"/>
  <c r="N388" i="13" a="1"/>
  <c r="M388" i="13"/>
  <c r="M388" i="13" a="1"/>
  <c r="L388" i="13"/>
  <c r="K388" i="13"/>
  <c r="J388" i="13"/>
  <c r="I388" i="13"/>
  <c r="H388" i="13"/>
  <c r="F388" i="13"/>
  <c r="D388" i="13"/>
  <c r="N387" i="13"/>
  <c r="N387" i="13" a="1"/>
  <c r="M387" i="13"/>
  <c r="M387" i="13" a="1"/>
  <c r="L387" i="13"/>
  <c r="I387" i="13"/>
  <c r="H387" i="13"/>
  <c r="F387" i="13"/>
  <c r="D387" i="13"/>
  <c r="N386" i="13"/>
  <c r="N386" i="13" a="1"/>
  <c r="M386" i="13"/>
  <c r="M386" i="13" a="1"/>
  <c r="L386" i="13"/>
  <c r="K386" i="13"/>
  <c r="J386" i="13"/>
  <c r="I386" i="13"/>
  <c r="H386" i="13"/>
  <c r="F386" i="13"/>
  <c r="D386" i="13"/>
  <c r="N385" i="13"/>
  <c r="N385" i="13" a="1"/>
  <c r="M385" i="13"/>
  <c r="M385" i="13" a="1"/>
  <c r="L385" i="13"/>
  <c r="K385" i="13"/>
  <c r="J385" i="13"/>
  <c r="I385" i="13"/>
  <c r="H385" i="13"/>
  <c r="F385" i="13"/>
  <c r="D385" i="13"/>
  <c r="N384" i="13"/>
  <c r="N384" i="13" a="1"/>
  <c r="M384" i="13"/>
  <c r="M384" i="13" a="1"/>
  <c r="L384" i="13"/>
  <c r="I384" i="13"/>
  <c r="H384" i="13"/>
  <c r="F384" i="13"/>
  <c r="D384" i="13"/>
  <c r="N383" i="13"/>
  <c r="N383" i="13" a="1"/>
  <c r="M383" i="13"/>
  <c r="M383" i="13" a="1"/>
  <c r="L383" i="13"/>
  <c r="I383" i="13"/>
  <c r="H383" i="13"/>
  <c r="F383" i="13"/>
  <c r="D383" i="13"/>
  <c r="N382" i="13"/>
  <c r="N382" i="13" a="1"/>
  <c r="M382" i="13"/>
  <c r="M382" i="13" a="1"/>
  <c r="L382" i="13"/>
  <c r="K382" i="13"/>
  <c r="J382" i="13"/>
  <c r="I382" i="13"/>
  <c r="H382" i="13"/>
  <c r="F382" i="13"/>
  <c r="D382" i="13"/>
  <c r="N381" i="13"/>
  <c r="N381" i="13" a="1"/>
  <c r="M381" i="13"/>
  <c r="M381" i="13" a="1"/>
  <c r="L381" i="13"/>
  <c r="K381" i="13"/>
  <c r="J381" i="13"/>
  <c r="I381" i="13"/>
  <c r="H381" i="13"/>
  <c r="F381" i="13"/>
  <c r="D381" i="13"/>
  <c r="N380" i="13"/>
  <c r="N380" i="13" a="1"/>
  <c r="M380" i="13"/>
  <c r="M380" i="13" a="1"/>
  <c r="L380" i="13"/>
  <c r="K380" i="13"/>
  <c r="J380" i="13"/>
  <c r="I380" i="13"/>
  <c r="H380" i="13"/>
  <c r="F380" i="13"/>
  <c r="D380" i="13"/>
  <c r="N379" i="13"/>
  <c r="N379" i="13" a="1"/>
  <c r="M379" i="13"/>
  <c r="M379" i="13" a="1"/>
  <c r="L379" i="13"/>
  <c r="I379" i="13"/>
  <c r="H379" i="13"/>
  <c r="F379" i="13"/>
  <c r="D379" i="13"/>
  <c r="N378" i="13"/>
  <c r="N378" i="13" a="1"/>
  <c r="M378" i="13"/>
  <c r="M378" i="13" a="1"/>
  <c r="L378" i="13"/>
  <c r="I378" i="13"/>
  <c r="H378" i="13"/>
  <c r="F378" i="13"/>
  <c r="D378" i="13"/>
  <c r="N377" i="13"/>
  <c r="N377" i="13" a="1"/>
  <c r="M377" i="13"/>
  <c r="M377" i="13" a="1"/>
  <c r="L377" i="13"/>
  <c r="K377" i="13"/>
  <c r="J377" i="13"/>
  <c r="I377" i="13"/>
  <c r="H377" i="13"/>
  <c r="F377" i="13"/>
  <c r="D377" i="13"/>
  <c r="N376" i="13"/>
  <c r="N376" i="13" a="1"/>
  <c r="M376" i="13"/>
  <c r="M376" i="13" a="1"/>
  <c r="L376" i="13"/>
  <c r="I376" i="13"/>
  <c r="H376" i="13"/>
  <c r="F376" i="13"/>
  <c r="D376" i="13"/>
  <c r="N375" i="13"/>
  <c r="N375" i="13" a="1"/>
  <c r="M375" i="13"/>
  <c r="M375" i="13" a="1"/>
  <c r="L375" i="13"/>
  <c r="K375" i="13"/>
  <c r="J375" i="13"/>
  <c r="I375" i="13"/>
  <c r="H375" i="13"/>
  <c r="F375" i="13"/>
  <c r="D375" i="13"/>
  <c r="N374" i="13"/>
  <c r="N374" i="13" a="1"/>
  <c r="M374" i="13"/>
  <c r="M374" i="13" a="1"/>
  <c r="L374" i="13"/>
  <c r="K374" i="13"/>
  <c r="J374" i="13"/>
  <c r="I374" i="13"/>
  <c r="H374" i="13"/>
  <c r="F374" i="13"/>
  <c r="D374" i="13"/>
  <c r="N373" i="13"/>
  <c r="N373" i="13" a="1"/>
  <c r="M373" i="13"/>
  <c r="M373" i="13" a="1"/>
  <c r="L373" i="13"/>
  <c r="K373" i="13"/>
  <c r="J373" i="13"/>
  <c r="I373" i="13"/>
  <c r="H373" i="13"/>
  <c r="F373" i="13"/>
  <c r="D373" i="13"/>
  <c r="N372" i="13"/>
  <c r="N372" i="13" a="1"/>
  <c r="M372" i="13"/>
  <c r="M372" i="13" a="1"/>
  <c r="L372" i="13"/>
  <c r="K372" i="13"/>
  <c r="J372" i="13"/>
  <c r="I372" i="13"/>
  <c r="H372" i="13"/>
  <c r="F372" i="13"/>
  <c r="D372" i="13"/>
  <c r="N371" i="13"/>
  <c r="N371" i="13" a="1"/>
  <c r="M371" i="13"/>
  <c r="M371" i="13" a="1"/>
  <c r="L371" i="13"/>
  <c r="K371" i="13"/>
  <c r="J371" i="13"/>
  <c r="I371" i="13"/>
  <c r="H371" i="13"/>
  <c r="F371" i="13"/>
  <c r="D371" i="13"/>
  <c r="N370" i="13"/>
  <c r="N370" i="13" a="1"/>
  <c r="M370" i="13"/>
  <c r="M370" i="13" a="1"/>
  <c r="L370" i="13"/>
  <c r="K370" i="13"/>
  <c r="J370" i="13"/>
  <c r="I370" i="13"/>
  <c r="H370" i="13"/>
  <c r="F370" i="13"/>
  <c r="D370" i="13"/>
  <c r="N369" i="13"/>
  <c r="N369" i="13" a="1"/>
  <c r="M369" i="13"/>
  <c r="M369" i="13" a="1"/>
  <c r="L369" i="13"/>
  <c r="K369" i="13"/>
  <c r="J369" i="13"/>
  <c r="I369" i="13"/>
  <c r="H369" i="13"/>
  <c r="F369" i="13"/>
  <c r="D369" i="13"/>
  <c r="N368" i="13"/>
  <c r="N368" i="13" a="1"/>
  <c r="M368" i="13"/>
  <c r="M368" i="13" a="1"/>
  <c r="L368" i="13"/>
  <c r="K368" i="13"/>
  <c r="J368" i="13"/>
  <c r="I368" i="13"/>
  <c r="H368" i="13"/>
  <c r="F368" i="13"/>
  <c r="D368" i="13"/>
  <c r="N367" i="13"/>
  <c r="N367" i="13" a="1"/>
  <c r="M367" i="13"/>
  <c r="M367" i="13" a="1"/>
  <c r="L367" i="13"/>
  <c r="K367" i="13"/>
  <c r="J367" i="13"/>
  <c r="I367" i="13"/>
  <c r="H367" i="13"/>
  <c r="F367" i="13"/>
  <c r="D367" i="13"/>
  <c r="N366" i="13"/>
  <c r="N366" i="13" a="1"/>
  <c r="M366" i="13"/>
  <c r="M366" i="13" a="1"/>
  <c r="L366" i="13"/>
  <c r="K366" i="13"/>
  <c r="J366" i="13"/>
  <c r="I366" i="13"/>
  <c r="H366" i="13"/>
  <c r="F366" i="13"/>
  <c r="D366" i="13"/>
  <c r="N365" i="13"/>
  <c r="N365" i="13" a="1"/>
  <c r="M365" i="13"/>
  <c r="M365" i="13" a="1"/>
  <c r="L365" i="13"/>
  <c r="K365" i="13"/>
  <c r="J365" i="13"/>
  <c r="I365" i="13"/>
  <c r="H365" i="13"/>
  <c r="F365" i="13"/>
  <c r="D365" i="13"/>
  <c r="N364" i="13"/>
  <c r="N364" i="13" a="1"/>
  <c r="M364" i="13"/>
  <c r="M364" i="13" a="1"/>
  <c r="L364" i="13"/>
  <c r="I364" i="13"/>
  <c r="H364" i="13"/>
  <c r="F364" i="13"/>
  <c r="D364" i="13"/>
  <c r="N363" i="13"/>
  <c r="N363" i="13" a="1"/>
  <c r="M363" i="13"/>
  <c r="M363" i="13" a="1"/>
  <c r="L363" i="13"/>
  <c r="K363" i="13"/>
  <c r="J363" i="13"/>
  <c r="I363" i="13"/>
  <c r="H363" i="13"/>
  <c r="F363" i="13"/>
  <c r="D363" i="13"/>
  <c r="N362" i="13"/>
  <c r="N362" i="13" a="1"/>
  <c r="M362" i="13"/>
  <c r="M362" i="13" a="1"/>
  <c r="L362" i="13"/>
  <c r="K362" i="13"/>
  <c r="J362" i="13"/>
  <c r="I362" i="13"/>
  <c r="H362" i="13"/>
  <c r="F362" i="13"/>
  <c r="D362" i="13"/>
  <c r="N361" i="13"/>
  <c r="N361" i="13" a="1"/>
  <c r="M361" i="13"/>
  <c r="M361" i="13" a="1"/>
  <c r="L361" i="13"/>
  <c r="I361" i="13"/>
  <c r="H361" i="13"/>
  <c r="F361" i="13"/>
  <c r="D361" i="13"/>
  <c r="N360" i="13"/>
  <c r="N360" i="13" a="1"/>
  <c r="M360" i="13"/>
  <c r="M360" i="13" a="1"/>
  <c r="L360" i="13"/>
  <c r="K360" i="13"/>
  <c r="J360" i="13"/>
  <c r="I360" i="13"/>
  <c r="H360" i="13"/>
  <c r="F360" i="13"/>
  <c r="D360" i="13"/>
  <c r="N359" i="13"/>
  <c r="N359" i="13" a="1"/>
  <c r="M359" i="13"/>
  <c r="M359" i="13" a="1"/>
  <c r="L359" i="13"/>
  <c r="K359" i="13"/>
  <c r="J359" i="13"/>
  <c r="I359" i="13"/>
  <c r="H359" i="13"/>
  <c r="F359" i="13"/>
  <c r="D359" i="13"/>
  <c r="N358" i="13"/>
  <c r="N358" i="13" a="1"/>
  <c r="M358" i="13"/>
  <c r="M358" i="13" a="1"/>
  <c r="L358" i="13"/>
  <c r="K358" i="13"/>
  <c r="J358" i="13"/>
  <c r="I358" i="13"/>
  <c r="H358" i="13"/>
  <c r="F358" i="13"/>
  <c r="D358" i="13"/>
  <c r="N357" i="13"/>
  <c r="N357" i="13" a="1"/>
  <c r="M357" i="13"/>
  <c r="M357" i="13" a="1"/>
  <c r="L357" i="13"/>
  <c r="K357" i="13"/>
  <c r="J357" i="13"/>
  <c r="I357" i="13"/>
  <c r="H357" i="13"/>
  <c r="F357" i="13"/>
  <c r="D357" i="13"/>
  <c r="N356" i="13"/>
  <c r="N356" i="13" a="1"/>
  <c r="M356" i="13"/>
  <c r="M356" i="13" a="1"/>
  <c r="L356" i="13"/>
  <c r="K356" i="13"/>
  <c r="J356" i="13"/>
  <c r="I356" i="13"/>
  <c r="H356" i="13"/>
  <c r="F356" i="13"/>
  <c r="D356" i="13"/>
  <c r="N355" i="13"/>
  <c r="N355" i="13" a="1"/>
  <c r="M355" i="13"/>
  <c r="M355" i="13" a="1"/>
  <c r="L355" i="13"/>
  <c r="K355" i="13"/>
  <c r="J355" i="13"/>
  <c r="I355" i="13"/>
  <c r="H355" i="13"/>
  <c r="F355" i="13"/>
  <c r="D355" i="13"/>
  <c r="N354" i="13"/>
  <c r="N354" i="13" a="1"/>
  <c r="M354" i="13"/>
  <c r="M354" i="13" a="1"/>
  <c r="L354" i="13"/>
  <c r="K354" i="13"/>
  <c r="J354" i="13"/>
  <c r="I354" i="13"/>
  <c r="H354" i="13"/>
  <c r="F354" i="13"/>
  <c r="D354" i="13"/>
  <c r="N353" i="13"/>
  <c r="N353" i="13" a="1"/>
  <c r="M353" i="13"/>
  <c r="M353" i="13" a="1"/>
  <c r="L353" i="13"/>
  <c r="I353" i="13"/>
  <c r="H353" i="13"/>
  <c r="F353" i="13"/>
  <c r="D353" i="13"/>
  <c r="N352" i="13"/>
  <c r="N352" i="13" a="1"/>
  <c r="M352" i="13"/>
  <c r="M352" i="13" a="1"/>
  <c r="L352" i="13"/>
  <c r="K352" i="13"/>
  <c r="J352" i="13"/>
  <c r="I352" i="13"/>
  <c r="H352" i="13"/>
  <c r="F352" i="13"/>
  <c r="D352" i="13"/>
  <c r="N351" i="13"/>
  <c r="N351" i="13" a="1"/>
  <c r="M351" i="13"/>
  <c r="M351" i="13" a="1"/>
  <c r="L351" i="13"/>
  <c r="I351" i="13"/>
  <c r="H351" i="13"/>
  <c r="F351" i="13"/>
  <c r="D351" i="13"/>
  <c r="N350" i="13"/>
  <c r="N350" i="13" a="1"/>
  <c r="M350" i="13"/>
  <c r="M350" i="13" a="1"/>
  <c r="L350" i="13"/>
  <c r="K350" i="13"/>
  <c r="J350" i="13"/>
  <c r="I350" i="13"/>
  <c r="H350" i="13"/>
  <c r="F350" i="13"/>
  <c r="D350" i="13"/>
  <c r="N349" i="13"/>
  <c r="N349" i="13" a="1"/>
  <c r="M349" i="13"/>
  <c r="M349" i="13" a="1"/>
  <c r="L349" i="13"/>
  <c r="I349" i="13"/>
  <c r="H349" i="13"/>
  <c r="F349" i="13"/>
  <c r="D349" i="13"/>
  <c r="N348" i="13"/>
  <c r="N348" i="13" a="1"/>
  <c r="M348" i="13"/>
  <c r="M348" i="13" a="1"/>
  <c r="L348" i="13"/>
  <c r="K348" i="13"/>
  <c r="J348" i="13"/>
  <c r="I348" i="13"/>
  <c r="H348" i="13"/>
  <c r="F348" i="13"/>
  <c r="D348" i="13"/>
  <c r="N347" i="13"/>
  <c r="N347" i="13" a="1"/>
  <c r="M347" i="13"/>
  <c r="M347" i="13" a="1"/>
  <c r="L347" i="13"/>
  <c r="I347" i="13"/>
  <c r="H347" i="13"/>
  <c r="F347" i="13"/>
  <c r="D347" i="13"/>
  <c r="N346" i="13"/>
  <c r="N346" i="13" a="1"/>
  <c r="M346" i="13"/>
  <c r="M346" i="13" a="1"/>
  <c r="L346" i="13"/>
  <c r="I346" i="13"/>
  <c r="H346" i="13"/>
  <c r="F346" i="13"/>
  <c r="D346" i="13"/>
  <c r="N345" i="13"/>
  <c r="N345" i="13" a="1"/>
  <c r="M345" i="13"/>
  <c r="M345" i="13" a="1"/>
  <c r="L345" i="13"/>
  <c r="I345" i="13"/>
  <c r="H345" i="13"/>
  <c r="F345" i="13"/>
  <c r="D345" i="13"/>
  <c r="N344" i="13"/>
  <c r="N344" i="13" a="1"/>
  <c r="M344" i="13"/>
  <c r="M344" i="13" a="1"/>
  <c r="L344" i="13"/>
  <c r="K344" i="13"/>
  <c r="J344" i="13"/>
  <c r="I344" i="13"/>
  <c r="H344" i="13"/>
  <c r="F344" i="13"/>
  <c r="D344" i="13"/>
  <c r="N343" i="13"/>
  <c r="N343" i="13" a="1"/>
  <c r="M343" i="13"/>
  <c r="M343" i="13" a="1"/>
  <c r="L343" i="13"/>
  <c r="K343" i="13"/>
  <c r="J343" i="13"/>
  <c r="I343" i="13"/>
  <c r="H343" i="13"/>
  <c r="F343" i="13"/>
  <c r="D343" i="13"/>
  <c r="N342" i="13"/>
  <c r="N342" i="13" a="1"/>
  <c r="M342" i="13"/>
  <c r="M342" i="13" a="1"/>
  <c r="L342" i="13"/>
  <c r="I342" i="13"/>
  <c r="H342" i="13"/>
  <c r="F342" i="13"/>
  <c r="D342" i="13"/>
  <c r="N341" i="13"/>
  <c r="N341" i="13" a="1"/>
  <c r="M341" i="13"/>
  <c r="M341" i="13" a="1"/>
  <c r="L341" i="13"/>
  <c r="I341" i="13"/>
  <c r="H341" i="13"/>
  <c r="F341" i="13"/>
  <c r="D341" i="13"/>
  <c r="N340" i="13"/>
  <c r="N340" i="13" a="1"/>
  <c r="M340" i="13"/>
  <c r="M340" i="13" a="1"/>
  <c r="L340" i="13"/>
  <c r="K340" i="13"/>
  <c r="J340" i="13"/>
  <c r="I340" i="13"/>
  <c r="H340" i="13"/>
  <c r="F340" i="13"/>
  <c r="D340" i="13"/>
  <c r="N339" i="13"/>
  <c r="N339" i="13" a="1"/>
  <c r="M339" i="13"/>
  <c r="M339" i="13" a="1"/>
  <c r="L339" i="13"/>
  <c r="I339" i="13"/>
  <c r="H339" i="13"/>
  <c r="F339" i="13"/>
  <c r="D339" i="13"/>
  <c r="N338" i="13"/>
  <c r="N338" i="13" a="1"/>
  <c r="M338" i="13"/>
  <c r="M338" i="13" a="1"/>
  <c r="L338" i="13"/>
  <c r="I338" i="13"/>
  <c r="H338" i="13"/>
  <c r="F338" i="13"/>
  <c r="D338" i="13"/>
  <c r="N337" i="13"/>
  <c r="N337" i="13" a="1"/>
  <c r="M337" i="13"/>
  <c r="M337" i="13" a="1"/>
  <c r="L337" i="13"/>
  <c r="K337" i="13"/>
  <c r="J337" i="13"/>
  <c r="I337" i="13"/>
  <c r="H337" i="13"/>
  <c r="F337" i="13"/>
  <c r="D337" i="13"/>
  <c r="N336" i="13"/>
  <c r="N336" i="13" a="1"/>
  <c r="M336" i="13"/>
  <c r="M336" i="13" a="1"/>
  <c r="L336" i="13"/>
  <c r="K336" i="13"/>
  <c r="J336" i="13"/>
  <c r="I336" i="13"/>
  <c r="H336" i="13"/>
  <c r="F336" i="13"/>
  <c r="D336" i="13"/>
  <c r="N335" i="13"/>
  <c r="N335" i="13" a="1"/>
  <c r="M335" i="13"/>
  <c r="M335" i="13" a="1"/>
  <c r="L335" i="13"/>
  <c r="I335" i="13"/>
  <c r="H335" i="13"/>
  <c r="F335" i="13"/>
  <c r="D335" i="13"/>
  <c r="N334" i="13"/>
  <c r="N334" i="13" a="1"/>
  <c r="M334" i="13"/>
  <c r="M334" i="13" a="1"/>
  <c r="L334" i="13"/>
  <c r="I334" i="13"/>
  <c r="H334" i="13"/>
  <c r="F334" i="13"/>
  <c r="D334" i="13"/>
  <c r="N333" i="13"/>
  <c r="N333" i="13" a="1"/>
  <c r="M333" i="13"/>
  <c r="M333" i="13" a="1"/>
  <c r="L333" i="13"/>
  <c r="I333" i="13"/>
  <c r="H333" i="13"/>
  <c r="F333" i="13"/>
  <c r="D333" i="13"/>
  <c r="N332" i="13"/>
  <c r="N332" i="13" a="1"/>
  <c r="M332" i="13"/>
  <c r="M332" i="13" a="1"/>
  <c r="L332" i="13"/>
  <c r="K332" i="13"/>
  <c r="J332" i="13"/>
  <c r="I332" i="13"/>
  <c r="H332" i="13"/>
  <c r="F332" i="13"/>
  <c r="D332" i="13"/>
  <c r="N331" i="13"/>
  <c r="N331" i="13" a="1"/>
  <c r="M331" i="13"/>
  <c r="M331" i="13" a="1"/>
  <c r="L331" i="13"/>
  <c r="K331" i="13"/>
  <c r="J331" i="13"/>
  <c r="I331" i="13"/>
  <c r="H331" i="13"/>
  <c r="F331" i="13"/>
  <c r="D331" i="13"/>
  <c r="N330" i="13"/>
  <c r="N330" i="13" a="1"/>
  <c r="M330" i="13"/>
  <c r="M330" i="13" a="1"/>
  <c r="L330" i="13"/>
  <c r="I330" i="13"/>
  <c r="H330" i="13"/>
  <c r="F330" i="13"/>
  <c r="D330" i="13"/>
  <c r="N329" i="13"/>
  <c r="N329" i="13" a="1"/>
  <c r="M329" i="13"/>
  <c r="M329" i="13" a="1"/>
  <c r="L329" i="13"/>
  <c r="I329" i="13"/>
  <c r="H329" i="13"/>
  <c r="F329" i="13"/>
  <c r="D329" i="13"/>
  <c r="N328" i="13"/>
  <c r="N328" i="13" a="1"/>
  <c r="M328" i="13"/>
  <c r="M328" i="13" a="1"/>
  <c r="L328" i="13"/>
  <c r="K328" i="13"/>
  <c r="J328" i="13"/>
  <c r="I328" i="13"/>
  <c r="H328" i="13"/>
  <c r="F328" i="13"/>
  <c r="D328" i="13"/>
  <c r="N327" i="13"/>
  <c r="N327" i="13" a="1"/>
  <c r="M327" i="13"/>
  <c r="M327" i="13" a="1"/>
  <c r="L327" i="13"/>
  <c r="K327" i="13"/>
  <c r="J327" i="13"/>
  <c r="I327" i="13"/>
  <c r="H327" i="13"/>
  <c r="F327" i="13"/>
  <c r="D327" i="13"/>
  <c r="N326" i="13"/>
  <c r="N326" i="13" a="1"/>
  <c r="M326" i="13"/>
  <c r="M326" i="13" a="1"/>
  <c r="L326" i="13"/>
  <c r="K326" i="13"/>
  <c r="J326" i="13"/>
  <c r="I326" i="13"/>
  <c r="H326" i="13"/>
  <c r="F326" i="13"/>
  <c r="D326" i="13"/>
  <c r="N325" i="13"/>
  <c r="N325" i="13" a="1"/>
  <c r="M325" i="13"/>
  <c r="M325" i="13" a="1"/>
  <c r="L325" i="13"/>
  <c r="K325" i="13"/>
  <c r="J325" i="13"/>
  <c r="I325" i="13"/>
  <c r="H325" i="13"/>
  <c r="F325" i="13"/>
  <c r="D325" i="13"/>
  <c r="N324" i="13"/>
  <c r="N324" i="13" a="1"/>
  <c r="M324" i="13"/>
  <c r="M324" i="13" a="1"/>
  <c r="L324" i="13"/>
  <c r="I324" i="13"/>
  <c r="H324" i="13"/>
  <c r="F324" i="13"/>
  <c r="D324" i="13"/>
  <c r="N323" i="13"/>
  <c r="N323" i="13" a="1"/>
  <c r="M323" i="13"/>
  <c r="M323" i="13" a="1"/>
  <c r="L323" i="13"/>
  <c r="K323" i="13"/>
  <c r="J323" i="13"/>
  <c r="I323" i="13"/>
  <c r="H323" i="13"/>
  <c r="F323" i="13"/>
  <c r="D323" i="13"/>
  <c r="N322" i="13"/>
  <c r="N322" i="13" a="1"/>
  <c r="M322" i="13"/>
  <c r="M322" i="13" a="1"/>
  <c r="L322" i="13"/>
  <c r="K322" i="13"/>
  <c r="J322" i="13"/>
  <c r="I322" i="13"/>
  <c r="H322" i="13"/>
  <c r="F322" i="13"/>
  <c r="D322" i="13"/>
  <c r="N321" i="13"/>
  <c r="N321" i="13" a="1"/>
  <c r="M321" i="13"/>
  <c r="M321" i="13" a="1"/>
  <c r="L321" i="13"/>
  <c r="I321" i="13"/>
  <c r="H321" i="13"/>
  <c r="F321" i="13"/>
  <c r="D321" i="13"/>
  <c r="N320" i="13"/>
  <c r="N320" i="13" a="1"/>
  <c r="M320" i="13"/>
  <c r="M320" i="13" a="1"/>
  <c r="L320" i="13"/>
  <c r="I320" i="13"/>
  <c r="H320" i="13"/>
  <c r="F320" i="13"/>
  <c r="D320" i="13"/>
  <c r="N319" i="13"/>
  <c r="N319" i="13" a="1"/>
  <c r="M319" i="13"/>
  <c r="M319" i="13" a="1"/>
  <c r="L319" i="13"/>
  <c r="I319" i="13"/>
  <c r="H319" i="13"/>
  <c r="F319" i="13"/>
  <c r="D319" i="13"/>
  <c r="N318" i="13"/>
  <c r="N318" i="13" a="1"/>
  <c r="M318" i="13"/>
  <c r="M318" i="13" a="1"/>
  <c r="L318" i="13"/>
  <c r="K318" i="13"/>
  <c r="J318" i="13"/>
  <c r="I318" i="13"/>
  <c r="H318" i="13"/>
  <c r="F318" i="13"/>
  <c r="D318" i="13"/>
  <c r="N317" i="13"/>
  <c r="N317" i="13" a="1"/>
  <c r="M317" i="13"/>
  <c r="M317" i="13" a="1"/>
  <c r="L317" i="13"/>
  <c r="K317" i="13"/>
  <c r="J317" i="13"/>
  <c r="I317" i="13"/>
  <c r="H317" i="13"/>
  <c r="F317" i="13"/>
  <c r="D317" i="13"/>
  <c r="N316" i="13"/>
  <c r="N316" i="13" a="1"/>
  <c r="M316" i="13"/>
  <c r="M316" i="13" a="1"/>
  <c r="L316" i="13"/>
  <c r="K316" i="13"/>
  <c r="J316" i="13"/>
  <c r="I316" i="13"/>
  <c r="H316" i="13"/>
  <c r="F316" i="13"/>
  <c r="D316" i="13"/>
  <c r="N315" i="13"/>
  <c r="N315" i="13" a="1"/>
  <c r="M315" i="13"/>
  <c r="M315" i="13" a="1"/>
  <c r="L315" i="13"/>
  <c r="I315" i="13"/>
  <c r="H315" i="13"/>
  <c r="F315" i="13"/>
  <c r="D315" i="13"/>
  <c r="N314" i="13"/>
  <c r="N314" i="13" a="1"/>
  <c r="M314" i="13"/>
  <c r="M314" i="13" a="1"/>
  <c r="L314" i="13"/>
  <c r="I314" i="13"/>
  <c r="H314" i="13"/>
  <c r="F314" i="13"/>
  <c r="D314" i="13"/>
  <c r="N313" i="13"/>
  <c r="N313" i="13" a="1"/>
  <c r="M313" i="13"/>
  <c r="M313" i="13" a="1"/>
  <c r="L313" i="13"/>
  <c r="K313" i="13"/>
  <c r="J313" i="13"/>
  <c r="I313" i="13"/>
  <c r="H313" i="13"/>
  <c r="F313" i="13"/>
  <c r="D313" i="13"/>
  <c r="N312" i="13"/>
  <c r="N312" i="13" a="1"/>
  <c r="M312" i="13"/>
  <c r="M312" i="13" a="1"/>
  <c r="L312" i="13"/>
  <c r="K312" i="13"/>
  <c r="J312" i="13"/>
  <c r="I312" i="13"/>
  <c r="H312" i="13"/>
  <c r="F312" i="13"/>
  <c r="D312" i="13"/>
  <c r="N311" i="13"/>
  <c r="N311" i="13" a="1"/>
  <c r="M311" i="13"/>
  <c r="M311" i="13" a="1"/>
  <c r="L311" i="13"/>
  <c r="K311" i="13"/>
  <c r="J311" i="13"/>
  <c r="I311" i="13"/>
  <c r="H311" i="13"/>
  <c r="F311" i="13"/>
  <c r="D311" i="13"/>
  <c r="N310" i="13"/>
  <c r="N310" i="13" a="1"/>
  <c r="M310" i="13"/>
  <c r="M310" i="13" a="1"/>
  <c r="L310" i="13"/>
  <c r="K310" i="13"/>
  <c r="J310" i="13"/>
  <c r="I310" i="13"/>
  <c r="H310" i="13"/>
  <c r="F310" i="13"/>
  <c r="D310" i="13"/>
  <c r="N309" i="13"/>
  <c r="N309" i="13" a="1"/>
  <c r="M309" i="13"/>
  <c r="M309" i="13" a="1"/>
  <c r="L309" i="13"/>
  <c r="I309" i="13"/>
  <c r="H309" i="13"/>
  <c r="F309" i="13"/>
  <c r="D309" i="13"/>
  <c r="N308" i="13"/>
  <c r="N308" i="13" a="1"/>
  <c r="M308" i="13"/>
  <c r="M308" i="13" a="1"/>
  <c r="L308" i="13"/>
  <c r="I308" i="13"/>
  <c r="H308" i="13"/>
  <c r="F308" i="13"/>
  <c r="D308" i="13"/>
  <c r="N307" i="13"/>
  <c r="N307" i="13" a="1"/>
  <c r="M307" i="13"/>
  <c r="M307" i="13" a="1"/>
  <c r="L307" i="13"/>
  <c r="K307" i="13"/>
  <c r="J307" i="13"/>
  <c r="I307" i="13"/>
  <c r="H307" i="13"/>
  <c r="F307" i="13"/>
  <c r="D307" i="13"/>
  <c r="N306" i="13"/>
  <c r="N306" i="13" a="1"/>
  <c r="M306" i="13"/>
  <c r="M306" i="13" a="1"/>
  <c r="L306" i="13"/>
  <c r="K306" i="13"/>
  <c r="J306" i="13"/>
  <c r="I306" i="13"/>
  <c r="H306" i="13"/>
  <c r="F306" i="13"/>
  <c r="D306" i="13"/>
  <c r="N305" i="13"/>
  <c r="N305" i="13" a="1"/>
  <c r="M305" i="13"/>
  <c r="M305" i="13" a="1"/>
  <c r="L305" i="13"/>
  <c r="K305" i="13"/>
  <c r="J305" i="13"/>
  <c r="I305" i="13"/>
  <c r="H305" i="13"/>
  <c r="F305" i="13"/>
  <c r="D305" i="13"/>
  <c r="N304" i="13"/>
  <c r="N304" i="13" a="1"/>
  <c r="M304" i="13"/>
  <c r="M304" i="13" a="1"/>
  <c r="L304" i="13"/>
  <c r="K304" i="13"/>
  <c r="J304" i="13"/>
  <c r="I304" i="13"/>
  <c r="H304" i="13"/>
  <c r="F304" i="13"/>
  <c r="D304" i="13"/>
  <c r="N303" i="13"/>
  <c r="N303" i="13" a="1"/>
  <c r="M303" i="13"/>
  <c r="M303" i="13" a="1"/>
  <c r="L303" i="13"/>
  <c r="I303" i="13"/>
  <c r="H303" i="13"/>
  <c r="F303" i="13"/>
  <c r="D303" i="13"/>
  <c r="N302" i="13"/>
  <c r="N302" i="13" a="1"/>
  <c r="M302" i="13"/>
  <c r="M302" i="13" a="1"/>
  <c r="L302" i="13"/>
  <c r="I302" i="13"/>
  <c r="H302" i="13"/>
  <c r="F302" i="13"/>
  <c r="D302" i="13"/>
  <c r="N301" i="13"/>
  <c r="N301" i="13" a="1"/>
  <c r="M301" i="13"/>
  <c r="M301" i="13" a="1"/>
  <c r="L301" i="13"/>
  <c r="I301" i="13"/>
  <c r="H301" i="13"/>
  <c r="F301" i="13"/>
  <c r="D301" i="13"/>
  <c r="N300" i="13"/>
  <c r="N300" i="13" a="1"/>
  <c r="M300" i="13"/>
  <c r="M300" i="13" a="1"/>
  <c r="L300" i="13"/>
  <c r="I300" i="13"/>
  <c r="H300" i="13"/>
  <c r="F300" i="13"/>
  <c r="D300" i="13"/>
  <c r="N299" i="13"/>
  <c r="N299" i="13" a="1"/>
  <c r="M299" i="13"/>
  <c r="M299" i="13" a="1"/>
  <c r="L299" i="13"/>
  <c r="I299" i="13"/>
  <c r="H299" i="13"/>
  <c r="F299" i="13"/>
  <c r="D299" i="13"/>
  <c r="N298" i="13"/>
  <c r="N298" i="13" a="1"/>
  <c r="M298" i="13"/>
  <c r="M298" i="13" a="1"/>
  <c r="L298" i="13"/>
  <c r="I298" i="13"/>
  <c r="H298" i="13"/>
  <c r="F298" i="13"/>
  <c r="D298" i="13"/>
  <c r="N297" i="13"/>
  <c r="N297" i="13" a="1"/>
  <c r="M297" i="13"/>
  <c r="M297" i="13" a="1"/>
  <c r="L297" i="13"/>
  <c r="K297" i="13"/>
  <c r="J297" i="13"/>
  <c r="I297" i="13"/>
  <c r="H297" i="13"/>
  <c r="F297" i="13"/>
  <c r="D297" i="13"/>
  <c r="N296" i="13"/>
  <c r="N296" i="13" a="1"/>
  <c r="M296" i="13"/>
  <c r="M296" i="13" a="1"/>
  <c r="L296" i="13"/>
  <c r="K296" i="13"/>
  <c r="J296" i="13"/>
  <c r="I296" i="13"/>
  <c r="H296" i="13"/>
  <c r="F296" i="13"/>
  <c r="D296" i="13"/>
  <c r="N295" i="13"/>
  <c r="N295" i="13" a="1"/>
  <c r="M295" i="13"/>
  <c r="M295" i="13" a="1"/>
  <c r="L295" i="13"/>
  <c r="K295" i="13"/>
  <c r="J295" i="13"/>
  <c r="I295" i="13"/>
  <c r="H295" i="13"/>
  <c r="F295" i="13"/>
  <c r="D295" i="13"/>
  <c r="N294" i="13"/>
  <c r="N294" i="13" a="1"/>
  <c r="M294" i="13"/>
  <c r="M294" i="13" a="1"/>
  <c r="L294" i="13"/>
  <c r="K294" i="13"/>
  <c r="J294" i="13"/>
  <c r="I294" i="13"/>
  <c r="H294" i="13"/>
  <c r="F294" i="13"/>
  <c r="D294" i="13"/>
  <c r="N293" i="13"/>
  <c r="N293" i="13" a="1"/>
  <c r="M293" i="13"/>
  <c r="M293" i="13" a="1"/>
  <c r="L293" i="13"/>
  <c r="K293" i="13"/>
  <c r="J293" i="13"/>
  <c r="I293" i="13"/>
  <c r="H293" i="13"/>
  <c r="F293" i="13"/>
  <c r="D293" i="13"/>
  <c r="N292" i="13"/>
  <c r="N292" i="13" a="1"/>
  <c r="M292" i="13"/>
  <c r="M292" i="13" a="1"/>
  <c r="L292" i="13"/>
  <c r="K292" i="13"/>
  <c r="J292" i="13"/>
  <c r="I292" i="13"/>
  <c r="H292" i="13"/>
  <c r="F292" i="13"/>
  <c r="D292" i="13"/>
  <c r="N291" i="13"/>
  <c r="N291" i="13" a="1"/>
  <c r="M291" i="13"/>
  <c r="M291" i="13" a="1"/>
  <c r="L291" i="13"/>
  <c r="K291" i="13"/>
  <c r="J291" i="13"/>
  <c r="I291" i="13"/>
  <c r="H291" i="13"/>
  <c r="F291" i="13"/>
  <c r="D291" i="13"/>
  <c r="N290" i="13"/>
  <c r="N290" i="13" a="1"/>
  <c r="M290" i="13"/>
  <c r="M290" i="13" a="1"/>
  <c r="L290" i="13"/>
  <c r="I290" i="13"/>
  <c r="H290" i="13"/>
  <c r="F290" i="13"/>
  <c r="D290" i="13"/>
  <c r="N289" i="13"/>
  <c r="N289" i="13" a="1"/>
  <c r="M289" i="13"/>
  <c r="M289" i="13" a="1"/>
  <c r="L289" i="13"/>
  <c r="K289" i="13"/>
  <c r="J289" i="13"/>
  <c r="I289" i="13"/>
  <c r="H289" i="13"/>
  <c r="F289" i="13"/>
  <c r="D289" i="13"/>
  <c r="N288" i="13"/>
  <c r="N288" i="13" a="1"/>
  <c r="M288" i="13"/>
  <c r="M288" i="13" a="1"/>
  <c r="L288" i="13"/>
  <c r="I288" i="13"/>
  <c r="H288" i="13"/>
  <c r="F288" i="13"/>
  <c r="D288" i="13"/>
  <c r="N287" i="13"/>
  <c r="N287" i="13" a="1"/>
  <c r="M287" i="13"/>
  <c r="M287" i="13" a="1"/>
  <c r="L287" i="13"/>
  <c r="K287" i="13"/>
  <c r="J287" i="13"/>
  <c r="I287" i="13"/>
  <c r="H287" i="13"/>
  <c r="F287" i="13"/>
  <c r="D287" i="13"/>
  <c r="N286" i="13"/>
  <c r="N286" i="13" a="1"/>
  <c r="M286" i="13"/>
  <c r="M286" i="13" a="1"/>
  <c r="L286" i="13"/>
  <c r="K286" i="13"/>
  <c r="J286" i="13"/>
  <c r="I286" i="13"/>
  <c r="H286" i="13"/>
  <c r="F286" i="13"/>
  <c r="D286" i="13"/>
  <c r="N285" i="13"/>
  <c r="N285" i="13" a="1"/>
  <c r="M285" i="13"/>
  <c r="M285" i="13" a="1"/>
  <c r="L285" i="13"/>
  <c r="K285" i="13"/>
  <c r="J285" i="13"/>
  <c r="I285" i="13"/>
  <c r="H285" i="13"/>
  <c r="F285" i="13"/>
  <c r="D285" i="13"/>
  <c r="N284" i="13"/>
  <c r="N284" i="13" a="1"/>
  <c r="M284" i="13"/>
  <c r="M284" i="13" a="1"/>
  <c r="L284" i="13"/>
  <c r="K284" i="13"/>
  <c r="J284" i="13"/>
  <c r="I284" i="13"/>
  <c r="H284" i="13"/>
  <c r="F284" i="13"/>
  <c r="D284" i="13"/>
  <c r="N283" i="13"/>
  <c r="N283" i="13" a="1"/>
  <c r="M283" i="13"/>
  <c r="M283" i="13" a="1"/>
  <c r="L283" i="13"/>
  <c r="K283" i="13"/>
  <c r="J283" i="13"/>
  <c r="I283" i="13"/>
  <c r="H283" i="13"/>
  <c r="F283" i="13"/>
  <c r="D283" i="13"/>
  <c r="N282" i="13"/>
  <c r="N282" i="13" a="1"/>
  <c r="M282" i="13"/>
  <c r="M282" i="13" a="1"/>
  <c r="L282" i="13"/>
  <c r="K282" i="13"/>
  <c r="J282" i="13"/>
  <c r="I282" i="13"/>
  <c r="H282" i="13"/>
  <c r="F282" i="13"/>
  <c r="D282" i="13"/>
  <c r="N281" i="13"/>
  <c r="N281" i="13" a="1"/>
  <c r="M281" i="13"/>
  <c r="M281" i="13" a="1"/>
  <c r="L281" i="13"/>
  <c r="K281" i="13"/>
  <c r="J281" i="13"/>
  <c r="I281" i="13"/>
  <c r="H281" i="13"/>
  <c r="F281" i="13"/>
  <c r="D281" i="13"/>
  <c r="N280" i="13"/>
  <c r="N280" i="13" a="1"/>
  <c r="M280" i="13"/>
  <c r="M280" i="13" a="1"/>
  <c r="L280" i="13"/>
  <c r="K280" i="13"/>
  <c r="J280" i="13"/>
  <c r="I280" i="13"/>
  <c r="H280" i="13"/>
  <c r="F280" i="13"/>
  <c r="D280" i="13"/>
  <c r="N279" i="13"/>
  <c r="N279" i="13" a="1"/>
  <c r="M279" i="13"/>
  <c r="M279" i="13" a="1"/>
  <c r="L279" i="13"/>
  <c r="K279" i="13"/>
  <c r="J279" i="13"/>
  <c r="I279" i="13"/>
  <c r="H279" i="13"/>
  <c r="F279" i="13"/>
  <c r="D279" i="13"/>
  <c r="N278" i="13"/>
  <c r="N278" i="13" a="1"/>
  <c r="M278" i="13"/>
  <c r="M278" i="13" a="1"/>
  <c r="L278" i="13"/>
  <c r="I278" i="13"/>
  <c r="H278" i="13"/>
  <c r="F278" i="13"/>
  <c r="D278" i="13"/>
  <c r="N277" i="13"/>
  <c r="N277" i="13" a="1"/>
  <c r="M277" i="13"/>
  <c r="M277" i="13" a="1"/>
  <c r="L277" i="13"/>
  <c r="I277" i="13"/>
  <c r="H277" i="13"/>
  <c r="F277" i="13"/>
  <c r="D277" i="13"/>
  <c r="N276" i="13"/>
  <c r="N276" i="13" a="1"/>
  <c r="M276" i="13"/>
  <c r="M276" i="13" a="1"/>
  <c r="L276" i="13"/>
  <c r="I276" i="13"/>
  <c r="H276" i="13"/>
  <c r="F276" i="13"/>
  <c r="D276" i="13"/>
  <c r="N275" i="13"/>
  <c r="N275" i="13" a="1"/>
  <c r="M275" i="13"/>
  <c r="M275" i="13" a="1"/>
  <c r="L275" i="13"/>
  <c r="K275" i="13"/>
  <c r="J275" i="13"/>
  <c r="I275" i="13"/>
  <c r="H275" i="13"/>
  <c r="F275" i="13"/>
  <c r="D275" i="13"/>
  <c r="N274" i="13"/>
  <c r="N274" i="13" a="1"/>
  <c r="M274" i="13"/>
  <c r="M274" i="13" a="1"/>
  <c r="L274" i="13"/>
  <c r="I274" i="13"/>
  <c r="H274" i="13"/>
  <c r="F274" i="13"/>
  <c r="D274" i="13"/>
  <c r="N273" i="13"/>
  <c r="N273" i="13" a="1"/>
  <c r="M273" i="13"/>
  <c r="M273" i="13" a="1"/>
  <c r="L273" i="13"/>
  <c r="I273" i="13"/>
  <c r="H273" i="13"/>
  <c r="F273" i="13"/>
  <c r="D273" i="13"/>
  <c r="N272" i="13"/>
  <c r="N272" i="13" a="1"/>
  <c r="M272" i="13"/>
  <c r="M272" i="13" a="1"/>
  <c r="L272" i="13"/>
  <c r="I272" i="13"/>
  <c r="H272" i="13"/>
  <c r="F272" i="13"/>
  <c r="D272" i="13"/>
  <c r="N271" i="13"/>
  <c r="N271" i="13" a="1"/>
  <c r="M271" i="13"/>
  <c r="M271" i="13" a="1"/>
  <c r="L271" i="13"/>
  <c r="I271" i="13"/>
  <c r="H271" i="13"/>
  <c r="F271" i="13"/>
  <c r="D271" i="13"/>
  <c r="N270" i="13"/>
  <c r="N270" i="13" a="1"/>
  <c r="M270" i="13"/>
  <c r="M270" i="13" a="1"/>
  <c r="L270" i="13"/>
  <c r="I270" i="13"/>
  <c r="H270" i="13"/>
  <c r="F270" i="13"/>
  <c r="D270" i="13"/>
  <c r="N269" i="13"/>
  <c r="N269" i="13" a="1"/>
  <c r="M269" i="13"/>
  <c r="M269" i="13" a="1"/>
  <c r="L269" i="13"/>
  <c r="I269" i="13"/>
  <c r="H269" i="13"/>
  <c r="F269" i="13"/>
  <c r="D269" i="13"/>
  <c r="N268" i="13"/>
  <c r="N268" i="13" a="1"/>
  <c r="M268" i="13"/>
  <c r="M268" i="13" a="1"/>
  <c r="L268" i="13"/>
  <c r="I268" i="13"/>
  <c r="H268" i="13"/>
  <c r="F268" i="13"/>
  <c r="D268" i="13"/>
  <c r="N267" i="13"/>
  <c r="N267" i="13" a="1"/>
  <c r="M267" i="13"/>
  <c r="M267" i="13" a="1"/>
  <c r="L267" i="13"/>
  <c r="K267" i="13"/>
  <c r="J267" i="13"/>
  <c r="I267" i="13"/>
  <c r="H267" i="13"/>
  <c r="F267" i="13"/>
  <c r="D267" i="13"/>
  <c r="N266" i="13"/>
  <c r="N266" i="13" a="1"/>
  <c r="M266" i="13"/>
  <c r="M266" i="13" a="1"/>
  <c r="L266" i="13"/>
  <c r="K266" i="13"/>
  <c r="J266" i="13"/>
  <c r="I266" i="13"/>
  <c r="H266" i="13"/>
  <c r="F266" i="13"/>
  <c r="D266" i="13"/>
  <c r="N265" i="13"/>
  <c r="N265" i="13" a="1"/>
  <c r="M265" i="13"/>
  <c r="M265" i="13" a="1"/>
  <c r="L265" i="13"/>
  <c r="K265" i="13"/>
  <c r="J265" i="13"/>
  <c r="I265" i="13"/>
  <c r="H265" i="13"/>
  <c r="F265" i="13"/>
  <c r="D265" i="13"/>
  <c r="N264" i="13"/>
  <c r="N264" i="13" a="1"/>
  <c r="M264" i="13"/>
  <c r="M264" i="13" a="1"/>
  <c r="L264" i="13"/>
  <c r="K264" i="13"/>
  <c r="J264" i="13"/>
  <c r="I264" i="13"/>
  <c r="H264" i="13"/>
  <c r="F264" i="13"/>
  <c r="D264" i="13"/>
  <c r="N263" i="13"/>
  <c r="N263" i="13" a="1"/>
  <c r="M263" i="13"/>
  <c r="M263" i="13" a="1"/>
  <c r="L263" i="13"/>
  <c r="K263" i="13"/>
  <c r="J263" i="13"/>
  <c r="I263" i="13"/>
  <c r="H263" i="13"/>
  <c r="F263" i="13"/>
  <c r="D263" i="13"/>
  <c r="N262" i="13"/>
  <c r="N262" i="13" a="1"/>
  <c r="M262" i="13"/>
  <c r="M262" i="13" a="1"/>
  <c r="L262" i="13"/>
  <c r="K262" i="13"/>
  <c r="J262" i="13"/>
  <c r="I262" i="13"/>
  <c r="H262" i="13"/>
  <c r="F262" i="13"/>
  <c r="D262" i="13"/>
  <c r="N261" i="13"/>
  <c r="N261" i="13" a="1"/>
  <c r="M261" i="13"/>
  <c r="M261" i="13" a="1"/>
  <c r="L261" i="13"/>
  <c r="K261" i="13"/>
  <c r="J261" i="13"/>
  <c r="I261" i="13"/>
  <c r="H261" i="13"/>
  <c r="F261" i="13"/>
  <c r="D261" i="13"/>
  <c r="N260" i="13"/>
  <c r="N260" i="13" a="1"/>
  <c r="M260" i="13"/>
  <c r="M260" i="13" a="1"/>
  <c r="L260" i="13"/>
  <c r="K260" i="13"/>
  <c r="J260" i="13"/>
  <c r="I260" i="13"/>
  <c r="H260" i="13"/>
  <c r="F260" i="13"/>
  <c r="D260" i="13"/>
  <c r="N259" i="13"/>
  <c r="N259" i="13" a="1"/>
  <c r="M259" i="13"/>
  <c r="M259" i="13" a="1"/>
  <c r="L259" i="13"/>
  <c r="K259" i="13"/>
  <c r="J259" i="13"/>
  <c r="I259" i="13"/>
  <c r="H259" i="13"/>
  <c r="F259" i="13"/>
  <c r="D259" i="13"/>
  <c r="N258" i="13"/>
  <c r="N258" i="13" a="1"/>
  <c r="M258" i="13"/>
  <c r="M258" i="13" a="1"/>
  <c r="L258" i="13"/>
  <c r="K258" i="13"/>
  <c r="J258" i="13"/>
  <c r="I258" i="13"/>
  <c r="H258" i="13"/>
  <c r="F258" i="13"/>
  <c r="D258" i="13"/>
  <c r="N257" i="13"/>
  <c r="N257" i="13" a="1"/>
  <c r="M257" i="13"/>
  <c r="M257" i="13" a="1"/>
  <c r="L257" i="13"/>
  <c r="K257" i="13"/>
  <c r="J257" i="13"/>
  <c r="I257" i="13"/>
  <c r="H257" i="13"/>
  <c r="F257" i="13"/>
  <c r="D257" i="13"/>
  <c r="N256" i="13"/>
  <c r="N256" i="13" a="1"/>
  <c r="M256" i="13"/>
  <c r="M256" i="13" a="1"/>
  <c r="L256" i="13"/>
  <c r="K256" i="13"/>
  <c r="J256" i="13"/>
  <c r="I256" i="13"/>
  <c r="H256" i="13"/>
  <c r="F256" i="13"/>
  <c r="D256" i="13"/>
  <c r="N255" i="13"/>
  <c r="N255" i="13" a="1"/>
  <c r="M255" i="13"/>
  <c r="M255" i="13" a="1"/>
  <c r="L255" i="13"/>
  <c r="K255" i="13"/>
  <c r="J255" i="13"/>
  <c r="I255" i="13"/>
  <c r="H255" i="13"/>
  <c r="F255" i="13"/>
  <c r="D255" i="13"/>
  <c r="N254" i="13"/>
  <c r="N254" i="13" a="1"/>
  <c r="M254" i="13"/>
  <c r="M254" i="13" a="1"/>
  <c r="L254" i="13"/>
  <c r="K254" i="13"/>
  <c r="J254" i="13"/>
  <c r="I254" i="13"/>
  <c r="H254" i="13"/>
  <c r="F254" i="13"/>
  <c r="D254" i="13"/>
  <c r="N253" i="13"/>
  <c r="N253" i="13" a="1"/>
  <c r="M253" i="13"/>
  <c r="M253" i="13" a="1"/>
  <c r="L253" i="13"/>
  <c r="K253" i="13"/>
  <c r="J253" i="13"/>
  <c r="I253" i="13"/>
  <c r="H253" i="13"/>
  <c r="F253" i="13"/>
  <c r="D253" i="13"/>
  <c r="N252" i="13"/>
  <c r="N252" i="13" a="1"/>
  <c r="M252" i="13"/>
  <c r="M252" i="13" a="1"/>
  <c r="L252" i="13"/>
  <c r="K252" i="13"/>
  <c r="J252" i="13"/>
  <c r="I252" i="13"/>
  <c r="H252" i="13"/>
  <c r="F252" i="13"/>
  <c r="D252" i="13"/>
  <c r="N251" i="13"/>
  <c r="N251" i="13" a="1"/>
  <c r="M251" i="13"/>
  <c r="M251" i="13" a="1"/>
  <c r="L251" i="13"/>
  <c r="K251" i="13"/>
  <c r="J251" i="13"/>
  <c r="I251" i="13"/>
  <c r="H251" i="13"/>
  <c r="F251" i="13"/>
  <c r="D251" i="13"/>
  <c r="N250" i="13"/>
  <c r="N250" i="13" a="1"/>
  <c r="M250" i="13"/>
  <c r="M250" i="13" a="1"/>
  <c r="L250" i="13"/>
  <c r="K250" i="13"/>
  <c r="J250" i="13"/>
  <c r="I250" i="13"/>
  <c r="H250" i="13"/>
  <c r="F250" i="13"/>
  <c r="D250" i="13"/>
  <c r="N249" i="13"/>
  <c r="N249" i="13" a="1"/>
  <c r="M249" i="13"/>
  <c r="M249" i="13" a="1"/>
  <c r="L249" i="13"/>
  <c r="K249" i="13"/>
  <c r="J249" i="13"/>
  <c r="I249" i="13"/>
  <c r="H249" i="13"/>
  <c r="F249" i="13"/>
  <c r="D249" i="13"/>
  <c r="N248" i="13"/>
  <c r="N248" i="13" a="1"/>
  <c r="M248" i="13"/>
  <c r="M248" i="13" a="1"/>
  <c r="L248" i="13"/>
  <c r="K248" i="13"/>
  <c r="J248" i="13"/>
  <c r="I248" i="13"/>
  <c r="H248" i="13"/>
  <c r="F248" i="13"/>
  <c r="D248" i="13"/>
  <c r="N247" i="13"/>
  <c r="N247" i="13" a="1"/>
  <c r="M247" i="13"/>
  <c r="M247" i="13" a="1"/>
  <c r="L247" i="13"/>
  <c r="K247" i="13"/>
  <c r="J247" i="13"/>
  <c r="I247" i="13"/>
  <c r="H247" i="13"/>
  <c r="F247" i="13"/>
  <c r="D247" i="13"/>
  <c r="N246" i="13"/>
  <c r="N246" i="13" a="1"/>
  <c r="M246" i="13"/>
  <c r="M246" i="13" a="1"/>
  <c r="L246" i="13"/>
  <c r="K246" i="13"/>
  <c r="J246" i="13"/>
  <c r="I246" i="13"/>
  <c r="H246" i="13"/>
  <c r="F246" i="13"/>
  <c r="D246" i="13"/>
  <c r="N245" i="13"/>
  <c r="N245" i="13" a="1"/>
  <c r="M245" i="13"/>
  <c r="M245" i="13" a="1"/>
  <c r="L245" i="13"/>
  <c r="K245" i="13"/>
  <c r="J245" i="13"/>
  <c r="I245" i="13"/>
  <c r="H245" i="13"/>
  <c r="F245" i="13"/>
  <c r="D245" i="13"/>
  <c r="N244" i="13"/>
  <c r="N244" i="13" a="1"/>
  <c r="M244" i="13"/>
  <c r="M244" i="13" a="1"/>
  <c r="L244" i="13"/>
  <c r="K244" i="13"/>
  <c r="J244" i="13"/>
  <c r="I244" i="13"/>
  <c r="H244" i="13"/>
  <c r="F244" i="13"/>
  <c r="D244" i="13"/>
  <c r="N243" i="13"/>
  <c r="N243" i="13" a="1"/>
  <c r="M243" i="13"/>
  <c r="M243" i="13" a="1"/>
  <c r="L243" i="13"/>
  <c r="K243" i="13"/>
  <c r="J243" i="13"/>
  <c r="I243" i="13"/>
  <c r="H243" i="13"/>
  <c r="F243" i="13"/>
  <c r="D243" i="13"/>
  <c r="N242" i="13"/>
  <c r="N242" i="13" a="1"/>
  <c r="M242" i="13"/>
  <c r="M242" i="13" a="1"/>
  <c r="L242" i="13"/>
  <c r="J242" i="13"/>
  <c r="I242" i="13"/>
  <c r="H242" i="13"/>
  <c r="F242" i="13"/>
  <c r="D242" i="13"/>
  <c r="N241" i="13"/>
  <c r="N241" i="13" a="1"/>
  <c r="M241" i="13"/>
  <c r="M241" i="13" a="1"/>
  <c r="L241" i="13"/>
  <c r="K241" i="13"/>
  <c r="J241" i="13"/>
  <c r="I241" i="13"/>
  <c r="H241" i="13"/>
  <c r="F241" i="13"/>
  <c r="D241" i="13"/>
  <c r="N240" i="13"/>
  <c r="N240" i="13" a="1"/>
  <c r="M240" i="13"/>
  <c r="M240" i="13" a="1"/>
  <c r="L240" i="13"/>
  <c r="K240" i="13"/>
  <c r="J240" i="13"/>
  <c r="I240" i="13"/>
  <c r="H240" i="13"/>
  <c r="F240" i="13"/>
  <c r="D240" i="13"/>
  <c r="N239" i="13"/>
  <c r="N239" i="13" a="1"/>
  <c r="M239" i="13"/>
  <c r="M239" i="13" a="1"/>
  <c r="L239" i="13"/>
  <c r="K239" i="13"/>
  <c r="J239" i="13"/>
  <c r="I239" i="13"/>
  <c r="H239" i="13"/>
  <c r="F239" i="13"/>
  <c r="D239" i="13"/>
  <c r="N238" i="13"/>
  <c r="N238" i="13" a="1"/>
  <c r="M238" i="13"/>
  <c r="M238" i="13" a="1"/>
  <c r="L238" i="13"/>
  <c r="K238" i="13"/>
  <c r="J238" i="13"/>
  <c r="I238" i="13"/>
  <c r="H238" i="13"/>
  <c r="F238" i="13"/>
  <c r="D238" i="13"/>
  <c r="N237" i="13"/>
  <c r="N237" i="13" a="1"/>
  <c r="M237" i="13"/>
  <c r="M237" i="13" a="1"/>
  <c r="L237" i="13"/>
  <c r="K237" i="13"/>
  <c r="J237" i="13"/>
  <c r="I237" i="13"/>
  <c r="H237" i="13"/>
  <c r="F237" i="13"/>
  <c r="D237" i="13"/>
  <c r="N236" i="13"/>
  <c r="N236" i="13" a="1"/>
  <c r="M236" i="13"/>
  <c r="M236" i="13" a="1"/>
  <c r="L236" i="13"/>
  <c r="K236" i="13"/>
  <c r="J236" i="13"/>
  <c r="I236" i="13"/>
  <c r="H236" i="13"/>
  <c r="F236" i="13"/>
  <c r="D236" i="13"/>
  <c r="N235" i="13"/>
  <c r="N235" i="13" a="1"/>
  <c r="M235" i="13"/>
  <c r="M235" i="13" a="1"/>
  <c r="L235" i="13"/>
  <c r="K235" i="13"/>
  <c r="J235" i="13"/>
  <c r="I235" i="13"/>
  <c r="H235" i="13"/>
  <c r="F235" i="13"/>
  <c r="D235" i="13"/>
  <c r="N234" i="13"/>
  <c r="N234" i="13" a="1"/>
  <c r="M234" i="13"/>
  <c r="M234" i="13" a="1"/>
  <c r="L234" i="13"/>
  <c r="K234" i="13"/>
  <c r="J234" i="13"/>
  <c r="I234" i="13"/>
  <c r="H234" i="13"/>
  <c r="F234" i="13"/>
  <c r="D234" i="13"/>
  <c r="N233" i="13"/>
  <c r="N233" i="13" a="1"/>
  <c r="M233" i="13"/>
  <c r="M233" i="13" a="1"/>
  <c r="L233" i="13"/>
  <c r="K233" i="13"/>
  <c r="J233" i="13"/>
  <c r="I233" i="13"/>
  <c r="H233" i="13"/>
  <c r="F233" i="13"/>
  <c r="D233" i="13"/>
  <c r="N232" i="13"/>
  <c r="N232" i="13" a="1"/>
  <c r="M232" i="13"/>
  <c r="M232" i="13" a="1"/>
  <c r="L232" i="13"/>
  <c r="K232" i="13"/>
  <c r="J232" i="13"/>
  <c r="I232" i="13"/>
  <c r="H232" i="13"/>
  <c r="F232" i="13"/>
  <c r="D232" i="13"/>
  <c r="N231" i="13"/>
  <c r="N231" i="13" a="1"/>
  <c r="M231" i="13"/>
  <c r="M231" i="13" a="1"/>
  <c r="L231" i="13"/>
  <c r="K231" i="13"/>
  <c r="J231" i="13"/>
  <c r="I231" i="13"/>
  <c r="H231" i="13"/>
  <c r="F231" i="13"/>
  <c r="D231" i="13"/>
  <c r="N230" i="13"/>
  <c r="N230" i="13" a="1"/>
  <c r="M230" i="13"/>
  <c r="M230" i="13" a="1"/>
  <c r="L230" i="13"/>
  <c r="K230" i="13"/>
  <c r="J230" i="13"/>
  <c r="I230" i="13"/>
  <c r="H230" i="13"/>
  <c r="F230" i="13"/>
  <c r="D230" i="13"/>
  <c r="N229" i="13"/>
  <c r="N229" i="13" a="1"/>
  <c r="M229" i="13"/>
  <c r="M229" i="13" a="1"/>
  <c r="L229" i="13"/>
  <c r="K229" i="13"/>
  <c r="J229" i="13"/>
  <c r="I229" i="13"/>
  <c r="H229" i="13"/>
  <c r="F229" i="13"/>
  <c r="D229" i="13"/>
  <c r="N228" i="13"/>
  <c r="N228" i="13" a="1"/>
  <c r="M228" i="13"/>
  <c r="M228" i="13" a="1"/>
  <c r="L228" i="13"/>
  <c r="K228" i="13"/>
  <c r="J228" i="13"/>
  <c r="I228" i="13"/>
  <c r="H228" i="13"/>
  <c r="F228" i="13"/>
  <c r="D228" i="13"/>
  <c r="N227" i="13"/>
  <c r="N227" i="13" a="1"/>
  <c r="M227" i="13"/>
  <c r="M227" i="13" a="1"/>
  <c r="L227" i="13"/>
  <c r="K227" i="13"/>
  <c r="J227" i="13"/>
  <c r="I227" i="13"/>
  <c r="H227" i="13"/>
  <c r="F227" i="13"/>
  <c r="D227" i="13"/>
  <c r="N226" i="13"/>
  <c r="N226" i="13" a="1"/>
  <c r="M226" i="13"/>
  <c r="M226" i="13" a="1"/>
  <c r="L226" i="13"/>
  <c r="K226" i="13"/>
  <c r="J226" i="13"/>
  <c r="I226" i="13"/>
  <c r="H226" i="13"/>
  <c r="F226" i="13"/>
  <c r="D226" i="13"/>
  <c r="N225" i="13"/>
  <c r="N225" i="13" a="1"/>
  <c r="M225" i="13"/>
  <c r="M225" i="13" a="1"/>
  <c r="L225" i="13"/>
  <c r="K225" i="13"/>
  <c r="J225" i="13"/>
  <c r="I225" i="13"/>
  <c r="H225" i="13"/>
  <c r="F225" i="13"/>
  <c r="D225" i="13"/>
  <c r="N224" i="13"/>
  <c r="N224" i="13" a="1"/>
  <c r="M224" i="13"/>
  <c r="M224" i="13" a="1"/>
  <c r="L224" i="13"/>
  <c r="K224" i="13"/>
  <c r="J224" i="13"/>
  <c r="I224" i="13"/>
  <c r="H224" i="13"/>
  <c r="F224" i="13"/>
  <c r="D224" i="13"/>
  <c r="N223" i="13"/>
  <c r="N223" i="13" a="1"/>
  <c r="M223" i="13"/>
  <c r="M223" i="13" a="1"/>
  <c r="L223" i="13"/>
  <c r="K223" i="13"/>
  <c r="J223" i="13"/>
  <c r="I223" i="13"/>
  <c r="H223" i="13"/>
  <c r="F223" i="13"/>
  <c r="D223" i="13"/>
  <c r="N222" i="13"/>
  <c r="N222" i="13" a="1"/>
  <c r="M222" i="13"/>
  <c r="M222" i="13" a="1"/>
  <c r="L222" i="13"/>
  <c r="K222" i="13"/>
  <c r="J222" i="13"/>
  <c r="I222" i="13"/>
  <c r="H222" i="13"/>
  <c r="F222" i="13"/>
  <c r="D222" i="13"/>
  <c r="N221" i="13"/>
  <c r="N221" i="13" a="1"/>
  <c r="M221" i="13"/>
  <c r="M221" i="13" a="1"/>
  <c r="L221" i="13"/>
  <c r="K221" i="13"/>
  <c r="J221" i="13"/>
  <c r="I221" i="13"/>
  <c r="H221" i="13"/>
  <c r="F221" i="13"/>
  <c r="D221" i="13"/>
  <c r="N220" i="13"/>
  <c r="N220" i="13" a="1"/>
  <c r="M220" i="13"/>
  <c r="M220" i="13" a="1"/>
  <c r="L220" i="13"/>
  <c r="K220" i="13"/>
  <c r="J220" i="13"/>
  <c r="I220" i="13"/>
  <c r="H220" i="13"/>
  <c r="F220" i="13"/>
  <c r="D220" i="13"/>
  <c r="N219" i="13"/>
  <c r="N219" i="13" a="1"/>
  <c r="M219" i="13"/>
  <c r="M219" i="13" a="1"/>
  <c r="L219" i="13"/>
  <c r="K219" i="13"/>
  <c r="J219" i="13"/>
  <c r="I219" i="13"/>
  <c r="H219" i="13"/>
  <c r="F219" i="13"/>
  <c r="D219" i="13"/>
  <c r="N218" i="13"/>
  <c r="N218" i="13" a="1"/>
  <c r="M218" i="13"/>
  <c r="M218" i="13" a="1"/>
  <c r="L218" i="13"/>
  <c r="K218" i="13"/>
  <c r="J218" i="13"/>
  <c r="I218" i="13"/>
  <c r="H218" i="13"/>
  <c r="F218" i="13"/>
  <c r="D218" i="13"/>
  <c r="N217" i="13"/>
  <c r="N217" i="13" a="1"/>
  <c r="M217" i="13"/>
  <c r="M217" i="13" a="1"/>
  <c r="L217" i="13"/>
  <c r="K217" i="13"/>
  <c r="J217" i="13"/>
  <c r="I217" i="13"/>
  <c r="H217" i="13"/>
  <c r="F217" i="13"/>
  <c r="D217" i="13"/>
  <c r="N216" i="13"/>
  <c r="N216" i="13" a="1"/>
  <c r="M216" i="13"/>
  <c r="M216" i="13" a="1"/>
  <c r="L216" i="13"/>
  <c r="K216" i="13"/>
  <c r="J216" i="13"/>
  <c r="I216" i="13"/>
  <c r="H216" i="13"/>
  <c r="F216" i="13"/>
  <c r="D216" i="13"/>
  <c r="N215" i="13"/>
  <c r="N215" i="13" a="1"/>
  <c r="M215" i="13"/>
  <c r="M215" i="13" a="1"/>
  <c r="L215" i="13"/>
  <c r="K215" i="13"/>
  <c r="J215" i="13"/>
  <c r="I215" i="13"/>
  <c r="H215" i="13"/>
  <c r="F215" i="13"/>
  <c r="D215" i="13"/>
  <c r="N214" i="13"/>
  <c r="N214" i="13" a="1"/>
  <c r="M214" i="13"/>
  <c r="M214" i="13" a="1"/>
  <c r="L214" i="13"/>
  <c r="K214" i="13"/>
  <c r="J214" i="13"/>
  <c r="I214" i="13"/>
  <c r="H214" i="13"/>
  <c r="F214" i="13"/>
  <c r="D214" i="13"/>
  <c r="N213" i="13"/>
  <c r="N213" i="13" a="1"/>
  <c r="M213" i="13"/>
  <c r="M213" i="13" a="1"/>
  <c r="L213" i="13"/>
  <c r="K213" i="13"/>
  <c r="J213" i="13"/>
  <c r="I213" i="13"/>
  <c r="H213" i="13"/>
  <c r="F213" i="13"/>
  <c r="D213" i="13"/>
  <c r="N212" i="13"/>
  <c r="N212" i="13" a="1"/>
  <c r="M212" i="13"/>
  <c r="M212" i="13" a="1"/>
  <c r="L212" i="13"/>
  <c r="K212" i="13"/>
  <c r="J212" i="13"/>
  <c r="I212" i="13"/>
  <c r="H212" i="13"/>
  <c r="F212" i="13"/>
  <c r="D212" i="13"/>
  <c r="N211" i="13"/>
  <c r="N211" i="13" a="1"/>
  <c r="M211" i="13"/>
  <c r="M211" i="13" a="1"/>
  <c r="L211" i="13"/>
  <c r="K211" i="13"/>
  <c r="J211" i="13"/>
  <c r="I211" i="13"/>
  <c r="H211" i="13"/>
  <c r="F211" i="13"/>
  <c r="D211" i="13"/>
  <c r="N210" i="13"/>
  <c r="N210" i="13" a="1"/>
  <c r="M210" i="13"/>
  <c r="M210" i="13" a="1"/>
  <c r="L210" i="13"/>
  <c r="K210" i="13"/>
  <c r="J210" i="13"/>
  <c r="I210" i="13"/>
  <c r="H210" i="13"/>
  <c r="F210" i="13"/>
  <c r="D210" i="13"/>
  <c r="N209" i="13"/>
  <c r="N209" i="13" a="1"/>
  <c r="M209" i="13"/>
  <c r="M209" i="13" a="1"/>
  <c r="L209" i="13"/>
  <c r="K209" i="13"/>
  <c r="J209" i="13"/>
  <c r="I209" i="13"/>
  <c r="H209" i="13"/>
  <c r="F209" i="13"/>
  <c r="D209" i="13"/>
  <c r="N208" i="13"/>
  <c r="N208" i="13" a="1"/>
  <c r="M208" i="13"/>
  <c r="M208" i="13" a="1"/>
  <c r="L208" i="13"/>
  <c r="K208" i="13"/>
  <c r="J208" i="13"/>
  <c r="I208" i="13"/>
  <c r="H208" i="13"/>
  <c r="F208" i="13"/>
  <c r="D208" i="13"/>
  <c r="N207" i="13"/>
  <c r="N207" i="13" a="1"/>
  <c r="M207" i="13"/>
  <c r="M207" i="13" a="1"/>
  <c r="L207" i="13"/>
  <c r="K207" i="13"/>
  <c r="J207" i="13"/>
  <c r="I207" i="13"/>
  <c r="H207" i="13"/>
  <c r="F207" i="13"/>
  <c r="D207" i="13"/>
  <c r="N206" i="13"/>
  <c r="N206" i="13" a="1"/>
  <c r="M206" i="13"/>
  <c r="M206" i="13" a="1"/>
  <c r="L206" i="13"/>
  <c r="K206" i="13"/>
  <c r="J206" i="13"/>
  <c r="I206" i="13"/>
  <c r="H206" i="13"/>
  <c r="F206" i="13"/>
  <c r="D206" i="13"/>
  <c r="N205" i="13"/>
  <c r="N205" i="13" a="1"/>
  <c r="M205" i="13"/>
  <c r="M205" i="13" a="1"/>
  <c r="L205" i="13"/>
  <c r="K205" i="13"/>
  <c r="J205" i="13"/>
  <c r="I205" i="13"/>
  <c r="H205" i="13"/>
  <c r="F205" i="13"/>
  <c r="D205" i="13"/>
  <c r="N204" i="13"/>
  <c r="N204" i="13" a="1"/>
  <c r="M204" i="13"/>
  <c r="M204" i="13" a="1"/>
  <c r="L204" i="13"/>
  <c r="K204" i="13"/>
  <c r="J204" i="13"/>
  <c r="I204" i="13"/>
  <c r="H204" i="13"/>
  <c r="F204" i="13"/>
  <c r="D204" i="13"/>
  <c r="N203" i="13"/>
  <c r="N203" i="13" a="1"/>
  <c r="M203" i="13"/>
  <c r="M203" i="13" a="1"/>
  <c r="L203" i="13"/>
  <c r="K203" i="13"/>
  <c r="J203" i="13"/>
  <c r="I203" i="13"/>
  <c r="H203" i="13"/>
  <c r="F203" i="13"/>
  <c r="D203" i="13"/>
  <c r="N202" i="13"/>
  <c r="N202" i="13" a="1"/>
  <c r="M202" i="13"/>
  <c r="M202" i="13" a="1"/>
  <c r="L202" i="13"/>
  <c r="K202" i="13"/>
  <c r="J202" i="13"/>
  <c r="I202" i="13"/>
  <c r="H202" i="13"/>
  <c r="F202" i="13"/>
  <c r="D202" i="13"/>
  <c r="N201" i="13"/>
  <c r="N201" i="13" a="1"/>
  <c r="M201" i="13"/>
  <c r="M201" i="13" a="1"/>
  <c r="L201" i="13"/>
  <c r="K201" i="13"/>
  <c r="J201" i="13"/>
  <c r="I201" i="13"/>
  <c r="H201" i="13"/>
  <c r="F201" i="13"/>
  <c r="D201" i="13"/>
  <c r="N200" i="13"/>
  <c r="N200" i="13" a="1"/>
  <c r="M200" i="13"/>
  <c r="M200" i="13" a="1"/>
  <c r="L200" i="13"/>
  <c r="K200" i="13"/>
  <c r="J200" i="13"/>
  <c r="I200" i="13"/>
  <c r="H200" i="13"/>
  <c r="F200" i="13"/>
  <c r="D200" i="13"/>
  <c r="N199" i="13"/>
  <c r="N199" i="13" a="1"/>
  <c r="M199" i="13"/>
  <c r="M199" i="13" a="1"/>
  <c r="L199" i="13"/>
  <c r="K199" i="13"/>
  <c r="J199" i="13"/>
  <c r="I199" i="13"/>
  <c r="H199" i="13"/>
  <c r="F199" i="13"/>
  <c r="D199" i="13"/>
  <c r="N198" i="13"/>
  <c r="N198" i="13" a="1"/>
  <c r="M198" i="13"/>
  <c r="M198" i="13" a="1"/>
  <c r="L198" i="13"/>
  <c r="K198" i="13"/>
  <c r="J198" i="13"/>
  <c r="I198" i="13"/>
  <c r="H198" i="13"/>
  <c r="F198" i="13"/>
  <c r="D198" i="13"/>
  <c r="N197" i="13"/>
  <c r="N197" i="13" a="1"/>
  <c r="M197" i="13"/>
  <c r="M197" i="13" a="1"/>
  <c r="L197" i="13"/>
  <c r="K197" i="13"/>
  <c r="J197" i="13"/>
  <c r="I197" i="13"/>
  <c r="H197" i="13"/>
  <c r="F197" i="13"/>
  <c r="D197" i="13"/>
  <c r="N196" i="13"/>
  <c r="N196" i="13" a="1"/>
  <c r="M196" i="13"/>
  <c r="M196" i="13" a="1"/>
  <c r="L196" i="13"/>
  <c r="K196" i="13"/>
  <c r="J196" i="13"/>
  <c r="I196" i="13"/>
  <c r="H196" i="13"/>
  <c r="F196" i="13"/>
  <c r="D196" i="13"/>
  <c r="N195" i="13"/>
  <c r="N195" i="13" a="1"/>
  <c r="M195" i="13"/>
  <c r="M195" i="13" a="1"/>
  <c r="L195" i="13"/>
  <c r="K195" i="13"/>
  <c r="J195" i="13"/>
  <c r="I195" i="13"/>
  <c r="H195" i="13"/>
  <c r="F195" i="13"/>
  <c r="D195" i="13"/>
  <c r="N194" i="13"/>
  <c r="N194" i="13" a="1"/>
  <c r="M194" i="13"/>
  <c r="M194" i="13" a="1"/>
  <c r="L194" i="13"/>
  <c r="K194" i="13"/>
  <c r="J194" i="13"/>
  <c r="I194" i="13"/>
  <c r="H194" i="13"/>
  <c r="F194" i="13"/>
  <c r="D194" i="13"/>
  <c r="N193" i="13"/>
  <c r="N193" i="13" a="1"/>
  <c r="M193" i="13"/>
  <c r="M193" i="13" a="1"/>
  <c r="L193" i="13"/>
  <c r="K193" i="13"/>
  <c r="J193" i="13"/>
  <c r="I193" i="13"/>
  <c r="H193" i="13"/>
  <c r="F193" i="13"/>
  <c r="D193" i="13"/>
  <c r="N192" i="13"/>
  <c r="N192" i="13" a="1"/>
  <c r="M192" i="13"/>
  <c r="M192" i="13" a="1"/>
  <c r="L192" i="13"/>
  <c r="K192" i="13"/>
  <c r="J192" i="13"/>
  <c r="I192" i="13"/>
  <c r="H192" i="13"/>
  <c r="F192" i="13"/>
  <c r="D192" i="13"/>
  <c r="N191" i="13"/>
  <c r="N191" i="13" a="1"/>
  <c r="M191" i="13"/>
  <c r="M191" i="13" a="1"/>
  <c r="L191" i="13"/>
  <c r="K191" i="13"/>
  <c r="J191" i="13"/>
  <c r="I191" i="13"/>
  <c r="H191" i="13"/>
  <c r="F191" i="13"/>
  <c r="D191" i="13"/>
  <c r="N190" i="13"/>
  <c r="N190" i="13" a="1"/>
  <c r="M190" i="13"/>
  <c r="M190" i="13" a="1"/>
  <c r="L190" i="13"/>
  <c r="K190" i="13"/>
  <c r="J190" i="13"/>
  <c r="I190" i="13"/>
  <c r="H190" i="13"/>
  <c r="F190" i="13"/>
  <c r="D190" i="13"/>
  <c r="N189" i="13"/>
  <c r="N189" i="13" a="1"/>
  <c r="M189" i="13"/>
  <c r="M189" i="13" a="1"/>
  <c r="L189" i="13"/>
  <c r="K189" i="13"/>
  <c r="J189" i="13"/>
  <c r="I189" i="13"/>
  <c r="H189" i="13"/>
  <c r="F189" i="13"/>
  <c r="D189" i="13"/>
  <c r="N188" i="13"/>
  <c r="N188" i="13" a="1"/>
  <c r="M188" i="13"/>
  <c r="M188" i="13" a="1"/>
  <c r="L188" i="13"/>
  <c r="K188" i="13"/>
  <c r="J188" i="13"/>
  <c r="I188" i="13"/>
  <c r="H188" i="13"/>
  <c r="F188" i="13"/>
  <c r="D188" i="13"/>
  <c r="N187" i="13"/>
  <c r="N187" i="13" a="1"/>
  <c r="M187" i="13"/>
  <c r="M187" i="13" a="1"/>
  <c r="L187" i="13"/>
  <c r="K187" i="13"/>
  <c r="J187" i="13"/>
  <c r="I187" i="13"/>
  <c r="H187" i="13"/>
  <c r="F187" i="13"/>
  <c r="D187" i="13"/>
  <c r="N186" i="13"/>
  <c r="N186" i="13" a="1"/>
  <c r="M186" i="13"/>
  <c r="M186" i="13" a="1"/>
  <c r="L186" i="13"/>
  <c r="K186" i="13"/>
  <c r="J186" i="13"/>
  <c r="I186" i="13"/>
  <c r="H186" i="13"/>
  <c r="F186" i="13"/>
  <c r="D186" i="13"/>
  <c r="N185" i="13"/>
  <c r="N185" i="13" a="1"/>
  <c r="M185" i="13"/>
  <c r="M185" i="13" a="1"/>
  <c r="L185" i="13"/>
  <c r="K185" i="13"/>
  <c r="J185" i="13"/>
  <c r="I185" i="13"/>
  <c r="H185" i="13"/>
  <c r="F185" i="13"/>
  <c r="D185" i="13"/>
  <c r="N184" i="13"/>
  <c r="N184" i="13" a="1"/>
  <c r="M184" i="13"/>
  <c r="M184" i="13" a="1"/>
  <c r="L184" i="13"/>
  <c r="K184" i="13"/>
  <c r="J184" i="13"/>
  <c r="I184" i="13"/>
  <c r="H184" i="13"/>
  <c r="F184" i="13"/>
  <c r="D184" i="13"/>
  <c r="N183" i="13"/>
  <c r="N183" i="13" a="1"/>
  <c r="M183" i="13"/>
  <c r="M183" i="13" a="1"/>
  <c r="L183" i="13"/>
  <c r="K183" i="13"/>
  <c r="J183" i="13"/>
  <c r="I183" i="13"/>
  <c r="H183" i="13"/>
  <c r="F183" i="13"/>
  <c r="D183" i="13"/>
  <c r="N182" i="13"/>
  <c r="N182" i="13" a="1"/>
  <c r="M182" i="13"/>
  <c r="M182" i="13" a="1"/>
  <c r="L182" i="13"/>
  <c r="K182" i="13"/>
  <c r="J182" i="13"/>
  <c r="I182" i="13"/>
  <c r="H182" i="13"/>
  <c r="F182" i="13"/>
  <c r="D182" i="13"/>
  <c r="N181" i="13"/>
  <c r="N181" i="13" a="1"/>
  <c r="M181" i="13"/>
  <c r="M181" i="13" a="1"/>
  <c r="L181" i="13"/>
  <c r="K181" i="13"/>
  <c r="J181" i="13"/>
  <c r="I181" i="13"/>
  <c r="H181" i="13"/>
  <c r="F181" i="13"/>
  <c r="D181" i="13"/>
  <c r="N180" i="13"/>
  <c r="N180" i="13" a="1"/>
  <c r="M180" i="13"/>
  <c r="M180" i="13" a="1"/>
  <c r="L180" i="13"/>
  <c r="K180" i="13"/>
  <c r="J180" i="13"/>
  <c r="I180" i="13"/>
  <c r="H180" i="13"/>
  <c r="F180" i="13"/>
  <c r="D180" i="13"/>
  <c r="N179" i="13"/>
  <c r="N179" i="13" a="1"/>
  <c r="M179" i="13"/>
  <c r="M179" i="13" a="1"/>
  <c r="L179" i="13"/>
  <c r="K179" i="13"/>
  <c r="J179" i="13"/>
  <c r="I179" i="13"/>
  <c r="H179" i="13"/>
  <c r="F179" i="13"/>
  <c r="D179" i="13"/>
  <c r="N178" i="13"/>
  <c r="N178" i="13" a="1"/>
  <c r="M178" i="13"/>
  <c r="M178" i="13" a="1"/>
  <c r="L178" i="13"/>
  <c r="K178" i="13"/>
  <c r="J178" i="13"/>
  <c r="I178" i="13"/>
  <c r="H178" i="13"/>
  <c r="F178" i="13"/>
  <c r="D178" i="13"/>
  <c r="N177" i="13"/>
  <c r="N177" i="13" a="1"/>
  <c r="M177" i="13"/>
  <c r="M177" i="13" a="1"/>
  <c r="L177" i="13"/>
  <c r="J177" i="13"/>
  <c r="I177" i="13"/>
  <c r="H177" i="13"/>
  <c r="F177" i="13"/>
  <c r="D177" i="13"/>
  <c r="N176" i="13"/>
  <c r="N176" i="13" a="1"/>
  <c r="M176" i="13"/>
  <c r="M176" i="13" a="1"/>
  <c r="L176" i="13"/>
  <c r="K176" i="13"/>
  <c r="J176" i="13"/>
  <c r="I176" i="13"/>
  <c r="H176" i="13"/>
  <c r="F176" i="13"/>
  <c r="D176" i="13"/>
  <c r="N175" i="13"/>
  <c r="N175" i="13" a="1"/>
  <c r="M175" i="13"/>
  <c r="M175" i="13" a="1"/>
  <c r="L175" i="13"/>
  <c r="K175" i="13"/>
  <c r="J175" i="13"/>
  <c r="I175" i="13"/>
  <c r="H175" i="13"/>
  <c r="F175" i="13"/>
  <c r="D175" i="13"/>
  <c r="N174" i="13"/>
  <c r="N174" i="13" a="1"/>
  <c r="M174" i="13"/>
  <c r="M174" i="13" a="1"/>
  <c r="L174" i="13"/>
  <c r="K174" i="13"/>
  <c r="J174" i="13"/>
  <c r="I174" i="13"/>
  <c r="H174" i="13"/>
  <c r="F174" i="13"/>
  <c r="D174" i="13"/>
  <c r="N173" i="13"/>
  <c r="N173" i="13" a="1"/>
  <c r="M173" i="13"/>
  <c r="M173" i="13" a="1"/>
  <c r="L173" i="13"/>
  <c r="K173" i="13"/>
  <c r="J173" i="13"/>
  <c r="I173" i="13"/>
  <c r="H173" i="13"/>
  <c r="F173" i="13"/>
  <c r="D173" i="13"/>
  <c r="N172" i="13"/>
  <c r="N172" i="13" a="1"/>
  <c r="M172" i="13"/>
  <c r="M172" i="13" a="1"/>
  <c r="L172" i="13"/>
  <c r="K172" i="13"/>
  <c r="J172" i="13"/>
  <c r="I172" i="13"/>
  <c r="H172" i="13"/>
  <c r="F172" i="13"/>
  <c r="D172" i="13"/>
  <c r="N171" i="13"/>
  <c r="N171" i="13" a="1"/>
  <c r="M171" i="13"/>
  <c r="M171" i="13" a="1"/>
  <c r="L171" i="13"/>
  <c r="K171" i="13"/>
  <c r="J171" i="13"/>
  <c r="I171" i="13"/>
  <c r="H171" i="13"/>
  <c r="F171" i="13"/>
  <c r="D171" i="13"/>
  <c r="N170" i="13"/>
  <c r="N170" i="13" a="1"/>
  <c r="M170" i="13"/>
  <c r="M170" i="13" a="1"/>
  <c r="L170" i="13"/>
  <c r="K170" i="13"/>
  <c r="J170" i="13"/>
  <c r="I170" i="13"/>
  <c r="H170" i="13"/>
  <c r="F170" i="13"/>
  <c r="D170" i="13"/>
  <c r="N169" i="13"/>
  <c r="N169" i="13" a="1"/>
  <c r="M169" i="13"/>
  <c r="M169" i="13" a="1"/>
  <c r="L169" i="13"/>
  <c r="K169" i="13"/>
  <c r="J169" i="13"/>
  <c r="I169" i="13"/>
  <c r="H169" i="13"/>
  <c r="F169" i="13"/>
  <c r="D169" i="13"/>
  <c r="N168" i="13"/>
  <c r="N168" i="13" a="1"/>
  <c r="M168" i="13"/>
  <c r="M168" i="13" a="1"/>
  <c r="L168" i="13"/>
  <c r="K168" i="13"/>
  <c r="J168" i="13"/>
  <c r="I168" i="13"/>
  <c r="H168" i="13"/>
  <c r="F168" i="13"/>
  <c r="D168" i="13"/>
  <c r="N167" i="13"/>
  <c r="N167" i="13" a="1"/>
  <c r="M167" i="13"/>
  <c r="M167" i="13" a="1"/>
  <c r="L167" i="13"/>
  <c r="K167" i="13"/>
  <c r="J167" i="13"/>
  <c r="I167" i="13"/>
  <c r="H167" i="13"/>
  <c r="F167" i="13"/>
  <c r="D167" i="13"/>
  <c r="N166" i="13"/>
  <c r="N166" i="13" a="1"/>
  <c r="M166" i="13"/>
  <c r="M166" i="13" a="1"/>
  <c r="L166" i="13"/>
  <c r="K166" i="13"/>
  <c r="J166" i="13"/>
  <c r="I166" i="13"/>
  <c r="H166" i="13"/>
  <c r="F166" i="13"/>
  <c r="D166" i="13"/>
  <c r="N165" i="13"/>
  <c r="N165" i="13" a="1"/>
  <c r="M165" i="13"/>
  <c r="M165" i="13" a="1"/>
  <c r="L165" i="13"/>
  <c r="K165" i="13"/>
  <c r="J165" i="13"/>
  <c r="I165" i="13"/>
  <c r="H165" i="13"/>
  <c r="F165" i="13"/>
  <c r="D165" i="13"/>
  <c r="N164" i="13"/>
  <c r="N164" i="13" a="1"/>
  <c r="M164" i="13"/>
  <c r="M164" i="13" a="1"/>
  <c r="L164" i="13"/>
  <c r="K164" i="13"/>
  <c r="J164" i="13"/>
  <c r="I164" i="13"/>
  <c r="H164" i="13"/>
  <c r="F164" i="13"/>
  <c r="D164" i="13"/>
  <c r="N163" i="13"/>
  <c r="N163" i="13" a="1"/>
  <c r="M163" i="13"/>
  <c r="M163" i="13" a="1"/>
  <c r="L163" i="13"/>
  <c r="K163" i="13"/>
  <c r="J163" i="13"/>
  <c r="I163" i="13"/>
  <c r="H163" i="13"/>
  <c r="F163" i="13"/>
  <c r="D163" i="13"/>
  <c r="N162" i="13"/>
  <c r="N162" i="13" a="1"/>
  <c r="M162" i="13"/>
  <c r="M162" i="13" a="1"/>
  <c r="L162" i="13"/>
  <c r="K162" i="13"/>
  <c r="J162" i="13"/>
  <c r="I162" i="13"/>
  <c r="H162" i="13"/>
  <c r="F162" i="13"/>
  <c r="D162" i="13"/>
  <c r="N161" i="13"/>
  <c r="N161" i="13" a="1"/>
  <c r="M161" i="13"/>
  <c r="M161" i="13" a="1"/>
  <c r="L161" i="13"/>
  <c r="K161" i="13"/>
  <c r="J161" i="13"/>
  <c r="I161" i="13"/>
  <c r="H161" i="13"/>
  <c r="F161" i="13"/>
  <c r="D161" i="13"/>
  <c r="N160" i="13"/>
  <c r="N160" i="13" a="1"/>
  <c r="M160" i="13"/>
  <c r="M160" i="13" a="1"/>
  <c r="L160" i="13"/>
  <c r="K160" i="13"/>
  <c r="J160" i="13"/>
  <c r="I160" i="13"/>
  <c r="H160" i="13"/>
  <c r="F160" i="13"/>
  <c r="D160" i="13"/>
  <c r="N159" i="13"/>
  <c r="N159" i="13" a="1"/>
  <c r="M159" i="13"/>
  <c r="M159" i="13" a="1"/>
  <c r="L159" i="13"/>
  <c r="K159" i="13"/>
  <c r="J159" i="13"/>
  <c r="I159" i="13"/>
  <c r="H159" i="13"/>
  <c r="F159" i="13"/>
  <c r="D159" i="13"/>
  <c r="N158" i="13"/>
  <c r="N158" i="13" a="1"/>
  <c r="M158" i="13"/>
  <c r="M158" i="13" a="1"/>
  <c r="L158" i="13"/>
  <c r="K158" i="13"/>
  <c r="J158" i="13"/>
  <c r="I158" i="13"/>
  <c r="H158" i="13"/>
  <c r="F158" i="13"/>
  <c r="D158" i="13"/>
  <c r="N157" i="13"/>
  <c r="N157" i="13" a="1"/>
  <c r="M157" i="13"/>
  <c r="M157" i="13" a="1"/>
  <c r="L157" i="13"/>
  <c r="K157" i="13"/>
  <c r="J157" i="13"/>
  <c r="I157" i="13"/>
  <c r="H157" i="13"/>
  <c r="F157" i="13"/>
  <c r="D157" i="13"/>
  <c r="N156" i="13"/>
  <c r="N156" i="13" a="1"/>
  <c r="M156" i="13"/>
  <c r="M156" i="13" a="1"/>
  <c r="L156" i="13"/>
  <c r="J156" i="13"/>
  <c r="I156" i="13"/>
  <c r="H156" i="13"/>
  <c r="F156" i="13"/>
  <c r="D156" i="13"/>
  <c r="N155" i="13"/>
  <c r="N155" i="13" a="1"/>
  <c r="M155" i="13"/>
  <c r="M155" i="13" a="1"/>
  <c r="L155" i="13"/>
  <c r="K155" i="13"/>
  <c r="J155" i="13"/>
  <c r="I155" i="13"/>
  <c r="H155" i="13"/>
  <c r="F155" i="13"/>
  <c r="D155" i="13"/>
  <c r="N154" i="13"/>
  <c r="N154" i="13" a="1"/>
  <c r="M154" i="13"/>
  <c r="M154" i="13" a="1"/>
  <c r="L154" i="13"/>
  <c r="K154" i="13"/>
  <c r="J154" i="13"/>
  <c r="I154" i="13"/>
  <c r="H154" i="13"/>
  <c r="F154" i="13"/>
  <c r="D154" i="13"/>
  <c r="N153" i="13"/>
  <c r="N153" i="13" a="1"/>
  <c r="M153" i="13"/>
  <c r="M153" i="13" a="1"/>
  <c r="L153" i="13"/>
  <c r="K153" i="13"/>
  <c r="J153" i="13"/>
  <c r="I153" i="13"/>
  <c r="H153" i="13"/>
  <c r="F153" i="13"/>
  <c r="D153" i="13"/>
  <c r="N152" i="13"/>
  <c r="N152" i="13" a="1"/>
  <c r="M152" i="13"/>
  <c r="M152" i="13" a="1"/>
  <c r="L152" i="13"/>
  <c r="K152" i="13"/>
  <c r="J152" i="13"/>
  <c r="I152" i="13"/>
  <c r="H152" i="13"/>
  <c r="F152" i="13"/>
  <c r="D152" i="13"/>
  <c r="N151" i="13"/>
  <c r="N151" i="13" a="1"/>
  <c r="M151" i="13"/>
  <c r="M151" i="13" a="1"/>
  <c r="L151" i="13"/>
  <c r="K151" i="13"/>
  <c r="J151" i="13"/>
  <c r="I151" i="13"/>
  <c r="H151" i="13"/>
  <c r="F151" i="13"/>
  <c r="D151" i="13"/>
  <c r="N150" i="13"/>
  <c r="N150" i="13" a="1"/>
  <c r="M150" i="13"/>
  <c r="M150" i="13" a="1"/>
  <c r="L150" i="13"/>
  <c r="K150" i="13"/>
  <c r="J150" i="13"/>
  <c r="I150" i="13"/>
  <c r="H150" i="13"/>
  <c r="F150" i="13"/>
  <c r="D150" i="13"/>
  <c r="N149" i="13"/>
  <c r="N149" i="13" a="1"/>
  <c r="M149" i="13"/>
  <c r="M149" i="13" a="1"/>
  <c r="L149" i="13"/>
  <c r="K149" i="13"/>
  <c r="J149" i="13"/>
  <c r="I149" i="13"/>
  <c r="H149" i="13"/>
  <c r="F149" i="13"/>
  <c r="D149" i="13"/>
  <c r="N148" i="13"/>
  <c r="N148" i="13" a="1"/>
  <c r="M148" i="13"/>
  <c r="M148" i="13" a="1"/>
  <c r="L148" i="13"/>
  <c r="K148" i="13"/>
  <c r="J148" i="13"/>
  <c r="I148" i="13"/>
  <c r="H148" i="13"/>
  <c r="F148" i="13"/>
  <c r="D148" i="13"/>
  <c r="N147" i="13"/>
  <c r="N147" i="13" a="1"/>
  <c r="M147" i="13"/>
  <c r="M147" i="13" a="1"/>
  <c r="L147" i="13"/>
  <c r="K147" i="13"/>
  <c r="J147" i="13"/>
  <c r="I147" i="13"/>
  <c r="H147" i="13"/>
  <c r="F147" i="13"/>
  <c r="D147" i="13"/>
  <c r="N146" i="13"/>
  <c r="N146" i="13" a="1"/>
  <c r="M146" i="13"/>
  <c r="M146" i="13" a="1"/>
  <c r="L146" i="13"/>
  <c r="K146" i="13"/>
  <c r="J146" i="13"/>
  <c r="I146" i="13"/>
  <c r="H146" i="13"/>
  <c r="F146" i="13"/>
  <c r="D146" i="13"/>
  <c r="N145" i="13"/>
  <c r="N145" i="13" a="1"/>
  <c r="M145" i="13"/>
  <c r="M145" i="13" a="1"/>
  <c r="L145" i="13"/>
  <c r="K145" i="13"/>
  <c r="J145" i="13"/>
  <c r="I145" i="13"/>
  <c r="H145" i="13"/>
  <c r="F145" i="13"/>
  <c r="D145" i="13"/>
  <c r="N144" i="13"/>
  <c r="N144" i="13" a="1"/>
  <c r="M144" i="13"/>
  <c r="M144" i="13" a="1"/>
  <c r="L144" i="13"/>
  <c r="K144" i="13"/>
  <c r="J144" i="13"/>
  <c r="I144" i="13"/>
  <c r="H144" i="13"/>
  <c r="F144" i="13"/>
  <c r="D144" i="13"/>
  <c r="N143" i="13"/>
  <c r="N143" i="13" a="1"/>
  <c r="M143" i="13"/>
  <c r="M143" i="13" a="1"/>
  <c r="L143" i="13"/>
  <c r="K143" i="13"/>
  <c r="J143" i="13"/>
  <c r="I143" i="13"/>
  <c r="H143" i="13"/>
  <c r="F143" i="13"/>
  <c r="D143" i="13"/>
  <c r="N142" i="13"/>
  <c r="N142" i="13" a="1"/>
  <c r="M142" i="13"/>
  <c r="M142" i="13" a="1"/>
  <c r="L142" i="13"/>
  <c r="K142" i="13"/>
  <c r="J142" i="13"/>
  <c r="I142" i="13"/>
  <c r="H142" i="13"/>
  <c r="F142" i="13"/>
  <c r="D142" i="13"/>
  <c r="N141" i="13"/>
  <c r="N141" i="13" a="1"/>
  <c r="M141" i="13"/>
  <c r="M141" i="13" a="1"/>
  <c r="L141" i="13"/>
  <c r="K141" i="13"/>
  <c r="J141" i="13"/>
  <c r="I141" i="13"/>
  <c r="H141" i="13"/>
  <c r="F141" i="13"/>
  <c r="D141" i="13"/>
  <c r="N140" i="13"/>
  <c r="N140" i="13" a="1"/>
  <c r="M140" i="13"/>
  <c r="M140" i="13" a="1"/>
  <c r="L140" i="13"/>
  <c r="K140" i="13"/>
  <c r="J140" i="13"/>
  <c r="I140" i="13"/>
  <c r="H140" i="13"/>
  <c r="F140" i="13"/>
  <c r="D140" i="13"/>
  <c r="N139" i="13"/>
  <c r="N139" i="13" a="1"/>
  <c r="M139" i="13"/>
  <c r="M139" i="13" a="1"/>
  <c r="L139" i="13"/>
  <c r="K139" i="13"/>
  <c r="J139" i="13"/>
  <c r="I139" i="13"/>
  <c r="H139" i="13"/>
  <c r="F139" i="13"/>
  <c r="D139" i="13"/>
  <c r="N138" i="13"/>
  <c r="N138" i="13" a="1"/>
  <c r="M138" i="13"/>
  <c r="M138" i="13" a="1"/>
  <c r="L138" i="13"/>
  <c r="K138" i="13"/>
  <c r="J138" i="13"/>
  <c r="I138" i="13"/>
  <c r="H138" i="13"/>
  <c r="F138" i="13"/>
  <c r="D138" i="13"/>
  <c r="N137" i="13"/>
  <c r="N137" i="13" a="1"/>
  <c r="M137" i="13"/>
  <c r="M137" i="13" a="1"/>
  <c r="L137" i="13"/>
  <c r="K137" i="13"/>
  <c r="J137" i="13"/>
  <c r="I137" i="13"/>
  <c r="H137" i="13"/>
  <c r="F137" i="13"/>
  <c r="D137" i="13"/>
  <c r="N136" i="13"/>
  <c r="N136" i="13" a="1"/>
  <c r="M136" i="13"/>
  <c r="M136" i="13" a="1"/>
  <c r="L136" i="13"/>
  <c r="K136" i="13"/>
  <c r="J136" i="13"/>
  <c r="I136" i="13"/>
  <c r="H136" i="13"/>
  <c r="F136" i="13"/>
  <c r="D136" i="13"/>
  <c r="N135" i="13"/>
  <c r="N135" i="13" a="1"/>
  <c r="M135" i="13"/>
  <c r="M135" i="13" a="1"/>
  <c r="L135" i="13"/>
  <c r="K135" i="13"/>
  <c r="J135" i="13"/>
  <c r="I135" i="13"/>
  <c r="H135" i="13"/>
  <c r="F135" i="13"/>
  <c r="D135" i="13"/>
  <c r="N134" i="13"/>
  <c r="N134" i="13" a="1"/>
  <c r="M134" i="13"/>
  <c r="M134" i="13" a="1"/>
  <c r="L134" i="13"/>
  <c r="K134" i="13"/>
  <c r="J134" i="13"/>
  <c r="I134" i="13"/>
  <c r="H134" i="13"/>
  <c r="F134" i="13"/>
  <c r="D134" i="13"/>
  <c r="N133" i="13"/>
  <c r="N133" i="13" a="1"/>
  <c r="M133" i="13"/>
  <c r="M133" i="13" a="1"/>
  <c r="L133" i="13"/>
  <c r="K133" i="13"/>
  <c r="J133" i="13"/>
  <c r="I133" i="13"/>
  <c r="H133" i="13"/>
  <c r="F133" i="13"/>
  <c r="D133" i="13"/>
  <c r="N132" i="13"/>
  <c r="N132" i="13" a="1"/>
  <c r="M132" i="13"/>
  <c r="M132" i="13" a="1"/>
  <c r="L132" i="13"/>
  <c r="K132" i="13"/>
  <c r="J132" i="13"/>
  <c r="I132" i="13"/>
  <c r="H132" i="13"/>
  <c r="F132" i="13"/>
  <c r="D132" i="13"/>
  <c r="N131" i="13"/>
  <c r="N131" i="13" a="1"/>
  <c r="M131" i="13"/>
  <c r="M131" i="13" a="1"/>
  <c r="L131" i="13"/>
  <c r="K131" i="13"/>
  <c r="J131" i="13"/>
  <c r="I131" i="13"/>
  <c r="H131" i="13"/>
  <c r="F131" i="13"/>
  <c r="D131" i="13"/>
  <c r="N130" i="13"/>
  <c r="N130" i="13" a="1"/>
  <c r="M130" i="13"/>
  <c r="M130" i="13" a="1"/>
  <c r="L130" i="13"/>
  <c r="K130" i="13"/>
  <c r="J130" i="13"/>
  <c r="I130" i="13"/>
  <c r="H130" i="13"/>
  <c r="F130" i="13"/>
  <c r="D130" i="13"/>
  <c r="N129" i="13"/>
  <c r="N129" i="13" a="1"/>
  <c r="M129" i="13"/>
  <c r="M129" i="13" a="1"/>
  <c r="L129" i="13"/>
  <c r="J129" i="13"/>
  <c r="I129" i="13"/>
  <c r="H129" i="13"/>
  <c r="F129" i="13"/>
  <c r="D129" i="13"/>
  <c r="N128" i="13"/>
  <c r="N128" i="13" a="1"/>
  <c r="M128" i="13"/>
  <c r="M128" i="13" a="1"/>
  <c r="L128" i="13"/>
  <c r="K128" i="13"/>
  <c r="J128" i="13"/>
  <c r="I128" i="13"/>
  <c r="H128" i="13"/>
  <c r="F128" i="13"/>
  <c r="D128" i="13"/>
  <c r="N127" i="13"/>
  <c r="N127" i="13" a="1"/>
  <c r="M127" i="13"/>
  <c r="M127" i="13" a="1"/>
  <c r="L127" i="13"/>
  <c r="K127" i="13"/>
  <c r="J127" i="13"/>
  <c r="I127" i="13"/>
  <c r="H127" i="13"/>
  <c r="F127" i="13"/>
  <c r="D127" i="13"/>
  <c r="N126" i="13"/>
  <c r="N126" i="13" a="1"/>
  <c r="M126" i="13"/>
  <c r="M126" i="13" a="1"/>
  <c r="L126" i="13"/>
  <c r="K126" i="13"/>
  <c r="J126" i="13"/>
  <c r="I126" i="13"/>
  <c r="H126" i="13"/>
  <c r="F126" i="13"/>
  <c r="D126" i="13"/>
  <c r="N125" i="13"/>
  <c r="N125" i="13" a="1"/>
  <c r="M125" i="13"/>
  <c r="M125" i="13" a="1"/>
  <c r="L125" i="13"/>
  <c r="K125" i="13"/>
  <c r="J125" i="13"/>
  <c r="I125" i="13"/>
  <c r="H125" i="13"/>
  <c r="F125" i="13"/>
  <c r="D125" i="13"/>
  <c r="N124" i="13"/>
  <c r="N124" i="13" a="1"/>
  <c r="M124" i="13"/>
  <c r="M124" i="13" a="1"/>
  <c r="L124" i="13"/>
  <c r="J124" i="13"/>
  <c r="I124" i="13"/>
  <c r="H124" i="13"/>
  <c r="F124" i="13"/>
  <c r="D124" i="13"/>
  <c r="N123" i="13"/>
  <c r="N123" i="13" a="1"/>
  <c r="M123" i="13"/>
  <c r="M123" i="13" a="1"/>
  <c r="L123" i="13"/>
  <c r="K123" i="13"/>
  <c r="J123" i="13"/>
  <c r="I123" i="13"/>
  <c r="H123" i="13"/>
  <c r="F123" i="13"/>
  <c r="D123" i="13"/>
  <c r="N122" i="13"/>
  <c r="N122" i="13" a="1"/>
  <c r="M122" i="13"/>
  <c r="M122" i="13" a="1"/>
  <c r="L122" i="13"/>
  <c r="K122" i="13"/>
  <c r="J122" i="13"/>
  <c r="I122" i="13"/>
  <c r="H122" i="13"/>
  <c r="F122" i="13"/>
  <c r="D122" i="13"/>
  <c r="N121" i="13"/>
  <c r="N121" i="13" a="1"/>
  <c r="M121" i="13"/>
  <c r="M121" i="13" a="1"/>
  <c r="L121" i="13"/>
  <c r="K121" i="13"/>
  <c r="J121" i="13"/>
  <c r="I121" i="13"/>
  <c r="H121" i="13"/>
  <c r="F121" i="13"/>
  <c r="D121" i="13"/>
  <c r="N120" i="13"/>
  <c r="N120" i="13" a="1"/>
  <c r="M120" i="13"/>
  <c r="M120" i="13" a="1"/>
  <c r="L120" i="13"/>
  <c r="K120" i="13"/>
  <c r="J120" i="13"/>
  <c r="I120" i="13"/>
  <c r="H120" i="13"/>
  <c r="F120" i="13"/>
  <c r="D120" i="13"/>
  <c r="N119" i="13"/>
  <c r="N119" i="13" a="1"/>
  <c r="M119" i="13"/>
  <c r="M119" i="13" a="1"/>
  <c r="L119" i="13"/>
  <c r="K119" i="13"/>
  <c r="J119" i="13"/>
  <c r="I119" i="13"/>
  <c r="H119" i="13"/>
  <c r="F119" i="13"/>
  <c r="D119" i="13"/>
  <c r="N118" i="13"/>
  <c r="N118" i="13" a="1"/>
  <c r="M118" i="13"/>
  <c r="M118" i="13" a="1"/>
  <c r="L118" i="13"/>
  <c r="K118" i="13"/>
  <c r="J118" i="13"/>
  <c r="I118" i="13"/>
  <c r="H118" i="13"/>
  <c r="F118" i="13"/>
  <c r="D118" i="13"/>
  <c r="N117" i="13"/>
  <c r="N117" i="13" a="1"/>
  <c r="M117" i="13"/>
  <c r="M117" i="13" a="1"/>
  <c r="L117" i="13"/>
  <c r="K117" i="13"/>
  <c r="J117" i="13"/>
  <c r="I117" i="13"/>
  <c r="H117" i="13"/>
  <c r="F117" i="13"/>
  <c r="D117" i="13"/>
  <c r="N116" i="13"/>
  <c r="N116" i="13" a="1"/>
  <c r="M116" i="13"/>
  <c r="M116" i="13" a="1"/>
  <c r="L116" i="13"/>
  <c r="K116" i="13"/>
  <c r="J116" i="13"/>
  <c r="I116" i="13"/>
  <c r="H116" i="13"/>
  <c r="F116" i="13"/>
  <c r="D116" i="13"/>
  <c r="N115" i="13"/>
  <c r="N115" i="13" a="1"/>
  <c r="M115" i="13"/>
  <c r="M115" i="13" a="1"/>
  <c r="L115" i="13"/>
  <c r="K115" i="13"/>
  <c r="J115" i="13"/>
  <c r="I115" i="13"/>
  <c r="H115" i="13"/>
  <c r="F115" i="13"/>
  <c r="D115" i="13"/>
  <c r="N114" i="13"/>
  <c r="N114" i="13" a="1"/>
  <c r="M114" i="13"/>
  <c r="M114" i="13" a="1"/>
  <c r="L114" i="13"/>
  <c r="K114" i="13"/>
  <c r="J114" i="13"/>
  <c r="I114" i="13"/>
  <c r="H114" i="13"/>
  <c r="F114" i="13"/>
  <c r="D114" i="13"/>
  <c r="N113" i="13"/>
  <c r="N113" i="13" a="1"/>
  <c r="M113" i="13"/>
  <c r="M113" i="13" a="1"/>
  <c r="L113" i="13"/>
  <c r="K113" i="13"/>
  <c r="J113" i="13"/>
  <c r="I113" i="13"/>
  <c r="H113" i="13"/>
  <c r="F113" i="13"/>
  <c r="D113" i="13"/>
  <c r="N112" i="13"/>
  <c r="N112" i="13" a="1"/>
  <c r="M112" i="13"/>
  <c r="M112" i="13" a="1"/>
  <c r="L112" i="13"/>
  <c r="J112" i="13"/>
  <c r="I112" i="13"/>
  <c r="H112" i="13"/>
  <c r="F112" i="13"/>
  <c r="D112" i="13"/>
  <c r="N111" i="13"/>
  <c r="N111" i="13" a="1"/>
  <c r="M111" i="13"/>
  <c r="M111" i="13" a="1"/>
  <c r="L111" i="13"/>
  <c r="K111" i="13"/>
  <c r="J111" i="13"/>
  <c r="I111" i="13"/>
  <c r="H111" i="13"/>
  <c r="F111" i="13"/>
  <c r="D111" i="13"/>
  <c r="N110" i="13"/>
  <c r="N110" i="13" a="1"/>
  <c r="M110" i="13"/>
  <c r="M110" i="13" a="1"/>
  <c r="L110" i="13"/>
  <c r="K110" i="13"/>
  <c r="J110" i="13"/>
  <c r="I110" i="13"/>
  <c r="H110" i="13"/>
  <c r="F110" i="13"/>
  <c r="D110" i="13"/>
  <c r="N109" i="13"/>
  <c r="N109" i="13" a="1"/>
  <c r="M109" i="13"/>
  <c r="M109" i="13" a="1"/>
  <c r="L109" i="13"/>
  <c r="K109" i="13"/>
  <c r="J109" i="13"/>
  <c r="I109" i="13"/>
  <c r="H109" i="13"/>
  <c r="F109" i="13"/>
  <c r="D109" i="13"/>
  <c r="N108" i="13"/>
  <c r="N108" i="13" a="1"/>
  <c r="M108" i="13"/>
  <c r="M108" i="13" a="1"/>
  <c r="L108" i="13"/>
  <c r="K108" i="13"/>
  <c r="J108" i="13"/>
  <c r="I108" i="13"/>
  <c r="H108" i="13"/>
  <c r="F108" i="13"/>
  <c r="D108" i="13"/>
  <c r="N107" i="13"/>
  <c r="N107" i="13" a="1"/>
  <c r="M107" i="13"/>
  <c r="M107" i="13" a="1"/>
  <c r="L107" i="13"/>
  <c r="J107" i="13"/>
  <c r="I107" i="13"/>
  <c r="H107" i="13"/>
  <c r="F107" i="13"/>
  <c r="D107" i="13"/>
  <c r="N106" i="13"/>
  <c r="N106" i="13" a="1"/>
  <c r="M106" i="13"/>
  <c r="M106" i="13" a="1"/>
  <c r="L106" i="13"/>
  <c r="K106" i="13"/>
  <c r="J106" i="13"/>
  <c r="I106" i="13"/>
  <c r="H106" i="13"/>
  <c r="F106" i="13"/>
  <c r="D106" i="13"/>
  <c r="N105" i="13"/>
  <c r="N105" i="13" a="1"/>
  <c r="M105" i="13"/>
  <c r="M105" i="13" a="1"/>
  <c r="L105" i="13"/>
  <c r="K105" i="13"/>
  <c r="J105" i="13"/>
  <c r="I105" i="13"/>
  <c r="H105" i="13"/>
  <c r="F105" i="13"/>
  <c r="D105" i="13"/>
  <c r="N104" i="13"/>
  <c r="N104" i="13" a="1"/>
  <c r="M104" i="13"/>
  <c r="M104" i="13" a="1"/>
  <c r="L104" i="13"/>
  <c r="K104" i="13"/>
  <c r="J104" i="13"/>
  <c r="I104" i="13"/>
  <c r="H104" i="13"/>
  <c r="F104" i="13"/>
  <c r="D104" i="13"/>
  <c r="N103" i="13"/>
  <c r="N103" i="13" a="1"/>
  <c r="M103" i="13"/>
  <c r="M103" i="13" a="1"/>
  <c r="L103" i="13"/>
  <c r="K103" i="13"/>
  <c r="J103" i="13"/>
  <c r="I103" i="13"/>
  <c r="H103" i="13"/>
  <c r="F103" i="13"/>
  <c r="D103" i="13"/>
  <c r="N102" i="13"/>
  <c r="N102" i="13" a="1"/>
  <c r="M102" i="13"/>
  <c r="M102" i="13" a="1"/>
  <c r="L102" i="13"/>
  <c r="K102" i="13"/>
  <c r="J102" i="13"/>
  <c r="I102" i="13"/>
  <c r="H102" i="13"/>
  <c r="F102" i="13"/>
  <c r="D102" i="13"/>
  <c r="N101" i="13"/>
  <c r="N101" i="13" a="1"/>
  <c r="M101" i="13"/>
  <c r="M101" i="13" a="1"/>
  <c r="L101" i="13"/>
  <c r="K101" i="13"/>
  <c r="J101" i="13"/>
  <c r="I101" i="13"/>
  <c r="H101" i="13"/>
  <c r="F101" i="13"/>
  <c r="D101" i="13"/>
  <c r="N100" i="13"/>
  <c r="N100" i="13" a="1"/>
  <c r="M100" i="13"/>
  <c r="M100" i="13" a="1"/>
  <c r="L100" i="13"/>
  <c r="K100" i="13"/>
  <c r="J100" i="13"/>
  <c r="I100" i="13"/>
  <c r="H100" i="13"/>
  <c r="F100" i="13"/>
  <c r="D100" i="13"/>
  <c r="N99" i="13"/>
  <c r="N99" i="13" a="1"/>
  <c r="M99" i="13"/>
  <c r="M99" i="13" a="1"/>
  <c r="L99" i="13"/>
  <c r="K99" i="13"/>
  <c r="J99" i="13"/>
  <c r="I99" i="13"/>
  <c r="H99" i="13"/>
  <c r="F99" i="13"/>
  <c r="D99" i="13"/>
  <c r="N98" i="13"/>
  <c r="N98" i="13" a="1"/>
  <c r="M98" i="13"/>
  <c r="M98" i="13" a="1"/>
  <c r="L98" i="13"/>
  <c r="K98" i="13"/>
  <c r="J98" i="13"/>
  <c r="I98" i="13"/>
  <c r="H98" i="13"/>
  <c r="F98" i="13"/>
  <c r="D98" i="13"/>
  <c r="N97" i="13"/>
  <c r="N97" i="13" a="1"/>
  <c r="M97" i="13"/>
  <c r="M97" i="13" a="1"/>
  <c r="L97" i="13"/>
  <c r="K97" i="13"/>
  <c r="J97" i="13"/>
  <c r="I97" i="13"/>
  <c r="H97" i="13"/>
  <c r="F97" i="13"/>
  <c r="D97" i="13"/>
  <c r="N96" i="13"/>
  <c r="N96" i="13" a="1"/>
  <c r="M96" i="13"/>
  <c r="M96" i="13" a="1"/>
  <c r="L96" i="13"/>
  <c r="K96" i="13"/>
  <c r="J96" i="13"/>
  <c r="I96" i="13"/>
  <c r="H96" i="13"/>
  <c r="F96" i="13"/>
  <c r="D96" i="13"/>
  <c r="N95" i="13"/>
  <c r="N95" i="13" a="1"/>
  <c r="M95" i="13"/>
  <c r="M95" i="13" a="1"/>
  <c r="L95" i="13"/>
  <c r="J95" i="13"/>
  <c r="I95" i="13"/>
  <c r="H95" i="13"/>
  <c r="F95" i="13"/>
  <c r="D95" i="13"/>
  <c r="N94" i="13"/>
  <c r="N94" i="13" a="1"/>
  <c r="M94" i="13"/>
  <c r="M94" i="13" a="1"/>
  <c r="L94" i="13"/>
  <c r="K94" i="13"/>
  <c r="J94" i="13"/>
  <c r="I94" i="13"/>
  <c r="H94" i="13"/>
  <c r="F94" i="13"/>
  <c r="D94" i="13"/>
  <c r="N93" i="13"/>
  <c r="N93" i="13" a="1"/>
  <c r="M93" i="13"/>
  <c r="M93" i="13" a="1"/>
  <c r="L93" i="13"/>
  <c r="K93" i="13"/>
  <c r="J93" i="13"/>
  <c r="I93" i="13"/>
  <c r="H93" i="13"/>
  <c r="F93" i="13"/>
  <c r="D93" i="13"/>
  <c r="N92" i="13"/>
  <c r="N92" i="13" a="1"/>
  <c r="M92" i="13"/>
  <c r="M92" i="13" a="1"/>
  <c r="L92" i="13"/>
  <c r="K92" i="13"/>
  <c r="J92" i="13"/>
  <c r="I92" i="13"/>
  <c r="H92" i="13"/>
  <c r="F92" i="13"/>
  <c r="D92" i="13"/>
  <c r="N91" i="13"/>
  <c r="N91" i="13" a="1"/>
  <c r="M91" i="13"/>
  <c r="M91" i="13" a="1"/>
  <c r="L91" i="13"/>
  <c r="K91" i="13"/>
  <c r="J91" i="13"/>
  <c r="I91" i="13"/>
  <c r="H91" i="13"/>
  <c r="F91" i="13"/>
  <c r="D91" i="13"/>
  <c r="N90" i="13"/>
  <c r="N90" i="13" a="1"/>
  <c r="M90" i="13"/>
  <c r="M90" i="13" a="1"/>
  <c r="L90" i="13"/>
  <c r="I90" i="13"/>
  <c r="H90" i="13"/>
  <c r="F90" i="13"/>
  <c r="D90" i="13"/>
  <c r="N89" i="13"/>
  <c r="N89" i="13" a="1"/>
  <c r="M89" i="13"/>
  <c r="M89" i="13" a="1"/>
  <c r="L89" i="13"/>
  <c r="I89" i="13"/>
  <c r="H89" i="13"/>
  <c r="F89" i="13"/>
  <c r="D89" i="13"/>
  <c r="N88" i="13"/>
  <c r="N88" i="13" a="1"/>
  <c r="M88" i="13"/>
  <c r="M88" i="13" a="1"/>
  <c r="L88" i="13"/>
  <c r="K88" i="13"/>
  <c r="J88" i="13"/>
  <c r="I88" i="13"/>
  <c r="H88" i="13"/>
  <c r="F88" i="13"/>
  <c r="D88" i="13"/>
  <c r="N87" i="13"/>
  <c r="N87" i="13" a="1"/>
  <c r="M87" i="13"/>
  <c r="M87" i="13" a="1"/>
  <c r="L87" i="13"/>
  <c r="K87" i="13"/>
  <c r="J87" i="13"/>
  <c r="I87" i="13"/>
  <c r="H87" i="13"/>
  <c r="F87" i="13"/>
  <c r="D87" i="13"/>
  <c r="N86" i="13"/>
  <c r="N86" i="13" a="1"/>
  <c r="M86" i="13"/>
  <c r="M86" i="13" a="1"/>
  <c r="L86" i="13"/>
  <c r="K86" i="13"/>
  <c r="J86" i="13"/>
  <c r="I86" i="13"/>
  <c r="H86" i="13"/>
  <c r="F86" i="13"/>
  <c r="D86" i="13"/>
  <c r="N85" i="13"/>
  <c r="N85" i="13" a="1"/>
  <c r="M85" i="13"/>
  <c r="M85" i="13" a="1"/>
  <c r="L85" i="13"/>
  <c r="K85" i="13"/>
  <c r="J85" i="13"/>
  <c r="I85" i="13"/>
  <c r="H85" i="13"/>
  <c r="F85" i="13"/>
  <c r="D85" i="13"/>
  <c r="N84" i="13"/>
  <c r="N84" i="13" a="1"/>
  <c r="M84" i="13"/>
  <c r="M84" i="13" a="1"/>
  <c r="L84" i="13"/>
  <c r="K84" i="13"/>
  <c r="J84" i="13"/>
  <c r="I84" i="13"/>
  <c r="H84" i="13"/>
  <c r="F84" i="13"/>
  <c r="D84" i="13"/>
  <c r="N83" i="13"/>
  <c r="N83" i="13" a="1"/>
  <c r="M83" i="13"/>
  <c r="M83" i="13" a="1"/>
  <c r="L83" i="13"/>
  <c r="K83" i="13"/>
  <c r="J83" i="13"/>
  <c r="I83" i="13"/>
  <c r="H83" i="13"/>
  <c r="F83" i="13"/>
  <c r="D83" i="13"/>
  <c r="N82" i="13"/>
  <c r="N82" i="13" a="1"/>
  <c r="M82" i="13"/>
  <c r="M82" i="13" a="1"/>
  <c r="L82" i="13"/>
  <c r="K82" i="13"/>
  <c r="J82" i="13"/>
  <c r="I82" i="13"/>
  <c r="H82" i="13"/>
  <c r="F82" i="13"/>
  <c r="D82" i="13"/>
  <c r="N81" i="13"/>
  <c r="N81" i="13" a="1"/>
  <c r="M81" i="13"/>
  <c r="M81" i="13" a="1"/>
  <c r="L81" i="13"/>
  <c r="K81" i="13"/>
  <c r="J81" i="13"/>
  <c r="I81" i="13"/>
  <c r="H81" i="13"/>
  <c r="F81" i="13"/>
  <c r="D81" i="13"/>
  <c r="N80" i="13"/>
  <c r="N80" i="13" a="1"/>
  <c r="M80" i="13"/>
  <c r="M80" i="13" a="1"/>
  <c r="L80" i="13"/>
  <c r="K80" i="13"/>
  <c r="J80" i="13"/>
  <c r="I80" i="13"/>
  <c r="H80" i="13"/>
  <c r="F80" i="13"/>
  <c r="D80" i="13"/>
  <c r="N79" i="13"/>
  <c r="N79" i="13" a="1"/>
  <c r="M79" i="13"/>
  <c r="M79" i="13" a="1"/>
  <c r="L79" i="13"/>
  <c r="K79" i="13"/>
  <c r="J79" i="13"/>
  <c r="I79" i="13"/>
  <c r="H79" i="13"/>
  <c r="F79" i="13"/>
  <c r="D79" i="13"/>
  <c r="N78" i="13"/>
  <c r="N78" i="13" a="1"/>
  <c r="M78" i="13"/>
  <c r="M78" i="13" a="1"/>
  <c r="L78" i="13"/>
  <c r="K78" i="13"/>
  <c r="J78" i="13"/>
  <c r="I78" i="13"/>
  <c r="H78" i="13"/>
  <c r="F78" i="13"/>
  <c r="D78" i="13"/>
  <c r="N77" i="13"/>
  <c r="N77" i="13" a="1"/>
  <c r="M77" i="13"/>
  <c r="M77" i="13" a="1"/>
  <c r="L77" i="13"/>
  <c r="K77" i="13"/>
  <c r="J77" i="13"/>
  <c r="I77" i="13"/>
  <c r="H77" i="13"/>
  <c r="F77" i="13"/>
  <c r="D77" i="13"/>
  <c r="N76" i="13"/>
  <c r="N76" i="13" a="1"/>
  <c r="M76" i="13"/>
  <c r="M76" i="13" a="1"/>
  <c r="L76" i="13"/>
  <c r="K76" i="13"/>
  <c r="J76" i="13"/>
  <c r="I76" i="13"/>
  <c r="H76" i="13"/>
  <c r="F76" i="13"/>
  <c r="D76" i="13"/>
  <c r="N75" i="13"/>
  <c r="N75" i="13" a="1"/>
  <c r="M75" i="13"/>
  <c r="M75" i="13" a="1"/>
  <c r="L75" i="13"/>
  <c r="K75" i="13"/>
  <c r="J75" i="13"/>
  <c r="I75" i="13"/>
  <c r="H75" i="13"/>
  <c r="F75" i="13"/>
  <c r="D75" i="13"/>
  <c r="N74" i="13"/>
  <c r="N74" i="13" a="1"/>
  <c r="M74" i="13"/>
  <c r="M74" i="13" a="1"/>
  <c r="L74" i="13"/>
  <c r="K74" i="13"/>
  <c r="J74" i="13"/>
  <c r="I74" i="13"/>
  <c r="H74" i="13"/>
  <c r="F74" i="13"/>
  <c r="D74" i="13"/>
  <c r="N73" i="13"/>
  <c r="N73" i="13" a="1"/>
  <c r="M73" i="13"/>
  <c r="M73" i="13" a="1"/>
  <c r="L73" i="13"/>
  <c r="K73" i="13"/>
  <c r="J73" i="13"/>
  <c r="I73" i="13"/>
  <c r="H73" i="13"/>
  <c r="F73" i="13"/>
  <c r="D73" i="13"/>
  <c r="N72" i="13"/>
  <c r="N72" i="13" a="1"/>
  <c r="M72" i="13"/>
  <c r="M72" i="13" a="1"/>
  <c r="L72" i="13"/>
  <c r="K72" i="13"/>
  <c r="J72" i="13"/>
  <c r="I72" i="13"/>
  <c r="H72" i="13"/>
  <c r="F72" i="13"/>
  <c r="D72" i="13"/>
  <c r="N71" i="13"/>
  <c r="N71" i="13" a="1"/>
  <c r="M71" i="13"/>
  <c r="M71" i="13" a="1"/>
  <c r="L71" i="13"/>
  <c r="K71" i="13"/>
  <c r="J71" i="13"/>
  <c r="I71" i="13"/>
  <c r="H71" i="13"/>
  <c r="F71" i="13"/>
  <c r="D71" i="13"/>
  <c r="N70" i="13"/>
  <c r="N70" i="13" a="1"/>
  <c r="M70" i="13"/>
  <c r="M70" i="13" a="1"/>
  <c r="L70" i="13"/>
  <c r="K70" i="13"/>
  <c r="J70" i="13"/>
  <c r="I70" i="13"/>
  <c r="H70" i="13"/>
  <c r="F70" i="13"/>
  <c r="D70" i="13"/>
  <c r="N69" i="13"/>
  <c r="N69" i="13" a="1"/>
  <c r="M69" i="13"/>
  <c r="M69" i="13" a="1"/>
  <c r="L69" i="13"/>
  <c r="K69" i="13"/>
  <c r="J69" i="13"/>
  <c r="I69" i="13"/>
  <c r="H69" i="13"/>
  <c r="F69" i="13"/>
  <c r="D69" i="13"/>
  <c r="N68" i="13"/>
  <c r="N68" i="13" a="1"/>
  <c r="M68" i="13"/>
  <c r="M68" i="13" a="1"/>
  <c r="L68" i="13"/>
  <c r="K68" i="13"/>
  <c r="J68" i="13"/>
  <c r="I68" i="13"/>
  <c r="H68" i="13"/>
  <c r="F68" i="13"/>
  <c r="D68" i="13"/>
  <c r="N67" i="13"/>
  <c r="N67" i="13" a="1"/>
  <c r="M67" i="13"/>
  <c r="M67" i="13" a="1"/>
  <c r="L67" i="13"/>
  <c r="K67" i="13"/>
  <c r="J67" i="13"/>
  <c r="I67" i="13"/>
  <c r="H67" i="13"/>
  <c r="F67" i="13"/>
  <c r="D67" i="13"/>
  <c r="N66" i="13"/>
  <c r="N66" i="13" a="1"/>
  <c r="M66" i="13"/>
  <c r="M66" i="13" a="1"/>
  <c r="L66" i="13"/>
  <c r="K66" i="13"/>
  <c r="J66" i="13"/>
  <c r="I66" i="13"/>
  <c r="H66" i="13"/>
  <c r="F66" i="13"/>
  <c r="D66" i="13"/>
  <c r="N65" i="13"/>
  <c r="N65" i="13" a="1"/>
  <c r="M65" i="13"/>
  <c r="M65" i="13" a="1"/>
  <c r="L65" i="13"/>
  <c r="K65" i="13"/>
  <c r="J65" i="13"/>
  <c r="I65" i="13"/>
  <c r="H65" i="13"/>
  <c r="F65" i="13"/>
  <c r="D65" i="13"/>
  <c r="N64" i="13"/>
  <c r="N64" i="13" a="1"/>
  <c r="M64" i="13"/>
  <c r="M64" i="13" a="1"/>
  <c r="L64" i="13"/>
  <c r="K64" i="13"/>
  <c r="J64" i="13"/>
  <c r="I64" i="13"/>
  <c r="H64" i="13"/>
  <c r="F64" i="13"/>
  <c r="D64" i="13"/>
  <c r="N63" i="13"/>
  <c r="N63" i="13" a="1"/>
  <c r="M63" i="13"/>
  <c r="M63" i="13" a="1"/>
  <c r="L63" i="13"/>
  <c r="K63" i="13"/>
  <c r="J63" i="13"/>
  <c r="I63" i="13"/>
  <c r="H63" i="13"/>
  <c r="F63" i="13"/>
  <c r="D63" i="13"/>
  <c r="N62" i="13"/>
  <c r="N62" i="13" a="1"/>
  <c r="M62" i="13"/>
  <c r="M62" i="13" a="1"/>
  <c r="L62" i="13"/>
  <c r="K62" i="13"/>
  <c r="J62" i="13"/>
  <c r="I62" i="13"/>
  <c r="H62" i="13"/>
  <c r="F62" i="13"/>
  <c r="D62" i="13"/>
  <c r="N61" i="13"/>
  <c r="N61" i="13" a="1"/>
  <c r="M61" i="13"/>
  <c r="M61" i="13" a="1"/>
  <c r="L61" i="13"/>
  <c r="K61" i="13"/>
  <c r="J61" i="13"/>
  <c r="I61" i="13"/>
  <c r="H61" i="13"/>
  <c r="F61" i="13"/>
  <c r="D61" i="13"/>
  <c r="N60" i="13"/>
  <c r="N60" i="13" a="1"/>
  <c r="M60" i="13"/>
  <c r="M60" i="13" a="1"/>
  <c r="L60" i="13"/>
  <c r="K60" i="13"/>
  <c r="J60" i="13"/>
  <c r="I60" i="13"/>
  <c r="H60" i="13"/>
  <c r="F60" i="13"/>
  <c r="D60" i="13"/>
  <c r="N59" i="13"/>
  <c r="N59" i="13" a="1"/>
  <c r="M59" i="13"/>
  <c r="M59" i="13" a="1"/>
  <c r="L59" i="13"/>
  <c r="K59" i="13"/>
  <c r="J59" i="13"/>
  <c r="I59" i="13"/>
  <c r="H59" i="13"/>
  <c r="F59" i="13"/>
  <c r="D59" i="13"/>
  <c r="N58" i="13"/>
  <c r="N58" i="13" a="1"/>
  <c r="M58" i="13"/>
  <c r="M58" i="13" a="1"/>
  <c r="L58" i="13"/>
  <c r="K58" i="13"/>
  <c r="J58" i="13"/>
  <c r="I58" i="13"/>
  <c r="H58" i="13"/>
  <c r="F58" i="13"/>
  <c r="D58" i="13"/>
  <c r="N57" i="13"/>
  <c r="N57" i="13" a="1"/>
  <c r="M57" i="13"/>
  <c r="M57" i="13" a="1"/>
  <c r="L57" i="13"/>
  <c r="K57" i="13"/>
  <c r="J57" i="13"/>
  <c r="I57" i="13"/>
  <c r="H57" i="13"/>
  <c r="F57" i="13"/>
  <c r="D57" i="13"/>
  <c r="N56" i="13"/>
  <c r="N56" i="13" a="1"/>
  <c r="M56" i="13"/>
  <c r="M56" i="13" a="1"/>
  <c r="L56" i="13"/>
  <c r="K56" i="13"/>
  <c r="J56" i="13"/>
  <c r="I56" i="13"/>
  <c r="H56" i="13"/>
  <c r="F56" i="13"/>
  <c r="D56" i="13"/>
  <c r="N55" i="13"/>
  <c r="N55" i="13" a="1"/>
  <c r="M55" i="13"/>
  <c r="M55" i="13" a="1"/>
  <c r="L55" i="13"/>
  <c r="K55" i="13"/>
  <c r="J55" i="13"/>
  <c r="I55" i="13"/>
  <c r="H55" i="13"/>
  <c r="F55" i="13"/>
  <c r="D55" i="13"/>
  <c r="N54" i="13"/>
  <c r="N54" i="13" a="1"/>
  <c r="M54" i="13"/>
  <c r="M54" i="13" a="1"/>
  <c r="L54" i="13"/>
  <c r="K54" i="13"/>
  <c r="J54" i="13"/>
  <c r="F54" i="13"/>
  <c r="D54" i="13"/>
  <c r="N53" i="13"/>
  <c r="N53" i="13" a="1"/>
  <c r="M53" i="13"/>
  <c r="M53" i="13" a="1"/>
  <c r="L53" i="13"/>
  <c r="K53" i="13"/>
  <c r="J53" i="13"/>
  <c r="F53" i="13"/>
  <c r="D53" i="13"/>
  <c r="N52" i="13"/>
  <c r="N52" i="13" a="1"/>
  <c r="M52" i="13"/>
  <c r="M52" i="13" a="1"/>
  <c r="L52" i="13"/>
  <c r="I52" i="13"/>
  <c r="H52" i="13"/>
  <c r="F52" i="13"/>
  <c r="D52" i="13"/>
  <c r="N51" i="13"/>
  <c r="N51" i="13" a="1"/>
  <c r="M51" i="13"/>
  <c r="M51" i="13" a="1"/>
  <c r="L51" i="13"/>
  <c r="K51" i="13"/>
  <c r="J51" i="13"/>
  <c r="I51" i="13"/>
  <c r="H51" i="13"/>
  <c r="F51" i="13"/>
  <c r="D51" i="13"/>
  <c r="N50" i="13"/>
  <c r="N50" i="13" a="1"/>
  <c r="M50" i="13"/>
  <c r="M50" i="13" a="1"/>
  <c r="L50" i="13"/>
  <c r="K50" i="13"/>
  <c r="J50" i="13"/>
  <c r="I50" i="13"/>
  <c r="H50" i="13"/>
  <c r="F50" i="13"/>
  <c r="D50" i="13"/>
  <c r="N49" i="13"/>
  <c r="N49" i="13" a="1"/>
  <c r="M49" i="13"/>
  <c r="M49" i="13" a="1"/>
  <c r="L49" i="13"/>
  <c r="K49" i="13"/>
  <c r="J49" i="13"/>
  <c r="I49" i="13"/>
  <c r="H49" i="13"/>
  <c r="F49" i="13"/>
  <c r="D49" i="13"/>
  <c r="N48" i="13"/>
  <c r="N48" i="13" a="1"/>
  <c r="M48" i="13"/>
  <c r="M48" i="13" a="1"/>
  <c r="L48" i="13"/>
  <c r="K48" i="13"/>
  <c r="J48" i="13"/>
  <c r="I48" i="13"/>
  <c r="H48" i="13"/>
  <c r="F48" i="13"/>
  <c r="D48" i="13"/>
  <c r="N47" i="13"/>
  <c r="N47" i="13" a="1"/>
  <c r="M47" i="13"/>
  <c r="M47" i="13" a="1"/>
  <c r="L47" i="13"/>
  <c r="K47" i="13"/>
  <c r="J47" i="13"/>
  <c r="I47" i="13"/>
  <c r="H47" i="13"/>
  <c r="F47" i="13"/>
  <c r="D47" i="13"/>
  <c r="N46" i="13"/>
  <c r="N46" i="13" a="1"/>
  <c r="M46" i="13"/>
  <c r="M46" i="13" a="1"/>
  <c r="L46" i="13"/>
  <c r="K46" i="13"/>
  <c r="J46" i="13"/>
  <c r="I46" i="13"/>
  <c r="H46" i="13"/>
  <c r="F46" i="13"/>
  <c r="D46" i="13"/>
  <c r="N45" i="13"/>
  <c r="N45" i="13" a="1"/>
  <c r="M45" i="13"/>
  <c r="M45" i="13" a="1"/>
  <c r="L45" i="13"/>
  <c r="K45" i="13"/>
  <c r="J45" i="13"/>
  <c r="I45" i="13"/>
  <c r="H45" i="13"/>
  <c r="F45" i="13"/>
  <c r="D45" i="13"/>
  <c r="N44" i="13"/>
  <c r="N44" i="13" a="1"/>
  <c r="M44" i="13"/>
  <c r="M44" i="13" a="1"/>
  <c r="L44" i="13"/>
  <c r="K44" i="13"/>
  <c r="J44" i="13"/>
  <c r="I44" i="13"/>
  <c r="H44" i="13"/>
  <c r="F44" i="13"/>
  <c r="D44" i="13"/>
  <c r="N43" i="13"/>
  <c r="N43" i="13" a="1"/>
  <c r="M43" i="13"/>
  <c r="M43" i="13" a="1"/>
  <c r="L43" i="13"/>
  <c r="K43" i="13"/>
  <c r="J43" i="13"/>
  <c r="I43" i="13"/>
  <c r="H43" i="13"/>
  <c r="F43" i="13"/>
  <c r="D43" i="13"/>
  <c r="N42" i="13"/>
  <c r="N42" i="13" a="1"/>
  <c r="M42" i="13"/>
  <c r="M42" i="13" a="1"/>
  <c r="L42" i="13"/>
  <c r="K42" i="13"/>
  <c r="J42" i="13"/>
  <c r="I42" i="13"/>
  <c r="H42" i="13"/>
  <c r="F42" i="13"/>
  <c r="D42" i="13"/>
  <c r="N41" i="13"/>
  <c r="N41" i="13" a="1"/>
  <c r="M41" i="13"/>
  <c r="M41" i="13" a="1"/>
  <c r="L41" i="13"/>
  <c r="K41" i="13"/>
  <c r="J41" i="13"/>
  <c r="I41" i="13"/>
  <c r="H41" i="13"/>
  <c r="F41" i="13"/>
  <c r="D41" i="13"/>
  <c r="N40" i="13"/>
  <c r="N40" i="13" a="1"/>
  <c r="M40" i="13"/>
  <c r="M40" i="13" a="1"/>
  <c r="L40" i="13"/>
  <c r="K40" i="13"/>
  <c r="J40" i="13"/>
  <c r="I40" i="13"/>
  <c r="H40" i="13"/>
  <c r="F40" i="13"/>
  <c r="D40" i="13"/>
  <c r="N39" i="13"/>
  <c r="N39" i="13" a="1"/>
  <c r="M39" i="13"/>
  <c r="M39" i="13" a="1"/>
  <c r="L39" i="13"/>
  <c r="I39" i="13"/>
  <c r="H39" i="13"/>
  <c r="F39" i="13"/>
  <c r="D39" i="13"/>
  <c r="N38" i="13"/>
  <c r="N38" i="13" a="1"/>
  <c r="M38" i="13"/>
  <c r="M38" i="13" a="1"/>
  <c r="L38" i="13"/>
  <c r="I38" i="13"/>
  <c r="H38" i="13"/>
  <c r="F38" i="13"/>
  <c r="D38" i="13"/>
  <c r="N37" i="13"/>
  <c r="N37" i="13" a="1"/>
  <c r="M37" i="13"/>
  <c r="M37" i="13" a="1"/>
  <c r="L37" i="13"/>
  <c r="I37" i="13"/>
  <c r="H37" i="13"/>
  <c r="F37" i="13"/>
  <c r="D37" i="13"/>
  <c r="N36" i="13"/>
  <c r="N36" i="13" a="1"/>
  <c r="M36" i="13"/>
  <c r="M36" i="13" a="1"/>
  <c r="L36" i="13"/>
  <c r="I36" i="13"/>
  <c r="H36" i="13"/>
  <c r="F36" i="13"/>
  <c r="D36" i="13"/>
  <c r="N35" i="13"/>
  <c r="N35" i="13" a="1"/>
  <c r="M35" i="13"/>
  <c r="M35" i="13" a="1"/>
  <c r="L35" i="13"/>
  <c r="K35" i="13"/>
  <c r="J35" i="13"/>
  <c r="I35" i="13"/>
  <c r="H35" i="13"/>
  <c r="F35" i="13"/>
  <c r="D35" i="13"/>
  <c r="N34" i="13"/>
  <c r="N34" i="13" a="1"/>
  <c r="M34" i="13"/>
  <c r="M34" i="13" a="1"/>
  <c r="L34" i="13"/>
  <c r="I34" i="13"/>
  <c r="H34" i="13"/>
  <c r="F34" i="13"/>
  <c r="D34" i="13"/>
  <c r="N33" i="13"/>
  <c r="N33" i="13" a="1"/>
  <c r="M33" i="13"/>
  <c r="M33" i="13" a="1"/>
  <c r="L33" i="13"/>
  <c r="K33" i="13"/>
  <c r="J33" i="13"/>
  <c r="I33" i="13"/>
  <c r="H33" i="13"/>
  <c r="F33" i="13"/>
  <c r="D33" i="13"/>
  <c r="N32" i="13"/>
  <c r="N32" i="13" a="1"/>
  <c r="M32" i="13"/>
  <c r="M32" i="13" a="1"/>
  <c r="L32" i="13"/>
  <c r="K32" i="13"/>
  <c r="J32" i="13"/>
  <c r="I32" i="13"/>
  <c r="H32" i="13"/>
  <c r="F32" i="13"/>
  <c r="D32" i="13"/>
  <c r="N31" i="13"/>
  <c r="N31" i="13" a="1"/>
  <c r="M31" i="13"/>
  <c r="M31" i="13" a="1"/>
  <c r="L31" i="13"/>
  <c r="K31" i="13"/>
  <c r="J31" i="13"/>
  <c r="I31" i="13"/>
  <c r="H31" i="13"/>
  <c r="F31" i="13"/>
  <c r="D31" i="13"/>
  <c r="N30" i="13"/>
  <c r="N30" i="13" a="1"/>
  <c r="M30" i="13"/>
  <c r="M30" i="13" a="1"/>
  <c r="L30" i="13"/>
  <c r="K30" i="13"/>
  <c r="J30" i="13"/>
  <c r="I30" i="13"/>
  <c r="H30" i="13"/>
  <c r="F30" i="13"/>
  <c r="D30" i="13"/>
  <c r="N29" i="13"/>
  <c r="N29" i="13" a="1"/>
  <c r="M29" i="13"/>
  <c r="M29" i="13" a="1"/>
  <c r="L29" i="13"/>
  <c r="K29" i="13"/>
  <c r="J29" i="13"/>
  <c r="I29" i="13"/>
  <c r="H29" i="13"/>
  <c r="F29" i="13"/>
  <c r="D29" i="13"/>
  <c r="N28" i="13"/>
  <c r="N28" i="13" a="1"/>
  <c r="M28" i="13"/>
  <c r="M28" i="13" a="1"/>
  <c r="L28" i="13"/>
  <c r="J28" i="13"/>
  <c r="I28" i="13"/>
  <c r="H28" i="13"/>
  <c r="F28" i="13"/>
  <c r="D28" i="13"/>
  <c r="N27" i="13"/>
  <c r="N27" i="13" a="1"/>
  <c r="M27" i="13"/>
  <c r="M27" i="13" a="1"/>
  <c r="L27" i="13"/>
  <c r="K27" i="13"/>
  <c r="J27" i="13"/>
  <c r="I27" i="13"/>
  <c r="H27" i="13"/>
  <c r="F27" i="13"/>
  <c r="D27" i="13"/>
  <c r="N26" i="13"/>
  <c r="N26" i="13" a="1"/>
  <c r="M26" i="13"/>
  <c r="M26" i="13" a="1"/>
  <c r="L26" i="13"/>
  <c r="K26" i="13"/>
  <c r="J26" i="13"/>
  <c r="I26" i="13"/>
  <c r="H26" i="13"/>
  <c r="F26" i="13"/>
  <c r="D26" i="13"/>
  <c r="N25" i="13"/>
  <c r="N25" i="13" a="1"/>
  <c r="M25" i="13"/>
  <c r="M25" i="13" a="1"/>
  <c r="L25" i="13"/>
  <c r="K25" i="13"/>
  <c r="J25" i="13"/>
  <c r="I25" i="13"/>
  <c r="H25" i="13"/>
  <c r="F25" i="13"/>
  <c r="D25" i="13"/>
  <c r="N24" i="13"/>
  <c r="N24" i="13" a="1"/>
  <c r="M24" i="13"/>
  <c r="M24" i="13" a="1"/>
  <c r="L24" i="13"/>
  <c r="K24" i="13"/>
  <c r="J24" i="13"/>
  <c r="I24" i="13"/>
  <c r="H24" i="13"/>
  <c r="F24" i="13"/>
  <c r="D24" i="13"/>
  <c r="N23" i="13"/>
  <c r="N23" i="13" a="1"/>
  <c r="M23" i="13"/>
  <c r="M23" i="13" a="1"/>
  <c r="L23" i="13"/>
  <c r="K23" i="13"/>
  <c r="J23" i="13"/>
  <c r="I23" i="13"/>
  <c r="H23" i="13"/>
  <c r="F23" i="13"/>
  <c r="D23" i="13"/>
  <c r="N22" i="13"/>
  <c r="N22" i="13" a="1"/>
  <c r="M22" i="13"/>
  <c r="M22" i="13" a="1"/>
  <c r="L22" i="13"/>
  <c r="K22" i="13"/>
  <c r="J22" i="13"/>
  <c r="I22" i="13"/>
  <c r="H22" i="13"/>
  <c r="F22" i="13"/>
  <c r="D22" i="13"/>
  <c r="N21" i="13"/>
  <c r="N21" i="13" a="1"/>
  <c r="M21" i="13"/>
  <c r="M21" i="13" a="1"/>
  <c r="L21" i="13"/>
  <c r="K21" i="13"/>
  <c r="J21" i="13"/>
  <c r="I21" i="13"/>
  <c r="H21" i="13"/>
  <c r="F21" i="13"/>
  <c r="D21" i="13"/>
  <c r="N20" i="13"/>
  <c r="N20" i="13" a="1"/>
  <c r="M20" i="13"/>
  <c r="M20" i="13" a="1"/>
  <c r="L20" i="13"/>
  <c r="K20" i="13"/>
  <c r="J20" i="13"/>
  <c r="I20" i="13"/>
  <c r="H20" i="13"/>
  <c r="F20" i="13"/>
  <c r="D20" i="13"/>
  <c r="N19" i="13"/>
  <c r="N19" i="13" a="1"/>
  <c r="M19" i="13"/>
  <c r="M19" i="13" a="1"/>
  <c r="L19" i="13"/>
  <c r="K19" i="13"/>
  <c r="J19" i="13"/>
  <c r="I19" i="13"/>
  <c r="H19" i="13"/>
  <c r="F19" i="13"/>
  <c r="D19" i="13"/>
  <c r="N18" i="13"/>
  <c r="N18" i="13" a="1"/>
  <c r="M18" i="13"/>
  <c r="M18" i="13" a="1"/>
  <c r="L18" i="13"/>
  <c r="K18" i="13"/>
  <c r="J18" i="13"/>
  <c r="I18" i="13"/>
  <c r="H18" i="13"/>
  <c r="F18" i="13"/>
  <c r="D18" i="13"/>
  <c r="N17" i="13"/>
  <c r="N17" i="13" a="1"/>
  <c r="M17" i="13"/>
  <c r="M17" i="13" a="1"/>
  <c r="L17" i="13"/>
  <c r="K17" i="13"/>
  <c r="J17" i="13"/>
  <c r="I17" i="13"/>
  <c r="H17" i="13"/>
  <c r="F17" i="13"/>
  <c r="D17" i="13"/>
  <c r="N16" i="13"/>
  <c r="N16" i="13" a="1"/>
  <c r="M16" i="13"/>
  <c r="M16" i="13" a="1"/>
  <c r="L16" i="13"/>
  <c r="K16" i="13"/>
  <c r="J16" i="13"/>
  <c r="I16" i="13"/>
  <c r="H16" i="13"/>
  <c r="F16" i="13"/>
  <c r="D16" i="13"/>
  <c r="N15" i="13"/>
  <c r="N15" i="13" a="1"/>
  <c r="M15" i="13"/>
  <c r="M15" i="13" a="1"/>
  <c r="L15" i="13"/>
  <c r="J15" i="13"/>
  <c r="I15" i="13"/>
  <c r="H15" i="13"/>
  <c r="F15" i="13"/>
  <c r="D15" i="13"/>
  <c r="N14" i="13"/>
  <c r="N14" i="13" a="1"/>
  <c r="M14" i="13"/>
  <c r="M14" i="13" a="1"/>
  <c r="L14" i="13"/>
  <c r="K14" i="13"/>
  <c r="J14" i="13"/>
  <c r="I14" i="13"/>
  <c r="H14" i="13"/>
  <c r="F14" i="13"/>
  <c r="D14" i="13"/>
  <c r="N13" i="13"/>
  <c r="N13" i="13" a="1"/>
  <c r="M13" i="13"/>
  <c r="M13" i="13" a="1"/>
  <c r="L13" i="13"/>
  <c r="I13" i="13"/>
  <c r="H13" i="13"/>
  <c r="F13" i="13"/>
  <c r="D13" i="13"/>
  <c r="N12" i="13"/>
  <c r="N12" i="13" a="1"/>
  <c r="M12" i="13"/>
  <c r="M12" i="13" a="1"/>
  <c r="L12" i="13"/>
  <c r="K12" i="13"/>
  <c r="J12" i="13"/>
  <c r="I12" i="13"/>
  <c r="H12" i="13"/>
  <c r="F12" i="13"/>
  <c r="D12" i="13"/>
  <c r="N11" i="13"/>
  <c r="N11" i="13" a="1"/>
  <c r="M11" i="13"/>
  <c r="M11" i="13" a="1"/>
  <c r="L11" i="13"/>
  <c r="K11" i="13"/>
  <c r="J11" i="13"/>
  <c r="I11" i="13"/>
  <c r="H11" i="13"/>
  <c r="F11" i="13"/>
  <c r="D11" i="13"/>
  <c r="N10" i="13"/>
  <c r="N10" i="13" a="1"/>
  <c r="M10" i="13"/>
  <c r="M10" i="13" a="1"/>
  <c r="L10" i="13"/>
  <c r="K10" i="13"/>
  <c r="J10" i="13"/>
  <c r="I10" i="13"/>
  <c r="H10" i="13"/>
  <c r="F10" i="13"/>
  <c r="D10" i="13"/>
  <c r="N9" i="13"/>
  <c r="N9" i="13" a="1"/>
  <c r="M9" i="13"/>
  <c r="M9" i="13" a="1"/>
  <c r="L9" i="13"/>
  <c r="K9" i="13"/>
  <c r="J9" i="13"/>
  <c r="I9" i="13"/>
  <c r="H9" i="13"/>
  <c r="F9" i="13"/>
  <c r="D9" i="13"/>
  <c r="N8" i="13"/>
  <c r="N8" i="13" a="1"/>
  <c r="M8" i="13"/>
  <c r="M8" i="13" a="1"/>
  <c r="L8" i="13"/>
  <c r="I8" i="13"/>
  <c r="H8" i="13"/>
  <c r="F8" i="13"/>
  <c r="D8" i="13"/>
  <c r="N7" i="13"/>
  <c r="N7" i="13" a="1"/>
  <c r="M7" i="13"/>
  <c r="M7" i="13" a="1"/>
  <c r="L7" i="13"/>
  <c r="I7" i="13"/>
  <c r="H7" i="13"/>
  <c r="F7" i="13"/>
  <c r="D7" i="13"/>
  <c r="N6" i="13"/>
  <c r="N6" i="13" a="1"/>
  <c r="M6" i="13"/>
  <c r="M6" i="13" a="1"/>
  <c r="L6" i="13"/>
  <c r="I6" i="13"/>
  <c r="H6" i="13"/>
  <c r="F6" i="13"/>
  <c r="D6" i="13"/>
  <c r="N5" i="13"/>
  <c r="N5" i="13" a="1"/>
  <c r="M5" i="13"/>
  <c r="M5" i="13" a="1"/>
  <c r="L5" i="13"/>
  <c r="K5" i="13"/>
  <c r="J5" i="13"/>
  <c r="I5" i="13"/>
  <c r="H5" i="13"/>
  <c r="F5" i="13"/>
  <c r="D5" i="13"/>
  <c r="N4" i="13"/>
  <c r="N4" i="13" a="1"/>
  <c r="M4" i="13"/>
  <c r="M4" i="13" a="1"/>
  <c r="L4" i="13"/>
  <c r="I4" i="13"/>
  <c r="H4" i="13"/>
  <c r="F4" i="13"/>
  <c r="D4" i="13"/>
  <c r="N3" i="13"/>
  <c r="N3" i="13" a="1"/>
  <c r="M3" i="13"/>
  <c r="M3" i="13" a="1"/>
  <c r="L3" i="13"/>
  <c r="K3" i="13"/>
  <c r="J3" i="13"/>
  <c r="F3" i="13"/>
  <c r="D3" i="13"/>
  <c r="N2" i="13"/>
  <c r="N2" i="13" a="1"/>
  <c r="M2" i="13"/>
  <c r="M2" i="13" a="1"/>
  <c r="L2" i="13"/>
  <c r="K2" i="13"/>
  <c r="J2" i="13"/>
  <c r="I2" i="13"/>
  <c r="H2" i="13"/>
  <c r="F2" i="13"/>
  <c r="D2" i="13"/>
  <c r="F2781" i="14"/>
  <c r="F2780" i="14"/>
  <c r="F2779" i="14"/>
  <c r="F2778" i="14"/>
  <c r="F2777" i="14"/>
  <c r="F2776" i="14"/>
  <c r="F2775" i="14"/>
  <c r="F2774" i="14"/>
  <c r="F2773" i="14"/>
  <c r="F2772" i="14"/>
  <c r="F2771" i="14"/>
  <c r="F2770" i="14"/>
  <c r="F2769" i="14"/>
  <c r="F2768" i="14"/>
  <c r="F2767" i="14"/>
  <c r="F2766" i="14"/>
  <c r="F2765" i="14"/>
  <c r="F2764" i="14"/>
  <c r="F2763" i="14"/>
  <c r="F2762" i="14"/>
  <c r="F2761" i="14"/>
  <c r="F2760" i="14"/>
  <c r="F2759" i="14"/>
  <c r="F2758" i="14"/>
  <c r="F2757" i="14"/>
  <c r="F2756" i="14"/>
  <c r="F2755" i="14"/>
  <c r="F2754" i="14"/>
  <c r="F2753" i="14"/>
  <c r="F2752" i="14"/>
  <c r="F2751" i="14"/>
  <c r="F2750" i="14"/>
  <c r="F2749" i="14"/>
  <c r="F2748" i="14"/>
  <c r="F2747" i="14"/>
  <c r="F2746" i="14"/>
  <c r="F2745" i="14"/>
  <c r="F2744" i="14"/>
  <c r="F2743" i="14"/>
  <c r="F2742" i="14"/>
  <c r="F2741" i="14"/>
  <c r="F2740" i="14"/>
  <c r="F2739" i="14"/>
  <c r="F2738" i="14"/>
  <c r="F2737" i="14"/>
  <c r="F2736" i="14"/>
  <c r="F2735" i="14"/>
  <c r="F2734" i="14"/>
  <c r="F2733" i="14"/>
  <c r="F2732" i="14"/>
  <c r="F2731" i="14"/>
  <c r="F2730" i="14"/>
  <c r="F2729" i="14"/>
  <c r="F2728" i="14"/>
  <c r="F2727" i="14"/>
  <c r="F2726" i="14"/>
  <c r="F2725" i="14"/>
  <c r="F2724" i="14"/>
  <c r="F2723" i="14"/>
  <c r="F2722" i="14"/>
  <c r="F2721" i="14"/>
  <c r="F2720" i="14"/>
  <c r="F2719" i="14"/>
  <c r="F2718" i="14"/>
  <c r="F2717" i="14"/>
  <c r="F2716" i="14"/>
  <c r="F2715" i="14"/>
  <c r="F2714" i="14"/>
  <c r="F2713" i="14"/>
  <c r="F2712" i="14"/>
  <c r="F2711" i="14"/>
  <c r="F2710" i="14"/>
  <c r="F2709" i="14"/>
  <c r="F2708" i="14"/>
  <c r="F2707" i="14"/>
  <c r="F2706" i="14"/>
  <c r="F2705" i="14"/>
  <c r="F2704" i="14"/>
  <c r="F2703" i="14"/>
  <c r="F2702" i="14"/>
  <c r="F2701" i="14"/>
  <c r="F2700" i="14"/>
  <c r="F2699" i="14"/>
  <c r="F2698" i="14"/>
  <c r="F2697" i="14"/>
  <c r="F2696" i="14"/>
  <c r="F2695" i="14"/>
  <c r="F2694" i="14"/>
  <c r="F2693" i="14"/>
  <c r="F2692" i="14"/>
  <c r="F2691" i="14"/>
  <c r="F2690" i="14"/>
  <c r="F2689" i="14"/>
  <c r="F2688" i="14"/>
  <c r="F2687" i="14"/>
  <c r="F2686" i="14"/>
  <c r="F2685" i="14"/>
  <c r="F2684" i="14"/>
  <c r="F2683" i="14"/>
  <c r="F2682" i="14"/>
  <c r="F2681" i="14"/>
  <c r="F2680" i="14"/>
  <c r="F2679" i="14"/>
  <c r="F2678" i="14"/>
  <c r="F2677" i="14"/>
  <c r="F2676" i="14"/>
  <c r="F2675" i="14"/>
  <c r="F2674" i="14"/>
  <c r="F2673" i="14"/>
  <c r="F2672" i="14"/>
  <c r="F2671" i="14"/>
  <c r="F2670" i="14"/>
  <c r="F2669" i="14"/>
  <c r="F2668" i="14"/>
  <c r="F2667" i="14"/>
  <c r="F2666" i="14"/>
  <c r="F2665" i="14"/>
  <c r="F2664" i="14"/>
  <c r="F2663" i="14"/>
  <c r="F2662" i="14"/>
  <c r="F2661" i="14"/>
  <c r="F2660" i="14"/>
  <c r="F2659" i="14"/>
  <c r="F2658" i="14"/>
  <c r="F2657" i="14"/>
  <c r="F2656" i="14"/>
  <c r="F2655" i="14"/>
  <c r="F2654" i="14"/>
  <c r="F2653" i="14"/>
  <c r="F2652" i="14"/>
  <c r="F2651" i="14"/>
  <c r="F2650" i="14"/>
  <c r="F2649" i="14"/>
  <c r="F2648" i="14"/>
  <c r="F2647" i="14"/>
  <c r="F2646" i="14"/>
  <c r="F2645" i="14"/>
  <c r="F2644" i="14"/>
  <c r="F2643" i="14"/>
  <c r="F2642" i="14"/>
  <c r="F2641" i="14"/>
  <c r="F2640" i="14"/>
  <c r="F2639" i="14"/>
  <c r="F2638" i="14"/>
  <c r="F2637" i="14"/>
  <c r="F2636" i="14"/>
  <c r="F2635" i="14"/>
  <c r="F2634" i="14"/>
  <c r="F2633" i="14"/>
  <c r="F2632" i="14"/>
  <c r="F2631" i="14"/>
  <c r="F2630" i="14"/>
  <c r="F2629" i="14"/>
  <c r="F2628" i="14"/>
  <c r="F2627" i="14"/>
  <c r="F2626" i="14"/>
  <c r="F2625" i="14"/>
  <c r="F2624" i="14"/>
  <c r="F2623" i="14"/>
  <c r="F2622" i="14"/>
  <c r="F2621" i="14"/>
  <c r="F2620" i="14"/>
  <c r="F2619" i="14"/>
  <c r="F2618" i="14"/>
  <c r="F2617" i="14"/>
  <c r="F2616" i="14"/>
  <c r="F2615" i="14"/>
  <c r="F2614" i="14"/>
  <c r="F2613" i="14"/>
  <c r="F2612" i="14"/>
  <c r="F2611" i="14"/>
  <c r="F2610" i="14"/>
  <c r="F2609" i="14"/>
  <c r="F2608" i="14"/>
  <c r="F2607" i="14"/>
  <c r="F2606" i="14"/>
  <c r="F2605" i="14"/>
  <c r="F2604" i="14"/>
  <c r="F2603" i="14"/>
  <c r="F2602" i="14"/>
  <c r="F2601" i="14"/>
  <c r="F2600" i="14"/>
  <c r="F2599" i="14"/>
  <c r="F2598" i="14"/>
  <c r="F2597" i="14"/>
  <c r="F2596" i="14"/>
  <c r="F2595" i="14"/>
  <c r="F2594" i="14"/>
  <c r="F2593" i="14"/>
  <c r="F2592" i="14"/>
  <c r="F2591" i="14"/>
  <c r="F2590" i="14"/>
  <c r="F2589" i="14"/>
  <c r="F2588" i="14"/>
  <c r="F2587" i="14"/>
  <c r="F2586" i="14"/>
  <c r="F2585" i="14"/>
  <c r="F2584" i="14"/>
  <c r="F2583" i="14"/>
  <c r="F2582" i="14"/>
  <c r="F2581" i="14"/>
  <c r="F2580" i="14"/>
  <c r="F2579" i="14"/>
  <c r="F2578" i="14"/>
  <c r="F2577" i="14"/>
  <c r="F2576" i="14"/>
  <c r="F2575" i="14"/>
  <c r="F2574" i="14"/>
  <c r="F2573" i="14"/>
  <c r="F2572" i="14"/>
  <c r="F2571" i="14"/>
  <c r="F2570" i="14"/>
  <c r="F2569" i="14"/>
  <c r="F2568" i="14"/>
  <c r="F2567" i="14"/>
  <c r="F2566" i="14"/>
  <c r="F2565" i="14"/>
  <c r="F2564" i="14"/>
  <c r="F2563" i="14"/>
  <c r="F2562" i="14"/>
  <c r="F2561" i="14"/>
  <c r="F2560" i="14"/>
  <c r="F2559" i="14"/>
  <c r="F2558" i="14"/>
  <c r="F2557" i="14"/>
  <c r="F2556" i="14"/>
  <c r="F2555" i="14"/>
  <c r="F2554" i="14"/>
  <c r="F2553" i="14"/>
  <c r="F2552" i="14"/>
  <c r="F2551" i="14"/>
  <c r="F2550" i="14"/>
  <c r="F2549" i="14"/>
  <c r="F2548" i="14"/>
  <c r="F2547" i="14"/>
  <c r="F2546" i="14"/>
  <c r="F2545" i="14"/>
  <c r="F2544" i="14"/>
  <c r="F2543" i="14"/>
  <c r="F2542" i="14"/>
  <c r="F2541" i="14"/>
  <c r="F2540" i="14"/>
  <c r="F2539" i="14"/>
  <c r="F2538" i="14"/>
  <c r="F2537" i="14"/>
  <c r="F2536" i="14"/>
  <c r="F2535" i="14"/>
  <c r="F2534" i="14"/>
  <c r="F2533" i="14"/>
  <c r="F2532" i="14"/>
  <c r="F2531" i="14"/>
  <c r="F2530" i="14"/>
  <c r="F2529" i="14"/>
  <c r="F2528" i="14"/>
  <c r="F2527" i="14"/>
  <c r="F2526" i="14"/>
  <c r="F2525" i="14"/>
  <c r="F2524" i="14"/>
  <c r="F2523" i="14"/>
  <c r="F2522" i="14"/>
  <c r="F2521" i="14"/>
  <c r="F2520" i="14"/>
  <c r="F2519" i="14"/>
  <c r="F2518" i="14"/>
  <c r="F2517" i="14"/>
  <c r="F2516" i="14"/>
  <c r="F2515" i="14"/>
  <c r="F2514" i="14"/>
  <c r="F2513" i="14"/>
  <c r="F2512" i="14"/>
  <c r="F2511" i="14"/>
  <c r="F2510" i="14"/>
  <c r="F2509" i="14"/>
  <c r="F2508" i="14"/>
  <c r="F2507" i="14"/>
  <c r="F2506" i="14"/>
  <c r="F2505" i="14"/>
  <c r="F2504" i="14"/>
  <c r="F2503" i="14"/>
  <c r="F2502" i="14"/>
  <c r="F2501" i="14"/>
  <c r="F2500" i="14"/>
  <c r="F2499" i="14"/>
  <c r="F2498" i="14"/>
  <c r="F2497" i="14"/>
  <c r="F2496" i="14"/>
  <c r="F2495" i="14"/>
  <c r="F2494" i="14"/>
  <c r="F2493" i="14"/>
  <c r="F2492" i="14"/>
  <c r="F2491" i="14"/>
  <c r="F2490" i="14"/>
  <c r="F2489" i="14"/>
  <c r="F2488" i="14"/>
  <c r="F2487" i="14"/>
  <c r="F2486" i="14"/>
  <c r="F2485" i="14"/>
  <c r="F2484" i="14"/>
  <c r="F2483" i="14"/>
  <c r="F2482" i="14"/>
  <c r="F2481" i="14"/>
  <c r="F2480" i="14"/>
  <c r="F2479" i="14"/>
  <c r="F2478" i="14"/>
  <c r="F2477" i="14"/>
  <c r="F2476" i="14"/>
  <c r="F2475" i="14"/>
  <c r="F2474" i="14"/>
  <c r="F2473" i="14"/>
  <c r="F2472" i="14"/>
  <c r="F2471" i="14"/>
  <c r="F2470" i="14"/>
  <c r="F2469" i="14"/>
  <c r="F2468" i="14"/>
  <c r="F2467" i="14"/>
  <c r="F2466" i="14"/>
  <c r="F2465" i="14"/>
  <c r="F2464" i="14"/>
  <c r="F2463" i="14"/>
  <c r="F2462" i="14"/>
  <c r="F2461" i="14"/>
  <c r="F2460" i="14"/>
  <c r="F2459" i="14"/>
  <c r="F2458" i="14"/>
  <c r="F2457" i="14"/>
  <c r="F2456" i="14"/>
  <c r="F2455" i="14"/>
  <c r="F2454" i="14"/>
  <c r="F2453" i="14"/>
  <c r="F2452" i="14"/>
  <c r="F2451" i="14"/>
  <c r="F2450" i="14"/>
  <c r="F2449" i="14"/>
  <c r="F2448" i="14"/>
  <c r="F2447" i="14"/>
  <c r="F2446" i="14"/>
  <c r="F2445" i="14"/>
  <c r="F2444" i="14"/>
  <c r="F2443" i="14"/>
  <c r="F2442" i="14"/>
  <c r="F2441" i="14"/>
  <c r="F2440" i="14"/>
  <c r="F2439" i="14"/>
  <c r="F2438" i="14"/>
  <c r="F2437" i="14"/>
  <c r="F2436" i="14"/>
  <c r="F2435" i="14"/>
  <c r="F2434" i="14"/>
  <c r="F2433" i="14"/>
  <c r="F2432" i="14"/>
  <c r="F2431" i="14"/>
  <c r="F2430" i="14"/>
  <c r="F2429" i="14"/>
  <c r="F2428" i="14"/>
  <c r="F2427" i="14"/>
  <c r="F2426" i="14"/>
  <c r="F2425" i="14"/>
  <c r="F2424" i="14"/>
  <c r="F2423" i="14"/>
  <c r="F2422" i="14"/>
  <c r="F2421" i="14"/>
  <c r="F2420" i="14"/>
  <c r="F2419" i="14"/>
  <c r="F2418" i="14"/>
  <c r="F2417" i="14"/>
  <c r="F2416" i="14"/>
  <c r="F2415" i="14"/>
  <c r="F2414" i="14"/>
  <c r="F2413" i="14"/>
  <c r="F2412" i="14"/>
  <c r="F2411" i="14"/>
  <c r="F2410" i="14"/>
  <c r="F2409" i="14"/>
  <c r="F2408" i="14"/>
  <c r="F2407" i="14"/>
  <c r="F2406" i="14"/>
  <c r="F2405" i="14"/>
  <c r="F2404" i="14"/>
  <c r="F2403" i="14"/>
  <c r="F2402" i="14"/>
  <c r="F2401" i="14"/>
  <c r="F2400" i="14"/>
  <c r="F2399" i="14"/>
  <c r="F2398" i="14"/>
  <c r="F2397" i="14"/>
  <c r="F2396" i="14"/>
  <c r="F2395" i="14"/>
  <c r="F2394" i="14"/>
  <c r="F2393" i="14"/>
  <c r="F2392" i="14"/>
  <c r="F2391" i="14"/>
  <c r="F2390" i="14"/>
  <c r="F2389" i="14"/>
  <c r="F2388" i="14"/>
  <c r="F2387" i="14"/>
  <c r="F2386" i="14"/>
  <c r="F2385" i="14"/>
  <c r="F2384" i="14"/>
  <c r="F2383" i="14"/>
  <c r="F2382" i="14"/>
  <c r="F2381" i="14"/>
  <c r="F2380" i="14"/>
  <c r="F2379" i="14"/>
  <c r="F2378" i="14"/>
  <c r="F2377" i="14"/>
  <c r="F2376" i="14"/>
  <c r="F2375" i="14"/>
  <c r="F2374" i="14"/>
  <c r="F2373" i="14"/>
  <c r="F2372" i="14"/>
  <c r="F2371" i="14"/>
  <c r="F2370" i="14"/>
  <c r="F2369" i="14"/>
  <c r="F2368" i="14"/>
  <c r="F2367" i="14"/>
  <c r="F2366" i="14"/>
  <c r="F2365" i="14"/>
  <c r="F2364" i="14"/>
  <c r="F2363" i="14"/>
  <c r="F2362" i="14"/>
  <c r="F2361" i="14"/>
  <c r="F2360" i="14"/>
  <c r="F2359" i="14"/>
  <c r="F2358" i="14"/>
  <c r="F2357" i="14"/>
  <c r="F2356" i="14"/>
  <c r="F2355" i="14"/>
  <c r="F2354" i="14"/>
  <c r="F2353" i="14"/>
  <c r="F2352" i="14"/>
  <c r="F2351" i="14"/>
  <c r="F2350" i="14"/>
  <c r="F2349" i="14"/>
  <c r="F2348" i="14"/>
  <c r="F2347" i="14"/>
  <c r="F2346" i="14"/>
  <c r="F2345" i="14"/>
  <c r="F2344" i="14"/>
  <c r="F2343" i="14"/>
  <c r="F2342" i="14"/>
  <c r="F2341" i="14"/>
  <c r="F2340" i="14"/>
  <c r="F2339" i="14"/>
  <c r="F2338" i="14"/>
  <c r="F2337" i="14"/>
  <c r="F2336" i="14"/>
  <c r="F2335" i="14"/>
  <c r="F2334" i="14"/>
  <c r="F2333" i="14"/>
  <c r="F2332" i="14"/>
  <c r="F2331" i="14"/>
  <c r="F2330" i="14"/>
  <c r="F2329" i="14"/>
  <c r="F2328" i="14"/>
  <c r="F2327" i="14"/>
  <c r="F2326" i="14"/>
  <c r="F2325" i="14"/>
  <c r="F2324" i="14"/>
  <c r="F2323" i="14"/>
  <c r="F2322" i="14"/>
  <c r="F2321" i="14"/>
  <c r="F2320" i="14"/>
  <c r="F2319" i="14"/>
  <c r="F2318" i="14"/>
  <c r="F2317" i="14"/>
  <c r="F2316" i="14"/>
  <c r="F2315" i="14"/>
  <c r="F2314" i="14"/>
  <c r="F2313" i="14"/>
  <c r="F2312" i="14"/>
  <c r="F2311" i="14"/>
  <c r="F2310" i="14"/>
  <c r="F2309" i="14"/>
  <c r="F2308" i="14"/>
  <c r="F2307" i="14"/>
  <c r="F2306" i="14"/>
  <c r="F2305" i="14"/>
  <c r="F2304" i="14"/>
  <c r="F2303" i="14"/>
  <c r="F2302" i="14"/>
  <c r="F2301" i="14"/>
  <c r="F2300" i="14"/>
  <c r="F2299" i="14"/>
  <c r="F2298" i="14"/>
  <c r="F2297" i="14"/>
  <c r="F2296" i="14"/>
  <c r="F2295" i="14"/>
  <c r="F2294" i="14"/>
  <c r="F2293" i="14"/>
  <c r="F2292" i="14"/>
  <c r="F2291" i="14"/>
  <c r="F2290" i="14"/>
  <c r="F2289" i="14"/>
  <c r="F2288" i="14"/>
  <c r="F2287" i="14"/>
  <c r="F2286" i="14"/>
  <c r="F2285" i="14"/>
  <c r="F2284" i="14"/>
  <c r="F2283" i="14"/>
  <c r="F2282" i="14"/>
  <c r="F2281" i="14"/>
  <c r="F2280" i="14"/>
  <c r="F2279" i="14"/>
  <c r="F2278" i="14"/>
  <c r="F2277" i="14"/>
  <c r="F2276" i="14"/>
  <c r="F2275" i="14"/>
  <c r="F2274" i="14"/>
  <c r="F2273" i="14"/>
  <c r="F2272" i="14"/>
  <c r="F2271" i="14"/>
  <c r="F2270" i="14"/>
  <c r="F2269" i="14"/>
  <c r="F2268" i="14"/>
  <c r="F2267" i="14"/>
  <c r="F2266" i="14"/>
  <c r="F2265" i="14"/>
  <c r="F2264" i="14"/>
  <c r="F2263" i="14"/>
  <c r="F2262" i="14"/>
  <c r="F2261" i="14"/>
  <c r="F2260" i="14"/>
  <c r="F2259" i="14"/>
  <c r="F2258" i="14"/>
  <c r="F2257" i="14"/>
  <c r="F2256" i="14"/>
  <c r="F2255" i="14"/>
  <c r="F2254" i="14"/>
  <c r="F2253" i="14"/>
  <c r="F2252" i="14"/>
  <c r="F2251" i="14"/>
  <c r="F2250" i="14"/>
  <c r="F2249" i="14"/>
  <c r="F2248" i="14"/>
  <c r="F2247" i="14"/>
  <c r="F2246" i="14"/>
  <c r="F2245" i="14"/>
  <c r="F2244" i="14"/>
  <c r="F2243" i="14"/>
  <c r="F2242" i="14"/>
  <c r="F2241" i="14"/>
  <c r="F2240" i="14"/>
  <c r="F2239" i="14"/>
  <c r="F2238" i="14"/>
  <c r="F2237" i="14"/>
  <c r="F2236" i="14"/>
  <c r="F2235" i="14"/>
  <c r="F2234" i="14"/>
  <c r="F2233" i="14"/>
  <c r="F2232" i="14"/>
  <c r="F2231" i="14"/>
  <c r="F2230" i="14"/>
  <c r="F2229" i="14"/>
  <c r="F2228" i="14"/>
  <c r="F2227" i="14"/>
  <c r="F2226" i="14"/>
  <c r="F2225" i="14"/>
  <c r="F2224" i="14"/>
  <c r="F2223" i="14"/>
  <c r="F2222" i="14"/>
  <c r="F2221" i="14"/>
  <c r="F2220" i="14"/>
  <c r="F2219" i="14"/>
  <c r="F2218" i="14"/>
  <c r="F2217" i="14"/>
  <c r="F2216" i="14"/>
  <c r="F2215" i="14"/>
  <c r="F2214" i="14"/>
  <c r="F2213" i="14"/>
  <c r="F2212" i="14"/>
  <c r="F2211" i="14"/>
  <c r="F2210" i="14"/>
  <c r="F2209" i="14"/>
  <c r="F2208" i="14"/>
  <c r="F2207" i="14"/>
  <c r="F2206" i="14"/>
  <c r="F2205" i="14"/>
  <c r="F2204" i="14"/>
  <c r="F2203" i="14"/>
  <c r="F2202" i="14"/>
  <c r="F2201" i="14"/>
  <c r="F2200" i="14"/>
  <c r="F2199" i="14"/>
  <c r="F2198" i="14"/>
  <c r="F2197" i="14"/>
  <c r="F2196" i="14"/>
  <c r="F2195" i="14"/>
  <c r="F2194" i="14"/>
  <c r="F2193" i="14"/>
  <c r="F2192" i="14"/>
  <c r="F2191" i="14"/>
  <c r="F2190" i="14"/>
  <c r="F2189" i="14"/>
  <c r="F2188" i="14"/>
  <c r="F2187" i="14"/>
  <c r="F2186" i="14"/>
  <c r="F2185" i="14"/>
  <c r="F2184" i="14"/>
  <c r="F2183" i="14"/>
  <c r="F2182" i="14"/>
  <c r="F2181" i="14"/>
  <c r="F2180" i="14"/>
  <c r="F2179" i="14"/>
  <c r="F2178" i="14"/>
  <c r="F2177" i="14"/>
  <c r="F2176" i="14"/>
  <c r="F2175" i="14"/>
  <c r="F2174" i="14"/>
  <c r="F2173" i="14"/>
  <c r="F2172" i="14"/>
  <c r="F2171" i="14"/>
  <c r="F2170" i="14"/>
  <c r="F2169" i="14"/>
  <c r="F2168" i="14"/>
  <c r="F2167" i="14"/>
  <c r="F2166" i="14"/>
  <c r="F2165" i="14"/>
  <c r="F2164" i="14"/>
  <c r="F2163" i="14"/>
  <c r="F2162" i="14"/>
  <c r="F2161" i="14"/>
  <c r="F2160" i="14"/>
  <c r="F2159" i="14"/>
  <c r="F2158" i="14"/>
  <c r="F2157" i="14"/>
  <c r="F2156" i="14"/>
  <c r="F2155" i="14"/>
  <c r="F2154" i="14"/>
  <c r="F2153" i="14"/>
  <c r="F2152" i="14"/>
  <c r="F2151" i="14"/>
  <c r="F2150" i="14"/>
  <c r="F2149" i="14"/>
  <c r="F2148" i="14"/>
  <c r="F2147" i="14"/>
  <c r="F2146" i="14"/>
  <c r="F2145" i="14"/>
  <c r="F2144" i="14"/>
  <c r="F2143" i="14"/>
  <c r="F2142" i="14"/>
  <c r="F2141" i="14"/>
  <c r="F2140" i="14"/>
  <c r="F2139" i="14"/>
  <c r="F2138" i="14"/>
  <c r="F2137" i="14"/>
  <c r="F2136" i="14"/>
  <c r="F2135" i="14"/>
  <c r="F2134" i="14"/>
  <c r="F2133" i="14"/>
  <c r="F2132" i="14"/>
  <c r="F2131" i="14"/>
  <c r="F2130" i="14"/>
  <c r="F2129" i="14"/>
  <c r="F2128" i="14"/>
  <c r="F2127" i="14"/>
  <c r="F2126" i="14"/>
  <c r="F2125" i="14"/>
  <c r="F2124" i="14"/>
  <c r="F2123" i="14"/>
  <c r="F2122" i="14"/>
  <c r="F2121" i="14"/>
  <c r="F2120" i="14"/>
  <c r="F2119" i="14"/>
  <c r="F2118" i="14"/>
  <c r="F2117" i="14"/>
  <c r="F2116" i="14"/>
  <c r="F2115" i="14"/>
  <c r="F2114" i="14"/>
  <c r="F2113" i="14"/>
  <c r="F2112" i="14"/>
  <c r="F2111" i="14"/>
  <c r="F2110" i="14"/>
  <c r="F2109" i="14"/>
  <c r="F2108" i="14"/>
  <c r="F2107" i="14"/>
  <c r="F2106" i="14"/>
  <c r="F2105" i="14"/>
  <c r="F2104" i="14"/>
  <c r="F2103" i="14"/>
  <c r="F2102" i="14"/>
  <c r="F2101" i="14"/>
  <c r="F2100" i="14"/>
  <c r="F2099" i="14"/>
  <c r="F2098" i="14"/>
  <c r="F2097" i="14"/>
  <c r="F2096" i="14"/>
  <c r="F2095" i="14"/>
  <c r="F2094" i="14"/>
  <c r="F2093" i="14"/>
  <c r="F2092" i="14"/>
  <c r="F2091" i="14"/>
  <c r="F2090" i="14"/>
  <c r="F2089" i="14"/>
  <c r="F2088" i="14"/>
  <c r="F2087" i="14"/>
  <c r="F2086" i="14"/>
  <c r="F2085" i="14"/>
  <c r="F2084" i="14"/>
  <c r="F2083" i="14"/>
  <c r="F2082" i="14"/>
  <c r="F2081" i="14"/>
  <c r="F2080" i="14"/>
  <c r="F2079" i="14"/>
  <c r="F2078" i="14"/>
  <c r="F2077" i="14"/>
  <c r="F2076" i="14"/>
  <c r="F2075" i="14"/>
  <c r="F2074" i="14"/>
  <c r="F2073" i="14"/>
  <c r="F2072" i="14"/>
  <c r="F2071" i="14"/>
  <c r="F2070" i="14"/>
  <c r="F2069" i="14"/>
  <c r="F2068" i="14"/>
  <c r="F2067" i="14"/>
  <c r="F2066" i="14"/>
  <c r="F2065" i="14"/>
  <c r="F2064" i="14"/>
  <c r="F2063" i="14"/>
  <c r="F2062" i="14"/>
  <c r="F2061" i="14"/>
  <c r="F2060" i="14"/>
  <c r="F2059" i="14"/>
  <c r="F2058" i="14"/>
  <c r="F2057" i="14"/>
  <c r="F2056" i="14"/>
  <c r="F2055" i="14"/>
  <c r="F2054" i="14"/>
  <c r="F2053" i="14"/>
  <c r="F2052" i="14"/>
  <c r="F2051" i="14"/>
  <c r="F2050" i="14"/>
  <c r="F2049" i="14"/>
  <c r="F2048" i="14"/>
  <c r="F2047" i="14"/>
  <c r="F2046" i="14"/>
  <c r="F2045" i="14"/>
  <c r="F2044" i="14"/>
  <c r="F2043" i="14"/>
  <c r="F2042" i="14"/>
  <c r="F2041" i="14"/>
  <c r="F2040" i="14"/>
  <c r="F2039" i="14"/>
  <c r="F2038" i="14"/>
  <c r="F2037" i="14"/>
  <c r="F2036" i="14"/>
  <c r="F2035" i="14"/>
  <c r="F2034" i="14"/>
  <c r="F2033" i="14"/>
  <c r="F2032" i="14"/>
  <c r="F2031" i="14"/>
  <c r="F2030" i="14"/>
  <c r="F2029" i="14"/>
  <c r="F2028" i="14"/>
  <c r="F2027" i="14"/>
  <c r="F2026" i="14"/>
  <c r="F2025" i="14"/>
  <c r="F2024" i="14"/>
  <c r="F2023" i="14"/>
  <c r="F2022" i="14"/>
  <c r="F2021" i="14"/>
  <c r="F2020" i="14"/>
  <c r="F2019" i="14"/>
  <c r="F2018" i="14"/>
  <c r="F2017" i="14"/>
  <c r="F2016" i="14"/>
  <c r="F2015" i="14"/>
  <c r="F2014" i="14"/>
  <c r="F2013" i="14"/>
  <c r="F2012" i="14"/>
  <c r="F2011" i="14"/>
  <c r="F2010" i="14"/>
  <c r="F2009" i="14"/>
  <c r="F2008" i="14"/>
  <c r="F2007" i="14"/>
  <c r="F2006" i="14"/>
  <c r="F2005" i="14"/>
  <c r="F2004" i="14"/>
  <c r="F2003" i="14"/>
  <c r="F2002" i="14"/>
  <c r="F2001" i="14"/>
  <c r="F2000" i="14"/>
  <c r="F1999" i="14"/>
  <c r="F1998" i="14"/>
  <c r="F1997" i="14"/>
  <c r="F1996" i="14"/>
  <c r="F1995" i="14"/>
  <c r="F1994" i="14"/>
  <c r="F1993" i="14"/>
  <c r="F1992" i="14"/>
  <c r="F1991" i="14"/>
  <c r="F1990" i="14"/>
  <c r="F1989" i="14"/>
  <c r="F1988" i="14"/>
  <c r="F1987" i="14"/>
  <c r="F1986" i="14"/>
  <c r="F1985" i="14"/>
  <c r="F1984" i="14"/>
  <c r="F1983" i="14"/>
  <c r="F1982" i="14"/>
  <c r="F1981" i="14"/>
  <c r="F1980" i="14"/>
  <c r="F1979" i="14"/>
  <c r="F1978" i="14"/>
  <c r="F1977" i="14"/>
  <c r="F1976" i="14"/>
  <c r="F1975" i="14"/>
  <c r="F1974" i="14"/>
  <c r="F1973" i="14"/>
  <c r="F1972" i="14"/>
  <c r="F1971" i="14"/>
  <c r="F1970" i="14"/>
  <c r="F1969" i="14"/>
  <c r="F1968" i="14"/>
  <c r="F1967" i="14"/>
  <c r="F1966" i="14"/>
  <c r="F1965" i="14"/>
  <c r="F1964" i="14"/>
  <c r="F1963" i="14"/>
  <c r="F1962" i="14"/>
  <c r="F1961" i="14"/>
  <c r="F1960" i="14"/>
  <c r="F1959" i="14"/>
  <c r="F1958" i="14"/>
  <c r="F1957" i="14"/>
  <c r="F1956" i="14"/>
  <c r="F1955" i="14"/>
  <c r="F1954" i="14"/>
  <c r="F1953" i="14"/>
  <c r="F1952" i="14"/>
  <c r="F1951" i="14"/>
  <c r="F1950" i="14"/>
  <c r="F1949" i="14"/>
  <c r="F1948" i="14"/>
  <c r="F1947" i="14"/>
  <c r="F1946" i="14"/>
  <c r="F1945" i="14"/>
  <c r="F1944" i="14"/>
  <c r="F1943" i="14"/>
  <c r="F1942" i="14"/>
  <c r="F1941" i="14"/>
  <c r="F1940" i="14"/>
  <c r="F1939" i="14"/>
  <c r="F1938" i="14"/>
  <c r="F1937" i="14"/>
  <c r="F1936" i="14"/>
  <c r="F1935" i="14"/>
  <c r="F1934" i="14"/>
  <c r="F1933" i="14"/>
  <c r="F1932" i="14"/>
  <c r="F1931" i="14"/>
  <c r="F1930" i="14"/>
  <c r="F1929" i="14"/>
  <c r="F1928" i="14"/>
  <c r="F1927" i="14"/>
  <c r="F1926" i="14"/>
  <c r="F1925" i="14"/>
  <c r="F1924" i="14"/>
  <c r="F1923" i="14"/>
  <c r="F1922" i="14"/>
  <c r="F1921" i="14"/>
  <c r="F1920" i="14"/>
  <c r="F1919" i="14"/>
  <c r="F1918" i="14"/>
  <c r="F1917" i="14"/>
  <c r="F1916" i="14"/>
  <c r="F1915" i="14"/>
  <c r="F1914" i="14"/>
  <c r="F1913" i="14"/>
  <c r="F1912" i="14"/>
  <c r="F1911" i="14"/>
  <c r="F1910" i="14"/>
  <c r="F1909" i="14"/>
  <c r="F1908" i="14"/>
  <c r="F1907" i="14"/>
  <c r="F1906" i="14"/>
  <c r="F1905" i="14"/>
  <c r="F1904" i="14"/>
  <c r="F1903" i="14"/>
  <c r="F1902" i="14"/>
  <c r="F1901" i="14"/>
  <c r="F1900" i="14"/>
  <c r="F1899" i="14"/>
  <c r="F1898" i="14"/>
  <c r="F1897" i="14"/>
  <c r="F1896" i="14"/>
  <c r="F1895" i="14"/>
  <c r="F1894" i="14"/>
  <c r="F1893" i="14"/>
  <c r="F1892" i="14"/>
  <c r="F1891" i="14"/>
  <c r="F1890" i="14"/>
  <c r="F1889" i="14"/>
  <c r="F1888" i="14"/>
  <c r="F1887" i="14"/>
  <c r="F1886" i="14"/>
  <c r="F1885" i="14"/>
  <c r="F1884" i="14"/>
  <c r="F1883" i="14"/>
  <c r="F1882" i="14"/>
  <c r="F1881" i="14"/>
  <c r="F1880" i="14"/>
  <c r="F1879" i="14"/>
  <c r="F1878" i="14"/>
  <c r="F1877" i="14"/>
  <c r="F1876" i="14"/>
  <c r="F1875" i="14"/>
  <c r="F1874" i="14"/>
  <c r="F1873" i="14"/>
  <c r="F1872" i="14"/>
  <c r="F1871" i="14"/>
  <c r="F1870" i="14"/>
  <c r="F1869" i="14"/>
  <c r="F1868" i="14"/>
  <c r="F1867" i="14"/>
  <c r="F1866" i="14"/>
  <c r="F1865" i="14"/>
  <c r="F1864" i="14"/>
  <c r="F1863" i="14"/>
  <c r="F1862" i="14"/>
  <c r="F1861" i="14"/>
  <c r="F1860" i="14"/>
  <c r="F1859" i="14"/>
  <c r="F1858" i="14"/>
  <c r="F1857" i="14"/>
  <c r="F1856" i="14"/>
  <c r="F1855" i="14"/>
  <c r="F1854" i="14"/>
  <c r="F1853" i="14"/>
  <c r="F1852" i="14"/>
  <c r="F1851" i="14"/>
  <c r="F1850" i="14"/>
  <c r="F1849" i="14"/>
  <c r="F1848" i="14"/>
  <c r="F1847" i="14"/>
  <c r="F1846" i="14"/>
  <c r="F1845" i="14"/>
  <c r="F1844" i="14"/>
  <c r="F1843" i="14"/>
  <c r="F1842" i="14"/>
  <c r="F1841" i="14"/>
  <c r="F1840" i="14"/>
  <c r="F1839" i="14"/>
  <c r="F1838" i="14"/>
  <c r="F1837" i="14"/>
  <c r="F1836" i="14"/>
  <c r="F1835" i="14"/>
  <c r="F1834" i="14"/>
  <c r="F1833" i="14"/>
  <c r="F1832" i="14"/>
  <c r="F1831" i="14"/>
  <c r="F1830" i="14"/>
  <c r="F1829" i="14"/>
  <c r="F1828" i="14"/>
  <c r="F1827" i="14"/>
  <c r="F1826" i="14"/>
  <c r="F1825" i="14"/>
  <c r="F1824" i="14"/>
  <c r="F1823" i="14"/>
  <c r="F1822" i="14"/>
  <c r="F1821" i="14"/>
  <c r="F1820" i="14"/>
  <c r="F1819" i="14"/>
  <c r="F1818" i="14"/>
  <c r="F1817" i="14"/>
  <c r="F1816" i="14"/>
  <c r="F1815" i="14"/>
  <c r="F1814" i="14"/>
  <c r="F1813" i="14"/>
  <c r="F1812" i="14"/>
  <c r="F1811" i="14"/>
  <c r="F1810" i="14"/>
  <c r="F1809" i="14"/>
  <c r="F1808" i="14"/>
  <c r="F1807" i="14"/>
  <c r="F1806" i="14"/>
  <c r="F1805" i="14"/>
  <c r="F1804" i="14"/>
  <c r="F1803" i="14"/>
  <c r="F1802" i="14"/>
  <c r="F1801" i="14"/>
  <c r="F1800" i="14"/>
  <c r="F1799" i="14"/>
  <c r="F1798" i="14"/>
  <c r="F1797" i="14"/>
  <c r="F1796" i="14"/>
  <c r="F1795" i="14"/>
  <c r="F1794" i="14"/>
  <c r="F1793" i="14"/>
  <c r="F1792" i="14"/>
  <c r="F1791" i="14"/>
  <c r="F1790" i="14"/>
  <c r="F1789" i="14"/>
  <c r="F1788" i="14"/>
  <c r="F1787" i="14"/>
  <c r="F1786" i="14"/>
  <c r="F1785" i="14"/>
  <c r="F1784" i="14"/>
  <c r="F1783" i="14"/>
  <c r="F1782" i="14"/>
  <c r="F1781" i="14"/>
  <c r="F1780" i="14"/>
  <c r="F1779" i="14"/>
  <c r="F1778" i="14"/>
  <c r="F1777" i="14"/>
  <c r="F1776" i="14"/>
  <c r="F1775" i="14"/>
  <c r="F1774" i="14"/>
  <c r="F1773" i="14"/>
  <c r="F1772" i="14"/>
  <c r="F1771" i="14"/>
  <c r="F1770" i="14"/>
  <c r="F1769" i="14"/>
  <c r="F1768" i="14"/>
  <c r="F1767" i="14"/>
  <c r="F1766" i="14"/>
  <c r="F1765" i="14"/>
  <c r="F1764" i="14"/>
  <c r="F1763" i="14"/>
  <c r="F1762" i="14"/>
  <c r="F1761" i="14"/>
  <c r="F1760" i="14"/>
  <c r="F1759" i="14"/>
  <c r="F1758" i="14"/>
  <c r="F1757" i="14"/>
  <c r="F1756" i="14"/>
  <c r="F1755" i="14"/>
  <c r="F1754" i="14"/>
  <c r="F1753" i="14"/>
  <c r="F1752" i="14"/>
  <c r="F1751" i="14"/>
  <c r="F1750" i="14"/>
  <c r="F1749" i="14"/>
  <c r="F1748" i="14"/>
  <c r="F1747" i="14"/>
  <c r="F1746" i="14"/>
  <c r="F1745" i="14"/>
  <c r="F1744" i="14"/>
  <c r="F1743" i="14"/>
  <c r="F1742" i="14"/>
  <c r="F1741" i="14"/>
  <c r="F1740" i="14"/>
  <c r="F1739" i="14"/>
  <c r="F1738" i="14"/>
  <c r="F1737" i="14"/>
  <c r="F1736" i="14"/>
  <c r="F1735" i="14"/>
  <c r="F1734" i="14"/>
  <c r="F1733" i="14"/>
  <c r="F1732" i="14"/>
  <c r="F1731" i="14"/>
  <c r="F1730" i="14"/>
  <c r="F1729" i="14"/>
  <c r="F1728" i="14"/>
  <c r="F1727" i="14"/>
  <c r="F1726" i="14"/>
  <c r="F1725" i="14"/>
  <c r="F1724" i="14"/>
  <c r="F1723" i="14"/>
  <c r="F1722" i="14"/>
  <c r="F1721" i="14"/>
  <c r="F1720" i="14"/>
  <c r="F1719" i="14"/>
  <c r="F1718" i="14"/>
  <c r="F1717" i="14"/>
  <c r="F1716" i="14"/>
  <c r="F1715" i="14"/>
  <c r="F1714" i="14"/>
  <c r="F1713" i="14"/>
  <c r="F1712" i="14"/>
  <c r="F1711" i="14"/>
  <c r="F1710" i="14"/>
  <c r="F1709" i="14"/>
  <c r="F1708" i="14"/>
  <c r="F1707" i="14"/>
  <c r="F1706" i="14"/>
  <c r="F1705" i="14"/>
  <c r="F1704" i="14"/>
  <c r="F1703" i="14"/>
  <c r="F1702" i="14"/>
  <c r="F1701" i="14"/>
  <c r="F1700" i="14"/>
  <c r="F1699" i="14"/>
  <c r="F1698" i="14"/>
  <c r="F1697" i="14"/>
  <c r="F1696" i="14"/>
  <c r="F1695" i="14"/>
  <c r="F1694" i="14"/>
  <c r="F1693" i="14"/>
  <c r="F1692" i="14"/>
  <c r="F1691" i="14"/>
  <c r="F1690" i="14"/>
  <c r="F1689" i="14"/>
  <c r="F1688" i="14"/>
  <c r="F1687" i="14"/>
  <c r="F1686" i="14"/>
  <c r="F1685" i="14"/>
  <c r="F1684" i="14"/>
  <c r="F1683" i="14"/>
  <c r="F1682" i="14"/>
  <c r="F1681" i="14"/>
  <c r="F1680" i="14"/>
  <c r="F1679" i="14"/>
  <c r="F1678" i="14"/>
  <c r="F1677" i="14"/>
  <c r="F1676" i="14"/>
  <c r="F1675" i="14"/>
  <c r="F1674" i="14"/>
  <c r="F1673" i="14"/>
  <c r="F1672" i="14"/>
  <c r="F1671" i="14"/>
  <c r="F1670" i="14"/>
  <c r="F1669" i="14"/>
  <c r="F1668" i="14"/>
  <c r="F1667" i="14"/>
  <c r="F1666" i="14"/>
  <c r="F1665" i="14"/>
  <c r="F1664" i="14"/>
  <c r="F1663" i="14"/>
  <c r="F1662" i="14"/>
  <c r="F1661" i="14"/>
  <c r="F1660" i="14"/>
  <c r="F1659" i="14"/>
  <c r="F1658" i="14"/>
  <c r="F1657" i="14"/>
  <c r="F1656" i="14"/>
  <c r="F1655" i="14"/>
  <c r="F1654" i="14"/>
  <c r="F1653" i="14"/>
  <c r="F1652" i="14"/>
  <c r="F1651" i="14"/>
  <c r="F1650" i="14"/>
  <c r="F1649" i="14"/>
  <c r="F1648" i="14"/>
  <c r="F1647" i="14"/>
  <c r="F1646" i="14"/>
  <c r="F1645" i="14"/>
  <c r="F1644" i="14"/>
  <c r="F1643" i="14"/>
  <c r="F1642" i="14"/>
  <c r="F1641" i="14"/>
  <c r="F1640" i="14"/>
  <c r="F1639" i="14"/>
  <c r="F1638" i="14"/>
  <c r="F1637" i="14"/>
  <c r="F1636" i="14"/>
  <c r="F1635" i="14"/>
  <c r="F1634" i="14"/>
  <c r="F1633" i="14"/>
  <c r="F1632" i="14"/>
  <c r="F1631" i="14"/>
  <c r="F1630" i="14"/>
  <c r="F1629" i="14"/>
  <c r="F1628" i="14"/>
  <c r="F1627" i="14"/>
  <c r="F1626" i="14"/>
  <c r="F1625" i="14"/>
  <c r="F1624" i="14"/>
  <c r="F1623" i="14"/>
  <c r="F1622" i="14"/>
  <c r="F1621" i="14"/>
  <c r="F1620" i="14"/>
  <c r="F1619" i="14"/>
  <c r="F1618" i="14"/>
  <c r="F1617" i="14"/>
  <c r="F1616" i="14"/>
  <c r="F1615" i="14"/>
  <c r="F1614" i="14"/>
  <c r="F1613" i="14"/>
  <c r="F1612" i="14"/>
  <c r="F1611" i="14"/>
  <c r="F1610" i="14"/>
  <c r="F1609" i="14"/>
  <c r="F1608" i="14"/>
  <c r="F1607" i="14"/>
  <c r="F1606" i="14"/>
  <c r="F1605" i="14"/>
  <c r="F1604" i="14"/>
  <c r="F1603" i="14"/>
  <c r="F1602" i="14"/>
  <c r="F1601" i="14"/>
  <c r="F1600" i="14"/>
  <c r="F1599" i="14"/>
  <c r="F1598" i="14"/>
  <c r="F1597" i="14"/>
  <c r="F1596" i="14"/>
  <c r="F1595" i="14"/>
  <c r="F1594" i="14"/>
  <c r="F1593" i="14"/>
  <c r="F1592" i="14"/>
  <c r="F1591" i="14"/>
  <c r="F1590" i="14"/>
  <c r="F1589" i="14"/>
  <c r="F1588" i="14"/>
  <c r="F1587" i="14"/>
  <c r="F1586" i="14"/>
  <c r="F1585" i="14"/>
  <c r="F1584" i="14"/>
  <c r="F1583" i="14"/>
  <c r="F1582" i="14"/>
  <c r="F1581" i="14"/>
  <c r="F1580" i="14"/>
  <c r="F1579" i="14"/>
  <c r="F1578" i="14"/>
  <c r="F1577" i="14"/>
  <c r="F1576" i="14"/>
  <c r="F1575" i="14"/>
  <c r="F1574" i="14"/>
  <c r="F1573" i="14"/>
  <c r="F1572" i="14"/>
  <c r="F1571" i="14"/>
  <c r="F1570" i="14"/>
  <c r="F1569" i="14"/>
  <c r="F1568" i="14"/>
  <c r="F1567" i="14"/>
  <c r="F1566" i="14"/>
  <c r="F1565" i="14"/>
  <c r="F1564" i="14"/>
  <c r="F1563" i="14"/>
  <c r="F1562" i="14"/>
  <c r="F1561" i="14"/>
  <c r="F1560" i="14"/>
  <c r="F1559" i="14"/>
  <c r="F1558" i="14"/>
  <c r="F1557" i="14"/>
  <c r="F1556" i="14"/>
  <c r="F1555" i="14"/>
  <c r="F1554" i="14"/>
  <c r="F1553" i="14"/>
  <c r="F1552" i="14"/>
  <c r="F1551" i="14"/>
  <c r="F1550" i="14"/>
  <c r="F1549" i="14"/>
  <c r="F1548" i="14"/>
  <c r="F1547" i="14"/>
  <c r="F1546" i="14"/>
  <c r="F1545" i="14"/>
  <c r="F1544" i="14"/>
  <c r="F1543" i="14"/>
  <c r="F1542" i="14"/>
  <c r="F1541" i="14"/>
  <c r="F1540" i="14"/>
  <c r="F1539" i="14"/>
  <c r="F1538" i="14"/>
  <c r="F1537" i="14"/>
  <c r="F1536" i="14"/>
  <c r="F1535" i="14"/>
  <c r="F1534" i="14"/>
  <c r="F1533" i="14"/>
  <c r="F1532" i="14"/>
  <c r="F1531" i="14"/>
  <c r="F1530" i="14"/>
  <c r="F1529" i="14"/>
  <c r="F1528" i="14"/>
  <c r="F1527" i="14"/>
  <c r="F1526" i="14"/>
  <c r="F1525" i="14"/>
  <c r="F1524" i="14"/>
  <c r="F1523" i="14"/>
  <c r="F1522" i="14"/>
  <c r="F1521" i="14"/>
  <c r="F1520" i="14"/>
  <c r="F1519" i="14"/>
  <c r="F1518" i="14"/>
  <c r="F1517" i="14"/>
  <c r="F1516" i="14"/>
  <c r="F1515" i="14"/>
  <c r="F1514" i="14"/>
  <c r="F1513" i="14"/>
  <c r="F1512" i="14"/>
  <c r="F1511" i="14"/>
  <c r="F1510" i="14"/>
  <c r="F1509" i="14"/>
  <c r="F1508" i="14"/>
  <c r="F1507" i="14"/>
  <c r="F1506" i="14"/>
  <c r="F1505" i="14"/>
  <c r="F1504" i="14"/>
  <c r="F1503" i="14"/>
  <c r="F1502" i="14"/>
  <c r="F1501" i="14"/>
  <c r="F1500" i="14"/>
  <c r="F1499" i="14"/>
  <c r="F1498" i="14"/>
  <c r="F1497" i="14"/>
  <c r="F1496" i="14"/>
  <c r="F1495" i="14"/>
  <c r="F1494" i="14"/>
  <c r="F1493" i="14"/>
  <c r="F1492" i="14"/>
  <c r="F1491" i="14"/>
  <c r="F1490" i="14"/>
  <c r="F1489" i="14"/>
  <c r="F1488" i="14"/>
  <c r="F1487" i="14"/>
  <c r="F1486" i="14"/>
  <c r="F1485" i="14"/>
  <c r="F1484" i="14"/>
  <c r="F1483" i="14"/>
  <c r="F1482" i="14"/>
  <c r="F1481" i="14"/>
  <c r="F1480" i="14"/>
  <c r="F1479" i="14"/>
  <c r="F1478" i="14"/>
  <c r="F1477" i="14"/>
  <c r="F1476" i="14"/>
  <c r="F1475" i="14"/>
  <c r="F1474" i="14"/>
  <c r="F1473" i="14"/>
  <c r="F1472" i="14"/>
  <c r="F1471" i="14"/>
  <c r="F1470" i="14"/>
  <c r="F1469" i="14"/>
  <c r="F1468" i="14"/>
  <c r="F1467" i="14"/>
  <c r="F1466" i="14"/>
  <c r="F1465" i="14"/>
  <c r="F1464" i="14"/>
  <c r="F1463" i="14"/>
  <c r="F1462" i="14"/>
  <c r="F1461" i="14"/>
  <c r="F1460" i="14"/>
  <c r="F1459" i="14"/>
  <c r="F1458" i="14"/>
  <c r="F1457" i="14"/>
  <c r="F1456" i="14"/>
  <c r="F1455" i="14"/>
  <c r="F1454" i="14"/>
  <c r="F1453" i="14"/>
  <c r="F1452" i="14"/>
  <c r="F1451" i="14"/>
  <c r="F1450" i="14"/>
  <c r="F1449" i="14"/>
  <c r="F1448" i="14"/>
  <c r="F1447" i="14"/>
  <c r="F1446" i="14"/>
  <c r="F1445" i="14"/>
  <c r="F1444" i="14"/>
  <c r="F1443" i="14"/>
  <c r="F1442" i="14"/>
  <c r="F1441" i="14"/>
  <c r="F1440" i="14"/>
  <c r="F1439" i="14"/>
  <c r="F1438" i="14"/>
  <c r="F1437" i="14"/>
  <c r="F1436" i="14"/>
  <c r="F1435" i="14"/>
  <c r="F1434" i="14"/>
  <c r="F1433" i="14"/>
  <c r="F1432" i="14"/>
  <c r="F1431" i="14"/>
  <c r="F1430" i="14"/>
  <c r="F1429" i="14"/>
  <c r="F1428" i="14"/>
  <c r="F1427" i="14"/>
  <c r="F1426" i="14"/>
  <c r="F1425" i="14"/>
  <c r="F1424" i="14"/>
  <c r="F1423" i="14"/>
  <c r="F1422" i="14"/>
  <c r="F1421" i="14"/>
  <c r="F1420" i="14"/>
  <c r="F1419" i="14"/>
  <c r="F1418" i="14"/>
  <c r="F1417" i="14"/>
  <c r="F1416" i="14"/>
  <c r="F1415" i="14"/>
  <c r="F1414" i="14"/>
  <c r="F1413" i="14"/>
  <c r="F1412" i="14"/>
  <c r="F1411" i="14"/>
  <c r="F1410" i="14"/>
  <c r="F1409" i="14"/>
  <c r="F1408" i="14"/>
  <c r="F1407" i="14"/>
  <c r="F1406" i="14"/>
  <c r="F1405" i="14"/>
  <c r="F1404" i="14"/>
  <c r="F1403" i="14"/>
  <c r="F1402" i="14"/>
  <c r="F1401" i="14"/>
  <c r="F1400" i="14"/>
  <c r="F1399" i="14"/>
  <c r="F1398" i="14"/>
  <c r="F1397" i="14"/>
  <c r="F1396" i="14"/>
  <c r="F1395" i="14"/>
  <c r="F1394" i="14"/>
  <c r="F1393" i="14"/>
  <c r="F1392" i="14"/>
  <c r="F1391" i="14"/>
  <c r="F1390" i="14"/>
  <c r="F1389" i="14"/>
  <c r="F1388" i="14"/>
  <c r="F1387" i="14"/>
  <c r="F1386" i="14"/>
  <c r="F1385" i="14"/>
  <c r="F1384" i="14"/>
  <c r="F1383" i="14"/>
  <c r="F1382" i="14"/>
  <c r="F1381" i="14"/>
  <c r="F1380" i="14"/>
  <c r="F1379" i="14"/>
  <c r="F1378" i="14"/>
  <c r="F1377" i="14"/>
  <c r="F1376" i="14"/>
  <c r="F1375" i="14"/>
  <c r="F1374" i="14"/>
  <c r="F1373" i="14"/>
  <c r="F1372" i="14"/>
  <c r="F1371" i="14"/>
  <c r="F1370" i="14"/>
  <c r="F1369" i="14"/>
  <c r="F1368" i="14"/>
  <c r="F1367" i="14"/>
  <c r="F1366" i="14"/>
  <c r="F1365" i="14"/>
  <c r="F1364" i="14"/>
  <c r="F1363" i="14"/>
  <c r="F1362" i="14"/>
  <c r="F1361" i="14"/>
  <c r="F1360" i="14"/>
  <c r="F1359" i="14"/>
  <c r="F1358" i="14"/>
  <c r="F1357" i="14"/>
  <c r="F1356" i="14"/>
  <c r="F1355" i="14"/>
  <c r="F1354" i="14"/>
  <c r="F1353" i="14"/>
  <c r="F1352" i="14"/>
  <c r="F1351" i="14"/>
  <c r="F1350" i="14"/>
  <c r="F1349" i="14"/>
  <c r="F1348" i="14"/>
  <c r="F1347" i="14"/>
  <c r="F1346" i="14"/>
  <c r="F1345" i="14"/>
  <c r="F1344" i="14"/>
  <c r="F1343" i="14"/>
  <c r="F1342" i="14"/>
  <c r="F1341" i="14"/>
  <c r="F1340" i="14"/>
  <c r="F1339" i="14"/>
  <c r="F1338" i="14"/>
  <c r="F1337" i="14"/>
  <c r="F1336" i="14"/>
  <c r="F1335" i="14"/>
  <c r="F1334" i="14"/>
  <c r="F1333" i="14"/>
  <c r="F1332" i="14"/>
  <c r="F1331" i="14"/>
  <c r="F1330" i="14"/>
  <c r="F1329" i="14"/>
  <c r="F1328" i="14"/>
  <c r="F1327" i="14"/>
  <c r="F1326" i="14"/>
  <c r="F1325" i="14"/>
  <c r="F1324" i="14"/>
  <c r="F1323" i="14"/>
  <c r="F1322" i="14"/>
  <c r="F1321" i="14"/>
  <c r="F1320" i="14"/>
  <c r="F1319" i="14"/>
  <c r="F1318" i="14"/>
  <c r="F1317" i="14"/>
  <c r="F1316" i="14"/>
  <c r="F1315" i="14"/>
  <c r="F1314" i="14"/>
  <c r="F1313" i="14"/>
  <c r="F1312" i="14"/>
  <c r="F1311" i="14"/>
  <c r="F1310" i="14"/>
  <c r="F1309" i="14"/>
  <c r="F1308" i="14"/>
  <c r="F1307" i="14"/>
  <c r="F1306" i="14"/>
  <c r="F1305" i="14"/>
  <c r="F1304" i="14"/>
  <c r="F1303" i="14"/>
  <c r="F1302" i="14"/>
  <c r="F1301" i="14"/>
  <c r="F1300" i="14"/>
  <c r="F1299" i="14"/>
  <c r="F1298" i="14"/>
  <c r="F1297" i="14"/>
  <c r="F1296" i="14"/>
  <c r="F1295" i="14"/>
  <c r="F1294" i="14"/>
  <c r="F1293" i="14"/>
  <c r="F1292" i="14"/>
  <c r="F1291" i="14"/>
  <c r="F1290" i="14"/>
  <c r="F1289" i="14"/>
  <c r="F1288" i="14"/>
  <c r="F1287" i="14"/>
  <c r="F1286" i="14"/>
  <c r="F1285" i="14"/>
  <c r="F1284" i="14"/>
  <c r="F1283" i="14"/>
  <c r="F1282" i="14"/>
  <c r="F1281" i="14"/>
  <c r="F1280" i="14"/>
  <c r="F1279" i="14"/>
  <c r="F1278" i="14"/>
  <c r="F1277" i="14"/>
  <c r="F1276" i="14"/>
  <c r="F1275" i="14"/>
  <c r="F1274" i="14"/>
  <c r="F1273" i="14"/>
  <c r="F1272" i="14"/>
  <c r="F1271" i="14"/>
  <c r="F1270" i="14"/>
  <c r="F1269" i="14"/>
  <c r="F1268" i="14"/>
  <c r="F1267" i="14"/>
  <c r="F1266" i="14"/>
  <c r="F1265" i="14"/>
  <c r="F1264" i="14"/>
  <c r="F1263" i="14"/>
  <c r="F1262" i="14"/>
  <c r="F1261" i="14"/>
  <c r="F1260" i="14"/>
  <c r="F1259" i="14"/>
  <c r="F1258" i="14"/>
  <c r="F1257" i="14"/>
  <c r="F1256" i="14"/>
  <c r="F1255" i="14"/>
  <c r="F1254" i="14"/>
  <c r="F1253" i="14"/>
  <c r="F1252" i="14"/>
  <c r="F1251" i="14"/>
  <c r="F1250" i="14"/>
  <c r="F1249" i="14"/>
  <c r="F1248" i="14"/>
  <c r="F1247" i="14"/>
  <c r="F1246" i="14"/>
  <c r="F1245" i="14"/>
  <c r="F1244" i="14"/>
  <c r="F1243" i="14"/>
  <c r="F1242" i="14"/>
  <c r="F1241" i="14"/>
  <c r="F1240" i="14"/>
  <c r="F1239" i="14"/>
  <c r="F1238" i="14"/>
  <c r="F1237" i="14"/>
  <c r="F1236" i="14"/>
  <c r="F1235" i="14"/>
  <c r="F1234" i="14"/>
  <c r="F1233" i="14"/>
  <c r="F1232" i="14"/>
  <c r="F1231" i="14"/>
  <c r="F1230" i="14"/>
  <c r="F1229" i="14"/>
  <c r="F1228" i="14"/>
  <c r="F1227" i="14"/>
  <c r="F1226" i="14"/>
  <c r="F1225" i="14"/>
  <c r="F1224" i="14"/>
  <c r="F1223" i="14"/>
  <c r="F1222" i="14"/>
  <c r="F1221" i="14"/>
  <c r="F1220" i="14"/>
  <c r="F1219" i="14"/>
  <c r="F1218" i="14"/>
  <c r="F1217" i="14"/>
  <c r="F1216" i="14"/>
  <c r="F1215" i="14"/>
  <c r="F1214" i="14"/>
  <c r="F1213" i="14"/>
  <c r="F1212" i="14"/>
  <c r="F1211" i="14"/>
  <c r="F1210" i="14"/>
  <c r="F1209" i="14"/>
  <c r="F1208" i="14"/>
  <c r="F1207" i="14"/>
  <c r="F1206" i="14"/>
  <c r="F1205" i="14"/>
  <c r="F1204" i="14"/>
  <c r="F1203" i="14"/>
  <c r="F1202" i="14"/>
  <c r="F1201" i="14"/>
  <c r="F1200" i="14"/>
  <c r="F1199" i="14"/>
  <c r="F1198" i="14"/>
  <c r="F1197" i="14"/>
  <c r="F1196" i="14"/>
  <c r="F1195" i="14"/>
  <c r="F1194" i="14"/>
  <c r="F1193" i="14"/>
  <c r="F1192" i="14"/>
  <c r="F1191" i="14"/>
  <c r="F1190" i="14"/>
  <c r="F1189" i="14"/>
  <c r="F1188" i="14"/>
  <c r="F1187" i="14"/>
  <c r="F1186" i="14"/>
  <c r="F1185" i="14"/>
  <c r="F1184" i="14"/>
  <c r="F1183" i="14"/>
  <c r="F1182" i="14"/>
  <c r="F1181" i="14"/>
  <c r="F1180" i="14"/>
  <c r="F1179" i="14"/>
  <c r="F1178" i="14"/>
  <c r="F1177" i="14"/>
  <c r="F1176" i="14"/>
  <c r="F1175" i="14"/>
  <c r="F1174" i="14"/>
  <c r="F1173" i="14"/>
  <c r="F1172" i="14"/>
  <c r="F1171" i="14"/>
  <c r="F1170" i="14"/>
  <c r="F1169" i="14"/>
  <c r="F1168" i="14"/>
  <c r="F1167" i="14"/>
  <c r="F1166" i="14"/>
  <c r="F1165" i="14"/>
  <c r="F1164" i="14"/>
  <c r="F1163" i="14"/>
  <c r="F1162" i="14"/>
  <c r="F1161" i="14"/>
  <c r="F1160" i="14"/>
  <c r="F1159" i="14"/>
  <c r="F1158" i="14"/>
  <c r="F1157" i="14"/>
  <c r="F1156" i="14"/>
  <c r="F1155" i="14"/>
  <c r="F1154" i="14"/>
  <c r="F1153" i="14"/>
  <c r="F1152" i="14"/>
  <c r="F1151" i="14"/>
  <c r="F1150" i="14"/>
  <c r="F1149" i="14"/>
  <c r="F1148" i="14"/>
  <c r="F1147" i="14"/>
  <c r="F1146" i="14"/>
  <c r="F1145" i="14"/>
  <c r="F1144" i="14"/>
  <c r="F1143" i="14"/>
  <c r="F1142" i="14"/>
  <c r="F1141" i="14"/>
  <c r="F1140" i="14"/>
  <c r="F1139" i="14"/>
  <c r="F1138" i="14"/>
  <c r="F1137" i="14"/>
  <c r="F1136" i="14"/>
  <c r="F1135" i="14"/>
  <c r="F1134" i="14"/>
  <c r="F1133" i="14"/>
  <c r="F1132" i="14"/>
  <c r="F1131" i="14"/>
  <c r="F1130" i="14"/>
  <c r="F1129" i="14"/>
  <c r="F1128" i="14"/>
  <c r="F1127" i="14"/>
  <c r="F1126" i="14"/>
  <c r="F1125" i="14"/>
  <c r="F1124" i="14"/>
  <c r="F1123" i="14"/>
  <c r="F1122" i="14"/>
  <c r="F1121" i="14"/>
  <c r="F1120" i="14"/>
  <c r="F1119" i="14"/>
  <c r="F1118" i="14"/>
  <c r="F1117" i="14"/>
  <c r="F1116" i="14"/>
  <c r="F1115" i="14"/>
  <c r="F1114" i="14"/>
  <c r="F1113" i="14"/>
  <c r="F1112" i="14"/>
  <c r="F1111" i="14"/>
  <c r="F1110" i="14"/>
  <c r="F1109" i="14"/>
  <c r="F1108" i="14"/>
  <c r="F1107" i="14"/>
  <c r="F1106" i="14"/>
  <c r="F1105" i="14"/>
  <c r="F1104" i="14"/>
  <c r="F1103" i="14"/>
  <c r="F1102" i="14"/>
  <c r="F1101" i="14"/>
  <c r="F1100" i="14"/>
  <c r="F1099" i="14"/>
  <c r="F1098" i="14"/>
  <c r="F1097" i="14"/>
  <c r="F1096" i="14"/>
  <c r="F1095" i="14"/>
  <c r="F1094" i="14"/>
  <c r="F1093" i="14"/>
  <c r="F1092" i="14"/>
  <c r="F1091" i="14"/>
  <c r="F1090" i="14"/>
  <c r="F1089" i="14"/>
  <c r="F1088" i="14"/>
  <c r="F1087" i="14"/>
  <c r="F1086" i="14"/>
  <c r="F1085" i="14"/>
  <c r="F1084" i="14"/>
  <c r="F1083" i="14"/>
  <c r="F1082" i="14"/>
  <c r="F1081" i="14"/>
  <c r="F1080" i="14"/>
  <c r="F1079" i="14"/>
  <c r="F1078" i="14"/>
  <c r="F1077" i="14"/>
  <c r="F1076" i="14"/>
  <c r="F1075" i="14"/>
  <c r="F1074" i="14"/>
  <c r="F1073" i="14"/>
  <c r="F1072" i="14"/>
  <c r="F1071" i="14"/>
  <c r="F1070" i="14"/>
  <c r="F1069" i="14"/>
  <c r="F1068" i="14"/>
  <c r="F1067" i="14"/>
  <c r="F1066" i="14"/>
  <c r="F1065" i="14"/>
  <c r="F1064" i="14"/>
  <c r="F1063" i="14"/>
  <c r="F1062" i="14"/>
  <c r="F1061" i="14"/>
  <c r="F1060" i="14"/>
  <c r="F1059" i="14"/>
  <c r="F1058" i="14"/>
  <c r="F1057" i="14"/>
  <c r="F1056" i="14"/>
  <c r="F1055" i="14"/>
  <c r="F1054" i="14"/>
  <c r="F1053" i="14"/>
  <c r="F1052" i="14"/>
  <c r="F1051" i="14"/>
  <c r="F1050" i="14"/>
  <c r="F1049" i="14"/>
  <c r="F1048" i="14"/>
  <c r="F1047" i="14"/>
  <c r="F1046" i="14"/>
  <c r="F1045" i="14"/>
  <c r="F1044" i="14"/>
  <c r="F1043" i="14"/>
  <c r="F1042" i="14"/>
  <c r="F1041" i="14"/>
  <c r="F1040" i="14"/>
  <c r="F1039" i="14"/>
  <c r="F1038" i="14"/>
  <c r="F1037" i="14"/>
  <c r="F1036" i="14"/>
  <c r="F1035" i="14"/>
  <c r="F1034" i="14"/>
  <c r="F1033" i="14"/>
  <c r="F1032" i="14"/>
  <c r="F1031" i="14"/>
  <c r="F1030" i="14"/>
  <c r="F1029" i="14"/>
  <c r="F1028" i="14"/>
  <c r="F1027" i="14"/>
  <c r="F1026" i="14"/>
  <c r="F1025" i="14"/>
  <c r="F1024" i="14"/>
  <c r="F1023" i="14"/>
  <c r="F1022" i="14"/>
  <c r="F1021" i="14"/>
  <c r="F1020" i="14"/>
  <c r="F1019" i="14"/>
  <c r="F1018" i="14"/>
  <c r="F1017" i="14"/>
  <c r="F1016" i="14"/>
  <c r="F1015" i="14"/>
  <c r="F1014" i="14"/>
  <c r="F1013" i="14"/>
  <c r="F1012" i="14"/>
  <c r="F1011" i="14"/>
  <c r="F1010" i="14"/>
  <c r="F1009" i="14"/>
  <c r="F1008" i="14"/>
  <c r="F1007" i="14"/>
  <c r="F1006" i="14"/>
  <c r="F1005" i="14"/>
  <c r="F1004" i="14"/>
  <c r="F1003" i="14"/>
  <c r="F1002" i="14"/>
  <c r="F1001" i="14"/>
  <c r="F1000" i="14"/>
  <c r="F999" i="14"/>
  <c r="F998" i="14"/>
  <c r="F997" i="14"/>
  <c r="F996" i="14"/>
  <c r="F995" i="14"/>
  <c r="F994" i="14"/>
  <c r="F993" i="14"/>
  <c r="F992" i="14"/>
  <c r="F991" i="14"/>
  <c r="F990" i="14"/>
  <c r="F989" i="14"/>
  <c r="F988" i="14"/>
  <c r="F987" i="14"/>
  <c r="F986" i="14"/>
  <c r="F985" i="14"/>
  <c r="F984" i="14"/>
  <c r="F983" i="14"/>
  <c r="F982" i="14"/>
  <c r="F981" i="14"/>
  <c r="F980" i="14"/>
  <c r="F979" i="14"/>
  <c r="F978" i="14"/>
  <c r="F977" i="14"/>
  <c r="F976" i="14"/>
  <c r="F975" i="14"/>
  <c r="F974" i="14"/>
  <c r="F973" i="14"/>
  <c r="F972" i="14"/>
  <c r="F971" i="14"/>
  <c r="F970" i="14"/>
  <c r="F969" i="14"/>
  <c r="F968" i="14"/>
  <c r="F967" i="14"/>
  <c r="F966" i="14"/>
  <c r="F965" i="14"/>
  <c r="F964" i="14"/>
  <c r="F963" i="14"/>
  <c r="F962" i="14"/>
  <c r="F961" i="14"/>
  <c r="F960" i="14"/>
  <c r="F959" i="14"/>
  <c r="F958" i="14"/>
  <c r="F957" i="14"/>
  <c r="F956" i="14"/>
  <c r="F955" i="14"/>
  <c r="F954" i="14"/>
  <c r="F953" i="14"/>
  <c r="F952" i="14"/>
  <c r="F951" i="14"/>
  <c r="F950" i="14"/>
  <c r="F949" i="14"/>
  <c r="F948" i="14"/>
  <c r="F947" i="14"/>
  <c r="F946" i="14"/>
  <c r="F945" i="14"/>
  <c r="F944" i="14"/>
  <c r="F943" i="14"/>
  <c r="F942" i="14"/>
  <c r="F941" i="14"/>
  <c r="F940" i="14"/>
  <c r="F939" i="14"/>
  <c r="F938" i="14"/>
  <c r="F937" i="14"/>
  <c r="F936" i="14"/>
  <c r="F935" i="14"/>
  <c r="F934" i="14"/>
  <c r="F933" i="14"/>
  <c r="F932" i="14"/>
  <c r="F931" i="14"/>
  <c r="F930" i="14"/>
  <c r="F929" i="14"/>
  <c r="F928" i="14"/>
  <c r="F927" i="14"/>
  <c r="F926" i="14"/>
  <c r="F925" i="14"/>
  <c r="F924" i="14"/>
  <c r="F923" i="14"/>
  <c r="F922" i="14"/>
  <c r="F921" i="14"/>
  <c r="F920" i="14"/>
  <c r="F919" i="14"/>
  <c r="F918" i="14"/>
  <c r="F917" i="14"/>
  <c r="F916" i="14"/>
  <c r="F915" i="14"/>
  <c r="F914" i="14"/>
  <c r="F913" i="14"/>
  <c r="F912" i="14"/>
  <c r="F911" i="14"/>
  <c r="F910" i="14"/>
  <c r="F909" i="14"/>
  <c r="F908" i="14"/>
  <c r="F907" i="14"/>
  <c r="F906" i="14"/>
  <c r="F905" i="14"/>
  <c r="F904" i="14"/>
  <c r="F903" i="14"/>
  <c r="F902" i="14"/>
  <c r="F901" i="14"/>
  <c r="F900" i="14"/>
  <c r="F899" i="14"/>
  <c r="F898" i="14"/>
  <c r="F897" i="14"/>
  <c r="F896" i="14"/>
  <c r="F895" i="14"/>
  <c r="F894" i="14"/>
  <c r="F893" i="14"/>
  <c r="F892" i="14"/>
  <c r="F891" i="14"/>
  <c r="F890" i="14"/>
  <c r="F889" i="14"/>
  <c r="F888" i="14"/>
  <c r="F887" i="14"/>
  <c r="F886" i="14"/>
  <c r="F885" i="14"/>
  <c r="F884" i="14"/>
  <c r="F883" i="14"/>
  <c r="F882" i="14"/>
  <c r="F881" i="14"/>
  <c r="F880" i="14"/>
  <c r="F879" i="14"/>
  <c r="F878" i="14"/>
  <c r="F877" i="14"/>
  <c r="F876" i="14"/>
  <c r="F875" i="14"/>
  <c r="F874" i="14"/>
  <c r="F873" i="14"/>
  <c r="F872" i="14"/>
  <c r="F871" i="14"/>
  <c r="F870" i="14"/>
  <c r="F869" i="14"/>
  <c r="F868" i="14"/>
  <c r="F867" i="14"/>
  <c r="F866" i="14"/>
  <c r="F865" i="14"/>
  <c r="F864" i="14"/>
  <c r="F863" i="14"/>
  <c r="F862" i="14"/>
  <c r="F861" i="14"/>
  <c r="F860" i="14"/>
  <c r="F859" i="14"/>
  <c r="F858" i="14"/>
  <c r="F857" i="14"/>
  <c r="F856" i="14"/>
  <c r="F855" i="14"/>
  <c r="F854" i="14"/>
  <c r="F853" i="14"/>
  <c r="F852" i="14"/>
  <c r="F851" i="14"/>
  <c r="F850" i="14"/>
  <c r="F849" i="14"/>
  <c r="F848" i="14"/>
  <c r="F847" i="14"/>
  <c r="F846" i="14"/>
  <c r="F845" i="14"/>
  <c r="F844" i="14"/>
  <c r="F843" i="14"/>
  <c r="F842" i="14"/>
  <c r="F841" i="14"/>
  <c r="F840" i="14"/>
  <c r="F839" i="14"/>
  <c r="F838" i="14"/>
  <c r="F837" i="14"/>
  <c r="F836" i="14"/>
  <c r="F835" i="14"/>
  <c r="F834" i="14"/>
  <c r="F833" i="14"/>
  <c r="F832" i="14"/>
  <c r="F831" i="14"/>
  <c r="F830" i="14"/>
  <c r="F829" i="14"/>
  <c r="F828" i="14"/>
  <c r="F827" i="14"/>
  <c r="F826" i="14"/>
  <c r="F825" i="14"/>
  <c r="F824" i="14"/>
  <c r="F823" i="14"/>
  <c r="F822" i="14"/>
  <c r="F821" i="14"/>
  <c r="F820" i="14"/>
  <c r="F819" i="14"/>
  <c r="F818" i="14"/>
  <c r="F817" i="14"/>
  <c r="F816" i="14"/>
  <c r="F815" i="14"/>
  <c r="F814" i="14"/>
  <c r="F813" i="14"/>
  <c r="F812" i="14"/>
  <c r="F811" i="14"/>
  <c r="F810" i="14"/>
  <c r="F809" i="14"/>
  <c r="F808" i="14"/>
  <c r="F807" i="14"/>
  <c r="F806" i="14"/>
  <c r="F805" i="14"/>
  <c r="F804" i="14"/>
  <c r="F803" i="14"/>
  <c r="F802" i="14"/>
  <c r="F801" i="14"/>
  <c r="F800" i="14"/>
  <c r="F799" i="14"/>
  <c r="F798" i="14"/>
  <c r="F797" i="14"/>
  <c r="F796" i="14"/>
  <c r="F795" i="14"/>
  <c r="F794" i="14"/>
  <c r="F793" i="14"/>
  <c r="F792" i="14"/>
  <c r="F791" i="14"/>
  <c r="F790" i="14"/>
  <c r="F789" i="14"/>
  <c r="F788" i="14"/>
  <c r="F787" i="14"/>
  <c r="F786" i="14"/>
  <c r="F785" i="14"/>
  <c r="F784" i="14"/>
  <c r="F783" i="14"/>
  <c r="F782" i="14"/>
  <c r="F781" i="14"/>
  <c r="F780" i="14"/>
  <c r="F779" i="14"/>
  <c r="F778" i="14"/>
  <c r="F777" i="14"/>
  <c r="F776" i="14"/>
  <c r="F775" i="14"/>
  <c r="F774" i="14"/>
  <c r="F773" i="14"/>
  <c r="F772" i="14"/>
  <c r="F771" i="14"/>
  <c r="F770" i="14"/>
  <c r="F769" i="14"/>
  <c r="F768" i="14"/>
  <c r="F767" i="14"/>
  <c r="F766" i="14"/>
  <c r="F765" i="14"/>
  <c r="F764" i="14"/>
  <c r="F763" i="14"/>
  <c r="F762" i="14"/>
  <c r="F761" i="14"/>
  <c r="F760" i="14"/>
  <c r="F759" i="14"/>
  <c r="F758" i="14"/>
  <c r="F757" i="14"/>
  <c r="F756" i="14"/>
  <c r="F755" i="14"/>
  <c r="F754" i="14"/>
  <c r="F753" i="14"/>
  <c r="F752" i="14"/>
  <c r="F751" i="14"/>
  <c r="F750" i="14"/>
  <c r="F749" i="14"/>
  <c r="F748" i="14"/>
  <c r="F747" i="14"/>
  <c r="F746" i="14"/>
  <c r="F745" i="14"/>
  <c r="F744" i="14"/>
  <c r="F743" i="14"/>
  <c r="F742" i="14"/>
  <c r="F741" i="14"/>
  <c r="F740" i="14"/>
  <c r="F739" i="14"/>
  <c r="F738" i="14"/>
  <c r="F737" i="14"/>
  <c r="F736" i="14"/>
  <c r="F735" i="14"/>
  <c r="F734" i="14"/>
  <c r="F733" i="14"/>
  <c r="F732" i="14"/>
  <c r="F731" i="14"/>
  <c r="F730" i="14"/>
  <c r="F729" i="14"/>
  <c r="F728" i="14"/>
  <c r="F727" i="14"/>
  <c r="F726" i="14"/>
  <c r="F725" i="14"/>
  <c r="F724" i="14"/>
  <c r="F723" i="14"/>
  <c r="F722" i="14"/>
  <c r="F721" i="14"/>
  <c r="F720" i="14"/>
  <c r="F719" i="14"/>
  <c r="F718" i="14"/>
  <c r="F717" i="14"/>
  <c r="F716" i="14"/>
  <c r="F715" i="14"/>
  <c r="F714" i="14"/>
  <c r="F713" i="14"/>
  <c r="F712" i="14"/>
  <c r="F711" i="14"/>
  <c r="F710" i="14"/>
  <c r="F709" i="14"/>
  <c r="F708" i="14"/>
  <c r="F707" i="14"/>
  <c r="F706" i="14"/>
  <c r="F705" i="14"/>
  <c r="F704" i="14"/>
  <c r="F703" i="14"/>
  <c r="F702" i="14"/>
  <c r="F701" i="14"/>
  <c r="F700" i="14"/>
  <c r="F699" i="14"/>
  <c r="F698" i="14"/>
  <c r="F697" i="14"/>
  <c r="F696" i="14"/>
  <c r="F695" i="14"/>
  <c r="F694" i="14"/>
  <c r="F693" i="14"/>
  <c r="F692" i="14"/>
  <c r="F691" i="14"/>
  <c r="F690" i="14"/>
  <c r="F689" i="14"/>
  <c r="F688" i="14"/>
  <c r="F687" i="14"/>
  <c r="F686" i="14"/>
  <c r="F685" i="14"/>
  <c r="F684" i="14"/>
  <c r="F683" i="14"/>
  <c r="F682" i="14"/>
  <c r="F681" i="14"/>
  <c r="F680" i="14"/>
  <c r="F679" i="14"/>
  <c r="F678" i="14"/>
  <c r="F677" i="14"/>
  <c r="F676" i="14"/>
  <c r="F675" i="14"/>
  <c r="F674" i="14"/>
  <c r="F673" i="14"/>
  <c r="F672" i="14"/>
  <c r="F671" i="14"/>
  <c r="F670" i="14"/>
  <c r="F669" i="14"/>
  <c r="F668" i="14"/>
  <c r="F667" i="14"/>
  <c r="F666" i="14"/>
  <c r="F665" i="14"/>
  <c r="F664" i="14"/>
  <c r="F663" i="14"/>
  <c r="F662" i="14"/>
  <c r="F661" i="14"/>
  <c r="F660" i="14"/>
  <c r="F659" i="14"/>
  <c r="F658" i="14"/>
  <c r="F657" i="14"/>
  <c r="F656" i="14"/>
  <c r="F655" i="14"/>
  <c r="F654" i="14"/>
  <c r="F653" i="14"/>
  <c r="F652" i="14"/>
  <c r="F651" i="14"/>
  <c r="F650" i="14"/>
  <c r="F649" i="14"/>
  <c r="F648" i="14"/>
  <c r="F647" i="14"/>
  <c r="F646" i="14"/>
  <c r="F645" i="14"/>
  <c r="F644" i="14"/>
  <c r="F643" i="14"/>
  <c r="F642" i="14"/>
  <c r="F641" i="14"/>
  <c r="F640" i="14"/>
  <c r="F639" i="14"/>
  <c r="F638" i="14"/>
  <c r="F637" i="14"/>
  <c r="F636" i="14"/>
  <c r="F635" i="14"/>
  <c r="F634" i="14"/>
  <c r="F633" i="14"/>
  <c r="F632" i="14"/>
  <c r="F631" i="14"/>
  <c r="F630" i="14"/>
  <c r="F629" i="14"/>
  <c r="F628" i="14"/>
  <c r="F627" i="14"/>
  <c r="F626" i="14"/>
  <c r="F625" i="14"/>
  <c r="F624" i="14"/>
  <c r="F623" i="14"/>
  <c r="F622" i="14"/>
  <c r="F621" i="14"/>
  <c r="F620" i="14"/>
  <c r="F619" i="14"/>
  <c r="F618" i="14"/>
  <c r="F617" i="14"/>
  <c r="F616" i="14"/>
  <c r="F615" i="14"/>
  <c r="F614" i="14"/>
  <c r="F613" i="14"/>
  <c r="F612" i="14"/>
  <c r="F611" i="14"/>
  <c r="F610" i="14"/>
  <c r="F609" i="14"/>
  <c r="F608" i="14"/>
  <c r="F607" i="14"/>
  <c r="F606" i="14"/>
  <c r="F605" i="14"/>
  <c r="F604" i="14"/>
  <c r="F603" i="14"/>
  <c r="F602" i="14"/>
  <c r="F601" i="14"/>
  <c r="F600" i="14"/>
  <c r="F599" i="14"/>
  <c r="F598" i="14"/>
  <c r="F597" i="14"/>
  <c r="F596" i="14"/>
  <c r="F595" i="14"/>
  <c r="F594" i="14"/>
  <c r="F593" i="14"/>
  <c r="F592" i="14"/>
  <c r="F591" i="14"/>
  <c r="F590" i="14"/>
  <c r="F589" i="14"/>
  <c r="F588" i="14"/>
  <c r="F587" i="14"/>
  <c r="F586" i="14"/>
  <c r="F585" i="14"/>
  <c r="F584" i="14"/>
  <c r="F583" i="14"/>
  <c r="F582" i="14"/>
  <c r="F581" i="14"/>
  <c r="F580" i="14"/>
  <c r="F579" i="14"/>
  <c r="F578" i="14"/>
  <c r="F577" i="14"/>
  <c r="F576" i="14"/>
  <c r="F575" i="14"/>
  <c r="F574" i="14"/>
  <c r="F573" i="14"/>
  <c r="F572" i="14"/>
  <c r="F571" i="14"/>
  <c r="F570" i="14"/>
  <c r="F569" i="14"/>
  <c r="F568" i="14"/>
  <c r="F567" i="14"/>
  <c r="F566" i="14"/>
  <c r="F565" i="14"/>
  <c r="F564" i="14"/>
  <c r="F563" i="14"/>
  <c r="F562" i="14"/>
  <c r="F561" i="14"/>
  <c r="F560" i="14"/>
  <c r="F559" i="14"/>
  <c r="F558" i="14"/>
  <c r="F557" i="14"/>
  <c r="F556" i="14"/>
  <c r="F555" i="14"/>
  <c r="F554" i="14"/>
  <c r="F553" i="14"/>
  <c r="F552" i="14"/>
  <c r="F551" i="14"/>
  <c r="F550" i="14"/>
  <c r="F549" i="14"/>
  <c r="F548" i="14"/>
  <c r="F547" i="14"/>
  <c r="F546" i="14"/>
  <c r="F545" i="14"/>
  <c r="F544" i="14"/>
  <c r="F543" i="14"/>
  <c r="F542" i="14"/>
  <c r="F541" i="14"/>
  <c r="F540" i="14"/>
  <c r="F539" i="14"/>
  <c r="F538" i="14"/>
  <c r="F537" i="14"/>
  <c r="F536" i="14"/>
  <c r="F535" i="14"/>
  <c r="F534" i="14"/>
  <c r="F533" i="14"/>
  <c r="F532" i="14"/>
  <c r="F531" i="14"/>
  <c r="F530" i="14"/>
  <c r="F529" i="14"/>
  <c r="F528" i="14"/>
  <c r="F527" i="14"/>
  <c r="F526" i="14"/>
  <c r="F525" i="14"/>
  <c r="F524" i="14"/>
  <c r="F523" i="14"/>
  <c r="F522" i="14"/>
  <c r="F521" i="14"/>
  <c r="F520" i="14"/>
  <c r="F519" i="14"/>
  <c r="F518" i="14"/>
  <c r="F517" i="14"/>
  <c r="F516" i="14"/>
  <c r="F515" i="14"/>
  <c r="F514" i="14"/>
  <c r="F513" i="14"/>
  <c r="F512" i="14"/>
  <c r="F511" i="14"/>
  <c r="F510" i="14"/>
  <c r="F509" i="14"/>
  <c r="F508" i="14"/>
  <c r="F507" i="14"/>
  <c r="F506" i="14"/>
  <c r="F505" i="14"/>
  <c r="F504" i="14"/>
  <c r="F503" i="14"/>
  <c r="F502" i="14"/>
  <c r="F501" i="14"/>
  <c r="F500" i="14"/>
  <c r="F499" i="14"/>
  <c r="F498" i="14"/>
  <c r="F497" i="14"/>
  <c r="F496" i="14"/>
  <c r="F495" i="14"/>
  <c r="F494" i="14"/>
  <c r="F493" i="14"/>
  <c r="F492" i="14"/>
  <c r="F491" i="14"/>
  <c r="F490" i="14"/>
  <c r="F489" i="14"/>
  <c r="F488" i="14"/>
  <c r="F487" i="14"/>
  <c r="F486" i="14"/>
  <c r="F485" i="14"/>
  <c r="F484" i="14"/>
  <c r="F483" i="14"/>
  <c r="F482" i="14"/>
  <c r="F481" i="14"/>
  <c r="F480" i="14"/>
  <c r="F479" i="14"/>
  <c r="F478" i="14"/>
  <c r="F477" i="14"/>
  <c r="F476" i="14"/>
  <c r="F475" i="14"/>
  <c r="F474" i="14"/>
  <c r="F473" i="14"/>
  <c r="F472" i="14"/>
  <c r="F471" i="14"/>
  <c r="F470" i="14"/>
  <c r="F469" i="14"/>
  <c r="F468" i="14"/>
  <c r="F467" i="14"/>
  <c r="F466" i="14"/>
  <c r="F465" i="14"/>
  <c r="F464" i="14"/>
  <c r="F463" i="14"/>
  <c r="F462" i="14"/>
  <c r="F461" i="14"/>
  <c r="F460" i="14"/>
  <c r="F459" i="14"/>
  <c r="F458" i="14"/>
  <c r="F457" i="14"/>
  <c r="F456" i="14"/>
  <c r="F455" i="14"/>
  <c r="F454" i="14"/>
  <c r="F453" i="14"/>
  <c r="F452" i="14"/>
  <c r="F451" i="14"/>
  <c r="F450" i="14"/>
  <c r="F449" i="14"/>
  <c r="F448" i="14"/>
  <c r="F447" i="14"/>
  <c r="F446" i="14"/>
  <c r="F445" i="14"/>
  <c r="F444" i="14"/>
  <c r="F443" i="14"/>
  <c r="F442" i="14"/>
  <c r="F441" i="14"/>
  <c r="F440" i="14"/>
  <c r="F439" i="14"/>
  <c r="F438" i="14"/>
  <c r="F437" i="14"/>
  <c r="F436" i="14"/>
  <c r="F435" i="14"/>
  <c r="F434" i="14"/>
  <c r="F433" i="14"/>
  <c r="F432" i="14"/>
  <c r="F431" i="14"/>
  <c r="F430" i="14"/>
  <c r="F429" i="14"/>
  <c r="F428" i="14"/>
  <c r="F427" i="14"/>
  <c r="F426" i="14"/>
  <c r="F425" i="14"/>
  <c r="F424" i="14"/>
  <c r="F423" i="14"/>
  <c r="F422" i="14"/>
  <c r="F421" i="14"/>
  <c r="F420" i="14"/>
  <c r="F419" i="14"/>
  <c r="F418" i="14"/>
  <c r="F417" i="14"/>
  <c r="F416" i="14"/>
  <c r="F415" i="14"/>
  <c r="F414" i="14"/>
  <c r="F413" i="14"/>
  <c r="F412" i="14"/>
  <c r="F411" i="14"/>
  <c r="F410" i="14"/>
  <c r="F409" i="14"/>
  <c r="F408" i="14"/>
  <c r="F407" i="14"/>
  <c r="F406" i="14"/>
  <c r="F405" i="14"/>
  <c r="F404" i="14"/>
  <c r="F403" i="14"/>
  <c r="F402" i="14"/>
  <c r="F401" i="14"/>
  <c r="F400" i="14"/>
  <c r="F399" i="14"/>
  <c r="F398" i="14"/>
  <c r="F397" i="14"/>
  <c r="F396" i="14"/>
  <c r="F395" i="14"/>
  <c r="F394" i="14"/>
  <c r="F393" i="14"/>
  <c r="F392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2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6" i="14"/>
  <c r="F315" i="14"/>
  <c r="F314" i="14"/>
  <c r="F313" i="14"/>
  <c r="F312" i="14"/>
  <c r="F311" i="14"/>
  <c r="F310" i="14"/>
  <c r="F309" i="14"/>
  <c r="F308" i="14"/>
  <c r="F307" i="14"/>
  <c r="F306" i="14"/>
  <c r="F305" i="14"/>
  <c r="F304" i="14"/>
  <c r="F303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  <c r="C2778" i="15"/>
  <c r="C2777" i="15"/>
  <c r="C2776" i="15"/>
  <c r="C2775" i="15"/>
  <c r="C2774" i="15"/>
  <c r="C2773" i="15"/>
  <c r="C2772" i="15"/>
  <c r="C2771" i="15"/>
  <c r="C2770" i="15"/>
  <c r="C2769" i="15"/>
  <c r="C2768" i="15"/>
  <c r="C2767" i="15"/>
  <c r="C2766" i="15"/>
  <c r="C2765" i="15"/>
  <c r="C2764" i="15"/>
  <c r="C2763" i="15"/>
  <c r="C2762" i="15"/>
  <c r="C2761" i="15"/>
  <c r="C2760" i="15"/>
  <c r="C2759" i="15"/>
  <c r="C2758" i="15"/>
  <c r="C2757" i="15"/>
  <c r="C2756" i="15"/>
  <c r="C2755" i="15"/>
  <c r="C2754" i="15"/>
  <c r="C2753" i="15"/>
  <c r="C2752" i="15"/>
  <c r="C2751" i="15"/>
  <c r="C2750" i="15"/>
  <c r="C2749" i="15"/>
  <c r="C2748" i="15"/>
  <c r="C2747" i="15"/>
  <c r="C2746" i="15"/>
  <c r="C2745" i="15"/>
  <c r="C2744" i="15"/>
  <c r="C2743" i="15"/>
  <c r="C2742" i="15"/>
  <c r="C2741" i="15"/>
  <c r="C2740" i="15"/>
  <c r="C2739" i="15"/>
  <c r="C2738" i="15"/>
  <c r="C2737" i="15"/>
  <c r="C2736" i="15"/>
  <c r="C2735" i="15"/>
  <c r="C2734" i="15"/>
  <c r="C2733" i="15"/>
  <c r="C2732" i="15"/>
  <c r="C2731" i="15"/>
  <c r="C2730" i="15"/>
  <c r="C2729" i="15"/>
  <c r="C2728" i="15"/>
  <c r="C2727" i="15"/>
  <c r="C2726" i="15"/>
  <c r="C2725" i="15"/>
  <c r="C2724" i="15"/>
  <c r="C2723" i="15"/>
  <c r="C2722" i="15"/>
  <c r="C2721" i="15"/>
  <c r="C2720" i="15"/>
  <c r="C2719" i="15"/>
  <c r="C2718" i="15"/>
  <c r="C2717" i="15"/>
  <c r="C2716" i="15"/>
  <c r="C2715" i="15"/>
  <c r="C2714" i="15"/>
  <c r="C2713" i="15"/>
  <c r="C2712" i="15"/>
  <c r="C2711" i="15"/>
  <c r="C2710" i="15"/>
  <c r="C2709" i="15"/>
  <c r="C2708" i="15"/>
  <c r="C2707" i="15"/>
  <c r="C2706" i="15"/>
  <c r="C2705" i="15"/>
  <c r="C2704" i="15"/>
  <c r="C2703" i="15"/>
  <c r="C2702" i="15"/>
  <c r="C2701" i="15"/>
  <c r="C2700" i="15"/>
  <c r="C2699" i="15"/>
  <c r="C2698" i="15"/>
  <c r="C2697" i="15"/>
  <c r="C2696" i="15"/>
  <c r="C2695" i="15"/>
  <c r="C2694" i="15"/>
  <c r="C2693" i="15"/>
  <c r="C2692" i="15"/>
  <c r="C2691" i="15"/>
  <c r="C2690" i="15"/>
  <c r="C2689" i="15"/>
  <c r="C2688" i="15"/>
  <c r="C2687" i="15"/>
  <c r="C2686" i="15"/>
  <c r="C2685" i="15"/>
  <c r="C2684" i="15"/>
  <c r="C2683" i="15"/>
  <c r="C2682" i="15"/>
  <c r="C2681" i="15"/>
  <c r="C2680" i="15"/>
  <c r="C2679" i="15"/>
  <c r="C2678" i="15"/>
  <c r="C2677" i="15"/>
  <c r="C2676" i="15"/>
  <c r="C2675" i="15"/>
  <c r="C2674" i="15"/>
  <c r="C2673" i="15"/>
  <c r="C2672" i="15"/>
  <c r="C2671" i="15"/>
  <c r="C2670" i="15"/>
  <c r="C2669" i="15"/>
  <c r="C2668" i="15"/>
  <c r="C2667" i="15"/>
  <c r="C2666" i="15"/>
  <c r="C2665" i="15"/>
  <c r="C2664" i="15"/>
  <c r="C2663" i="15"/>
  <c r="C2662" i="15"/>
  <c r="C2661" i="15"/>
  <c r="C2660" i="15"/>
  <c r="C2659" i="15"/>
  <c r="C2658" i="15"/>
  <c r="C2657" i="15"/>
  <c r="C2656" i="15"/>
  <c r="C2655" i="15"/>
  <c r="C2654" i="15"/>
  <c r="C2653" i="15"/>
  <c r="C2652" i="15"/>
  <c r="C2651" i="15"/>
  <c r="C2650" i="15"/>
  <c r="C2649" i="15"/>
  <c r="C2648" i="15"/>
  <c r="C2647" i="15"/>
  <c r="C2646" i="15"/>
  <c r="C2645" i="15"/>
  <c r="C2644" i="15"/>
  <c r="C2643" i="15"/>
  <c r="C2642" i="15"/>
  <c r="C2641" i="15"/>
  <c r="C2640" i="15"/>
  <c r="C2639" i="15"/>
  <c r="C2638" i="15"/>
  <c r="C2637" i="15"/>
  <c r="C2636" i="15"/>
  <c r="C2635" i="15"/>
  <c r="C2634" i="15"/>
  <c r="C2633" i="15"/>
  <c r="C2632" i="15"/>
  <c r="C2631" i="15"/>
  <c r="C2630" i="15"/>
  <c r="C2629" i="15"/>
  <c r="C2628" i="15"/>
  <c r="C2627" i="15"/>
  <c r="C2626" i="15"/>
  <c r="C2625" i="15"/>
  <c r="C2624" i="15"/>
  <c r="C2623" i="15"/>
  <c r="C2622" i="15"/>
  <c r="C2621" i="15"/>
  <c r="C2620" i="15"/>
  <c r="C2619" i="15"/>
  <c r="C2618" i="15"/>
  <c r="C2617" i="15"/>
  <c r="C2616" i="15"/>
  <c r="C2615" i="15"/>
  <c r="C2614" i="15"/>
  <c r="C2613" i="15"/>
  <c r="C2612" i="15"/>
  <c r="C2611" i="15"/>
  <c r="C2610" i="15"/>
  <c r="C2609" i="15"/>
  <c r="C2608" i="15"/>
  <c r="C2607" i="15"/>
  <c r="C2606" i="15"/>
  <c r="C2605" i="15"/>
  <c r="C2604" i="15"/>
  <c r="C2603" i="15"/>
  <c r="C2602" i="15"/>
  <c r="C2601" i="15"/>
  <c r="C2600" i="15"/>
  <c r="C2599" i="15"/>
  <c r="C2598" i="15"/>
  <c r="C2597" i="15"/>
  <c r="C2596" i="15"/>
  <c r="C2595" i="15"/>
  <c r="C2594" i="15"/>
  <c r="C2593" i="15"/>
  <c r="C2592" i="15"/>
  <c r="C2591" i="15"/>
  <c r="C2590" i="15"/>
  <c r="C2589" i="15"/>
  <c r="C2588" i="15"/>
  <c r="C2587" i="15"/>
  <c r="C2586" i="15"/>
  <c r="C2585" i="15"/>
  <c r="C2584" i="15"/>
  <c r="C2583" i="15"/>
  <c r="C2582" i="15"/>
  <c r="C2581" i="15"/>
  <c r="C2580" i="15"/>
  <c r="C2579" i="15"/>
  <c r="C2578" i="15"/>
  <c r="C2577" i="15"/>
  <c r="C2576" i="15"/>
  <c r="C2575" i="15"/>
  <c r="C2574" i="15"/>
  <c r="C2573" i="15"/>
  <c r="C2572" i="15"/>
  <c r="C2571" i="15"/>
  <c r="C2570" i="15"/>
  <c r="C2569" i="15"/>
  <c r="C2568" i="15"/>
  <c r="C2567" i="15"/>
  <c r="C2566" i="15"/>
  <c r="C2565" i="15"/>
  <c r="C2564" i="15"/>
  <c r="C2563" i="15"/>
  <c r="C2562" i="15"/>
  <c r="C2561" i="15"/>
  <c r="C2560" i="15"/>
  <c r="C2559" i="15"/>
  <c r="C2558" i="15"/>
  <c r="C2557" i="15"/>
  <c r="C2556" i="15"/>
  <c r="C2555" i="15"/>
  <c r="C2554" i="15"/>
  <c r="C2553" i="15"/>
  <c r="C2552" i="15"/>
  <c r="C2551" i="15"/>
  <c r="C2550" i="15"/>
  <c r="C2549" i="15"/>
  <c r="C2548" i="15"/>
  <c r="C2547" i="15"/>
  <c r="C2546" i="15"/>
  <c r="C2545" i="15"/>
  <c r="C2544" i="15"/>
  <c r="C2543" i="15"/>
  <c r="C2542" i="15"/>
  <c r="C2541" i="15"/>
  <c r="C2540" i="15"/>
  <c r="C2539" i="15"/>
  <c r="C2538" i="15"/>
  <c r="C2537" i="15"/>
  <c r="C2536" i="15"/>
  <c r="C2535" i="15"/>
  <c r="C2534" i="15"/>
  <c r="C2533" i="15"/>
  <c r="C2532" i="15"/>
  <c r="C2531" i="15"/>
  <c r="C2530" i="15"/>
  <c r="C2529" i="15"/>
  <c r="C2528" i="15"/>
  <c r="C2527" i="15"/>
  <c r="C2526" i="15"/>
  <c r="C2525" i="15"/>
  <c r="C2524" i="15"/>
  <c r="C2523" i="15"/>
  <c r="C2522" i="15"/>
  <c r="C2521" i="15"/>
  <c r="C2520" i="15"/>
  <c r="C2519" i="15"/>
  <c r="C2518" i="15"/>
  <c r="C2517" i="15"/>
  <c r="C2516" i="15"/>
  <c r="C2515" i="15"/>
  <c r="C2514" i="15"/>
  <c r="C2513" i="15"/>
  <c r="C2512" i="15"/>
  <c r="C2511" i="15"/>
  <c r="C2510" i="15"/>
  <c r="C2509" i="15"/>
  <c r="C2508" i="15"/>
  <c r="C2507" i="15"/>
  <c r="C2506" i="15"/>
  <c r="C2505" i="15"/>
  <c r="C2504" i="15"/>
  <c r="C2503" i="15"/>
  <c r="C2502" i="15"/>
  <c r="C2501" i="15"/>
  <c r="C2500" i="15"/>
  <c r="C2499" i="15"/>
  <c r="C2498" i="15"/>
  <c r="C2497" i="15"/>
  <c r="C2496" i="15"/>
  <c r="C2495" i="15"/>
  <c r="C2494" i="15"/>
  <c r="C2493" i="15"/>
  <c r="C2492" i="15"/>
  <c r="C2491" i="15"/>
  <c r="C2490" i="15"/>
  <c r="C2489" i="15"/>
  <c r="C2488" i="15"/>
  <c r="C2487" i="15"/>
  <c r="C2486" i="15"/>
  <c r="C2485" i="15"/>
  <c r="C2484" i="15"/>
  <c r="C2483" i="15"/>
  <c r="C2482" i="15"/>
  <c r="C2481" i="15"/>
  <c r="C2480" i="15"/>
  <c r="C2479" i="15"/>
  <c r="C2478" i="15"/>
  <c r="C2477" i="15"/>
  <c r="C2476" i="15"/>
  <c r="C2475" i="15"/>
  <c r="C2474" i="15"/>
  <c r="C2473" i="15"/>
  <c r="C2472" i="15"/>
  <c r="C2471" i="15"/>
  <c r="C2470" i="15"/>
  <c r="C2469" i="15"/>
  <c r="C2468" i="15"/>
  <c r="C2467" i="15"/>
  <c r="C2466" i="15"/>
  <c r="C2465" i="15"/>
  <c r="C2464" i="15"/>
  <c r="C2463" i="15"/>
  <c r="C2462" i="15"/>
  <c r="C2461" i="15"/>
  <c r="C2460" i="15"/>
  <c r="C2459" i="15"/>
  <c r="C2458" i="15"/>
  <c r="C2457" i="15"/>
  <c r="C2456" i="15"/>
  <c r="C2455" i="15"/>
  <c r="C2454" i="15"/>
  <c r="C2453" i="15"/>
  <c r="C2452" i="15"/>
  <c r="C2451" i="15"/>
  <c r="C2450" i="15"/>
  <c r="C2449" i="15"/>
  <c r="C2448" i="15"/>
  <c r="C2447" i="15"/>
  <c r="C2446" i="15"/>
  <c r="C2445" i="15"/>
  <c r="C2444" i="15"/>
  <c r="C2443" i="15"/>
  <c r="C2442" i="15"/>
  <c r="C2441" i="15"/>
  <c r="C2440" i="15"/>
  <c r="C2439" i="15"/>
  <c r="C2438" i="15"/>
  <c r="C2437" i="15"/>
  <c r="C2436" i="15"/>
  <c r="C2435" i="15"/>
  <c r="C2434" i="15"/>
  <c r="C2433" i="15"/>
  <c r="C2432" i="15"/>
  <c r="C2431" i="15"/>
  <c r="C2430" i="15"/>
  <c r="C2429" i="15"/>
  <c r="C2428" i="15"/>
  <c r="C2427" i="15"/>
  <c r="C2426" i="15"/>
  <c r="C2425" i="15"/>
  <c r="C2424" i="15"/>
  <c r="C2423" i="15"/>
  <c r="C2422" i="15"/>
  <c r="C2421" i="15"/>
  <c r="C2420" i="15"/>
  <c r="C2419" i="15"/>
  <c r="C2418" i="15"/>
  <c r="C2417" i="15"/>
  <c r="C2416" i="15"/>
  <c r="C2415" i="15"/>
  <c r="C2414" i="15"/>
  <c r="C2413" i="15"/>
  <c r="C2412" i="15"/>
  <c r="C2411" i="15"/>
  <c r="C2410" i="15"/>
  <c r="C2409" i="15"/>
  <c r="C2408" i="15"/>
  <c r="C2407" i="15"/>
  <c r="C2406" i="15"/>
  <c r="C2405" i="15"/>
  <c r="C2404" i="15"/>
  <c r="C2403" i="15"/>
  <c r="C2402" i="15"/>
  <c r="C2401" i="15"/>
  <c r="C2400" i="15"/>
  <c r="C2399" i="15"/>
  <c r="C2398" i="15"/>
  <c r="C2397" i="15"/>
  <c r="C2396" i="15"/>
  <c r="C2395" i="15"/>
  <c r="C2394" i="15"/>
  <c r="C2393" i="15"/>
  <c r="C2392" i="15"/>
  <c r="C2391" i="15"/>
  <c r="C2390" i="15"/>
  <c r="C2389" i="15"/>
  <c r="C2388" i="15"/>
  <c r="C2387" i="15"/>
  <c r="C2386" i="15"/>
  <c r="C2385" i="15"/>
  <c r="C2384" i="15"/>
  <c r="C2383" i="15"/>
  <c r="C2382" i="15"/>
  <c r="C2381" i="15"/>
  <c r="C2380" i="15"/>
  <c r="C2379" i="15"/>
  <c r="C2378" i="15"/>
  <c r="C2377" i="15"/>
  <c r="C2376" i="15"/>
  <c r="C2375" i="15"/>
  <c r="C2374" i="15"/>
  <c r="C2373" i="15"/>
  <c r="C2372" i="15"/>
  <c r="C2371" i="15"/>
  <c r="C2370" i="15"/>
  <c r="C2369" i="15"/>
  <c r="C2368" i="15"/>
  <c r="C2367" i="15"/>
  <c r="C2366" i="15"/>
  <c r="C2365" i="15"/>
  <c r="C2364" i="15"/>
  <c r="C2363" i="15"/>
  <c r="C2362" i="15"/>
  <c r="C2361" i="15"/>
  <c r="C2360" i="15"/>
  <c r="C2359" i="15"/>
  <c r="C2358" i="15"/>
  <c r="C2357" i="15"/>
  <c r="C2356" i="15"/>
  <c r="C2355" i="15"/>
  <c r="C2354" i="15"/>
  <c r="C2353" i="15"/>
  <c r="C2352" i="15"/>
  <c r="C2351" i="15"/>
  <c r="C2350" i="15"/>
  <c r="C2349" i="15"/>
  <c r="C2348" i="15"/>
  <c r="C2347" i="15"/>
  <c r="C2346" i="15"/>
  <c r="C2345" i="15"/>
  <c r="C2344" i="15"/>
  <c r="C2343" i="15"/>
  <c r="C2342" i="15"/>
  <c r="C2341" i="15"/>
  <c r="C2340" i="15"/>
  <c r="C2339" i="15"/>
  <c r="C2338" i="15"/>
  <c r="C2337" i="15"/>
  <c r="C2336" i="15"/>
  <c r="C2335" i="15"/>
  <c r="C2334" i="15"/>
  <c r="C2333" i="15"/>
  <c r="C2332" i="15"/>
  <c r="C2331" i="15"/>
  <c r="C2330" i="15"/>
  <c r="C2329" i="15"/>
  <c r="C2328" i="15"/>
  <c r="C2327" i="15"/>
  <c r="C2326" i="15"/>
  <c r="C2325" i="15"/>
  <c r="C2324" i="15"/>
  <c r="C2323" i="15"/>
  <c r="C2322" i="15"/>
  <c r="C2321" i="15"/>
  <c r="C2320" i="15"/>
  <c r="C2319" i="15"/>
  <c r="C2318" i="15"/>
  <c r="C2317" i="15"/>
  <c r="C2316" i="15"/>
  <c r="C2315" i="15"/>
  <c r="C2314" i="15"/>
  <c r="C2313" i="15"/>
  <c r="C2312" i="15"/>
  <c r="C2311" i="15"/>
  <c r="C2310" i="15"/>
  <c r="C2309" i="15"/>
  <c r="C2308" i="15"/>
  <c r="C2307" i="15"/>
  <c r="C2306" i="15"/>
  <c r="C2305" i="15"/>
  <c r="C2304" i="15"/>
  <c r="C2303" i="15"/>
  <c r="C2302" i="15"/>
  <c r="C2301" i="15"/>
  <c r="C2300" i="15"/>
  <c r="C2299" i="15"/>
  <c r="C2298" i="15"/>
  <c r="C2297" i="15"/>
  <c r="C2296" i="15"/>
  <c r="C2295" i="15"/>
  <c r="C2294" i="15"/>
  <c r="C2293" i="15"/>
  <c r="C2292" i="15"/>
  <c r="C2291" i="15"/>
  <c r="C2290" i="15"/>
  <c r="C2289" i="15"/>
  <c r="C2288" i="15"/>
  <c r="C2287" i="15"/>
  <c r="C2286" i="15"/>
  <c r="C2285" i="15"/>
  <c r="C2284" i="15"/>
  <c r="C2283" i="15"/>
  <c r="C2282" i="15"/>
  <c r="C2281" i="15"/>
  <c r="C2280" i="15"/>
  <c r="C2279" i="15"/>
  <c r="C2278" i="15"/>
  <c r="C2277" i="15"/>
  <c r="C2276" i="15"/>
  <c r="C2275" i="15"/>
  <c r="C2274" i="15"/>
  <c r="C2273" i="15"/>
  <c r="C2272" i="15"/>
  <c r="C2271" i="15"/>
  <c r="C2270" i="15"/>
  <c r="C2269" i="15"/>
  <c r="C2268" i="15"/>
  <c r="C2267" i="15"/>
  <c r="C2266" i="15"/>
  <c r="C2265" i="15"/>
  <c r="C2264" i="15"/>
  <c r="C2263" i="15"/>
  <c r="C2262" i="15"/>
  <c r="C2261" i="15"/>
  <c r="C2260" i="15"/>
  <c r="C2259" i="15"/>
  <c r="C2258" i="15"/>
  <c r="C2257" i="15"/>
  <c r="C2256" i="15"/>
  <c r="C2255" i="15"/>
  <c r="C2254" i="15"/>
  <c r="C2253" i="15"/>
  <c r="C2252" i="15"/>
  <c r="C2251" i="15"/>
  <c r="C2250" i="15"/>
  <c r="C2249" i="15"/>
  <c r="C2248" i="15"/>
  <c r="C2247" i="15"/>
  <c r="C2246" i="15"/>
  <c r="C2245" i="15"/>
  <c r="C2244" i="15"/>
  <c r="C2243" i="15"/>
  <c r="C2242" i="15"/>
  <c r="C2241" i="15"/>
  <c r="C2240" i="15"/>
  <c r="C2239" i="15"/>
  <c r="C2238" i="15"/>
  <c r="C2237" i="15"/>
  <c r="C2236" i="15"/>
  <c r="C2235" i="15"/>
  <c r="C2234" i="15"/>
  <c r="C2233" i="15"/>
  <c r="C2232" i="15"/>
  <c r="C2231" i="15"/>
  <c r="C2230" i="15"/>
  <c r="C2229" i="15"/>
  <c r="C2228" i="15"/>
  <c r="C2227" i="15"/>
  <c r="C2226" i="15"/>
  <c r="C2225" i="15"/>
  <c r="C2224" i="15"/>
  <c r="C2223" i="15"/>
  <c r="C2222" i="15"/>
  <c r="C2221" i="15"/>
  <c r="C2220" i="15"/>
  <c r="C2219" i="15"/>
  <c r="C2218" i="15"/>
  <c r="C2217" i="15"/>
  <c r="C2216" i="15"/>
  <c r="C2215" i="15"/>
  <c r="C2214" i="15"/>
  <c r="C2213" i="15"/>
  <c r="C2212" i="15"/>
  <c r="C2211" i="15"/>
  <c r="C2210" i="15"/>
  <c r="C2209" i="15"/>
  <c r="C2208" i="15"/>
  <c r="C2207" i="15"/>
  <c r="C2206" i="15"/>
  <c r="C2205" i="15"/>
  <c r="C2204" i="15"/>
  <c r="C2203" i="15"/>
  <c r="C2202" i="15"/>
  <c r="C2201" i="15"/>
  <c r="C2200" i="15"/>
  <c r="C2199" i="15"/>
  <c r="C2198" i="15"/>
  <c r="C2197" i="15"/>
  <c r="C2196" i="15"/>
  <c r="C2195" i="15"/>
  <c r="C2194" i="15"/>
  <c r="C2193" i="15"/>
  <c r="C2192" i="15"/>
  <c r="C2191" i="15"/>
  <c r="C2190" i="15"/>
  <c r="C2189" i="15"/>
  <c r="C2188" i="15"/>
  <c r="C2187" i="15"/>
  <c r="C2186" i="15"/>
  <c r="C2185" i="15"/>
  <c r="C2184" i="15"/>
  <c r="C2183" i="15"/>
  <c r="C2182" i="15"/>
  <c r="C2181" i="15"/>
  <c r="C2180" i="15"/>
  <c r="C2179" i="15"/>
  <c r="C2178" i="15"/>
  <c r="C2177" i="15"/>
  <c r="C2176" i="15"/>
  <c r="C2175" i="15"/>
  <c r="C2174" i="15"/>
  <c r="C2173" i="15"/>
  <c r="C2172" i="15"/>
  <c r="C2171" i="15"/>
  <c r="C2170" i="15"/>
  <c r="C2169" i="15"/>
  <c r="C2168" i="15"/>
  <c r="C2167" i="15"/>
  <c r="C2166" i="15"/>
  <c r="C2165" i="15"/>
  <c r="C2164" i="15"/>
  <c r="C2163" i="15"/>
  <c r="C2162" i="15"/>
  <c r="C2161" i="15"/>
  <c r="C2160" i="15"/>
  <c r="C2159" i="15"/>
  <c r="C2158" i="15"/>
  <c r="C2157" i="15"/>
  <c r="C2156" i="15"/>
  <c r="C2155" i="15"/>
  <c r="C2154" i="15"/>
  <c r="C2153" i="15"/>
  <c r="C2152" i="15"/>
  <c r="C2151" i="15"/>
  <c r="C2150" i="15"/>
  <c r="C2149" i="15"/>
  <c r="C2148" i="15"/>
  <c r="C2147" i="15"/>
  <c r="C2146" i="15"/>
  <c r="C2145" i="15"/>
  <c r="C2144" i="15"/>
  <c r="C2143" i="15"/>
  <c r="C2142" i="15"/>
  <c r="C2141" i="15"/>
  <c r="C2140" i="15"/>
  <c r="C2139" i="15"/>
  <c r="C2138" i="15"/>
  <c r="C2137" i="15"/>
  <c r="C2136" i="15"/>
  <c r="C2135" i="15"/>
  <c r="C2134" i="15"/>
  <c r="C2133" i="15"/>
  <c r="C2132" i="15"/>
  <c r="C2131" i="15"/>
  <c r="C2130" i="15"/>
  <c r="C2129" i="15"/>
  <c r="C2128" i="15"/>
  <c r="C2127" i="15"/>
  <c r="C2126" i="15"/>
  <c r="C2125" i="15"/>
  <c r="C2124" i="15"/>
  <c r="C2123" i="15"/>
  <c r="C2122" i="15"/>
  <c r="C2121" i="15"/>
  <c r="C2120" i="15"/>
  <c r="C2119" i="15"/>
  <c r="C2118" i="15"/>
  <c r="C2117" i="15"/>
  <c r="C2116" i="15"/>
  <c r="C2115" i="15"/>
  <c r="C2114" i="15"/>
  <c r="C2113" i="15"/>
  <c r="C2112" i="15"/>
  <c r="C2111" i="15"/>
  <c r="C2110" i="15"/>
  <c r="C2109" i="15"/>
  <c r="C2108" i="15"/>
  <c r="C2107" i="15"/>
  <c r="C2106" i="15"/>
  <c r="C2105" i="15"/>
  <c r="C2104" i="15"/>
  <c r="C2103" i="15"/>
  <c r="C2102" i="15"/>
  <c r="C2101" i="15"/>
  <c r="C2100" i="15"/>
  <c r="C2099" i="15"/>
  <c r="C2098" i="15"/>
  <c r="C2097" i="15"/>
  <c r="C2096" i="15"/>
  <c r="C2095" i="15"/>
  <c r="C2094" i="15"/>
  <c r="C2093" i="15"/>
  <c r="C2092" i="15"/>
  <c r="C2091" i="15"/>
  <c r="C2090" i="15"/>
  <c r="C2089" i="15"/>
  <c r="C2088" i="15"/>
  <c r="C2087" i="15"/>
  <c r="C2086" i="15"/>
  <c r="C2085" i="15"/>
  <c r="C2084" i="15"/>
  <c r="C2083" i="15"/>
  <c r="C2082" i="15"/>
  <c r="C2081" i="15"/>
  <c r="C2080" i="15"/>
  <c r="C2079" i="15"/>
  <c r="C2078" i="15"/>
  <c r="C2077" i="15"/>
  <c r="C2076" i="15"/>
  <c r="C2075" i="15"/>
  <c r="C2074" i="15"/>
  <c r="C2073" i="15"/>
  <c r="C2072" i="15"/>
  <c r="C2071" i="15"/>
  <c r="C2070" i="15"/>
  <c r="C2069" i="15"/>
  <c r="C2068" i="15"/>
  <c r="C2067" i="15"/>
  <c r="C2066" i="15"/>
  <c r="C2065" i="15"/>
  <c r="C2064" i="15"/>
  <c r="C2063" i="15"/>
  <c r="C2062" i="15"/>
  <c r="C2061" i="15"/>
  <c r="C2060" i="15"/>
  <c r="C2059" i="15"/>
  <c r="C2058" i="15"/>
  <c r="C2057" i="15"/>
  <c r="C2056" i="15"/>
  <c r="C2055" i="15"/>
  <c r="C2054" i="15"/>
  <c r="C2053" i="15"/>
  <c r="C2052" i="15"/>
  <c r="C2051" i="15"/>
  <c r="C2050" i="15"/>
  <c r="C2049" i="15"/>
  <c r="C2048" i="15"/>
  <c r="C2047" i="15"/>
  <c r="C2046" i="15"/>
  <c r="C2045" i="15"/>
  <c r="C2044" i="15"/>
  <c r="C2043" i="15"/>
  <c r="C2042" i="15"/>
  <c r="C2041" i="15"/>
  <c r="C2040" i="15"/>
  <c r="C2039" i="15"/>
  <c r="C2038" i="15"/>
  <c r="C2037" i="15"/>
  <c r="C2036" i="15"/>
  <c r="C2035" i="15"/>
  <c r="C2034" i="15"/>
  <c r="C2033" i="15"/>
  <c r="C2032" i="15"/>
  <c r="C2031" i="15"/>
  <c r="C2030" i="15"/>
  <c r="C2029" i="15"/>
  <c r="C2028" i="15"/>
  <c r="C2027" i="15"/>
  <c r="C2026" i="15"/>
  <c r="C2025" i="15"/>
  <c r="C2024" i="15"/>
  <c r="C2023" i="15"/>
  <c r="C2022" i="15"/>
  <c r="C2021" i="15"/>
  <c r="C2020" i="15"/>
  <c r="C2019" i="15"/>
  <c r="C2018" i="15"/>
  <c r="C2017" i="15"/>
  <c r="C2016" i="15"/>
  <c r="C2015" i="15"/>
  <c r="C2014" i="15"/>
  <c r="C2013" i="15"/>
  <c r="C2012" i="15"/>
  <c r="C2011" i="15"/>
  <c r="C2010" i="15"/>
  <c r="C2009" i="15"/>
  <c r="C2008" i="15"/>
  <c r="C2007" i="15"/>
  <c r="C2006" i="15"/>
  <c r="C2005" i="15"/>
  <c r="C2004" i="15"/>
  <c r="C2003" i="15"/>
  <c r="C2002" i="15"/>
  <c r="C2001" i="15"/>
  <c r="C2000" i="15"/>
  <c r="C1999" i="15"/>
  <c r="C1998" i="15"/>
  <c r="C1997" i="15"/>
  <c r="C1996" i="15"/>
  <c r="C1995" i="15"/>
  <c r="C1994" i="15"/>
  <c r="C1993" i="15"/>
  <c r="C1992" i="15"/>
  <c r="C1991" i="15"/>
  <c r="C1990" i="15"/>
  <c r="C1989" i="15"/>
  <c r="C1988" i="15"/>
  <c r="C1987" i="15"/>
  <c r="C1986" i="15"/>
  <c r="C1985" i="15"/>
  <c r="C1984" i="15"/>
  <c r="C1983" i="15"/>
  <c r="C1982" i="15"/>
  <c r="C1981" i="15"/>
  <c r="C1980" i="15"/>
  <c r="C1979" i="15"/>
  <c r="C1978" i="15"/>
  <c r="C1977" i="15"/>
  <c r="C1976" i="15"/>
  <c r="C1975" i="15"/>
  <c r="C1974" i="15"/>
  <c r="C1973" i="15"/>
  <c r="C1972" i="15"/>
  <c r="C1971" i="15"/>
  <c r="C1970" i="15"/>
  <c r="C1969" i="15"/>
  <c r="C1968" i="15"/>
  <c r="C1967" i="15"/>
  <c r="C1966" i="15"/>
  <c r="C1965" i="15"/>
  <c r="C1964" i="15"/>
  <c r="C1963" i="15"/>
  <c r="C1962" i="15"/>
  <c r="C1961" i="15"/>
  <c r="C1960" i="15"/>
  <c r="C1959" i="15"/>
  <c r="C1958" i="15"/>
  <c r="C1957" i="15"/>
  <c r="C1956" i="15"/>
  <c r="C1955" i="15"/>
  <c r="C1954" i="15"/>
  <c r="C1953" i="15"/>
  <c r="C1952" i="15"/>
  <c r="C1951" i="15"/>
  <c r="C1950" i="15"/>
  <c r="C1949" i="15"/>
  <c r="C1948" i="15"/>
  <c r="C1947" i="15"/>
  <c r="C1946" i="15"/>
  <c r="C1945" i="15"/>
  <c r="C1944" i="15"/>
  <c r="C1943" i="15"/>
  <c r="C1942" i="15"/>
  <c r="C1941" i="15"/>
  <c r="C1940" i="15"/>
  <c r="C1939" i="15"/>
  <c r="C1938" i="15"/>
  <c r="C1937" i="15"/>
  <c r="C1936" i="15"/>
  <c r="C1935" i="15"/>
  <c r="C1934" i="15"/>
  <c r="C1933" i="15"/>
  <c r="C1932" i="15"/>
  <c r="C1931" i="15"/>
  <c r="C1930" i="15"/>
  <c r="C1929" i="15"/>
  <c r="C1928" i="15"/>
  <c r="C1927" i="15"/>
  <c r="C1926" i="15"/>
  <c r="C1925" i="15"/>
  <c r="C1924" i="15"/>
  <c r="C1923" i="15"/>
  <c r="C1922" i="15"/>
  <c r="C1921" i="15"/>
  <c r="C1920" i="15"/>
  <c r="C1919" i="15"/>
  <c r="C1918" i="15"/>
  <c r="C1917" i="15"/>
  <c r="C1916" i="15"/>
  <c r="C1915" i="15"/>
  <c r="C1914" i="15"/>
  <c r="C1913" i="15"/>
  <c r="C1912" i="15"/>
  <c r="C1911" i="15"/>
  <c r="C1910" i="15"/>
  <c r="C1909" i="15"/>
  <c r="C1908" i="15"/>
  <c r="C1907" i="15"/>
  <c r="C1906" i="15"/>
  <c r="C1905" i="15"/>
  <c r="C1904" i="15"/>
  <c r="C1903" i="15"/>
  <c r="C1902" i="15"/>
  <c r="C1901" i="15"/>
  <c r="C1900" i="15"/>
  <c r="C1899" i="15"/>
  <c r="C1898" i="15"/>
  <c r="C1897" i="15"/>
  <c r="C1896" i="15"/>
  <c r="C1895" i="15"/>
  <c r="C1894" i="15"/>
  <c r="C1893" i="15"/>
  <c r="C1892" i="15"/>
  <c r="C1891" i="15"/>
  <c r="C1890" i="15"/>
  <c r="C1889" i="15"/>
  <c r="C1888" i="15"/>
  <c r="C1887" i="15"/>
  <c r="C1886" i="15"/>
  <c r="C1885" i="15"/>
  <c r="C1884" i="15"/>
  <c r="C1883" i="15"/>
  <c r="C1882" i="15"/>
  <c r="C1881" i="15"/>
  <c r="C1880" i="15"/>
  <c r="C1879" i="15"/>
  <c r="C1878" i="15"/>
  <c r="C1877" i="15"/>
  <c r="C1876" i="15"/>
  <c r="C1875" i="15"/>
  <c r="C1874" i="15"/>
  <c r="C1873" i="15"/>
  <c r="C1872" i="15"/>
  <c r="C1871" i="15"/>
  <c r="C1870" i="15"/>
  <c r="C1869" i="15"/>
  <c r="C1868" i="15"/>
  <c r="C1867" i="15"/>
  <c r="C1866" i="15"/>
  <c r="C1865" i="15"/>
  <c r="C1864" i="15"/>
  <c r="C1863" i="15"/>
  <c r="C1862" i="15"/>
  <c r="C1861" i="15"/>
  <c r="C1860" i="15"/>
  <c r="C1859" i="15"/>
  <c r="C1858" i="15"/>
  <c r="C1857" i="15"/>
  <c r="C1856" i="15"/>
  <c r="C1855" i="15"/>
  <c r="C1854" i="15"/>
  <c r="C1853" i="15"/>
  <c r="C1852" i="15"/>
  <c r="C1851" i="15"/>
  <c r="C1850" i="15"/>
  <c r="C1849" i="15"/>
  <c r="C1848" i="15"/>
  <c r="C1847" i="15"/>
  <c r="C1846" i="15"/>
  <c r="C1845" i="15"/>
  <c r="C1844" i="15"/>
  <c r="C1843" i="15"/>
  <c r="C1842" i="15"/>
  <c r="C1841" i="15"/>
  <c r="C1840" i="15"/>
  <c r="C1839" i="15"/>
  <c r="C1838" i="15"/>
  <c r="C1837" i="15"/>
  <c r="C1836" i="15"/>
  <c r="C1835" i="15"/>
  <c r="C1834" i="15"/>
  <c r="C1833" i="15"/>
  <c r="C1832" i="15"/>
  <c r="C1831" i="15"/>
  <c r="C1830" i="15"/>
  <c r="C1829" i="15"/>
  <c r="C1828" i="15"/>
  <c r="C1827" i="15"/>
  <c r="C1826" i="15"/>
  <c r="C1825" i="15"/>
  <c r="C1824" i="15"/>
  <c r="C1823" i="15"/>
  <c r="C1822" i="15"/>
  <c r="C1821" i="15"/>
  <c r="C1820" i="15"/>
  <c r="C1819" i="15"/>
  <c r="C1818" i="15"/>
  <c r="C1817" i="15"/>
  <c r="C1816" i="15"/>
  <c r="C1815" i="15"/>
  <c r="C1814" i="15"/>
  <c r="C1813" i="15"/>
  <c r="C1812" i="15"/>
  <c r="C1811" i="15"/>
  <c r="C1810" i="15"/>
  <c r="C1809" i="15"/>
  <c r="C1808" i="15"/>
  <c r="C1807" i="15"/>
  <c r="C1806" i="15"/>
  <c r="C1805" i="15"/>
  <c r="C1804" i="15"/>
  <c r="C1803" i="15"/>
  <c r="C1802" i="15"/>
  <c r="C1801" i="15"/>
  <c r="C1800" i="15"/>
  <c r="C1799" i="15"/>
  <c r="C1798" i="15"/>
  <c r="C1797" i="15"/>
  <c r="C1796" i="15"/>
  <c r="C1795" i="15"/>
  <c r="C1794" i="15"/>
  <c r="C1793" i="15"/>
  <c r="C1792" i="15"/>
  <c r="C1791" i="15"/>
  <c r="C1790" i="15"/>
  <c r="C1789" i="15"/>
  <c r="C1788" i="15"/>
  <c r="C1787" i="15"/>
  <c r="C1786" i="15"/>
  <c r="C1785" i="15"/>
  <c r="C1784" i="15"/>
  <c r="C1783" i="15"/>
  <c r="C1782" i="15"/>
  <c r="C1781" i="15"/>
  <c r="C1780" i="15"/>
  <c r="C1779" i="15"/>
  <c r="C1778" i="15"/>
  <c r="C1777" i="15"/>
  <c r="C1776" i="15"/>
  <c r="C1775" i="15"/>
  <c r="C1774" i="15"/>
  <c r="C1773" i="15"/>
  <c r="C1772" i="15"/>
  <c r="C1771" i="15"/>
  <c r="C1770" i="15"/>
  <c r="C1769" i="15"/>
  <c r="C1768" i="15"/>
  <c r="C1767" i="15"/>
  <c r="C1766" i="15"/>
  <c r="C1765" i="15"/>
  <c r="C1764" i="15"/>
  <c r="C1763" i="15"/>
  <c r="C1762" i="15"/>
  <c r="C1761" i="15"/>
  <c r="C1760" i="15"/>
  <c r="C1759" i="15"/>
  <c r="C1758" i="15"/>
  <c r="C1757" i="15"/>
  <c r="C1756" i="15"/>
  <c r="C1755" i="15"/>
  <c r="C1754" i="15"/>
  <c r="C1753" i="15"/>
  <c r="C1752" i="15"/>
  <c r="C1751" i="15"/>
  <c r="C1750" i="15"/>
  <c r="C1749" i="15"/>
  <c r="C1748" i="15"/>
  <c r="C1747" i="15"/>
  <c r="C1746" i="15"/>
  <c r="C1745" i="15"/>
  <c r="C1744" i="15"/>
  <c r="C1743" i="15"/>
  <c r="C1742" i="15"/>
  <c r="C1741" i="15"/>
  <c r="C1740" i="15"/>
  <c r="C1739" i="15"/>
  <c r="C1738" i="15"/>
  <c r="C1737" i="15"/>
  <c r="C1736" i="15"/>
  <c r="C1735" i="15"/>
  <c r="C1734" i="15"/>
  <c r="C1733" i="15"/>
  <c r="C1732" i="15"/>
  <c r="C1731" i="15"/>
  <c r="C1730" i="15"/>
  <c r="C1729" i="15"/>
  <c r="C1728" i="15"/>
  <c r="C1727" i="15"/>
  <c r="C1726" i="15"/>
  <c r="C1725" i="15"/>
  <c r="C1724" i="15"/>
  <c r="C1723" i="15"/>
  <c r="C1722" i="15"/>
  <c r="C1721" i="15"/>
  <c r="C1720" i="15"/>
  <c r="C1719" i="15"/>
  <c r="C1718" i="15"/>
  <c r="C1717" i="15"/>
  <c r="C1716" i="15"/>
  <c r="C1715" i="15"/>
  <c r="C1714" i="15"/>
  <c r="C1713" i="15"/>
  <c r="C1712" i="15"/>
  <c r="C1711" i="15"/>
  <c r="C1710" i="15"/>
  <c r="C1709" i="15"/>
  <c r="C1708" i="15"/>
  <c r="C1707" i="15"/>
  <c r="C1706" i="15"/>
  <c r="C1705" i="15"/>
  <c r="C1704" i="15"/>
  <c r="C1703" i="15"/>
  <c r="C1702" i="15"/>
  <c r="C1701" i="15"/>
  <c r="C1700" i="15"/>
  <c r="C1699" i="15"/>
  <c r="C1698" i="15"/>
  <c r="C1697" i="15"/>
  <c r="C1696" i="15"/>
  <c r="C1695" i="15"/>
  <c r="C1694" i="15"/>
  <c r="C1693" i="15"/>
  <c r="C1692" i="15"/>
  <c r="C1691" i="15"/>
  <c r="C1690" i="15"/>
  <c r="C1689" i="15"/>
  <c r="C1688" i="15"/>
  <c r="C1687" i="15"/>
  <c r="C1686" i="15"/>
  <c r="C1685" i="15"/>
  <c r="C1684" i="15"/>
  <c r="C1683" i="15"/>
  <c r="C1682" i="15"/>
  <c r="C1681" i="15"/>
  <c r="C1680" i="15"/>
  <c r="C1679" i="15"/>
  <c r="C1678" i="15"/>
  <c r="C1677" i="15"/>
  <c r="C1676" i="15"/>
  <c r="C1675" i="15"/>
  <c r="C1674" i="15"/>
  <c r="C1673" i="15"/>
  <c r="C1672" i="15"/>
  <c r="C1671" i="15"/>
  <c r="C1670" i="15"/>
  <c r="C1669" i="15"/>
  <c r="C1668" i="15"/>
  <c r="C1667" i="15"/>
  <c r="C1666" i="15"/>
  <c r="C1665" i="15"/>
  <c r="C1664" i="15"/>
  <c r="C1663" i="15"/>
  <c r="C1662" i="15"/>
  <c r="C1661" i="15"/>
  <c r="C1660" i="15"/>
  <c r="C1659" i="15"/>
  <c r="C1658" i="15"/>
  <c r="C1657" i="15"/>
  <c r="C1656" i="15"/>
  <c r="C1655" i="15"/>
  <c r="C1654" i="15"/>
  <c r="C1653" i="15"/>
  <c r="C1652" i="15"/>
  <c r="C1651" i="15"/>
  <c r="C1650" i="15"/>
  <c r="C1649" i="15"/>
  <c r="C1648" i="15"/>
  <c r="C1647" i="15"/>
  <c r="C1646" i="15"/>
  <c r="C1645" i="15"/>
  <c r="C1644" i="15"/>
  <c r="C1643" i="15"/>
  <c r="C1642" i="15"/>
  <c r="C1641" i="15"/>
  <c r="C1640" i="15"/>
  <c r="C1639" i="15"/>
  <c r="C1638" i="15"/>
  <c r="C1637" i="15"/>
  <c r="C1636" i="15"/>
  <c r="C1635" i="15"/>
  <c r="C1634" i="15"/>
  <c r="C1633" i="15"/>
  <c r="C1632" i="15"/>
  <c r="C1631" i="15"/>
  <c r="C1630" i="15"/>
  <c r="C1629" i="15"/>
  <c r="C1628" i="15"/>
  <c r="C1627" i="15"/>
  <c r="C1626" i="15"/>
  <c r="C1625" i="15"/>
  <c r="C1624" i="15"/>
  <c r="C1623" i="15"/>
  <c r="C1622" i="15"/>
  <c r="C1621" i="15"/>
  <c r="C1620" i="15"/>
  <c r="C1619" i="15"/>
  <c r="C1618" i="15"/>
  <c r="C1617" i="15"/>
  <c r="C1616" i="15"/>
  <c r="C1615" i="15"/>
  <c r="C1614" i="15"/>
  <c r="C1613" i="15"/>
  <c r="C1612" i="15"/>
  <c r="C1611" i="15"/>
  <c r="C1610" i="15"/>
  <c r="C1609" i="15"/>
  <c r="C1608" i="15"/>
  <c r="C1607" i="15"/>
  <c r="C1606" i="15"/>
  <c r="C1605" i="15"/>
  <c r="C1604" i="15"/>
  <c r="C1603" i="15"/>
  <c r="C1602" i="15"/>
  <c r="C1601" i="15"/>
  <c r="C1600" i="15"/>
  <c r="C1599" i="15"/>
  <c r="C1598" i="15"/>
  <c r="C1597" i="15"/>
  <c r="C1596" i="15"/>
  <c r="C1595" i="15"/>
  <c r="C1594" i="15"/>
  <c r="C1593" i="15"/>
  <c r="C1592" i="15"/>
  <c r="C1591" i="15"/>
  <c r="C1590" i="15"/>
  <c r="C1589" i="15"/>
  <c r="C1588" i="15"/>
  <c r="C1587" i="15"/>
  <c r="C1586" i="15"/>
  <c r="C1585" i="15"/>
  <c r="C1584" i="15"/>
  <c r="C1583" i="15"/>
  <c r="C1582" i="15"/>
  <c r="C1581" i="15"/>
  <c r="C1580" i="15"/>
  <c r="C1579" i="15"/>
  <c r="C1578" i="15"/>
  <c r="C1577" i="15"/>
  <c r="C1576" i="15"/>
  <c r="C1575" i="15"/>
  <c r="C1574" i="15"/>
  <c r="C1573" i="15"/>
  <c r="C1572" i="15"/>
  <c r="C1571" i="15"/>
  <c r="C1570" i="15"/>
  <c r="C1569" i="15"/>
  <c r="C1568" i="15"/>
  <c r="C1567" i="15"/>
  <c r="C1566" i="15"/>
  <c r="C1565" i="15"/>
  <c r="C1564" i="15"/>
  <c r="C1563" i="15"/>
  <c r="C1562" i="15"/>
  <c r="C1561" i="15"/>
  <c r="C1560" i="15"/>
  <c r="C1559" i="15"/>
  <c r="C1558" i="15"/>
  <c r="C1557" i="15"/>
  <c r="C1556" i="15"/>
  <c r="C1555" i="15"/>
  <c r="C1554" i="15"/>
  <c r="C1553" i="15"/>
  <c r="C1552" i="15"/>
  <c r="C1551" i="15"/>
  <c r="C1550" i="15"/>
  <c r="C1549" i="15"/>
  <c r="C1548" i="15"/>
  <c r="C1547" i="15"/>
  <c r="C1546" i="15"/>
  <c r="C1545" i="15"/>
  <c r="C1544" i="15"/>
  <c r="C1543" i="15"/>
  <c r="C1542" i="15"/>
  <c r="C1541" i="15"/>
  <c r="C1540" i="15"/>
  <c r="C1539" i="15"/>
  <c r="C1538" i="15"/>
  <c r="C1537" i="15"/>
  <c r="C1536" i="15"/>
  <c r="C1535" i="15"/>
  <c r="C1534" i="15"/>
  <c r="C1533" i="15"/>
  <c r="C1532" i="15"/>
  <c r="C1531" i="15"/>
  <c r="C1530" i="15"/>
  <c r="C1529" i="15"/>
  <c r="C1528" i="15"/>
  <c r="C1527" i="15"/>
  <c r="C1526" i="15"/>
  <c r="C1525" i="15"/>
  <c r="C1524" i="15"/>
  <c r="C1523" i="15"/>
  <c r="C1522" i="15"/>
  <c r="C1521" i="15"/>
  <c r="C1520" i="15"/>
  <c r="C1519" i="15"/>
  <c r="C1518" i="15"/>
  <c r="C1517" i="15"/>
  <c r="C1516" i="15"/>
  <c r="C1515" i="15"/>
  <c r="C1514" i="15"/>
  <c r="C1513" i="15"/>
  <c r="C1512" i="15"/>
  <c r="C1511" i="15"/>
  <c r="C1510" i="15"/>
  <c r="C1509" i="15"/>
  <c r="C1508" i="15"/>
  <c r="C1507" i="15"/>
  <c r="C1506" i="15"/>
  <c r="C1505" i="15"/>
  <c r="C1504" i="15"/>
  <c r="C1503" i="15"/>
  <c r="C1502" i="15"/>
  <c r="C1501" i="15"/>
  <c r="C1500" i="15"/>
  <c r="C1499" i="15"/>
  <c r="C1498" i="15"/>
  <c r="C1497" i="15"/>
  <c r="C1496" i="15"/>
  <c r="C1495" i="15"/>
  <c r="C1494" i="15"/>
  <c r="C1493" i="15"/>
  <c r="C1492" i="15"/>
  <c r="C1491" i="15"/>
  <c r="C1490" i="15"/>
  <c r="C1489" i="15"/>
  <c r="C1488" i="15"/>
  <c r="C1487" i="15"/>
  <c r="C1486" i="15"/>
  <c r="C1485" i="15"/>
  <c r="C1484" i="15"/>
  <c r="C1483" i="15"/>
  <c r="C1482" i="15"/>
  <c r="C1481" i="15"/>
  <c r="C1480" i="15"/>
  <c r="C1479" i="15"/>
  <c r="C1478" i="15"/>
  <c r="C1477" i="15"/>
  <c r="C1476" i="15"/>
  <c r="C1475" i="15"/>
  <c r="C1474" i="15"/>
  <c r="C1473" i="15"/>
  <c r="C1472" i="15"/>
  <c r="C1471" i="15"/>
  <c r="C1470" i="15"/>
  <c r="C1469" i="15"/>
  <c r="C1468" i="15"/>
  <c r="C1467" i="15"/>
  <c r="C1466" i="15"/>
  <c r="C1465" i="15"/>
  <c r="C1464" i="15"/>
  <c r="C1463" i="15"/>
  <c r="C1462" i="15"/>
  <c r="C1461" i="15"/>
  <c r="C1460" i="15"/>
  <c r="C1459" i="15"/>
  <c r="C1458" i="15"/>
  <c r="C1457" i="15"/>
  <c r="C1456" i="15"/>
  <c r="C1455" i="15"/>
  <c r="C1454" i="15"/>
  <c r="C1453" i="15"/>
  <c r="C1452" i="15"/>
  <c r="C1451" i="15"/>
  <c r="C1450" i="15"/>
  <c r="C1449" i="15"/>
  <c r="C1448" i="15"/>
  <c r="C1447" i="15"/>
  <c r="C1446" i="15"/>
  <c r="C1445" i="15"/>
  <c r="C1444" i="15"/>
  <c r="C1443" i="15"/>
  <c r="C1442" i="15"/>
  <c r="C1441" i="15"/>
  <c r="C1440" i="15"/>
  <c r="C1439" i="15"/>
  <c r="C1438" i="15"/>
  <c r="C1437" i="15"/>
  <c r="C1436" i="15"/>
  <c r="C1435" i="15"/>
  <c r="C1434" i="15"/>
  <c r="C1433" i="15"/>
  <c r="C1432" i="15"/>
  <c r="C1431" i="15"/>
  <c r="C1430" i="15"/>
  <c r="C1429" i="15"/>
  <c r="C1428" i="15"/>
  <c r="C1427" i="15"/>
  <c r="C1426" i="15"/>
  <c r="C1425" i="15"/>
  <c r="C1424" i="15"/>
  <c r="C1423" i="15"/>
  <c r="C1422" i="15"/>
  <c r="C1421" i="15"/>
  <c r="C1420" i="15"/>
  <c r="C1419" i="15"/>
  <c r="C1418" i="15"/>
  <c r="C1417" i="15"/>
  <c r="C1416" i="15"/>
  <c r="C1415" i="15"/>
  <c r="C1414" i="15"/>
  <c r="C1413" i="15"/>
  <c r="C1412" i="15"/>
  <c r="C1411" i="15"/>
  <c r="C1410" i="15"/>
  <c r="C1409" i="15"/>
  <c r="C1408" i="15"/>
  <c r="C1407" i="15"/>
  <c r="C1406" i="15"/>
  <c r="C1405" i="15"/>
  <c r="C1404" i="15"/>
  <c r="C1403" i="15"/>
  <c r="C1402" i="15"/>
  <c r="C1401" i="15"/>
  <c r="C1400" i="15"/>
  <c r="C1399" i="15"/>
  <c r="C1398" i="15"/>
  <c r="C1397" i="15"/>
  <c r="C1396" i="15"/>
  <c r="C1395" i="15"/>
  <c r="C1394" i="15"/>
  <c r="C1393" i="15"/>
  <c r="C1392" i="15"/>
  <c r="C1391" i="15"/>
  <c r="C1390" i="15"/>
  <c r="C1389" i="15"/>
  <c r="C1388" i="15"/>
  <c r="C1387" i="15"/>
  <c r="C1386" i="15"/>
  <c r="C1385" i="15"/>
  <c r="C1384" i="15"/>
  <c r="C1383" i="15"/>
  <c r="C1382" i="15"/>
  <c r="C1381" i="15"/>
  <c r="C1380" i="15"/>
  <c r="C1379" i="15"/>
  <c r="C1378" i="15"/>
  <c r="C1377" i="15"/>
  <c r="C1376" i="15"/>
  <c r="C1375" i="15"/>
  <c r="C1374" i="15"/>
  <c r="C1373" i="15"/>
  <c r="C1372" i="15"/>
  <c r="C1371" i="15"/>
  <c r="C1370" i="15"/>
  <c r="C1369" i="15"/>
  <c r="C1368" i="15"/>
  <c r="C1367" i="15"/>
  <c r="C1366" i="15"/>
  <c r="C1365" i="15"/>
  <c r="C1364" i="15"/>
  <c r="C1363" i="15"/>
  <c r="C1362" i="15"/>
  <c r="C1361" i="15"/>
  <c r="C1360" i="15"/>
  <c r="C1359" i="15"/>
  <c r="C1358" i="15"/>
  <c r="C1357" i="15"/>
  <c r="C1356" i="15"/>
  <c r="C1355" i="15"/>
  <c r="C1354" i="15"/>
  <c r="C1353" i="15"/>
  <c r="C1352" i="15"/>
  <c r="C1351" i="15"/>
  <c r="C1350" i="15"/>
  <c r="C1349" i="15"/>
  <c r="C1348" i="15"/>
  <c r="C1347" i="15"/>
  <c r="C1346" i="15"/>
  <c r="C1345" i="15"/>
  <c r="C1344" i="15"/>
  <c r="C1343" i="15"/>
  <c r="C1342" i="15"/>
  <c r="C1341" i="15"/>
  <c r="C1340" i="15"/>
  <c r="C1339" i="15"/>
  <c r="C1338" i="15"/>
  <c r="C1337" i="15"/>
  <c r="C1336" i="15"/>
  <c r="C1335" i="15"/>
  <c r="C1334" i="15"/>
  <c r="C1333" i="15"/>
  <c r="C1332" i="15"/>
  <c r="C1331" i="15"/>
  <c r="C1330" i="15"/>
  <c r="C1329" i="15"/>
  <c r="C1328" i="15"/>
  <c r="C1327" i="15"/>
  <c r="C1326" i="15"/>
  <c r="C1325" i="15"/>
  <c r="C1324" i="15"/>
  <c r="C1323" i="15"/>
  <c r="C1322" i="15"/>
  <c r="C1321" i="15"/>
  <c r="C1320" i="15"/>
  <c r="C1319" i="15"/>
  <c r="C1318" i="15"/>
  <c r="C1317" i="15"/>
  <c r="C1316" i="15"/>
  <c r="C1315" i="15"/>
  <c r="C1314" i="15"/>
  <c r="C1313" i="15"/>
  <c r="C1312" i="15"/>
  <c r="C1311" i="15"/>
  <c r="C1310" i="15"/>
  <c r="C1309" i="15"/>
  <c r="C1308" i="15"/>
  <c r="C1307" i="15"/>
  <c r="C1306" i="15"/>
  <c r="C1305" i="15"/>
  <c r="C1304" i="15"/>
  <c r="C1303" i="15"/>
  <c r="C1302" i="15"/>
  <c r="C1301" i="15"/>
  <c r="C1300" i="15"/>
  <c r="C1299" i="15"/>
  <c r="C1298" i="15"/>
  <c r="C1297" i="15"/>
  <c r="C1296" i="15"/>
  <c r="C1295" i="15"/>
  <c r="C1294" i="15"/>
  <c r="C1293" i="15"/>
  <c r="C1292" i="15"/>
  <c r="C1291" i="15"/>
  <c r="C1290" i="15"/>
  <c r="C1289" i="15"/>
  <c r="C1288" i="15"/>
  <c r="C1287" i="15"/>
  <c r="C1286" i="15"/>
  <c r="C1285" i="15"/>
  <c r="C1284" i="15"/>
  <c r="C1283" i="15"/>
  <c r="C1282" i="15"/>
  <c r="C1281" i="15"/>
  <c r="C1280" i="15"/>
  <c r="C1279" i="15"/>
  <c r="C1278" i="15"/>
  <c r="C1277" i="15"/>
  <c r="C1276" i="15"/>
  <c r="C1275" i="15"/>
  <c r="C1274" i="15"/>
  <c r="C1273" i="15"/>
  <c r="C1272" i="15"/>
  <c r="C1271" i="15"/>
  <c r="C1270" i="15"/>
  <c r="C1269" i="15"/>
  <c r="C1268" i="15"/>
  <c r="C1267" i="15"/>
  <c r="C1266" i="15"/>
  <c r="C1265" i="15"/>
  <c r="C1264" i="15"/>
  <c r="C1263" i="15"/>
  <c r="C1262" i="15"/>
  <c r="C1261" i="15"/>
  <c r="C1260" i="15"/>
  <c r="C1259" i="15"/>
  <c r="C1258" i="15"/>
  <c r="C1257" i="15"/>
  <c r="C1256" i="15"/>
  <c r="C1255" i="15"/>
  <c r="C1254" i="15"/>
  <c r="C1253" i="15"/>
  <c r="C1252" i="15"/>
  <c r="C1251" i="15"/>
  <c r="C1250" i="15"/>
  <c r="C1249" i="15"/>
  <c r="C1248" i="15"/>
  <c r="C1247" i="15"/>
  <c r="C1246" i="15"/>
  <c r="C1245" i="15"/>
  <c r="C1244" i="15"/>
  <c r="C1243" i="15"/>
  <c r="C1242" i="15"/>
  <c r="C1241" i="15"/>
  <c r="C1240" i="15"/>
  <c r="C1239" i="15"/>
  <c r="C1238" i="15"/>
  <c r="C1237" i="15"/>
  <c r="C1236" i="15"/>
  <c r="C1235" i="15"/>
  <c r="C1234" i="15"/>
  <c r="C1233" i="15"/>
  <c r="C1232" i="15"/>
  <c r="C1231" i="15"/>
  <c r="C1230" i="15"/>
  <c r="C1229" i="15"/>
  <c r="C1228" i="15"/>
  <c r="C1227" i="15"/>
  <c r="C1226" i="15"/>
  <c r="C1225" i="15"/>
  <c r="C1224" i="15"/>
  <c r="C1223" i="15"/>
  <c r="C1222" i="15"/>
  <c r="C1221" i="15"/>
  <c r="C1220" i="15"/>
  <c r="C1219" i="15"/>
  <c r="C1218" i="15"/>
  <c r="C1217" i="15"/>
  <c r="C1216" i="15"/>
  <c r="C1215" i="15"/>
  <c r="C1214" i="15"/>
  <c r="C1213" i="15"/>
  <c r="C1212" i="15"/>
  <c r="C1211" i="15"/>
  <c r="C1210" i="15"/>
  <c r="C1209" i="15"/>
  <c r="C1208" i="15"/>
  <c r="C1207" i="15"/>
  <c r="C1206" i="15"/>
  <c r="C1205" i="15"/>
  <c r="C1204" i="15"/>
  <c r="C1203" i="15"/>
  <c r="C1202" i="15"/>
  <c r="C1201" i="15"/>
  <c r="C1200" i="15"/>
  <c r="C1199" i="15"/>
  <c r="C1198" i="15"/>
  <c r="C1197" i="15"/>
  <c r="C1196" i="15"/>
  <c r="C1195" i="15"/>
  <c r="C1194" i="15"/>
  <c r="C1193" i="15"/>
  <c r="C1192" i="15"/>
  <c r="C1191" i="15"/>
  <c r="C1190" i="15"/>
  <c r="C1189" i="15"/>
  <c r="C1188" i="15"/>
  <c r="C1187" i="15"/>
  <c r="C1186" i="15"/>
  <c r="C1185" i="15"/>
  <c r="C1184" i="15"/>
  <c r="C1183" i="15"/>
  <c r="C1182" i="15"/>
  <c r="C1181" i="15"/>
  <c r="C1180" i="15"/>
  <c r="C1179" i="15"/>
  <c r="C1178" i="15"/>
  <c r="C1177" i="15"/>
  <c r="C1176" i="15"/>
  <c r="C1175" i="15"/>
  <c r="C1174" i="15"/>
  <c r="C1173" i="15"/>
  <c r="C1172" i="15"/>
  <c r="C1171" i="15"/>
  <c r="C1170" i="15"/>
  <c r="C1169" i="15"/>
  <c r="C1168" i="15"/>
  <c r="C1167" i="15"/>
  <c r="C1166" i="15"/>
  <c r="C1165" i="15"/>
  <c r="C1164" i="15"/>
  <c r="C1163" i="15"/>
  <c r="C1162" i="15"/>
  <c r="C1161" i="15"/>
  <c r="C1160" i="15"/>
  <c r="C1159" i="15"/>
  <c r="C1158" i="15"/>
  <c r="C1157" i="15"/>
  <c r="C1156" i="15"/>
  <c r="C1155" i="15"/>
  <c r="C1154" i="15"/>
  <c r="C1153" i="15"/>
  <c r="C1152" i="15"/>
  <c r="C1151" i="15"/>
  <c r="C1150" i="15"/>
  <c r="C1149" i="15"/>
  <c r="C1148" i="15"/>
  <c r="C1147" i="15"/>
  <c r="C1146" i="15"/>
  <c r="C1145" i="15"/>
  <c r="C1144" i="15"/>
  <c r="C1143" i="15"/>
  <c r="C1142" i="15"/>
  <c r="C1141" i="15"/>
  <c r="C1140" i="15"/>
  <c r="C1139" i="15"/>
  <c r="C1138" i="15"/>
  <c r="C1137" i="15"/>
  <c r="C1136" i="15"/>
  <c r="C1135" i="15"/>
  <c r="C1134" i="15"/>
  <c r="C1133" i="15"/>
  <c r="C1132" i="15"/>
  <c r="C1131" i="15"/>
  <c r="C1130" i="15"/>
  <c r="C1129" i="15"/>
  <c r="C1128" i="15"/>
  <c r="C1127" i="15"/>
  <c r="C1126" i="15"/>
  <c r="C1125" i="15"/>
  <c r="C1124" i="15"/>
  <c r="C1123" i="15"/>
  <c r="C1122" i="15"/>
  <c r="C1121" i="15"/>
  <c r="C1120" i="15"/>
  <c r="C1119" i="15"/>
  <c r="C1118" i="15"/>
  <c r="C1117" i="15"/>
  <c r="C1116" i="15"/>
  <c r="C1115" i="15"/>
  <c r="C1114" i="15"/>
  <c r="C1113" i="15"/>
  <c r="C1112" i="15"/>
  <c r="C1111" i="15"/>
  <c r="C1110" i="15"/>
  <c r="C1109" i="15"/>
  <c r="C1108" i="15"/>
  <c r="C1107" i="15"/>
  <c r="C1106" i="15"/>
  <c r="C1105" i="15"/>
  <c r="C1104" i="15"/>
  <c r="C1103" i="15"/>
  <c r="C1102" i="15"/>
  <c r="C1101" i="15"/>
  <c r="C1100" i="15"/>
  <c r="C1099" i="15"/>
  <c r="C1098" i="15"/>
  <c r="C1097" i="15"/>
  <c r="C1096" i="15"/>
  <c r="C1095" i="15"/>
  <c r="C1094" i="15"/>
  <c r="C1093" i="15"/>
  <c r="C1092" i="15"/>
  <c r="C1091" i="15"/>
  <c r="C1090" i="15"/>
  <c r="C1089" i="15"/>
  <c r="C1088" i="15"/>
  <c r="C1087" i="15"/>
  <c r="C1086" i="15"/>
  <c r="C1085" i="15"/>
  <c r="C1084" i="15"/>
  <c r="C1083" i="15"/>
  <c r="C1082" i="15"/>
  <c r="C1081" i="15"/>
  <c r="C1080" i="15"/>
  <c r="C1079" i="15"/>
  <c r="C1078" i="15"/>
  <c r="C1077" i="15"/>
  <c r="C1076" i="15"/>
  <c r="C1075" i="15"/>
  <c r="C1074" i="15"/>
  <c r="C1073" i="15"/>
  <c r="C1072" i="15"/>
  <c r="C1071" i="15"/>
  <c r="C1070" i="15"/>
  <c r="C1069" i="15"/>
  <c r="C1068" i="15"/>
  <c r="C1067" i="15"/>
  <c r="C1066" i="15"/>
  <c r="C1065" i="15"/>
  <c r="C1064" i="15"/>
  <c r="C1063" i="15"/>
  <c r="C1062" i="15"/>
  <c r="C1061" i="15"/>
  <c r="C1060" i="15"/>
  <c r="C1059" i="15"/>
  <c r="C1058" i="15"/>
  <c r="C1057" i="15"/>
  <c r="C1056" i="15"/>
  <c r="C1055" i="15"/>
  <c r="C1054" i="15"/>
  <c r="C1053" i="15"/>
  <c r="C1052" i="15"/>
  <c r="C1051" i="15"/>
  <c r="C1050" i="15"/>
  <c r="C1049" i="15"/>
  <c r="C1048" i="15"/>
  <c r="C1047" i="15"/>
  <c r="C1046" i="15"/>
  <c r="C1045" i="15"/>
  <c r="C1044" i="15"/>
  <c r="C1043" i="15"/>
  <c r="C1042" i="15"/>
  <c r="C1041" i="15"/>
  <c r="C1040" i="15"/>
  <c r="C1039" i="15"/>
  <c r="C1038" i="15"/>
  <c r="C1037" i="15"/>
  <c r="C1036" i="15"/>
  <c r="C1035" i="15"/>
  <c r="C1034" i="15"/>
  <c r="C1033" i="15"/>
  <c r="C1032" i="15"/>
  <c r="C1031" i="15"/>
  <c r="C1030" i="15"/>
  <c r="C1029" i="15"/>
  <c r="C1028" i="15"/>
  <c r="C1027" i="15"/>
  <c r="C1026" i="15"/>
  <c r="C1025" i="15"/>
  <c r="C1024" i="15"/>
  <c r="C1023" i="15"/>
  <c r="C1022" i="15"/>
  <c r="C1021" i="15"/>
  <c r="C1020" i="15"/>
  <c r="C1019" i="15"/>
  <c r="C1018" i="15"/>
  <c r="C1017" i="15"/>
  <c r="C1016" i="15"/>
  <c r="C1015" i="15"/>
  <c r="C1014" i="15"/>
  <c r="C1013" i="15"/>
  <c r="C1012" i="15"/>
  <c r="C1011" i="15"/>
  <c r="C1010" i="15"/>
  <c r="C1009" i="15"/>
  <c r="C1008" i="15"/>
  <c r="C1007" i="15"/>
  <c r="C1006" i="15"/>
  <c r="C1005" i="15"/>
  <c r="C1004" i="15"/>
  <c r="C1003" i="15"/>
  <c r="C1002" i="15"/>
  <c r="C1001" i="15"/>
  <c r="C1000" i="15"/>
  <c r="C999" i="15"/>
  <c r="C998" i="15"/>
  <c r="C997" i="15"/>
  <c r="C996" i="15"/>
  <c r="C995" i="15"/>
  <c r="C994" i="15"/>
  <c r="C993" i="15"/>
  <c r="C992" i="15"/>
  <c r="C991" i="15"/>
  <c r="C990" i="15"/>
  <c r="C989" i="15"/>
  <c r="C988" i="15"/>
  <c r="C987" i="15"/>
  <c r="C986" i="15"/>
  <c r="C985" i="15"/>
  <c r="C984" i="15"/>
  <c r="C983" i="15"/>
  <c r="C982" i="15"/>
  <c r="C981" i="15"/>
  <c r="C980" i="15"/>
  <c r="C979" i="15"/>
  <c r="C978" i="15"/>
  <c r="C977" i="15"/>
  <c r="C976" i="15"/>
  <c r="C975" i="15"/>
  <c r="C974" i="15"/>
  <c r="C973" i="15"/>
  <c r="C972" i="15"/>
  <c r="C971" i="15"/>
  <c r="C970" i="15"/>
  <c r="C969" i="15"/>
  <c r="C968" i="15"/>
  <c r="C967" i="15"/>
  <c r="C966" i="15"/>
  <c r="C965" i="15"/>
  <c r="C964" i="15"/>
  <c r="C963" i="15"/>
  <c r="C962" i="15"/>
  <c r="C961" i="15"/>
  <c r="C960" i="15"/>
  <c r="C959" i="15"/>
  <c r="C958" i="15"/>
  <c r="C957" i="15"/>
  <c r="C956" i="15"/>
  <c r="C955" i="15"/>
  <c r="C954" i="15"/>
  <c r="C953" i="15"/>
  <c r="C952" i="15"/>
  <c r="C951" i="15"/>
  <c r="C950" i="15"/>
  <c r="C949" i="15"/>
  <c r="C948" i="15"/>
  <c r="C947" i="15"/>
  <c r="C946" i="15"/>
  <c r="C945" i="15"/>
  <c r="C944" i="15"/>
  <c r="C943" i="15"/>
  <c r="C942" i="15"/>
  <c r="C941" i="15"/>
  <c r="C940" i="15"/>
  <c r="C939" i="15"/>
  <c r="C938" i="15"/>
  <c r="C937" i="15"/>
  <c r="C936" i="15"/>
  <c r="C935" i="15"/>
  <c r="C934" i="15"/>
  <c r="C933" i="15"/>
  <c r="C932" i="15"/>
  <c r="C931" i="15"/>
  <c r="C930" i="15"/>
  <c r="C929" i="15"/>
  <c r="C928" i="15"/>
  <c r="C927" i="15"/>
  <c r="C926" i="15"/>
  <c r="C925" i="15"/>
  <c r="C924" i="15"/>
  <c r="C923" i="15"/>
  <c r="C922" i="15"/>
  <c r="C921" i="15"/>
  <c r="C920" i="15"/>
  <c r="C919" i="15"/>
  <c r="C918" i="15"/>
  <c r="C917" i="15"/>
  <c r="C916" i="15"/>
  <c r="C915" i="15"/>
  <c r="C914" i="15"/>
  <c r="C913" i="15"/>
  <c r="C912" i="15"/>
  <c r="C911" i="15"/>
  <c r="C910" i="15"/>
  <c r="C909" i="15"/>
  <c r="C908" i="15"/>
  <c r="C907" i="15"/>
  <c r="C906" i="15"/>
  <c r="C905" i="15"/>
  <c r="C904" i="15"/>
  <c r="C903" i="15"/>
  <c r="C902" i="15"/>
  <c r="C901" i="15"/>
  <c r="C900" i="15"/>
  <c r="C899" i="15"/>
  <c r="C898" i="15"/>
  <c r="C897" i="15"/>
  <c r="C896" i="15"/>
  <c r="C895" i="15"/>
  <c r="C894" i="15"/>
  <c r="C893" i="15"/>
  <c r="C892" i="15"/>
  <c r="C891" i="15"/>
  <c r="C890" i="15"/>
  <c r="C889" i="15"/>
  <c r="C888" i="15"/>
  <c r="C887" i="15"/>
  <c r="C886" i="15"/>
  <c r="C885" i="15"/>
  <c r="C884" i="15"/>
  <c r="C883" i="15"/>
  <c r="C882" i="15"/>
  <c r="C881" i="15"/>
  <c r="C880" i="15"/>
  <c r="C879" i="15"/>
  <c r="C878" i="15"/>
  <c r="C877" i="15"/>
  <c r="C876" i="15"/>
  <c r="C875" i="15"/>
  <c r="C874" i="15"/>
  <c r="C873" i="15"/>
  <c r="C872" i="15"/>
  <c r="C871" i="15"/>
  <c r="C870" i="15"/>
  <c r="C869" i="15"/>
  <c r="C868" i="15"/>
  <c r="C867" i="15"/>
  <c r="C866" i="15"/>
  <c r="C865" i="15"/>
  <c r="C864" i="15"/>
  <c r="C863" i="15"/>
  <c r="C862" i="15"/>
  <c r="C861" i="15"/>
  <c r="C860" i="15"/>
  <c r="C859" i="15"/>
  <c r="C858" i="15"/>
  <c r="C857" i="15"/>
  <c r="C856" i="15"/>
  <c r="C855" i="15"/>
  <c r="C854" i="15"/>
  <c r="C853" i="15"/>
  <c r="C852" i="15"/>
  <c r="C851" i="15"/>
  <c r="C850" i="15"/>
  <c r="C849" i="15"/>
  <c r="C848" i="15"/>
  <c r="C847" i="15"/>
  <c r="C846" i="15"/>
  <c r="C845" i="15"/>
  <c r="C844" i="15"/>
  <c r="C843" i="15"/>
  <c r="C842" i="15"/>
  <c r="C841" i="15"/>
  <c r="C840" i="15"/>
  <c r="C839" i="15"/>
  <c r="C838" i="15"/>
  <c r="C837" i="15"/>
  <c r="C836" i="15"/>
  <c r="C835" i="15"/>
  <c r="C834" i="15"/>
  <c r="C833" i="15"/>
  <c r="C832" i="15"/>
  <c r="C831" i="15"/>
  <c r="C830" i="15"/>
  <c r="C829" i="15"/>
  <c r="C828" i="15"/>
  <c r="C827" i="15"/>
  <c r="C826" i="15"/>
  <c r="C825" i="15"/>
  <c r="C824" i="15"/>
  <c r="C823" i="15"/>
  <c r="C822" i="15"/>
  <c r="C821" i="15"/>
  <c r="C820" i="15"/>
  <c r="C819" i="15"/>
  <c r="C818" i="15"/>
  <c r="C817" i="15"/>
  <c r="C816" i="15"/>
  <c r="C815" i="15"/>
  <c r="C814" i="15"/>
  <c r="C813" i="15"/>
  <c r="C812" i="15"/>
  <c r="C811" i="15"/>
  <c r="C810" i="15"/>
  <c r="C809" i="15"/>
  <c r="C808" i="15"/>
  <c r="C807" i="15"/>
  <c r="C806" i="15"/>
  <c r="C805" i="15"/>
  <c r="C804" i="15"/>
  <c r="C803" i="15"/>
  <c r="C802" i="15"/>
  <c r="C801" i="15"/>
  <c r="C800" i="15"/>
  <c r="C799" i="15"/>
  <c r="C798" i="15"/>
  <c r="C797" i="15"/>
  <c r="C796" i="15"/>
  <c r="C795" i="15"/>
  <c r="C794" i="15"/>
  <c r="C793" i="15"/>
  <c r="C792" i="15"/>
  <c r="C791" i="15"/>
  <c r="C790" i="15"/>
  <c r="C789" i="15"/>
  <c r="C788" i="15"/>
  <c r="C787" i="15"/>
  <c r="C786" i="15"/>
  <c r="C785" i="15"/>
  <c r="C784" i="15"/>
  <c r="C783" i="15"/>
  <c r="C782" i="15"/>
  <c r="C781" i="15"/>
  <c r="C780" i="15"/>
  <c r="C779" i="15"/>
  <c r="C778" i="15"/>
  <c r="C777" i="15"/>
  <c r="C776" i="15"/>
  <c r="C775" i="15"/>
  <c r="C774" i="15"/>
  <c r="C773" i="15"/>
  <c r="C772" i="15"/>
  <c r="C771" i="15"/>
  <c r="C770" i="15"/>
  <c r="C769" i="15"/>
  <c r="C768" i="15"/>
  <c r="C767" i="15"/>
  <c r="C766" i="15"/>
  <c r="C765" i="15"/>
  <c r="C764" i="15"/>
  <c r="C763" i="15"/>
  <c r="C762" i="15"/>
  <c r="C761" i="15"/>
  <c r="C760" i="15"/>
  <c r="C759" i="15"/>
  <c r="C758" i="15"/>
  <c r="C757" i="15"/>
  <c r="C756" i="15"/>
  <c r="C755" i="15"/>
  <c r="C754" i="15"/>
  <c r="C753" i="15"/>
  <c r="C752" i="15"/>
  <c r="C751" i="15"/>
  <c r="C750" i="15"/>
  <c r="C749" i="15"/>
  <c r="C748" i="15"/>
  <c r="C747" i="15"/>
  <c r="C746" i="15"/>
  <c r="C745" i="15"/>
  <c r="C744" i="15"/>
  <c r="C743" i="15"/>
  <c r="C742" i="15"/>
  <c r="C741" i="15"/>
  <c r="C740" i="15"/>
  <c r="C739" i="15"/>
  <c r="C738" i="15"/>
  <c r="C737" i="15"/>
  <c r="C736" i="15"/>
  <c r="C735" i="15"/>
  <c r="C734" i="15"/>
  <c r="C733" i="15"/>
  <c r="C732" i="15"/>
  <c r="C731" i="15"/>
  <c r="C730" i="15"/>
  <c r="C729" i="15"/>
  <c r="C728" i="15"/>
  <c r="C727" i="15"/>
  <c r="C726" i="15"/>
  <c r="C725" i="15"/>
  <c r="C724" i="15"/>
  <c r="C723" i="15"/>
  <c r="C722" i="15"/>
  <c r="C721" i="15"/>
  <c r="C720" i="15"/>
  <c r="C719" i="15"/>
  <c r="C718" i="15"/>
  <c r="C717" i="15"/>
  <c r="C716" i="15"/>
  <c r="C715" i="15"/>
  <c r="C714" i="15"/>
  <c r="C713" i="15"/>
  <c r="C712" i="15"/>
  <c r="C711" i="15"/>
  <c r="C710" i="15"/>
  <c r="C709" i="15"/>
  <c r="C708" i="15"/>
  <c r="C707" i="15"/>
  <c r="C706" i="15"/>
  <c r="C705" i="15"/>
  <c r="C704" i="15"/>
  <c r="C703" i="15"/>
  <c r="C702" i="15"/>
  <c r="C701" i="15"/>
  <c r="C700" i="15"/>
  <c r="C699" i="15"/>
  <c r="C698" i="15"/>
  <c r="C697" i="15"/>
  <c r="C696" i="15"/>
  <c r="C695" i="15"/>
  <c r="C694" i="15"/>
  <c r="C693" i="15"/>
  <c r="C692" i="15"/>
  <c r="C691" i="15"/>
  <c r="C690" i="15"/>
  <c r="C689" i="15"/>
  <c r="C688" i="15"/>
  <c r="C687" i="15"/>
  <c r="C686" i="15"/>
  <c r="C685" i="15"/>
  <c r="C684" i="15"/>
  <c r="C683" i="15"/>
  <c r="C682" i="15"/>
  <c r="C681" i="15"/>
  <c r="C680" i="15"/>
  <c r="C679" i="15"/>
  <c r="C678" i="15"/>
  <c r="C677" i="15"/>
  <c r="C676" i="15"/>
  <c r="C675" i="15"/>
  <c r="C674" i="15"/>
  <c r="C673" i="15"/>
  <c r="C672" i="15"/>
  <c r="C671" i="15"/>
  <c r="C670" i="15"/>
  <c r="C669" i="15"/>
  <c r="C668" i="15"/>
  <c r="C667" i="15"/>
  <c r="C666" i="15"/>
  <c r="C665" i="15"/>
  <c r="C664" i="15"/>
  <c r="C663" i="15"/>
  <c r="C662" i="15"/>
  <c r="C661" i="15"/>
  <c r="C660" i="15"/>
  <c r="C659" i="15"/>
  <c r="C658" i="15"/>
  <c r="C657" i="15"/>
  <c r="C656" i="15"/>
  <c r="C655" i="15"/>
  <c r="C654" i="15"/>
  <c r="C653" i="15"/>
  <c r="C652" i="15"/>
  <c r="C651" i="15"/>
  <c r="C650" i="15"/>
  <c r="C649" i="15"/>
  <c r="C648" i="15"/>
  <c r="C647" i="15"/>
  <c r="C646" i="15"/>
  <c r="C645" i="15"/>
  <c r="C644" i="15"/>
  <c r="C643" i="15"/>
  <c r="C642" i="15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2723" i="16"/>
  <c r="C2720" i="16"/>
  <c r="C2719" i="16"/>
  <c r="C2718" i="16"/>
  <c r="C2715" i="16"/>
  <c r="C2706" i="16"/>
  <c r="C2658" i="16"/>
  <c r="C2656" i="16"/>
  <c r="C2654" i="16"/>
  <c r="C2653" i="16"/>
  <c r="C2649" i="16"/>
  <c r="C2647" i="16"/>
  <c r="C2646" i="16"/>
  <c r="C2592" i="16"/>
  <c r="C2591" i="16"/>
  <c r="C2590" i="16"/>
  <c r="C2588" i="16"/>
  <c r="C2587" i="16"/>
  <c r="C2579" i="16"/>
  <c r="C2570" i="16"/>
  <c r="C2512" i="16"/>
  <c r="C2511" i="16"/>
  <c r="C2510" i="16"/>
  <c r="C2508" i="16"/>
  <c r="C2506" i="16"/>
  <c r="C2505" i="16"/>
  <c r="C2504" i="16"/>
  <c r="C2503" i="16"/>
  <c r="C2502" i="16"/>
  <c r="C2472" i="16"/>
  <c r="C2470" i="16"/>
  <c r="C2468" i="16"/>
  <c r="C2467" i="16"/>
  <c r="C2466" i="16"/>
  <c r="C2464" i="16"/>
  <c r="C2462" i="16"/>
  <c r="C2460" i="16"/>
  <c r="C2425" i="16"/>
  <c r="C2423" i="16"/>
  <c r="C2421" i="16"/>
  <c r="C2420" i="16"/>
  <c r="C2419" i="16"/>
  <c r="C2415" i="16"/>
  <c r="C2351" i="16"/>
  <c r="C2349" i="16"/>
  <c r="C2347" i="16"/>
  <c r="C2340" i="16"/>
  <c r="C2336" i="16"/>
  <c r="C2335" i="16"/>
  <c r="C2333" i="16"/>
  <c r="C2330" i="16"/>
  <c r="C2326" i="16"/>
  <c r="C2319" i="16"/>
  <c r="C2309" i="16"/>
  <c r="C2300" i="16"/>
  <c r="C2299" i="16"/>
  <c r="C2298" i="16"/>
  <c r="C2295" i="16"/>
  <c r="C2162" i="16"/>
  <c r="C2161" i="16"/>
  <c r="C2160" i="16"/>
  <c r="C2158" i="16"/>
  <c r="C2155" i="16"/>
  <c r="C2152" i="16"/>
  <c r="C2150" i="16"/>
  <c r="C2148" i="16"/>
  <c r="C2147" i="16"/>
  <c r="C2146" i="16"/>
  <c r="C2145" i="16"/>
  <c r="C2143" i="16"/>
  <c r="C2142" i="16"/>
  <c r="C2141" i="16"/>
  <c r="C2140" i="16"/>
  <c r="C2137" i="16"/>
  <c r="C2136" i="16"/>
  <c r="C2135" i="16"/>
  <c r="C2134" i="16"/>
  <c r="C2132" i="16"/>
  <c r="C2131" i="16"/>
  <c r="C2130" i="16"/>
  <c r="C2129" i="16"/>
  <c r="C2128" i="16"/>
  <c r="C2127" i="16"/>
  <c r="C2119" i="16"/>
  <c r="C2118" i="16"/>
  <c r="C2115" i="16"/>
  <c r="C2114" i="16"/>
  <c r="C2112" i="16"/>
  <c r="C2111" i="16"/>
  <c r="C2110" i="16"/>
  <c r="C2101" i="16"/>
  <c r="C2100" i="16"/>
  <c r="C2096" i="16"/>
  <c r="C2095" i="16"/>
  <c r="C2092" i="16"/>
  <c r="C2090" i="16"/>
  <c r="C2089" i="16"/>
  <c r="C1948" i="16"/>
  <c r="C1946" i="16"/>
  <c r="C1944" i="16"/>
  <c r="C1942" i="16"/>
  <c r="C1941" i="16"/>
  <c r="C1939" i="16"/>
  <c r="C1936" i="16"/>
  <c r="C1935" i="16"/>
  <c r="C1933" i="16"/>
  <c r="C1931" i="16"/>
  <c r="C1930" i="16"/>
  <c r="C1928" i="16"/>
  <c r="C1926" i="16"/>
  <c r="C1925" i="16"/>
  <c r="C1924" i="16"/>
  <c r="C1923" i="16"/>
  <c r="C1922" i="16"/>
  <c r="C1920" i="16"/>
  <c r="C1918" i="16"/>
  <c r="C1917" i="16"/>
  <c r="C1916" i="16"/>
  <c r="C1915" i="16"/>
  <c r="C1913" i="16"/>
  <c r="C1912" i="16"/>
  <c r="C1911" i="16"/>
  <c r="C1910" i="16"/>
  <c r="C1904" i="16"/>
  <c r="C1894" i="16"/>
  <c r="C1893" i="16"/>
  <c r="C1891" i="16"/>
  <c r="C1890" i="16"/>
  <c r="C1887" i="16"/>
  <c r="C1884" i="16"/>
  <c r="C1876" i="16"/>
  <c r="C1875" i="16"/>
  <c r="C1874" i="16"/>
  <c r="C1868" i="16"/>
  <c r="C1714" i="16"/>
  <c r="C1713" i="16"/>
  <c r="C1712" i="16"/>
  <c r="C1711" i="16"/>
  <c r="C1710" i="16"/>
  <c r="C1708" i="16"/>
  <c r="C1707" i="16"/>
  <c r="C1705" i="16"/>
  <c r="C1704" i="16"/>
  <c r="C1702" i="16"/>
  <c r="C1701" i="16"/>
  <c r="C1699" i="16"/>
  <c r="C1698" i="16"/>
  <c r="C1695" i="16"/>
  <c r="C1692" i="16"/>
  <c r="C1690" i="16"/>
  <c r="C1689" i="16"/>
  <c r="C1684" i="16"/>
  <c r="C1676" i="16"/>
  <c r="C1674" i="16"/>
  <c r="C1669" i="16"/>
  <c r="C1667" i="16"/>
  <c r="C1663" i="16"/>
  <c r="C1660" i="16"/>
  <c r="C1659" i="16"/>
  <c r="C1658" i="16"/>
  <c r="C1525" i="16"/>
  <c r="C1521" i="16"/>
  <c r="C1519" i="16"/>
  <c r="C1517" i="16"/>
  <c r="C1513" i="16"/>
  <c r="C1512" i="16"/>
  <c r="C1510" i="16"/>
  <c r="C1505" i="16"/>
  <c r="C1504" i="16"/>
  <c r="C1501" i="16"/>
  <c r="C1500" i="16"/>
  <c r="C1498" i="16"/>
  <c r="C1497" i="16"/>
  <c r="C1493" i="16"/>
  <c r="C1491" i="16"/>
  <c r="C1487" i="16"/>
  <c r="C1484" i="16"/>
  <c r="C1481" i="16"/>
  <c r="C1479" i="16"/>
  <c r="C1478" i="16"/>
  <c r="C1475" i="16"/>
  <c r="C1473" i="16"/>
  <c r="C1471" i="16"/>
  <c r="C1466" i="16"/>
  <c r="C1460" i="16"/>
  <c r="C1396" i="16"/>
  <c r="C1395" i="16"/>
  <c r="C1394" i="16"/>
  <c r="C1392" i="16"/>
  <c r="C1391" i="16"/>
  <c r="C1389" i="16"/>
  <c r="C1388" i="16"/>
  <c r="C1387" i="16"/>
  <c r="C1381" i="16"/>
  <c r="C1380" i="16"/>
  <c r="C1379" i="16"/>
  <c r="C1230" i="16"/>
  <c r="C1229" i="16"/>
  <c r="C1225" i="16"/>
  <c r="C1222" i="16"/>
  <c r="C1220" i="16"/>
  <c r="C1219" i="16"/>
  <c r="C1218" i="16"/>
  <c r="C1217" i="16"/>
  <c r="C1216" i="16"/>
  <c r="C1214" i="16"/>
  <c r="C1213" i="16"/>
  <c r="C1212" i="16"/>
  <c r="C1211" i="16"/>
  <c r="C1209" i="16"/>
  <c r="C1208" i="16"/>
  <c r="C1207" i="16"/>
  <c r="C1204" i="16"/>
  <c r="C1203" i="16"/>
  <c r="C1202" i="16"/>
  <c r="C1199" i="16"/>
  <c r="C1197" i="16"/>
  <c r="C1196" i="16"/>
  <c r="C1194" i="16"/>
  <c r="C1193" i="16"/>
  <c r="C1192" i="16"/>
  <c r="C1191" i="16"/>
  <c r="C1190" i="16"/>
  <c r="C1189" i="16"/>
  <c r="C1188" i="16"/>
  <c r="C1185" i="16"/>
  <c r="C1184" i="16"/>
  <c r="C1183" i="16"/>
  <c r="C1182" i="16"/>
  <c r="C1181" i="16"/>
  <c r="C1179" i="16"/>
  <c r="C1178" i="16"/>
  <c r="C1177" i="16"/>
  <c r="C1176" i="16"/>
  <c r="C1175" i="16"/>
  <c r="C1174" i="16"/>
  <c r="C1173" i="16"/>
  <c r="C1172" i="16"/>
  <c r="C1171" i="16"/>
  <c r="C1166" i="16"/>
  <c r="C1164" i="16"/>
  <c r="C1163" i="16"/>
  <c r="C1162" i="16"/>
  <c r="C1158" i="16"/>
  <c r="C1151" i="16"/>
  <c r="C1150" i="16"/>
  <c r="C1149" i="16"/>
  <c r="C1148" i="16"/>
  <c r="C1146" i="16"/>
  <c r="C1140" i="16"/>
  <c r="C1137" i="16"/>
  <c r="C962" i="16"/>
  <c r="C958" i="16"/>
  <c r="C956" i="16"/>
  <c r="C951" i="16"/>
  <c r="C950" i="16"/>
  <c r="C949" i="16"/>
  <c r="C948" i="16"/>
  <c r="C946" i="16"/>
  <c r="C945" i="16"/>
  <c r="C943" i="16"/>
  <c r="C940" i="16"/>
  <c r="C939" i="16"/>
  <c r="C938" i="16"/>
  <c r="C937" i="16"/>
  <c r="C936" i="16"/>
  <c r="C935" i="16"/>
  <c r="C934" i="16"/>
  <c r="C933" i="16"/>
  <c r="C931" i="16"/>
  <c r="C930" i="16"/>
  <c r="C929" i="16"/>
  <c r="C925" i="16"/>
  <c r="C922" i="16"/>
  <c r="C920" i="16"/>
  <c r="C919" i="16"/>
  <c r="C917" i="16"/>
  <c r="C915" i="16"/>
  <c r="C914" i="16"/>
  <c r="C913" i="16"/>
  <c r="C911" i="16"/>
  <c r="C903" i="16"/>
  <c r="C902" i="16"/>
  <c r="C897" i="16"/>
  <c r="C891" i="16"/>
  <c r="C889" i="16"/>
  <c r="C886" i="16"/>
  <c r="C883" i="16"/>
  <c r="C878" i="16"/>
  <c r="C871" i="16"/>
  <c r="C696" i="16"/>
  <c r="C694" i="16"/>
  <c r="C693" i="16"/>
  <c r="C692" i="16"/>
  <c r="C691" i="16"/>
  <c r="C690" i="16"/>
  <c r="C689" i="16"/>
  <c r="C686" i="16"/>
  <c r="C685" i="16"/>
  <c r="C680" i="16"/>
  <c r="C679" i="16"/>
  <c r="C678" i="16"/>
  <c r="C677" i="16"/>
  <c r="C676" i="16"/>
  <c r="C675" i="16"/>
  <c r="C673" i="16"/>
  <c r="C670" i="16"/>
  <c r="C669" i="16"/>
  <c r="C668" i="16"/>
  <c r="C667" i="16"/>
  <c r="C665" i="16"/>
  <c r="C661" i="16"/>
  <c r="C658" i="16"/>
  <c r="C657" i="16"/>
  <c r="C656" i="16"/>
  <c r="C655" i="16"/>
  <c r="C654" i="16"/>
  <c r="C653" i="16"/>
  <c r="C652" i="16"/>
  <c r="C648" i="16"/>
  <c r="C645" i="16"/>
  <c r="C644" i="16"/>
  <c r="C643" i="16"/>
  <c r="C642" i="16"/>
  <c r="C639" i="16"/>
  <c r="C631" i="16"/>
  <c r="C630" i="16"/>
  <c r="C629" i="16"/>
  <c r="C627" i="16"/>
  <c r="C625" i="16"/>
  <c r="C624" i="16"/>
  <c r="C617" i="16"/>
  <c r="C616" i="16"/>
  <c r="C615" i="16"/>
  <c r="C614" i="16"/>
  <c r="C612" i="16"/>
  <c r="C608" i="16"/>
  <c r="C605" i="16"/>
  <c r="C603" i="16"/>
  <c r="C602" i="16"/>
  <c r="C601" i="16"/>
  <c r="C600" i="16"/>
  <c r="C596" i="16"/>
  <c r="C481" i="16"/>
  <c r="C480" i="16"/>
  <c r="C476" i="16"/>
  <c r="C475" i="16"/>
  <c r="C474" i="16"/>
  <c r="C472" i="16"/>
  <c r="C471" i="16"/>
  <c r="C467" i="16"/>
  <c r="C464" i="16"/>
  <c r="C463" i="16"/>
  <c r="C460" i="16"/>
  <c r="C459" i="16"/>
  <c r="C458" i="16"/>
  <c r="C456" i="16"/>
  <c r="C455" i="16"/>
  <c r="C454" i="16"/>
  <c r="C453" i="16"/>
  <c r="C452" i="16"/>
  <c r="C451" i="16"/>
  <c r="C450" i="16"/>
  <c r="C449" i="16"/>
  <c r="C446" i="16"/>
  <c r="C445" i="16"/>
  <c r="C436" i="16"/>
  <c r="C433" i="16"/>
  <c r="C432" i="16"/>
  <c r="C429" i="16"/>
  <c r="C428" i="16"/>
  <c r="C426" i="16"/>
  <c r="C423" i="16"/>
  <c r="C421" i="16"/>
  <c r="C413" i="16"/>
  <c r="C361" i="16"/>
  <c r="C359" i="16"/>
  <c r="C358" i="16"/>
  <c r="C357" i="16"/>
  <c r="C355" i="16"/>
  <c r="C354" i="16"/>
  <c r="C353" i="16"/>
  <c r="C352" i="16"/>
  <c r="C351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2" i="16"/>
  <c r="C331" i="16"/>
  <c r="C329" i="16"/>
  <c r="C328" i="16"/>
  <c r="C325" i="16"/>
  <c r="C324" i="16"/>
  <c r="C323" i="16"/>
  <c r="C316" i="16"/>
  <c r="C314" i="16"/>
  <c r="C312" i="16"/>
  <c r="C283" i="16"/>
  <c r="C282" i="16"/>
  <c r="C281" i="16"/>
  <c r="C280" i="16"/>
  <c r="C248" i="16"/>
  <c r="C243" i="16"/>
  <c r="C238" i="16"/>
  <c r="C215" i="16"/>
  <c r="C211" i="16"/>
  <c r="C206" i="16"/>
  <c r="C202" i="16"/>
  <c r="C197" i="16"/>
  <c r="C162" i="16"/>
  <c r="C160" i="16"/>
  <c r="C159" i="16"/>
  <c r="C158" i="16"/>
  <c r="C157" i="16"/>
  <c r="C155" i="16"/>
  <c r="C154" i="16"/>
  <c r="C144" i="16"/>
  <c r="C142" i="16"/>
  <c r="C102" i="16"/>
  <c r="C99" i="16"/>
  <c r="C96" i="16"/>
  <c r="C95" i="16"/>
  <c r="C94" i="16"/>
  <c r="C93" i="16"/>
  <c r="C90" i="16"/>
  <c r="C85" i="16"/>
  <c r="C42" i="16"/>
  <c r="C35" i="16"/>
  <c r="C34" i="16"/>
  <c r="C16" i="16"/>
  <c r="C15" i="16"/>
  <c r="C14" i="16"/>
  <c r="C13" i="16"/>
  <c r="C9" i="16"/>
  <c r="C7" i="16"/>
  <c r="C600" i="21"/>
  <c r="C599" i="21"/>
  <c r="C598" i="21"/>
  <c r="C597" i="21"/>
  <c r="C596" i="21"/>
  <c r="C595" i="21"/>
  <c r="C594" i="21"/>
  <c r="C593" i="21"/>
  <c r="C592" i="21"/>
  <c r="C591" i="21"/>
  <c r="C590" i="21"/>
  <c r="C589" i="21"/>
  <c r="C588" i="21"/>
  <c r="C587" i="21"/>
  <c r="C586" i="21"/>
  <c r="C585" i="21"/>
  <c r="C584" i="21"/>
  <c r="C583" i="21"/>
  <c r="C582" i="21"/>
  <c r="C581" i="21"/>
  <c r="C580" i="21"/>
  <c r="C579" i="21"/>
  <c r="C578" i="21"/>
  <c r="C577" i="21"/>
  <c r="C576" i="21"/>
  <c r="C575" i="21"/>
  <c r="C574" i="21"/>
  <c r="C573" i="21"/>
  <c r="C572" i="21"/>
  <c r="C571" i="21"/>
  <c r="C570" i="21"/>
  <c r="C569" i="21"/>
  <c r="C568" i="21"/>
  <c r="C567" i="21"/>
  <c r="C566" i="21"/>
  <c r="C565" i="21"/>
  <c r="C564" i="21"/>
  <c r="C563" i="21"/>
  <c r="C562" i="21"/>
  <c r="C561" i="21"/>
  <c r="C560" i="21"/>
  <c r="C559" i="21"/>
  <c r="C558" i="21"/>
  <c r="C557" i="21"/>
  <c r="C556" i="21"/>
  <c r="C555" i="21"/>
  <c r="C554" i="21"/>
  <c r="C553" i="21"/>
  <c r="C552" i="21"/>
  <c r="C551" i="21"/>
  <c r="C550" i="21"/>
  <c r="C549" i="21"/>
  <c r="C548" i="21"/>
  <c r="C547" i="21"/>
  <c r="C546" i="21"/>
  <c r="C545" i="21"/>
  <c r="C544" i="21"/>
  <c r="C543" i="21"/>
  <c r="C542" i="21"/>
  <c r="C541" i="21"/>
  <c r="C540" i="21"/>
  <c r="C539" i="21"/>
  <c r="C538" i="21"/>
  <c r="C537" i="21"/>
  <c r="C536" i="21"/>
  <c r="C535" i="21"/>
  <c r="C534" i="21"/>
  <c r="C533" i="21"/>
  <c r="C532" i="21"/>
  <c r="C531" i="21"/>
  <c r="C530" i="21"/>
  <c r="C529" i="21"/>
  <c r="C528" i="21"/>
  <c r="C527" i="21"/>
  <c r="C526" i="21"/>
  <c r="C525" i="21"/>
  <c r="C524" i="21"/>
  <c r="C523" i="21"/>
  <c r="C522" i="21"/>
  <c r="C521" i="21"/>
  <c r="C520" i="21"/>
  <c r="C519" i="21"/>
  <c r="C518" i="21"/>
  <c r="C517" i="21"/>
  <c r="C516" i="21"/>
  <c r="C515" i="21"/>
  <c r="C514" i="21"/>
  <c r="C513" i="21"/>
  <c r="C512" i="21"/>
  <c r="C511" i="21"/>
  <c r="C510" i="21"/>
  <c r="C509" i="21"/>
  <c r="C508" i="21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E446" i="29"/>
  <c r="C446" i="29"/>
  <c r="E445" i="29"/>
  <c r="C445" i="29"/>
  <c r="E444" i="29"/>
  <c r="C444" i="29"/>
  <c r="E443" i="29"/>
  <c r="C443" i="29"/>
  <c r="E442" i="29"/>
  <c r="C442" i="29"/>
  <c r="E441" i="29"/>
  <c r="C441" i="29"/>
  <c r="E440" i="29"/>
  <c r="C440" i="29"/>
  <c r="E439" i="29"/>
  <c r="C439" i="29"/>
  <c r="E438" i="29"/>
  <c r="C438" i="29"/>
  <c r="E437" i="29"/>
  <c r="C437" i="29"/>
  <c r="E436" i="29"/>
  <c r="C436" i="29"/>
  <c r="E435" i="29"/>
  <c r="C435" i="29"/>
  <c r="E434" i="29"/>
  <c r="C434" i="29"/>
  <c r="E433" i="29"/>
  <c r="C433" i="29"/>
  <c r="E432" i="29"/>
  <c r="C432" i="29"/>
  <c r="E431" i="29"/>
  <c r="C431" i="29"/>
  <c r="E430" i="29"/>
  <c r="C430" i="29"/>
  <c r="E429" i="29"/>
  <c r="C429" i="29"/>
  <c r="E428" i="29"/>
  <c r="C428" i="29"/>
  <c r="E427" i="29"/>
  <c r="C427" i="29"/>
  <c r="E426" i="29"/>
  <c r="C426" i="29"/>
  <c r="E425" i="29"/>
  <c r="C425" i="29"/>
  <c r="E424" i="29"/>
  <c r="C424" i="29"/>
  <c r="E423" i="29"/>
  <c r="C423" i="29"/>
  <c r="E422" i="29"/>
  <c r="C422" i="29"/>
  <c r="E421" i="29"/>
  <c r="C421" i="29"/>
  <c r="E420" i="29"/>
  <c r="C420" i="29"/>
  <c r="E419" i="29"/>
  <c r="C419" i="29"/>
  <c r="E418" i="29"/>
  <c r="C418" i="29"/>
  <c r="E417" i="29"/>
  <c r="C417" i="29"/>
  <c r="E416" i="29"/>
  <c r="C416" i="29"/>
  <c r="E415" i="29"/>
  <c r="C415" i="29"/>
  <c r="E414" i="29"/>
  <c r="C414" i="29"/>
  <c r="E413" i="29"/>
  <c r="C413" i="29"/>
  <c r="E412" i="29"/>
  <c r="C412" i="29"/>
  <c r="E411" i="29"/>
  <c r="C411" i="29"/>
  <c r="E410" i="29"/>
  <c r="C410" i="29"/>
  <c r="E409" i="29"/>
  <c r="C409" i="29"/>
  <c r="E408" i="29"/>
  <c r="C408" i="29"/>
  <c r="E407" i="29"/>
  <c r="C407" i="29"/>
  <c r="E406" i="29"/>
  <c r="C406" i="29"/>
  <c r="E405" i="29"/>
  <c r="C405" i="29"/>
  <c r="E404" i="29"/>
  <c r="C404" i="29"/>
  <c r="E403" i="29"/>
  <c r="C403" i="29"/>
  <c r="E402" i="29"/>
  <c r="C402" i="29"/>
  <c r="E401" i="29"/>
  <c r="C401" i="29"/>
  <c r="E400" i="29"/>
  <c r="C400" i="29"/>
  <c r="E399" i="29"/>
  <c r="C399" i="29"/>
  <c r="E398" i="29"/>
  <c r="C398" i="29"/>
  <c r="E397" i="29"/>
  <c r="C397" i="29"/>
  <c r="E396" i="29"/>
  <c r="C396" i="29"/>
  <c r="E395" i="29"/>
  <c r="C395" i="29"/>
  <c r="E394" i="29"/>
  <c r="C394" i="29"/>
  <c r="E393" i="29"/>
  <c r="C393" i="29"/>
  <c r="E392" i="29"/>
  <c r="C392" i="29"/>
  <c r="E391" i="29"/>
  <c r="C391" i="29"/>
  <c r="E390" i="29"/>
  <c r="C390" i="29"/>
  <c r="E389" i="29"/>
  <c r="C389" i="29"/>
  <c r="E388" i="29"/>
  <c r="C388" i="29"/>
  <c r="E387" i="29"/>
  <c r="C387" i="29"/>
  <c r="E386" i="29"/>
  <c r="C386" i="29"/>
  <c r="E385" i="29"/>
  <c r="C385" i="29"/>
  <c r="E384" i="29"/>
  <c r="C384" i="29"/>
  <c r="E383" i="29"/>
  <c r="C383" i="29"/>
  <c r="E382" i="29"/>
  <c r="C382" i="29"/>
  <c r="E381" i="29"/>
  <c r="C381" i="29"/>
  <c r="E380" i="29"/>
  <c r="C380" i="29"/>
  <c r="E379" i="29"/>
  <c r="C379" i="29"/>
  <c r="E378" i="29"/>
  <c r="C378" i="29"/>
  <c r="E377" i="29"/>
  <c r="C377" i="29"/>
  <c r="E376" i="29"/>
  <c r="C376" i="29"/>
  <c r="E375" i="29"/>
  <c r="C375" i="29"/>
  <c r="E374" i="29"/>
  <c r="C374" i="29"/>
  <c r="E373" i="29"/>
  <c r="C373" i="29"/>
  <c r="E372" i="29"/>
  <c r="C372" i="29"/>
  <c r="E371" i="29"/>
  <c r="C371" i="29"/>
  <c r="E370" i="29"/>
  <c r="C370" i="29"/>
  <c r="E369" i="29"/>
  <c r="C369" i="29"/>
  <c r="E368" i="29"/>
  <c r="C368" i="29"/>
  <c r="E367" i="29"/>
  <c r="C367" i="29"/>
  <c r="E366" i="29"/>
  <c r="C366" i="29"/>
  <c r="E365" i="29"/>
  <c r="C365" i="29"/>
  <c r="E364" i="29"/>
  <c r="C364" i="29"/>
  <c r="E363" i="29"/>
  <c r="C363" i="29"/>
  <c r="E362" i="29"/>
  <c r="C362" i="29"/>
  <c r="E361" i="29"/>
  <c r="C361" i="29"/>
  <c r="E360" i="29"/>
  <c r="C360" i="29"/>
  <c r="E359" i="29"/>
  <c r="C359" i="29"/>
  <c r="E358" i="29"/>
  <c r="C358" i="29"/>
  <c r="E357" i="29"/>
  <c r="C357" i="29"/>
  <c r="E356" i="29"/>
  <c r="C356" i="29"/>
  <c r="E355" i="29"/>
  <c r="C355" i="29"/>
  <c r="E354" i="29"/>
  <c r="C354" i="29"/>
  <c r="E353" i="29"/>
  <c r="C353" i="29"/>
  <c r="E352" i="29"/>
  <c r="C352" i="29"/>
  <c r="E351" i="29"/>
  <c r="C351" i="29"/>
  <c r="E350" i="29"/>
  <c r="C350" i="29"/>
  <c r="E349" i="29"/>
  <c r="C349" i="29"/>
  <c r="E348" i="29"/>
  <c r="C348" i="29"/>
  <c r="E347" i="29"/>
  <c r="C347" i="29"/>
  <c r="E346" i="29"/>
  <c r="C346" i="29"/>
  <c r="E345" i="29"/>
  <c r="C345" i="29"/>
  <c r="E344" i="29"/>
  <c r="C344" i="29"/>
  <c r="E343" i="29"/>
  <c r="C343" i="29"/>
  <c r="E342" i="29"/>
  <c r="C342" i="29"/>
  <c r="E341" i="29"/>
  <c r="C341" i="29"/>
  <c r="E340" i="29"/>
  <c r="C340" i="29"/>
  <c r="E339" i="29"/>
  <c r="C339" i="29"/>
  <c r="E338" i="29"/>
  <c r="C338" i="29"/>
  <c r="E337" i="29"/>
  <c r="C337" i="29"/>
  <c r="E336" i="29"/>
  <c r="C336" i="29"/>
  <c r="E335" i="29"/>
  <c r="C335" i="29"/>
  <c r="E334" i="29"/>
  <c r="C334" i="29"/>
  <c r="E333" i="29"/>
  <c r="C333" i="29"/>
  <c r="E332" i="29"/>
  <c r="C332" i="29"/>
  <c r="E331" i="29"/>
  <c r="C331" i="29"/>
  <c r="E330" i="29"/>
  <c r="C330" i="29"/>
  <c r="E329" i="29"/>
  <c r="C329" i="29"/>
  <c r="E328" i="29"/>
  <c r="C328" i="29"/>
  <c r="E327" i="29"/>
  <c r="C327" i="29"/>
  <c r="E326" i="29"/>
  <c r="C326" i="29"/>
  <c r="E325" i="29"/>
  <c r="C325" i="29"/>
  <c r="E324" i="29"/>
  <c r="C324" i="29"/>
  <c r="E323" i="29"/>
  <c r="C323" i="29"/>
  <c r="E322" i="29"/>
  <c r="C322" i="29"/>
  <c r="E321" i="29"/>
  <c r="C321" i="29"/>
  <c r="E320" i="29"/>
  <c r="C320" i="29"/>
  <c r="E319" i="29"/>
  <c r="C319" i="29"/>
  <c r="E318" i="29"/>
  <c r="C318" i="29"/>
  <c r="E317" i="29"/>
  <c r="C317" i="29"/>
  <c r="E316" i="29"/>
  <c r="C316" i="29"/>
  <c r="E315" i="29"/>
  <c r="C315" i="29"/>
  <c r="E314" i="29"/>
  <c r="C314" i="29"/>
  <c r="E313" i="29"/>
  <c r="C313" i="29"/>
  <c r="E312" i="29"/>
  <c r="C312" i="29"/>
  <c r="E311" i="29"/>
  <c r="C311" i="29"/>
  <c r="E310" i="29"/>
  <c r="C310" i="29"/>
  <c r="E309" i="29"/>
  <c r="C309" i="29"/>
  <c r="E308" i="29"/>
  <c r="C308" i="29"/>
  <c r="E307" i="29"/>
  <c r="C307" i="29"/>
  <c r="E306" i="29"/>
  <c r="C306" i="29"/>
  <c r="E305" i="29"/>
  <c r="C305" i="29"/>
  <c r="E304" i="29"/>
  <c r="C304" i="29"/>
  <c r="E303" i="29"/>
  <c r="C303" i="29"/>
  <c r="E302" i="29"/>
  <c r="C302" i="29"/>
  <c r="E301" i="29"/>
  <c r="C301" i="29"/>
  <c r="E300" i="29"/>
  <c r="C300" i="29"/>
  <c r="E299" i="29"/>
  <c r="C299" i="29"/>
  <c r="E298" i="29"/>
  <c r="C298" i="29"/>
  <c r="E297" i="29"/>
  <c r="C297" i="29"/>
  <c r="E296" i="29"/>
  <c r="C296" i="29"/>
  <c r="E295" i="29"/>
  <c r="C295" i="29"/>
  <c r="E294" i="29"/>
  <c r="C294" i="29"/>
  <c r="E293" i="29"/>
  <c r="C293" i="29"/>
  <c r="E292" i="29"/>
  <c r="C292" i="29"/>
  <c r="E291" i="29"/>
  <c r="C291" i="29"/>
  <c r="E290" i="29"/>
  <c r="C290" i="29"/>
  <c r="E289" i="29"/>
  <c r="C289" i="29"/>
  <c r="E288" i="29"/>
  <c r="C288" i="29"/>
  <c r="E287" i="29"/>
  <c r="C287" i="29"/>
  <c r="E286" i="29"/>
  <c r="C286" i="29"/>
  <c r="E285" i="29"/>
  <c r="C285" i="29"/>
  <c r="E284" i="29"/>
  <c r="C284" i="29"/>
  <c r="E283" i="29"/>
  <c r="C283" i="29"/>
  <c r="E282" i="29"/>
  <c r="C282" i="29"/>
  <c r="E281" i="29"/>
  <c r="C281" i="29"/>
  <c r="E280" i="29"/>
  <c r="C280" i="29"/>
  <c r="E279" i="29"/>
  <c r="C279" i="29"/>
  <c r="E278" i="29"/>
  <c r="C278" i="29"/>
  <c r="E277" i="29"/>
  <c r="C277" i="29"/>
  <c r="E276" i="29"/>
  <c r="C276" i="29"/>
  <c r="E275" i="29"/>
  <c r="C275" i="29"/>
  <c r="E274" i="29"/>
  <c r="C274" i="29"/>
  <c r="E273" i="29"/>
  <c r="C273" i="29"/>
  <c r="E272" i="29"/>
  <c r="C272" i="29"/>
  <c r="E271" i="29"/>
  <c r="C271" i="29"/>
  <c r="E270" i="29"/>
  <c r="C270" i="29"/>
  <c r="E269" i="29"/>
  <c r="C269" i="29"/>
  <c r="E268" i="29"/>
  <c r="C268" i="29"/>
  <c r="E267" i="29"/>
  <c r="C267" i="29"/>
  <c r="E266" i="29"/>
  <c r="C266" i="29"/>
  <c r="E265" i="29"/>
  <c r="C265" i="29"/>
  <c r="E264" i="29"/>
  <c r="C264" i="29"/>
  <c r="E263" i="29"/>
  <c r="C263" i="29"/>
  <c r="E262" i="29"/>
  <c r="C262" i="29"/>
  <c r="E261" i="29"/>
  <c r="C261" i="29"/>
  <c r="E260" i="29"/>
  <c r="C260" i="29"/>
  <c r="E259" i="29"/>
  <c r="C259" i="29"/>
  <c r="E258" i="29"/>
  <c r="C258" i="29"/>
  <c r="E257" i="29"/>
  <c r="C257" i="29"/>
  <c r="E256" i="29"/>
  <c r="C256" i="29"/>
  <c r="E255" i="29"/>
  <c r="C255" i="29"/>
  <c r="E254" i="29"/>
  <c r="C254" i="29"/>
  <c r="E253" i="29"/>
  <c r="C253" i="29"/>
  <c r="E252" i="29"/>
  <c r="C252" i="29"/>
  <c r="E251" i="29"/>
  <c r="C251" i="29"/>
  <c r="E250" i="29"/>
  <c r="C250" i="29"/>
  <c r="E249" i="29"/>
  <c r="C249" i="29"/>
  <c r="E248" i="29"/>
  <c r="C248" i="29"/>
  <c r="E247" i="29"/>
  <c r="C247" i="29"/>
  <c r="E246" i="29"/>
  <c r="C246" i="29"/>
  <c r="E245" i="29"/>
  <c r="C245" i="29"/>
  <c r="E244" i="29"/>
  <c r="C244" i="29"/>
  <c r="E243" i="29"/>
  <c r="C243" i="29"/>
  <c r="E242" i="29"/>
  <c r="C242" i="29"/>
  <c r="E241" i="29"/>
  <c r="C241" i="29"/>
  <c r="E240" i="29"/>
  <c r="C240" i="29"/>
  <c r="E239" i="29"/>
  <c r="C239" i="29"/>
  <c r="E238" i="29"/>
  <c r="C238" i="29"/>
  <c r="E237" i="29"/>
  <c r="C237" i="29"/>
  <c r="E236" i="29"/>
  <c r="C236" i="29"/>
  <c r="E235" i="29"/>
  <c r="C235" i="29"/>
  <c r="E234" i="29"/>
  <c r="C234" i="29"/>
  <c r="E233" i="29"/>
  <c r="C233" i="29"/>
  <c r="E232" i="29"/>
  <c r="C232" i="29"/>
  <c r="E231" i="29"/>
  <c r="C231" i="29"/>
  <c r="E230" i="29"/>
  <c r="C230" i="29"/>
  <c r="E229" i="29"/>
  <c r="C229" i="29"/>
  <c r="E228" i="29"/>
  <c r="C228" i="29"/>
  <c r="E227" i="29"/>
  <c r="C227" i="29"/>
  <c r="E226" i="29"/>
  <c r="C226" i="29"/>
  <c r="E225" i="29"/>
  <c r="C225" i="29"/>
  <c r="E224" i="29"/>
  <c r="C224" i="29"/>
  <c r="E223" i="29"/>
  <c r="C223" i="29"/>
  <c r="E222" i="29"/>
  <c r="C222" i="29"/>
  <c r="E221" i="29"/>
  <c r="C221" i="29"/>
  <c r="E220" i="29"/>
  <c r="C220" i="29"/>
  <c r="E219" i="29"/>
  <c r="C219" i="29"/>
  <c r="E218" i="29"/>
  <c r="C218" i="29"/>
  <c r="E217" i="29"/>
  <c r="C217" i="29"/>
  <c r="E216" i="29"/>
  <c r="C216" i="29"/>
  <c r="E215" i="29"/>
  <c r="C215" i="29"/>
  <c r="E214" i="29"/>
  <c r="C214" i="29"/>
  <c r="E213" i="29"/>
  <c r="C213" i="29"/>
  <c r="E212" i="29"/>
  <c r="C212" i="29"/>
  <c r="E211" i="29"/>
  <c r="C211" i="29"/>
  <c r="E210" i="29"/>
  <c r="C210" i="29"/>
  <c r="E209" i="29"/>
  <c r="C209" i="29"/>
  <c r="E208" i="29"/>
  <c r="C208" i="29"/>
  <c r="E207" i="29"/>
  <c r="C207" i="29"/>
  <c r="E206" i="29"/>
  <c r="C206" i="29"/>
  <c r="E205" i="29"/>
  <c r="C205" i="29"/>
  <c r="E204" i="29"/>
  <c r="C204" i="29"/>
  <c r="E203" i="29"/>
  <c r="C203" i="29"/>
  <c r="E202" i="29"/>
  <c r="C202" i="29"/>
  <c r="E201" i="29"/>
  <c r="C201" i="29"/>
  <c r="E200" i="29"/>
  <c r="C200" i="29"/>
  <c r="E199" i="29"/>
  <c r="C199" i="29"/>
  <c r="E198" i="29"/>
  <c r="C198" i="29"/>
  <c r="E197" i="29"/>
  <c r="C197" i="29"/>
  <c r="E196" i="29"/>
  <c r="C196" i="29"/>
  <c r="E195" i="29"/>
  <c r="C195" i="29"/>
  <c r="E194" i="29"/>
  <c r="C194" i="29"/>
  <c r="E193" i="29"/>
  <c r="C193" i="29"/>
  <c r="E192" i="29"/>
  <c r="C192" i="29"/>
  <c r="E191" i="29"/>
  <c r="C191" i="29"/>
  <c r="E190" i="29"/>
  <c r="C190" i="29"/>
  <c r="E189" i="29"/>
  <c r="C189" i="29"/>
  <c r="E188" i="29"/>
  <c r="C188" i="29"/>
  <c r="E187" i="29"/>
  <c r="C187" i="29"/>
  <c r="E186" i="29"/>
  <c r="C186" i="29"/>
  <c r="E185" i="29"/>
  <c r="C185" i="29"/>
  <c r="E184" i="29"/>
  <c r="C184" i="29"/>
  <c r="E183" i="29"/>
  <c r="C183" i="29"/>
  <c r="E182" i="29"/>
  <c r="C182" i="29"/>
  <c r="E181" i="29"/>
  <c r="C181" i="29"/>
  <c r="E180" i="29"/>
  <c r="C180" i="29"/>
  <c r="E179" i="29"/>
  <c r="C179" i="29"/>
  <c r="E178" i="29"/>
  <c r="C178" i="29"/>
  <c r="E177" i="29"/>
  <c r="C177" i="29"/>
  <c r="E176" i="29"/>
  <c r="C176" i="29"/>
  <c r="E175" i="29"/>
  <c r="C175" i="29"/>
  <c r="E174" i="29"/>
  <c r="C174" i="29"/>
  <c r="E173" i="29"/>
  <c r="C173" i="29"/>
  <c r="E172" i="29"/>
  <c r="C172" i="29"/>
  <c r="E171" i="29"/>
  <c r="C171" i="29"/>
  <c r="E170" i="29"/>
  <c r="C170" i="29"/>
  <c r="E169" i="29"/>
  <c r="C169" i="29"/>
  <c r="E168" i="29"/>
  <c r="C168" i="29"/>
  <c r="E167" i="29"/>
  <c r="C167" i="29"/>
  <c r="E166" i="29"/>
  <c r="C166" i="29"/>
  <c r="E165" i="29"/>
  <c r="C165" i="29"/>
  <c r="E164" i="29"/>
  <c r="C164" i="29"/>
  <c r="E163" i="29"/>
  <c r="C163" i="29"/>
  <c r="E162" i="29"/>
  <c r="C162" i="29"/>
  <c r="E161" i="29"/>
  <c r="C161" i="29"/>
  <c r="E160" i="29"/>
  <c r="C160" i="29"/>
  <c r="E159" i="29"/>
  <c r="C159" i="29"/>
  <c r="E158" i="29"/>
  <c r="C158" i="29"/>
  <c r="E157" i="29"/>
  <c r="C157" i="29"/>
  <c r="E156" i="29"/>
  <c r="C156" i="29"/>
  <c r="E155" i="29"/>
  <c r="C155" i="29"/>
  <c r="E154" i="29"/>
  <c r="C154" i="29"/>
  <c r="E153" i="29"/>
  <c r="C153" i="29"/>
  <c r="E152" i="29"/>
  <c r="C152" i="29"/>
  <c r="E151" i="29"/>
  <c r="C151" i="29"/>
  <c r="E150" i="29"/>
  <c r="C150" i="29"/>
  <c r="E149" i="29"/>
  <c r="C149" i="29"/>
  <c r="E148" i="29"/>
  <c r="C148" i="29"/>
  <c r="E147" i="29"/>
  <c r="C147" i="29"/>
  <c r="E146" i="29"/>
  <c r="C146" i="29"/>
  <c r="E145" i="29"/>
  <c r="C145" i="29"/>
  <c r="E144" i="29"/>
  <c r="C144" i="29"/>
  <c r="E143" i="29"/>
  <c r="C143" i="29"/>
  <c r="E142" i="29"/>
  <c r="C142" i="29"/>
  <c r="E141" i="29"/>
  <c r="C141" i="29"/>
  <c r="E140" i="29"/>
  <c r="C140" i="29"/>
  <c r="E139" i="29"/>
  <c r="C139" i="29"/>
  <c r="E138" i="29"/>
  <c r="C138" i="29"/>
  <c r="E137" i="29"/>
  <c r="C137" i="29"/>
  <c r="E136" i="29"/>
  <c r="C136" i="29"/>
  <c r="E135" i="29"/>
  <c r="C135" i="29"/>
  <c r="E134" i="29"/>
  <c r="C134" i="29"/>
  <c r="E133" i="29"/>
  <c r="C133" i="29"/>
  <c r="E132" i="29"/>
  <c r="C132" i="29"/>
  <c r="E131" i="29"/>
  <c r="C131" i="29"/>
  <c r="E130" i="29"/>
  <c r="C130" i="29"/>
  <c r="E129" i="29"/>
  <c r="C129" i="29"/>
  <c r="E128" i="29"/>
  <c r="C128" i="29"/>
  <c r="E127" i="29"/>
  <c r="C127" i="29"/>
  <c r="E126" i="29"/>
  <c r="C126" i="29"/>
  <c r="E125" i="29"/>
  <c r="C125" i="29"/>
  <c r="E124" i="29"/>
  <c r="C124" i="29"/>
  <c r="E123" i="29"/>
  <c r="C123" i="29"/>
  <c r="E122" i="29"/>
  <c r="C122" i="29"/>
  <c r="E121" i="29"/>
  <c r="C121" i="29"/>
  <c r="E120" i="29"/>
  <c r="C120" i="29"/>
  <c r="E119" i="29"/>
  <c r="C119" i="29"/>
  <c r="E118" i="29"/>
  <c r="C118" i="29"/>
  <c r="E117" i="29"/>
  <c r="C117" i="29"/>
  <c r="E116" i="29"/>
  <c r="C116" i="29"/>
  <c r="E115" i="29"/>
  <c r="C115" i="29"/>
  <c r="E114" i="29"/>
  <c r="C114" i="29"/>
  <c r="E113" i="29"/>
  <c r="C113" i="29"/>
  <c r="E112" i="29"/>
  <c r="C112" i="29"/>
  <c r="E111" i="29"/>
  <c r="C111" i="29"/>
  <c r="E110" i="29"/>
  <c r="C110" i="29"/>
  <c r="E109" i="29"/>
  <c r="C109" i="29"/>
  <c r="E108" i="29"/>
  <c r="C108" i="29"/>
  <c r="E107" i="29"/>
  <c r="C107" i="29"/>
  <c r="E106" i="29"/>
  <c r="C106" i="29"/>
  <c r="E105" i="29"/>
  <c r="C105" i="29"/>
  <c r="E104" i="29"/>
  <c r="C104" i="29"/>
  <c r="E103" i="29"/>
  <c r="C103" i="29"/>
  <c r="E102" i="29"/>
  <c r="C102" i="29"/>
  <c r="E101" i="29"/>
  <c r="C101" i="29"/>
  <c r="E100" i="29"/>
  <c r="C100" i="29"/>
  <c r="E99" i="29"/>
  <c r="C99" i="29"/>
  <c r="E98" i="29"/>
  <c r="C98" i="29"/>
  <c r="E97" i="29"/>
  <c r="C97" i="29"/>
  <c r="E96" i="29"/>
  <c r="C96" i="29"/>
  <c r="E95" i="29"/>
  <c r="C95" i="29"/>
  <c r="E94" i="29"/>
  <c r="C94" i="29"/>
  <c r="E93" i="29"/>
  <c r="C93" i="29"/>
  <c r="E92" i="29"/>
  <c r="C92" i="29"/>
  <c r="E91" i="29"/>
  <c r="C91" i="29"/>
  <c r="E90" i="29"/>
  <c r="C90" i="29"/>
  <c r="E89" i="29"/>
  <c r="C89" i="29"/>
  <c r="E88" i="29"/>
  <c r="C88" i="29"/>
  <c r="E87" i="29"/>
  <c r="C87" i="29"/>
  <c r="E86" i="29"/>
  <c r="C86" i="29"/>
  <c r="E85" i="29"/>
  <c r="C85" i="29"/>
  <c r="E84" i="29"/>
  <c r="C84" i="29"/>
  <c r="E83" i="29"/>
  <c r="C83" i="29"/>
  <c r="E82" i="29"/>
  <c r="C82" i="29"/>
  <c r="E81" i="29"/>
  <c r="C81" i="29"/>
  <c r="E80" i="29"/>
  <c r="C80" i="29"/>
  <c r="E79" i="29"/>
  <c r="C79" i="29"/>
  <c r="E78" i="29"/>
  <c r="C78" i="29"/>
  <c r="E77" i="29"/>
  <c r="C77" i="29"/>
  <c r="E76" i="29"/>
  <c r="C76" i="29"/>
  <c r="E75" i="29"/>
  <c r="C75" i="29"/>
  <c r="E74" i="29"/>
  <c r="C74" i="29"/>
  <c r="E73" i="29"/>
  <c r="C73" i="29"/>
  <c r="E72" i="29"/>
  <c r="C72" i="29"/>
  <c r="E71" i="29"/>
  <c r="C71" i="29"/>
  <c r="E70" i="29"/>
  <c r="C70" i="29"/>
  <c r="E69" i="29"/>
  <c r="C69" i="29"/>
  <c r="E68" i="29"/>
  <c r="C68" i="29"/>
  <c r="E67" i="29"/>
  <c r="C67" i="29"/>
  <c r="E66" i="29"/>
  <c r="C66" i="29"/>
  <c r="E65" i="29"/>
  <c r="C65" i="29"/>
  <c r="E64" i="29"/>
  <c r="C64" i="29"/>
  <c r="E63" i="29"/>
  <c r="C63" i="29"/>
  <c r="E62" i="29"/>
  <c r="C62" i="29"/>
  <c r="E61" i="29"/>
  <c r="C61" i="29"/>
  <c r="E60" i="29"/>
  <c r="C60" i="29"/>
  <c r="E59" i="29"/>
  <c r="C59" i="29"/>
  <c r="E58" i="29"/>
  <c r="C58" i="29"/>
  <c r="E57" i="29"/>
  <c r="C57" i="29"/>
  <c r="E56" i="29"/>
  <c r="C56" i="29"/>
  <c r="E55" i="29"/>
  <c r="C55" i="29"/>
  <c r="E54" i="29"/>
  <c r="C54" i="29"/>
  <c r="E53" i="29"/>
  <c r="C53" i="29"/>
  <c r="E52" i="29"/>
  <c r="C52" i="29"/>
  <c r="E51" i="29"/>
  <c r="C51" i="29"/>
  <c r="E50" i="29"/>
  <c r="C50" i="29"/>
  <c r="E49" i="29"/>
  <c r="C49" i="29"/>
  <c r="E48" i="29"/>
  <c r="C48" i="29"/>
  <c r="E47" i="29"/>
  <c r="C47" i="29"/>
  <c r="E46" i="29"/>
  <c r="C46" i="29"/>
  <c r="E45" i="29"/>
  <c r="C45" i="29"/>
  <c r="E44" i="29"/>
  <c r="C44" i="29"/>
  <c r="E43" i="29"/>
  <c r="C43" i="29"/>
  <c r="E42" i="29"/>
  <c r="C42" i="29"/>
  <c r="E41" i="29"/>
  <c r="C41" i="29"/>
  <c r="E40" i="29"/>
  <c r="C40" i="29"/>
  <c r="E39" i="29"/>
  <c r="C39" i="29"/>
  <c r="E38" i="29"/>
  <c r="C38" i="29"/>
  <c r="E37" i="29"/>
  <c r="C37" i="29"/>
  <c r="E36" i="29"/>
  <c r="C36" i="29"/>
  <c r="E35" i="29"/>
  <c r="C35" i="29"/>
  <c r="E34" i="29"/>
  <c r="C34" i="29"/>
  <c r="E33" i="29"/>
  <c r="C33" i="29"/>
  <c r="E32" i="29"/>
  <c r="C32" i="29"/>
  <c r="E31" i="29"/>
  <c r="C31" i="29"/>
  <c r="E30" i="29"/>
  <c r="C30" i="29"/>
  <c r="E29" i="29"/>
  <c r="C29" i="29"/>
  <c r="E28" i="29"/>
  <c r="C28" i="29"/>
  <c r="E27" i="29"/>
  <c r="C27" i="29"/>
  <c r="E26" i="29"/>
  <c r="C26" i="29"/>
  <c r="E25" i="29"/>
  <c r="C25" i="29"/>
  <c r="E24" i="29"/>
  <c r="C24" i="29"/>
  <c r="E23" i="29"/>
  <c r="C23" i="29"/>
  <c r="E22" i="29"/>
  <c r="C22" i="29"/>
  <c r="E21" i="29"/>
  <c r="C21" i="29"/>
  <c r="E20" i="29"/>
  <c r="C20" i="29"/>
  <c r="E19" i="29"/>
  <c r="C19" i="29"/>
  <c r="E18" i="29"/>
  <c r="C18" i="29"/>
  <c r="E17" i="29"/>
  <c r="C17" i="29"/>
  <c r="E16" i="29"/>
  <c r="C16" i="29"/>
  <c r="E15" i="29"/>
  <c r="C15" i="29"/>
  <c r="E14" i="29"/>
  <c r="C14" i="29"/>
  <c r="E13" i="29"/>
  <c r="C13" i="29"/>
  <c r="E12" i="29"/>
  <c r="C12" i="29"/>
  <c r="E11" i="29"/>
  <c r="C11" i="29"/>
  <c r="E10" i="29"/>
  <c r="C10" i="29"/>
  <c r="E9" i="29"/>
  <c r="C9" i="29"/>
  <c r="E8" i="29"/>
  <c r="C8" i="29"/>
  <c r="E7" i="29"/>
  <c r="C7" i="29"/>
  <c r="E6" i="29"/>
  <c r="C6" i="29"/>
  <c r="E5" i="29"/>
  <c r="C5" i="29"/>
  <c r="E4" i="29"/>
  <c r="C4" i="29"/>
  <c r="E3" i="29"/>
  <c r="C3" i="29"/>
  <c r="E2" i="29"/>
  <c r="C2" i="29"/>
  <c r="C594" i="31"/>
  <c r="C593" i="31"/>
  <c r="C592" i="31"/>
  <c r="C591" i="31"/>
  <c r="C590" i="31"/>
  <c r="C589" i="31"/>
  <c r="C588" i="31"/>
  <c r="C587" i="31"/>
  <c r="C586" i="31"/>
  <c r="C585" i="31"/>
  <c r="C584" i="31"/>
  <c r="C583" i="31"/>
  <c r="C582" i="31"/>
  <c r="C581" i="31"/>
  <c r="C580" i="31"/>
  <c r="C579" i="31"/>
  <c r="C578" i="31"/>
  <c r="C577" i="31"/>
  <c r="C576" i="31"/>
  <c r="C575" i="31"/>
  <c r="C574" i="31"/>
  <c r="C573" i="31"/>
  <c r="C572" i="31"/>
  <c r="C571" i="31"/>
  <c r="C570" i="31"/>
  <c r="C569" i="31"/>
  <c r="C568" i="31"/>
  <c r="C567" i="31"/>
  <c r="C566" i="31"/>
  <c r="C565" i="31"/>
  <c r="C564" i="31"/>
  <c r="C563" i="31"/>
  <c r="C562" i="31"/>
  <c r="C561" i="31"/>
  <c r="C560" i="31"/>
  <c r="C559" i="31"/>
  <c r="C558" i="31"/>
  <c r="C557" i="31"/>
  <c r="C556" i="31"/>
  <c r="C555" i="31"/>
  <c r="C554" i="31"/>
  <c r="C553" i="31"/>
  <c r="C552" i="31"/>
  <c r="C551" i="31"/>
  <c r="C550" i="31"/>
  <c r="C549" i="31"/>
  <c r="C548" i="31"/>
  <c r="C547" i="31"/>
  <c r="C546" i="31"/>
  <c r="C545" i="31"/>
  <c r="C544" i="31"/>
  <c r="C543" i="31"/>
  <c r="C542" i="31"/>
  <c r="C541" i="31"/>
  <c r="C540" i="31"/>
  <c r="C539" i="31"/>
  <c r="C538" i="31"/>
  <c r="C537" i="31"/>
  <c r="C536" i="31"/>
  <c r="C535" i="31"/>
  <c r="C534" i="31"/>
  <c r="C533" i="31"/>
  <c r="C532" i="31"/>
  <c r="C531" i="31"/>
  <c r="C530" i="31"/>
  <c r="C529" i="31"/>
  <c r="C528" i="31"/>
  <c r="C527" i="31"/>
  <c r="C526" i="31"/>
  <c r="C525" i="31"/>
  <c r="C524" i="31"/>
  <c r="C523" i="31"/>
  <c r="C522" i="31"/>
  <c r="C521" i="31"/>
  <c r="C520" i="31"/>
  <c r="C519" i="31"/>
  <c r="C518" i="31"/>
  <c r="C517" i="31"/>
  <c r="C516" i="31"/>
  <c r="C515" i="31"/>
  <c r="C514" i="31"/>
  <c r="C513" i="31"/>
  <c r="C512" i="31"/>
  <c r="C511" i="31"/>
  <c r="C510" i="31"/>
  <c r="C509" i="31"/>
  <c r="C508" i="31"/>
  <c r="C507" i="31"/>
  <c r="C506" i="31"/>
  <c r="C505" i="31"/>
  <c r="C504" i="31"/>
  <c r="C503" i="31"/>
  <c r="C502" i="31"/>
  <c r="C501" i="31"/>
  <c r="C500" i="31"/>
  <c r="C499" i="31"/>
  <c r="C498" i="31"/>
  <c r="C497" i="31"/>
  <c r="C496" i="31"/>
  <c r="C495" i="31"/>
  <c r="C494" i="31"/>
  <c r="C493" i="31"/>
  <c r="C492" i="31"/>
  <c r="C491" i="31"/>
  <c r="C490" i="31"/>
  <c r="C489" i="31"/>
  <c r="C488" i="31"/>
  <c r="C487" i="31"/>
  <c r="C486" i="31"/>
  <c r="C485" i="31"/>
  <c r="C484" i="31"/>
  <c r="C483" i="31"/>
  <c r="C482" i="31"/>
  <c r="C481" i="31"/>
  <c r="C480" i="31"/>
  <c r="C479" i="31"/>
  <c r="C478" i="31"/>
  <c r="C477" i="31"/>
  <c r="C476" i="31"/>
  <c r="C475" i="31"/>
  <c r="C474" i="31"/>
  <c r="C473" i="31"/>
  <c r="C472" i="31"/>
  <c r="C471" i="31"/>
  <c r="C470" i="31"/>
  <c r="C469" i="31"/>
  <c r="C468" i="31"/>
  <c r="C467" i="31"/>
  <c r="C466" i="31"/>
  <c r="C465" i="31"/>
  <c r="C464" i="31"/>
  <c r="C463" i="31"/>
  <c r="C462" i="31"/>
  <c r="C461" i="31"/>
  <c r="C460" i="31"/>
  <c r="C459" i="31"/>
  <c r="C458" i="31"/>
  <c r="C457" i="31"/>
  <c r="C456" i="31"/>
  <c r="C455" i="31"/>
  <c r="C454" i="31"/>
  <c r="C453" i="31"/>
  <c r="C452" i="31"/>
  <c r="C451" i="31"/>
  <c r="C450" i="31"/>
  <c r="C449" i="31"/>
  <c r="C448" i="31"/>
  <c r="C447" i="31"/>
  <c r="C446" i="31"/>
  <c r="C445" i="31"/>
  <c r="C444" i="31"/>
  <c r="C443" i="31"/>
  <c r="C442" i="31"/>
  <c r="C441" i="31"/>
  <c r="C440" i="31"/>
  <c r="C439" i="31"/>
  <c r="C438" i="31"/>
  <c r="C437" i="31"/>
  <c r="C436" i="31"/>
  <c r="C435" i="31"/>
  <c r="C434" i="31"/>
  <c r="C433" i="31"/>
  <c r="C432" i="31"/>
  <c r="C431" i="31"/>
  <c r="C430" i="31"/>
  <c r="C429" i="31"/>
  <c r="C428" i="31"/>
  <c r="C427" i="31"/>
  <c r="C426" i="31"/>
  <c r="C425" i="31"/>
  <c r="C424" i="31"/>
  <c r="C423" i="31"/>
  <c r="C422" i="31"/>
  <c r="C421" i="31"/>
  <c r="C420" i="31"/>
  <c r="C419" i="31"/>
  <c r="C418" i="31"/>
  <c r="C417" i="31"/>
  <c r="C416" i="31"/>
  <c r="C415" i="31"/>
  <c r="C414" i="31"/>
  <c r="C413" i="31"/>
  <c r="C412" i="31"/>
  <c r="C411" i="31"/>
  <c r="C410" i="31"/>
  <c r="C409" i="31"/>
  <c r="C408" i="31"/>
  <c r="C407" i="31"/>
  <c r="C406" i="31"/>
  <c r="C405" i="31"/>
  <c r="C404" i="31"/>
  <c r="C403" i="31"/>
  <c r="C402" i="31"/>
  <c r="C401" i="31"/>
  <c r="C400" i="31"/>
  <c r="C399" i="31"/>
  <c r="C398" i="31"/>
  <c r="C397" i="31"/>
  <c r="C396" i="31"/>
  <c r="C395" i="31"/>
  <c r="C394" i="31"/>
  <c r="C393" i="31"/>
  <c r="C392" i="31"/>
  <c r="C391" i="31"/>
  <c r="C390" i="31"/>
  <c r="C389" i="31"/>
  <c r="C388" i="31"/>
  <c r="C387" i="31"/>
  <c r="C386" i="31"/>
  <c r="C385" i="31"/>
  <c r="C384" i="31"/>
  <c r="C383" i="31"/>
  <c r="C382" i="31"/>
  <c r="C381" i="31"/>
  <c r="C380" i="31"/>
  <c r="C379" i="31"/>
  <c r="C378" i="31"/>
  <c r="C377" i="31"/>
  <c r="C376" i="31"/>
  <c r="C375" i="31"/>
  <c r="C374" i="31"/>
  <c r="C373" i="31"/>
  <c r="C372" i="31"/>
  <c r="C371" i="3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E446" i="33"/>
  <c r="C446" i="33"/>
  <c r="C445" i="33"/>
  <c r="E444" i="33"/>
  <c r="C444" i="33"/>
  <c r="E443" i="33"/>
  <c r="C443" i="33"/>
  <c r="E442" i="33"/>
  <c r="C442" i="33"/>
  <c r="E441" i="33"/>
  <c r="C441" i="33"/>
  <c r="E440" i="33"/>
  <c r="C440" i="33"/>
  <c r="E439" i="33"/>
  <c r="C439" i="33"/>
  <c r="E438" i="33"/>
  <c r="C438" i="33"/>
  <c r="E437" i="33"/>
  <c r="C437" i="33"/>
  <c r="E436" i="33"/>
  <c r="C436" i="33"/>
  <c r="E435" i="33"/>
  <c r="C435" i="33"/>
  <c r="E434" i="33"/>
  <c r="C434" i="33"/>
  <c r="E433" i="33"/>
  <c r="C433" i="33"/>
  <c r="E432" i="33"/>
  <c r="C432" i="33"/>
  <c r="E431" i="33"/>
  <c r="C431" i="33"/>
  <c r="E430" i="33"/>
  <c r="C430" i="33"/>
  <c r="E429" i="33"/>
  <c r="C429" i="33"/>
  <c r="E428" i="33"/>
  <c r="C428" i="33"/>
  <c r="E427" i="33"/>
  <c r="C427" i="33"/>
  <c r="E426" i="33"/>
  <c r="C426" i="33"/>
  <c r="E425" i="33"/>
  <c r="C425" i="33"/>
  <c r="E424" i="33"/>
  <c r="C424" i="33"/>
  <c r="E423" i="33"/>
  <c r="C423" i="33"/>
  <c r="E422" i="33"/>
  <c r="C422" i="33"/>
  <c r="E421" i="33"/>
  <c r="C421" i="33"/>
  <c r="E420" i="33"/>
  <c r="C420" i="33"/>
  <c r="E419" i="33"/>
  <c r="C419" i="33"/>
  <c r="E418" i="33"/>
  <c r="C418" i="33"/>
  <c r="E417" i="33"/>
  <c r="C417" i="33"/>
  <c r="E416" i="33"/>
  <c r="C416" i="33"/>
  <c r="E415" i="33"/>
  <c r="C415" i="33"/>
  <c r="E414" i="33"/>
  <c r="C414" i="33"/>
  <c r="E413" i="33"/>
  <c r="C413" i="33"/>
  <c r="E412" i="33"/>
  <c r="C412" i="33"/>
  <c r="E411" i="33"/>
  <c r="C411" i="33"/>
  <c r="E410" i="33"/>
  <c r="C410" i="33"/>
  <c r="E409" i="33"/>
  <c r="C409" i="33"/>
  <c r="E408" i="33"/>
  <c r="C408" i="33"/>
  <c r="E407" i="33"/>
  <c r="C407" i="33"/>
  <c r="E406" i="33"/>
  <c r="C406" i="33"/>
  <c r="E405" i="33"/>
  <c r="C405" i="33"/>
  <c r="E404" i="33"/>
  <c r="C404" i="33"/>
  <c r="E403" i="33"/>
  <c r="C403" i="33"/>
  <c r="E402" i="33"/>
  <c r="C402" i="33"/>
  <c r="E401" i="33"/>
  <c r="C401" i="33"/>
  <c r="E400" i="33"/>
  <c r="C400" i="33"/>
  <c r="E399" i="33"/>
  <c r="C399" i="33"/>
  <c r="E398" i="33"/>
  <c r="C398" i="33"/>
  <c r="E397" i="33"/>
  <c r="C397" i="33"/>
  <c r="E396" i="33"/>
  <c r="C396" i="33"/>
  <c r="E395" i="33"/>
  <c r="C395" i="33"/>
  <c r="E394" i="33"/>
  <c r="C394" i="33"/>
  <c r="E393" i="33"/>
  <c r="C393" i="33"/>
  <c r="E392" i="33"/>
  <c r="C392" i="33"/>
  <c r="E391" i="33"/>
  <c r="C391" i="33"/>
  <c r="E390" i="33"/>
  <c r="C390" i="33"/>
  <c r="E389" i="33"/>
  <c r="C389" i="33"/>
  <c r="E388" i="33"/>
  <c r="C388" i="33"/>
  <c r="E387" i="33"/>
  <c r="C387" i="33"/>
  <c r="E386" i="33"/>
  <c r="C386" i="33"/>
  <c r="E385" i="33"/>
  <c r="C385" i="33"/>
  <c r="E384" i="33"/>
  <c r="C384" i="33"/>
  <c r="E383" i="33"/>
  <c r="C383" i="33"/>
  <c r="E382" i="33"/>
  <c r="C382" i="33"/>
  <c r="E381" i="33"/>
  <c r="C381" i="33"/>
  <c r="E380" i="33"/>
  <c r="C380" i="33"/>
  <c r="E379" i="33"/>
  <c r="C379" i="33"/>
  <c r="E378" i="33"/>
  <c r="C378" i="33"/>
  <c r="E377" i="33"/>
  <c r="C377" i="33"/>
  <c r="E376" i="33"/>
  <c r="C376" i="33"/>
  <c r="E375" i="33"/>
  <c r="C375" i="33"/>
  <c r="E374" i="33"/>
  <c r="C374" i="33"/>
  <c r="E373" i="33"/>
  <c r="C373" i="33"/>
  <c r="E372" i="33"/>
  <c r="C372" i="33"/>
  <c r="E371" i="33"/>
  <c r="C371" i="33"/>
  <c r="E370" i="33"/>
  <c r="C370" i="33"/>
  <c r="E369" i="33"/>
  <c r="C369" i="33"/>
  <c r="E368" i="33"/>
  <c r="C368" i="33"/>
  <c r="E367" i="33"/>
  <c r="C367" i="33"/>
  <c r="E366" i="33"/>
  <c r="C366" i="33"/>
  <c r="E365" i="33"/>
  <c r="C365" i="33"/>
  <c r="E364" i="33"/>
  <c r="C364" i="33"/>
  <c r="E363" i="33"/>
  <c r="C363" i="33"/>
  <c r="E362" i="33"/>
  <c r="C362" i="33"/>
  <c r="E361" i="33"/>
  <c r="C361" i="33"/>
  <c r="E360" i="33"/>
  <c r="C360" i="33"/>
  <c r="E359" i="33"/>
  <c r="C359" i="33"/>
  <c r="E358" i="33"/>
  <c r="C358" i="33"/>
  <c r="E357" i="33"/>
  <c r="C357" i="33"/>
  <c r="E356" i="33"/>
  <c r="C356" i="33"/>
  <c r="E355" i="33"/>
  <c r="C355" i="33"/>
  <c r="E354" i="33"/>
  <c r="C354" i="33"/>
  <c r="C353" i="33"/>
  <c r="E352" i="33"/>
  <c r="C352" i="33"/>
  <c r="E351" i="33"/>
  <c r="C351" i="33"/>
  <c r="E350" i="33"/>
  <c r="C350" i="33"/>
  <c r="E349" i="33"/>
  <c r="C349" i="33"/>
  <c r="E348" i="33"/>
  <c r="C348" i="33"/>
  <c r="E347" i="33"/>
  <c r="C347" i="33"/>
  <c r="E346" i="33"/>
  <c r="C346" i="33"/>
  <c r="E345" i="33"/>
  <c r="C345" i="33"/>
  <c r="E344" i="33"/>
  <c r="C344" i="33"/>
  <c r="C343" i="33"/>
  <c r="E342" i="33"/>
  <c r="C342" i="33"/>
  <c r="E341" i="33"/>
  <c r="C341" i="33"/>
  <c r="E340" i="33"/>
  <c r="C340" i="33"/>
  <c r="E339" i="33"/>
  <c r="C339" i="33"/>
  <c r="E338" i="33"/>
  <c r="C338" i="33"/>
  <c r="E337" i="33"/>
  <c r="C337" i="33"/>
  <c r="E336" i="33"/>
  <c r="C336" i="33"/>
  <c r="E335" i="33"/>
  <c r="C335" i="33"/>
  <c r="E334" i="33"/>
  <c r="C334" i="33"/>
  <c r="E333" i="33"/>
  <c r="C333" i="33"/>
  <c r="E332" i="33"/>
  <c r="C332" i="33"/>
  <c r="E331" i="33"/>
  <c r="C331" i="33"/>
  <c r="E330" i="33"/>
  <c r="C330" i="33"/>
  <c r="E329" i="33"/>
  <c r="C329" i="33"/>
  <c r="E328" i="33"/>
  <c r="C328" i="33"/>
  <c r="E327" i="33"/>
  <c r="C327" i="33"/>
  <c r="E326" i="33"/>
  <c r="C326" i="33"/>
  <c r="E325" i="33"/>
  <c r="C325" i="33"/>
  <c r="E324" i="33"/>
  <c r="C324" i="33"/>
  <c r="E323" i="33"/>
  <c r="C323" i="33"/>
  <c r="C322" i="33"/>
  <c r="E321" i="33"/>
  <c r="C321" i="33"/>
  <c r="E320" i="33"/>
  <c r="C320" i="33"/>
  <c r="C319" i="33"/>
  <c r="E318" i="33"/>
  <c r="C318" i="33"/>
  <c r="E317" i="33"/>
  <c r="C317" i="33"/>
  <c r="E316" i="33"/>
  <c r="C316" i="33"/>
  <c r="E315" i="33"/>
  <c r="C315" i="33"/>
  <c r="E314" i="33"/>
  <c r="C314" i="33"/>
  <c r="E313" i="33"/>
  <c r="C313" i="33"/>
  <c r="E312" i="33"/>
  <c r="C312" i="33"/>
  <c r="E311" i="33"/>
  <c r="C311" i="33"/>
  <c r="E310" i="33"/>
  <c r="C310" i="33"/>
  <c r="E309" i="33"/>
  <c r="C309" i="33"/>
  <c r="E308" i="33"/>
  <c r="C308" i="33"/>
  <c r="C307" i="33"/>
  <c r="E306" i="33"/>
  <c r="C306" i="33"/>
  <c r="E305" i="33"/>
  <c r="C305" i="33"/>
  <c r="E304" i="33"/>
  <c r="C304" i="33"/>
  <c r="E303" i="33"/>
  <c r="C303" i="33"/>
  <c r="E302" i="33"/>
  <c r="C302" i="33"/>
  <c r="E301" i="33"/>
  <c r="C301" i="33"/>
  <c r="E300" i="33"/>
  <c r="C300" i="33"/>
  <c r="E299" i="33"/>
  <c r="C299" i="33"/>
  <c r="E298" i="33"/>
  <c r="C298" i="33"/>
  <c r="E297" i="33"/>
  <c r="C297" i="33"/>
  <c r="E296" i="33"/>
  <c r="C296" i="33"/>
  <c r="E295" i="33"/>
  <c r="C295" i="33"/>
  <c r="E294" i="33"/>
  <c r="C294" i="33"/>
  <c r="E293" i="33"/>
  <c r="C293" i="33"/>
  <c r="E292" i="33"/>
  <c r="C292" i="33"/>
  <c r="E291" i="33"/>
  <c r="C291" i="33"/>
  <c r="E290" i="33"/>
  <c r="C290" i="33"/>
  <c r="E289" i="33"/>
  <c r="C289" i="33"/>
  <c r="E288" i="33"/>
  <c r="C288" i="33"/>
  <c r="E287" i="33"/>
  <c r="C287" i="33"/>
  <c r="E286" i="33"/>
  <c r="C286" i="33"/>
  <c r="E285" i="33"/>
  <c r="C285" i="33"/>
  <c r="E284" i="33"/>
  <c r="C284" i="33"/>
  <c r="E283" i="33"/>
  <c r="C283" i="33"/>
  <c r="E282" i="33"/>
  <c r="C282" i="33"/>
  <c r="E281" i="33"/>
  <c r="C281" i="33"/>
  <c r="E280" i="33"/>
  <c r="C280" i="33"/>
  <c r="E279" i="33"/>
  <c r="C279" i="33"/>
  <c r="E278" i="33"/>
  <c r="C278" i="33"/>
  <c r="E277" i="33"/>
  <c r="C277" i="33"/>
  <c r="E276" i="33"/>
  <c r="C276" i="33"/>
  <c r="E275" i="33"/>
  <c r="C275" i="33"/>
  <c r="E274" i="33"/>
  <c r="C274" i="33"/>
  <c r="E273" i="33"/>
  <c r="C273" i="33"/>
  <c r="E272" i="33"/>
  <c r="C272" i="33"/>
  <c r="E271" i="33"/>
  <c r="C271" i="33"/>
  <c r="E270" i="33"/>
  <c r="C270" i="33"/>
  <c r="E269" i="33"/>
  <c r="C269" i="33"/>
  <c r="E268" i="33"/>
  <c r="C268" i="33"/>
  <c r="E267" i="33"/>
  <c r="C267" i="33"/>
  <c r="E266" i="33"/>
  <c r="C266" i="33"/>
  <c r="E265" i="33"/>
  <c r="C265" i="33"/>
  <c r="E264" i="33"/>
  <c r="C264" i="33"/>
  <c r="E263" i="33"/>
  <c r="C263" i="33"/>
  <c r="E262" i="33"/>
  <c r="C262" i="33"/>
  <c r="E261" i="33"/>
  <c r="C261" i="33"/>
  <c r="E260" i="33"/>
  <c r="C260" i="33"/>
  <c r="E259" i="33"/>
  <c r="C259" i="33"/>
  <c r="E258" i="33"/>
  <c r="C258" i="33"/>
  <c r="E257" i="33"/>
  <c r="C257" i="33"/>
  <c r="E256" i="33"/>
  <c r="C256" i="33"/>
  <c r="E255" i="33"/>
  <c r="C255" i="33"/>
  <c r="E254" i="33"/>
  <c r="C254" i="33"/>
  <c r="E253" i="33"/>
  <c r="C253" i="33"/>
  <c r="E252" i="33"/>
  <c r="C252" i="33"/>
  <c r="E251" i="33"/>
  <c r="C251" i="33"/>
  <c r="E250" i="33"/>
  <c r="C250" i="33"/>
  <c r="E249" i="33"/>
  <c r="C249" i="33"/>
  <c r="E248" i="33"/>
  <c r="C248" i="33"/>
  <c r="E247" i="33"/>
  <c r="C247" i="33"/>
  <c r="E246" i="33"/>
  <c r="C246" i="33"/>
  <c r="E245" i="33"/>
  <c r="C245" i="33"/>
  <c r="E244" i="33"/>
  <c r="C244" i="33"/>
  <c r="E243" i="33"/>
  <c r="C243" i="33"/>
  <c r="E242" i="33"/>
  <c r="C242" i="33"/>
  <c r="E241" i="33"/>
  <c r="C241" i="33"/>
  <c r="E240" i="33"/>
  <c r="C240" i="33"/>
  <c r="E239" i="33"/>
  <c r="C239" i="33"/>
  <c r="E238" i="33"/>
  <c r="C238" i="33"/>
  <c r="E237" i="33"/>
  <c r="C237" i="33"/>
  <c r="E236" i="33"/>
  <c r="C236" i="33"/>
  <c r="E235" i="33"/>
  <c r="C235" i="33"/>
  <c r="E234" i="33"/>
  <c r="C234" i="33"/>
  <c r="E233" i="33"/>
  <c r="C233" i="33"/>
  <c r="E232" i="33"/>
  <c r="C232" i="33"/>
  <c r="E231" i="33"/>
  <c r="C231" i="33"/>
  <c r="E230" i="33"/>
  <c r="C230" i="33"/>
  <c r="E229" i="33"/>
  <c r="C229" i="33"/>
  <c r="E228" i="33"/>
  <c r="C228" i="33"/>
  <c r="E227" i="33"/>
  <c r="C227" i="33"/>
  <c r="E226" i="33"/>
  <c r="C226" i="33"/>
  <c r="E225" i="33"/>
  <c r="C225" i="33"/>
  <c r="E224" i="33"/>
  <c r="C224" i="33"/>
  <c r="E223" i="33"/>
  <c r="C223" i="33"/>
  <c r="E222" i="33"/>
  <c r="C222" i="33"/>
  <c r="E221" i="33"/>
  <c r="C221" i="33"/>
  <c r="E220" i="33"/>
  <c r="C220" i="33"/>
  <c r="E219" i="33"/>
  <c r="C219" i="33"/>
  <c r="E218" i="33"/>
  <c r="C218" i="33"/>
  <c r="E217" i="33"/>
  <c r="C217" i="33"/>
  <c r="E216" i="33"/>
  <c r="C216" i="33"/>
  <c r="E215" i="33"/>
  <c r="C215" i="33"/>
  <c r="E214" i="33"/>
  <c r="C214" i="33"/>
  <c r="E213" i="33"/>
  <c r="C213" i="33"/>
  <c r="E212" i="33"/>
  <c r="C212" i="33"/>
  <c r="E211" i="33"/>
  <c r="C211" i="33"/>
  <c r="E210" i="33"/>
  <c r="C210" i="33"/>
  <c r="E209" i="33"/>
  <c r="C209" i="33"/>
  <c r="E208" i="33"/>
  <c r="C208" i="33"/>
  <c r="E207" i="33"/>
  <c r="C207" i="33"/>
  <c r="E206" i="33"/>
  <c r="C206" i="33"/>
  <c r="E205" i="33"/>
  <c r="C205" i="33"/>
  <c r="E204" i="33"/>
  <c r="C204" i="33"/>
  <c r="E203" i="33"/>
  <c r="C203" i="33"/>
  <c r="E202" i="33"/>
  <c r="C202" i="33"/>
  <c r="E201" i="33"/>
  <c r="C201" i="33"/>
  <c r="E200" i="33"/>
  <c r="C200" i="33"/>
  <c r="E199" i="33"/>
  <c r="C199" i="33"/>
  <c r="E198" i="33"/>
  <c r="C198" i="33"/>
  <c r="E197" i="33"/>
  <c r="C197" i="33"/>
  <c r="C196" i="33"/>
  <c r="E195" i="33"/>
  <c r="C195" i="33"/>
  <c r="E194" i="33"/>
  <c r="C194" i="33"/>
  <c r="E193" i="33"/>
  <c r="C193" i="33"/>
  <c r="E192" i="33"/>
  <c r="C192" i="33"/>
  <c r="E191" i="33"/>
  <c r="C191" i="33"/>
  <c r="E190" i="33"/>
  <c r="C190" i="33"/>
  <c r="E189" i="33"/>
  <c r="C189" i="33"/>
  <c r="E188" i="33"/>
  <c r="C188" i="33"/>
  <c r="E187" i="33"/>
  <c r="C187" i="33"/>
  <c r="E186" i="33"/>
  <c r="C186" i="33"/>
  <c r="E185" i="33"/>
  <c r="C185" i="33"/>
  <c r="E184" i="33"/>
  <c r="C184" i="33"/>
  <c r="E183" i="33"/>
  <c r="C183" i="33"/>
  <c r="E182" i="33"/>
  <c r="C182" i="33"/>
  <c r="E181" i="33"/>
  <c r="C181" i="33"/>
  <c r="E180" i="33"/>
  <c r="C180" i="33"/>
  <c r="E179" i="33"/>
  <c r="C179" i="33"/>
  <c r="E178" i="33"/>
  <c r="C178" i="33"/>
  <c r="E177" i="33"/>
  <c r="C177" i="33"/>
  <c r="E176" i="33"/>
  <c r="C176" i="33"/>
  <c r="E175" i="33"/>
  <c r="C175" i="33"/>
  <c r="E174" i="33"/>
  <c r="C174" i="33"/>
  <c r="E173" i="33"/>
  <c r="C173" i="33"/>
  <c r="E172" i="33"/>
  <c r="C172" i="33"/>
  <c r="E171" i="33"/>
  <c r="C171" i="33"/>
  <c r="E170" i="33"/>
  <c r="C170" i="33"/>
  <c r="E169" i="33"/>
  <c r="C169" i="33"/>
  <c r="E168" i="33"/>
  <c r="C168" i="33"/>
  <c r="E167" i="33"/>
  <c r="C167" i="33"/>
  <c r="E166" i="33"/>
  <c r="C166" i="33"/>
  <c r="E165" i="33"/>
  <c r="C165" i="33"/>
  <c r="E164" i="33"/>
  <c r="C164" i="33"/>
  <c r="E163" i="33"/>
  <c r="C163" i="33"/>
  <c r="E162" i="33"/>
  <c r="C162" i="33"/>
  <c r="E161" i="33"/>
  <c r="C161" i="33"/>
  <c r="E160" i="33"/>
  <c r="C160" i="33"/>
  <c r="E159" i="33"/>
  <c r="C159" i="33"/>
  <c r="E158" i="33"/>
  <c r="C158" i="33"/>
  <c r="E157" i="33"/>
  <c r="C157" i="33"/>
  <c r="E156" i="33"/>
  <c r="C156" i="33"/>
  <c r="E155" i="33"/>
  <c r="C155" i="33"/>
  <c r="E154" i="33"/>
  <c r="C154" i="33"/>
  <c r="E153" i="33"/>
  <c r="C153" i="33"/>
  <c r="E152" i="33"/>
  <c r="C152" i="33"/>
  <c r="E151" i="33"/>
  <c r="C151" i="33"/>
  <c r="E150" i="33"/>
  <c r="C150" i="33"/>
  <c r="C149" i="33"/>
  <c r="E148" i="33"/>
  <c r="C148" i="33"/>
  <c r="E147" i="33"/>
  <c r="C147" i="33"/>
  <c r="E146" i="33"/>
  <c r="C146" i="33"/>
  <c r="E145" i="33"/>
  <c r="C145" i="33"/>
  <c r="E144" i="33"/>
  <c r="C144" i="33"/>
  <c r="E143" i="33"/>
  <c r="C143" i="33"/>
  <c r="C142" i="33"/>
  <c r="E141" i="33"/>
  <c r="C141" i="33"/>
  <c r="E140" i="33"/>
  <c r="C140" i="33"/>
  <c r="E139" i="33"/>
  <c r="C139" i="33"/>
  <c r="E138" i="33"/>
  <c r="C138" i="33"/>
  <c r="C137" i="33"/>
  <c r="E136" i="33"/>
  <c r="C136" i="33"/>
  <c r="E135" i="33"/>
  <c r="C135" i="33"/>
  <c r="C134" i="33"/>
  <c r="E133" i="33"/>
  <c r="C133" i="33"/>
  <c r="E132" i="33"/>
  <c r="C132" i="33"/>
  <c r="E131" i="33"/>
  <c r="C131" i="33"/>
  <c r="C130" i="33"/>
  <c r="E129" i="33"/>
  <c r="C129" i="33"/>
  <c r="E128" i="33"/>
  <c r="C128" i="33"/>
  <c r="E127" i="33"/>
  <c r="C127" i="33"/>
  <c r="E126" i="33"/>
  <c r="C126" i="33"/>
  <c r="E125" i="33"/>
  <c r="C125" i="33"/>
  <c r="C124" i="33"/>
  <c r="E123" i="33"/>
  <c r="C123" i="33"/>
  <c r="E122" i="33"/>
  <c r="C122" i="33"/>
  <c r="E121" i="33"/>
  <c r="C121" i="33"/>
  <c r="E120" i="33"/>
  <c r="C120" i="33"/>
  <c r="E119" i="33"/>
  <c r="C119" i="33"/>
  <c r="E118" i="33"/>
  <c r="C118" i="33"/>
  <c r="E117" i="33"/>
  <c r="C117" i="33"/>
  <c r="E116" i="33"/>
  <c r="C116" i="33"/>
  <c r="E115" i="33"/>
  <c r="C115" i="33"/>
  <c r="E114" i="33"/>
  <c r="C114" i="33"/>
  <c r="E113" i="33"/>
  <c r="C113" i="33"/>
  <c r="E112" i="33"/>
  <c r="C112" i="33"/>
  <c r="E111" i="33"/>
  <c r="C111" i="33"/>
  <c r="E110" i="33"/>
  <c r="C110" i="33"/>
  <c r="C109" i="33"/>
  <c r="E108" i="33"/>
  <c r="C108" i="33"/>
  <c r="E107" i="33"/>
  <c r="C107" i="33"/>
  <c r="C106" i="33"/>
  <c r="E105" i="33"/>
  <c r="C105" i="33"/>
  <c r="E104" i="33"/>
  <c r="C104" i="33"/>
  <c r="E103" i="33"/>
  <c r="C103" i="33"/>
  <c r="E102" i="33"/>
  <c r="C102" i="33"/>
  <c r="C101" i="33"/>
  <c r="E100" i="33"/>
  <c r="C100" i="33"/>
  <c r="E99" i="33"/>
  <c r="C99" i="33"/>
  <c r="E98" i="33"/>
  <c r="C98" i="33"/>
  <c r="E97" i="33"/>
  <c r="C97" i="33"/>
  <c r="E96" i="33"/>
  <c r="C96" i="33"/>
  <c r="E95" i="33"/>
  <c r="C95" i="33"/>
  <c r="E94" i="33"/>
  <c r="C94" i="33"/>
  <c r="E93" i="33"/>
  <c r="C93" i="33"/>
  <c r="E92" i="33"/>
  <c r="C92" i="33"/>
  <c r="E91" i="33"/>
  <c r="C91" i="33"/>
  <c r="E90" i="33"/>
  <c r="C90" i="33"/>
  <c r="E89" i="33"/>
  <c r="C89" i="33"/>
  <c r="E88" i="33"/>
  <c r="C88" i="33"/>
  <c r="E87" i="33"/>
  <c r="C87" i="33"/>
  <c r="E86" i="33"/>
  <c r="C86" i="33"/>
  <c r="E85" i="33"/>
  <c r="C85" i="33"/>
  <c r="E84" i="33"/>
  <c r="C84" i="33"/>
  <c r="E83" i="33"/>
  <c r="C83" i="33"/>
  <c r="E82" i="33"/>
  <c r="C82" i="33"/>
  <c r="E81" i="33"/>
  <c r="C81" i="33"/>
  <c r="E80" i="33"/>
  <c r="C80" i="33"/>
  <c r="E79" i="33"/>
  <c r="C79" i="33"/>
  <c r="E78" i="33"/>
  <c r="C78" i="33"/>
  <c r="E77" i="33"/>
  <c r="C77" i="33"/>
  <c r="E76" i="33"/>
  <c r="C76" i="33"/>
  <c r="E75" i="33"/>
  <c r="C75" i="33"/>
  <c r="E74" i="33"/>
  <c r="C74" i="33"/>
  <c r="E73" i="33"/>
  <c r="C73" i="33"/>
  <c r="E72" i="33"/>
  <c r="C72" i="33"/>
  <c r="E71" i="33"/>
  <c r="C71" i="33"/>
  <c r="E70" i="33"/>
  <c r="C70" i="33"/>
  <c r="E69" i="33"/>
  <c r="C69" i="33"/>
  <c r="E68" i="33"/>
  <c r="C68" i="33"/>
  <c r="E67" i="33"/>
  <c r="C67" i="33"/>
  <c r="E66" i="33"/>
  <c r="C66" i="33"/>
  <c r="E65" i="33"/>
  <c r="C65" i="33"/>
  <c r="E64" i="33"/>
  <c r="C64" i="33"/>
  <c r="E63" i="33"/>
  <c r="C63" i="33"/>
  <c r="E62" i="33"/>
  <c r="C62" i="33"/>
  <c r="E61" i="33"/>
  <c r="C61" i="33"/>
  <c r="E60" i="33"/>
  <c r="C60" i="33"/>
  <c r="E59" i="33"/>
  <c r="C59" i="33"/>
  <c r="E58" i="33"/>
  <c r="C58" i="33"/>
  <c r="E57" i="33"/>
  <c r="C57" i="33"/>
  <c r="E56" i="33"/>
  <c r="C56" i="33"/>
  <c r="E55" i="33"/>
  <c r="C55" i="33"/>
  <c r="E54" i="33"/>
  <c r="C54" i="33"/>
  <c r="E53" i="33"/>
  <c r="C53" i="33"/>
  <c r="E52" i="33"/>
  <c r="C52" i="33"/>
  <c r="E51" i="33"/>
  <c r="C51" i="33"/>
  <c r="C50" i="33"/>
  <c r="E49" i="33"/>
  <c r="C49" i="33"/>
  <c r="E48" i="33"/>
  <c r="C48" i="33"/>
  <c r="E47" i="33"/>
  <c r="C47" i="33"/>
  <c r="E46" i="33"/>
  <c r="C46" i="33"/>
  <c r="E45" i="33"/>
  <c r="C45" i="33"/>
  <c r="E44" i="33"/>
  <c r="C44" i="33"/>
  <c r="E43" i="33"/>
  <c r="C43" i="33"/>
  <c r="E42" i="33"/>
  <c r="C42" i="33"/>
  <c r="E41" i="33"/>
  <c r="C41" i="33"/>
  <c r="E40" i="33"/>
  <c r="C40" i="33"/>
  <c r="E39" i="33"/>
  <c r="C39" i="33"/>
  <c r="E38" i="33"/>
  <c r="C38" i="33"/>
  <c r="E37" i="33"/>
  <c r="C37" i="33"/>
  <c r="E36" i="33"/>
  <c r="C36" i="33"/>
  <c r="E35" i="33"/>
  <c r="C35" i="33"/>
  <c r="E34" i="33"/>
  <c r="C34" i="33"/>
  <c r="E33" i="33"/>
  <c r="C33" i="33"/>
  <c r="E32" i="33"/>
  <c r="C32" i="33"/>
  <c r="E31" i="33"/>
  <c r="C31" i="33"/>
  <c r="E30" i="33"/>
  <c r="C30" i="33"/>
  <c r="E29" i="33"/>
  <c r="C29" i="33"/>
  <c r="E28" i="33"/>
  <c r="C28" i="33"/>
  <c r="E27" i="33"/>
  <c r="C27" i="33"/>
  <c r="E26" i="33"/>
  <c r="C26" i="33"/>
  <c r="E25" i="33"/>
  <c r="C25" i="33"/>
  <c r="C24" i="33"/>
  <c r="E23" i="33"/>
  <c r="C23" i="33"/>
  <c r="C22" i="33"/>
  <c r="E21" i="33"/>
  <c r="C21" i="33"/>
  <c r="E20" i="33"/>
  <c r="C20" i="33"/>
  <c r="E19" i="33"/>
  <c r="C19" i="33"/>
  <c r="E18" i="33"/>
  <c r="C18" i="33"/>
  <c r="E17" i="33"/>
  <c r="C17" i="33"/>
  <c r="E16" i="33"/>
  <c r="C16" i="33"/>
  <c r="E15" i="33"/>
  <c r="C15" i="33"/>
  <c r="E14" i="33"/>
  <c r="C14" i="33"/>
  <c r="E13" i="33"/>
  <c r="C13" i="33"/>
  <c r="E12" i="33"/>
  <c r="C12" i="33"/>
  <c r="E11" i="33"/>
  <c r="C11" i="33"/>
  <c r="E10" i="33"/>
  <c r="C10" i="33"/>
  <c r="E9" i="33"/>
  <c r="C9" i="33"/>
  <c r="E8" i="33"/>
  <c r="C8" i="33"/>
  <c r="E7" i="33"/>
  <c r="C7" i="33"/>
  <c r="E6" i="33"/>
  <c r="C6" i="33"/>
  <c r="E5" i="33"/>
  <c r="C5" i="33"/>
  <c r="E4" i="33"/>
  <c r="C4" i="33"/>
  <c r="E3" i="33"/>
  <c r="C3" i="33"/>
  <c r="E2" i="33"/>
  <c r="C2" i="33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28" i="27"/>
  <c r="I125" i="27"/>
  <c r="H125" i="27"/>
  <c r="G125" i="27"/>
  <c r="F125" i="27"/>
  <c r="E125" i="27"/>
  <c r="D125" i="27"/>
  <c r="C125" i="27"/>
  <c r="J124" i="27"/>
  <c r="I124" i="27"/>
  <c r="H124" i="27"/>
  <c r="G124" i="27"/>
  <c r="F124" i="27"/>
  <c r="E124" i="27"/>
  <c r="D124" i="27"/>
  <c r="C124" i="27"/>
  <c r="J123" i="27"/>
  <c r="I123" i="27"/>
  <c r="H123" i="27"/>
  <c r="G123" i="27"/>
  <c r="F123" i="27"/>
  <c r="E123" i="27"/>
  <c r="D123" i="27"/>
  <c r="C123" i="27"/>
  <c r="J122" i="27"/>
  <c r="I122" i="27"/>
  <c r="H122" i="27"/>
  <c r="G122" i="27"/>
  <c r="F122" i="27"/>
  <c r="E122" i="27"/>
  <c r="D122" i="27"/>
  <c r="C122" i="27"/>
  <c r="J121" i="27"/>
  <c r="I121" i="27"/>
  <c r="H121" i="27"/>
  <c r="G121" i="27"/>
  <c r="F121" i="27"/>
  <c r="E121" i="27"/>
  <c r="D121" i="27"/>
  <c r="C121" i="27"/>
  <c r="J120" i="27"/>
  <c r="I120" i="27"/>
  <c r="H120" i="27"/>
  <c r="G120" i="27"/>
  <c r="F120" i="27"/>
  <c r="E120" i="27"/>
  <c r="D120" i="27"/>
  <c r="C120" i="27"/>
  <c r="J119" i="27"/>
  <c r="I119" i="27"/>
  <c r="H119" i="27"/>
  <c r="G119" i="27"/>
  <c r="F119" i="27"/>
  <c r="E119" i="27"/>
  <c r="D119" i="27"/>
  <c r="C119" i="27"/>
  <c r="I114" i="27"/>
  <c r="H114" i="27"/>
  <c r="G114" i="27"/>
  <c r="F114" i="27"/>
  <c r="E114" i="27"/>
  <c r="D114" i="27"/>
  <c r="C114" i="27"/>
  <c r="J113" i="27"/>
  <c r="I113" i="27"/>
  <c r="J112" i="27"/>
  <c r="I112" i="27"/>
  <c r="J111" i="27"/>
  <c r="I111" i="27"/>
  <c r="J110" i="27"/>
  <c r="I110" i="27"/>
  <c r="J109" i="27"/>
  <c r="I109" i="27"/>
  <c r="J108" i="27"/>
  <c r="I108" i="27"/>
  <c r="B100" i="27"/>
  <c r="H97" i="27"/>
  <c r="G97" i="27"/>
  <c r="F97" i="27"/>
  <c r="E97" i="27"/>
  <c r="D97" i="27"/>
  <c r="C97" i="27"/>
  <c r="I96" i="27"/>
  <c r="H96" i="27"/>
  <c r="G96" i="27"/>
  <c r="F96" i="27"/>
  <c r="E96" i="27"/>
  <c r="D96" i="27"/>
  <c r="C96" i="27"/>
  <c r="I95" i="27"/>
  <c r="H95" i="27"/>
  <c r="G95" i="27"/>
  <c r="F95" i="27"/>
  <c r="E95" i="27"/>
  <c r="D95" i="27"/>
  <c r="C95" i="27"/>
  <c r="I94" i="27"/>
  <c r="H94" i="27"/>
  <c r="G94" i="27"/>
  <c r="F94" i="27"/>
  <c r="E94" i="27"/>
  <c r="D94" i="27"/>
  <c r="C94" i="27"/>
  <c r="I93" i="27"/>
  <c r="H93" i="27"/>
  <c r="G93" i="27"/>
  <c r="F93" i="27"/>
  <c r="E93" i="27"/>
  <c r="D93" i="27"/>
  <c r="C93" i="27"/>
  <c r="H89" i="27"/>
  <c r="G89" i="27"/>
  <c r="F89" i="27"/>
  <c r="E89" i="27"/>
  <c r="D89" i="27"/>
  <c r="C89" i="27"/>
  <c r="I88" i="27"/>
  <c r="H88" i="27"/>
  <c r="I87" i="27"/>
  <c r="H87" i="27"/>
  <c r="I86" i="27"/>
  <c r="H86" i="27"/>
  <c r="I85" i="27"/>
  <c r="H85" i="27"/>
  <c r="C78" i="27"/>
  <c r="B78" i="27"/>
  <c r="J75" i="27"/>
  <c r="I75" i="27"/>
  <c r="H75" i="27"/>
  <c r="G75" i="27"/>
  <c r="F75" i="27"/>
  <c r="E75" i="27"/>
  <c r="D75" i="27"/>
  <c r="C75" i="27"/>
  <c r="J74" i="27"/>
  <c r="I74" i="27"/>
  <c r="H74" i="27"/>
  <c r="G74" i="27"/>
  <c r="F74" i="27"/>
  <c r="E74" i="27"/>
  <c r="D74" i="27"/>
  <c r="C74" i="27"/>
  <c r="J73" i="27"/>
  <c r="I73" i="27"/>
  <c r="H73" i="27"/>
  <c r="G73" i="27"/>
  <c r="F73" i="27"/>
  <c r="E73" i="27"/>
  <c r="D73" i="27"/>
  <c r="C73" i="27"/>
  <c r="J72" i="27"/>
  <c r="I72" i="27"/>
  <c r="H72" i="27"/>
  <c r="G72" i="27"/>
  <c r="F72" i="27"/>
  <c r="E72" i="27"/>
  <c r="D72" i="27"/>
  <c r="C72" i="27"/>
  <c r="J71" i="27"/>
  <c r="I71" i="27"/>
  <c r="H71" i="27"/>
  <c r="G71" i="27"/>
  <c r="F71" i="27"/>
  <c r="E71" i="27"/>
  <c r="D71" i="27"/>
  <c r="C71" i="27"/>
  <c r="J67" i="27"/>
  <c r="I67" i="27"/>
  <c r="H67" i="27"/>
  <c r="G67" i="27"/>
  <c r="F67" i="27"/>
  <c r="E67" i="27"/>
  <c r="D67" i="27"/>
  <c r="C67" i="27"/>
  <c r="K66" i="27"/>
  <c r="J66" i="27"/>
  <c r="K65" i="27"/>
  <c r="J65" i="27"/>
  <c r="K64" i="27"/>
  <c r="J64" i="27"/>
  <c r="K63" i="27"/>
  <c r="J63" i="27"/>
  <c r="B57" i="27"/>
  <c r="G54" i="27"/>
  <c r="F54" i="27"/>
  <c r="E54" i="27"/>
  <c r="D54" i="27"/>
  <c r="C54" i="27"/>
  <c r="G53" i="27"/>
  <c r="F53" i="27"/>
  <c r="E53" i="27"/>
  <c r="D53" i="27"/>
  <c r="C53" i="27"/>
  <c r="G52" i="27"/>
  <c r="F52" i="27"/>
  <c r="E52" i="27"/>
  <c r="D52" i="27"/>
  <c r="C52" i="27"/>
  <c r="G51" i="27"/>
  <c r="F51" i="27"/>
  <c r="E51" i="27"/>
  <c r="D51" i="27"/>
  <c r="C51" i="27"/>
  <c r="G50" i="27"/>
  <c r="F50" i="27"/>
  <c r="E50" i="27"/>
  <c r="D50" i="27"/>
  <c r="C50" i="27"/>
  <c r="G46" i="27"/>
  <c r="F46" i="27"/>
  <c r="E46" i="27"/>
  <c r="D46" i="27"/>
  <c r="C46" i="27"/>
  <c r="H45" i="27"/>
  <c r="G45" i="27"/>
  <c r="H44" i="27"/>
  <c r="G44" i="27"/>
  <c r="H43" i="27"/>
  <c r="G43" i="27"/>
  <c r="H42" i="27"/>
  <c r="G42" i="27"/>
  <c r="C36" i="27"/>
  <c r="B36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O24" i="27"/>
  <c r="N24" i="27"/>
  <c r="O23" i="27"/>
  <c r="N23" i="27"/>
  <c r="O22" i="27"/>
  <c r="N22" i="27"/>
  <c r="O21" i="27"/>
  <c r="N21" i="27"/>
  <c r="B15" i="27"/>
  <c r="G13" i="27"/>
  <c r="G12" i="27"/>
  <c r="F12" i="27"/>
  <c r="E12" i="27"/>
  <c r="D12" i="27"/>
  <c r="C12" i="27"/>
  <c r="G11" i="27"/>
  <c r="F11" i="27"/>
  <c r="E11" i="27"/>
  <c r="D11" i="27"/>
  <c r="C11" i="27"/>
  <c r="G7" i="27"/>
  <c r="F7" i="27"/>
  <c r="E7" i="27"/>
  <c r="D7" i="27"/>
  <c r="C7" i="27"/>
  <c r="H6" i="27"/>
  <c r="G6" i="27"/>
  <c r="H5" i="27"/>
  <c r="G5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<sst xmlns="http://schemas.openxmlformats.org/spreadsheetml/2006/main" count="65451" uniqueCount="5728">
  <si>
    <t>Proje</t>
  </si>
  <si>
    <t>No</t>
  </si>
  <si>
    <t>Proje-No</t>
  </si>
  <si>
    <t>Proje-Ay-Yıl</t>
  </si>
  <si>
    <t>Tarih</t>
  </si>
  <si>
    <t>Saat</t>
  </si>
  <si>
    <t>Saat Ana Kategori</t>
  </si>
  <si>
    <t>Olay Tipi</t>
  </si>
  <si>
    <t>Bedeni Hasar Şiddet Seviyesi</t>
  </si>
  <si>
    <t>Kök Sebep</t>
  </si>
  <si>
    <t>Görev</t>
  </si>
  <si>
    <t>Projede Çalışma Süresi</t>
  </si>
  <si>
    <t>BOB</t>
  </si>
  <si>
    <t>BOB-05.2009</t>
  </si>
  <si>
    <t>05:00 - 05:59</t>
  </si>
  <si>
    <t>Mesainin Son Bir Saati</t>
  </si>
  <si>
    <t>Perşembe</t>
  </si>
  <si>
    <t>Tıbbi Müdahale</t>
  </si>
  <si>
    <t>Pustiler</t>
  </si>
  <si>
    <t>Altyüklenici</t>
  </si>
  <si>
    <t>İzleme ve Kontrol</t>
  </si>
  <si>
    <t>Evet</t>
  </si>
  <si>
    <t>Düz işçi</t>
  </si>
  <si>
    <t>Enerji Projeleri</t>
  </si>
  <si>
    <t>Null</t>
  </si>
  <si>
    <t>DİĞER KAZALAR</t>
  </si>
  <si>
    <t>SİNOP</t>
  </si>
  <si>
    <t>Bulutlu</t>
  </si>
  <si>
    <t>5</t>
  </si>
  <si>
    <t>BOB-01.2009</t>
  </si>
  <si>
    <t>15:00 - 15:59</t>
  </si>
  <si>
    <t>Odaklanan Zaman İki</t>
  </si>
  <si>
    <t>Maddi Hasarlı Olay</t>
  </si>
  <si>
    <t>Doğuş İnşaat</t>
  </si>
  <si>
    <t>Yüklenici</t>
  </si>
  <si>
    <t>Hayır</t>
  </si>
  <si>
    <t>OLAY</t>
  </si>
  <si>
    <t>Yağmurlu/Karlı</t>
  </si>
  <si>
    <t>BOB-02.2011</t>
  </si>
  <si>
    <t>00:00 - 00:59</t>
  </si>
  <si>
    <t>Yemek Arası</t>
  </si>
  <si>
    <t>Salı</t>
  </si>
  <si>
    <t>Ramak Kala</t>
  </si>
  <si>
    <t>4</t>
  </si>
  <si>
    <t>10:00 - 10:59</t>
  </si>
  <si>
    <t>Odaklanan Zaman Bir</t>
  </si>
  <si>
    <t>Cuma</t>
  </si>
  <si>
    <t>Kalite Kontrol Personeli</t>
  </si>
  <si>
    <t>Kalifiye İşçi</t>
  </si>
  <si>
    <t>25-30</t>
  </si>
  <si>
    <t>6-12 ay</t>
  </si>
  <si>
    <t>UUC</t>
  </si>
  <si>
    <t>UUC-06.2012</t>
  </si>
  <si>
    <t>13:00 - 13:59</t>
  </si>
  <si>
    <t>Yemek Sonrası</t>
  </si>
  <si>
    <t>Kayıp Günlü Kaza</t>
  </si>
  <si>
    <t>Ayson</t>
  </si>
  <si>
    <t>Kalıpçı</t>
  </si>
  <si>
    <t>Metro, Demiryolları ve Tüneller</t>
  </si>
  <si>
    <t>24 ve altı</t>
  </si>
  <si>
    <t>KAYIP GÜNLÜ KAZA</t>
  </si>
  <si>
    <t>İSTANBUL</t>
  </si>
  <si>
    <t>ARB</t>
  </si>
  <si>
    <t>ARB-12.2010</t>
  </si>
  <si>
    <t>İnsan/Davranış ve Eğitim</t>
  </si>
  <si>
    <t>Ateşçi</t>
  </si>
  <si>
    <t>1-3 ay</t>
  </si>
  <si>
    <t>ARTVİN</t>
  </si>
  <si>
    <t>17:00 - 17:59</t>
  </si>
  <si>
    <t>Cumartesi</t>
  </si>
  <si>
    <t>41-54</t>
  </si>
  <si>
    <t>0-1 ay</t>
  </si>
  <si>
    <t>Güneşli</t>
  </si>
  <si>
    <t>ARB-01.2011</t>
  </si>
  <si>
    <t>08:00 - 08:59</t>
  </si>
  <si>
    <t>İlk İş</t>
  </si>
  <si>
    <t>İlk Yardım</t>
  </si>
  <si>
    <t>Oto Tamircisi</t>
  </si>
  <si>
    <t>UUC-07.2012</t>
  </si>
  <si>
    <t>09:00 - 09:59</t>
  </si>
  <si>
    <t>Çarşamba</t>
  </si>
  <si>
    <t>Çalışma ortamı ve tasarımı</t>
  </si>
  <si>
    <t>UUC-08.2012</t>
  </si>
  <si>
    <t>Eğitimlerin sahaya aktarılmaması</t>
  </si>
  <si>
    <t>23:00 - 23:59</t>
  </si>
  <si>
    <t>Pazar</t>
  </si>
  <si>
    <t>Demirci</t>
  </si>
  <si>
    <t>ARB-02.2011</t>
  </si>
  <si>
    <t>16:00 - 16:59</t>
  </si>
  <si>
    <t>Tehlikelerin Sistemli Olarak Belirlenememesi</t>
  </si>
  <si>
    <t>31-40</t>
  </si>
  <si>
    <t>ARB-03.2011</t>
  </si>
  <si>
    <t>Liderlik, Gözetim, Yönlendirme</t>
  </si>
  <si>
    <t>Şoför</t>
  </si>
  <si>
    <t>07:00 - 07:59</t>
  </si>
  <si>
    <t>Makina Bakım Ustası</t>
  </si>
  <si>
    <t>11:00 - 11:59</t>
  </si>
  <si>
    <t>Kısıtlı İş Görmezlik</t>
  </si>
  <si>
    <t>14:00 - 14:59</t>
  </si>
  <si>
    <t>Montajcı</t>
  </si>
  <si>
    <t>UUC-09.2012</t>
  </si>
  <si>
    <t>Operatör</t>
  </si>
  <si>
    <t>UUC-10.2012</t>
  </si>
  <si>
    <t>3-6 ay</t>
  </si>
  <si>
    <t>CSS</t>
  </si>
  <si>
    <t>CSS-10.2017</t>
  </si>
  <si>
    <t>20:00 - 20:59</t>
  </si>
  <si>
    <t>BOB-02.2009</t>
  </si>
  <si>
    <t>12:00 - 12:59</t>
  </si>
  <si>
    <t>BOB-04.2011</t>
  </si>
  <si>
    <t>01:00 - 01:59</t>
  </si>
  <si>
    <t>Vücut hareketleri için kısıtlı ve yetersiz alan</t>
  </si>
  <si>
    <t>3</t>
  </si>
  <si>
    <t>BOB-03.2009</t>
  </si>
  <si>
    <t>Pazartesi</t>
  </si>
  <si>
    <t>Planlama ve Risk Değerlendirmesi</t>
  </si>
  <si>
    <t>Formen</t>
  </si>
  <si>
    <t>Formen / Ekipbaşı</t>
  </si>
  <si>
    <t>Kaynakçı</t>
  </si>
  <si>
    <t>ARB-04.2011</t>
  </si>
  <si>
    <t>İletişim</t>
  </si>
  <si>
    <t>Paletli Vinç Operatörü</t>
  </si>
  <si>
    <t>UUC-11.2012</t>
  </si>
  <si>
    <t>24 ay ve üstü</t>
  </si>
  <si>
    <t>03:00 - 03:59</t>
  </si>
  <si>
    <t>55 ve üstü</t>
  </si>
  <si>
    <t>UUC-12.2012</t>
  </si>
  <si>
    <t>02:00 - 02:59</t>
  </si>
  <si>
    <t>UUC-01.2013</t>
  </si>
  <si>
    <t>Denetim ve saha kontrollerinin yetersizliği</t>
  </si>
  <si>
    <t>KKV</t>
  </si>
  <si>
    <t>KKV-07.2017</t>
  </si>
  <si>
    <t>ANKARA</t>
  </si>
  <si>
    <t>2</t>
  </si>
  <si>
    <t>CSS-08.2017</t>
  </si>
  <si>
    <t>EAT</t>
  </si>
  <si>
    <t>EAT-06.2017</t>
  </si>
  <si>
    <t>EAT-07.2017</t>
  </si>
  <si>
    <t>EAT-01.2019</t>
  </si>
  <si>
    <t>EAT-02.2019</t>
  </si>
  <si>
    <t>21:00 - 21:59</t>
  </si>
  <si>
    <t>CSS-01.2021</t>
  </si>
  <si>
    <t>Beyaz Yaka</t>
  </si>
  <si>
    <t>Ölüm</t>
  </si>
  <si>
    <t>Olay Araştırması ve Tehlike Önleme</t>
  </si>
  <si>
    <t>ÖLÜM</t>
  </si>
  <si>
    <t>BOB-04.2009</t>
  </si>
  <si>
    <t>Elektrik İşçisi</t>
  </si>
  <si>
    <t>Periyodik bakım ve onarım yetersizliği</t>
  </si>
  <si>
    <t>04:00 - 04:59</t>
  </si>
  <si>
    <t>ARB-05.2011</t>
  </si>
  <si>
    <t>Dağcı</t>
  </si>
  <si>
    <t>Beceri ve deneyim eksikliği</t>
  </si>
  <si>
    <t>Ağır Vasıta Şoförü</t>
  </si>
  <si>
    <t>Kalite Kontrol Şefi</t>
  </si>
  <si>
    <t>18:00 - 18:59</t>
  </si>
  <si>
    <t>Fazla Mesai</t>
  </si>
  <si>
    <t>UUC-02.2013</t>
  </si>
  <si>
    <t>Diğer (Açıklama Bölümünde Belirtin)</t>
  </si>
  <si>
    <t>UUC-03.2013</t>
  </si>
  <si>
    <t>UUC-04.2013</t>
  </si>
  <si>
    <t>22:00 - 22:59</t>
  </si>
  <si>
    <t>KKV-01.2015</t>
  </si>
  <si>
    <t>CSS-09.2017</t>
  </si>
  <si>
    <t>KTH</t>
  </si>
  <si>
    <t>KTH-07.2018</t>
  </si>
  <si>
    <t>Üstyapı Projeleri</t>
  </si>
  <si>
    <t>KAY</t>
  </si>
  <si>
    <t>KAY-10.2018</t>
  </si>
  <si>
    <t>KAY-05.2019</t>
  </si>
  <si>
    <t>06:00 - 06:59</t>
  </si>
  <si>
    <t>1</t>
  </si>
  <si>
    <t>Ekskavatör Operatörü</t>
  </si>
  <si>
    <t>BOB-03.2011</t>
  </si>
  <si>
    <t>12-24 ay</t>
  </si>
  <si>
    <t>BOB-06.2011</t>
  </si>
  <si>
    <t>ARB-06.2011</t>
  </si>
  <si>
    <t>19:00 - 19:59</t>
  </si>
  <si>
    <t>Yetersiz Süpervizyon/Riski Değerlendirmeme</t>
  </si>
  <si>
    <t>BOB-05.2012</t>
  </si>
  <si>
    <t>BOB-06.2009</t>
  </si>
  <si>
    <t>Delici Operatörü Yardımcısı</t>
  </si>
  <si>
    <t>Usta Yardımcısı</t>
  </si>
  <si>
    <t>UUC-05.2013</t>
  </si>
  <si>
    <t>Konsantrasyon Kaybı</t>
  </si>
  <si>
    <t>Kalifiye işçi</t>
  </si>
  <si>
    <t>Elektrik İşeri Bölümü</t>
  </si>
  <si>
    <t>Makina Mühendisi</t>
  </si>
  <si>
    <t>UUC-06.2013</t>
  </si>
  <si>
    <t>UUC-07.2013</t>
  </si>
  <si>
    <t>KKV-08.2016</t>
  </si>
  <si>
    <t>KKV-10.2016</t>
  </si>
  <si>
    <t>BOB-07.2009</t>
  </si>
  <si>
    <t>ARB-07.2011</t>
  </si>
  <si>
    <t>UUC-08.2013</t>
  </si>
  <si>
    <t>UUC-09.2013</t>
  </si>
  <si>
    <t>CSS-11.2017</t>
  </si>
  <si>
    <t>EAT-09.2017</t>
  </si>
  <si>
    <t>BOB-12.2009</t>
  </si>
  <si>
    <t>BOB-08.2009</t>
  </si>
  <si>
    <t>UUC-10.2013</t>
  </si>
  <si>
    <t>UUC-11.2013</t>
  </si>
  <si>
    <t>Şenör</t>
  </si>
  <si>
    <t>CSS-02.2020</t>
  </si>
  <si>
    <t>KAY-06.2019</t>
  </si>
  <si>
    <t>Sağlık Bozulması</t>
  </si>
  <si>
    <t>Yetersiz İş Planlaması</t>
  </si>
  <si>
    <t>ARB-08.2011</t>
  </si>
  <si>
    <t>ARB-09.2011</t>
  </si>
  <si>
    <t>UUC-12.2013</t>
  </si>
  <si>
    <t>KAY-10.2019</t>
  </si>
  <si>
    <t>BOB-09.2009</t>
  </si>
  <si>
    <t>BOB-10.2009</t>
  </si>
  <si>
    <t>Çalışanın acele etmesi gerektiğini düşünmesi</t>
  </si>
  <si>
    <t>BOB-11.2009</t>
  </si>
  <si>
    <t>ARB-10.2011</t>
  </si>
  <si>
    <t>Periyodik kontrol ve Onarım Yetersizliği</t>
  </si>
  <si>
    <t>ARB-11.2011</t>
  </si>
  <si>
    <t>ARB-12.2011</t>
  </si>
  <si>
    <t>Harita Mühendisi</t>
  </si>
  <si>
    <t>ARB-01.2012</t>
  </si>
  <si>
    <t>ARB-02.2012</t>
  </si>
  <si>
    <t>KKV-05.2015</t>
  </si>
  <si>
    <t>KKV-06.2015</t>
  </si>
  <si>
    <t>KKV-02.2015</t>
  </si>
  <si>
    <t>KKV-03.2015</t>
  </si>
  <si>
    <t>KKV-04.2016</t>
  </si>
  <si>
    <t>KKV-07.2015</t>
  </si>
  <si>
    <t>Tepki yada koordinasyon zayıflığı</t>
  </si>
  <si>
    <t>KKV-08.2015</t>
  </si>
  <si>
    <t>KKV-09.2015</t>
  </si>
  <si>
    <t>KKK</t>
  </si>
  <si>
    <t>KKK-11.2017</t>
  </si>
  <si>
    <t>Otoyollar ve Köprüler</t>
  </si>
  <si>
    <t>SAKARYA</t>
  </si>
  <si>
    <t>CSS-12.2017</t>
  </si>
  <si>
    <t>CSS-02.2021</t>
  </si>
  <si>
    <t>Aymak</t>
  </si>
  <si>
    <t>Periyodik Kontrol ve Muayene Yetersizliği</t>
  </si>
  <si>
    <t>BOB-01.2010</t>
  </si>
  <si>
    <t>Orna</t>
  </si>
  <si>
    <t>Aşırı yorgunluk ve uykusuzluk</t>
  </si>
  <si>
    <t>BOB-03.2010</t>
  </si>
  <si>
    <t>Gülermak</t>
  </si>
  <si>
    <t>BOB-10.2010</t>
  </si>
  <si>
    <t>ANDRITZ HYDRO</t>
  </si>
  <si>
    <t>Mekanik İşleri Bölümü</t>
  </si>
  <si>
    <t>BOB-02.2010</t>
  </si>
  <si>
    <t>ARB-03.2012</t>
  </si>
  <si>
    <t>BOB-06.2012</t>
  </si>
  <si>
    <t>Vinç Operatörü</t>
  </si>
  <si>
    <t>BOB-08.2012</t>
  </si>
  <si>
    <t>UUC-01.2014</t>
  </si>
  <si>
    <t>Tesisatçı Ustası</t>
  </si>
  <si>
    <t>ARB-04.2012</t>
  </si>
  <si>
    <t>Jeoloji Mühendisi Saha</t>
  </si>
  <si>
    <t>ARB-05.2012</t>
  </si>
  <si>
    <t>ARB-06.2012</t>
  </si>
  <si>
    <t>Nivocu</t>
  </si>
  <si>
    <t>Marangoz</t>
  </si>
  <si>
    <t>Mobil Vinç Operatörü</t>
  </si>
  <si>
    <t>ARB-07.2012</t>
  </si>
  <si>
    <t>Hiyap Soforu</t>
  </si>
  <si>
    <t>ARB-08.2012</t>
  </si>
  <si>
    <t>UUC-02.2014</t>
  </si>
  <si>
    <t>UUC-03.2014</t>
  </si>
  <si>
    <t>KKV-11.2015</t>
  </si>
  <si>
    <t>KKV-12.2015</t>
  </si>
  <si>
    <t>SLP</t>
  </si>
  <si>
    <t>SLP-03.2016</t>
  </si>
  <si>
    <t>Deniz Yapıları</t>
  </si>
  <si>
    <t>KKV-05.2016</t>
  </si>
  <si>
    <t>UUC-04.2014</t>
  </si>
  <si>
    <t>KKV-11.2016</t>
  </si>
  <si>
    <t>KKV-12.2016</t>
  </si>
  <si>
    <t>Sisli</t>
  </si>
  <si>
    <t>CSS-07.2017</t>
  </si>
  <si>
    <t>MTIH</t>
  </si>
  <si>
    <t>MTIH-08.2017</t>
  </si>
  <si>
    <t>Çevre Projeleri</t>
  </si>
  <si>
    <t>0-1 Ay</t>
  </si>
  <si>
    <t>KONYA</t>
  </si>
  <si>
    <t>KKV-01.2017</t>
  </si>
  <si>
    <t>KKV-10.2015</t>
  </si>
  <si>
    <t>KKV-01.2016</t>
  </si>
  <si>
    <t>EAT-10.2017</t>
  </si>
  <si>
    <t>KTH-08.2018</t>
  </si>
  <si>
    <t>EAT-11.2019</t>
  </si>
  <si>
    <t>EAT-04.2019</t>
  </si>
  <si>
    <t>CSS-06.2020</t>
  </si>
  <si>
    <t>KAY-11.2019</t>
  </si>
  <si>
    <t>KTH-11.2020</t>
  </si>
  <si>
    <t>CSS-08.2020</t>
  </si>
  <si>
    <t>KTH-08.2020</t>
  </si>
  <si>
    <t>Özyapı</t>
  </si>
  <si>
    <t>Modül</t>
  </si>
  <si>
    <t>BOB-04.2010</t>
  </si>
  <si>
    <t>Yağlamacı</t>
  </si>
  <si>
    <t>BOB-05.2010</t>
  </si>
  <si>
    <t>BOB-07.2010</t>
  </si>
  <si>
    <t>Sezai YURDAGÜL</t>
  </si>
  <si>
    <t>BOB-06.2010</t>
  </si>
  <si>
    <t>ARB-09.2012</t>
  </si>
  <si>
    <t>ARB-10.2012</t>
  </si>
  <si>
    <t>Beton Pompası Operatörü</t>
  </si>
  <si>
    <t>Elektrik Kalfasi</t>
  </si>
  <si>
    <t>BOB-07.2011</t>
  </si>
  <si>
    <t>ARB-11.2012</t>
  </si>
  <si>
    <t>BOB-04.2012</t>
  </si>
  <si>
    <t>ARB-12.2012</t>
  </si>
  <si>
    <t>Ekipbaşı</t>
  </si>
  <si>
    <t>Laborant Yardımcısı</t>
  </si>
  <si>
    <t>ARB-01.2013</t>
  </si>
  <si>
    <t>UUC-05.2014</t>
  </si>
  <si>
    <t>Treyler Şoförü</t>
  </si>
  <si>
    <t>ARB-02.2013</t>
  </si>
  <si>
    <t>ARB-03.2013</t>
  </si>
  <si>
    <t>ARB-04.2013</t>
  </si>
  <si>
    <t>ARB-05.2013</t>
  </si>
  <si>
    <t>UUC-06.2014</t>
  </si>
  <si>
    <t>UUC-07.2014</t>
  </si>
  <si>
    <t>SLP-04.2016</t>
  </si>
  <si>
    <t>SLP-05.2016</t>
  </si>
  <si>
    <t>UUC-08.2014</t>
  </si>
  <si>
    <t>SLP-06.2016</t>
  </si>
  <si>
    <t>KKV-06.2016</t>
  </si>
  <si>
    <t>SLP-07.2016</t>
  </si>
  <si>
    <t>KKV-02.2016</t>
  </si>
  <si>
    <t>KKV-07.2016</t>
  </si>
  <si>
    <t>KKV-02.2017</t>
  </si>
  <si>
    <t>KKV-03.2017</t>
  </si>
  <si>
    <t>KKV-03.2016</t>
  </si>
  <si>
    <t>KKV-11.2017</t>
  </si>
  <si>
    <t>KKK-01.2018</t>
  </si>
  <si>
    <t>KKV-04.2017</t>
  </si>
  <si>
    <t>KKV-06.2017</t>
  </si>
  <si>
    <t>CSS-07.2018</t>
  </si>
  <si>
    <t>KTH-10.2018</t>
  </si>
  <si>
    <t>kalıpçı</t>
  </si>
  <si>
    <t>SLP-08.2016</t>
  </si>
  <si>
    <t>EAT-05.2019</t>
  </si>
  <si>
    <t>KTH-11.2018</t>
  </si>
  <si>
    <t>KKK-03.2018</t>
  </si>
  <si>
    <t>EAT-05.2017</t>
  </si>
  <si>
    <t>KKK-04.2018</t>
  </si>
  <si>
    <t>KTH-05.2020</t>
  </si>
  <si>
    <t>CSS-05.2020</t>
  </si>
  <si>
    <t>EAT-06.2019</t>
  </si>
  <si>
    <t>KTH-07.2020</t>
  </si>
  <si>
    <t>CSS-07.2020</t>
  </si>
  <si>
    <t>KTH-09.2020</t>
  </si>
  <si>
    <t>CSS-09.2020</t>
  </si>
  <si>
    <t>KTH-12.2020</t>
  </si>
  <si>
    <t>BOB-08.2010</t>
  </si>
  <si>
    <t>Ayson/Akcan</t>
  </si>
  <si>
    <t>Boyabat Elektrik</t>
  </si>
  <si>
    <t>Umman Makina</t>
  </si>
  <si>
    <t>BOB-11.2010</t>
  </si>
  <si>
    <t>Kuzey Dağcılık</t>
  </si>
  <si>
    <t>BOB-09.2010</t>
  </si>
  <si>
    <t>Temizlikçi</t>
  </si>
  <si>
    <t>ARB-06.2013</t>
  </si>
  <si>
    <t>ARB-07.2013</t>
  </si>
  <si>
    <t>UUC-09.2014</t>
  </si>
  <si>
    <t>Kule Vinç Operatörü</t>
  </si>
  <si>
    <t>UUC-10.2014</t>
  </si>
  <si>
    <t>SLP-09.2016</t>
  </si>
  <si>
    <t>UUC-11.2014</t>
  </si>
  <si>
    <t>KKV-09.2016</t>
  </si>
  <si>
    <t>UUC-12.2014</t>
  </si>
  <si>
    <t>KKV-08.2017</t>
  </si>
  <si>
    <t>EAT-11.2017</t>
  </si>
  <si>
    <t>KKK-07.2018</t>
  </si>
  <si>
    <t>KKK-04.2019</t>
  </si>
  <si>
    <t>KTH-01.2019</t>
  </si>
  <si>
    <t>KTH-02.2019</t>
  </si>
  <si>
    <t>Hatalı Makine ve Ekipman Seçimi</t>
  </si>
  <si>
    <t>EAT-12.2017</t>
  </si>
  <si>
    <t>KTH-03.2019</t>
  </si>
  <si>
    <t>KTH-04.2019</t>
  </si>
  <si>
    <t>KTH-05.2019</t>
  </si>
  <si>
    <t>KTH-06.2019</t>
  </si>
  <si>
    <t>Topoğraf</t>
  </si>
  <si>
    <t>EAT-01.2020</t>
  </si>
  <si>
    <t>CSS-10.2020</t>
  </si>
  <si>
    <t>KAY-12.2019</t>
  </si>
  <si>
    <t>EAT-08.2019</t>
  </si>
  <si>
    <t>EAT-09.2020</t>
  </si>
  <si>
    <t>EAT-03.2018</t>
  </si>
  <si>
    <t>CSS-03.2021</t>
  </si>
  <si>
    <t>BOB-12.2010</t>
  </si>
  <si>
    <t>BOB-01.2011</t>
  </si>
  <si>
    <t>BOB-05.2011</t>
  </si>
  <si>
    <t>ARB-08.2013</t>
  </si>
  <si>
    <t>BOB-09.2012</t>
  </si>
  <si>
    <t>ARB-09.2013</t>
  </si>
  <si>
    <t>düz işçi</t>
  </si>
  <si>
    <t>ARB-10.2013</t>
  </si>
  <si>
    <t>UUC-01.2015</t>
  </si>
  <si>
    <t>UUC-02.2015</t>
  </si>
  <si>
    <t>UUC-03.2015</t>
  </si>
  <si>
    <t>SLP-10.2016</t>
  </si>
  <si>
    <t>SLP-11.2016</t>
  </si>
  <si>
    <t>EAT-01.2018</t>
  </si>
  <si>
    <t>KKV-10.2017</t>
  </si>
  <si>
    <t>EAT-02.2018</t>
  </si>
  <si>
    <t>KTH-07.2019</t>
  </si>
  <si>
    <t>KKK-07.2019</t>
  </si>
  <si>
    <t>EAT-12.2019</t>
  </si>
  <si>
    <t>KTH-02.2020</t>
  </si>
  <si>
    <t>KTH-03.2020</t>
  </si>
  <si>
    <t>EAT-04.2018</t>
  </si>
  <si>
    <t>KTH-06.2020</t>
  </si>
  <si>
    <t>KAY-01.2020</t>
  </si>
  <si>
    <t>EAT-12.2020</t>
  </si>
  <si>
    <t>EAT-05.2020</t>
  </si>
  <si>
    <t>CSS-12.2020</t>
  </si>
  <si>
    <t>ARB-11.2013</t>
  </si>
  <si>
    <t>UUC-04.2015</t>
  </si>
  <si>
    <t>KKV-12.2017</t>
  </si>
  <si>
    <t>KKV-05.2017</t>
  </si>
  <si>
    <t>CSS-11.2018</t>
  </si>
  <si>
    <t>CSS-11.2020</t>
  </si>
  <si>
    <t>KAY-02.2020</t>
  </si>
  <si>
    <t>Ahmet Eren</t>
  </si>
  <si>
    <t>CGS</t>
  </si>
  <si>
    <t>ARB-12.2013</t>
  </si>
  <si>
    <t>UUC-05.2015</t>
  </si>
  <si>
    <t>UUC-06.2015</t>
  </si>
  <si>
    <t>ARB-01.2014</t>
  </si>
  <si>
    <t>Değişim Yönetimi</t>
  </si>
  <si>
    <t>UUC-07.2015</t>
  </si>
  <si>
    <t>UUC-08.2015</t>
  </si>
  <si>
    <t>KKV-01.2018</t>
  </si>
  <si>
    <t>MTIH-10.2017</t>
  </si>
  <si>
    <t>EAT-05.2018</t>
  </si>
  <si>
    <t>EAT-10.2020</t>
  </si>
  <si>
    <t>KKV-02.2018</t>
  </si>
  <si>
    <t>EAT-06.2018</t>
  </si>
  <si>
    <t>KKV-03.2018</t>
  </si>
  <si>
    <t>KTH-08.2019</t>
  </si>
  <si>
    <t>EAT-02.2020</t>
  </si>
  <si>
    <t>KTH-10.2020</t>
  </si>
  <si>
    <t>KTH-01.2021</t>
  </si>
  <si>
    <t>KKK-09.2019</t>
  </si>
  <si>
    <t>CSS-04.2021</t>
  </si>
  <si>
    <t>Proser</t>
  </si>
  <si>
    <t>BOB-08.2011</t>
  </si>
  <si>
    <t>UUC-09.2015</t>
  </si>
  <si>
    <t>UUC-10.2015</t>
  </si>
  <si>
    <t>ARB-02.2014</t>
  </si>
  <si>
    <t>UUC-11.2015</t>
  </si>
  <si>
    <t>UUC-12.2015</t>
  </si>
  <si>
    <t>SLP-01.2017</t>
  </si>
  <si>
    <t>UUC-01.2016</t>
  </si>
  <si>
    <t>UUC-02.2016</t>
  </si>
  <si>
    <t>UUC-03.2016</t>
  </si>
  <si>
    <t>EAT-07.2018</t>
  </si>
  <si>
    <t>KKV-09.2017</t>
  </si>
  <si>
    <t>KKV-04.2018</t>
  </si>
  <si>
    <t>EAT-08.2018</t>
  </si>
  <si>
    <t>KTH-09.2019</t>
  </si>
  <si>
    <t>EAT-03.2020</t>
  </si>
  <si>
    <t>CSS-10.2019</t>
  </si>
  <si>
    <t>KAY-03.2020</t>
  </si>
  <si>
    <t>KAY-04.2020</t>
  </si>
  <si>
    <t>KKK-01.2020</t>
  </si>
  <si>
    <t>EAT-06.2020</t>
  </si>
  <si>
    <t>CSS-04.2020</t>
  </si>
  <si>
    <t>EAT-02.2021</t>
  </si>
  <si>
    <t>KAY-05.2020</t>
  </si>
  <si>
    <t>KTH-02.2021</t>
  </si>
  <si>
    <t>Kambur İnşaat</t>
  </si>
  <si>
    <t>Konecranes</t>
  </si>
  <si>
    <t>BOB-09.2011</t>
  </si>
  <si>
    <t>BOB-10.2011</t>
  </si>
  <si>
    <t>UUC-04.2016</t>
  </si>
  <si>
    <t>ARB-03.2014</t>
  </si>
  <si>
    <t>demirci</t>
  </si>
  <si>
    <t>ARB-04.2014</t>
  </si>
  <si>
    <t>UUC-05.2016</t>
  </si>
  <si>
    <t>SLP-02.2017</t>
  </si>
  <si>
    <t>UUC-06.2016</t>
  </si>
  <si>
    <t>EAT-09.2018</t>
  </si>
  <si>
    <t>MTIH-11.2017</t>
  </si>
  <si>
    <t>EAT-10.2018</t>
  </si>
  <si>
    <t>KTH-10.2019</t>
  </si>
  <si>
    <t>KAY-06.2020</t>
  </si>
  <si>
    <t>EAT-07.2020</t>
  </si>
  <si>
    <t>EAT-12.2018</t>
  </si>
  <si>
    <t>EAT-08.2020</t>
  </si>
  <si>
    <t>KAY-07.2020</t>
  </si>
  <si>
    <t>KAY-09.2020</t>
  </si>
  <si>
    <t>BOB-11.2011</t>
  </si>
  <si>
    <t>BOB-12.2011</t>
  </si>
  <si>
    <t>BOB-01.2012</t>
  </si>
  <si>
    <t>ARB-05.2014</t>
  </si>
  <si>
    <t>Atölye Formeni</t>
  </si>
  <si>
    <t>UUC-07.2016</t>
  </si>
  <si>
    <t>ARB-06.2014</t>
  </si>
  <si>
    <t>UUC-08.2016</t>
  </si>
  <si>
    <t>KKV-05.2018</t>
  </si>
  <si>
    <t>KKV-06.2018</t>
  </si>
  <si>
    <t>KKV-09.2018</t>
  </si>
  <si>
    <t>KKV-10.2018</t>
  </si>
  <si>
    <t>MTIH-02.2018</t>
  </si>
  <si>
    <t>MTIH-03.2018</t>
  </si>
  <si>
    <t>MTIH-06.2018</t>
  </si>
  <si>
    <t>KKV-08.2018</t>
  </si>
  <si>
    <t>KTH-11.2019</t>
  </si>
  <si>
    <t>KKK-02.2020</t>
  </si>
  <si>
    <t>KAY-10.2020</t>
  </si>
  <si>
    <t>EAT-11.2020</t>
  </si>
  <si>
    <t>KTH-03.2021</t>
  </si>
  <si>
    <t>BOB-02.2012</t>
  </si>
  <si>
    <t>BOB-03.2012</t>
  </si>
  <si>
    <t>UUC-09.2016</t>
  </si>
  <si>
    <t>ARB-07.2014</t>
  </si>
  <si>
    <t>UUC-10.2016</t>
  </si>
  <si>
    <t>MTIH-07.2018</t>
  </si>
  <si>
    <t>KKV-11.2018</t>
  </si>
  <si>
    <t>EAT-07.2019</t>
  </si>
  <si>
    <t>EAT-09.2019</t>
  </si>
  <si>
    <t>KTH-12.2019</t>
  </si>
  <si>
    <t>KKK-03.2020</t>
  </si>
  <si>
    <t>SLP-01.2018</t>
  </si>
  <si>
    <t>MTIH-09.2019</t>
  </si>
  <si>
    <t>KKK-04.2020</t>
  </si>
  <si>
    <t>SLP-12.2018</t>
  </si>
  <si>
    <t>KAY-11.2020</t>
  </si>
  <si>
    <t>KAY-02.2021</t>
  </si>
  <si>
    <t>KAY-03.2021</t>
  </si>
  <si>
    <t>ARB-08.2014</t>
  </si>
  <si>
    <t>EAT-04.2020</t>
  </si>
  <si>
    <t>KKK-08.2020</t>
  </si>
  <si>
    <t>UUC-11.2016</t>
  </si>
  <si>
    <t>UUC-12.2016</t>
  </si>
  <si>
    <t>SLP-01.2019</t>
  </si>
  <si>
    <t>CSS-03.2018</t>
  </si>
  <si>
    <t>KKV-12.2018</t>
  </si>
  <si>
    <t>KKK-01.2021</t>
  </si>
  <si>
    <t>BOB-07.2012</t>
  </si>
  <si>
    <t>UUC-01.2017</t>
  </si>
  <si>
    <t>UUC-02.2017</t>
  </si>
  <si>
    <t>KKV-07.2018</t>
  </si>
  <si>
    <t>KKV-01.2019</t>
  </si>
  <si>
    <t>BOB-10.2012</t>
  </si>
  <si>
    <t>ARB-09.2014</t>
  </si>
  <si>
    <t>UUC-03.2017</t>
  </si>
  <si>
    <t>UUC-04.2017</t>
  </si>
  <si>
    <t>BOB-11.2012</t>
  </si>
  <si>
    <t>UUC-05.2017</t>
  </si>
  <si>
    <t>UUC-06.2017</t>
  </si>
  <si>
    <t>UUC-07.2017</t>
  </si>
  <si>
    <t>UUC-08.2017</t>
  </si>
  <si>
    <t>UUC-09.2017</t>
  </si>
  <si>
    <t>UUC-10.2017</t>
  </si>
  <si>
    <t>KKK-02.2021</t>
  </si>
  <si>
    <t>BOB-12.2012</t>
  </si>
  <si>
    <t>UUC-11.2017</t>
  </si>
  <si>
    <t>UUC-03.2018</t>
  </si>
  <si>
    <t>UUC-06.2018</t>
  </si>
  <si>
    <t>UUC-07.2018</t>
  </si>
  <si>
    <t>Count of Saat Ana Kategori</t>
  </si>
  <si>
    <t>Row Labels</t>
  </si>
  <si>
    <t>Count of Bitiş Tarihe Göre Sınıflama</t>
  </si>
  <si>
    <t>#DIV/0!</t>
  </si>
  <si>
    <t>(blank)</t>
  </si>
  <si>
    <t>Grand Total</t>
  </si>
  <si>
    <t>Average of Bedeni Hasar Şiddet Seviyesi</t>
  </si>
  <si>
    <t xml:space="preserve"> Yemek Arası</t>
  </si>
  <si>
    <t xml:space="preserve"> Fazla Mesai</t>
  </si>
  <si>
    <t xml:space="preserve"> Odaklanan Zaman İki</t>
  </si>
  <si>
    <t xml:space="preserve"> Yemek Sonrası</t>
  </si>
  <si>
    <t>Yaş</t>
  </si>
  <si>
    <t>Projede Çalışma</t>
  </si>
  <si>
    <t>insan/Davranış ve Eğitim</t>
  </si>
  <si>
    <t>Periyodik kontrol ve Muayene Yetersizliği</t>
  </si>
  <si>
    <t>Yapım Yönteminin Güvemsiz Olması</t>
  </si>
  <si>
    <t>Yüklenici/Altyüklenici-Target</t>
  </si>
  <si>
    <t>Observed</t>
  </si>
  <si>
    <t>Diğer Kazalar</t>
  </si>
  <si>
    <t>Kayıp Günlü</t>
  </si>
  <si>
    <t>Olay</t>
  </si>
  <si>
    <t>Expected</t>
  </si>
  <si>
    <t>P-value</t>
  </si>
  <si>
    <t>Reject H0</t>
  </si>
  <si>
    <t>Saat Kategori-Target</t>
  </si>
  <si>
    <t>Excepcted</t>
  </si>
  <si>
    <t>Hava Durumu - Target</t>
  </si>
  <si>
    <t>Gün - Target</t>
  </si>
  <si>
    <t>Fail to Reject H0</t>
  </si>
  <si>
    <t>Bitiş Tarihine Kalan Süre - Target</t>
  </si>
  <si>
    <t>Proje Tipi - Hasar Şiddet</t>
  </si>
  <si>
    <t>Count of Bedeni Hasar Şiddet Seviyesi</t>
  </si>
  <si>
    <t>Column Labels</t>
  </si>
  <si>
    <t>Yeni</t>
  </si>
  <si>
    <t>--Bos--</t>
  </si>
  <si>
    <t>Adı</t>
  </si>
  <si>
    <t>Firma / Taşeron Adı</t>
  </si>
  <si>
    <t>Kişisel Faktörler-2</t>
  </si>
  <si>
    <t>HAYIR</t>
  </si>
  <si>
    <t>EVET</t>
  </si>
  <si>
    <t xml:space="preserve">Yaşı </t>
  </si>
  <si>
    <t>BOB-20</t>
  </si>
  <si>
    <t>BOB-3</t>
  </si>
  <si>
    <t>BOB-298</t>
  </si>
  <si>
    <t>BOB-4</t>
  </si>
  <si>
    <t>UUC-1</t>
  </si>
  <si>
    <t>ARB-149</t>
  </si>
  <si>
    <t>UUC-2</t>
  </si>
  <si>
    <t>ARB-253</t>
  </si>
  <si>
    <t>UUC-3</t>
  </si>
  <si>
    <t>UUC-4</t>
  </si>
  <si>
    <t>UUC-5</t>
  </si>
  <si>
    <t>ARB-413</t>
  </si>
  <si>
    <t>ARB-428</t>
  </si>
  <si>
    <t>ARB-434</t>
  </si>
  <si>
    <t>ARB-438</t>
  </si>
  <si>
    <t>UUC-6</t>
  </si>
  <si>
    <t>UUC-7</t>
  </si>
  <si>
    <t>UUC-9</t>
  </si>
  <si>
    <t>UUC-8</t>
  </si>
  <si>
    <t>UUC-11</t>
  </si>
  <si>
    <t>UUC-10</t>
  </si>
  <si>
    <t>UUC-12</t>
  </si>
  <si>
    <t>UUC-13</t>
  </si>
  <si>
    <t>UUC-14</t>
  </si>
  <si>
    <t>UUC-15</t>
  </si>
  <si>
    <t>CSS-16</t>
  </si>
  <si>
    <t>BOB-5</t>
  </si>
  <si>
    <t>BOB-6</t>
  </si>
  <si>
    <t>BOB-7</t>
  </si>
  <si>
    <t>BOB-347</t>
  </si>
  <si>
    <t>BOB-8</t>
  </si>
  <si>
    <t>BOB-9</t>
  </si>
  <si>
    <t>ARB-76</t>
  </si>
  <si>
    <t>ARB-85</t>
  </si>
  <si>
    <t>UUC-16</t>
  </si>
  <si>
    <t>UUC-17</t>
  </si>
  <si>
    <t>UUC-21</t>
  </si>
  <si>
    <t>UUC-20</t>
  </si>
  <si>
    <t>UUC-22</t>
  </si>
  <si>
    <t>UUC-18</t>
  </si>
  <si>
    <t>ARB-208</t>
  </si>
  <si>
    <t>UUC-23</t>
  </si>
  <si>
    <t>UUC-19</t>
  </si>
  <si>
    <t>UUC-24</t>
  </si>
  <si>
    <t>UUC-25</t>
  </si>
  <si>
    <t>UUC-26</t>
  </si>
  <si>
    <t>UUC-28</t>
  </si>
  <si>
    <t>UUC-27</t>
  </si>
  <si>
    <t>UUC-31</t>
  </si>
  <si>
    <t>UUC-30</t>
  </si>
  <si>
    <t>UUC-29</t>
  </si>
  <si>
    <t>UUC-33</t>
  </si>
  <si>
    <t>UUC-32</t>
  </si>
  <si>
    <t>UUC-34</t>
  </si>
  <si>
    <t>UUC-35</t>
  </si>
  <si>
    <t>UUC-37</t>
  </si>
  <si>
    <t>UUC-36</t>
  </si>
  <si>
    <t>UUC-38</t>
  </si>
  <si>
    <t>UUC-39</t>
  </si>
  <si>
    <t>UUC-40</t>
  </si>
  <si>
    <t>UUC-41</t>
  </si>
  <si>
    <t>UUC-42</t>
  </si>
  <si>
    <t>KKV-173</t>
  </si>
  <si>
    <t>CSS-2</t>
  </si>
  <si>
    <t>EAT-2</t>
  </si>
  <si>
    <t>CSS-4</t>
  </si>
  <si>
    <t>EAT-3</t>
  </si>
  <si>
    <t>EAT-50</t>
  </si>
  <si>
    <t>EAT-52</t>
  </si>
  <si>
    <t>CSS-5</t>
  </si>
  <si>
    <t>CSS-6</t>
  </si>
  <si>
    <t>CSS-7</t>
  </si>
  <si>
    <t>CSS-120</t>
  </si>
  <si>
    <t>CSS-8</t>
  </si>
  <si>
    <t>CSS-121</t>
  </si>
  <si>
    <t>BOB-12</t>
  </si>
  <si>
    <t>BOB-14</t>
  </si>
  <si>
    <t>BOB-13</t>
  </si>
  <si>
    <t>BOB-15</t>
  </si>
  <si>
    <t>BOB-16</t>
  </si>
  <si>
    <t>BOB-17</t>
  </si>
  <si>
    <t>BOB-18</t>
  </si>
  <si>
    <t>BOB-19</t>
  </si>
  <si>
    <t>ARB-67</t>
  </si>
  <si>
    <t>BOB-21</t>
  </si>
  <si>
    <t>UUC-43</t>
  </si>
  <si>
    <t>UUC-44</t>
  </si>
  <si>
    <t>UUC-45</t>
  </si>
  <si>
    <t>ARB-219</t>
  </si>
  <si>
    <t>UUC-46</t>
  </si>
  <si>
    <t>UUC-47</t>
  </si>
  <si>
    <t>ARB-307</t>
  </si>
  <si>
    <t>ARB-324</t>
  </si>
  <si>
    <t>ARB-328</t>
  </si>
  <si>
    <t>ARB-347</t>
  </si>
  <si>
    <t>UUC-48</t>
  </si>
  <si>
    <t>UUC-49</t>
  </si>
  <si>
    <t>ARB-367</t>
  </si>
  <si>
    <t>UUC-51</t>
  </si>
  <si>
    <t>UUC-50</t>
  </si>
  <si>
    <t>ARB-437</t>
  </si>
  <si>
    <t>UUC-52</t>
  </si>
  <si>
    <t>UUC-53</t>
  </si>
  <si>
    <t>UUC-54</t>
  </si>
  <si>
    <t>UUC-55</t>
  </si>
  <si>
    <t>UUC-56</t>
  </si>
  <si>
    <t>UUC-57</t>
  </si>
  <si>
    <t>UUC-58</t>
  </si>
  <si>
    <t>UUC-59</t>
  </si>
  <si>
    <t>UUC-60</t>
  </si>
  <si>
    <t>UUC-61</t>
  </si>
  <si>
    <t>UUC-62</t>
  </si>
  <si>
    <t>UUC-63</t>
  </si>
  <si>
    <t>UUC-64</t>
  </si>
  <si>
    <t>UUC-65</t>
  </si>
  <si>
    <t>UUC-66</t>
  </si>
  <si>
    <t>UUC-67</t>
  </si>
  <si>
    <t>UUC-69</t>
  </si>
  <si>
    <t>UUC-68</t>
  </si>
  <si>
    <t>UUC-70</t>
  </si>
  <si>
    <t>UUC-71</t>
  </si>
  <si>
    <t>UUC-72</t>
  </si>
  <si>
    <t>UUC-73</t>
  </si>
  <si>
    <t>UUC-75</t>
  </si>
  <si>
    <t>KKV-1</t>
  </si>
  <si>
    <t>CSS-14</t>
  </si>
  <si>
    <t>CSS-9</t>
  </si>
  <si>
    <t>CSS-10</t>
  </si>
  <si>
    <t>KTH-1</t>
  </si>
  <si>
    <t>KAY-1</t>
  </si>
  <si>
    <t>KAY-2</t>
  </si>
  <si>
    <t>KAY-3</t>
  </si>
  <si>
    <t>CSS-11</t>
  </si>
  <si>
    <t>CSS-12</t>
  </si>
  <si>
    <t>CSS-13</t>
  </si>
  <si>
    <t>CSS-15</t>
  </si>
  <si>
    <t>CSS-18</t>
  </si>
  <si>
    <t>BOB-23</t>
  </si>
  <si>
    <t>BOB-330</t>
  </si>
  <si>
    <t>BOB-387</t>
  </si>
  <si>
    <t>ARB-33</t>
  </si>
  <si>
    <t>BOB-25</t>
  </si>
  <si>
    <t>ARB-80</t>
  </si>
  <si>
    <t>BOB-26</t>
  </si>
  <si>
    <t>BOB-521</t>
  </si>
  <si>
    <t>BOB-27</t>
  </si>
  <si>
    <t>UUC-74</t>
  </si>
  <si>
    <t>UUC-76</t>
  </si>
  <si>
    <t>UUC-77</t>
  </si>
  <si>
    <t>UUC-78</t>
  </si>
  <si>
    <t>UUC-79</t>
  </si>
  <si>
    <t>UUC-80</t>
  </si>
  <si>
    <t>ARB-190</t>
  </si>
  <si>
    <t>ARB-207</t>
  </si>
  <si>
    <t>UUC-81</t>
  </si>
  <si>
    <t>ARB-319</t>
  </si>
  <si>
    <t>ARB-326</t>
  </si>
  <si>
    <t>ARB-370</t>
  </si>
  <si>
    <t>ARB-369</t>
  </si>
  <si>
    <t>UUC-82</t>
  </si>
  <si>
    <t>ARB-378</t>
  </si>
  <si>
    <t>UUC-83</t>
  </si>
  <si>
    <t>UUC-84</t>
  </si>
  <si>
    <t>UUC-85</t>
  </si>
  <si>
    <t>UUC-86</t>
  </si>
  <si>
    <t>UUC-87</t>
  </si>
  <si>
    <t>UUC-88</t>
  </si>
  <si>
    <t>UUC-89</t>
  </si>
  <si>
    <t>UUC-90</t>
  </si>
  <si>
    <t>UUC-91</t>
  </si>
  <si>
    <t>UUC-92</t>
  </si>
  <si>
    <t>UUC-93</t>
  </si>
  <si>
    <t>UUC-94</t>
  </si>
  <si>
    <t>UUC-95</t>
  </si>
  <si>
    <t>UUC-96</t>
  </si>
  <si>
    <t>UUC-97</t>
  </si>
  <si>
    <t>UUC-98</t>
  </si>
  <si>
    <t>KKV-98</t>
  </si>
  <si>
    <t>UUC-99</t>
  </si>
  <si>
    <t>UUC-100</t>
  </si>
  <si>
    <t>UUC-101</t>
  </si>
  <si>
    <t>KKV-107</t>
  </si>
  <si>
    <t>CSS-19</t>
  </si>
  <si>
    <t>CSS-20</t>
  </si>
  <si>
    <t>CSS-22</t>
  </si>
  <si>
    <t>CSS-24</t>
  </si>
  <si>
    <t>CSS-126</t>
  </si>
  <si>
    <t>CSS-128</t>
  </si>
  <si>
    <t>CSS-131</t>
  </si>
  <si>
    <t>BOB-28</t>
  </si>
  <si>
    <t>BOB-30</t>
  </si>
  <si>
    <t>BOB-33</t>
  </si>
  <si>
    <t>BOB-300</t>
  </si>
  <si>
    <t>BOB-35</t>
  </si>
  <si>
    <t>BOB-34</t>
  </si>
  <si>
    <t>ARB-32</t>
  </si>
  <si>
    <t>BOB-36</t>
  </si>
  <si>
    <t>BOB-37</t>
  </si>
  <si>
    <t>UUC-102</t>
  </si>
  <si>
    <t>UUC-103</t>
  </si>
  <si>
    <t>ARB-205</t>
  </si>
  <si>
    <t>UUC-104</t>
  </si>
  <si>
    <t>UUC-106</t>
  </si>
  <si>
    <t>UUC-105</t>
  </si>
  <si>
    <t>ARB-229</t>
  </si>
  <si>
    <t>UUC-107</t>
  </si>
  <si>
    <t>UUC-108</t>
  </si>
  <si>
    <t>UUC-109</t>
  </si>
  <si>
    <t>UUC-110</t>
  </si>
  <si>
    <t>ARB-298</t>
  </si>
  <si>
    <t>UUC-112</t>
  </si>
  <si>
    <t>UUC-111</t>
  </si>
  <si>
    <t>UUC-113</t>
  </si>
  <si>
    <t>ARB-435</t>
  </si>
  <si>
    <t>UUC-114</t>
  </si>
  <si>
    <t>UUC-115</t>
  </si>
  <si>
    <t>UUC-117</t>
  </si>
  <si>
    <t>UUC-116</t>
  </si>
  <si>
    <t>UUC-118</t>
  </si>
  <si>
    <t>UUC-119</t>
  </si>
  <si>
    <t>UUC-120</t>
  </si>
  <si>
    <t>UUC-121</t>
  </si>
  <si>
    <t>UUC-122</t>
  </si>
  <si>
    <t>UUC-124</t>
  </si>
  <si>
    <t>UUC-123</t>
  </si>
  <si>
    <t>UUC-125</t>
  </si>
  <si>
    <t>UUC-126</t>
  </si>
  <si>
    <t>UUC-127</t>
  </si>
  <si>
    <t>UUC-128</t>
  </si>
  <si>
    <t>CSS-25</t>
  </si>
  <si>
    <t>UUC-129</t>
  </si>
  <si>
    <t>EAT-5</t>
  </si>
  <si>
    <t>BOB-85</t>
  </si>
  <si>
    <t>BOB-38</t>
  </si>
  <si>
    <t>BOB-40</t>
  </si>
  <si>
    <t>BOB-41</t>
  </si>
  <si>
    <t>ARB-14</t>
  </si>
  <si>
    <t>BOB-42</t>
  </si>
  <si>
    <t>BOB-43</t>
  </si>
  <si>
    <t>UUC-130</t>
  </si>
  <si>
    <t>UUC-131</t>
  </si>
  <si>
    <t>ARB-290</t>
  </si>
  <si>
    <t>UUC-132</t>
  </si>
  <si>
    <t>UUC-134</t>
  </si>
  <si>
    <t>UUC-133</t>
  </si>
  <si>
    <t>UUC-135</t>
  </si>
  <si>
    <t>ARB-379</t>
  </si>
  <si>
    <t>UUC-136</t>
  </si>
  <si>
    <t>UUC-137</t>
  </si>
  <si>
    <t>UUC-138</t>
  </si>
  <si>
    <t>UUC-139</t>
  </si>
  <si>
    <t>UUC-140</t>
  </si>
  <si>
    <t>UUC-141</t>
  </si>
  <si>
    <t>UUC-142</t>
  </si>
  <si>
    <t>UUC-143</t>
  </si>
  <si>
    <t>UUC-144</t>
  </si>
  <si>
    <t>UUC-145</t>
  </si>
  <si>
    <t>UUC-146</t>
  </si>
  <si>
    <t>UUC-147</t>
  </si>
  <si>
    <t>UUC-148</t>
  </si>
  <si>
    <t>UUC-149</t>
  </si>
  <si>
    <t>UUC-150</t>
  </si>
  <si>
    <t>UUC-151</t>
  </si>
  <si>
    <t>UUC-152</t>
  </si>
  <si>
    <t>UUC-153</t>
  </si>
  <si>
    <t>UUC-155</t>
  </si>
  <si>
    <t>UUC-154</t>
  </si>
  <si>
    <t>EAT-4</t>
  </si>
  <si>
    <t>CSS-27</t>
  </si>
  <si>
    <t>CSS-45</t>
  </si>
  <si>
    <t>CSS-47</t>
  </si>
  <si>
    <t>KAY-4</t>
  </si>
  <si>
    <t>CSS-30</t>
  </si>
  <si>
    <t>BOB-44</t>
  </si>
  <si>
    <t>BOB-45</t>
  </si>
  <si>
    <t>BOB-46</t>
  </si>
  <si>
    <t>BOB-47</t>
  </si>
  <si>
    <t>BOB-48</t>
  </si>
  <si>
    <t>ARB-91</t>
  </si>
  <si>
    <t>ARB-220</t>
  </si>
  <si>
    <t>ARB-231</t>
  </si>
  <si>
    <t>ARB-276</t>
  </si>
  <si>
    <t>UUC-156</t>
  </si>
  <si>
    <t>UUC-157</t>
  </si>
  <si>
    <t>UUC-158</t>
  </si>
  <si>
    <t>UUC-159</t>
  </si>
  <si>
    <t>UUC-160</t>
  </si>
  <si>
    <t>UUC-162</t>
  </si>
  <si>
    <t>UUC-161</t>
  </si>
  <si>
    <t>UUC-163</t>
  </si>
  <si>
    <t>UUC-164</t>
  </si>
  <si>
    <t>EAT-6</t>
  </si>
  <si>
    <t>KAY-5</t>
  </si>
  <si>
    <t>CSS-32</t>
  </si>
  <si>
    <t>CSS-33</t>
  </si>
  <si>
    <t>BOB-50</t>
  </si>
  <si>
    <t>BOB-49</t>
  </si>
  <si>
    <t>BOB-52</t>
  </si>
  <si>
    <t>BOB-51</t>
  </si>
  <si>
    <t>BOB-53</t>
  </si>
  <si>
    <t>BOB-55</t>
  </si>
  <si>
    <t>BOB-57</t>
  </si>
  <si>
    <t>BOB-58</t>
  </si>
  <si>
    <t>BOB-2</t>
  </si>
  <si>
    <t>BOB-59</t>
  </si>
  <si>
    <t>BOB-61</t>
  </si>
  <si>
    <t>BOB-62</t>
  </si>
  <si>
    <t>BOB-63</t>
  </si>
  <si>
    <t>BOB-65</t>
  </si>
  <si>
    <t>BOB-324</t>
  </si>
  <si>
    <t>ARB-5</t>
  </si>
  <si>
    <t>BOB-66</t>
  </si>
  <si>
    <t>ARB-40</t>
  </si>
  <si>
    <t>BOB-68</t>
  </si>
  <si>
    <t>ARB-49</t>
  </si>
  <si>
    <t>BOB-67</t>
  </si>
  <si>
    <t>BOB-69</t>
  </si>
  <si>
    <t>BOB-70</t>
  </si>
  <si>
    <t>BOB-71</t>
  </si>
  <si>
    <t>BOB-72</t>
  </si>
  <si>
    <t>BOB-73</t>
  </si>
  <si>
    <t>ARB-92</t>
  </si>
  <si>
    <t>ARB-97</t>
  </si>
  <si>
    <t>ARB-102</t>
  </si>
  <si>
    <t>BOB-75</t>
  </si>
  <si>
    <t>BOB-74</t>
  </si>
  <si>
    <t>ARB-111</t>
  </si>
  <si>
    <t>ARB-115</t>
  </si>
  <si>
    <t>BOB-76</t>
  </si>
  <si>
    <t>ARB-118</t>
  </si>
  <si>
    <t>ARB-117</t>
  </si>
  <si>
    <t>BOB-77</t>
  </si>
  <si>
    <t>BOB-79</t>
  </si>
  <si>
    <t>BOB-78</t>
  </si>
  <si>
    <t>ARB-204</t>
  </si>
  <si>
    <t>ARB-143</t>
  </si>
  <si>
    <t>ARB-175</t>
  </si>
  <si>
    <t>ARB-180</t>
  </si>
  <si>
    <t>ARB-200</t>
  </si>
  <si>
    <t>ARB-199</t>
  </si>
  <si>
    <t>ARB-209</t>
  </si>
  <si>
    <t>ARB-214</t>
  </si>
  <si>
    <t>ARB-213</t>
  </si>
  <si>
    <t>ARB-223</t>
  </si>
  <si>
    <t>ARB-260</t>
  </si>
  <si>
    <t>ARB-268</t>
  </si>
  <si>
    <t>UUC-165</t>
  </si>
  <si>
    <t>UUC-166</t>
  </si>
  <si>
    <t>ARB-293</t>
  </si>
  <si>
    <t>ARB-300</t>
  </si>
  <si>
    <t>ARB-301</t>
  </si>
  <si>
    <t>ARB-321</t>
  </si>
  <si>
    <t>ARB-375</t>
  </si>
  <si>
    <t>UUC-167</t>
  </si>
  <si>
    <t>ARB-390</t>
  </si>
  <si>
    <t>ARB-406</t>
  </si>
  <si>
    <t>ARB-410</t>
  </si>
  <si>
    <t>UUC-168</t>
  </si>
  <si>
    <t>ARB-426</t>
  </si>
  <si>
    <t>UUC-169</t>
  </si>
  <si>
    <t>UUC-170</t>
  </si>
  <si>
    <t>KKV-2</t>
  </si>
  <si>
    <t>UUC-171</t>
  </si>
  <si>
    <t>UUC-172</t>
  </si>
  <si>
    <t>KKV-9</t>
  </si>
  <si>
    <t>KKV-12</t>
  </si>
  <si>
    <t>UUC-174</t>
  </si>
  <si>
    <t>KKV-3</t>
  </si>
  <si>
    <t>KKV-6</t>
  </si>
  <si>
    <t>KKV-7</t>
  </si>
  <si>
    <t>KKV-59</t>
  </si>
  <si>
    <t>UUC-173</t>
  </si>
  <si>
    <t>KKV-15</t>
  </si>
  <si>
    <t>UUC-175</t>
  </si>
  <si>
    <t>UUC-176</t>
  </si>
  <si>
    <t>KKV-23</t>
  </si>
  <si>
    <t>KKV-8</t>
  </si>
  <si>
    <t>UUC-177</t>
  </si>
  <si>
    <t>KKV-11</t>
  </si>
  <si>
    <t>KKV-25</t>
  </si>
  <si>
    <t>KTH-2</t>
  </si>
  <si>
    <t>EAT-7</t>
  </si>
  <si>
    <t>KKK-1</t>
  </si>
  <si>
    <t>CSS-34</t>
  </si>
  <si>
    <t>CSS-132</t>
  </si>
  <si>
    <t>CSS-138</t>
  </si>
  <si>
    <t>BOB-81</t>
  </si>
  <si>
    <t>BOB-82</t>
  </si>
  <si>
    <t>BOB-83</t>
  </si>
  <si>
    <t>BOB-56</t>
  </si>
  <si>
    <t>BOB-86</t>
  </si>
  <si>
    <t>BOB-87</t>
  </si>
  <si>
    <t>BOB-89</t>
  </si>
  <si>
    <t>BOB-88</t>
  </si>
  <si>
    <t>BOB-97</t>
  </si>
  <si>
    <t>BOB-90</t>
  </si>
  <si>
    <t>BOB-125</t>
  </si>
  <si>
    <t>BOB-91</t>
  </si>
  <si>
    <t>BOB-95</t>
  </si>
  <si>
    <t>BOB-96</t>
  </si>
  <si>
    <t>BOB-98</t>
  </si>
  <si>
    <t>BOB-99</t>
  </si>
  <si>
    <t>BOB-100</t>
  </si>
  <si>
    <t>BOB-24</t>
  </si>
  <si>
    <t>BOB-101</t>
  </si>
  <si>
    <t>BOB-103</t>
  </si>
  <si>
    <t>BOB-240</t>
  </si>
  <si>
    <t>BOB-105</t>
  </si>
  <si>
    <t>BOB-104</t>
  </si>
  <si>
    <t>BOB-107</t>
  </si>
  <si>
    <t>ARB-2</t>
  </si>
  <si>
    <t>BOB-106</t>
  </si>
  <si>
    <t>BOB-308</t>
  </si>
  <si>
    <t>BOB-320</t>
  </si>
  <si>
    <t>BOB-108</t>
  </si>
  <si>
    <t>BOB-109</t>
  </si>
  <si>
    <t>BOB-110</t>
  </si>
  <si>
    <t>BOB-113</t>
  </si>
  <si>
    <t>ARB-12</t>
  </si>
  <si>
    <t>BOB-112</t>
  </si>
  <si>
    <t>ARB-42</t>
  </si>
  <si>
    <t>BOB-111</t>
  </si>
  <si>
    <t>BOB-114</t>
  </si>
  <si>
    <t>ARB-47</t>
  </si>
  <si>
    <t>BOB-117</t>
  </si>
  <si>
    <t>ARB-57</t>
  </si>
  <si>
    <t>ARB-58</t>
  </si>
  <si>
    <t>BOB-118</t>
  </si>
  <si>
    <t>BOB-119</t>
  </si>
  <si>
    <t>ARB-66</t>
  </si>
  <si>
    <t>ARB-74</t>
  </si>
  <si>
    <t>BOB-120</t>
  </si>
  <si>
    <t>BOB-528</t>
  </si>
  <si>
    <t>ARB-99</t>
  </si>
  <si>
    <t>BOB-122</t>
  </si>
  <si>
    <t>BOB-555</t>
  </si>
  <si>
    <t>BOB-124</t>
  </si>
  <si>
    <t>BOB-123</t>
  </si>
  <si>
    <t>BOB-126</t>
  </si>
  <si>
    <t>BOB-131</t>
  </si>
  <si>
    <t>UUC-178</t>
  </si>
  <si>
    <t>BOB-129</t>
  </si>
  <si>
    <t>ARB-127</t>
  </si>
  <si>
    <t>ARB-141</t>
  </si>
  <si>
    <t>UUC-179</t>
  </si>
  <si>
    <t>UUC-180</t>
  </si>
  <si>
    <t>ARB-186</t>
  </si>
  <si>
    <t>ARB-196</t>
  </si>
  <si>
    <t>ARB-218</t>
  </si>
  <si>
    <t>ARB-232</t>
  </si>
  <si>
    <t>ARB-235</t>
  </si>
  <si>
    <t>ARB-233</t>
  </si>
  <si>
    <t>ARB-254</t>
  </si>
  <si>
    <t>ARB-258</t>
  </si>
  <si>
    <t>UUC-181</t>
  </si>
  <si>
    <t>ARB-263</t>
  </si>
  <si>
    <t>ARB-266</t>
  </si>
  <si>
    <t>ARB-315</t>
  </si>
  <si>
    <t>UUC-182</t>
  </si>
  <si>
    <t>UUC-183</t>
  </si>
  <si>
    <t>ARB-332</t>
  </si>
  <si>
    <t>ARB-351</t>
  </si>
  <si>
    <t>UUC-184</t>
  </si>
  <si>
    <t>UUC-185</t>
  </si>
  <si>
    <t>ARB-386</t>
  </si>
  <si>
    <t>UUC-186</t>
  </si>
  <si>
    <t>UUC-187</t>
  </si>
  <si>
    <t>UUC-188</t>
  </si>
  <si>
    <t>ARB-399</t>
  </si>
  <si>
    <t>ARB-400</t>
  </si>
  <si>
    <t>UUC-190</t>
  </si>
  <si>
    <t>ARB-425</t>
  </si>
  <si>
    <t>ARB-427</t>
  </si>
  <si>
    <t>ARB-429</t>
  </si>
  <si>
    <t>UUC-189</t>
  </si>
  <si>
    <t>UUC-191</t>
  </si>
  <si>
    <t>UUC-192</t>
  </si>
  <si>
    <t>ARB-442</t>
  </si>
  <si>
    <t>ARB-441</t>
  </si>
  <si>
    <t>UUC-193</t>
  </si>
  <si>
    <t>UUC-194</t>
  </si>
  <si>
    <t>UUC-195</t>
  </si>
  <si>
    <t>UUC-196</t>
  </si>
  <si>
    <t>UUC-197</t>
  </si>
  <si>
    <t>UUC-198</t>
  </si>
  <si>
    <t>UUC-199</t>
  </si>
  <si>
    <t>UUC-202</t>
  </si>
  <si>
    <t>UUC-200</t>
  </si>
  <si>
    <t>UUC-203</t>
  </si>
  <si>
    <t>UUC-201</t>
  </si>
  <si>
    <t>UUC-204</t>
  </si>
  <si>
    <t>UUC-205</t>
  </si>
  <si>
    <t>UUC-206</t>
  </si>
  <si>
    <t>KKV-32</t>
  </si>
  <si>
    <t>KKV-31</t>
  </si>
  <si>
    <t>KKV-36</t>
  </si>
  <si>
    <t>SLP-1</t>
  </si>
  <si>
    <t>KKV-14</t>
  </si>
  <si>
    <t>KKV-52</t>
  </si>
  <si>
    <t>SLP-2</t>
  </si>
  <si>
    <t>KKV-33</t>
  </si>
  <si>
    <t>KKV-18</t>
  </si>
  <si>
    <t>UUC-207</t>
  </si>
  <si>
    <t>UUC-208</t>
  </si>
  <si>
    <t>KKV-62</t>
  </si>
  <si>
    <t>KKV-19</t>
  </si>
  <si>
    <t>KKV-20</t>
  </si>
  <si>
    <t>KKV-21</t>
  </si>
  <si>
    <t>KKV-17</t>
  </si>
  <si>
    <t>KKV-4</t>
  </si>
  <si>
    <t>KKV-89</t>
  </si>
  <si>
    <t>UUC-209</t>
  </si>
  <si>
    <t>UUC-210</t>
  </si>
  <si>
    <t>KKV-112</t>
  </si>
  <si>
    <t>KKV-22</t>
  </si>
  <si>
    <t>UUC-211</t>
  </si>
  <si>
    <t>UUC-212</t>
  </si>
  <si>
    <t>UUC-213</t>
  </si>
  <si>
    <t>UUC-214</t>
  </si>
  <si>
    <t>UUC-215</t>
  </si>
  <si>
    <t>KKV-118</t>
  </si>
  <si>
    <t>UUC-216</t>
  </si>
  <si>
    <t>KKV-122</t>
  </si>
  <si>
    <t>CSS-1</t>
  </si>
  <si>
    <t>CSS-35</t>
  </si>
  <si>
    <t>KKV-24</t>
  </si>
  <si>
    <t>MTIH-2</t>
  </si>
  <si>
    <t>KKV-35</t>
  </si>
  <si>
    <t>UUC-218</t>
  </si>
  <si>
    <t>KKV-130</t>
  </si>
  <si>
    <t>KKV-27</t>
  </si>
  <si>
    <t>KKV-28</t>
  </si>
  <si>
    <t>KKV-131</t>
  </si>
  <si>
    <t>KKV-39</t>
  </si>
  <si>
    <t>EAT-8</t>
  </si>
  <si>
    <t>EAT-9</t>
  </si>
  <si>
    <t>KKV-29</t>
  </si>
  <si>
    <t>KKV-30</t>
  </si>
  <si>
    <t>KTH-3</t>
  </si>
  <si>
    <t>KTH-4</t>
  </si>
  <si>
    <t>KTH-5</t>
  </si>
  <si>
    <t>MTIH-1</t>
  </si>
  <si>
    <t>KTH-6</t>
  </si>
  <si>
    <t>KTH-7</t>
  </si>
  <si>
    <t>EAT-67</t>
  </si>
  <si>
    <t>KAY-12</t>
  </si>
  <si>
    <t>EAT-54</t>
  </si>
  <si>
    <t>KAY-6</t>
  </si>
  <si>
    <t>CSS-56</t>
  </si>
  <si>
    <t>EAT-55</t>
  </si>
  <si>
    <t>EAT-10</t>
  </si>
  <si>
    <t>KAY-23</t>
  </si>
  <si>
    <t>KTH-112</t>
  </si>
  <si>
    <t>CSS-65</t>
  </si>
  <si>
    <t>CSS-39</t>
  </si>
  <si>
    <t>CSS-51</t>
  </si>
  <si>
    <t>CSS-70</t>
  </si>
  <si>
    <t>KTH-97</t>
  </si>
  <si>
    <t>CSS-147</t>
  </si>
  <si>
    <t>CSS-52</t>
  </si>
  <si>
    <t>BOB-10</t>
  </si>
  <si>
    <t>BOB-32</t>
  </si>
  <si>
    <t>BOB-130</t>
  </si>
  <si>
    <t>BOB-134</t>
  </si>
  <si>
    <t>BOB-133</t>
  </si>
  <si>
    <t>BOB-136</t>
  </si>
  <si>
    <t>BOB-137</t>
  </si>
  <si>
    <t>BOB-138</t>
  </si>
  <si>
    <t>BOB-139</t>
  </si>
  <si>
    <t>BOB-140</t>
  </si>
  <si>
    <t>BOB-141</t>
  </si>
  <si>
    <t>BOB-143</t>
  </si>
  <si>
    <t>BOB-93</t>
  </si>
  <si>
    <t>BOB-146</t>
  </si>
  <si>
    <t>BOB-147</t>
  </si>
  <si>
    <t>BOB-150</t>
  </si>
  <si>
    <t>BOB-177</t>
  </si>
  <si>
    <t>BOB-151</t>
  </si>
  <si>
    <t>BOB-152</t>
  </si>
  <si>
    <t>BOB-127</t>
  </si>
  <si>
    <t>BOB-153</t>
  </si>
  <si>
    <t>BOB-156</t>
  </si>
  <si>
    <t>BOB-155</t>
  </si>
  <si>
    <t>BOB-154</t>
  </si>
  <si>
    <t>BOB-157</t>
  </si>
  <si>
    <t>BOB-158</t>
  </si>
  <si>
    <t>BOB-159</t>
  </si>
  <si>
    <t>BOB-160</t>
  </si>
  <si>
    <t>BOB-162</t>
  </si>
  <si>
    <t>BOB-163</t>
  </si>
  <si>
    <t>BOB-319</t>
  </si>
  <si>
    <t>BOB-164</t>
  </si>
  <si>
    <t>BOB-165</t>
  </si>
  <si>
    <t>ARB-6</t>
  </si>
  <si>
    <t>BOB-166</t>
  </si>
  <si>
    <t>BOB-167</t>
  </si>
  <si>
    <t>BOB-168</t>
  </si>
  <si>
    <t>ARB-15</t>
  </si>
  <si>
    <t>ARB-17</t>
  </si>
  <si>
    <t>ARB-21</t>
  </si>
  <si>
    <t>ARB-19</t>
  </si>
  <si>
    <t>BOB-169</t>
  </si>
  <si>
    <t>ARB-25</t>
  </si>
  <si>
    <t>BOB-170</t>
  </si>
  <si>
    <t>BOB-171</t>
  </si>
  <si>
    <t>ARB-27</t>
  </si>
  <si>
    <t>BOB-172</t>
  </si>
  <si>
    <t>BOB-410</t>
  </si>
  <si>
    <t>BOB-173</t>
  </si>
  <si>
    <t>ARB-39</t>
  </si>
  <si>
    <t>BOB-174</t>
  </si>
  <si>
    <t>ARB-51</t>
  </si>
  <si>
    <t>ARB-54</t>
  </si>
  <si>
    <t>ARB-59</t>
  </si>
  <si>
    <t>ARB-62</t>
  </si>
  <si>
    <t>BOB-175</t>
  </si>
  <si>
    <t>BOB-179</t>
  </si>
  <si>
    <t>BOB-180</t>
  </si>
  <si>
    <t>BOB-181</t>
  </si>
  <si>
    <t>BOB-182</t>
  </si>
  <si>
    <t>BOB-183</t>
  </si>
  <si>
    <t>ARB-83</t>
  </si>
  <si>
    <t>ARB-82</t>
  </si>
  <si>
    <t>BOB-509</t>
  </si>
  <si>
    <t>ARB-84</t>
  </si>
  <si>
    <t>BOB-184</t>
  </si>
  <si>
    <t>ARB-95</t>
  </si>
  <si>
    <t>ARB-96</t>
  </si>
  <si>
    <t>UUC-217</t>
  </si>
  <si>
    <t>BOB-185</t>
  </si>
  <si>
    <t>BOB-186</t>
  </si>
  <si>
    <t>BOB-187</t>
  </si>
  <si>
    <t>BOB-189</t>
  </si>
  <si>
    <t>BOB-190</t>
  </si>
  <si>
    <t>UUC-220</t>
  </si>
  <si>
    <t>ARB-113</t>
  </si>
  <si>
    <t>UUC-219</t>
  </si>
  <si>
    <t>UUC-223</t>
  </si>
  <si>
    <t>ARB-119</t>
  </si>
  <si>
    <t>ARB-120</t>
  </si>
  <si>
    <t>ARB-123</t>
  </si>
  <si>
    <t>ARB-124</t>
  </si>
  <si>
    <t>UUC-221</t>
  </si>
  <si>
    <t>UUC-222</t>
  </si>
  <si>
    <t>ARB-145</t>
  </si>
  <si>
    <t>UUC-224</t>
  </si>
  <si>
    <t>UUC-225</t>
  </si>
  <si>
    <t>UUC-226</t>
  </si>
  <si>
    <t>ARB-154</t>
  </si>
  <si>
    <t>ARB-159</t>
  </si>
  <si>
    <t>ARB-161</t>
  </si>
  <si>
    <t>ARB-160</t>
  </si>
  <si>
    <t>ARB-171</t>
  </si>
  <si>
    <t>ARB-173</t>
  </si>
  <si>
    <t>ARB-172</t>
  </si>
  <si>
    <t>UUC-227</t>
  </si>
  <si>
    <t>UUC-228</t>
  </si>
  <si>
    <t>ARB-192</t>
  </si>
  <si>
    <t>UUC-229</t>
  </si>
  <si>
    <t>UUC-230</t>
  </si>
  <si>
    <t>UUC-231</t>
  </si>
  <si>
    <t>ARB-227</t>
  </si>
  <si>
    <t>UUC-232</t>
  </si>
  <si>
    <t>ARB-239</t>
  </si>
  <si>
    <t>ARB-262</t>
  </si>
  <si>
    <t>ARB-264</t>
  </si>
  <si>
    <t>ARB-269</t>
  </si>
  <si>
    <t>UUC-233</t>
  </si>
  <si>
    <t>UUC-234</t>
  </si>
  <si>
    <t>ARB-275</t>
  </si>
  <si>
    <t>UUC-235</t>
  </si>
  <si>
    <t>ARB-278</t>
  </si>
  <si>
    <t>ARB-279</t>
  </si>
  <si>
    <t>ARB-284</t>
  </si>
  <si>
    <t>ARB-286</t>
  </si>
  <si>
    <t>ARB-294</t>
  </si>
  <si>
    <t>ARB-299</t>
  </si>
  <si>
    <t>UUC-236</t>
  </si>
  <si>
    <t>UUC-237</t>
  </si>
  <si>
    <t>UUC-238</t>
  </si>
  <si>
    <t>UUC-240</t>
  </si>
  <si>
    <t>ARB-331</t>
  </si>
  <si>
    <t>ARB-355</t>
  </si>
  <si>
    <t>UUC-239</t>
  </si>
  <si>
    <t>UUC-241</t>
  </si>
  <si>
    <t>ARB-373</t>
  </si>
  <si>
    <t>ARB-372</t>
  </si>
  <si>
    <t>ARB-376</t>
  </si>
  <si>
    <t>ARB-377</t>
  </si>
  <si>
    <t>ARB-384</t>
  </si>
  <si>
    <t>ARB-387</t>
  </si>
  <si>
    <t>UUC-242</t>
  </si>
  <si>
    <t>ARB-431</t>
  </si>
  <si>
    <t>UUC-243</t>
  </si>
  <si>
    <t>UUC-244</t>
  </si>
  <si>
    <t>UUC-245</t>
  </si>
  <si>
    <t>UUC-246</t>
  </si>
  <si>
    <t>UUC-247</t>
  </si>
  <si>
    <t>UUC-248</t>
  </si>
  <si>
    <t>UUC-249</t>
  </si>
  <si>
    <t>UUC-250</t>
  </si>
  <si>
    <t>UUC-251</t>
  </si>
  <si>
    <t>UUC-252</t>
  </si>
  <si>
    <t>UUC-253</t>
  </si>
  <si>
    <t>UUC-254</t>
  </si>
  <si>
    <t>UUC-255</t>
  </si>
  <si>
    <t>UUC-256</t>
  </si>
  <si>
    <t>KKV-34</t>
  </si>
  <si>
    <t>UUC-257</t>
  </si>
  <si>
    <t>KKV-37</t>
  </si>
  <si>
    <t>UUC-258</t>
  </si>
  <si>
    <t>UUC-259</t>
  </si>
  <si>
    <t>KKV-38</t>
  </si>
  <si>
    <t>UUC-260</t>
  </si>
  <si>
    <t>UUC-261</t>
  </si>
  <si>
    <t>UUC-262</t>
  </si>
  <si>
    <t>UUC-263</t>
  </si>
  <si>
    <t>UUC-264</t>
  </si>
  <si>
    <t>UUC-265</t>
  </si>
  <si>
    <t>UUC-266</t>
  </si>
  <si>
    <t>UUC-267</t>
  </si>
  <si>
    <t>UUC-268</t>
  </si>
  <si>
    <t>UUC-269</t>
  </si>
  <si>
    <t>KKV-49</t>
  </si>
  <si>
    <t>KKV-40</t>
  </si>
  <si>
    <t>UUC-270</t>
  </si>
  <si>
    <t>KKV-53</t>
  </si>
  <si>
    <t>SLP-3</t>
  </si>
  <si>
    <t>SLP-4</t>
  </si>
  <si>
    <t>UUC-271</t>
  </si>
  <si>
    <t>UUC-272</t>
  </si>
  <si>
    <t>KKV-54</t>
  </si>
  <si>
    <t>UUC-273</t>
  </si>
  <si>
    <t>UUC-274</t>
  </si>
  <si>
    <t>KKV-55</t>
  </si>
  <si>
    <t>UUC-276</t>
  </si>
  <si>
    <t>SLP-5</t>
  </si>
  <si>
    <t>UUC-275</t>
  </si>
  <si>
    <t>UUC-277</t>
  </si>
  <si>
    <t>UUC-278</t>
  </si>
  <si>
    <t>UUC-279</t>
  </si>
  <si>
    <t>UUC-280</t>
  </si>
  <si>
    <t>KKV-26</t>
  </si>
  <si>
    <t>KKV-137</t>
  </si>
  <si>
    <t>UUC-281</t>
  </si>
  <si>
    <t>UUC-282</t>
  </si>
  <si>
    <t>SLP-6</t>
  </si>
  <si>
    <t>KKV-75</t>
  </si>
  <si>
    <t>UUC-283</t>
  </si>
  <si>
    <t>KKV-133</t>
  </si>
  <si>
    <t>KKV-41</t>
  </si>
  <si>
    <t>UUC-284</t>
  </si>
  <si>
    <t>SLP-7</t>
  </si>
  <si>
    <t>SLP-8</t>
  </si>
  <si>
    <t>UUC-285</t>
  </si>
  <si>
    <t>SLP-9</t>
  </si>
  <si>
    <t>KKV-42</t>
  </si>
  <si>
    <t>KKV-57</t>
  </si>
  <si>
    <t>KKV-78</t>
  </si>
  <si>
    <t>UUC-286</t>
  </si>
  <si>
    <t>KKV-43</t>
  </si>
  <si>
    <t>UUC-287</t>
  </si>
  <si>
    <t>UUC-288</t>
  </si>
  <si>
    <t>UUC-289</t>
  </si>
  <si>
    <t>UUC-290</t>
  </si>
  <si>
    <t>UUC-291</t>
  </si>
  <si>
    <t>KKV-145</t>
  </si>
  <si>
    <t>KKV-146</t>
  </si>
  <si>
    <t>CSS-3</t>
  </si>
  <si>
    <t>UUC-292</t>
  </si>
  <si>
    <t>CSS-53</t>
  </si>
  <si>
    <t>KKV-148</t>
  </si>
  <si>
    <t>KKV-44</t>
  </si>
  <si>
    <t>KKV-45</t>
  </si>
  <si>
    <t>KKV-46</t>
  </si>
  <si>
    <t>KKV-150</t>
  </si>
  <si>
    <t>KKV-214</t>
  </si>
  <si>
    <t>KKK-2</t>
  </si>
  <si>
    <t>KKV-153</t>
  </si>
  <si>
    <t>KKV-58</t>
  </si>
  <si>
    <t>KKV-63</t>
  </si>
  <si>
    <t>KKV-166</t>
  </si>
  <si>
    <t>KKV-178</t>
  </si>
  <si>
    <t>CSS-42</t>
  </si>
  <si>
    <t>KTH-8</t>
  </si>
  <si>
    <t>KTH-9</t>
  </si>
  <si>
    <t>SLP-10</t>
  </si>
  <si>
    <t>KTH-10</t>
  </si>
  <si>
    <t>KTH-11</t>
  </si>
  <si>
    <t>EAT-58</t>
  </si>
  <si>
    <t>KTH-12</t>
  </si>
  <si>
    <t>KTH-13</t>
  </si>
  <si>
    <t>KKK-3</t>
  </si>
  <si>
    <t>KTH-14</t>
  </si>
  <si>
    <t>KTH-15</t>
  </si>
  <si>
    <t>KTH-16</t>
  </si>
  <si>
    <t>KAY-7</t>
  </si>
  <si>
    <t>EAT-1</t>
  </si>
  <si>
    <t>KTH-17</t>
  </si>
  <si>
    <t>KAY-14</t>
  </si>
  <si>
    <t>KAY-9</t>
  </si>
  <si>
    <t>KKK-4</t>
  </si>
  <si>
    <t>KTH-87</t>
  </si>
  <si>
    <t>CSS-50</t>
  </si>
  <si>
    <t>EAT-59</t>
  </si>
  <si>
    <t>KTH-95</t>
  </si>
  <si>
    <t>EAT-11</t>
  </si>
  <si>
    <t>CSS-63</t>
  </si>
  <si>
    <t>CSS-64</t>
  </si>
  <si>
    <t>CSS-68</t>
  </si>
  <si>
    <t>KTH-100</t>
  </si>
  <si>
    <t>KAY-8</t>
  </si>
  <si>
    <t>CSS-75</t>
  </si>
  <si>
    <t>KTH-98</t>
  </si>
  <si>
    <t>CSS-71</t>
  </si>
  <si>
    <t>KTH-105</t>
  </si>
  <si>
    <t>CSS-57</t>
  </si>
  <si>
    <t>CSS-61</t>
  </si>
  <si>
    <t>CSS-67</t>
  </si>
  <si>
    <t>KTH-113</t>
  </si>
  <si>
    <t>CSS-66</t>
  </si>
  <si>
    <t>CSS-148</t>
  </si>
  <si>
    <t>CSS-149</t>
  </si>
  <si>
    <t>KTH-106</t>
  </si>
  <si>
    <t>KTH-107</t>
  </si>
  <si>
    <t>CSS-80</t>
  </si>
  <si>
    <t>BOB-191</t>
  </si>
  <si>
    <t>BOB-192</t>
  </si>
  <si>
    <t>BOB-193</t>
  </si>
  <si>
    <t>BOB-194</t>
  </si>
  <si>
    <t>BOB-195</t>
  </si>
  <si>
    <t>BOB-196</t>
  </si>
  <si>
    <t>BOB-197</t>
  </si>
  <si>
    <t>BOB-198</t>
  </si>
  <si>
    <t>BOB-200</t>
  </si>
  <si>
    <t>BOB-202</t>
  </si>
  <si>
    <t>BOB-31</t>
  </si>
  <si>
    <t>BOB-84</t>
  </si>
  <si>
    <t>BOB-128</t>
  </si>
  <si>
    <t>BOB-102</t>
  </si>
  <si>
    <t>BOB-201</t>
  </si>
  <si>
    <t>BOB-203</t>
  </si>
  <si>
    <t>BOB-116</t>
  </si>
  <si>
    <t>BOB-60</t>
  </si>
  <si>
    <t>BOB-204</t>
  </si>
  <si>
    <t>BOB-142</t>
  </si>
  <si>
    <t>BOB-205</t>
  </si>
  <si>
    <t>BOB-207</t>
  </si>
  <si>
    <t>BOB-208</t>
  </si>
  <si>
    <t>BOB-209</t>
  </si>
  <si>
    <t>BOB-210</t>
  </si>
  <si>
    <t>BOB-211</t>
  </si>
  <si>
    <t>BOB-212</t>
  </si>
  <si>
    <t>BOB-213</t>
  </si>
  <si>
    <t>BOB-80</t>
  </si>
  <si>
    <t>BOB-214</t>
  </si>
  <si>
    <t>BOB-216</t>
  </si>
  <si>
    <t>BOB-215</t>
  </si>
  <si>
    <t>BOB-252</t>
  </si>
  <si>
    <t>BOB-218</t>
  </si>
  <si>
    <t>BOB-217</t>
  </si>
  <si>
    <t>BOB-219</t>
  </si>
  <si>
    <t>BOB-220</t>
  </si>
  <si>
    <t>BOB-221</t>
  </si>
  <si>
    <t>BOB-297</t>
  </si>
  <si>
    <t>BOB-307</t>
  </si>
  <si>
    <t>BOB-222</t>
  </si>
  <si>
    <t>ARB-4</t>
  </si>
  <si>
    <t>BOB-338</t>
  </si>
  <si>
    <t>BOB-341</t>
  </si>
  <si>
    <t>BOB-349</t>
  </si>
  <si>
    <t>BOB-351</t>
  </si>
  <si>
    <t>BOB-223</t>
  </si>
  <si>
    <t>BOB-225</t>
  </si>
  <si>
    <t>ARB-20</t>
  </si>
  <si>
    <t>BOB-226</t>
  </si>
  <si>
    <t>BOB-227</t>
  </si>
  <si>
    <t>BOB-228</t>
  </si>
  <si>
    <t>BOB-229</t>
  </si>
  <si>
    <t>ARB-29</t>
  </si>
  <si>
    <t>BOB-230</t>
  </si>
  <si>
    <t>BOB-232</t>
  </si>
  <si>
    <t>ARB-43</t>
  </si>
  <si>
    <t>BOB-233</t>
  </si>
  <si>
    <t>BOB-236</t>
  </si>
  <si>
    <t>ARB-45</t>
  </si>
  <si>
    <t>BOB-237</t>
  </si>
  <si>
    <t>ARB-52</t>
  </si>
  <si>
    <t>BOB-238</t>
  </si>
  <si>
    <t>BOB-239</t>
  </si>
  <si>
    <t>BOB-241</t>
  </si>
  <si>
    <t>BOB-242</t>
  </si>
  <si>
    <t>BOB-243</t>
  </si>
  <si>
    <t>ARB-78</t>
  </si>
  <si>
    <t>BOB-244</t>
  </si>
  <si>
    <t>BOB-245</t>
  </si>
  <si>
    <t>BOB-526</t>
  </si>
  <si>
    <t>BOB-246</t>
  </si>
  <si>
    <t>ARB-93</t>
  </si>
  <si>
    <t>ARB-94</t>
  </si>
  <si>
    <t>BOB-247</t>
  </si>
  <si>
    <t>BOB-248</t>
  </si>
  <si>
    <t>BOB-249</t>
  </si>
  <si>
    <t>BOB-250</t>
  </si>
  <si>
    <t>BOB-251</t>
  </si>
  <si>
    <t>BOB-253</t>
  </si>
  <si>
    <t>BOB-254</t>
  </si>
  <si>
    <t>ARB-112</t>
  </si>
  <si>
    <t>UUC-293</t>
  </si>
  <si>
    <t>ARB-114</t>
  </si>
  <si>
    <t>ARB-116</t>
  </si>
  <si>
    <t>ARB-122</t>
  </si>
  <si>
    <t>BOB-255</t>
  </si>
  <si>
    <t>ARB-126</t>
  </si>
  <si>
    <t>UUC-294</t>
  </si>
  <si>
    <t>ARB-155</t>
  </si>
  <si>
    <t>ARB-170</t>
  </si>
  <si>
    <t>UUC-295</t>
  </si>
  <si>
    <t>ARB-179</t>
  </si>
  <si>
    <t>UUC-296</t>
  </si>
  <si>
    <t>UUC-297</t>
  </si>
  <si>
    <t>ARB-187</t>
  </si>
  <si>
    <t>UUC-298</t>
  </si>
  <si>
    <t>UUC-299</t>
  </si>
  <si>
    <t>UUC-300</t>
  </si>
  <si>
    <t>ARB-267</t>
  </si>
  <si>
    <t>ARB-273</t>
  </si>
  <si>
    <t>ARB-274</t>
  </si>
  <si>
    <t>UUC-301</t>
  </si>
  <si>
    <t>ARB-283</t>
  </si>
  <si>
    <t>ARB-295</t>
  </si>
  <si>
    <t>ARB-303</t>
  </si>
  <si>
    <t>ARB-304</t>
  </si>
  <si>
    <t>ARB-309</t>
  </si>
  <si>
    <t>ARB-308</t>
  </si>
  <si>
    <t>ARB-311</t>
  </si>
  <si>
    <t>ARB-313</t>
  </si>
  <si>
    <t>UUC-302</t>
  </si>
  <si>
    <t>UUC-303</t>
  </si>
  <si>
    <t>ARB-316</t>
  </si>
  <si>
    <t>UUC-304</t>
  </si>
  <si>
    <t>ARB-325</t>
  </si>
  <si>
    <t>ARB-329</t>
  </si>
  <si>
    <t>UUC-305</t>
  </si>
  <si>
    <t>ARB-364</t>
  </si>
  <si>
    <t>ARB-368</t>
  </si>
  <si>
    <t>ARB-383</t>
  </si>
  <si>
    <t>ARB-391</t>
  </si>
  <si>
    <t>UUC-306</t>
  </si>
  <si>
    <t>UUC-307</t>
  </si>
  <si>
    <t>UUC-308</t>
  </si>
  <si>
    <t>UUC-309</t>
  </si>
  <si>
    <t>ARB-419</t>
  </si>
  <si>
    <t>UUC-310</t>
  </si>
  <si>
    <t>ARB-424</t>
  </si>
  <si>
    <t>UUC-311</t>
  </si>
  <si>
    <t>UUC-312</t>
  </si>
  <si>
    <t>UUC-314</t>
  </si>
  <si>
    <t>ARB-432</t>
  </si>
  <si>
    <t>UUC-313</t>
  </si>
  <si>
    <t>UUC-315</t>
  </si>
  <si>
    <t>UUC-316</t>
  </si>
  <si>
    <t>UUC-317</t>
  </si>
  <si>
    <t>UUC-318</t>
  </si>
  <si>
    <t>UUC-319</t>
  </si>
  <si>
    <t>UUC-320</t>
  </si>
  <si>
    <t>UUC-321</t>
  </si>
  <si>
    <t>UUC-323</t>
  </si>
  <si>
    <t>UUC-322</t>
  </si>
  <si>
    <t>UUC-324</t>
  </si>
  <si>
    <t>UUC-325</t>
  </si>
  <si>
    <t>UUC-326</t>
  </si>
  <si>
    <t>UUC-327</t>
  </si>
  <si>
    <t>UUC-328</t>
  </si>
  <si>
    <t>UUC-329</t>
  </si>
  <si>
    <t>KKV-47</t>
  </si>
  <si>
    <t>UUC-330</t>
  </si>
  <si>
    <t>KKV-64</t>
  </si>
  <si>
    <t>KKV-48</t>
  </si>
  <si>
    <t>UUC-331</t>
  </si>
  <si>
    <t>KKV-50</t>
  </si>
  <si>
    <t>UUC-332</t>
  </si>
  <si>
    <t>KKV-51</t>
  </si>
  <si>
    <t>UUC-333</t>
  </si>
  <si>
    <t>UUC-334</t>
  </si>
  <si>
    <t>UUC-337</t>
  </si>
  <si>
    <t>UUC-336</t>
  </si>
  <si>
    <t>UUC-335</t>
  </si>
  <si>
    <t>UUC-338</t>
  </si>
  <si>
    <t>UUC-340</t>
  </si>
  <si>
    <t>UUC-339</t>
  </si>
  <si>
    <t>UUC-341</t>
  </si>
  <si>
    <t>UUC-342</t>
  </si>
  <si>
    <t>KKV-65</t>
  </si>
  <si>
    <t>UUC-343</t>
  </si>
  <si>
    <t>UUC-344</t>
  </si>
  <si>
    <t>SLP-11</t>
  </si>
  <si>
    <t>UUC-345</t>
  </si>
  <si>
    <t>UUC-346</t>
  </si>
  <si>
    <t>UUC-347</t>
  </si>
  <si>
    <t>KKV-68</t>
  </si>
  <si>
    <t>UUC-349</t>
  </si>
  <si>
    <t>UUC-348</t>
  </si>
  <si>
    <t>UUC-350</t>
  </si>
  <si>
    <t>UUC-351</t>
  </si>
  <si>
    <t>KKV-56</t>
  </si>
  <si>
    <t>UUC-352</t>
  </si>
  <si>
    <t>UUC-353</t>
  </si>
  <si>
    <t>UUC-354</t>
  </si>
  <si>
    <t>UUC-355</t>
  </si>
  <si>
    <t>KKV-10</t>
  </si>
  <si>
    <t>UUC-356</t>
  </si>
  <si>
    <t>UUC-357</t>
  </si>
  <si>
    <t>UUC-358</t>
  </si>
  <si>
    <t>KKV-70</t>
  </si>
  <si>
    <t>KKV-103</t>
  </si>
  <si>
    <t>UUC-359</t>
  </si>
  <si>
    <t>UUC-360</t>
  </si>
  <si>
    <t>KKV-85</t>
  </si>
  <si>
    <t>KKV-13</t>
  </si>
  <si>
    <t>UUC-361</t>
  </si>
  <si>
    <t>UUC-362</t>
  </si>
  <si>
    <t>UUC-363</t>
  </si>
  <si>
    <t>UUC-364</t>
  </si>
  <si>
    <t>UUC-365</t>
  </si>
  <si>
    <t>UUC-366</t>
  </si>
  <si>
    <t>UUC-367</t>
  </si>
  <si>
    <t>UUC-368</t>
  </si>
  <si>
    <t>KKV-61</t>
  </si>
  <si>
    <t>KKV-71</t>
  </si>
  <si>
    <t>UUC-370</t>
  </si>
  <si>
    <t>KKV-179</t>
  </si>
  <si>
    <t>UUC-369</t>
  </si>
  <si>
    <t>UUC-371</t>
  </si>
  <si>
    <t>UUC-372</t>
  </si>
  <si>
    <t>UUC-373</t>
  </si>
  <si>
    <t>UUC-374</t>
  </si>
  <si>
    <t>UUC-375</t>
  </si>
  <si>
    <t>KKV-67</t>
  </si>
  <si>
    <t>EAT-12</t>
  </si>
  <si>
    <t>KKV-66</t>
  </si>
  <si>
    <t>KKV-184</t>
  </si>
  <si>
    <t>KKV-186</t>
  </si>
  <si>
    <t>EAT-13</t>
  </si>
  <si>
    <t>EAT-14</t>
  </si>
  <si>
    <t>KKV-69</t>
  </si>
  <si>
    <t>EAT-15</t>
  </si>
  <si>
    <t>EAT-16</t>
  </si>
  <si>
    <t>KKV-72</t>
  </si>
  <si>
    <t>KKV-79</t>
  </si>
  <si>
    <t>KKK-5</t>
  </si>
  <si>
    <t>MTIH-3</t>
  </si>
  <si>
    <t>CSS-29</t>
  </si>
  <si>
    <t>CSS-72</t>
  </si>
  <si>
    <t>KKV-187</t>
  </si>
  <si>
    <t>KKV-192</t>
  </si>
  <si>
    <t>KKV-73</t>
  </si>
  <si>
    <t>KKV-74</t>
  </si>
  <si>
    <t>KKV-76</t>
  </si>
  <si>
    <t>KKV-77</t>
  </si>
  <si>
    <t>KKK-6</t>
  </si>
  <si>
    <t>EAT-17</t>
  </si>
  <si>
    <t>EAT-18</t>
  </si>
  <si>
    <t>KTH-18</t>
  </si>
  <si>
    <t>KTH-19</t>
  </si>
  <si>
    <t>EAT-19</t>
  </si>
  <si>
    <t>KTH-20</t>
  </si>
  <si>
    <t>KKV-81</t>
  </si>
  <si>
    <t>KKV-82</t>
  </si>
  <si>
    <t>KTH-21</t>
  </si>
  <si>
    <t>EAT-60</t>
  </si>
  <si>
    <t>KTH-22</t>
  </si>
  <si>
    <t>KTH-23</t>
  </si>
  <si>
    <t>KTH-24</t>
  </si>
  <si>
    <t>KTH-25</t>
  </si>
  <si>
    <t>KTH-26</t>
  </si>
  <si>
    <t>KTH-27</t>
  </si>
  <si>
    <t>KTH-28</t>
  </si>
  <si>
    <t>EAT-20</t>
  </si>
  <si>
    <t>KTH-29</t>
  </si>
  <si>
    <t>KTH-30</t>
  </si>
  <si>
    <t>KTH-31</t>
  </si>
  <si>
    <t>KAY-10</t>
  </si>
  <si>
    <t>KAY-13</t>
  </si>
  <si>
    <t>KTH-32</t>
  </si>
  <si>
    <t>EAT-71</t>
  </si>
  <si>
    <t>CSS-81</t>
  </si>
  <si>
    <t>KAY-11</t>
  </si>
  <si>
    <t>KAY-15</t>
  </si>
  <si>
    <t>EAT-61</t>
  </si>
  <si>
    <t>EAT-65</t>
  </si>
  <si>
    <t>EAT-64</t>
  </si>
  <si>
    <t>EAT-95</t>
  </si>
  <si>
    <t>EAT-98</t>
  </si>
  <si>
    <t>EAT-26</t>
  </si>
  <si>
    <t>KAY-16</t>
  </si>
  <si>
    <t>KTH-108</t>
  </si>
  <si>
    <t>CSS-154</t>
  </si>
  <si>
    <t>CSS-156</t>
  </si>
  <si>
    <t>CSS-157</t>
  </si>
  <si>
    <t>BOB-256</t>
  </si>
  <si>
    <t>BOB-257</t>
  </si>
  <si>
    <t>BOB-259</t>
  </si>
  <si>
    <t>BOB-39</t>
  </si>
  <si>
    <t>BOB-260</t>
  </si>
  <si>
    <t>BOB-261</t>
  </si>
  <si>
    <t>BOB-267</t>
  </si>
  <si>
    <t>BOB-268</t>
  </si>
  <si>
    <t>BOB-262</t>
  </si>
  <si>
    <t>BOB-64</t>
  </si>
  <si>
    <t>BOB-269</t>
  </si>
  <si>
    <t>BOB-270</t>
  </si>
  <si>
    <t>BOB-263</t>
  </si>
  <si>
    <t>BOB-271</t>
  </si>
  <si>
    <t>BOB-264</t>
  </si>
  <si>
    <t>BOB-272</t>
  </si>
  <si>
    <t>BOB-266</t>
  </si>
  <si>
    <t>BOB-273</t>
  </si>
  <si>
    <t>BOB-274</t>
  </si>
  <si>
    <t>BOB-275</t>
  </si>
  <si>
    <t>BOB-277</t>
  </si>
  <si>
    <t>BOB-276</t>
  </si>
  <si>
    <t>BOB-280</t>
  </si>
  <si>
    <t>BOB-279</t>
  </si>
  <si>
    <t>BOB-278</t>
  </si>
  <si>
    <t>BOB-281</t>
  </si>
  <si>
    <t>BOB-282</t>
  </si>
  <si>
    <t>BOB-321</t>
  </si>
  <si>
    <t>BOB-342</t>
  </si>
  <si>
    <t>BOB-283</t>
  </si>
  <si>
    <t>BOB-353</t>
  </si>
  <si>
    <t>ARB-9</t>
  </si>
  <si>
    <t>BOB-379</t>
  </si>
  <si>
    <t>BOB-284</t>
  </si>
  <si>
    <t>ARB-22</t>
  </si>
  <si>
    <t>BOB-285</t>
  </si>
  <si>
    <t>BOB-286</t>
  </si>
  <si>
    <t>BOB-288</t>
  </si>
  <si>
    <t>BOB-290</t>
  </si>
  <si>
    <t>BOB-291</t>
  </si>
  <si>
    <t>ARB-53</t>
  </si>
  <si>
    <t>BOB-293</t>
  </si>
  <si>
    <t>ARB-60</t>
  </si>
  <si>
    <t>ARB-68</t>
  </si>
  <si>
    <t>ARB-71</t>
  </si>
  <si>
    <t>ARB-75</t>
  </si>
  <si>
    <t>BOB-292</t>
  </si>
  <si>
    <t>BOB-294</t>
  </si>
  <si>
    <t>BOB-523</t>
  </si>
  <si>
    <t>BOB-524</t>
  </si>
  <si>
    <t>BOB-295</t>
  </si>
  <si>
    <t>BOB-296</t>
  </si>
  <si>
    <t>ARB-101</t>
  </si>
  <si>
    <t>UUC-377</t>
  </si>
  <si>
    <t>BOB-303</t>
  </si>
  <si>
    <t>BOB-560</t>
  </si>
  <si>
    <t>ARB-103</t>
  </si>
  <si>
    <t>ARB-104</t>
  </si>
  <si>
    <t>ARB-106</t>
  </si>
  <si>
    <t>BOB-304</t>
  </si>
  <si>
    <t>ARB-121</t>
  </si>
  <si>
    <t>UUC-376</t>
  </si>
  <si>
    <t>UUC-378</t>
  </si>
  <si>
    <t>UUC-379</t>
  </si>
  <si>
    <t>UUC-380</t>
  </si>
  <si>
    <t>ARB-139</t>
  </si>
  <si>
    <t>ARB-138</t>
  </si>
  <si>
    <t>ARB-137</t>
  </si>
  <si>
    <t>ARB-136</t>
  </si>
  <si>
    <t>ARB-135</t>
  </si>
  <si>
    <t>ARB-134</t>
  </si>
  <si>
    <t>ARB-133</t>
  </si>
  <si>
    <t>ARB-132</t>
  </si>
  <si>
    <t>ARB-131</t>
  </si>
  <si>
    <t>UUC-381</t>
  </si>
  <si>
    <t>ARB-144</t>
  </si>
  <si>
    <t>ARB-146</t>
  </si>
  <si>
    <t>ARB-150</t>
  </si>
  <si>
    <t>ARB-164</t>
  </si>
  <si>
    <t>ARB-168</t>
  </si>
  <si>
    <t>UUC-382</t>
  </si>
  <si>
    <t>UUC-383</t>
  </si>
  <si>
    <t>ARB-188</t>
  </si>
  <si>
    <t>ARB-191</t>
  </si>
  <si>
    <t>ARB-198</t>
  </si>
  <si>
    <t>ARB-201</t>
  </si>
  <si>
    <t>ARB-248</t>
  </si>
  <si>
    <t>ARB-222</t>
  </si>
  <si>
    <t>ARB-228</t>
  </si>
  <si>
    <t>UUC-384</t>
  </si>
  <si>
    <t>ARB-237</t>
  </si>
  <si>
    <t>ARB-249</t>
  </si>
  <si>
    <t>UUC-386</t>
  </si>
  <si>
    <t>ARB-277</t>
  </si>
  <si>
    <t>UUC-385</t>
  </si>
  <si>
    <t>UUC-387</t>
  </si>
  <si>
    <t>ARB-280</t>
  </si>
  <si>
    <t>ARB-282</t>
  </si>
  <si>
    <t>ARB-318</t>
  </si>
  <si>
    <t>UUC-388</t>
  </si>
  <si>
    <t>UUC-389</t>
  </si>
  <si>
    <t>ARB-338</t>
  </si>
  <si>
    <t>ARB-340</t>
  </si>
  <si>
    <t>ARB-348</t>
  </si>
  <si>
    <t>UUC-390</t>
  </si>
  <si>
    <t>ARB-357</t>
  </si>
  <si>
    <t>ARB-359</t>
  </si>
  <si>
    <t>ARB-366</t>
  </si>
  <si>
    <t>ARB-365</t>
  </si>
  <si>
    <t>UUC-391</t>
  </si>
  <si>
    <t>ARB-382</t>
  </si>
  <si>
    <t>ARB-392</t>
  </si>
  <si>
    <t>ARB-393</t>
  </si>
  <si>
    <t>ARB-396</t>
  </si>
  <si>
    <t>ARB-398</t>
  </si>
  <si>
    <t>UUC-392</t>
  </si>
  <si>
    <t>ARB-402</t>
  </si>
  <si>
    <t>UUC-393</t>
  </si>
  <si>
    <t>UUC-394</t>
  </si>
  <si>
    <t>ARB-420</t>
  </si>
  <si>
    <t>UUC-395</t>
  </si>
  <si>
    <t>UUC-396</t>
  </si>
  <si>
    <t>UUC-397</t>
  </si>
  <si>
    <t>ARB-439</t>
  </si>
  <si>
    <t>ARB-440</t>
  </si>
  <si>
    <t>UUC-399</t>
  </si>
  <si>
    <t>UUC-398</t>
  </si>
  <si>
    <t>UUC-402</t>
  </si>
  <si>
    <t>KKV-87</t>
  </si>
  <si>
    <t>UUC-400</t>
  </si>
  <si>
    <t>UUC-401</t>
  </si>
  <si>
    <t>UUC-403</t>
  </si>
  <si>
    <t>UUC-404</t>
  </si>
  <si>
    <t>UUC-405</t>
  </si>
  <si>
    <t>UUC-406</t>
  </si>
  <si>
    <t>UUC-407</t>
  </si>
  <si>
    <t>UUC-408</t>
  </si>
  <si>
    <t>KKV-80</t>
  </si>
  <si>
    <t>KKV-95</t>
  </si>
  <si>
    <t>KKV-16</t>
  </si>
  <si>
    <t>KKV-105</t>
  </si>
  <si>
    <t>UUC-409</t>
  </si>
  <si>
    <t>KKV-83</t>
  </si>
  <si>
    <t>UUC-410</t>
  </si>
  <si>
    <t>UUC-411</t>
  </si>
  <si>
    <t>KKV-102</t>
  </si>
  <si>
    <t>UUC-412</t>
  </si>
  <si>
    <t>UUC-413</t>
  </si>
  <si>
    <t>KKV-108</t>
  </si>
  <si>
    <t>UUC-414</t>
  </si>
  <si>
    <t>UUC-415</t>
  </si>
  <si>
    <t>UUC-417</t>
  </si>
  <si>
    <t>UUC-416</t>
  </si>
  <si>
    <t>KKV-111</t>
  </si>
  <si>
    <t>UUC-419</t>
  </si>
  <si>
    <t>KKV-90</t>
  </si>
  <si>
    <t>UUC-418</t>
  </si>
  <si>
    <t>UUC-420</t>
  </si>
  <si>
    <t>KKV-113</t>
  </si>
  <si>
    <t>UUC-421</t>
  </si>
  <si>
    <t>UUC-422</t>
  </si>
  <si>
    <t>UUC-423</t>
  </si>
  <si>
    <t>UUC-424</t>
  </si>
  <si>
    <t>UUC-425</t>
  </si>
  <si>
    <t>UUC-426</t>
  </si>
  <si>
    <t>UUC-427</t>
  </si>
  <si>
    <t>UUC-428</t>
  </si>
  <si>
    <t>UUC-429</t>
  </si>
  <si>
    <t>KKV-114</t>
  </si>
  <si>
    <t>KKV-91</t>
  </si>
  <si>
    <t>KKV-96</t>
  </si>
  <si>
    <t>UUC-430</t>
  </si>
  <si>
    <t>UUC-431</t>
  </si>
  <si>
    <t>UUC-432</t>
  </si>
  <si>
    <t>SLP-12</t>
  </si>
  <si>
    <t>UUC-433</t>
  </si>
  <si>
    <t>UUC-434</t>
  </si>
  <si>
    <t>UUC-435</t>
  </si>
  <si>
    <t>UUC-436</t>
  </si>
  <si>
    <t>UUC-437</t>
  </si>
  <si>
    <t>UUC-438</t>
  </si>
  <si>
    <t>KKV-119</t>
  </si>
  <si>
    <t>UUC-439</t>
  </si>
  <si>
    <t>UUC-440</t>
  </si>
  <si>
    <t>SLP-13</t>
  </si>
  <si>
    <t>SLP-14</t>
  </si>
  <si>
    <t>SLP-15</t>
  </si>
  <si>
    <t>KKV-88</t>
  </si>
  <si>
    <t>KKV-120</t>
  </si>
  <si>
    <t>KKV-121</t>
  </si>
  <si>
    <t>UUC-441</t>
  </si>
  <si>
    <t>UUC-442</t>
  </si>
  <si>
    <t>KKV-97</t>
  </si>
  <si>
    <t>KKV-123</t>
  </si>
  <si>
    <t>KKV-194</t>
  </si>
  <si>
    <t>KKV-92</t>
  </si>
  <si>
    <t>UUC-443</t>
  </si>
  <si>
    <t>KKV-128</t>
  </si>
  <si>
    <t>KKV-175</t>
  </si>
  <si>
    <t>KKV-115</t>
  </si>
  <si>
    <t>KKV-129</t>
  </si>
  <si>
    <t>UUC-444</t>
  </si>
  <si>
    <t>CSS-77</t>
  </si>
  <si>
    <t>KKV-132</t>
  </si>
  <si>
    <t>UUC-445</t>
  </si>
  <si>
    <t>CSS-78</t>
  </si>
  <si>
    <t>UUC-446</t>
  </si>
  <si>
    <t>UUC-447</t>
  </si>
  <si>
    <t>KKV-93</t>
  </si>
  <si>
    <t>KKV-94</t>
  </si>
  <si>
    <t>EAT-21</t>
  </si>
  <si>
    <t>CSS-23</t>
  </si>
  <si>
    <t>EAT-22</t>
  </si>
  <si>
    <t>KKV-212</t>
  </si>
  <si>
    <t>CSS-36</t>
  </si>
  <si>
    <t>CSS-31</t>
  </si>
  <si>
    <t>CSS-79</t>
  </si>
  <si>
    <t>KKV-207</t>
  </si>
  <si>
    <t>CSS-37</t>
  </si>
  <si>
    <t>SLP-16</t>
  </si>
  <si>
    <t>KKV-211</t>
  </si>
  <si>
    <t>EAT-23</t>
  </si>
  <si>
    <t>EAT-24</t>
  </si>
  <si>
    <t>EAT-25</t>
  </si>
  <si>
    <t>KTH-33</t>
  </si>
  <si>
    <t>EAT-27</t>
  </si>
  <si>
    <t>KTH-34</t>
  </si>
  <si>
    <t>KKK-7</t>
  </si>
  <si>
    <t>KTH-35</t>
  </si>
  <si>
    <t>EAT-70</t>
  </si>
  <si>
    <t>KAY-21</t>
  </si>
  <si>
    <t>KTH-36</t>
  </si>
  <si>
    <t>KTH-37</t>
  </si>
  <si>
    <t>KTH-38</t>
  </si>
  <si>
    <t>KTH-39</t>
  </si>
  <si>
    <t>KAY-19</t>
  </si>
  <si>
    <t>KAY-18</t>
  </si>
  <si>
    <t>KTH-79</t>
  </si>
  <si>
    <t>KTH-83</t>
  </si>
  <si>
    <t>EAT-28</t>
  </si>
  <si>
    <t>EAT-68</t>
  </si>
  <si>
    <t>KTH-86</t>
  </si>
  <si>
    <t>KTH-92</t>
  </si>
  <si>
    <t>CSS-58</t>
  </si>
  <si>
    <t>CSS-62</t>
  </si>
  <si>
    <t>CSS-76</t>
  </si>
  <si>
    <t>KTH-109</t>
  </si>
  <si>
    <t>CSS-74</t>
  </si>
  <si>
    <t>KTH-101</t>
  </si>
  <si>
    <t>CSS-85</t>
  </si>
  <si>
    <t>KAY-20</t>
  </si>
  <si>
    <t>KTH-111</t>
  </si>
  <si>
    <t>CSS-82</t>
  </si>
  <si>
    <t>EAT-108</t>
  </si>
  <si>
    <t>CSS-141</t>
  </si>
  <si>
    <t>KAY-22</t>
  </si>
  <si>
    <t>EAT-77</t>
  </si>
  <si>
    <t>KAY-24</t>
  </si>
  <si>
    <t>CSS-159</t>
  </si>
  <si>
    <t>KTH-110</t>
  </si>
  <si>
    <t>CSS-160</t>
  </si>
  <si>
    <t>CSS-83</t>
  </si>
  <si>
    <t>CSS-115</t>
  </si>
  <si>
    <t>BOB-305</t>
  </si>
  <si>
    <t>BOB-54</t>
  </si>
  <si>
    <t>BOB-306</t>
  </si>
  <si>
    <t>BOB-309</t>
  </si>
  <si>
    <t>BOB-310</t>
  </si>
  <si>
    <t>BOB-92</t>
  </si>
  <si>
    <t>BOB-311</t>
  </si>
  <si>
    <t>BOB-312</t>
  </si>
  <si>
    <t>BOB-313</t>
  </si>
  <si>
    <t>BOB-316</t>
  </si>
  <si>
    <t>ARB-16</t>
  </si>
  <si>
    <t>ARB-24</t>
  </si>
  <si>
    <t>ARB-48</t>
  </si>
  <si>
    <t>BOB-315</t>
  </si>
  <si>
    <t>BOB-318</t>
  </si>
  <si>
    <t>UUC-449</t>
  </si>
  <si>
    <t>UUC-448</t>
  </si>
  <si>
    <t>UUC-450</t>
  </si>
  <si>
    <t>ARB-153</t>
  </si>
  <si>
    <t>ARB-176</t>
  </si>
  <si>
    <t>ARB-181</t>
  </si>
  <si>
    <t>UUC-451</t>
  </si>
  <si>
    <t>ARB-193</t>
  </si>
  <si>
    <t>ARB-194</t>
  </si>
  <si>
    <t>UUC-452</t>
  </si>
  <si>
    <t>ARB-210</t>
  </si>
  <si>
    <t>ARB-221</t>
  </si>
  <si>
    <t>ARB-317</t>
  </si>
  <si>
    <t>UUC-453</t>
  </si>
  <si>
    <t>UUC-454</t>
  </si>
  <si>
    <t>UUC-455</t>
  </si>
  <si>
    <t>UUC-456</t>
  </si>
  <si>
    <t>UUC-457</t>
  </si>
  <si>
    <t>UUC-458</t>
  </si>
  <si>
    <t>UUC-459</t>
  </si>
  <si>
    <t>KKV-5</t>
  </si>
  <si>
    <t>UUC-460</t>
  </si>
  <si>
    <t>UUC-461</t>
  </si>
  <si>
    <t>UUC-462</t>
  </si>
  <si>
    <t>UUC-463</t>
  </si>
  <si>
    <t>UUC-464</t>
  </si>
  <si>
    <t>UUC-465</t>
  </si>
  <si>
    <t>UUC-466</t>
  </si>
  <si>
    <t>UUC-467</t>
  </si>
  <si>
    <t>UUC-468</t>
  </si>
  <si>
    <t>UUC-469</t>
  </si>
  <si>
    <t>UUC-470</t>
  </si>
  <si>
    <t>UUC-471</t>
  </si>
  <si>
    <t>KKV-99</t>
  </si>
  <si>
    <t>KKV-141</t>
  </si>
  <si>
    <t>UUC-472</t>
  </si>
  <si>
    <t>UUC-473</t>
  </si>
  <si>
    <t>KKV-216</t>
  </si>
  <si>
    <t>KKV-215</t>
  </si>
  <si>
    <t>UUC-474</t>
  </si>
  <si>
    <t>KKV-217</t>
  </si>
  <si>
    <t>UUC-475</t>
  </si>
  <si>
    <t>KKV-143</t>
  </si>
  <si>
    <t>KKV-160</t>
  </si>
  <si>
    <t>UUC-476</t>
  </si>
  <si>
    <t>KKV-144</t>
  </si>
  <si>
    <t>UUC-477</t>
  </si>
  <si>
    <t>KKV-147</t>
  </si>
  <si>
    <t>KKV-151</t>
  </si>
  <si>
    <t>UUC-479</t>
  </si>
  <si>
    <t>CSS-43</t>
  </si>
  <si>
    <t>EAT-29</t>
  </si>
  <si>
    <t>KTH-40</t>
  </si>
  <si>
    <t>KAY-25</t>
  </si>
  <si>
    <t>KTH-41</t>
  </si>
  <si>
    <t>KTH-42</t>
  </si>
  <si>
    <t>KTH-80</t>
  </si>
  <si>
    <t>KAY-26</t>
  </si>
  <si>
    <t>CSS-84</t>
  </si>
  <si>
    <t>CSS-88</t>
  </si>
  <si>
    <t>CSS-92</t>
  </si>
  <si>
    <t>CSS-93</t>
  </si>
  <si>
    <t>CSS-86</t>
  </si>
  <si>
    <t>KAY-27</t>
  </si>
  <si>
    <t>CSS-161</t>
  </si>
  <si>
    <t>BOB-322</t>
  </si>
  <si>
    <t>BOB-323</t>
  </si>
  <si>
    <t>BOB-115</t>
  </si>
  <si>
    <t>BOB-121</t>
  </si>
  <si>
    <t>BOB-325</t>
  </si>
  <si>
    <t>BOB-327</t>
  </si>
  <si>
    <t>BOB-326</t>
  </si>
  <si>
    <t>BOB-328</t>
  </si>
  <si>
    <t>BOB-331</t>
  </si>
  <si>
    <t>BOB-332</t>
  </si>
  <si>
    <t>BOB-339</t>
  </si>
  <si>
    <t>ARB-8</t>
  </si>
  <si>
    <t>BOB-336</t>
  </si>
  <si>
    <t>BOB-337</t>
  </si>
  <si>
    <t>BOB-340</t>
  </si>
  <si>
    <t>BOB-343</t>
  </si>
  <si>
    <t>BOB-344</t>
  </si>
  <si>
    <t>ARB-34</t>
  </si>
  <si>
    <t>BOB-355</t>
  </si>
  <si>
    <t>BOB-348</t>
  </si>
  <si>
    <t>BOB-350</t>
  </si>
  <si>
    <t>BOB-352</t>
  </si>
  <si>
    <t>ARB-37</t>
  </si>
  <si>
    <t>BOB-354</t>
  </si>
  <si>
    <t>ARB-50</t>
  </si>
  <si>
    <t>BOB-356</t>
  </si>
  <si>
    <t>ARB-61</t>
  </si>
  <si>
    <t>BOB-358</t>
  </si>
  <si>
    <t>BOB-357</t>
  </si>
  <si>
    <t>ARB-64</t>
  </si>
  <si>
    <t>ARB-65</t>
  </si>
  <si>
    <t>BOB-359</t>
  </si>
  <si>
    <t>ARB-79</t>
  </si>
  <si>
    <t>BOB-527</t>
  </si>
  <si>
    <t>UUC-478</t>
  </si>
  <si>
    <t>ARB-100</t>
  </si>
  <si>
    <t>UUC-480</t>
  </si>
  <si>
    <t>UUC-481</t>
  </si>
  <si>
    <t>ARB-110</t>
  </si>
  <si>
    <t>UUC-482</t>
  </si>
  <si>
    <t>UUC-483</t>
  </si>
  <si>
    <t>UUC-484</t>
  </si>
  <si>
    <t>ARB-125</t>
  </si>
  <si>
    <t>UUC-485</t>
  </si>
  <si>
    <t>ARB-142</t>
  </si>
  <si>
    <t>UUC-486</t>
  </si>
  <si>
    <t>UUC-487</t>
  </si>
  <si>
    <t>UUC-488</t>
  </si>
  <si>
    <t>ARB-152</t>
  </si>
  <si>
    <t>ARB-243</t>
  </si>
  <si>
    <t>UUC-489</t>
  </si>
  <si>
    <t>ARB-177</t>
  </si>
  <si>
    <t>ARB-197</t>
  </si>
  <si>
    <t>UUC-490</t>
  </si>
  <si>
    <t>UUC-491</t>
  </si>
  <si>
    <t>ARB-230</t>
  </si>
  <si>
    <t>ARB-242</t>
  </si>
  <si>
    <t>UUC-492</t>
  </si>
  <si>
    <t>UUC-493</t>
  </si>
  <si>
    <t>UUC-494</t>
  </si>
  <si>
    <t>UUC-495</t>
  </si>
  <si>
    <t>ARB-306</t>
  </si>
  <si>
    <t>UUC-496</t>
  </si>
  <si>
    <t>ARB-310</t>
  </si>
  <si>
    <t>ARB-322</t>
  </si>
  <si>
    <t>UUC-498</t>
  </si>
  <si>
    <t>UUC-497</t>
  </si>
  <si>
    <t>UUC-499</t>
  </si>
  <si>
    <t>ARB-361</t>
  </si>
  <si>
    <t>UUC-500</t>
  </si>
  <si>
    <t>ARB-388</t>
  </si>
  <si>
    <t>UUC-501</t>
  </si>
  <si>
    <t>ARB-401</t>
  </si>
  <si>
    <t>UUC-502</t>
  </si>
  <si>
    <t>UUC-503</t>
  </si>
  <si>
    <t>UUC-504</t>
  </si>
  <si>
    <t>ARB-417</t>
  </si>
  <si>
    <t>UUC-505</t>
  </si>
  <si>
    <t>KKV-158</t>
  </si>
  <si>
    <t>UUC-506</t>
  </si>
  <si>
    <t>UUC-507</t>
  </si>
  <si>
    <t>UUC-508</t>
  </si>
  <si>
    <t>UUC-509</t>
  </si>
  <si>
    <t>UUC-510</t>
  </si>
  <si>
    <t>UUC-511</t>
  </si>
  <si>
    <t>UUC-512</t>
  </si>
  <si>
    <t>UUC-513</t>
  </si>
  <si>
    <t>UUC-514</t>
  </si>
  <si>
    <t>UUC-515</t>
  </si>
  <si>
    <t>KKV-159</t>
  </si>
  <si>
    <t>UUC-516</t>
  </si>
  <si>
    <t>UUC-517</t>
  </si>
  <si>
    <t>KKV-161</t>
  </si>
  <si>
    <t>UUC-518</t>
  </si>
  <si>
    <t>UUC-519</t>
  </si>
  <si>
    <t>UUC-520</t>
  </si>
  <si>
    <t>UUC-521</t>
  </si>
  <si>
    <t>SLP-17</t>
  </si>
  <si>
    <t>UUC-522</t>
  </si>
  <si>
    <t>UUC-523</t>
  </si>
  <si>
    <t>UUC-524</t>
  </si>
  <si>
    <t>UUC-525</t>
  </si>
  <si>
    <t>KKV-100</t>
  </si>
  <si>
    <t>UUC-526</t>
  </si>
  <si>
    <t>UUC-527</t>
  </si>
  <si>
    <t>UUC-528</t>
  </si>
  <si>
    <t>KKV-126</t>
  </si>
  <si>
    <t>KKV-218</t>
  </si>
  <si>
    <t>KKV-109</t>
  </si>
  <si>
    <t>SLP-18</t>
  </si>
  <si>
    <t>UUC-529</t>
  </si>
  <si>
    <t>KKV-101</t>
  </si>
  <si>
    <t>KKV-163</t>
  </si>
  <si>
    <t>UUC-530</t>
  </si>
  <si>
    <t>KKV-155</t>
  </si>
  <si>
    <t>KKV-104</t>
  </si>
  <si>
    <t>UUC-531</t>
  </si>
  <si>
    <t>EAT-78</t>
  </si>
  <si>
    <t>UUC-532</t>
  </si>
  <si>
    <t>CSS-40</t>
  </si>
  <si>
    <t>KKV-164</t>
  </si>
  <si>
    <t>KKV-219</t>
  </si>
  <si>
    <t>KKV-142</t>
  </si>
  <si>
    <t>MTIH-4</t>
  </si>
  <si>
    <t>KKV-220</t>
  </si>
  <si>
    <t>KKV-221</t>
  </si>
  <si>
    <t>KKV-169</t>
  </si>
  <si>
    <t>EAT-30</t>
  </si>
  <si>
    <t>KKV-222</t>
  </si>
  <si>
    <t>EAT-102</t>
  </si>
  <si>
    <t>KKV-233</t>
  </si>
  <si>
    <t>KKV-124</t>
  </si>
  <si>
    <t>EAT-31</t>
  </si>
  <si>
    <t>KTH-43</t>
  </si>
  <si>
    <t>KKV-165</t>
  </si>
  <si>
    <t>KKV-234</t>
  </si>
  <si>
    <t>KTH-44</t>
  </si>
  <si>
    <t>KKV-167</t>
  </si>
  <si>
    <t>KKV-171</t>
  </si>
  <si>
    <t>KKV-235</t>
  </si>
  <si>
    <t>KKV-172</t>
  </si>
  <si>
    <t>EAT-32</t>
  </si>
  <si>
    <t>KTH-47</t>
  </si>
  <si>
    <t>KTH-46</t>
  </si>
  <si>
    <t>KTH-45</t>
  </si>
  <si>
    <t>KTH-48</t>
  </si>
  <si>
    <t>KAY-28</t>
  </si>
  <si>
    <t>KAY-29</t>
  </si>
  <si>
    <t>KAY-30</t>
  </si>
  <si>
    <t>KTH-77</t>
  </si>
  <si>
    <t>KTH-78</t>
  </si>
  <si>
    <t>CSS-49</t>
  </si>
  <si>
    <t>KTH-85</t>
  </si>
  <si>
    <t>EAT-33</t>
  </si>
  <si>
    <t>KAY-31</t>
  </si>
  <si>
    <t>KTH-96</t>
  </si>
  <si>
    <t>CSS-91</t>
  </si>
  <si>
    <t>EAT-72</t>
  </si>
  <si>
    <t>EAT-99</t>
  </si>
  <si>
    <t>EAT-73</t>
  </si>
  <si>
    <t>CSS-89</t>
  </si>
  <si>
    <t>EAT-103</t>
  </si>
  <si>
    <t>EAT-74</t>
  </si>
  <si>
    <t>KTH-104</t>
  </si>
  <si>
    <t>KTH-114</t>
  </si>
  <si>
    <t>CSS-98</t>
  </si>
  <si>
    <t>CSS-101</t>
  </si>
  <si>
    <t>KKK-8</t>
  </si>
  <si>
    <t>CSS-103</t>
  </si>
  <si>
    <t>CSS-144</t>
  </si>
  <si>
    <t>CSS-162</t>
  </si>
  <si>
    <t>CSS-168</t>
  </si>
  <si>
    <t>CSS-104</t>
  </si>
  <si>
    <t>BOB-360</t>
  </si>
  <si>
    <t>BOB-132</t>
  </si>
  <si>
    <t>BOB-29</t>
  </si>
  <si>
    <t>BOB-361</t>
  </si>
  <si>
    <t>BOB-362</t>
  </si>
  <si>
    <t>BOB-363</t>
  </si>
  <si>
    <t>BOB-364</t>
  </si>
  <si>
    <t>BOB-135</t>
  </si>
  <si>
    <t>BOB-365</t>
  </si>
  <si>
    <t>BOB-366</t>
  </si>
  <si>
    <t>BOB-145</t>
  </si>
  <si>
    <t>BOB-94</t>
  </si>
  <si>
    <t>BOB-367</t>
  </si>
  <si>
    <t>BOB-161</t>
  </si>
  <si>
    <t>BOB-368</t>
  </si>
  <si>
    <t>BOB-369</t>
  </si>
  <si>
    <t>BOB-176</t>
  </si>
  <si>
    <t>BOB-370</t>
  </si>
  <si>
    <t>BOB-371</t>
  </si>
  <si>
    <t>BOB-372</t>
  </si>
  <si>
    <t>BOB-265</t>
  </si>
  <si>
    <t>BOB-373</t>
  </si>
  <si>
    <t>BOB-301</t>
  </si>
  <si>
    <t>BOB-374</t>
  </si>
  <si>
    <t>BOB-375</t>
  </si>
  <si>
    <t>BOB-377</t>
  </si>
  <si>
    <t>BOB-334</t>
  </si>
  <si>
    <t>BOB-345</t>
  </si>
  <si>
    <t>BOB-380</t>
  </si>
  <si>
    <t>BOB-381</t>
  </si>
  <si>
    <t>BOB-383</t>
  </si>
  <si>
    <t>BOB-378</t>
  </si>
  <si>
    <t>BOB-382</t>
  </si>
  <si>
    <t>BOB-391</t>
  </si>
  <si>
    <t>BOB-384</t>
  </si>
  <si>
    <t>BOB-385</t>
  </si>
  <si>
    <t>ARB-28</t>
  </si>
  <si>
    <t>ARB-30</t>
  </si>
  <si>
    <t>ARB-31</t>
  </si>
  <si>
    <t>BOB-413</t>
  </si>
  <si>
    <t>BOB-386</t>
  </si>
  <si>
    <t>ARB-41</t>
  </si>
  <si>
    <t>BOB-388</t>
  </si>
  <si>
    <t>BOB-389</t>
  </si>
  <si>
    <t>BOB-390</t>
  </si>
  <si>
    <t>ARB-69</t>
  </si>
  <si>
    <t>BOB-392</t>
  </si>
  <si>
    <t>ARB-70</t>
  </si>
  <si>
    <t>BOB-393</t>
  </si>
  <si>
    <t>BOB-395</t>
  </si>
  <si>
    <t>BOB-394</t>
  </si>
  <si>
    <t>BOB-396</t>
  </si>
  <si>
    <t>ARB-81</t>
  </si>
  <si>
    <t>BOB-397</t>
  </si>
  <si>
    <t>ARB-90</t>
  </si>
  <si>
    <t>BOB-398</t>
  </si>
  <si>
    <t>UUC-533</t>
  </si>
  <si>
    <t>UUC-534</t>
  </si>
  <si>
    <t>UUC-535</t>
  </si>
  <si>
    <t>UUC-536</t>
  </si>
  <si>
    <t>UUC-537</t>
  </si>
  <si>
    <t>UUC-538</t>
  </si>
  <si>
    <t>ARB-151</t>
  </si>
  <si>
    <t>UUC-540</t>
  </si>
  <si>
    <t>UUC-539</t>
  </si>
  <si>
    <t>UUC-541</t>
  </si>
  <si>
    <t>UUC-542</t>
  </si>
  <si>
    <t>ARB-182</t>
  </si>
  <si>
    <t>ARB-184</t>
  </si>
  <si>
    <t>UUC-543</t>
  </si>
  <si>
    <t>ARB-216</t>
  </si>
  <si>
    <t>UUC-544</t>
  </si>
  <si>
    <t>UUC-545</t>
  </si>
  <si>
    <t>ARB-270</t>
  </si>
  <si>
    <t>UUC-546</t>
  </si>
  <si>
    <t>UUC-547</t>
  </si>
  <si>
    <t>ARB-288</t>
  </si>
  <si>
    <t>ARB-287</t>
  </si>
  <si>
    <t>UUC-548</t>
  </si>
  <si>
    <t>ARB-291</t>
  </si>
  <si>
    <t>ARB-292</t>
  </si>
  <si>
    <t>UUC-549</t>
  </si>
  <si>
    <t>ARB-302</t>
  </si>
  <si>
    <t>ARB-312</t>
  </si>
  <si>
    <t>UUC-550</t>
  </si>
  <si>
    <t>ARB-320</t>
  </si>
  <si>
    <t>ARB-330</t>
  </si>
  <si>
    <t>UUC-551</t>
  </si>
  <si>
    <t>ARB-360</t>
  </si>
  <si>
    <t>ARB-363</t>
  </si>
  <si>
    <t>ARB-407</t>
  </si>
  <si>
    <t>ARB-408</t>
  </si>
  <si>
    <t>ARB-414</t>
  </si>
  <si>
    <t>UUC-552</t>
  </si>
  <si>
    <t>UUC-553</t>
  </si>
  <si>
    <t>UUC-554</t>
  </si>
  <si>
    <t>UUC-555</t>
  </si>
  <si>
    <t>UUC-556</t>
  </si>
  <si>
    <t>UUC-557</t>
  </si>
  <si>
    <t>UUC-558</t>
  </si>
  <si>
    <t>UUC-559</t>
  </si>
  <si>
    <t>KKV-176</t>
  </si>
  <si>
    <t>UUC-560</t>
  </si>
  <si>
    <t>UUC-561</t>
  </si>
  <si>
    <t>KKV-177</t>
  </si>
  <si>
    <t>UUC-562</t>
  </si>
  <si>
    <t>UUC-563</t>
  </si>
  <si>
    <t>UUC-564</t>
  </si>
  <si>
    <t>KKV-181</t>
  </si>
  <si>
    <t>KKV-182</t>
  </si>
  <si>
    <t>UUC-566</t>
  </si>
  <si>
    <t>KKV-183</t>
  </si>
  <si>
    <t>UUC-565</t>
  </si>
  <si>
    <t>KKV-189</t>
  </si>
  <si>
    <t>UUC-567</t>
  </si>
  <si>
    <t>SLP-19</t>
  </si>
  <si>
    <t>UUC-568</t>
  </si>
  <si>
    <t>KKV-125</t>
  </si>
  <si>
    <t>UUC-569</t>
  </si>
  <si>
    <t>KKV-127</t>
  </si>
  <si>
    <t>UUC-570</t>
  </si>
  <si>
    <t>UUC-571</t>
  </si>
  <si>
    <t>UUC-572</t>
  </si>
  <si>
    <t>UUC-573</t>
  </si>
  <si>
    <t>UUC-574</t>
  </si>
  <si>
    <t>UUC-575</t>
  </si>
  <si>
    <t>UUC-576</t>
  </si>
  <si>
    <t>KKV-84</t>
  </si>
  <si>
    <t>UUC-577</t>
  </si>
  <si>
    <t>UUC-578</t>
  </si>
  <si>
    <t>KKV-138</t>
  </si>
  <si>
    <t>UUC-579</t>
  </si>
  <si>
    <t>UUC-580</t>
  </si>
  <si>
    <t>UUC-581</t>
  </si>
  <si>
    <t>UUC-582</t>
  </si>
  <si>
    <t>UUC-583</t>
  </si>
  <si>
    <t>UUC-584</t>
  </si>
  <si>
    <t>UUC-585</t>
  </si>
  <si>
    <t>UUC-586</t>
  </si>
  <si>
    <t>UUC-587</t>
  </si>
  <si>
    <t>UUC-588</t>
  </si>
  <si>
    <t>UUC-589</t>
  </si>
  <si>
    <t>UUC-590</t>
  </si>
  <si>
    <t>UUC-591</t>
  </si>
  <si>
    <t>UUC-592</t>
  </si>
  <si>
    <t>UUC-593</t>
  </si>
  <si>
    <t>UUC-594</t>
  </si>
  <si>
    <t>KKV-139</t>
  </si>
  <si>
    <t>UUC-595</t>
  </si>
  <si>
    <t>UUC-596</t>
  </si>
  <si>
    <t>UUC-597</t>
  </si>
  <si>
    <t>UUC-598</t>
  </si>
  <si>
    <t>UUC-599</t>
  </si>
  <si>
    <t>UUC-600</t>
  </si>
  <si>
    <t>UUC-601</t>
  </si>
  <si>
    <t>UUC-602</t>
  </si>
  <si>
    <t>UUC-603</t>
  </si>
  <si>
    <t>UUC-604</t>
  </si>
  <si>
    <t>UUC-605</t>
  </si>
  <si>
    <t>UUC-606</t>
  </si>
  <si>
    <t>UUC-608</t>
  </si>
  <si>
    <t>KKV-190</t>
  </si>
  <si>
    <t>KKV-193</t>
  </si>
  <si>
    <t>MTIH-5</t>
  </si>
  <si>
    <t>MTIH-6</t>
  </si>
  <si>
    <t>UUC-607</t>
  </si>
  <si>
    <t>EAT-34</t>
  </si>
  <si>
    <t>MTIH-7</t>
  </si>
  <si>
    <t>KKV-210</t>
  </si>
  <si>
    <t>EAT-35</t>
  </si>
  <si>
    <t>KKV-195</t>
  </si>
  <si>
    <t>KKV-236</t>
  </si>
  <si>
    <t>EAT-36</t>
  </si>
  <si>
    <t>KKV-240</t>
  </si>
  <si>
    <t>KKV-140</t>
  </si>
  <si>
    <t>KKV-149</t>
  </si>
  <si>
    <t>EAT-37</t>
  </si>
  <si>
    <t>EAT-38</t>
  </si>
  <si>
    <t>KTH-49</t>
  </si>
  <si>
    <t>KTH-50</t>
  </si>
  <si>
    <t>KTH-51</t>
  </si>
  <si>
    <t>KAY-32</t>
  </si>
  <si>
    <t>EAT-39</t>
  </si>
  <si>
    <t>KTH-52</t>
  </si>
  <si>
    <t>SLP-20</t>
  </si>
  <si>
    <t>KKV-197</t>
  </si>
  <si>
    <t>KTH-53</t>
  </si>
  <si>
    <t>KTH-54</t>
  </si>
  <si>
    <t>EAT-75</t>
  </si>
  <si>
    <t>EAT-80</t>
  </si>
  <si>
    <t>KTH-55</t>
  </si>
  <si>
    <t>KTH-56</t>
  </si>
  <si>
    <t>CSS-44</t>
  </si>
  <si>
    <t>KAY-33</t>
  </si>
  <si>
    <t>KTH-57</t>
  </si>
  <si>
    <t>KAY-34</t>
  </si>
  <si>
    <t>KAY-35</t>
  </si>
  <si>
    <t>KAY-36</t>
  </si>
  <si>
    <t>EAT-40</t>
  </si>
  <si>
    <t>KAY-37</t>
  </si>
  <si>
    <t>KKK-9</t>
  </si>
  <si>
    <t>EAT-81</t>
  </si>
  <si>
    <t>KTH-84</t>
  </si>
  <si>
    <t>CSS-48</t>
  </si>
  <si>
    <t>EAT-109</t>
  </si>
  <si>
    <t>KTH-88</t>
  </si>
  <si>
    <t>KAY-38</t>
  </si>
  <si>
    <t>KAY-39</t>
  </si>
  <si>
    <t>CSS-55</t>
  </si>
  <si>
    <t>KTH-93</t>
  </si>
  <si>
    <t>KTH-115</t>
  </si>
  <si>
    <t>CSS-116</t>
  </si>
  <si>
    <t>EAT-94</t>
  </si>
  <si>
    <t>CSS-95</t>
  </si>
  <si>
    <t>CSS-100</t>
  </si>
  <si>
    <t>CSS-106</t>
  </si>
  <si>
    <t>EAT-107</t>
  </si>
  <si>
    <t>CSS-163</t>
  </si>
  <si>
    <t>KTH-116</t>
  </si>
  <si>
    <t>KAY-40</t>
  </si>
  <si>
    <t>CSS-107</t>
  </si>
  <si>
    <t>CSS-164</t>
  </si>
  <si>
    <t>BOB-1</t>
  </si>
  <si>
    <t>BOB-178</t>
  </si>
  <si>
    <t>BOB-399</t>
  </si>
  <si>
    <t>BOB-400</t>
  </si>
  <si>
    <t>BOB-401</t>
  </si>
  <si>
    <t>BOB-11</t>
  </si>
  <si>
    <t>BOB-22</t>
  </si>
  <si>
    <t>BOB-402</t>
  </si>
  <si>
    <t>BOB-403</t>
  </si>
  <si>
    <t>BOB-404</t>
  </si>
  <si>
    <t>BOB-406</t>
  </si>
  <si>
    <t>BOB-405</t>
  </si>
  <si>
    <t>BOB-407</t>
  </si>
  <si>
    <t>BOB-408</t>
  </si>
  <si>
    <t>BOB-409</t>
  </si>
  <si>
    <t>BOB-411</t>
  </si>
  <si>
    <t>BOB-412</t>
  </si>
  <si>
    <t>BOB-144</t>
  </si>
  <si>
    <t>BOB-149</t>
  </si>
  <si>
    <t>BOB-414</t>
  </si>
  <si>
    <t>BOB-415</t>
  </si>
  <si>
    <t>BOB-416</t>
  </si>
  <si>
    <t>BOB-417</t>
  </si>
  <si>
    <t>ARB-1</t>
  </si>
  <si>
    <t>BOB-418</t>
  </si>
  <si>
    <t>BOB-289</t>
  </si>
  <si>
    <t>BOB-302</t>
  </si>
  <si>
    <t>BOB-329</t>
  </si>
  <si>
    <t>BOB-419</t>
  </si>
  <si>
    <t>ARB-13</t>
  </si>
  <si>
    <t>ARB-10</t>
  </si>
  <si>
    <t>ARB-11</t>
  </si>
  <si>
    <t>BOB-420</t>
  </si>
  <si>
    <t>BOB-421</t>
  </si>
  <si>
    <t>BOB-422</t>
  </si>
  <si>
    <t>BOB-423</t>
  </si>
  <si>
    <t>BOB-424</t>
  </si>
  <si>
    <t>BOB-426</t>
  </si>
  <si>
    <t>BOB-427</t>
  </si>
  <si>
    <t>ARB-56</t>
  </si>
  <si>
    <t>BOB-428</t>
  </si>
  <si>
    <t>BOB-429</t>
  </si>
  <si>
    <t>ARB-72</t>
  </si>
  <si>
    <t>BOB-430</t>
  </si>
  <si>
    <t>BOB-431</t>
  </si>
  <si>
    <t>ARB-88</t>
  </si>
  <si>
    <t>ARB-98</t>
  </si>
  <si>
    <t>BOB-432</t>
  </si>
  <si>
    <t>ARB-107</t>
  </si>
  <si>
    <t>ARB-108</t>
  </si>
  <si>
    <t>BOB-433</t>
  </si>
  <si>
    <t>BOB-434</t>
  </si>
  <si>
    <t>BOB-435</t>
  </si>
  <si>
    <t>BOB-436</t>
  </si>
  <si>
    <t>BOB-437</t>
  </si>
  <si>
    <t>BOB-438</t>
  </si>
  <si>
    <t>UUC-609</t>
  </si>
  <si>
    <t>BOB-439</t>
  </si>
  <si>
    <t>UUC-610</t>
  </si>
  <si>
    <t>ARB-140</t>
  </si>
  <si>
    <t>UUC-611</t>
  </si>
  <si>
    <t>UUC-612</t>
  </si>
  <si>
    <t>UUC-613</t>
  </si>
  <si>
    <t>UUC-614</t>
  </si>
  <si>
    <t>UUC-615</t>
  </si>
  <si>
    <t>ARB-163</t>
  </si>
  <si>
    <t>ARB-165</t>
  </si>
  <si>
    <t>ARB-166</t>
  </si>
  <si>
    <t>ARB-167</t>
  </si>
  <si>
    <t>UUC-616</t>
  </si>
  <si>
    <t>ARB-174</t>
  </si>
  <si>
    <t>ARB-244</t>
  </si>
  <si>
    <t>ARB-178</t>
  </si>
  <si>
    <t>ARB-183</t>
  </si>
  <si>
    <t>UUC-617</t>
  </si>
  <si>
    <t>ARB-189</t>
  </si>
  <si>
    <t>UUC-618</t>
  </si>
  <si>
    <t>ARB-247</t>
  </si>
  <si>
    <t>ARB-202</t>
  </si>
  <si>
    <t>ARB-211</t>
  </si>
  <si>
    <t>ARB-212</t>
  </si>
  <si>
    <t>ARB-217</t>
  </si>
  <si>
    <t>UUC-619</t>
  </si>
  <si>
    <t>ARB-238</t>
  </si>
  <si>
    <t>UUC-620</t>
  </si>
  <si>
    <t>ARB-240</t>
  </si>
  <si>
    <t>ARB-257</t>
  </si>
  <si>
    <t>UUC-621</t>
  </si>
  <si>
    <t>ARB-305</t>
  </si>
  <si>
    <t>UUC-622</t>
  </si>
  <si>
    <t>ARB-323</t>
  </si>
  <si>
    <t>ARB-327</t>
  </si>
  <si>
    <t>UUC-623</t>
  </si>
  <si>
    <t>UUC-624</t>
  </si>
  <si>
    <t>ARB-343</t>
  </si>
  <si>
    <t>UUC-625</t>
  </si>
  <si>
    <t>ARB-356</t>
  </si>
  <si>
    <t>ARB-380</t>
  </si>
  <si>
    <t>UUC-627</t>
  </si>
  <si>
    <t>ARB-423</t>
  </si>
  <si>
    <t>UUC-626</t>
  </si>
  <si>
    <t>ARB-403</t>
  </si>
  <si>
    <t>UUC-628</t>
  </si>
  <si>
    <t>ARB-436</t>
  </si>
  <si>
    <t>UUC-630</t>
  </si>
  <si>
    <t>UUC-629</t>
  </si>
  <si>
    <t>UUC-631</t>
  </si>
  <si>
    <t>UUC-632</t>
  </si>
  <si>
    <t>UUC-633</t>
  </si>
  <si>
    <t>KKV-180</t>
  </si>
  <si>
    <t>UUC-634</t>
  </si>
  <si>
    <t>UUC-635</t>
  </si>
  <si>
    <t>UUC-637</t>
  </si>
  <si>
    <t>UUC-636</t>
  </si>
  <si>
    <t>UUC-639</t>
  </si>
  <si>
    <t>UUC-640</t>
  </si>
  <si>
    <t>UUC-638</t>
  </si>
  <si>
    <t>KKV-152</t>
  </si>
  <si>
    <t>KKV-110</t>
  </si>
  <si>
    <t>KKV-199</t>
  </si>
  <si>
    <t>UUC-641</t>
  </si>
  <si>
    <t>UUC-643</t>
  </si>
  <si>
    <t>KKV-154</t>
  </si>
  <si>
    <t>UUC-644</t>
  </si>
  <si>
    <t>UUC-642</t>
  </si>
  <si>
    <t>KKV-201</t>
  </si>
  <si>
    <t>UUC-645</t>
  </si>
  <si>
    <t>UUC-646</t>
  </si>
  <si>
    <t>KKV-202</t>
  </si>
  <si>
    <t>UUC-648</t>
  </si>
  <si>
    <t>UUC-647</t>
  </si>
  <si>
    <t>UUC-649</t>
  </si>
  <si>
    <t>KKV-156</t>
  </si>
  <si>
    <t>UUC-650</t>
  </si>
  <si>
    <t>KKV-60</t>
  </si>
  <si>
    <t>SLP-21</t>
  </si>
  <si>
    <t>UUC-651</t>
  </si>
  <si>
    <t>UUC-652</t>
  </si>
  <si>
    <t>UUC-653</t>
  </si>
  <si>
    <t>UUC-654</t>
  </si>
  <si>
    <t>UUC-655</t>
  </si>
  <si>
    <t>UUC-656</t>
  </si>
  <si>
    <t>UUC-657</t>
  </si>
  <si>
    <t>UUC-661</t>
  </si>
  <si>
    <t>UUC-659</t>
  </si>
  <si>
    <t>UUC-660</t>
  </si>
  <si>
    <t>UUC-658</t>
  </si>
  <si>
    <t>UUC-662</t>
  </si>
  <si>
    <t>KKV-203</t>
  </si>
  <si>
    <t>UUC-663</t>
  </si>
  <si>
    <t>UUC-664</t>
  </si>
  <si>
    <t>KKV-242</t>
  </si>
  <si>
    <t>KKV-116</t>
  </si>
  <si>
    <t>KKV-204</t>
  </si>
  <si>
    <t>KKV-117</t>
  </si>
  <si>
    <t>UUC-665</t>
  </si>
  <si>
    <t>KKV-209</t>
  </si>
  <si>
    <t>KKV-223</t>
  </si>
  <si>
    <t>UUC-666</t>
  </si>
  <si>
    <t>KKV-243</t>
  </si>
  <si>
    <t>UUC-667</t>
  </si>
  <si>
    <t>UUC-668</t>
  </si>
  <si>
    <t>UUC-669</t>
  </si>
  <si>
    <t>KKV-224</t>
  </si>
  <si>
    <t>UUC-670</t>
  </si>
  <si>
    <t>UUC-671</t>
  </si>
  <si>
    <t>EAT-42</t>
  </si>
  <si>
    <t>UUC-673</t>
  </si>
  <si>
    <t>KKV-225</t>
  </si>
  <si>
    <t>KKV-244</t>
  </si>
  <si>
    <t>KKV-196</t>
  </si>
  <si>
    <t>EAT-41</t>
  </si>
  <si>
    <t>CSS-108</t>
  </si>
  <si>
    <t>KKV-162</t>
  </si>
  <si>
    <t>CSS-26</t>
  </si>
  <si>
    <t>KKV-213</t>
  </si>
  <si>
    <t>CSS-111</t>
  </si>
  <si>
    <t>CSS-112</t>
  </si>
  <si>
    <t>KKV-168</t>
  </si>
  <si>
    <t>EAT-43</t>
  </si>
  <si>
    <t>KKV-245</t>
  </si>
  <si>
    <t>EAT-44</t>
  </si>
  <si>
    <t>MTIH-8</t>
  </si>
  <si>
    <t>EAT-45</t>
  </si>
  <si>
    <t>KTH-58</t>
  </si>
  <si>
    <t>KTH-59</t>
  </si>
  <si>
    <t>EAT-46</t>
  </si>
  <si>
    <t>KTH-60</t>
  </si>
  <si>
    <t>EAT-83</t>
  </si>
  <si>
    <t>KTH-61</t>
  </si>
  <si>
    <t>KTH-62</t>
  </si>
  <si>
    <t>KTH-63</t>
  </si>
  <si>
    <t>KTH-64</t>
  </si>
  <si>
    <t>KTH-65</t>
  </si>
  <si>
    <t>KAY-41</t>
  </si>
  <si>
    <t>EAT-84</t>
  </si>
  <si>
    <t>EAT-85</t>
  </si>
  <si>
    <t>KAY-42</t>
  </si>
  <si>
    <t>CSS-46</t>
  </si>
  <si>
    <t>KAY-43</t>
  </si>
  <si>
    <t>CSS-99</t>
  </si>
  <si>
    <t>EAT-86</t>
  </si>
  <si>
    <t>KAY-44</t>
  </si>
  <si>
    <t>KTH-81</t>
  </si>
  <si>
    <t>KTH-82</t>
  </si>
  <si>
    <t>KAY-45</t>
  </si>
  <si>
    <t>KTH-90</t>
  </si>
  <si>
    <t>CSS-60</t>
  </si>
  <si>
    <t>EAT-47</t>
  </si>
  <si>
    <t>CSS-139</t>
  </si>
  <si>
    <t>CSS-69</t>
  </si>
  <si>
    <t>EAT-92</t>
  </si>
  <si>
    <t>KAY-46</t>
  </si>
  <si>
    <t>CSS-73</t>
  </si>
  <si>
    <t>CSS-152</t>
  </si>
  <si>
    <t>CSS-87</t>
  </si>
  <si>
    <t>KTH-117</t>
  </si>
  <si>
    <t>KAY-47</t>
  </si>
  <si>
    <t>CSS-158</t>
  </si>
  <si>
    <t>CSS-96</t>
  </si>
  <si>
    <t>CSS-113</t>
  </si>
  <si>
    <t>CSS-114</t>
  </si>
  <si>
    <t>CSS-102</t>
  </si>
  <si>
    <t>KKK-10</t>
  </si>
  <si>
    <t>CSS-173</t>
  </si>
  <si>
    <t>BOB-440</t>
  </si>
  <si>
    <t>BOB-188</t>
  </si>
  <si>
    <t>BOB-442</t>
  </si>
  <si>
    <t>BOB-443</t>
  </si>
  <si>
    <t>BOB-444</t>
  </si>
  <si>
    <t>BOB-445</t>
  </si>
  <si>
    <t>BOB-446</t>
  </si>
  <si>
    <t>BOB-447</t>
  </si>
  <si>
    <t>BOB-448</t>
  </si>
  <si>
    <t>BOB-148</t>
  </si>
  <si>
    <t>BOB-206</t>
  </si>
  <si>
    <t>BOB-449</t>
  </si>
  <si>
    <t>BOB-450</t>
  </si>
  <si>
    <t>BOB-199</t>
  </si>
  <si>
    <t>BOB-451</t>
  </si>
  <si>
    <t>BOB-452</t>
  </si>
  <si>
    <t>BOB-453</t>
  </si>
  <si>
    <t>BOB-454</t>
  </si>
  <si>
    <t>BOB-299</t>
  </si>
  <si>
    <t>ARB-3</t>
  </si>
  <si>
    <t>ARB-38</t>
  </si>
  <si>
    <t>BOB-455</t>
  </si>
  <si>
    <t>ARB-23</t>
  </si>
  <si>
    <t>BOB-456</t>
  </si>
  <si>
    <t>BOB-457</t>
  </si>
  <si>
    <t>ARB-46</t>
  </si>
  <si>
    <t>ARB-73</t>
  </si>
  <si>
    <t>BOB-458</t>
  </si>
  <si>
    <t>BOB-459</t>
  </si>
  <si>
    <t>BOB-460</t>
  </si>
  <si>
    <t>ARB-87</t>
  </si>
  <si>
    <t>ARB-86</t>
  </si>
  <si>
    <t>BOB-461</t>
  </si>
  <si>
    <t>UUC-674</t>
  </si>
  <si>
    <t>UUC-672</t>
  </si>
  <si>
    <t>UUC-675</t>
  </si>
  <si>
    <t>UUC-677</t>
  </si>
  <si>
    <t>BOB-462</t>
  </si>
  <si>
    <t>BOB-463</t>
  </si>
  <si>
    <t>BOB-465</t>
  </si>
  <si>
    <t>ARB-130</t>
  </si>
  <si>
    <t>ARB-129</t>
  </si>
  <si>
    <t>ARB-128</t>
  </si>
  <si>
    <t>UUC-676</t>
  </si>
  <si>
    <t>ARB-148</t>
  </si>
  <si>
    <t>ARB-147</t>
  </si>
  <si>
    <t>UUC-679</t>
  </si>
  <si>
    <t>UUC-678</t>
  </si>
  <si>
    <t>ARB-156</t>
  </si>
  <si>
    <t>ARB-158</t>
  </si>
  <si>
    <t>UUC-680</t>
  </si>
  <si>
    <t>UUC-681</t>
  </si>
  <si>
    <t>UUC-682</t>
  </si>
  <si>
    <t>UUC-683</t>
  </si>
  <si>
    <t>UUC-684</t>
  </si>
  <si>
    <t>UUC-685</t>
  </si>
  <si>
    <t>UUC-687</t>
  </si>
  <si>
    <t>ARB-226</t>
  </si>
  <si>
    <t>ARB-225</t>
  </si>
  <si>
    <t>ARB-224</t>
  </si>
  <si>
    <t>ARB-234</t>
  </si>
  <si>
    <t>ARB-241</t>
  </si>
  <si>
    <t>ARB-252</t>
  </si>
  <si>
    <t>UUC-686</t>
  </si>
  <si>
    <t>ARB-272</t>
  </si>
  <si>
    <t>ARB-281</t>
  </si>
  <si>
    <t>ARB-285</t>
  </si>
  <si>
    <t>ARB-289</t>
  </si>
  <si>
    <t>UUC-688</t>
  </si>
  <si>
    <t>UUC-689</t>
  </si>
  <si>
    <t>ARB-333</t>
  </si>
  <si>
    <t>ARB-337</t>
  </si>
  <si>
    <t>ARB-336</t>
  </si>
  <si>
    <t>ARB-335</t>
  </si>
  <si>
    <t>UUC-690</t>
  </si>
  <si>
    <t>ARB-352</t>
  </si>
  <si>
    <t>ARB-353</t>
  </si>
  <si>
    <t>ARB-354</t>
  </si>
  <si>
    <t>ARB-358</t>
  </si>
  <si>
    <t>UUC-691</t>
  </si>
  <si>
    <t>ARB-371</t>
  </si>
  <si>
    <t>UUC-693</t>
  </si>
  <si>
    <t>ARB-394</t>
  </si>
  <si>
    <t>UUC-692</t>
  </si>
  <si>
    <t>UUC-694</t>
  </si>
  <si>
    <t>ARB-405</t>
  </si>
  <si>
    <t>UUC-695</t>
  </si>
  <si>
    <t>UUC-696</t>
  </si>
  <si>
    <t>ARB-409</t>
  </si>
  <si>
    <t>UUC-697</t>
  </si>
  <si>
    <t>ARB-411</t>
  </si>
  <si>
    <t>ARB-421</t>
  </si>
  <si>
    <t>ARB-433</t>
  </si>
  <si>
    <t>UUC-698</t>
  </si>
  <si>
    <t>UUC-699</t>
  </si>
  <si>
    <t>UUC-700</t>
  </si>
  <si>
    <t>UUC-701</t>
  </si>
  <si>
    <t>UUC-702</t>
  </si>
  <si>
    <t>UUC-703</t>
  </si>
  <si>
    <t>UUC-704</t>
  </si>
  <si>
    <t>UUC-705</t>
  </si>
  <si>
    <t>UUC-708</t>
  </si>
  <si>
    <t>UUC-706</t>
  </si>
  <si>
    <t>UUC-707</t>
  </si>
  <si>
    <t>UUC-709</t>
  </si>
  <si>
    <t>UUC-710</t>
  </si>
  <si>
    <t>KKV-241</t>
  </si>
  <si>
    <t>UUC-711</t>
  </si>
  <si>
    <t>UUC-712</t>
  </si>
  <si>
    <t>UUC-713</t>
  </si>
  <si>
    <t>UUC-714</t>
  </si>
  <si>
    <t>UUC-715</t>
  </si>
  <si>
    <t>UUC-716</t>
  </si>
  <si>
    <t>UUC-718</t>
  </si>
  <si>
    <t>UUC-720</t>
  </si>
  <si>
    <t>UUC-719</t>
  </si>
  <si>
    <t>SLP-22</t>
  </si>
  <si>
    <t>KKV-135</t>
  </si>
  <si>
    <t>KKV-170</t>
  </si>
  <si>
    <t>UUC-717</t>
  </si>
  <si>
    <t>KKV-174</t>
  </si>
  <si>
    <t>UUC-721</t>
  </si>
  <si>
    <t>KKV-198</t>
  </si>
  <si>
    <t>UUC-722</t>
  </si>
  <si>
    <t>UUC-723</t>
  </si>
  <si>
    <t>UUC-724</t>
  </si>
  <si>
    <t>UUC-727</t>
  </si>
  <si>
    <t>UUC-725</t>
  </si>
  <si>
    <t>UUC-726</t>
  </si>
  <si>
    <t>UUC-728</t>
  </si>
  <si>
    <t>KKV-205</t>
  </si>
  <si>
    <t>UUC-731</t>
  </si>
  <si>
    <t>UUC-732</t>
  </si>
  <si>
    <t>KKV-106</t>
  </si>
  <si>
    <t>UUC-729</t>
  </si>
  <si>
    <t>UUC-730</t>
  </si>
  <si>
    <t>KKV-249</t>
  </si>
  <si>
    <t>UUC-734</t>
  </si>
  <si>
    <t>UUC-733</t>
  </si>
  <si>
    <t>KKV-251</t>
  </si>
  <si>
    <t>KKV-134</t>
  </si>
  <si>
    <t>UUC-735</t>
  </si>
  <si>
    <t>UUC-736</t>
  </si>
  <si>
    <t>KKV-246</t>
  </si>
  <si>
    <t>UUC-737</t>
  </si>
  <si>
    <t>UUC-738</t>
  </si>
  <si>
    <t>UUC-739</t>
  </si>
  <si>
    <t>KKV-255</t>
  </si>
  <si>
    <t>KKV-206</t>
  </si>
  <si>
    <t>KKV-258</t>
  </si>
  <si>
    <t>UUC-740</t>
  </si>
  <si>
    <t>KKV-200</t>
  </si>
  <si>
    <t>CSS-118</t>
  </si>
  <si>
    <t>MTIH-9</t>
  </si>
  <si>
    <t>CSS-119</t>
  </si>
  <si>
    <t>CSS-17</t>
  </si>
  <si>
    <t>UUC-742</t>
  </si>
  <si>
    <t>MTIH-10</t>
  </si>
  <si>
    <t>EAT-48</t>
  </si>
  <si>
    <t>KKV-208</t>
  </si>
  <si>
    <t>UUC-741</t>
  </si>
  <si>
    <t>MTIH-11</t>
  </si>
  <si>
    <t>EAT-49</t>
  </si>
  <si>
    <t>KKV-250</t>
  </si>
  <si>
    <t>EAT-51</t>
  </si>
  <si>
    <t>EAT-89</t>
  </si>
  <si>
    <t>KKV-253</t>
  </si>
  <si>
    <t>EAT-53</t>
  </si>
  <si>
    <t>KTH-66</t>
  </si>
  <si>
    <t>KTH-67</t>
  </si>
  <si>
    <t>KTH-68</t>
  </si>
  <si>
    <t>KTH-69</t>
  </si>
  <si>
    <t>KTH-70</t>
  </si>
  <si>
    <t>EAT-93</t>
  </si>
  <si>
    <t>KAY-48</t>
  </si>
  <si>
    <t>KKK-11</t>
  </si>
  <si>
    <t>KAY-49</t>
  </si>
  <si>
    <t>KAY-50</t>
  </si>
  <si>
    <t>KTH-91</t>
  </si>
  <si>
    <t>CSS-59</t>
  </si>
  <si>
    <t>KTH-94</t>
  </si>
  <si>
    <t>CSS-90</t>
  </si>
  <si>
    <t>KAY-51</t>
  </si>
  <si>
    <t>CSS-105</t>
  </si>
  <si>
    <t>KTH-102</t>
  </si>
  <si>
    <t>CSS-110</t>
  </si>
  <si>
    <t>EAT-106</t>
  </si>
  <si>
    <t>CSS-97</t>
  </si>
  <si>
    <t>KTH-119</t>
  </si>
  <si>
    <t>CSS-109</t>
  </si>
  <si>
    <t>CSS-140</t>
  </si>
  <si>
    <t>CSS-127</t>
  </si>
  <si>
    <t>KTH-120</t>
  </si>
  <si>
    <t>CSS-135</t>
  </si>
  <si>
    <t>CSS-122</t>
  </si>
  <si>
    <t>CSS-166</t>
  </si>
  <si>
    <t>CSS-183</t>
  </si>
  <si>
    <t>KTH-118</t>
  </si>
  <si>
    <t>CSS-167</t>
  </si>
  <si>
    <t>CSS-171</t>
  </si>
  <si>
    <t>BOB-464</t>
  </si>
  <si>
    <t>BOB-467</t>
  </si>
  <si>
    <t>BOB-466</t>
  </si>
  <si>
    <t>BOB-468</t>
  </si>
  <si>
    <t>BOB-470</t>
  </si>
  <si>
    <t>BOB-469</t>
  </si>
  <si>
    <t>BOB-471</t>
  </si>
  <si>
    <t>BOB-472</t>
  </si>
  <si>
    <t>BOB-475</t>
  </si>
  <si>
    <t>BOB-473</t>
  </si>
  <si>
    <t>BOB-474</t>
  </si>
  <si>
    <t>BOB-477</t>
  </si>
  <si>
    <t>BOB-476</t>
  </si>
  <si>
    <t>BOB-478</t>
  </si>
  <si>
    <t>BOB-479</t>
  </si>
  <si>
    <t>BOB-480</t>
  </si>
  <si>
    <t>BOB-481</t>
  </si>
  <si>
    <t>BOB-482</t>
  </si>
  <si>
    <t>BOB-483</t>
  </si>
  <si>
    <t>BOB-287</t>
  </si>
  <si>
    <t>BOB-484</t>
  </si>
  <si>
    <t>BOB-485</t>
  </si>
  <si>
    <t>BOB-486</t>
  </si>
  <si>
    <t>BOB-487</t>
  </si>
  <si>
    <t>BOB-489</t>
  </si>
  <si>
    <t>ARB-7</t>
  </si>
  <si>
    <t>BOB-488</t>
  </si>
  <si>
    <t>BOB-376</t>
  </si>
  <si>
    <t>ARB-26</t>
  </si>
  <si>
    <t>ARB-35</t>
  </si>
  <si>
    <t>ARB-36</t>
  </si>
  <si>
    <t>BOB-425</t>
  </si>
  <si>
    <t>BOB-490</t>
  </si>
  <si>
    <t>BOB-491</t>
  </si>
  <si>
    <t>BOB-492</t>
  </si>
  <si>
    <t>BOB-493</t>
  </si>
  <si>
    <t>BOB-494</t>
  </si>
  <si>
    <t>BOB-512</t>
  </si>
  <si>
    <t>BOB-495</t>
  </si>
  <si>
    <t>ARB-89</t>
  </si>
  <si>
    <t>BOB-496</t>
  </si>
  <si>
    <t>UUC-744</t>
  </si>
  <si>
    <t>BOB-497</t>
  </si>
  <si>
    <t>BOB-498</t>
  </si>
  <si>
    <t>BOB-499</t>
  </si>
  <si>
    <t>BOB-500</t>
  </si>
  <si>
    <t>BOB-501</t>
  </si>
  <si>
    <t>UUC-743</t>
  </si>
  <si>
    <t>UUC-745</t>
  </si>
  <si>
    <t>ARB-157</t>
  </si>
  <si>
    <t>UUC-746</t>
  </si>
  <si>
    <t>UUC-747</t>
  </si>
  <si>
    <t>UUC-748</t>
  </si>
  <si>
    <t>UUC-749</t>
  </si>
  <si>
    <t>UUC-750</t>
  </si>
  <si>
    <t>UUC-751</t>
  </si>
  <si>
    <t>ARB-265</t>
  </si>
  <si>
    <t>UUC-752</t>
  </si>
  <si>
    <t>UUC-754</t>
  </si>
  <si>
    <t>UUC-753</t>
  </si>
  <si>
    <t>ARB-296</t>
  </si>
  <si>
    <t>UUC-756</t>
  </si>
  <si>
    <t>UUC-755</t>
  </si>
  <si>
    <t>ARB-342</t>
  </si>
  <si>
    <t>UUC-757</t>
  </si>
  <si>
    <t>ARB-346</t>
  </si>
  <si>
    <t>ARB-349</t>
  </si>
  <si>
    <t>UUC-759</t>
  </si>
  <si>
    <t>UUC-758</t>
  </si>
  <si>
    <t>UUC-760</t>
  </si>
  <si>
    <t>ARB-397</t>
  </si>
  <si>
    <t>UUC-761</t>
  </si>
  <si>
    <t>UUC-763</t>
  </si>
  <si>
    <t>UUC-762</t>
  </si>
  <si>
    <t>UUC-764</t>
  </si>
  <si>
    <t>UUC-766</t>
  </si>
  <si>
    <t>UUC-765</t>
  </si>
  <si>
    <t>ARB-422</t>
  </si>
  <si>
    <t>UUC-767</t>
  </si>
  <si>
    <t>ARB-430</t>
  </si>
  <si>
    <t>UUC-768</t>
  </si>
  <si>
    <t>ARB-443</t>
  </si>
  <si>
    <t>UUC-769</t>
  </si>
  <si>
    <t>UUC-770</t>
  </si>
  <si>
    <t>UUC-772</t>
  </si>
  <si>
    <t>UUC-771</t>
  </si>
  <si>
    <t>UUC-773</t>
  </si>
  <si>
    <t>UUC-774</t>
  </si>
  <si>
    <t>UUC-776</t>
  </si>
  <si>
    <t>UUC-775</t>
  </si>
  <si>
    <t>UUC-777</t>
  </si>
  <si>
    <t>KKV-226</t>
  </si>
  <si>
    <t>UUC-778</t>
  </si>
  <si>
    <t>UUC-779</t>
  </si>
  <si>
    <t>KKV-227</t>
  </si>
  <si>
    <t>UUC-780</t>
  </si>
  <si>
    <t>KKV-228</t>
  </si>
  <si>
    <t>KKV-229</t>
  </si>
  <si>
    <t>UUC-782</t>
  </si>
  <si>
    <t>UUC-781</t>
  </si>
  <si>
    <t>UUC-783</t>
  </si>
  <si>
    <t>KKV-230</t>
  </si>
  <si>
    <t>KKV-136</t>
  </si>
  <si>
    <t>UUC-784</t>
  </si>
  <si>
    <t>KKV-231</t>
  </si>
  <si>
    <t>UUC-785</t>
  </si>
  <si>
    <t>UUC-786</t>
  </si>
  <si>
    <t>KKV-232</t>
  </si>
  <si>
    <t>KKV-237</t>
  </si>
  <si>
    <t>UUC-788</t>
  </si>
  <si>
    <t>CSS-123</t>
  </si>
  <si>
    <t>KKV-257</t>
  </si>
  <si>
    <t>CSS-124</t>
  </si>
  <si>
    <t>CSS-21</t>
  </si>
  <si>
    <t>MTIH-12</t>
  </si>
  <si>
    <t>CSS-28</t>
  </si>
  <si>
    <t>EAT-56</t>
  </si>
  <si>
    <t>KKV-259</t>
  </si>
  <si>
    <t>EAT-57</t>
  </si>
  <si>
    <t>KKV-260</t>
  </si>
  <si>
    <t>EAT-62</t>
  </si>
  <si>
    <t>KKV-238</t>
  </si>
  <si>
    <t>EAT-63</t>
  </si>
  <si>
    <t>EAT-66</t>
  </si>
  <si>
    <t>KAY-52</t>
  </si>
  <si>
    <t>EAT-96</t>
  </si>
  <si>
    <t>KTH-71</t>
  </si>
  <si>
    <t>KTH-72</t>
  </si>
  <si>
    <t>KTH-73</t>
  </si>
  <si>
    <t>KTH-74</t>
  </si>
  <si>
    <t>KKK-12</t>
  </si>
  <si>
    <t>KAY-53</t>
  </si>
  <si>
    <t>KKK-13</t>
  </si>
  <si>
    <t>CSS-125</t>
  </si>
  <si>
    <t>KTH-89</t>
  </si>
  <si>
    <t>EAT-91</t>
  </si>
  <si>
    <t>CSS-117</t>
  </si>
  <si>
    <t>CSS-129</t>
  </si>
  <si>
    <t>CSS-146</t>
  </si>
  <si>
    <t>CSS-130</t>
  </si>
  <si>
    <t>CSS-133</t>
  </si>
  <si>
    <t>CSS-172</t>
  </si>
  <si>
    <t>BOB-224</t>
  </si>
  <si>
    <t>BOB-502</t>
  </si>
  <si>
    <t>BOB-503</t>
  </si>
  <si>
    <t>ARB-105</t>
  </si>
  <si>
    <t>UUC-787</t>
  </si>
  <si>
    <t>UUC-791</t>
  </si>
  <si>
    <t>UUC-790</t>
  </si>
  <si>
    <t>ARB-169</t>
  </si>
  <si>
    <t>ARB-195</t>
  </si>
  <si>
    <t>ARB-246</t>
  </si>
  <si>
    <t>UUC-789</t>
  </si>
  <si>
    <t>ARB-215</t>
  </si>
  <si>
    <t>UUC-793</t>
  </si>
  <si>
    <t>ARB-261</t>
  </si>
  <si>
    <t>UUC-792</t>
  </si>
  <si>
    <t>UUC-794</t>
  </si>
  <si>
    <t>UUC-795</t>
  </si>
  <si>
    <t>UUC-796</t>
  </si>
  <si>
    <t>KKV-239</t>
  </si>
  <si>
    <t>UUC-797</t>
  </si>
  <si>
    <t>UUC-798</t>
  </si>
  <si>
    <t>UUC-799</t>
  </si>
  <si>
    <t>UUC-801</t>
  </si>
  <si>
    <t>KKV-86</t>
  </si>
  <si>
    <t>UUC-802</t>
  </si>
  <si>
    <t>SLP-23</t>
  </si>
  <si>
    <t>KKV-247</t>
  </si>
  <si>
    <t>UUC-800</t>
  </si>
  <si>
    <t>KKV-188</t>
  </si>
  <si>
    <t>MTIH-13</t>
  </si>
  <si>
    <t>CSS-38</t>
  </si>
  <si>
    <t>EAT-69</t>
  </si>
  <si>
    <t>KKK-14</t>
  </si>
  <si>
    <t>KTH-75</t>
  </si>
  <si>
    <t>SLP-24</t>
  </si>
  <si>
    <t>KAY-54</t>
  </si>
  <si>
    <t>KAY-55</t>
  </si>
  <si>
    <t>KAY-56</t>
  </si>
  <si>
    <t>KAY-57</t>
  </si>
  <si>
    <t>KAY-58</t>
  </si>
  <si>
    <t>EAT-97</t>
  </si>
  <si>
    <t>CSS-134</t>
  </si>
  <si>
    <t>CSS-94</t>
  </si>
  <si>
    <t>BOB-504</t>
  </si>
  <si>
    <t>BOB-505</t>
  </si>
  <si>
    <t>BOB-506</t>
  </si>
  <si>
    <t>BOB-507</t>
  </si>
  <si>
    <t>BOB-508</t>
  </si>
  <si>
    <t>ARB-18</t>
  </si>
  <si>
    <t>BOB-511</t>
  </si>
  <si>
    <t>ARB-63</t>
  </si>
  <si>
    <t>BOB-513</t>
  </si>
  <si>
    <t>ARB-77</t>
  </si>
  <si>
    <t>BOB-514</t>
  </si>
  <si>
    <t>ARB-109</t>
  </si>
  <si>
    <t>ARB-162</t>
  </si>
  <si>
    <t>ARB-245</t>
  </si>
  <si>
    <t>UUC-803</t>
  </si>
  <si>
    <t>ARB-271</t>
  </si>
  <si>
    <t>UUC-804</t>
  </si>
  <si>
    <t>ARB-395</t>
  </si>
  <si>
    <t>UUC-805</t>
  </si>
  <si>
    <t>UUC-806</t>
  </si>
  <si>
    <t>UUC-807</t>
  </si>
  <si>
    <t>UUC-808</t>
  </si>
  <si>
    <t>UUC-809</t>
  </si>
  <si>
    <t>UUC-810</t>
  </si>
  <si>
    <t>UUC-811</t>
  </si>
  <si>
    <t>UUC-812</t>
  </si>
  <si>
    <t>UUC-813</t>
  </si>
  <si>
    <t>KKV-248</t>
  </si>
  <si>
    <t>UUC-814</t>
  </si>
  <si>
    <t>EAT-76</t>
  </si>
  <si>
    <t>CSS-136</t>
  </si>
  <si>
    <t>KKK-15</t>
  </si>
  <si>
    <t>KTH-76</t>
  </si>
  <si>
    <t>CSS-54</t>
  </si>
  <si>
    <t>BOB-515</t>
  </si>
  <si>
    <t>BOB-231</t>
  </si>
  <si>
    <t>BOB-516</t>
  </si>
  <si>
    <t>BOB-517</t>
  </si>
  <si>
    <t>BOB-518</t>
  </si>
  <si>
    <t>BOB-520</t>
  </si>
  <si>
    <t>BOB-522</t>
  </si>
  <si>
    <t>BOB-525</t>
  </si>
  <si>
    <t>BOB-529</t>
  </si>
  <si>
    <t>BOB-530</t>
  </si>
  <si>
    <t>BOB-510</t>
  </si>
  <si>
    <t>BOB-531</t>
  </si>
  <si>
    <t>UUC-815</t>
  </si>
  <si>
    <t>ARB-251</t>
  </si>
  <si>
    <t>ARB-206</t>
  </si>
  <si>
    <t>ARB-256</t>
  </si>
  <si>
    <t>ARB-259</t>
  </si>
  <si>
    <t>ARB-297</t>
  </si>
  <si>
    <t>UUC-816</t>
  </si>
  <si>
    <t>ARB-334</t>
  </si>
  <si>
    <t>UUC-818</t>
  </si>
  <si>
    <t>ARB-415</t>
  </si>
  <si>
    <t>ARB-416</t>
  </si>
  <si>
    <t>ARB-418</t>
  </si>
  <si>
    <t>UUC-817</t>
  </si>
  <si>
    <t>UUC-819</t>
  </si>
  <si>
    <t>UUC-820</t>
  </si>
  <si>
    <t>UUC-821</t>
  </si>
  <si>
    <t>UUC-822</t>
  </si>
  <si>
    <t>UUC-823</t>
  </si>
  <si>
    <t>UUC-825</t>
  </si>
  <si>
    <t>UUC-824</t>
  </si>
  <si>
    <t>UUC-828</t>
  </si>
  <si>
    <t>UUC-826</t>
  </si>
  <si>
    <t>UUC-827</t>
  </si>
  <si>
    <t>UUC-829</t>
  </si>
  <si>
    <t>UUC-832</t>
  </si>
  <si>
    <t>UUC-830</t>
  </si>
  <si>
    <t>UUC-831</t>
  </si>
  <si>
    <t>UUC-833</t>
  </si>
  <si>
    <t>UUC-834</t>
  </si>
  <si>
    <t>UUC-835</t>
  </si>
  <si>
    <t>UUC-836</t>
  </si>
  <si>
    <t>UUC-837</t>
  </si>
  <si>
    <t>UUC-838</t>
  </si>
  <si>
    <t>UUC-839</t>
  </si>
  <si>
    <t>SLP-25</t>
  </si>
  <si>
    <t>UUC-840</t>
  </si>
  <si>
    <t>UUC-841</t>
  </si>
  <si>
    <t>UUC-842</t>
  </si>
  <si>
    <t>UUC-843</t>
  </si>
  <si>
    <t>KKV-157</t>
  </si>
  <si>
    <t>UUC-844</t>
  </si>
  <si>
    <t>KKV-185</t>
  </si>
  <si>
    <t>UUC-845</t>
  </si>
  <si>
    <t>KKV-191</t>
  </si>
  <si>
    <t>CSS-137</t>
  </si>
  <si>
    <t>UUC-846</t>
  </si>
  <si>
    <t>CSS-41</t>
  </si>
  <si>
    <t>EAT-79</t>
  </si>
  <si>
    <t>KKV-265</t>
  </si>
  <si>
    <t>KKV-261</t>
  </si>
  <si>
    <t>KKK-16</t>
  </si>
  <si>
    <t>KTH-99</t>
  </si>
  <si>
    <t>CSS-143</t>
  </si>
  <si>
    <t>KAY-59</t>
  </si>
  <si>
    <t>CSS-142</t>
  </si>
  <si>
    <t>BOB-532</t>
  </si>
  <si>
    <t>BOB-533</t>
  </si>
  <si>
    <t>BOB-535</t>
  </si>
  <si>
    <t>BOB-534</t>
  </si>
  <si>
    <t>BOB-536</t>
  </si>
  <si>
    <t>BOB-537</t>
  </si>
  <si>
    <t>BOB-234</t>
  </si>
  <si>
    <t>BOB-540</t>
  </si>
  <si>
    <t>BOB-541</t>
  </si>
  <si>
    <t>BOB-335</t>
  </si>
  <si>
    <t>BOB-542</t>
  </si>
  <si>
    <t>BOB-543</t>
  </si>
  <si>
    <t>BOB-544</t>
  </si>
  <si>
    <t>BOB-547</t>
  </si>
  <si>
    <t>ARB-44</t>
  </si>
  <si>
    <t>BOB-548</t>
  </si>
  <si>
    <t>BOB-519</t>
  </si>
  <si>
    <t>BOB-549</t>
  </si>
  <si>
    <t>BOB-550</t>
  </si>
  <si>
    <t>BOB-551</t>
  </si>
  <si>
    <t>BOB-552</t>
  </si>
  <si>
    <t>UUC-847</t>
  </si>
  <si>
    <t>UUC-848</t>
  </si>
  <si>
    <t>ARB-185</t>
  </si>
  <si>
    <t>UUC-849</t>
  </si>
  <si>
    <t>UUC-850</t>
  </si>
  <si>
    <t>UUC-851</t>
  </si>
  <si>
    <t>UUC-852</t>
  </si>
  <si>
    <t>UUC-853</t>
  </si>
  <si>
    <t>UUC-854</t>
  </si>
  <si>
    <t>UUC-855</t>
  </si>
  <si>
    <t>ARB-344</t>
  </si>
  <si>
    <t>ARB-350</t>
  </si>
  <si>
    <t>UUC-856</t>
  </si>
  <si>
    <t>ARB-362</t>
  </si>
  <si>
    <t>ARB-385</t>
  </si>
  <si>
    <t>ARB-412</t>
  </si>
  <si>
    <t>UUC-857</t>
  </si>
  <si>
    <t>UUC-858</t>
  </si>
  <si>
    <t>UUC-859</t>
  </si>
  <si>
    <t>UUC-860</t>
  </si>
  <si>
    <t>UUC-861</t>
  </si>
  <si>
    <t>UUC-862</t>
  </si>
  <si>
    <t>KKV-262</t>
  </si>
  <si>
    <t>UUC-864</t>
  </si>
  <si>
    <t>KKV-252</t>
  </si>
  <si>
    <t>UUC-865</t>
  </si>
  <si>
    <t>KKV-254</t>
  </si>
  <si>
    <t>UUC-863</t>
  </si>
  <si>
    <t>SLP-26</t>
  </si>
  <si>
    <t>UUC-866</t>
  </si>
  <si>
    <t>UUC-867</t>
  </si>
  <si>
    <t>UUC-868</t>
  </si>
  <si>
    <t>UUC-869</t>
  </si>
  <si>
    <t>UUC-870</t>
  </si>
  <si>
    <t>UUC-872</t>
  </si>
  <si>
    <t>KKV-256</t>
  </si>
  <si>
    <t>KKV-266</t>
  </si>
  <si>
    <t>CSS-145</t>
  </si>
  <si>
    <t>CSS-150</t>
  </si>
  <si>
    <t>KTH-103</t>
  </si>
  <si>
    <t>CSS-151</t>
  </si>
  <si>
    <t>CSS-175</t>
  </si>
  <si>
    <t>CSS-176</t>
  </si>
  <si>
    <t>BOB-553</t>
  </si>
  <si>
    <t>BOB-554</t>
  </si>
  <si>
    <t>BOB-556</t>
  </si>
  <si>
    <t>BOB-557</t>
  </si>
  <si>
    <t>BOB-558</t>
  </si>
  <si>
    <t>BOB-559</t>
  </si>
  <si>
    <t>BOB-561</t>
  </si>
  <si>
    <t>BOB-562</t>
  </si>
  <si>
    <t>BOB-235</t>
  </si>
  <si>
    <t>BOB-563</t>
  </si>
  <si>
    <t>BOB-564</t>
  </si>
  <si>
    <t>BOB-565</t>
  </si>
  <si>
    <t>BOB-566</t>
  </si>
  <si>
    <t>BOB-567</t>
  </si>
  <si>
    <t>BOB-570</t>
  </si>
  <si>
    <t>BOB-441</t>
  </si>
  <si>
    <t>BOB-569</t>
  </si>
  <si>
    <t>BOB-568</t>
  </si>
  <si>
    <t>BOB-571</t>
  </si>
  <si>
    <t>BOB-572</t>
  </si>
  <si>
    <t>BOB-573</t>
  </si>
  <si>
    <t>BOB-574</t>
  </si>
  <si>
    <t>UUC-871</t>
  </si>
  <si>
    <t>UUC-873</t>
  </si>
  <si>
    <t>UUC-874</t>
  </si>
  <si>
    <t>UUC-875</t>
  </si>
  <si>
    <t>ARB-203</t>
  </si>
  <si>
    <t>ARB-250</t>
  </si>
  <si>
    <t>UUC-876</t>
  </si>
  <si>
    <t>ARB-255</t>
  </si>
  <si>
    <t>UUC-877</t>
  </si>
  <si>
    <t>UUC-878</t>
  </si>
  <si>
    <t>UUC-879</t>
  </si>
  <si>
    <t>ARB-314</t>
  </si>
  <si>
    <t>ARB-374</t>
  </si>
  <si>
    <t>UUC-880</t>
  </si>
  <si>
    <t>ARB-381</t>
  </si>
  <si>
    <t>UUC-881</t>
  </si>
  <si>
    <t>ARB-389</t>
  </si>
  <si>
    <t>UUC-882</t>
  </si>
  <si>
    <t>UUC-883</t>
  </si>
  <si>
    <t>UUC-884</t>
  </si>
  <si>
    <t>UUC-885</t>
  </si>
  <si>
    <t>UUC-886</t>
  </si>
  <si>
    <t>UUC-888</t>
  </si>
  <si>
    <t>UUC-887</t>
  </si>
  <si>
    <t>UUC-890</t>
  </si>
  <si>
    <t>UUC-889</t>
  </si>
  <si>
    <t>KKV-267</t>
  </si>
  <si>
    <t>UUC-891</t>
  </si>
  <si>
    <t>UUC-892</t>
  </si>
  <si>
    <t>UUC-893</t>
  </si>
  <si>
    <t>UUC-894</t>
  </si>
  <si>
    <t>UUC-895</t>
  </si>
  <si>
    <t>UUC-896</t>
  </si>
  <si>
    <t>UUC-897</t>
  </si>
  <si>
    <t>UUC-898</t>
  </si>
  <si>
    <t>UUC-899</t>
  </si>
  <si>
    <t>UUC-900</t>
  </si>
  <si>
    <t>UUC-901</t>
  </si>
  <si>
    <t>UUC-902</t>
  </si>
  <si>
    <t>CSS-153</t>
  </si>
  <si>
    <t>EAT-82</t>
  </si>
  <si>
    <t>CSS-155</t>
  </si>
  <si>
    <t>EAT-87</t>
  </si>
  <si>
    <t>EAT-88</t>
  </si>
  <si>
    <t>EAT-90</t>
  </si>
  <si>
    <t>EAT-100</t>
  </si>
  <si>
    <t>EAT-101</t>
  </si>
  <si>
    <t>CSS-165</t>
  </si>
  <si>
    <t>CSS-169</t>
  </si>
  <si>
    <t>EAT-104</t>
  </si>
  <si>
    <t>EAT-105</t>
  </si>
  <si>
    <t>CSS-170</t>
  </si>
  <si>
    <t>CSS-178</t>
  </si>
  <si>
    <t>CSS-174</t>
  </si>
  <si>
    <t>CSS-182</t>
  </si>
  <si>
    <t>CSS-177</t>
  </si>
  <si>
    <t>BOB-575</t>
  </si>
  <si>
    <t>BOB-576</t>
  </si>
  <si>
    <t>BOB-258</t>
  </si>
  <si>
    <t>BOB-577</t>
  </si>
  <si>
    <t>BOB-578</t>
  </si>
  <si>
    <t>BOB-579</t>
  </si>
  <si>
    <t>BOB-580</t>
  </si>
  <si>
    <t>BOB-581</t>
  </si>
  <si>
    <t>ARB-55</t>
  </si>
  <si>
    <t>BOB-583</t>
  </si>
  <si>
    <t>BOB-582</t>
  </si>
  <si>
    <t>BOB-584</t>
  </si>
  <si>
    <t>UUC-903</t>
  </si>
  <si>
    <t>UUC-904</t>
  </si>
  <si>
    <t>UUC-905</t>
  </si>
  <si>
    <t>UUC-906</t>
  </si>
  <si>
    <t>UUC-907</t>
  </si>
  <si>
    <t>ARB-236</t>
  </si>
  <si>
    <t>UUC-908</t>
  </si>
  <si>
    <t>UUC-909</t>
  </si>
  <si>
    <t>ARB-339</t>
  </si>
  <si>
    <t>ARB-341</t>
  </si>
  <si>
    <t>ARB-345</t>
  </si>
  <si>
    <t>UUC-910</t>
  </si>
  <si>
    <t>UUC-911</t>
  </si>
  <si>
    <t>ARB-404</t>
  </si>
  <si>
    <t>UUC-912</t>
  </si>
  <si>
    <t>UUC-913</t>
  </si>
  <si>
    <t>UUC-914</t>
  </si>
  <si>
    <t>UUC-917</t>
  </si>
  <si>
    <t>UUC-915</t>
  </si>
  <si>
    <t>UUC-916</t>
  </si>
  <si>
    <t>UUC-918</t>
  </si>
  <si>
    <t>UUC-919</t>
  </si>
  <si>
    <t>UUC-920</t>
  </si>
  <si>
    <t>UUC-921</t>
  </si>
  <si>
    <t>KKV-263</t>
  </si>
  <si>
    <t>UUC-922</t>
  </si>
  <si>
    <t>UUC-923</t>
  </si>
  <si>
    <t>UUC-924</t>
  </si>
  <si>
    <t>UUC-925</t>
  </si>
  <si>
    <t>UUC-926</t>
  </si>
  <si>
    <t>UUC-927</t>
  </si>
  <si>
    <t>UUC-928</t>
  </si>
  <si>
    <t>UUC-929</t>
  </si>
  <si>
    <t>UUC-930</t>
  </si>
  <si>
    <t>UUC-931</t>
  </si>
  <si>
    <t>UUC-932</t>
  </si>
  <si>
    <t>UUC-933</t>
  </si>
  <si>
    <t>UUC-934</t>
  </si>
  <si>
    <t>UUC-936</t>
  </si>
  <si>
    <t>UUC-935</t>
  </si>
  <si>
    <t>KKV-264</t>
  </si>
  <si>
    <t>CSS-179</t>
  </si>
  <si>
    <t>KKV-269</t>
  </si>
  <si>
    <t>CSS-180</t>
  </si>
  <si>
    <t>KKK-17</t>
  </si>
  <si>
    <t>CSS-186</t>
  </si>
  <si>
    <t>CSS-181</t>
  </si>
  <si>
    <t>CSS-187</t>
  </si>
  <si>
    <t>CSS-184</t>
  </si>
  <si>
    <t>CSS-185</t>
  </si>
  <si>
    <t>BOB-585</t>
  </si>
  <si>
    <t>BOB-588</t>
  </si>
  <si>
    <t>BOB-587</t>
  </si>
  <si>
    <t>BOB-333</t>
  </si>
  <si>
    <t>BOB-314</t>
  </si>
  <si>
    <t>BOB-586</t>
  </si>
  <si>
    <t>BOB-346</t>
  </si>
  <si>
    <t>BOB-589</t>
  </si>
  <si>
    <t>BOB-590</t>
  </si>
  <si>
    <t>BOB-591</t>
  </si>
  <si>
    <t>BOB-592</t>
  </si>
  <si>
    <t>UUC-937</t>
  </si>
  <si>
    <t>UUC-938</t>
  </si>
  <si>
    <t>UUC-939</t>
  </si>
  <si>
    <t>UUC-940</t>
  </si>
  <si>
    <t>UUC-941</t>
  </si>
  <si>
    <t>KKV-268</t>
  </si>
  <si>
    <t>BOB-538</t>
  </si>
  <si>
    <t>Olay Tipi-2</t>
  </si>
  <si>
    <t xml:space="preserve">Maddi Hasarlı </t>
  </si>
  <si>
    <t>Maddi Hasarlı</t>
  </si>
  <si>
    <t>Tıbbi müdahale</t>
  </si>
  <si>
    <t>KÖK NEDEN</t>
  </si>
  <si>
    <t>planlama ve Risk Değerlendirmesi</t>
  </si>
  <si>
    <t>sağlık bozulması</t>
  </si>
  <si>
    <t>çalışanın acele etmesi gerektiğini düşünmesi</t>
  </si>
  <si>
    <t>Alt Yüklenici İcraatları/İşlemleri</t>
  </si>
  <si>
    <t>Dikkatsizlik</t>
  </si>
  <si>
    <t>Durum</t>
  </si>
  <si>
    <t>Yüksek Potansiyelli Olay</t>
  </si>
  <si>
    <t>Tıbbi Müdahele</t>
  </si>
  <si>
    <t>Çevre Kazası</t>
  </si>
  <si>
    <t>İlkyardım</t>
  </si>
  <si>
    <t xml:space="preserve">Yüksek Potansiyelli Olay </t>
  </si>
  <si>
    <t>CITY-DATE</t>
  </si>
  <si>
    <t>CITY</t>
  </si>
  <si>
    <t>DATE</t>
  </si>
  <si>
    <t>DAY_TEMP</t>
  </si>
  <si>
    <t>NIGHT_TEMP</t>
  </si>
  <si>
    <t>WEATHER_STATUS</t>
  </si>
  <si>
    <t>PROJECT</t>
  </si>
  <si>
    <t>15.07.2011</t>
  </si>
  <si>
    <t>12.02.2013</t>
  </si>
  <si>
    <t>29.03.2013</t>
  </si>
  <si>
    <t>26.09.2013</t>
  </si>
  <si>
    <t>28.10.2013</t>
  </si>
  <si>
    <t>18.11.2013</t>
  </si>
  <si>
    <t>05.12.2013</t>
  </si>
  <si>
    <t>16.12.2013</t>
  </si>
  <si>
    <t>03.08.2014</t>
  </si>
  <si>
    <t>25.08.2014</t>
  </si>
  <si>
    <t>10.09.2014</t>
  </si>
  <si>
    <t>01.10.2014</t>
  </si>
  <si>
    <t>02.10.2014</t>
  </si>
  <si>
    <t>04.12.2014</t>
  </si>
  <si>
    <t>22.04.2016</t>
  </si>
  <si>
    <t>13.05.2016</t>
  </si>
  <si>
    <t>31.05.2016</t>
  </si>
  <si>
    <t>24.06.2016</t>
  </si>
  <si>
    <t>28.11.2016</t>
  </si>
  <si>
    <t>13.04.2017</t>
  </si>
  <si>
    <t>05.11.2017</t>
  </si>
  <si>
    <t>02.03.2018</t>
  </si>
  <si>
    <t>15.09.2011</t>
  </si>
  <si>
    <t>04.03.2012</t>
  </si>
  <si>
    <t>21.04.2012</t>
  </si>
  <si>
    <t>29.01.2013</t>
  </si>
  <si>
    <t>17.03.2013</t>
  </si>
  <si>
    <t>09.05.2013</t>
  </si>
  <si>
    <t>05.07.2013</t>
  </si>
  <si>
    <t>16.08.2013</t>
  </si>
  <si>
    <t>07.09.2013</t>
  </si>
  <si>
    <t>10.09.2013</t>
  </si>
  <si>
    <t>10.12.2013</t>
  </si>
  <si>
    <t>19.08.2014</t>
  </si>
  <si>
    <t>30.09.2014</t>
  </si>
  <si>
    <t>08.11.2014</t>
  </si>
  <si>
    <t>20.12.2014</t>
  </si>
  <si>
    <t>22.12.2014</t>
  </si>
  <si>
    <t>07.01.2015</t>
  </si>
  <si>
    <t>14.02.2015</t>
  </si>
  <si>
    <t>17.03.2015</t>
  </si>
  <si>
    <t>01.04.2015</t>
  </si>
  <si>
    <t>03.06.2015</t>
  </si>
  <si>
    <t>08.10.2015</t>
  </si>
  <si>
    <t>23.12.2015</t>
  </si>
  <si>
    <t>01.06.2016</t>
  </si>
  <si>
    <t>03.06.2016</t>
  </si>
  <si>
    <t>11.06.2016</t>
  </si>
  <si>
    <t>26.07.2016</t>
  </si>
  <si>
    <t>13.08.2016</t>
  </si>
  <si>
    <t>16.09.2016</t>
  </si>
  <si>
    <t>28.01.2017</t>
  </si>
  <si>
    <t>09.04.2017</t>
  </si>
  <si>
    <t>13.07.2017</t>
  </si>
  <si>
    <t>31.10.2017</t>
  </si>
  <si>
    <t>24.11.2017</t>
  </si>
  <si>
    <t>24.12.2017</t>
  </si>
  <si>
    <t>28.04.2019</t>
  </si>
  <si>
    <t>17.05.2019</t>
  </si>
  <si>
    <t>26.12.2020</t>
  </si>
  <si>
    <t>10.01.2021</t>
  </si>
  <si>
    <t>06.03.2021</t>
  </si>
  <si>
    <t>11.03.2021</t>
  </si>
  <si>
    <t>25.03.2021</t>
  </si>
  <si>
    <t>10.04.2021</t>
  </si>
  <si>
    <t>16.11.2011</t>
  </si>
  <si>
    <t>07.02.2012</t>
  </si>
  <si>
    <t>02.03.2012</t>
  </si>
  <si>
    <t>21.12.2012</t>
  </si>
  <si>
    <t>04.01.2013</t>
  </si>
  <si>
    <t>13.08.2013</t>
  </si>
  <si>
    <t>17.09.2013</t>
  </si>
  <si>
    <t>28.09.2013</t>
  </si>
  <si>
    <t>25.12.2013</t>
  </si>
  <si>
    <t>02.02.2014</t>
  </si>
  <si>
    <t>05.03.2014</t>
  </si>
  <si>
    <t>16.03.2014</t>
  </si>
  <si>
    <t>14.04.2014</t>
  </si>
  <si>
    <t>19.04.2014</t>
  </si>
  <si>
    <t>22.04.2014</t>
  </si>
  <si>
    <t>13.05.2014</t>
  </si>
  <si>
    <t>08.06.2014</t>
  </si>
  <si>
    <t>26.08.2014</t>
  </si>
  <si>
    <t>11.11.2014</t>
  </si>
  <si>
    <t>03.12.2014</t>
  </si>
  <si>
    <t>28.12.2014</t>
  </si>
  <si>
    <t>16.02.2015</t>
  </si>
  <si>
    <t>02.04.2015</t>
  </si>
  <si>
    <t>11.04.2015</t>
  </si>
  <si>
    <t>12.04.2016</t>
  </si>
  <si>
    <t>22.06.2016</t>
  </si>
  <si>
    <t>26.06.2016</t>
  </si>
  <si>
    <t>05.08.2016</t>
  </si>
  <si>
    <t>04.09.2016</t>
  </si>
  <si>
    <t>27.09.2016</t>
  </si>
  <si>
    <t>19.10.2016</t>
  </si>
  <si>
    <t>28.10.2016</t>
  </si>
  <si>
    <t>06.11.2016</t>
  </si>
  <si>
    <t>17.12.2016</t>
  </si>
  <si>
    <t>09.02.2017</t>
  </si>
  <si>
    <t>28.02.2017</t>
  </si>
  <si>
    <t>31.03.2017</t>
  </si>
  <si>
    <t>11.06.2017</t>
  </si>
  <si>
    <t>01.10.2017</t>
  </si>
  <si>
    <t>08.10.2017</t>
  </si>
  <si>
    <t>10.10.2017</t>
  </si>
  <si>
    <t>25.04.2019</t>
  </si>
  <si>
    <t>18.12.2019</t>
  </si>
  <si>
    <t>20.09.2020</t>
  </si>
  <si>
    <t>23.09.2020</t>
  </si>
  <si>
    <t>03.11.2020</t>
  </si>
  <si>
    <t>20.11.2020</t>
  </si>
  <si>
    <t>22.04.2021</t>
  </si>
  <si>
    <t>17.06.2011</t>
  </si>
  <si>
    <t>29.12.2011</t>
  </si>
  <si>
    <t>28.03.2012</t>
  </si>
  <si>
    <t>15.05.2012</t>
  </si>
  <si>
    <t>22.05.2012</t>
  </si>
  <si>
    <t>12.06.2012</t>
  </si>
  <si>
    <t>19.11.2012</t>
  </si>
  <si>
    <t>22.12.2012</t>
  </si>
  <si>
    <t>02.02.2013</t>
  </si>
  <si>
    <t>01.05.2013</t>
  </si>
  <si>
    <t>23.07.2013</t>
  </si>
  <si>
    <t>08.09.2013</t>
  </si>
  <si>
    <t>23.11.2013</t>
  </si>
  <si>
    <t>19.02.2014</t>
  </si>
  <si>
    <t>11.03.2014</t>
  </si>
  <si>
    <t>15.05.2014</t>
  </si>
  <si>
    <t>21.05.2014</t>
  </si>
  <si>
    <t>30.05.2014</t>
  </si>
  <si>
    <t>01.09.2014</t>
  </si>
  <si>
    <t>20.11.2014</t>
  </si>
  <si>
    <t>21.11.2014</t>
  </si>
  <si>
    <t>19.02.2015</t>
  </si>
  <si>
    <t>06.03.2015</t>
  </si>
  <si>
    <t>11.03.2015</t>
  </si>
  <si>
    <t>16.04.2015</t>
  </si>
  <si>
    <t>17.06.2015</t>
  </si>
  <si>
    <t>08.08.2015</t>
  </si>
  <si>
    <t>14.06.2016</t>
  </si>
  <si>
    <t>15.06.2016</t>
  </si>
  <si>
    <t>11.08.2016</t>
  </si>
  <si>
    <t>25.08.2016</t>
  </si>
  <si>
    <t>24.12.2016</t>
  </si>
  <si>
    <t>20.01.2017</t>
  </si>
  <si>
    <t>18.03.2017</t>
  </si>
  <si>
    <t>12.05.2017</t>
  </si>
  <si>
    <t>18.05.2017</t>
  </si>
  <si>
    <t>13.04.2018</t>
  </si>
  <si>
    <t>15.08.2020</t>
  </si>
  <si>
    <t>02.02.2021</t>
  </si>
  <si>
    <t>24.02.2021</t>
  </si>
  <si>
    <t>04.03.2021</t>
  </si>
  <si>
    <t>15.04.2021</t>
  </si>
  <si>
    <t>24.04.2021</t>
  </si>
  <si>
    <t>05.05.2011</t>
  </si>
  <si>
    <t>11.05.2011</t>
  </si>
  <si>
    <t>18.07.2011</t>
  </si>
  <si>
    <t>11.01.2012</t>
  </si>
  <si>
    <t>17.05.2012</t>
  </si>
  <si>
    <t>26.01.2013</t>
  </si>
  <si>
    <t>22.06.2013</t>
  </si>
  <si>
    <t>01.07.2013</t>
  </si>
  <si>
    <t>14.08.2013</t>
  </si>
  <si>
    <t>22.08.2013</t>
  </si>
  <si>
    <t>01.10.2013</t>
  </si>
  <si>
    <t>21.10.2013</t>
  </si>
  <si>
    <t>29.10.2013</t>
  </si>
  <si>
    <t>01.11.2013</t>
  </si>
  <si>
    <t>09.01.2014</t>
  </si>
  <si>
    <t>18.01.2014</t>
  </si>
  <si>
    <t>04.04.2014</t>
  </si>
  <si>
    <t>07.07.2014</t>
  </si>
  <si>
    <t>16.08.2014</t>
  </si>
  <si>
    <t>27.09.2014</t>
  </si>
  <si>
    <t>14.11.2014</t>
  </si>
  <si>
    <t>24.12.2014</t>
  </si>
  <si>
    <t>30.12.2014</t>
  </si>
  <si>
    <t>03.02.2015</t>
  </si>
  <si>
    <t>12.05.2015</t>
  </si>
  <si>
    <t>26.07.2015</t>
  </si>
  <si>
    <t>11.05.2016</t>
  </si>
  <si>
    <t>22.05.2016</t>
  </si>
  <si>
    <t>23.06.2016</t>
  </si>
  <si>
    <t>22.09.2016</t>
  </si>
  <si>
    <t>30.09.2016</t>
  </si>
  <si>
    <t>04.12.2016</t>
  </si>
  <si>
    <t>25.03.2017</t>
  </si>
  <si>
    <t>06.09.2017</t>
  </si>
  <si>
    <t>05.10.2017</t>
  </si>
  <si>
    <t>30.11.2017</t>
  </si>
  <si>
    <t>17.05.2011</t>
  </si>
  <si>
    <t>12.08.2011</t>
  </si>
  <si>
    <t>30.10.2011</t>
  </si>
  <si>
    <t>26.05.2013</t>
  </si>
  <si>
    <t>07.10.2013</t>
  </si>
  <si>
    <t>01.03.2014</t>
  </si>
  <si>
    <t>05.04.2014</t>
  </si>
  <si>
    <t>09.04.2014</t>
  </si>
  <si>
    <t>27.08.2014</t>
  </si>
  <si>
    <t>03.09.2014</t>
  </si>
  <si>
    <t>08.09.2014</t>
  </si>
  <si>
    <t>14.10.2014</t>
  </si>
  <si>
    <t>17.10.2014</t>
  </si>
  <si>
    <t>23.01.2015</t>
  </si>
  <si>
    <t>04.02.2015</t>
  </si>
  <si>
    <t>11.02.2015</t>
  </si>
  <si>
    <t>27.02.2015</t>
  </si>
  <si>
    <t>07.04.2015</t>
  </si>
  <si>
    <t>05.10.2015</t>
  </si>
  <si>
    <t>11.02.2016</t>
  </si>
  <si>
    <t>19.04.2016</t>
  </si>
  <si>
    <t>23.08.2016</t>
  </si>
  <si>
    <t>27.10.2016</t>
  </si>
  <si>
    <t>06.07.2019</t>
  </si>
  <si>
    <t>14.07.2020</t>
  </si>
  <si>
    <t>28.11.2020</t>
  </si>
  <si>
    <t>14.12.2020</t>
  </si>
  <si>
    <t>12.03.2021</t>
  </si>
  <si>
    <t>13.06.2012</t>
  </si>
  <si>
    <t>19.09.2013</t>
  </si>
  <si>
    <t>05.10.2013</t>
  </si>
  <si>
    <t>08.12.2013</t>
  </si>
  <si>
    <t>03.05.2014</t>
  </si>
  <si>
    <t>24.05.2014</t>
  </si>
  <si>
    <t>25.07.2014</t>
  </si>
  <si>
    <t>28.09.2014</t>
  </si>
  <si>
    <t>24.11.2015</t>
  </si>
  <si>
    <t>15.07.2016</t>
  </si>
  <si>
    <t>16.10.2016</t>
  </si>
  <si>
    <t>11.01.2017</t>
  </si>
  <si>
    <t>20.10.2017</t>
  </si>
  <si>
    <t>24.05.2019</t>
  </si>
  <si>
    <t>18.06.2020</t>
  </si>
  <si>
    <t>18.12.2020</t>
  </si>
  <si>
    <t>16.09.2011</t>
  </si>
  <si>
    <t>18.10.2011</t>
  </si>
  <si>
    <t>22.11.2011</t>
  </si>
  <si>
    <t>03.12.2011</t>
  </si>
  <si>
    <t>30.12.2011</t>
  </si>
  <si>
    <t>15.02.2012</t>
  </si>
  <si>
    <t>13.03.2012</t>
  </si>
  <si>
    <t>05.05.2012</t>
  </si>
  <si>
    <t>30.06.2012</t>
  </si>
  <si>
    <t>24.08.2012</t>
  </si>
  <si>
    <t>15.09.2012</t>
  </si>
  <si>
    <t>28.09.2012</t>
  </si>
  <si>
    <t>08.10.2012</t>
  </si>
  <si>
    <t>03.11.2012</t>
  </si>
  <si>
    <t>14.11.2012</t>
  </si>
  <si>
    <t>17.11.2012</t>
  </si>
  <si>
    <t>21.11.2012</t>
  </si>
  <si>
    <t>20.12.2012</t>
  </si>
  <si>
    <t>18.02.2013</t>
  </si>
  <si>
    <t>29.06.2013</t>
  </si>
  <si>
    <t>06.07.2013</t>
  </si>
  <si>
    <t>28.08.2013</t>
  </si>
  <si>
    <t>11.09.2013</t>
  </si>
  <si>
    <t>16.09.2013</t>
  </si>
  <si>
    <t>27.09.2013</t>
  </si>
  <si>
    <t>04.10.2013</t>
  </si>
  <si>
    <t>10.11.2013</t>
  </si>
  <si>
    <t>26.11.2013</t>
  </si>
  <si>
    <t>27.11.2013</t>
  </si>
  <si>
    <t>07.01.2014</t>
  </si>
  <si>
    <t>14.01.2014</t>
  </si>
  <si>
    <t>23.01.2014</t>
  </si>
  <si>
    <t>25.01.2014</t>
  </si>
  <si>
    <t>20.02.2014</t>
  </si>
  <si>
    <t>31.05.2014</t>
  </si>
  <si>
    <t>18.06.2014</t>
  </si>
  <si>
    <t>23.07.2014</t>
  </si>
  <si>
    <t>01.08.2014</t>
  </si>
  <si>
    <t>11.08.2014</t>
  </si>
  <si>
    <t>23.08.2014</t>
  </si>
  <si>
    <t>24.10.2014</t>
  </si>
  <si>
    <t>21.02.2015</t>
  </si>
  <si>
    <t>04.06.2015</t>
  </si>
  <si>
    <t>11.12.2015</t>
  </si>
  <si>
    <t>16.12.2015</t>
  </si>
  <si>
    <t>10.03.2016</t>
  </si>
  <si>
    <t>11.04.2016</t>
  </si>
  <si>
    <t>30.04.2016</t>
  </si>
  <si>
    <t>27.07.2016</t>
  </si>
  <si>
    <t>18.10.2016</t>
  </si>
  <si>
    <t>31.01.2017</t>
  </si>
  <si>
    <t>15.03.2017</t>
  </si>
  <si>
    <t>10.05.2017</t>
  </si>
  <si>
    <t>15.07.2017</t>
  </si>
  <si>
    <t>21.03.2019</t>
  </si>
  <si>
    <t>13.07.2019</t>
  </si>
  <si>
    <t>03.04.2020</t>
  </si>
  <si>
    <t>08.07.2020</t>
  </si>
  <si>
    <t>22.03.2021</t>
  </si>
  <si>
    <t>04.04.2021</t>
  </si>
  <si>
    <t>10.05.2011</t>
  </si>
  <si>
    <t>23.09.2011</t>
  </si>
  <si>
    <t>25.10.2011</t>
  </si>
  <si>
    <t>04.11.2011</t>
  </si>
  <si>
    <t>19.11.2011</t>
  </si>
  <si>
    <t>02.12.2011</t>
  </si>
  <si>
    <t>24.12.2011</t>
  </si>
  <si>
    <t>26.12.2011</t>
  </si>
  <si>
    <t>04.02.2012</t>
  </si>
  <si>
    <t>06.02.2012</t>
  </si>
  <si>
    <t>21.02.2012</t>
  </si>
  <si>
    <t>03.04.2012</t>
  </si>
  <si>
    <t>21.07.2012</t>
  </si>
  <si>
    <t>24.07.2012</t>
  </si>
  <si>
    <t>28.08.2012</t>
  </si>
  <si>
    <t>21.09.2012</t>
  </si>
  <si>
    <t>24.09.2012</t>
  </si>
  <si>
    <t>27.09.2012</t>
  </si>
  <si>
    <t>10.12.2012</t>
  </si>
  <si>
    <t>06.01.2013</t>
  </si>
  <si>
    <t>25.01.2013</t>
  </si>
  <si>
    <t>05.03.2013</t>
  </si>
  <si>
    <t>16.03.2013</t>
  </si>
  <si>
    <t>13.07.2013</t>
  </si>
  <si>
    <t>02.08.2013</t>
  </si>
  <si>
    <t>08.10.2013</t>
  </si>
  <si>
    <t>09.10.2013</t>
  </si>
  <si>
    <t>02.11.2013</t>
  </si>
  <si>
    <t>07.11.2013</t>
  </si>
  <si>
    <t>09.11.2013</t>
  </si>
  <si>
    <t>19.11.2013</t>
  </si>
  <si>
    <t>22.11.2013</t>
  </si>
  <si>
    <t>15.02.2014</t>
  </si>
  <si>
    <t>24.02.2014</t>
  </si>
  <si>
    <t>06.03.2014</t>
  </si>
  <si>
    <t>24.03.2014</t>
  </si>
  <si>
    <t>29.04.2014</t>
  </si>
  <si>
    <t>01.05.2014</t>
  </si>
  <si>
    <t>12.06.2014</t>
  </si>
  <si>
    <t>20.06.2014</t>
  </si>
  <si>
    <t>21.06.2014</t>
  </si>
  <si>
    <t>26.06.2014</t>
  </si>
  <si>
    <t>05.07.2014</t>
  </si>
  <si>
    <t>09.07.2014</t>
  </si>
  <si>
    <t>05.08.2014</t>
  </si>
  <si>
    <t>22.08.2014</t>
  </si>
  <si>
    <t>06.09.2014</t>
  </si>
  <si>
    <t>25.09.2014</t>
  </si>
  <si>
    <t>26.09.2014</t>
  </si>
  <si>
    <t>30.10.2014</t>
  </si>
  <si>
    <t>05.12.2014</t>
  </si>
  <si>
    <t>26.01.2015</t>
  </si>
  <si>
    <t>12.02.2015</t>
  </si>
  <si>
    <t>25.02.2015</t>
  </si>
  <si>
    <t>14.03.2015</t>
  </si>
  <si>
    <t>04.04.2015</t>
  </si>
  <si>
    <t>11.08.2015</t>
  </si>
  <si>
    <t>02.09.2015</t>
  </si>
  <si>
    <t>05.11.2015</t>
  </si>
  <si>
    <t>25.11.2015</t>
  </si>
  <si>
    <t>30.11.2015</t>
  </si>
  <si>
    <t>27.12.2015</t>
  </si>
  <si>
    <t>29.12.2015</t>
  </si>
  <si>
    <t>11.03.2016</t>
  </si>
  <si>
    <t>02.04.2016</t>
  </si>
  <si>
    <t>14.04.2016</t>
  </si>
  <si>
    <t>17.04.2016</t>
  </si>
  <si>
    <t>18.04.2016</t>
  </si>
  <si>
    <t>23.04.2016</t>
  </si>
  <si>
    <t>09.05.2016</t>
  </si>
  <si>
    <t>24.05.2016</t>
  </si>
  <si>
    <t>28.07.2016</t>
  </si>
  <si>
    <t>29.07.2016</t>
  </si>
  <si>
    <t>28.08.2016</t>
  </si>
  <si>
    <t>20.09.2016</t>
  </si>
  <si>
    <t>08.10.2016</t>
  </si>
  <si>
    <t>12.10.2016</t>
  </si>
  <si>
    <t>09.11.2016</t>
  </si>
  <si>
    <t>26.11.2016</t>
  </si>
  <si>
    <t>25.01.2017</t>
  </si>
  <si>
    <t>13.03.2017</t>
  </si>
  <si>
    <t>01.06.2017</t>
  </si>
  <si>
    <t>22.06.2017</t>
  </si>
  <si>
    <t>03.07.2017</t>
  </si>
  <si>
    <t>02.08.2017</t>
  </si>
  <si>
    <t>04.08.2017</t>
  </si>
  <si>
    <t>25.08.2017</t>
  </si>
  <si>
    <t>14.09.2017</t>
  </si>
  <si>
    <t>17.10.2017</t>
  </si>
  <si>
    <t>13.03.2018</t>
  </si>
  <si>
    <t>06.04.2018</t>
  </si>
  <si>
    <t>20.06.2018</t>
  </si>
  <si>
    <t>03.08.2018</t>
  </si>
  <si>
    <t>01.09.2018</t>
  </si>
  <si>
    <t>02.09.2018</t>
  </si>
  <si>
    <t>06.09.2018</t>
  </si>
  <si>
    <t>24.01.2019</t>
  </si>
  <si>
    <t>09.05.2019</t>
  </si>
  <si>
    <t>15.05.2019</t>
  </si>
  <si>
    <t>06.09.2019</t>
  </si>
  <si>
    <t>09.10.2019</t>
  </si>
  <si>
    <t>11.11.2019</t>
  </si>
  <si>
    <t>27.11.2019</t>
  </si>
  <si>
    <t>07.05.2020</t>
  </si>
  <si>
    <t>30.05.2020</t>
  </si>
  <si>
    <t>25.06.2020</t>
  </si>
  <si>
    <t>29.06.2020</t>
  </si>
  <si>
    <t>09.07.2020</t>
  </si>
  <si>
    <t>16.07.2020</t>
  </si>
  <si>
    <t>26.09.2020</t>
  </si>
  <si>
    <t>22.12.2020</t>
  </si>
  <si>
    <t>28.12.2020</t>
  </si>
  <si>
    <t>14.01.2021</t>
  </si>
  <si>
    <t>08.02.2021</t>
  </si>
  <si>
    <t>16.03.2021</t>
  </si>
  <si>
    <t>13.04.2021</t>
  </si>
  <si>
    <t>23.04.2021</t>
  </si>
  <si>
    <t>25.05.2011</t>
  </si>
  <si>
    <t>10.07.2011</t>
  </si>
  <si>
    <t>13.07.2011</t>
  </si>
  <si>
    <t>26.07.2011</t>
  </si>
  <si>
    <t>13.09.2011</t>
  </si>
  <si>
    <t>10.11.2011</t>
  </si>
  <si>
    <t>06.12.2011</t>
  </si>
  <si>
    <t>28.12.2011</t>
  </si>
  <si>
    <t>17.01.2012</t>
  </si>
  <si>
    <t>24.02.2012</t>
  </si>
  <si>
    <t>09.03.2012</t>
  </si>
  <si>
    <t>14.03.2012</t>
  </si>
  <si>
    <t>01.04.2012</t>
  </si>
  <si>
    <t>16.04.2012</t>
  </si>
  <si>
    <t>17.04.2012</t>
  </si>
  <si>
    <t>18.04.2012</t>
  </si>
  <si>
    <t>19.04.2012</t>
  </si>
  <si>
    <t>14.06.2012</t>
  </si>
  <si>
    <t>21.06.2012</t>
  </si>
  <si>
    <t>29.06.2012</t>
  </si>
  <si>
    <t>04.07.2012</t>
  </si>
  <si>
    <t>28.07.2012</t>
  </si>
  <si>
    <t>09.08.2012</t>
  </si>
  <si>
    <t>25.09.2012</t>
  </si>
  <si>
    <t>29.09.2012</t>
  </si>
  <si>
    <t>19.10.2012</t>
  </si>
  <si>
    <t>06.11.2012</t>
  </si>
  <si>
    <t>02.12.2012</t>
  </si>
  <si>
    <t>04.12.2012</t>
  </si>
  <si>
    <t>17.12.2012</t>
  </si>
  <si>
    <t>19.12.2012</t>
  </si>
  <si>
    <t>16.01.2013</t>
  </si>
  <si>
    <t>20.02.2013</t>
  </si>
  <si>
    <t>28.02.2013</t>
  </si>
  <si>
    <t>25.04.2013</t>
  </si>
  <si>
    <t>03.05.2013</t>
  </si>
  <si>
    <t>11.05.2013</t>
  </si>
  <si>
    <t>15.05.2013</t>
  </si>
  <si>
    <t>11.06.2013</t>
  </si>
  <si>
    <t>12.06.2013</t>
  </si>
  <si>
    <t>21.07.2013</t>
  </si>
  <si>
    <t>27.07.2013</t>
  </si>
  <si>
    <t>01.08.2013</t>
  </si>
  <si>
    <t>03.09.2013</t>
  </si>
  <si>
    <t>09.09.2013</t>
  </si>
  <si>
    <t>30.09.2013</t>
  </si>
  <si>
    <t>20.11.2013</t>
  </si>
  <si>
    <t>01.12.2013</t>
  </si>
  <si>
    <t>13.12.2013</t>
  </si>
  <si>
    <t>22.12.2013</t>
  </si>
  <si>
    <t>23.12.2013</t>
  </si>
  <si>
    <t>04.01.2014</t>
  </si>
  <si>
    <t>22.01.2014</t>
  </si>
  <si>
    <t>29.01.2014</t>
  </si>
  <si>
    <t>31.01.2014</t>
  </si>
  <si>
    <t>13.02.2014</t>
  </si>
  <si>
    <t>20.03.2014</t>
  </si>
  <si>
    <t>26.04.2014</t>
  </si>
  <si>
    <t>10.05.2014</t>
  </si>
  <si>
    <t>12.05.2014</t>
  </si>
  <si>
    <t>26.05.2014</t>
  </si>
  <si>
    <t>05.06.2014</t>
  </si>
  <si>
    <t>13.06.2014</t>
  </si>
  <si>
    <t>24.09.2014</t>
  </si>
  <si>
    <t>20.10.2014</t>
  </si>
  <si>
    <t>23.10.2014</t>
  </si>
  <si>
    <t>15.11.2014</t>
  </si>
  <si>
    <t>23.12.2014</t>
  </si>
  <si>
    <t>05.02.2015</t>
  </si>
  <si>
    <t>08.02.2015</t>
  </si>
  <si>
    <t>03.03.2015</t>
  </si>
  <si>
    <t>05.03.2015</t>
  </si>
  <si>
    <t>15.03.2015</t>
  </si>
  <si>
    <t>25.03.2015</t>
  </si>
  <si>
    <t>09.04.2015</t>
  </si>
  <si>
    <t>02.06.2015</t>
  </si>
  <si>
    <t>07.07.2015</t>
  </si>
  <si>
    <t>27.08.2015</t>
  </si>
  <si>
    <t>10.09.2015</t>
  </si>
  <si>
    <t>21.09.2015</t>
  </si>
  <si>
    <t>21.10.2015</t>
  </si>
  <si>
    <t>30.10.2015</t>
  </si>
  <si>
    <t>26.11.2015</t>
  </si>
  <si>
    <t>09.01.2016</t>
  </si>
  <si>
    <t>08.03.2016</t>
  </si>
  <si>
    <t>28.03.2016</t>
  </si>
  <si>
    <t>20.05.2016</t>
  </si>
  <si>
    <t>08.06.2016</t>
  </si>
  <si>
    <t>23.07.2016</t>
  </si>
  <si>
    <t>21.08.2016</t>
  </si>
  <si>
    <t>24.08.2016</t>
  </si>
  <si>
    <t>31.08.2016</t>
  </si>
  <si>
    <t>01.09.2016</t>
  </si>
  <si>
    <t>29.09.2016</t>
  </si>
  <si>
    <t>05.10.2016</t>
  </si>
  <si>
    <t>11.10.2016</t>
  </si>
  <si>
    <t>13.10.2016</t>
  </si>
  <si>
    <t>15.10.2016</t>
  </si>
  <si>
    <t>23.10.2016</t>
  </si>
  <si>
    <t>24.10.2016</t>
  </si>
  <si>
    <t>26.10.2016</t>
  </si>
  <si>
    <t>02.11.2016</t>
  </si>
  <si>
    <t>05.11.2016</t>
  </si>
  <si>
    <t>25.11.2016</t>
  </si>
  <si>
    <t>05.02.2017</t>
  </si>
  <si>
    <t>10.02.2017</t>
  </si>
  <si>
    <t>11.03.2017</t>
  </si>
  <si>
    <t>07.04.2017</t>
  </si>
  <si>
    <t>25.04.2017</t>
  </si>
  <si>
    <t>28.04.2017</t>
  </si>
  <si>
    <t>06.05.2017</t>
  </si>
  <si>
    <t>06.06.2017</t>
  </si>
  <si>
    <t>02.07.2017</t>
  </si>
  <si>
    <t>14.07.2017</t>
  </si>
  <si>
    <t>18.07.2017</t>
  </si>
  <si>
    <t>24.07.2017</t>
  </si>
  <si>
    <t>05.08.2017</t>
  </si>
  <si>
    <t>12.08.2017</t>
  </si>
  <si>
    <t>22.08.2017</t>
  </si>
  <si>
    <t>10.09.2017</t>
  </si>
  <si>
    <t>06.10.2017</t>
  </si>
  <si>
    <t>12.10.2017</t>
  </si>
  <si>
    <t>18.10.2017</t>
  </si>
  <si>
    <t>25.11.2017</t>
  </si>
  <si>
    <t>20.01.2018</t>
  </si>
  <si>
    <t>04.02.2018</t>
  </si>
  <si>
    <t>15.02.2018</t>
  </si>
  <si>
    <t>24.03.2018</t>
  </si>
  <si>
    <t>04.04.2018</t>
  </si>
  <si>
    <t>15.04.2018</t>
  </si>
  <si>
    <t>06.07.2018</t>
  </si>
  <si>
    <t>11.07.2018</t>
  </si>
  <si>
    <t>09.11.2018</t>
  </si>
  <si>
    <t>20.01.2019</t>
  </si>
  <si>
    <t>01.02.2019</t>
  </si>
  <si>
    <t>16.02.2019</t>
  </si>
  <si>
    <t>14.05.2019</t>
  </si>
  <si>
    <t>30.05.2019</t>
  </si>
  <si>
    <t>12.07.2019</t>
  </si>
  <si>
    <t>12.09.2019</t>
  </si>
  <si>
    <t>15.09.2019</t>
  </si>
  <si>
    <t>30.10.2019</t>
  </si>
  <si>
    <t>25.11.2019</t>
  </si>
  <si>
    <t>07.12.2019</t>
  </si>
  <si>
    <t>08.12.2019</t>
  </si>
  <si>
    <t>09.01.2020</t>
  </si>
  <si>
    <t>01.02.2020</t>
  </si>
  <si>
    <t>18.02.2020</t>
  </si>
  <si>
    <t>06.05.2020</t>
  </si>
  <si>
    <t>15.05.2020</t>
  </si>
  <si>
    <t>05.06.2020</t>
  </si>
  <si>
    <t>11.07.2020</t>
  </si>
  <si>
    <t>13.07.2020</t>
  </si>
  <si>
    <t>19.07.2020</t>
  </si>
  <si>
    <t>23.07.2020</t>
  </si>
  <si>
    <t>14.09.2020</t>
  </si>
  <si>
    <t>15.09.2020</t>
  </si>
  <si>
    <t>30.09.2020</t>
  </si>
  <si>
    <t>10.11.2020</t>
  </si>
  <si>
    <t>19.11.2020</t>
  </si>
  <si>
    <t>03.12.2020</t>
  </si>
  <si>
    <t>05.12.2020</t>
  </si>
  <si>
    <t>08.12.2020</t>
  </si>
  <si>
    <t>16.12.2020</t>
  </si>
  <si>
    <t>12.01.2021</t>
  </si>
  <si>
    <t>17.01.2021</t>
  </si>
  <si>
    <t>20.01.2021</t>
  </si>
  <si>
    <t>06.02.2021</t>
  </si>
  <si>
    <t>11.02.2021</t>
  </si>
  <si>
    <t>03.03.2021</t>
  </si>
  <si>
    <t>10.09.2011</t>
  </si>
  <si>
    <t>26.09.2011</t>
  </si>
  <si>
    <t>09.10.2011</t>
  </si>
  <si>
    <t>28.10.2011</t>
  </si>
  <si>
    <t>29.11.2011</t>
  </si>
  <si>
    <t>07.12.2011</t>
  </si>
  <si>
    <t>16.02.2012</t>
  </si>
  <si>
    <t>15.03.2012</t>
  </si>
  <si>
    <t>20.03.2012</t>
  </si>
  <si>
    <t>25.03.2012</t>
  </si>
  <si>
    <t>16.05.2012</t>
  </si>
  <si>
    <t>21.05.2012</t>
  </si>
  <si>
    <t>15.06.2012</t>
  </si>
  <si>
    <t>16.06.2012</t>
  </si>
  <si>
    <t>27.06.2012</t>
  </si>
  <si>
    <t>14.07.2012</t>
  </si>
  <si>
    <t>06.08.2012</t>
  </si>
  <si>
    <t>25.08.2012</t>
  </si>
  <si>
    <t>06.09.2012</t>
  </si>
  <si>
    <t>22.09.2012</t>
  </si>
  <si>
    <t>06.10.2012</t>
  </si>
  <si>
    <t>10.10.2012</t>
  </si>
  <si>
    <t>16.10.2012</t>
  </si>
  <si>
    <t>16.11.2012</t>
  </si>
  <si>
    <t>13.12.2012</t>
  </si>
  <si>
    <t>14.12.2012</t>
  </si>
  <si>
    <t>24.12.2012</t>
  </si>
  <si>
    <t>28.04.2013</t>
  </si>
  <si>
    <t>04.05.2013</t>
  </si>
  <si>
    <t>10.06.2013</t>
  </si>
  <si>
    <t>21.06.2013</t>
  </si>
  <si>
    <t>03.07.2013</t>
  </si>
  <si>
    <t>12.07.2013</t>
  </si>
  <si>
    <t>15.07.2013</t>
  </si>
  <si>
    <t>30.07.2013</t>
  </si>
  <si>
    <t>26.10.2013</t>
  </si>
  <si>
    <t>27.10.2013</t>
  </si>
  <si>
    <t>24.11.2013</t>
  </si>
  <si>
    <t>04.12.2013</t>
  </si>
  <si>
    <t>07.12.2013</t>
  </si>
  <si>
    <t>28.12.2013</t>
  </si>
  <si>
    <t>03.01.2014</t>
  </si>
  <si>
    <t>15.01.2014</t>
  </si>
  <si>
    <t>01.02.2014</t>
  </si>
  <si>
    <t>04.02.2014</t>
  </si>
  <si>
    <t>06.02.2014</t>
  </si>
  <si>
    <t>07.02.2014</t>
  </si>
  <si>
    <t>10.02.2014</t>
  </si>
  <si>
    <t>14.02.2014</t>
  </si>
  <si>
    <t>23.02.2014</t>
  </si>
  <si>
    <t>07.03.2014</t>
  </si>
  <si>
    <t>17.03.2014</t>
  </si>
  <si>
    <t>14.05.2014</t>
  </si>
  <si>
    <t>01.06.2014</t>
  </si>
  <si>
    <t>04.07.2014</t>
  </si>
  <si>
    <t>18.07.2014</t>
  </si>
  <si>
    <t>15.08.2014</t>
  </si>
  <si>
    <t>20.08.2014</t>
  </si>
  <si>
    <t>02.09.2014</t>
  </si>
  <si>
    <t>07.09.2014</t>
  </si>
  <si>
    <t>15.10.2014</t>
  </si>
  <si>
    <t>26.10.2014</t>
  </si>
  <si>
    <t>08.12.2014</t>
  </si>
  <si>
    <t>05.01.2015</t>
  </si>
  <si>
    <t>21.01.2015</t>
  </si>
  <si>
    <t>02.02.2015</t>
  </si>
  <si>
    <t>26.02.2015</t>
  </si>
  <si>
    <t>13.04.2015</t>
  </si>
  <si>
    <t>17.04.2015</t>
  </si>
  <si>
    <t>23.04.2015</t>
  </si>
  <si>
    <t>28.07.2015</t>
  </si>
  <si>
    <t>12.09.2015</t>
  </si>
  <si>
    <t>09.10.2015</t>
  </si>
  <si>
    <t>16.10.2015</t>
  </si>
  <si>
    <t>20.11.2015</t>
  </si>
  <si>
    <t>01.12.2015</t>
  </si>
  <si>
    <t>20.01.2016</t>
  </si>
  <si>
    <t>29.01.2016</t>
  </si>
  <si>
    <t>09.02.2016</t>
  </si>
  <si>
    <t>19.02.2016</t>
  </si>
  <si>
    <t>31.03.2016</t>
  </si>
  <si>
    <t>05.04.2016</t>
  </si>
  <si>
    <t>08.04.2016</t>
  </si>
  <si>
    <t>16.04.2016</t>
  </si>
  <si>
    <t>21.04.2016</t>
  </si>
  <si>
    <t>12.05.2016</t>
  </si>
  <si>
    <t>26.05.2016</t>
  </si>
  <si>
    <t>04.06.2016</t>
  </si>
  <si>
    <t>06.06.2016</t>
  </si>
  <si>
    <t>19.06.2016</t>
  </si>
  <si>
    <t>25.06.2016</t>
  </si>
  <si>
    <t>28.06.2016</t>
  </si>
  <si>
    <t>30.06.2016</t>
  </si>
  <si>
    <t>10.07.2016</t>
  </si>
  <si>
    <t>19.07.2016</t>
  </si>
  <si>
    <t>22.07.2016</t>
  </si>
  <si>
    <t>30.07.2016</t>
  </si>
  <si>
    <t>08.08.2016</t>
  </si>
  <si>
    <t>19.08.2016</t>
  </si>
  <si>
    <t>22.08.2016</t>
  </si>
  <si>
    <t>26.08.2016</t>
  </si>
  <si>
    <t>02.09.2016</t>
  </si>
  <si>
    <t>08.09.2016</t>
  </si>
  <si>
    <t>09.09.2016</t>
  </si>
  <si>
    <t>28.09.2016</t>
  </si>
  <si>
    <t>12.11.2016</t>
  </si>
  <si>
    <t>18.11.2016</t>
  </si>
  <si>
    <t>21.11.2016</t>
  </si>
  <si>
    <t>30.11.2016</t>
  </si>
  <si>
    <t>05.12.2016</t>
  </si>
  <si>
    <t>06.12.2016</t>
  </si>
  <si>
    <t>18.12.2016</t>
  </si>
  <si>
    <t>19.12.2016</t>
  </si>
  <si>
    <t>20.02.2017</t>
  </si>
  <si>
    <t>04.04.2017</t>
  </si>
  <si>
    <t>12.04.2017</t>
  </si>
  <si>
    <t>26.04.2017</t>
  </si>
  <si>
    <t>05.05.2017</t>
  </si>
  <si>
    <t>07.05.2017</t>
  </si>
  <si>
    <t>15.05.2017</t>
  </si>
  <si>
    <t>10.07.2017</t>
  </si>
  <si>
    <t>17.07.2017</t>
  </si>
  <si>
    <t>21.07.2017</t>
  </si>
  <si>
    <t>07.08.2017</t>
  </si>
  <si>
    <t>18.09.2017</t>
  </si>
  <si>
    <t>03.10.2017</t>
  </si>
  <si>
    <t>13.10.2017</t>
  </si>
  <si>
    <t>18.11.2017</t>
  </si>
  <si>
    <t>04.12.2017</t>
  </si>
  <si>
    <t>05.12.2017</t>
  </si>
  <si>
    <t>12.02.2018</t>
  </si>
  <si>
    <t>13.02.2018</t>
  </si>
  <si>
    <t>21.02.2018</t>
  </si>
  <si>
    <t>23.02.2018</t>
  </si>
  <si>
    <t>23.04.2018</t>
  </si>
  <si>
    <t>25.04.2018</t>
  </si>
  <si>
    <t>10.05.2018</t>
  </si>
  <si>
    <t>10.06.2018</t>
  </si>
  <si>
    <t>03.07.2018</t>
  </si>
  <si>
    <t>08.07.2018</t>
  </si>
  <si>
    <t>07.10.2018</t>
  </si>
  <si>
    <t>24.10.2018</t>
  </si>
  <si>
    <t>01.11.2018</t>
  </si>
  <si>
    <t>13.11.2018</t>
  </si>
  <si>
    <t>18.11.2018</t>
  </si>
  <si>
    <t>21.11.2018</t>
  </si>
  <si>
    <t>27.04.2019</t>
  </si>
  <si>
    <t>05.07.2019</t>
  </si>
  <si>
    <t>08.07.2019</t>
  </si>
  <si>
    <t>16.07.2019</t>
  </si>
  <si>
    <t>17.07.2019</t>
  </si>
  <si>
    <t>25.07.2019</t>
  </si>
  <si>
    <t>19.08.2019</t>
  </si>
  <si>
    <t>07.09.2019</t>
  </si>
  <si>
    <t>09.09.2019</t>
  </si>
  <si>
    <t>10.09.2019</t>
  </si>
  <si>
    <t>30.09.2019</t>
  </si>
  <si>
    <t>04.10.2019</t>
  </si>
  <si>
    <t>16.10.2019</t>
  </si>
  <si>
    <t>20.11.2019</t>
  </si>
  <si>
    <t>04.01.2020</t>
  </si>
  <si>
    <t>21.02.2020</t>
  </si>
  <si>
    <t>28.02.2020</t>
  </si>
  <si>
    <t>02.06.2020</t>
  </si>
  <si>
    <t>10.07.2020</t>
  </si>
  <si>
    <t>18.07.2020</t>
  </si>
  <si>
    <t>10.09.2020</t>
  </si>
  <si>
    <t>18.09.2020</t>
  </si>
  <si>
    <t>10.10.2020</t>
  </si>
  <si>
    <t>25.10.2020</t>
  </si>
  <si>
    <t>02.11.2020</t>
  </si>
  <si>
    <t>21.03.2021</t>
  </si>
  <si>
    <t>03.05.2011</t>
  </si>
  <si>
    <t>02.09.2011</t>
  </si>
  <si>
    <t>12.12.2011</t>
  </si>
  <si>
    <t>08.01.2012</t>
  </si>
  <si>
    <t>08.02.2012</t>
  </si>
  <si>
    <t>18.02.2012</t>
  </si>
  <si>
    <t>29.02.2012</t>
  </si>
  <si>
    <t>07.04.2012</t>
  </si>
  <si>
    <t>14.08.2012</t>
  </si>
  <si>
    <t>08.09.2012</t>
  </si>
  <si>
    <t>11.09.2012</t>
  </si>
  <si>
    <t>13.09.2012</t>
  </si>
  <si>
    <t>16.09.2012</t>
  </si>
  <si>
    <t>13.11.2012</t>
  </si>
  <si>
    <t>12.12.2012</t>
  </si>
  <si>
    <t>25.12.2012</t>
  </si>
  <si>
    <t>30.12.2012</t>
  </si>
  <si>
    <t>08.01.2013</t>
  </si>
  <si>
    <t>23.02.2013</t>
  </si>
  <si>
    <t>26.02.2013</t>
  </si>
  <si>
    <t>30.03.2013</t>
  </si>
  <si>
    <t>24.05.2013</t>
  </si>
  <si>
    <t>02.06.2013</t>
  </si>
  <si>
    <t>07.06.2013</t>
  </si>
  <si>
    <t>10.07.2013</t>
  </si>
  <si>
    <t>24.07.2013</t>
  </si>
  <si>
    <t>27.08.2013</t>
  </si>
  <si>
    <t>29.08.2013</t>
  </si>
  <si>
    <t>14.09.2013</t>
  </si>
  <si>
    <t>25.09.2013</t>
  </si>
  <si>
    <t>11.10.2013</t>
  </si>
  <si>
    <t>24.10.2013</t>
  </si>
  <si>
    <t>02.12.2013</t>
  </si>
  <si>
    <t>12.12.2013</t>
  </si>
  <si>
    <t>25.03.2014</t>
  </si>
  <si>
    <t>31.03.2014</t>
  </si>
  <si>
    <t>01.04.2014</t>
  </si>
  <si>
    <t>17.04.2014</t>
  </si>
  <si>
    <t>24.04.2014</t>
  </si>
  <si>
    <t>11.05.2014</t>
  </si>
  <si>
    <t>19.06.2014</t>
  </si>
  <si>
    <t>25.06.2014</t>
  </si>
  <si>
    <t>02.07.2014</t>
  </si>
  <si>
    <t>08.07.2014</t>
  </si>
  <si>
    <t>12.07.2014</t>
  </si>
  <si>
    <t>08.08.2014</t>
  </si>
  <si>
    <t>04.09.2014</t>
  </si>
  <si>
    <t>02.11.2014</t>
  </si>
  <si>
    <t>03.11.2014</t>
  </si>
  <si>
    <t>15.12.2014</t>
  </si>
  <si>
    <t>29.01.2015</t>
  </si>
  <si>
    <t>29.03.2015</t>
  </si>
  <si>
    <t>30.03.2015</t>
  </si>
  <si>
    <t>12.04.2015</t>
  </si>
  <si>
    <t>20.04.2015</t>
  </si>
  <si>
    <t>25.06.2015</t>
  </si>
  <si>
    <t>29.06.2015</t>
  </si>
  <si>
    <t>28.08.2015</t>
  </si>
  <si>
    <t>29.08.2015</t>
  </si>
  <si>
    <t>04.09.2015</t>
  </si>
  <si>
    <t>20.09.2015</t>
  </si>
  <si>
    <t>10.10.2015</t>
  </si>
  <si>
    <t>10.11.2015</t>
  </si>
  <si>
    <t>14.11.2015</t>
  </si>
  <si>
    <t>19.01.2016</t>
  </si>
  <si>
    <t>17.02.2016</t>
  </si>
  <si>
    <t>20.02.2016</t>
  </si>
  <si>
    <t>01.04.2016</t>
  </si>
  <si>
    <t>13.04.2016</t>
  </si>
  <si>
    <t>04.05.2016</t>
  </si>
  <si>
    <t>09.06.2016</t>
  </si>
  <si>
    <t>20.06.2016</t>
  </si>
  <si>
    <t>27.06.2016</t>
  </si>
  <si>
    <t>20.07.2016</t>
  </si>
  <si>
    <t>30.08.2016</t>
  </si>
  <si>
    <t>07.09.2016</t>
  </si>
  <si>
    <t>01.10.2016</t>
  </si>
  <si>
    <t>04.10.2016</t>
  </si>
  <si>
    <t>14.10.2016</t>
  </si>
  <si>
    <t>20.10.2016</t>
  </si>
  <si>
    <t>19.11.2016</t>
  </si>
  <si>
    <t>27.12.2016</t>
  </si>
  <si>
    <t>01.01.2017</t>
  </si>
  <si>
    <t>07.01.2017</t>
  </si>
  <si>
    <t>18.01.2017</t>
  </si>
  <si>
    <t>03.02.2017</t>
  </si>
  <si>
    <t>12.02.2017</t>
  </si>
  <si>
    <t>14.02.2017</t>
  </si>
  <si>
    <t>06.04.2017</t>
  </si>
  <si>
    <t>18.04.2017</t>
  </si>
  <si>
    <t>06.07.2017</t>
  </si>
  <si>
    <t>19.07.2017</t>
  </si>
  <si>
    <t>22.07.2017</t>
  </si>
  <si>
    <t>30.07.2017</t>
  </si>
  <si>
    <t>06.08.2017</t>
  </si>
  <si>
    <t>10.08.2017</t>
  </si>
  <si>
    <t>14.10.2017</t>
  </si>
  <si>
    <t>29.10.2017</t>
  </si>
  <si>
    <t>11.11.2017</t>
  </si>
  <si>
    <t>16.11.2017</t>
  </si>
  <si>
    <t>20.11.2017</t>
  </si>
  <si>
    <t>08.12.2017</t>
  </si>
  <si>
    <t>11.12.2017</t>
  </si>
  <si>
    <t>19.04.2018</t>
  </si>
  <si>
    <t>23.06.2018</t>
  </si>
  <si>
    <t>05.07.2018</t>
  </si>
  <si>
    <t>22.07.2018</t>
  </si>
  <si>
    <t>01.08.2018</t>
  </si>
  <si>
    <t>07.09.2018</t>
  </si>
  <si>
    <t>11.03.2019</t>
  </si>
  <si>
    <t>04.04.2019</t>
  </si>
  <si>
    <t>01.05.2019</t>
  </si>
  <si>
    <t>17.06.2019</t>
  </si>
  <si>
    <t>27.06.2019</t>
  </si>
  <si>
    <t>04.07.2019</t>
  </si>
  <si>
    <t>05.08.2019</t>
  </si>
  <si>
    <t>29.09.2019</t>
  </si>
  <si>
    <t>28.10.2019</t>
  </si>
  <si>
    <t>22.02.2020</t>
  </si>
  <si>
    <t>22.03.2020</t>
  </si>
  <si>
    <t>02.04.2020</t>
  </si>
  <si>
    <t>28.05.2020</t>
  </si>
  <si>
    <t>20.06.2020</t>
  </si>
  <si>
    <t>21.08.2020</t>
  </si>
  <si>
    <t>22.08.2020</t>
  </si>
  <si>
    <t>08.09.2020</t>
  </si>
  <si>
    <t>25.09.2020</t>
  </si>
  <si>
    <t>22.10.2020</t>
  </si>
  <si>
    <t>26.10.2020</t>
  </si>
  <si>
    <t>31.12.2020</t>
  </si>
  <si>
    <t>12.02.2021</t>
  </si>
  <si>
    <t>05.03.2021</t>
  </si>
  <si>
    <t>08.03.2021</t>
  </si>
  <si>
    <t>20.04.2021</t>
  </si>
  <si>
    <t>26.05.2011</t>
  </si>
  <si>
    <t>28.06.2011</t>
  </si>
  <si>
    <t>20.11.2011</t>
  </si>
  <si>
    <t>23.11.2011</t>
  </si>
  <si>
    <t>05.12.2012</t>
  </si>
  <si>
    <t>26.12.2012</t>
  </si>
  <si>
    <t>12.01.2013</t>
  </si>
  <si>
    <t>02.05.2013</t>
  </si>
  <si>
    <t>30.06.2013</t>
  </si>
  <si>
    <t>26.07.2013</t>
  </si>
  <si>
    <t>29.07.2013</t>
  </si>
  <si>
    <t>12.09.2013</t>
  </si>
  <si>
    <t>23.09.2013</t>
  </si>
  <si>
    <t>08.05.2014</t>
  </si>
  <si>
    <t>11.06.2014</t>
  </si>
  <si>
    <t>30.06.2014</t>
  </si>
  <si>
    <t>11.07.2014</t>
  </si>
  <si>
    <t>12.09.2014</t>
  </si>
  <si>
    <t>19.03.2015</t>
  </si>
  <si>
    <t>29.04.2015</t>
  </si>
  <si>
    <t>30.04.2015</t>
  </si>
  <si>
    <t>18.05.2015</t>
  </si>
  <si>
    <t>08.07.2015</t>
  </si>
  <si>
    <t>23.10.2015</t>
  </si>
  <si>
    <t>04.08.2016</t>
  </si>
  <si>
    <t>06.09.2016</t>
  </si>
  <si>
    <t>03.10.2016</t>
  </si>
  <si>
    <t>27.01.2017</t>
  </si>
  <si>
    <t>15.02.2017</t>
  </si>
  <si>
    <t>29.03.2017</t>
  </si>
  <si>
    <t>15.04.2017</t>
  </si>
  <si>
    <t>08.05.2017</t>
  </si>
  <si>
    <t>25.12.2017</t>
  </si>
  <si>
    <t>28.07.2018</t>
  </si>
  <si>
    <t>29.11.2018</t>
  </si>
  <si>
    <t>13.05.2019</t>
  </si>
  <si>
    <t>08.09.2019</t>
  </si>
  <si>
    <t>01.11.2019</t>
  </si>
  <si>
    <t>14.12.2019</t>
  </si>
  <si>
    <t>10.03.2020</t>
  </si>
  <si>
    <t>12.05.2020</t>
  </si>
  <si>
    <t>08.06.2020</t>
  </si>
  <si>
    <t>05.09.2020</t>
  </si>
  <si>
    <t>13.12.2020</t>
  </si>
  <si>
    <t>15.12.2020</t>
  </si>
  <si>
    <t>24.12.2020</t>
  </si>
  <si>
    <t>09.02.2021</t>
  </si>
  <si>
    <t>27.03.2021</t>
  </si>
  <si>
    <t>01.05.2011</t>
  </si>
  <si>
    <t>30.07.2011</t>
  </si>
  <si>
    <t>02.08.2011</t>
  </si>
  <si>
    <t>03.09.2011</t>
  </si>
  <si>
    <t>09.09.2011</t>
  </si>
  <si>
    <t>10.01.2012</t>
  </si>
  <si>
    <t>16.01.2012</t>
  </si>
  <si>
    <t>26.01.2012</t>
  </si>
  <si>
    <t>27.01.2012</t>
  </si>
  <si>
    <t>31.01.2012</t>
  </si>
  <si>
    <t>11.03.2012</t>
  </si>
  <si>
    <t>26.03.2012</t>
  </si>
  <si>
    <t>28.06.2012</t>
  </si>
  <si>
    <t>04.08.2012</t>
  </si>
  <si>
    <t>07.10.2012</t>
  </si>
  <si>
    <t>26.10.2012</t>
  </si>
  <si>
    <t>18.12.2012</t>
  </si>
  <si>
    <t>14.03.2013</t>
  </si>
  <si>
    <t>27.03.2013</t>
  </si>
  <si>
    <t>20.04.2013</t>
  </si>
  <si>
    <t>19.05.2013</t>
  </si>
  <si>
    <t>03.10.2013</t>
  </si>
  <si>
    <t>31.10.2013</t>
  </si>
  <si>
    <t>29.11.2013</t>
  </si>
  <si>
    <t>28.01.2014</t>
  </si>
  <si>
    <t>05.02.2014</t>
  </si>
  <si>
    <t>03.04.2014</t>
  </si>
  <si>
    <t>14.06.2014</t>
  </si>
  <si>
    <t>14.07.2014</t>
  </si>
  <si>
    <t>09.08.2014</t>
  </si>
  <si>
    <t>12.08.2014</t>
  </si>
  <si>
    <t>19.11.2014</t>
  </si>
  <si>
    <t>27.01.2015</t>
  </si>
  <si>
    <t>07.03.2015</t>
  </si>
  <si>
    <t>04.05.2015</t>
  </si>
  <si>
    <t>09.08.2015</t>
  </si>
  <si>
    <t>08.09.2015</t>
  </si>
  <si>
    <t>06.12.2015</t>
  </si>
  <si>
    <t>30.12.2015</t>
  </si>
  <si>
    <t>03.02.2016</t>
  </si>
  <si>
    <t>02.03.2016</t>
  </si>
  <si>
    <t>23.03.2016</t>
  </si>
  <si>
    <t>07.05.2016</t>
  </si>
  <si>
    <t>08.05.2016</t>
  </si>
  <si>
    <t>28.05.2016</t>
  </si>
  <si>
    <t>21.06.2016</t>
  </si>
  <si>
    <t>27.08.2016</t>
  </si>
  <si>
    <t>13.12.2016</t>
  </si>
  <si>
    <t>26.12.2016</t>
  </si>
  <si>
    <t>13.01.2017</t>
  </si>
  <si>
    <t>23.01.2017</t>
  </si>
  <si>
    <t>13.02.2017</t>
  </si>
  <si>
    <t>03.04.2017</t>
  </si>
  <si>
    <t>27.05.2017</t>
  </si>
  <si>
    <t>26.12.2017</t>
  </si>
  <si>
    <t>07.01.2018</t>
  </si>
  <si>
    <t>31.01.2018</t>
  </si>
  <si>
    <t>06.02.2018</t>
  </si>
  <si>
    <t>10.02.2018</t>
  </si>
  <si>
    <t>16.02.2018</t>
  </si>
  <si>
    <t>08.03.2018</t>
  </si>
  <si>
    <t>11.03.2018</t>
  </si>
  <si>
    <t>20.03.2018</t>
  </si>
  <si>
    <t>16.04.2018</t>
  </si>
  <si>
    <t>17.07.2018</t>
  </si>
  <si>
    <t>23.10.2018</t>
  </si>
  <si>
    <t>25.10.2018</t>
  </si>
  <si>
    <t>03.11.2018</t>
  </si>
  <si>
    <t>04.11.2018</t>
  </si>
  <si>
    <t>19.12.2018</t>
  </si>
  <si>
    <t>29.12.2018</t>
  </si>
  <si>
    <t>08.01.2019</t>
  </si>
  <si>
    <t>10.05.2019</t>
  </si>
  <si>
    <t>02.07.2019</t>
  </si>
  <si>
    <t>11.07.2019</t>
  </si>
  <si>
    <t>30.07.2019</t>
  </si>
  <si>
    <t>04.08.2019</t>
  </si>
  <si>
    <t>23.10.2019</t>
  </si>
  <si>
    <t>23.01.2020</t>
  </si>
  <si>
    <t>06.02.2020</t>
  </si>
  <si>
    <t>17.02.2020</t>
  </si>
  <si>
    <t>26.05.2020</t>
  </si>
  <si>
    <t>21.07.2020</t>
  </si>
  <si>
    <t>27.07.2020</t>
  </si>
  <si>
    <t>11.09.2020</t>
  </si>
  <si>
    <t>27.09.2020</t>
  </si>
  <si>
    <t>06.10.2020</t>
  </si>
  <si>
    <t>11.10.2020</t>
  </si>
  <si>
    <t>12.10.2020</t>
  </si>
  <si>
    <t>16.10.2020</t>
  </si>
  <si>
    <t>29.10.2020</t>
  </si>
  <si>
    <t>07.01.2021</t>
  </si>
  <si>
    <t>11.01.2021</t>
  </si>
  <si>
    <t>05.02.2021</t>
  </si>
  <si>
    <t>15.02.2021</t>
  </si>
  <si>
    <t>09.03.2021</t>
  </si>
  <si>
    <t>05.04.2021</t>
  </si>
  <si>
    <t>12.04.2021</t>
  </si>
  <si>
    <t>27.05.2011</t>
  </si>
  <si>
    <t>17.07.2011</t>
  </si>
  <si>
    <t>01.08.2011</t>
  </si>
  <si>
    <t>08.09.2011</t>
  </si>
  <si>
    <t>19.09.2011</t>
  </si>
  <si>
    <t>20.09.2011</t>
  </si>
  <si>
    <t>28.09.2011</t>
  </si>
  <si>
    <t>14.11.2011</t>
  </si>
  <si>
    <t>11.02.2012</t>
  </si>
  <si>
    <t>03.03.2012</t>
  </si>
  <si>
    <t>08.03.2012</t>
  </si>
  <si>
    <t>14.05.2012</t>
  </si>
  <si>
    <t>03.07.2012</t>
  </si>
  <si>
    <t>26.08.2012</t>
  </si>
  <si>
    <t>28.12.2012</t>
  </si>
  <si>
    <t>13.02.2013</t>
  </si>
  <si>
    <t>12.04.2013</t>
  </si>
  <si>
    <t>20.05.2013</t>
  </si>
  <si>
    <t>03.06.2013</t>
  </si>
  <si>
    <t>08.06.2013</t>
  </si>
  <si>
    <t>11.11.2013</t>
  </si>
  <si>
    <t>28.11.2013</t>
  </si>
  <si>
    <t>11.12.2013</t>
  </si>
  <si>
    <t>08.01.2014</t>
  </si>
  <si>
    <t>10.01.2014</t>
  </si>
  <si>
    <t>11.01.2014</t>
  </si>
  <si>
    <t>13.01.2014</t>
  </si>
  <si>
    <t>17.01.2014</t>
  </si>
  <si>
    <t>18.03.2014</t>
  </si>
  <si>
    <t>04.05.2014</t>
  </si>
  <si>
    <t>09.05.2014</t>
  </si>
  <si>
    <t>21.07.2014</t>
  </si>
  <si>
    <t>28.08.2014</t>
  </si>
  <si>
    <t>08.10.2014</t>
  </si>
  <si>
    <t>07.11.2014</t>
  </si>
  <si>
    <t>12.11.2014</t>
  </si>
  <si>
    <t>10.12.2014</t>
  </si>
  <si>
    <t>16.12.2014</t>
  </si>
  <si>
    <t>13.01.2015</t>
  </si>
  <si>
    <t>14.01.2015</t>
  </si>
  <si>
    <t>08.04.2015</t>
  </si>
  <si>
    <t>25.07.2015</t>
  </si>
  <si>
    <t>25.08.2015</t>
  </si>
  <si>
    <t>03.09.2015</t>
  </si>
  <si>
    <t>14.09.2015</t>
  </si>
  <si>
    <t>07.11.2015</t>
  </si>
  <si>
    <t>14.03.2016</t>
  </si>
  <si>
    <t>21.03.2016</t>
  </si>
  <si>
    <t>02.08.2016</t>
  </si>
  <si>
    <t>10.08.2016</t>
  </si>
  <si>
    <t>16.08.2016</t>
  </si>
  <si>
    <t>17.08.2016</t>
  </si>
  <si>
    <t>26.09.2016</t>
  </si>
  <si>
    <t>06.10.2016</t>
  </si>
  <si>
    <t>21.10.2016</t>
  </si>
  <si>
    <t>10.11.2016</t>
  </si>
  <si>
    <t>10.12.2016</t>
  </si>
  <si>
    <t>25.12.2016</t>
  </si>
  <si>
    <t>21.01.2017</t>
  </si>
  <si>
    <t>26.01.2017</t>
  </si>
  <si>
    <t>02.02.2017</t>
  </si>
  <si>
    <t>25.02.2017</t>
  </si>
  <si>
    <t>26.02.2017</t>
  </si>
  <si>
    <t>26.03.2017</t>
  </si>
  <si>
    <t>05.04.2017</t>
  </si>
  <si>
    <t>12.07.2017</t>
  </si>
  <si>
    <t>20.07.2017</t>
  </si>
  <si>
    <t>21.08.2017</t>
  </si>
  <si>
    <t>11.09.2017</t>
  </si>
  <si>
    <t>09.11.2017</t>
  </si>
  <si>
    <t>07.12.2017</t>
  </si>
  <si>
    <t>04.01.2018</t>
  </si>
  <si>
    <t>24.01.2018</t>
  </si>
  <si>
    <t>28.02.2018</t>
  </si>
  <si>
    <t>21.03.2018</t>
  </si>
  <si>
    <t>20.07.2018</t>
  </si>
  <si>
    <t>11.08.2018</t>
  </si>
  <si>
    <t>13.08.2018</t>
  </si>
  <si>
    <t>14.08.2018</t>
  </si>
  <si>
    <t>17.10.2018</t>
  </si>
  <si>
    <t>18.10.2018</t>
  </si>
  <si>
    <t>30.10.2018</t>
  </si>
  <si>
    <t>23.11.2018</t>
  </si>
  <si>
    <t>15.12.2018</t>
  </si>
  <si>
    <t>23.01.2019</t>
  </si>
  <si>
    <t>12.06.2019</t>
  </si>
  <si>
    <t>26.06.2019</t>
  </si>
  <si>
    <t>15.08.2019</t>
  </si>
  <si>
    <t>02.09.2019</t>
  </si>
  <si>
    <t>26.09.2019</t>
  </si>
  <si>
    <t>01.10.2019</t>
  </si>
  <si>
    <t>03.11.2019</t>
  </si>
  <si>
    <t>13.11.2019</t>
  </si>
  <si>
    <t>05.12.2019</t>
  </si>
  <si>
    <t>10.12.2019</t>
  </si>
  <si>
    <t>17.12.2019</t>
  </si>
  <si>
    <t>11.01.2020</t>
  </si>
  <si>
    <t>16.03.2020</t>
  </si>
  <si>
    <t>17.03.2020</t>
  </si>
  <si>
    <t>22.04.2020</t>
  </si>
  <si>
    <t>20.05.2020</t>
  </si>
  <si>
    <t>11.06.2020</t>
  </si>
  <si>
    <t>15.06.2020</t>
  </si>
  <si>
    <t>26.06.2020</t>
  </si>
  <si>
    <t>07.07.2020</t>
  </si>
  <si>
    <t>23.08.2020</t>
  </si>
  <si>
    <t>26.08.2020</t>
  </si>
  <si>
    <t>01.09.2020</t>
  </si>
  <si>
    <t>16.11.2020</t>
  </si>
  <si>
    <t>07.12.2020</t>
  </si>
  <si>
    <t>13.01.2021</t>
  </si>
  <si>
    <t>21.01.2021</t>
  </si>
  <si>
    <t>10.02.2021</t>
  </si>
  <si>
    <t>23.02.2021</t>
  </si>
  <si>
    <t>07.05.2011</t>
  </si>
  <si>
    <t>04.06.2011</t>
  </si>
  <si>
    <t>03.08.2011</t>
  </si>
  <si>
    <t>03.10.2011</t>
  </si>
  <si>
    <t>18.12.2011</t>
  </si>
  <si>
    <t>20.12.2011</t>
  </si>
  <si>
    <t>20.02.2012</t>
  </si>
  <si>
    <t>19.03.2012</t>
  </si>
  <si>
    <t>29.04.2012</t>
  </si>
  <si>
    <t>09.06.2012</t>
  </si>
  <si>
    <t>31.08.2012</t>
  </si>
  <si>
    <t>04.10.2012</t>
  </si>
  <si>
    <t>05.10.2012</t>
  </si>
  <si>
    <t>12.10.2012</t>
  </si>
  <si>
    <t>17.10.2012</t>
  </si>
  <si>
    <t>04.11.2012</t>
  </si>
  <si>
    <t>30.11.2012</t>
  </si>
  <si>
    <t>11.12.2012</t>
  </si>
  <si>
    <t>03.01.2013</t>
  </si>
  <si>
    <t>20.01.2013</t>
  </si>
  <si>
    <t>03.02.2013</t>
  </si>
  <si>
    <t>15.02.2013</t>
  </si>
  <si>
    <t>02.03.2013</t>
  </si>
  <si>
    <t>03.03.2013</t>
  </si>
  <si>
    <t>23.05.2013</t>
  </si>
  <si>
    <t>27.05.2013</t>
  </si>
  <si>
    <t>29.05.2013</t>
  </si>
  <si>
    <t>31.05.2013</t>
  </si>
  <si>
    <t>01.06.2013</t>
  </si>
  <si>
    <t>16.06.2013</t>
  </si>
  <si>
    <t>13.09.2013</t>
  </si>
  <si>
    <t>18.10.2013</t>
  </si>
  <si>
    <t>22.10.2013</t>
  </si>
  <si>
    <t>04.11.2013</t>
  </si>
  <si>
    <t>06.01.2014</t>
  </si>
  <si>
    <t>21.02.2014</t>
  </si>
  <si>
    <t>28.02.2014</t>
  </si>
  <si>
    <t>12.03.2014</t>
  </si>
  <si>
    <t>08.04.2014</t>
  </si>
  <si>
    <t>10.04.2014</t>
  </si>
  <si>
    <t>12.04.2014</t>
  </si>
  <si>
    <t>28.04.2014</t>
  </si>
  <si>
    <t>04.06.2014</t>
  </si>
  <si>
    <t>16.07.2014</t>
  </si>
  <si>
    <t>21.08.2014</t>
  </si>
  <si>
    <t>21.10.2014</t>
  </si>
  <si>
    <t>05.11.2014</t>
  </si>
  <si>
    <t>01.12.2014</t>
  </si>
  <si>
    <t>31.01.2015</t>
  </si>
  <si>
    <t>14.04.2015</t>
  </si>
  <si>
    <t>18.04.2015</t>
  </si>
  <si>
    <t>01.07.2015</t>
  </si>
  <si>
    <t>10.07.2015</t>
  </si>
  <si>
    <t>21.07.2015</t>
  </si>
  <si>
    <t>21.08.2015</t>
  </si>
  <si>
    <t>18.12.2015</t>
  </si>
  <si>
    <t>03.01.2016</t>
  </si>
  <si>
    <t>04.03.2016</t>
  </si>
  <si>
    <t>24.03.2016</t>
  </si>
  <si>
    <t>02.05.2016</t>
  </si>
  <si>
    <t>05.05.2016</t>
  </si>
  <si>
    <t>10.05.2016</t>
  </si>
  <si>
    <t>13.06.2016</t>
  </si>
  <si>
    <t>17.06.2016</t>
  </si>
  <si>
    <t>24.09.2016</t>
  </si>
  <si>
    <t>31.10.2016</t>
  </si>
  <si>
    <t>04.11.2016</t>
  </si>
  <si>
    <t>15.11.2016</t>
  </si>
  <si>
    <t>01.12.2016</t>
  </si>
  <si>
    <t>12.12.2016</t>
  </si>
  <si>
    <t>29.12.2016</t>
  </si>
  <si>
    <t>06.01.2017</t>
  </si>
  <si>
    <t>20.05.2017</t>
  </si>
  <si>
    <t>07.06.2017</t>
  </si>
  <si>
    <t>27.07.2017</t>
  </si>
  <si>
    <t>11.08.2017</t>
  </si>
  <si>
    <t>15.08.2017</t>
  </si>
  <si>
    <t>07.09.2017</t>
  </si>
  <si>
    <t>29.09.2017</t>
  </si>
  <si>
    <t>04.10.2017</t>
  </si>
  <si>
    <t>19.10.2017</t>
  </si>
  <si>
    <t>28.11.2017</t>
  </si>
  <si>
    <t>15.12.2017</t>
  </si>
  <si>
    <t>02.02.2018</t>
  </si>
  <si>
    <t>08.06.2018</t>
  </si>
  <si>
    <t>23.07.2018</t>
  </si>
  <si>
    <t>25.07.2018</t>
  </si>
  <si>
    <t>16.08.2018</t>
  </si>
  <si>
    <t>17.08.2018</t>
  </si>
  <si>
    <t>05.12.2018</t>
  </si>
  <si>
    <t>16.05.2019</t>
  </si>
  <si>
    <t>18.06.2019</t>
  </si>
  <si>
    <t>24.06.2019</t>
  </si>
  <si>
    <t>01.07.2019</t>
  </si>
  <si>
    <t>27.07.2019</t>
  </si>
  <si>
    <t>11.10.2019</t>
  </si>
  <si>
    <t>19.12.2019</t>
  </si>
  <si>
    <t>12.01.2020</t>
  </si>
  <si>
    <t>24.01.2020</t>
  </si>
  <si>
    <t>08.02.2020</t>
  </si>
  <si>
    <t>20.02.2020</t>
  </si>
  <si>
    <t>14.03.2020</t>
  </si>
  <si>
    <t>30.04.2020</t>
  </si>
  <si>
    <t>17.06.2020</t>
  </si>
  <si>
    <t>06.08.2020</t>
  </si>
  <si>
    <t>13.08.2020</t>
  </si>
  <si>
    <t>04.09.2020</t>
  </si>
  <si>
    <t>07.11.2020</t>
  </si>
  <si>
    <t>25.11.2020</t>
  </si>
  <si>
    <t>13.02.2021</t>
  </si>
  <si>
    <t>16.02.2021</t>
  </si>
  <si>
    <t>17.02.2021</t>
  </si>
  <si>
    <t>23.08.2011</t>
  </si>
  <si>
    <t>22.09.2011</t>
  </si>
  <si>
    <t>17.11.2011</t>
  </si>
  <si>
    <t>26.04.2012</t>
  </si>
  <si>
    <t>01.09.2012</t>
  </si>
  <si>
    <t>20.09.2012</t>
  </si>
  <si>
    <t>27.10.2012</t>
  </si>
  <si>
    <t>07.01.2013</t>
  </si>
  <si>
    <t>19.01.2013</t>
  </si>
  <si>
    <t>23.03.2013</t>
  </si>
  <si>
    <t>18.04.2013</t>
  </si>
  <si>
    <t>19.04.2013</t>
  </si>
  <si>
    <t>05.05.2013</t>
  </si>
  <si>
    <t>17.06.2013</t>
  </si>
  <si>
    <t>18.06.2013</t>
  </si>
  <si>
    <t>30.08.2013</t>
  </si>
  <si>
    <t>29.09.2013</t>
  </si>
  <si>
    <t>17.11.2013</t>
  </si>
  <si>
    <t>26.12.2013</t>
  </si>
  <si>
    <t>05.01.2014</t>
  </si>
  <si>
    <t>21.01.2014</t>
  </si>
  <si>
    <t>28.03.2014</t>
  </si>
  <si>
    <t>21.04.2014</t>
  </si>
  <si>
    <t>23.04.2014</t>
  </si>
  <si>
    <t>25.04.2014</t>
  </si>
  <si>
    <t>07.05.2014</t>
  </si>
  <si>
    <t>24.06.2014</t>
  </si>
  <si>
    <t>22.07.2014</t>
  </si>
  <si>
    <t>24.07.2014</t>
  </si>
  <si>
    <t>31.07.2014</t>
  </si>
  <si>
    <t>02.08.2014</t>
  </si>
  <si>
    <t>20.03.2015</t>
  </si>
  <si>
    <t>12.06.2015</t>
  </si>
  <si>
    <t>11.07.2015</t>
  </si>
  <si>
    <t>29.07.2015</t>
  </si>
  <si>
    <t>17.08.2015</t>
  </si>
  <si>
    <t>25.10.2015</t>
  </si>
  <si>
    <t>04.12.2015</t>
  </si>
  <si>
    <t>23.02.2016</t>
  </si>
  <si>
    <t>25.02.2016</t>
  </si>
  <si>
    <t>03.03.2016</t>
  </si>
  <si>
    <t>11.07.2016</t>
  </si>
  <si>
    <t>18.08.2016</t>
  </si>
  <si>
    <t>29.08.2016</t>
  </si>
  <si>
    <t>03.09.2016</t>
  </si>
  <si>
    <t>02.10.2016</t>
  </si>
  <si>
    <t>07.10.2016</t>
  </si>
  <si>
    <t>29.10.2016</t>
  </si>
  <si>
    <t>22.01.2017</t>
  </si>
  <si>
    <t>04.02.2017</t>
  </si>
  <si>
    <t>24.02.2017</t>
  </si>
  <si>
    <t>23.03.2017</t>
  </si>
  <si>
    <t>24.03.2017</t>
  </si>
  <si>
    <t>24.04.2017</t>
  </si>
  <si>
    <t>01.07.2017</t>
  </si>
  <si>
    <t>05.07.2017</t>
  </si>
  <si>
    <t>24.09.2017</t>
  </si>
  <si>
    <t>21.10.2017</t>
  </si>
  <si>
    <t>30.10.2017</t>
  </si>
  <si>
    <t>14.12.2017</t>
  </si>
  <si>
    <t>30.03.2018</t>
  </si>
  <si>
    <t>21.04.2018</t>
  </si>
  <si>
    <t>30.04.2018</t>
  </si>
  <si>
    <t>21.06.2018</t>
  </si>
  <si>
    <t>27.06.2018</t>
  </si>
  <si>
    <t>02.10.2018</t>
  </si>
  <si>
    <t>11.12.2018</t>
  </si>
  <si>
    <t>07.01.2019</t>
  </si>
  <si>
    <t>29.01.2019</t>
  </si>
  <si>
    <t>03.05.2019</t>
  </si>
  <si>
    <t>05.09.2019</t>
  </si>
  <si>
    <t>11.09.2019</t>
  </si>
  <si>
    <t>16.01.2020</t>
  </si>
  <si>
    <t>17.01.2020</t>
  </si>
  <si>
    <t>10.02.2020</t>
  </si>
  <si>
    <t>27.02.2020</t>
  </si>
  <si>
    <t>02.09.2020</t>
  </si>
  <si>
    <t>01.10.2020</t>
  </si>
  <si>
    <t>14.10.2020</t>
  </si>
  <si>
    <t>12.11.2020</t>
  </si>
  <si>
    <t>17.11.2020</t>
  </si>
  <si>
    <t>02.12.2020</t>
  </si>
  <si>
    <t>27.01.2021</t>
  </si>
  <si>
    <t>30.01.2021</t>
  </si>
  <si>
    <t>18.02.2021</t>
  </si>
  <si>
    <t>10.03.2021</t>
  </si>
  <si>
    <t>19.03.2021</t>
  </si>
  <si>
    <t>02.05.2011</t>
  </si>
  <si>
    <t>23.05.2011</t>
  </si>
  <si>
    <t>01.07.2011</t>
  </si>
  <si>
    <t>17.08.2011</t>
  </si>
  <si>
    <t>12.09.2011</t>
  </si>
  <si>
    <t>14.02.2012</t>
  </si>
  <si>
    <t>30.03.2012</t>
  </si>
  <si>
    <t>08.05.2012</t>
  </si>
  <si>
    <t>08.06.2012</t>
  </si>
  <si>
    <t>20.07.2012</t>
  </si>
  <si>
    <t>30.07.2012</t>
  </si>
  <si>
    <t>12.08.2012</t>
  </si>
  <si>
    <t>14.01.2013</t>
  </si>
  <si>
    <t>15.06.2013</t>
  </si>
  <si>
    <t>24.06.2013</t>
  </si>
  <si>
    <t>05.11.2013</t>
  </si>
  <si>
    <t>15.11.2013</t>
  </si>
  <si>
    <t>21.11.2013</t>
  </si>
  <si>
    <t>30.11.2013</t>
  </si>
  <si>
    <t>07.04.2014</t>
  </si>
  <si>
    <t>13.04.2014</t>
  </si>
  <si>
    <t>02.05.2014</t>
  </si>
  <si>
    <t>23.06.2014</t>
  </si>
  <si>
    <t>28.06.2014</t>
  </si>
  <si>
    <t>10.07.2014</t>
  </si>
  <si>
    <t>15.07.2014</t>
  </si>
  <si>
    <t>17.08.2014</t>
  </si>
  <si>
    <t>29.09.2014</t>
  </si>
  <si>
    <t>18.01.2015</t>
  </si>
  <si>
    <t>23.02.2015</t>
  </si>
  <si>
    <t>09.03.2015</t>
  </si>
  <si>
    <t>16.06.2015</t>
  </si>
  <si>
    <t>24.04.2016</t>
  </si>
  <si>
    <t>26.04.2016</t>
  </si>
  <si>
    <t>12.07.2016</t>
  </si>
  <si>
    <t>03.08.2016</t>
  </si>
  <si>
    <t>20.08.2016</t>
  </si>
  <si>
    <t>23.12.2016</t>
  </si>
  <si>
    <t>09.08.2017</t>
  </si>
  <si>
    <t>26.10.2017</t>
  </si>
  <si>
    <t>17.11.2017</t>
  </si>
  <si>
    <t>15.01.2018</t>
  </si>
  <si>
    <t>07.03.2018</t>
  </si>
  <si>
    <t>05.05.2018</t>
  </si>
  <si>
    <t>01.10.2018</t>
  </si>
  <si>
    <t>08.12.2018</t>
  </si>
  <si>
    <t>08.02.2019</t>
  </si>
  <si>
    <t>25.05.2019</t>
  </si>
  <si>
    <t>06.08.2019</t>
  </si>
  <si>
    <t>29.11.2019</t>
  </si>
  <si>
    <t>09.06.2020</t>
  </si>
  <si>
    <t>18.08.2020</t>
  </si>
  <si>
    <t>06.11.2020</t>
  </si>
  <si>
    <t>25.01.2021</t>
  </si>
  <si>
    <t>07.02.2021</t>
  </si>
  <si>
    <t>19.09.2012</t>
  </si>
  <si>
    <t>31.01.2013</t>
  </si>
  <si>
    <t>15.03.2013</t>
  </si>
  <si>
    <t>15.04.2013</t>
  </si>
  <si>
    <t>09.06.2013</t>
  </si>
  <si>
    <t>18.08.2013</t>
  </si>
  <si>
    <t>19.08.2013</t>
  </si>
  <si>
    <t>16.11.2013</t>
  </si>
  <si>
    <t>23.07.2015</t>
  </si>
  <si>
    <t>15.01.2016</t>
  </si>
  <si>
    <t>26.01.2016</t>
  </si>
  <si>
    <t>29.06.2016</t>
  </si>
  <si>
    <t>09.08.2016</t>
  </si>
  <si>
    <t>02.06.2017</t>
  </si>
  <si>
    <t>07.02.2018</t>
  </si>
  <si>
    <t>19.07.2018</t>
  </si>
  <si>
    <t>22.11.2019</t>
  </si>
  <si>
    <t>16.02.2020</t>
  </si>
  <si>
    <t>12.06.2020</t>
  </si>
  <si>
    <t>19.06.2020</t>
  </si>
  <si>
    <t>29.08.2020</t>
  </si>
  <si>
    <t>05.10.2020</t>
  </si>
  <si>
    <t>15.10.2020</t>
  </si>
  <si>
    <t>25.01.2012</t>
  </si>
  <si>
    <t>21.03.2012</t>
  </si>
  <si>
    <t>18.05.2013</t>
  </si>
  <si>
    <t>25.06.2013</t>
  </si>
  <si>
    <t>10.11.2014</t>
  </si>
  <si>
    <t>09.12.2014</t>
  </si>
  <si>
    <t>01.02.2015</t>
  </si>
  <si>
    <t>27.03.2015</t>
  </si>
  <si>
    <t>03.07.2015</t>
  </si>
  <si>
    <t>28.04.2016</t>
  </si>
  <si>
    <t>02.12.2017</t>
  </si>
  <si>
    <t>11.12.2019</t>
  </si>
  <si>
    <t>24.06.2020</t>
  </si>
  <si>
    <t>09.05.2011</t>
  </si>
  <si>
    <t>01.12.2011</t>
  </si>
  <si>
    <t>10.03.2012</t>
  </si>
  <si>
    <t>27.04.2012</t>
  </si>
  <si>
    <t>06.06.2012</t>
  </si>
  <si>
    <t>01.09.2013</t>
  </si>
  <si>
    <t>04.09.2013</t>
  </si>
  <si>
    <t>23.03.2014</t>
  </si>
  <si>
    <t>27.03.2014</t>
  </si>
  <si>
    <t>07.08.2014</t>
  </si>
  <si>
    <t>27.10.2014</t>
  </si>
  <si>
    <t>24.11.2014</t>
  </si>
  <si>
    <t>30.01.2015</t>
  </si>
  <si>
    <t>03.04.2015</t>
  </si>
  <si>
    <t>24.06.2015</t>
  </si>
  <si>
    <t>03.08.2015</t>
  </si>
  <si>
    <t>12.11.2015</t>
  </si>
  <si>
    <t>10.01.2016</t>
  </si>
  <si>
    <t>06.03.2016</t>
  </si>
  <si>
    <t>19.09.2016</t>
  </si>
  <si>
    <t>17.10.2016</t>
  </si>
  <si>
    <t>04.07.2017</t>
  </si>
  <si>
    <t>25.07.2017</t>
  </si>
  <si>
    <t>14.08.2017</t>
  </si>
  <si>
    <t>26.09.2017</t>
  </si>
  <si>
    <t>26.11.2017</t>
  </si>
  <si>
    <t>08.05.2018</t>
  </si>
  <si>
    <t>13.09.2020</t>
  </si>
  <si>
    <t>18.10.2020</t>
  </si>
  <si>
    <t>08.04.2021</t>
  </si>
  <si>
    <t>24.09.2011</t>
  </si>
  <si>
    <t>12.10.2011</t>
  </si>
  <si>
    <t>13.01.2012</t>
  </si>
  <si>
    <t>18.05.2012</t>
  </si>
  <si>
    <t>18.06.2012</t>
  </si>
  <si>
    <t>07.07.2012</t>
  </si>
  <si>
    <t>11.07.2013</t>
  </si>
  <si>
    <t>20.12.2013</t>
  </si>
  <si>
    <t>09.02.2014</t>
  </si>
  <si>
    <t>05.05.2014</t>
  </si>
  <si>
    <t>09.06.2014</t>
  </si>
  <si>
    <t>28.01.2015</t>
  </si>
  <si>
    <t>17.02.2015</t>
  </si>
  <si>
    <t>14.06.2015</t>
  </si>
  <si>
    <t>16.01.2016</t>
  </si>
  <si>
    <t>24.02.2016</t>
  </si>
  <si>
    <t>10.06.2016</t>
  </si>
  <si>
    <t>02.01.2017</t>
  </si>
  <si>
    <t>19.04.2017</t>
  </si>
  <si>
    <t>17.08.2017</t>
  </si>
  <si>
    <t>19.12.2020</t>
  </si>
  <si>
    <t>02.01.2021</t>
  </si>
  <si>
    <t>20.10.2011</t>
  </si>
  <si>
    <t>25.11.2011</t>
  </si>
  <si>
    <t>10.04.2013</t>
  </si>
  <si>
    <t>19.12.2013</t>
  </si>
  <si>
    <t>08.02.2014</t>
  </si>
  <si>
    <t>23.05.2014</t>
  </si>
  <si>
    <t>25.05.2014</t>
  </si>
  <si>
    <t>02.06.2014</t>
  </si>
  <si>
    <t>16.06.2014</t>
  </si>
  <si>
    <t>28.10.2014</t>
  </si>
  <si>
    <t>20.02.2015</t>
  </si>
  <si>
    <t>23.03.2015</t>
  </si>
  <si>
    <t>19.05.2015</t>
  </si>
  <si>
    <t>04.01.2016</t>
  </si>
  <si>
    <t>15.02.2016</t>
  </si>
  <si>
    <t>17.05.2016</t>
  </si>
  <si>
    <t>04.06.2017</t>
  </si>
  <si>
    <t>04.06.2020</t>
  </si>
  <si>
    <t>16.09.2020</t>
  </si>
  <si>
    <t>29.09.2020</t>
  </si>
  <si>
    <t>02.10.2020</t>
  </si>
  <si>
    <t>07.10.2020</t>
  </si>
  <si>
    <t>17.10.2020</t>
  </si>
  <si>
    <t>21.12.2020</t>
  </si>
  <si>
    <t>13.03.2021</t>
  </si>
  <si>
    <t>07.04.2021</t>
  </si>
  <si>
    <t>16.12.2011</t>
  </si>
  <si>
    <t>05.03.2012</t>
  </si>
  <si>
    <t>23.07.2012</t>
  </si>
  <si>
    <t>05.08.2012</t>
  </si>
  <si>
    <t>08.11.2012</t>
  </si>
  <si>
    <t>11.03.2013</t>
  </si>
  <si>
    <t>27.01.2014</t>
  </si>
  <si>
    <t>17.07.2014</t>
  </si>
  <si>
    <t>19.12.2014</t>
  </si>
  <si>
    <t>25.12.2014</t>
  </si>
  <si>
    <t>04.01.2015</t>
  </si>
  <si>
    <t>22.12.2015</t>
  </si>
  <si>
    <t>20.04.2016</t>
  </si>
  <si>
    <t>06.08.2016</t>
  </si>
  <si>
    <t>30.01.2017</t>
  </si>
  <si>
    <t>29.05.2017</t>
  </si>
  <si>
    <t>16.06.2017</t>
  </si>
  <si>
    <t>23.08.2017</t>
  </si>
  <si>
    <t>04.11.2017</t>
  </si>
  <si>
    <t>23.01.2021</t>
  </si>
  <si>
    <t>17.04.2021</t>
  </si>
  <si>
    <t>09.08.2011</t>
  </si>
  <si>
    <t>13.06.2015</t>
  </si>
  <si>
    <t>08.11.2015</t>
  </si>
  <si>
    <t>19.11.2015</t>
  </si>
  <si>
    <t>01.08.2017</t>
  </si>
  <si>
    <t>SAAT KATEGORİ
(saat kolonundaki datanın düzeltilmesi)</t>
  </si>
  <si>
    <t>Kök Sebep - Yeni</t>
  </si>
  <si>
    <t>Kişisel Etkenler (Evet/Hayır)</t>
  </si>
  <si>
    <t>DEnetim ve saha kontrollerinin yetersizliği</t>
  </si>
  <si>
    <t>denetim ve saha kontrollerinin yetersizliği</t>
  </si>
  <si>
    <t>13.00-13.59</t>
  </si>
  <si>
    <t>Kaza Tarihi</t>
  </si>
  <si>
    <t>Ad Soyad</t>
  </si>
  <si>
    <t>Tc No</t>
  </si>
  <si>
    <t>İşe Giriş Tarihi</t>
  </si>
  <si>
    <t>Doğum Tarihi</t>
  </si>
  <si>
    <t>Projede Çalışma Süresi (ay)</t>
  </si>
  <si>
    <t>Yaş Kategori</t>
  </si>
  <si>
    <t>Projede Çalışma Süresi kategori</t>
  </si>
  <si>
    <t>Hasan ACİNİK</t>
  </si>
  <si>
    <t>Mehmet ERDOĞAN</t>
  </si>
  <si>
    <t>Cemal IŞIK</t>
  </si>
  <si>
    <t>Ali SİNANÇ</t>
  </si>
  <si>
    <t>Adem SEKMEN</t>
  </si>
  <si>
    <t>Cemil İLKAR</t>
  </si>
  <si>
    <t>Davut KALECİ</t>
  </si>
  <si>
    <t>Fatih ERDOĞAN</t>
  </si>
  <si>
    <t>Mustafa GÜNGÖR</t>
  </si>
  <si>
    <t>Hasan ŞAHİN</t>
  </si>
  <si>
    <t>Ertan ERDEM</t>
  </si>
  <si>
    <t>Coşkun ŞEN</t>
  </si>
  <si>
    <t>Selim ÖZÇELİK</t>
  </si>
  <si>
    <t>Muhammet YILMAZTÜRK</t>
  </si>
  <si>
    <t>Mustafa BALABAN</t>
  </si>
  <si>
    <t>Kazım NAZLI</t>
  </si>
  <si>
    <t>Oktay SALUR</t>
  </si>
  <si>
    <t>Nezif CENGİZ</t>
  </si>
  <si>
    <t>Murat DURANOĞLU</t>
  </si>
  <si>
    <t>Muzaffer KAPUSUZ</t>
  </si>
  <si>
    <t>Mustafa UZUN</t>
  </si>
  <si>
    <t>Kemal KARA</t>
  </si>
  <si>
    <t>İbrahim NARGÜL</t>
  </si>
  <si>
    <t>Cengiz KURTOĞLU</t>
  </si>
  <si>
    <t>Erhan KATI</t>
  </si>
  <si>
    <t>Nihat SÜZER</t>
  </si>
  <si>
    <t>Ergin Yavuz</t>
  </si>
  <si>
    <t>Göktuğ AYDEMİR</t>
  </si>
  <si>
    <t>Zafer ATAŞ</t>
  </si>
  <si>
    <t>Hüseyin GENÇAĞA</t>
  </si>
  <si>
    <t>Yasin KURU</t>
  </si>
  <si>
    <t>Metin AĞAOĞLU</t>
  </si>
  <si>
    <t xml:space="preserve">Metin AĞAOĞLU </t>
  </si>
  <si>
    <t>Şenol SÖNMEZ</t>
  </si>
  <si>
    <t>İsmail BÖLÜKBAŞ</t>
  </si>
  <si>
    <t>İlhan AKTAŞ (İBRAHİM BÖLÜKBAŞ OLABİLİR)</t>
  </si>
  <si>
    <t>Ertan ÖZCAN    (ERTAN ERDEM OLABİLİR)</t>
  </si>
  <si>
    <t>Emre KIR</t>
  </si>
  <si>
    <t>Cemalettin ÖZDEN</t>
  </si>
  <si>
    <t>Servet DOĞAN</t>
  </si>
  <si>
    <t>Muhittin TOPCU</t>
  </si>
  <si>
    <t>Taner ERKOL</t>
  </si>
  <si>
    <t>Hacı BEKDEMİR</t>
  </si>
  <si>
    <t>Murat FİDAN</t>
  </si>
  <si>
    <t>Orhan KOÇYİĞİT</t>
  </si>
  <si>
    <t>Sait KESKİN</t>
  </si>
  <si>
    <t>İbrahim GÜNDÜZ</t>
  </si>
  <si>
    <t>Nihat ERUZUN</t>
  </si>
  <si>
    <t>Suat AKKURT</t>
  </si>
  <si>
    <t>Tahir GÜMÜŞ</t>
  </si>
  <si>
    <t>Batuhan Nazar SALİHOĞLU</t>
  </si>
  <si>
    <t>Sait BOLU</t>
  </si>
  <si>
    <t>Ali Rıza Erdoğan</t>
  </si>
  <si>
    <t>İHSAN KUŞ</t>
  </si>
  <si>
    <t>NİZAMİ KİBAR</t>
  </si>
  <si>
    <t>Ahmet ÖZÇEVİK</t>
  </si>
  <si>
    <t>Zeynel SULTAN</t>
  </si>
  <si>
    <t>Süleyman ATAR</t>
  </si>
  <si>
    <t>M.Kemal AYDEMİR</t>
  </si>
  <si>
    <t>Erdal KAYA</t>
  </si>
  <si>
    <t>Hanifi KAYA</t>
  </si>
  <si>
    <t>İrfan ÖZÇİFTÇİ</t>
  </si>
  <si>
    <t>Güngör ÖZÇELİK</t>
  </si>
  <si>
    <t>Fatih KESKİN</t>
  </si>
  <si>
    <t>Murat ÇELİK</t>
  </si>
  <si>
    <t>M. Engin UNGAN</t>
  </si>
  <si>
    <t>Senai ÇETİNKAYA</t>
  </si>
  <si>
    <t>Hüseyin AKKUŞ</t>
  </si>
  <si>
    <t>Mustafa USLU</t>
  </si>
  <si>
    <t>Şükrü ASLAN</t>
  </si>
  <si>
    <t>Tahir TALU</t>
  </si>
  <si>
    <t>Cemil YERDEN</t>
  </si>
  <si>
    <t>Sadin SEÇME</t>
  </si>
  <si>
    <t>Ramazan KIZILASLAN</t>
  </si>
  <si>
    <t>Tamer ATİK</t>
  </si>
  <si>
    <t>Yılmaz ERDOĞAN</t>
  </si>
  <si>
    <t>Özkan ÖZDEMİR</t>
  </si>
  <si>
    <t>Selçuk CAN</t>
  </si>
  <si>
    <t>Mustafa EREN</t>
  </si>
  <si>
    <t>Yasin KAHRAMAN</t>
  </si>
  <si>
    <t>Murat SANCAR</t>
  </si>
  <si>
    <t>H. İbrahim CANSIZOĞLU</t>
  </si>
  <si>
    <t>Ekrem DOĞRU</t>
  </si>
  <si>
    <t>İbrahim BOZ</t>
  </si>
  <si>
    <t>İbrahim Halil ALGIN</t>
  </si>
  <si>
    <t>Kadir GÜLEÇ</t>
  </si>
  <si>
    <t>Cengiz TUNA</t>
  </si>
  <si>
    <t>Yasin GÖZÜAÇIK</t>
  </si>
  <si>
    <t>Sinan Sakar</t>
  </si>
  <si>
    <t>Kadir Coşkun</t>
  </si>
  <si>
    <t>Soner Bey (Kalite Kontrol)</t>
  </si>
  <si>
    <t>Ünal ÇOBAN</t>
  </si>
  <si>
    <t>Teyyar KOÇYİĞİT</t>
  </si>
  <si>
    <t>Talat KOŞAN</t>
  </si>
  <si>
    <t>İdris GÜN</t>
  </si>
  <si>
    <t>Ateşçi Ekibi</t>
  </si>
  <si>
    <t>Aydın CABBAR</t>
  </si>
  <si>
    <t>Yunus Emre İLİK</t>
  </si>
  <si>
    <t>Fahri ANLAMAZ</t>
  </si>
  <si>
    <t>Safet SARI</t>
  </si>
  <si>
    <t>Erdoğan ÖZTÜRK</t>
  </si>
  <si>
    <t>Ahmet SOYLU</t>
  </si>
  <si>
    <t>Yalçın UZUN</t>
  </si>
  <si>
    <t>Hüseyin POLAT</t>
  </si>
  <si>
    <t>Enver SERTKAYA</t>
  </si>
  <si>
    <t>Harun KARA</t>
  </si>
  <si>
    <t>Ahmet Hayati AYHAN</t>
  </si>
  <si>
    <t>Sinan KAYA</t>
  </si>
  <si>
    <t>Hakkı CAN</t>
  </si>
  <si>
    <t>Aydın ESKİCİ</t>
  </si>
  <si>
    <t>Ali Fethi Çelik</t>
  </si>
  <si>
    <t>Ayhan GÜL</t>
  </si>
  <si>
    <t>Selami KİRİŞ</t>
  </si>
  <si>
    <t>Ahmet KUL</t>
  </si>
  <si>
    <t>Cevdet SAĞLAMER</t>
  </si>
  <si>
    <t>Mustafa BELDAĞLI</t>
  </si>
  <si>
    <t>Mustafa BÖLÜKBAŞ</t>
  </si>
  <si>
    <t>Mesut KAPLAN</t>
  </si>
  <si>
    <t>Alibey KURT</t>
  </si>
  <si>
    <t>Mahmut DURSUN</t>
  </si>
  <si>
    <t>Baki GÜNEŞ</t>
  </si>
  <si>
    <t>Ümit ÖNTAŞ</t>
  </si>
  <si>
    <t>İdris ÖZDEMİR</t>
  </si>
  <si>
    <t>Sabit ÇAKITER</t>
  </si>
  <si>
    <t>Kenan ÇAM</t>
  </si>
  <si>
    <t>Mehmet ERPOLAT</t>
  </si>
  <si>
    <t>Cengiz TAŞDELEN</t>
  </si>
  <si>
    <t>Seyfullah AKARSU</t>
  </si>
  <si>
    <t>Mustafa ALIŞ</t>
  </si>
  <si>
    <t>Nebi KİRKİT</t>
  </si>
  <si>
    <t>Hüseyin İNAN</t>
  </si>
  <si>
    <t>Murat ÇAKIR</t>
  </si>
  <si>
    <t>Suat YILDIZ</t>
  </si>
  <si>
    <t>Abdullah ŞEN</t>
  </si>
  <si>
    <t>Veysel KARADENİZ</t>
  </si>
  <si>
    <t>Nusret ÖZKURT</t>
  </si>
  <si>
    <t>Murat SEVER</t>
  </si>
  <si>
    <t>Yunus TÜLÜCE</t>
  </si>
  <si>
    <t>Tuncay ŞİMŞEK</t>
  </si>
  <si>
    <t>Resul DEMİR</t>
  </si>
  <si>
    <t>Osman BULGAN</t>
  </si>
  <si>
    <t>Fehmi Yılmaz DELER</t>
  </si>
  <si>
    <t>Oktay ŞİMŞEK</t>
  </si>
  <si>
    <t>Cemil Cem KARAMAN</t>
  </si>
  <si>
    <t>Arif KAPTAN</t>
  </si>
  <si>
    <t>Ahmet TEZOL</t>
  </si>
  <si>
    <t>Fahri DEMİRDAŞ</t>
  </si>
  <si>
    <t>Mustafa YILMAZ</t>
  </si>
  <si>
    <t>Aziz HAVA</t>
  </si>
  <si>
    <t>Alper ÖZDEMİR</t>
  </si>
  <si>
    <t>Ahmet AÇIKBAŞ</t>
  </si>
  <si>
    <t>Hasan ATASELİM</t>
  </si>
  <si>
    <t>Mehmet KORKMAZ</t>
  </si>
  <si>
    <t>Sezgin GÜLTEKİN</t>
  </si>
  <si>
    <t>Bayram SARI</t>
  </si>
  <si>
    <t>Mehmet BOZKURT</t>
  </si>
  <si>
    <t>Şadi CEBECİ</t>
  </si>
  <si>
    <t>Murat DURMUŞ</t>
  </si>
  <si>
    <t>Cevdet ÜÇEL</t>
  </si>
  <si>
    <t>Ahmet ŞENOL</t>
  </si>
  <si>
    <t>Fatih DEMİROĞLU</t>
  </si>
  <si>
    <t>Erdem AYBAŞ</t>
  </si>
  <si>
    <t>Tarık KARAMAN</t>
  </si>
  <si>
    <t>Tuncer SENİT</t>
  </si>
  <si>
    <t>Nihat OMAK</t>
  </si>
  <si>
    <t>Musa ÇÖMEZ</t>
  </si>
  <si>
    <t>Mehmet DÜZGÖREN</t>
  </si>
  <si>
    <t>Ümit AĞTAŞ</t>
  </si>
  <si>
    <t>Necati YURTSEVEN</t>
  </si>
  <si>
    <t>Ekrem GÖKTAŞ</t>
  </si>
  <si>
    <t>Cevdet DEMİR</t>
  </si>
  <si>
    <t>Necati KIZILIRMAK</t>
  </si>
  <si>
    <t>Yaşar ÖZTÜRK</t>
  </si>
  <si>
    <t>Şevki YURTSEVEN</t>
  </si>
  <si>
    <t>Ali KOÇYİĞİT</t>
  </si>
  <si>
    <t>Mehmet Ali ERKUŞ</t>
  </si>
  <si>
    <t>Süleyman ÖKSÜZ</t>
  </si>
  <si>
    <t>Müftü OĞULCAN</t>
  </si>
  <si>
    <t>Selim GÜDEK</t>
  </si>
  <si>
    <t>Ali KİSTİK</t>
  </si>
  <si>
    <t>Düzgün KOLCU</t>
  </si>
  <si>
    <t>Burhan ALAGÖZ</t>
  </si>
  <si>
    <t>Osman YALÇIN</t>
  </si>
  <si>
    <t>Yalçın ÇELİK</t>
  </si>
  <si>
    <t>Selami GEZGİN</t>
  </si>
  <si>
    <t>Şaban KAZAN</t>
  </si>
  <si>
    <t>Hasan KARTAL</t>
  </si>
  <si>
    <t>Osman EYYÜP</t>
  </si>
  <si>
    <t>Mustafa BİLİR</t>
  </si>
  <si>
    <t>Hüseyin ÇAKALCI</t>
  </si>
  <si>
    <t>Reşit KESKİN</t>
  </si>
  <si>
    <t>Murat KARABACAK</t>
  </si>
  <si>
    <t>Hüseyin ÇAKMAK</t>
  </si>
  <si>
    <t>Özcan İÇ</t>
  </si>
  <si>
    <t>Ömer BURKAŞ</t>
  </si>
  <si>
    <t>Şerafet UĞURLU</t>
  </si>
  <si>
    <t>Hasan AKKAYA</t>
  </si>
  <si>
    <t>Mustafa SERBEST</t>
  </si>
  <si>
    <t>Mithat HÜLÜR</t>
  </si>
  <si>
    <t>Suphi FIRAT</t>
  </si>
  <si>
    <t>Selamet TÜRK</t>
  </si>
  <si>
    <t>Mehmet Ali TÜRKOĞLU</t>
  </si>
  <si>
    <t>Cihat YURTTAŞ</t>
  </si>
  <si>
    <t>Hüseyin GÜL</t>
  </si>
  <si>
    <t>Cemal DİLEK</t>
  </si>
  <si>
    <t>Osman GÜR</t>
  </si>
  <si>
    <t>Hayati KAYAN</t>
  </si>
  <si>
    <t>Abdulkadir TEPE</t>
  </si>
  <si>
    <t>Şerif ACAR</t>
  </si>
  <si>
    <t>İsmail KARAMAHMUTOĞLU</t>
  </si>
  <si>
    <t>Ulaş CİHAN</t>
  </si>
  <si>
    <t>Ahmet ŞENGÜL</t>
  </si>
  <si>
    <t>Hasan ATAŞ</t>
  </si>
  <si>
    <t>Tolga Gözüm</t>
  </si>
  <si>
    <t>Vedat SONKAYA</t>
  </si>
  <si>
    <t>Volkan YILDIRIM</t>
  </si>
  <si>
    <t>Mehmet AKSOY</t>
  </si>
  <si>
    <t>Süleyman SIRTIKARA</t>
  </si>
  <si>
    <t>Cemil TAŞ</t>
  </si>
  <si>
    <t>Abdullah AKBÖRK</t>
  </si>
  <si>
    <t>Bayram AVŞAR</t>
  </si>
  <si>
    <t>Hıdır POLAT</t>
  </si>
  <si>
    <t>Hasan OKUTUCU</t>
  </si>
  <si>
    <t>Hüseyin TOPÇU</t>
  </si>
  <si>
    <t>Alişan BOĞA</t>
  </si>
  <si>
    <t>Hüseyin Turgay ÖZCAN</t>
  </si>
  <si>
    <t>Enis ÖZDEMİR</t>
  </si>
  <si>
    <t>Kadir KESİCİ</t>
  </si>
  <si>
    <t>Nevzat UYSAL</t>
  </si>
  <si>
    <t>Mehmet KARAKOYUN</t>
  </si>
  <si>
    <t>Fuat SARI</t>
  </si>
  <si>
    <t>Metin KOLCU</t>
  </si>
  <si>
    <t>Cihanşah KARAYEL</t>
  </si>
  <si>
    <t>Musa Pınaroğlu</t>
  </si>
  <si>
    <t>Bayram BULDUK</t>
  </si>
  <si>
    <t>Rıza ÇAKMAK</t>
  </si>
  <si>
    <t>Ramazan DOLAŞ</t>
  </si>
  <si>
    <t>Halil KÜRKLÜ</t>
  </si>
  <si>
    <t>İbrahim BOZKURT</t>
  </si>
  <si>
    <t>Mehmet CACUR</t>
  </si>
  <si>
    <t>Duran KISA</t>
  </si>
  <si>
    <t>Şaban KÖKÇÜ</t>
  </si>
  <si>
    <t>Hüseyin YILMAZ</t>
  </si>
  <si>
    <t>06.02.1011</t>
  </si>
  <si>
    <t>Mustafa MUSLUOĞLU</t>
  </si>
  <si>
    <t>Bayram KERKES</t>
  </si>
  <si>
    <t>Selim SOLMAZ</t>
  </si>
  <si>
    <t>Deniz ERGÜL</t>
  </si>
  <si>
    <t>Aykut ÇİL</t>
  </si>
  <si>
    <t>Kenan BAYRAKTAR</t>
  </si>
  <si>
    <t>Mücahit CEBECİ</t>
  </si>
  <si>
    <t>Cihad UĞUR</t>
  </si>
  <si>
    <t>Erdal SAMUT</t>
  </si>
  <si>
    <t>Şaban DEMİR</t>
  </si>
  <si>
    <t>Halil İbrahim AKDUMAN</t>
  </si>
  <si>
    <t>Fatih KIZILASLAN</t>
  </si>
  <si>
    <t>Mustafa AKYÜZ</t>
  </si>
  <si>
    <t>Bekir ALKAN</t>
  </si>
  <si>
    <t>Cemil YÜKSEL</t>
  </si>
  <si>
    <t>Muharrem ZIRH</t>
  </si>
  <si>
    <t>Ahmet SOYCAN</t>
  </si>
  <si>
    <t>Ahmet ÇAĞAN</t>
  </si>
  <si>
    <t>Abdullah ERDOĞAN</t>
  </si>
  <si>
    <t>Edip İlker TURNACIGİL</t>
  </si>
  <si>
    <t>Ali Hüseyin AĞTAŞ</t>
  </si>
  <si>
    <t>Murat NAZLI</t>
  </si>
  <si>
    <t>Mahmut BEYAZOĞLU</t>
  </si>
  <si>
    <t>Mustafa Mete DİKTAŞ</t>
  </si>
  <si>
    <t>Osman KARA</t>
  </si>
  <si>
    <t>Alaattin TÜRE</t>
  </si>
  <si>
    <t>Mehmet ÖZLAR</t>
  </si>
  <si>
    <t>Abdullah BAYKARA</t>
  </si>
  <si>
    <t>Umut AYDOĞAN</t>
  </si>
  <si>
    <t>Ramazan TEKE</t>
  </si>
  <si>
    <t>Ziya KIDIK</t>
  </si>
  <si>
    <t>Kadir KÖSEBEY</t>
  </si>
  <si>
    <t>Gökhan ÖZCAN</t>
  </si>
  <si>
    <t>Mehmet ERSOY</t>
  </si>
  <si>
    <t>Ahmet BEKDEMİR</t>
  </si>
  <si>
    <t>Mehmet KOÇYİĞİT</t>
  </si>
  <si>
    <t>Abdullah AVCI</t>
  </si>
  <si>
    <t>Recep ÖZKAYA</t>
  </si>
  <si>
    <t>Salim YAZICI</t>
  </si>
  <si>
    <t>Bahattinm YAVUZ</t>
  </si>
  <si>
    <t>Cemal KUŞ</t>
  </si>
  <si>
    <t>Taner TAŞCAN</t>
  </si>
  <si>
    <t>Kemal GÜRCÜ</t>
  </si>
  <si>
    <t>Şeref ÜSTÜBİ</t>
  </si>
  <si>
    <t>Serkan KESKİN</t>
  </si>
  <si>
    <t>Erkan TİFTİK</t>
  </si>
  <si>
    <t>Gürhan KAYA</t>
  </si>
  <si>
    <t>Mehmet SALBAZ</t>
  </si>
  <si>
    <t>Hüseyin DAĞBAŞI</t>
  </si>
  <si>
    <t>Ergin ÖZEN</t>
  </si>
  <si>
    <t>Mustafa ÇETİNKAYA</t>
  </si>
  <si>
    <t>Burhan OKUTUCU</t>
  </si>
  <si>
    <t>Yunus CAN</t>
  </si>
  <si>
    <t>M. Mete DİKTAŞ</t>
  </si>
  <si>
    <t>Sinan DEMİR</t>
  </si>
  <si>
    <t>Mustafa GÖKTÜRK</t>
  </si>
  <si>
    <t>Lütfi ER</t>
  </si>
  <si>
    <t>Mehmet TAKSİM</t>
  </si>
  <si>
    <t>Şevki KURTOĞLU</t>
  </si>
  <si>
    <t>Sadin EFE</t>
  </si>
  <si>
    <t>Yasin Doğu ÇAKMAK</t>
  </si>
  <si>
    <t>Muhittin KAHRİMAN</t>
  </si>
  <si>
    <t>Bilgin SÖNMEZ</t>
  </si>
  <si>
    <t>Muhammed Serkan DİNLER</t>
  </si>
  <si>
    <t>Şahin GÜLEP</t>
  </si>
  <si>
    <t>Engin YILMAZ</t>
  </si>
  <si>
    <t>Ekrem EROĞLU</t>
  </si>
  <si>
    <t>Abdullah GÖRELİ</t>
  </si>
  <si>
    <t>Hilmi COŞKUNCA</t>
  </si>
  <si>
    <t>Abdullah AKMEŞE</t>
  </si>
  <si>
    <t>Süleyman TEHNELDERE</t>
  </si>
  <si>
    <t>Hasan TEZOL</t>
  </si>
  <si>
    <t>Mehmet BODUR</t>
  </si>
  <si>
    <t>Adil AVCI</t>
  </si>
  <si>
    <t>Bayram TEMEL</t>
  </si>
  <si>
    <t>Niyazi ÇAY</t>
  </si>
  <si>
    <t>Murat BAŞ</t>
  </si>
  <si>
    <t>Ertan TÜRKMEN</t>
  </si>
  <si>
    <t>Sami ERMİŞ</t>
  </si>
  <si>
    <t>Alaaddin YANGÖZ</t>
  </si>
  <si>
    <t>Ahmet KOÇ</t>
  </si>
  <si>
    <t>Hüseyin HERDEM</t>
  </si>
  <si>
    <t>Mustafa TOPAL</t>
  </si>
  <si>
    <t>Mehmet YURDAGÜL</t>
  </si>
  <si>
    <t>Aydın SÜLÜN</t>
  </si>
  <si>
    <t>Fahri BALCI</t>
  </si>
  <si>
    <t>Kamber HANBAL</t>
  </si>
  <si>
    <t>Ali ÜSTÜNDAĞ</t>
  </si>
  <si>
    <t>Cengiz BULUT</t>
  </si>
  <si>
    <t>İbrahim TOPÇU</t>
  </si>
  <si>
    <t>Ömer MELEK</t>
  </si>
  <si>
    <t>Davut ALAGÖZ</t>
  </si>
  <si>
    <t>Çetin TAŞKIRAN</t>
  </si>
  <si>
    <t>Murat  SANCAR</t>
  </si>
  <si>
    <t>Ahmet ALTUNER</t>
  </si>
  <si>
    <t>Mehmet KARAKEÇİLİ</t>
  </si>
  <si>
    <t>İsmail ÖZTÜRK</t>
  </si>
  <si>
    <t>Hüseyin YÜCELİ</t>
  </si>
  <si>
    <t>Satılmış Şeref ERDOĞAN</t>
  </si>
  <si>
    <t>Osman AĞBÖRK</t>
  </si>
  <si>
    <t>Murat YALAV</t>
  </si>
  <si>
    <t>Habib KILIÇ</t>
  </si>
  <si>
    <t>Bilal ÇINAR</t>
  </si>
  <si>
    <t>Ramazan GÜRKAN</t>
  </si>
  <si>
    <t>Muhittin DEMİRÖZ</t>
  </si>
  <si>
    <t>Ahmet GÜNEŞ</t>
  </si>
  <si>
    <t>Mehmet Fethi YENİ</t>
  </si>
  <si>
    <t xml:space="preserve">Hakan ENGİN </t>
  </si>
  <si>
    <t>Burak KET</t>
  </si>
  <si>
    <t>Erol ATALAY</t>
  </si>
  <si>
    <t>Mustafa AYBAŞ</t>
  </si>
  <si>
    <t>Şenel AKSOY</t>
  </si>
  <si>
    <t>Haki KAYA</t>
  </si>
  <si>
    <t>Ahmet KAYACAN</t>
  </si>
  <si>
    <t>H. Hakkı KİSTİK</t>
  </si>
  <si>
    <t>Bayram KERKEZ</t>
  </si>
  <si>
    <t>H. Turgay ÖZCAN</t>
  </si>
  <si>
    <t>Duran DİNÇ</t>
  </si>
  <si>
    <t>İbrahim Soycan</t>
  </si>
  <si>
    <t>Şakir GENÇ</t>
  </si>
  <si>
    <t>Mehmet BALCI</t>
  </si>
  <si>
    <t>Gündüz ŞAHİN</t>
  </si>
  <si>
    <t>Arif CİCİOĞLU</t>
  </si>
  <si>
    <t>Özkan MELEK</t>
  </si>
  <si>
    <t>Erhan Şalap</t>
  </si>
  <si>
    <t>Haydar ŞAHİN</t>
  </si>
  <si>
    <t>Hüseyin BAYRAM</t>
  </si>
  <si>
    <t>Mehmet ÖKSÜZ</t>
  </si>
  <si>
    <t>Mehmet OKUR</t>
  </si>
  <si>
    <t>Harun ŞAHİN</t>
  </si>
  <si>
    <t>Abdülmecit YILMAZ</t>
  </si>
  <si>
    <t>Hasan ÇALIŞKANER</t>
  </si>
  <si>
    <t>Vedat BAKIRTAŞ</t>
  </si>
  <si>
    <t>Ahmet ADIGÜZEL</t>
  </si>
  <si>
    <t>Ünal ALIŞ</t>
  </si>
  <si>
    <t>Şerif ÖKSÜZ</t>
  </si>
  <si>
    <t>Salih VURAL</t>
  </si>
  <si>
    <t xml:space="preserve">Gürsel GÜNDOĞDU </t>
  </si>
  <si>
    <t xml:space="preserve">Süleyman CAN </t>
  </si>
  <si>
    <t>İLHAN AYDOĞAN</t>
  </si>
  <si>
    <t>Kemal SOYLU</t>
  </si>
  <si>
    <t>Bülent FİLİZ</t>
  </si>
  <si>
    <t>MUSTAFA AKINCI</t>
  </si>
  <si>
    <t>MUSTAFA CEYHAN</t>
  </si>
  <si>
    <t>Kenan GÖK</t>
  </si>
  <si>
    <t>Kemal BAŞ</t>
  </si>
  <si>
    <t>Mustafa KOÇYİĞİT</t>
  </si>
  <si>
    <t>Erdal ŞAHİN</t>
  </si>
  <si>
    <t>Hüseyin BOZ</t>
  </si>
  <si>
    <t>Hüseyin DEMİR</t>
  </si>
  <si>
    <t>Sedat GÜLMEZ</t>
  </si>
  <si>
    <t>Ahmet KURT</t>
  </si>
  <si>
    <t>Ertuğrul AKBABA</t>
  </si>
  <si>
    <t xml:space="preserve">Hüseyin Lütfü KAPLAN    </t>
  </si>
  <si>
    <t>Mustafa CEYHAN</t>
  </si>
  <si>
    <t>Kaya DEMİR</t>
  </si>
  <si>
    <t>Recep DİLEK</t>
  </si>
  <si>
    <t>İbiş ÖTEN</t>
  </si>
  <si>
    <t xml:space="preserve">Şerafet UĞURLU   </t>
  </si>
  <si>
    <t xml:space="preserve">Murat ÇAY   </t>
  </si>
  <si>
    <t>Hilkmet METE</t>
  </si>
  <si>
    <t>Necdet MELEK</t>
  </si>
  <si>
    <t>Abdi FINDIKLI</t>
  </si>
  <si>
    <t>Yakup GÜLTEKİN</t>
  </si>
  <si>
    <t>Ramazan ERCAN</t>
  </si>
  <si>
    <t>Alican ÇETİNKAYA</t>
  </si>
  <si>
    <t>Mustafa KABAOĞLU</t>
  </si>
  <si>
    <t>Sedat KOÇYİĞİT</t>
  </si>
  <si>
    <t>Mustafa ÖZDEMİR</t>
  </si>
  <si>
    <t>Nurettin OFLAZ</t>
  </si>
  <si>
    <t>Bayram KARTALOĞLU</t>
  </si>
  <si>
    <t>Deniz ÇAM</t>
  </si>
  <si>
    <t>Önder GÖNÜLTAŞ</t>
  </si>
  <si>
    <t>Serhat AYDOĞAN</t>
  </si>
  <si>
    <t>Vedat KOCAKAPLAN</t>
  </si>
  <si>
    <t>Azmi YAMAN</t>
  </si>
  <si>
    <t>Başak EROL</t>
  </si>
  <si>
    <t>Senayi ÇETİNKAYA</t>
  </si>
  <si>
    <t>Zafer KAYA</t>
  </si>
  <si>
    <t>Osman DOĞAN</t>
  </si>
  <si>
    <t>Ömer TÜRKMENOĞLU</t>
  </si>
  <si>
    <t>Hüseyin İPEKÇİOĞLU</t>
  </si>
  <si>
    <t xml:space="preserve">Murat ÇAM   </t>
  </si>
  <si>
    <t>Hakan ÇAY</t>
  </si>
  <si>
    <t>İşe Giriş</t>
  </si>
  <si>
    <t>Cevat YILMAZTÜRK</t>
  </si>
  <si>
    <t>Kasım AKÇAY</t>
  </si>
  <si>
    <t>Tarık ATAÇ</t>
  </si>
  <si>
    <t>Barış EMİRZA</t>
  </si>
  <si>
    <t>Birol GÜNEY</t>
  </si>
  <si>
    <t>MEHMET SARIOĞLU</t>
  </si>
  <si>
    <t>ÜMİT HİZMEN</t>
  </si>
  <si>
    <t>ULAŞ GÜLSEÇGİN</t>
  </si>
  <si>
    <t>SEYHAN SATILMIŞ</t>
  </si>
  <si>
    <t>RAMiZ ASLAN</t>
  </si>
  <si>
    <t>MURAT DOĞAN</t>
  </si>
  <si>
    <t>DEMİRAL SİLACI</t>
  </si>
  <si>
    <t>İSRAFİL DEMİR</t>
  </si>
  <si>
    <t>ALPARSLAN GÜNGÖR</t>
  </si>
  <si>
    <t>NEDİM YILDIRIM</t>
  </si>
  <si>
    <t>ŞEVKET KUYUCU</t>
  </si>
  <si>
    <t>HAMDİ ASLAN</t>
  </si>
  <si>
    <t>AYDIN DOĞAN</t>
  </si>
  <si>
    <t>M. MAHİT DURAKOĞLU</t>
  </si>
  <si>
    <t>HASBİ KOÇYİĞİT</t>
  </si>
  <si>
    <t>ERGİN BOZKURT</t>
  </si>
  <si>
    <t>ZAFER AYDIN</t>
  </si>
  <si>
    <t>AHMET ÖZÇEVİK</t>
  </si>
  <si>
    <t>EYÜP DOĞAN</t>
  </si>
  <si>
    <t>BAYRAM PEHLİVAN</t>
  </si>
  <si>
    <t>HALİL ÖRDEK</t>
  </si>
  <si>
    <t>TUNCER YILMAZ</t>
  </si>
  <si>
    <t>GÖKHAN SÖNMEZ</t>
  </si>
  <si>
    <t>YAVUZ ÇAKAL</t>
  </si>
  <si>
    <t>ULAŞ BUĞCAN</t>
  </si>
  <si>
    <t>AHMET ALKAN</t>
  </si>
  <si>
    <t>MUHAMMET COŞKUN</t>
  </si>
  <si>
    <t>ÖMER TOSUN</t>
  </si>
  <si>
    <t>KASIM AKÇAY</t>
  </si>
  <si>
    <t>AZİZ GÜMÜŞ</t>
  </si>
  <si>
    <t>TUNCAY BALCI</t>
  </si>
  <si>
    <t>SALİH YILDIRIM</t>
  </si>
  <si>
    <t>BİROL GÜNEY</t>
  </si>
  <si>
    <t>UĞUR EVBAŞI</t>
  </si>
  <si>
    <t>MURAT AYDOĞAN</t>
  </si>
  <si>
    <t>MURAT KOROSULOĞLU</t>
  </si>
  <si>
    <t>ABDULKADİR TEPE</t>
  </si>
  <si>
    <t>METİN TOPAL</t>
  </si>
  <si>
    <t>OSMAN AKTAŞ</t>
  </si>
  <si>
    <t>MUHAMMET YILDIRIM</t>
  </si>
  <si>
    <t>ORHAN TOPÇU</t>
  </si>
  <si>
    <t>ÖMER YAVUZ</t>
  </si>
  <si>
    <t>NİHAT OMAK</t>
  </si>
  <si>
    <t>EYÜP YÜCEL</t>
  </si>
  <si>
    <t>A. CEVDET UĞUR</t>
  </si>
  <si>
    <t>MEHMET KOCA</t>
  </si>
  <si>
    <t>ALİ KOÇYİĞİT</t>
  </si>
  <si>
    <t>ÖZKAN ÖZTÜRK</t>
  </si>
  <si>
    <t>Mahmut ÇATAL</t>
  </si>
  <si>
    <t>Cüneyt KAHRAMAN</t>
  </si>
  <si>
    <t>Yunus KİSTİK</t>
  </si>
  <si>
    <t>Ali ÇAŞKUN</t>
  </si>
  <si>
    <t>Ziyettin POLAT</t>
  </si>
  <si>
    <t>Uysal MAKASÇIOĞLU</t>
  </si>
  <si>
    <t>Kazım DURMAZ</t>
  </si>
  <si>
    <t>Kerim KÖSE</t>
  </si>
  <si>
    <t>Bilal AKBULUT</t>
  </si>
  <si>
    <t>Naci YİĞİT</t>
  </si>
  <si>
    <t>Samet ŞAHİN</t>
  </si>
  <si>
    <t>Yücel AKTAN</t>
  </si>
  <si>
    <t>Muhammet DOĞAN</t>
  </si>
  <si>
    <t>Metin BAŞTÜRK</t>
  </si>
  <si>
    <t>İbrahim OSMANOĞLU</t>
  </si>
  <si>
    <t>M. Sinan ARAS</t>
  </si>
  <si>
    <t>Mitat AYDIN</t>
  </si>
  <si>
    <t>Mehmet LAKAN</t>
  </si>
  <si>
    <t>Nadir BOZTEPE</t>
  </si>
  <si>
    <t>İdris AKBIYIK</t>
  </si>
  <si>
    <t>MEHMET SOYCAN</t>
  </si>
  <si>
    <t>Burhan ALTAY</t>
  </si>
  <si>
    <t>Ercan CANİKLİ</t>
  </si>
  <si>
    <t>Muhammet YİĞİT</t>
  </si>
  <si>
    <t>Hasan SARAÇ</t>
  </si>
  <si>
    <t>Ekrem ORAL</t>
  </si>
  <si>
    <t>Ali BİNGÖL</t>
  </si>
  <si>
    <t>Ahmet BUDAK</t>
  </si>
  <si>
    <t>Ali CANSIZ</t>
  </si>
  <si>
    <t>Ayhan MISIR</t>
  </si>
  <si>
    <t>Hüseyin ÖZTÜRK</t>
  </si>
  <si>
    <t>Fayık YEŞİLYURT</t>
  </si>
  <si>
    <t>İdris POLAT</t>
  </si>
  <si>
    <t>Feyzullah ASLAN</t>
  </si>
  <si>
    <t>Osman ÖZER</t>
  </si>
  <si>
    <t>Hamit PİRGE</t>
  </si>
  <si>
    <t>Fatih ÇORBACI</t>
  </si>
  <si>
    <t>Özkan ÖZTÜRK</t>
  </si>
  <si>
    <t>Orhan AKTAŞ</t>
  </si>
  <si>
    <t>Tunakan KELEŞ</t>
  </si>
  <si>
    <t>Mustafa AKTAŞ</t>
  </si>
  <si>
    <t>Hakan ATASEVER</t>
  </si>
  <si>
    <t>Yusuf AYDIN</t>
  </si>
  <si>
    <t>Mutlu BEDİR</t>
  </si>
  <si>
    <t>Fatih ÇAKMAK</t>
  </si>
  <si>
    <t>Mecit YILDIZ</t>
  </si>
  <si>
    <t>Muammer AKTAŞ</t>
  </si>
  <si>
    <t>İdris YAZICI</t>
  </si>
  <si>
    <t>Zafer GÜLLER</t>
  </si>
  <si>
    <t>Fedai GENÇ</t>
  </si>
  <si>
    <t>Dursun DAYI</t>
  </si>
  <si>
    <t>Şahin ÖZBAYRAK</t>
  </si>
  <si>
    <t>Tarkan YENİDÜNYA</t>
  </si>
  <si>
    <t>Zeki OĞUZHAN</t>
  </si>
  <si>
    <t>Mustafa YİĞİT</t>
  </si>
  <si>
    <t>Hasan GÜNER</t>
  </si>
  <si>
    <t>Şükrü ÖZBAYRAK</t>
  </si>
  <si>
    <t>Sercan YALÇIN</t>
  </si>
  <si>
    <t>Mehmet SOYCAN</t>
  </si>
  <si>
    <t>Emrah SOYCAN</t>
  </si>
  <si>
    <t>Burhan KOÇYİĞİT</t>
  </si>
  <si>
    <t>İbrahim UYSAL</t>
  </si>
  <si>
    <t>Mahmut ALTUN</t>
  </si>
  <si>
    <t>Hasan AYDIN</t>
  </si>
  <si>
    <t>Necat DEMİR</t>
  </si>
  <si>
    <t>Erkan KANİ</t>
  </si>
  <si>
    <t>Nazım ÖZDEMİR</t>
  </si>
  <si>
    <t>Recep BALCI</t>
  </si>
  <si>
    <t>Sadullah AKMAN</t>
  </si>
  <si>
    <t>Mehmet ÇELİK</t>
  </si>
  <si>
    <t>Sedat CENİKLİ</t>
  </si>
  <si>
    <t>İsmail ERTEKİN</t>
  </si>
  <si>
    <t>Şener YILMAZLAR</t>
  </si>
  <si>
    <t>İsmail KILIÇ</t>
  </si>
  <si>
    <t>Mehmet Fatih YİĞİT</t>
  </si>
  <si>
    <t>Mehmet CAN</t>
  </si>
  <si>
    <t>Reşit SEYHAN</t>
  </si>
  <si>
    <t>Uğur BOZAR</t>
  </si>
  <si>
    <t>Mutlu ALAKEL</t>
  </si>
  <si>
    <t>Şaziye ERBAŞ</t>
  </si>
  <si>
    <t>Feyzullah KALKAN</t>
  </si>
  <si>
    <t>Osman ÇELİKARSLAN</t>
  </si>
  <si>
    <t>Hüseyin TUNÇ</t>
  </si>
  <si>
    <t>Günay YASAK</t>
  </si>
  <si>
    <t>Serdar KOÇOĞLU</t>
  </si>
  <si>
    <t>Osman GÜMÜŞ</t>
  </si>
  <si>
    <t>Yaşar KESKİN</t>
  </si>
  <si>
    <t>Zakir YAZICI</t>
  </si>
  <si>
    <t>Ömer YURT</t>
  </si>
  <si>
    <t>Ahmet AKSAY</t>
  </si>
  <si>
    <t>Şükrü KIRÇİÇEK</t>
  </si>
  <si>
    <t>Hüseyin ÖZKAN</t>
  </si>
  <si>
    <t>Şener OCAK</t>
  </si>
  <si>
    <t>Mustafa YAZICI</t>
  </si>
  <si>
    <t>Ferat SOYCAN</t>
  </si>
  <si>
    <t>Uğur YILMAZ</t>
  </si>
  <si>
    <t>Ergün YILMAZ</t>
  </si>
  <si>
    <t xml:space="preserve">Selahattin ESEN </t>
  </si>
  <si>
    <t>Ergün Aköz</t>
  </si>
  <si>
    <t>Zeki Başaran</t>
  </si>
  <si>
    <t>Mehmet Özdemir</t>
  </si>
  <si>
    <t>Ergin Sönmez</t>
  </si>
  <si>
    <t>Ömer Yurt</t>
  </si>
  <si>
    <t>Yaşar Çelik</t>
  </si>
  <si>
    <t>Mustafa Kahveci</t>
  </si>
  <si>
    <t>Süleyman Öksüz</t>
  </si>
  <si>
    <t>Yasin Durmuş</t>
  </si>
  <si>
    <t>Bayram Kerkez</t>
  </si>
  <si>
    <t>Şevket AYDIN</t>
  </si>
  <si>
    <t>Osman GÜNDÜZ</t>
  </si>
  <si>
    <t>Güntekin ALTAŞ</t>
  </si>
  <si>
    <t>Nurettin AKDAĞ</t>
  </si>
  <si>
    <t>Raif ŞENCAN</t>
  </si>
  <si>
    <t>Uğur CİN</t>
  </si>
  <si>
    <t>Bülent KIMIRTI</t>
  </si>
  <si>
    <t>İbrahim KAHYA</t>
  </si>
  <si>
    <t>Çağdaş ALKAN</t>
  </si>
  <si>
    <t>Hüseyin KIZIL</t>
  </si>
  <si>
    <t>Murat YÜKSEL</t>
  </si>
  <si>
    <t>Vedat Aktaş</t>
  </si>
  <si>
    <t>Selim ALTUN</t>
  </si>
  <si>
    <t>Erhan HAN</t>
  </si>
  <si>
    <t>Erol ALIŞ</t>
  </si>
  <si>
    <t>Recep Kazanoğlu</t>
  </si>
  <si>
    <t>Servet ÖZDEN</t>
  </si>
  <si>
    <t>Emre Kılıçlıoğlu</t>
  </si>
  <si>
    <t>Ersel Çolak</t>
  </si>
  <si>
    <t>Ahmet Yazıcı</t>
  </si>
  <si>
    <t>Yaşar Duman</t>
  </si>
  <si>
    <t>Mehmet Özden</t>
  </si>
  <si>
    <t>Ayhan Kibar</t>
  </si>
  <si>
    <t>Şükrü Düzegün</t>
  </si>
  <si>
    <t>Ahmet Demir</t>
  </si>
  <si>
    <t>Esat ÖZER</t>
  </si>
  <si>
    <t>Ümit SİNAN</t>
  </si>
  <si>
    <t>Hasan TURAN</t>
  </si>
  <si>
    <t>Servet İnce</t>
  </si>
  <si>
    <t>Recep GÜL</t>
  </si>
  <si>
    <t>Tuncay Temel</t>
  </si>
  <si>
    <t>Ertuğrul Sarğun</t>
  </si>
  <si>
    <t>Nejdet TOY</t>
  </si>
  <si>
    <t>Onur Akbaş</t>
  </si>
  <si>
    <t>Zafer Tufan Büyükbörklü</t>
  </si>
  <si>
    <t>Mehmet Çelebi</t>
  </si>
  <si>
    <t>Süleyman Çeliktaş</t>
  </si>
  <si>
    <t>Ayhan YAZICI</t>
  </si>
  <si>
    <t>Emin YAKUT</t>
  </si>
  <si>
    <t>Ahmet Kaya KOÇAY</t>
  </si>
  <si>
    <t>Yalçın SÖZEN</t>
  </si>
  <si>
    <t>Ömer AKBULUT</t>
  </si>
  <si>
    <t>Azizi ÇAKIR</t>
  </si>
  <si>
    <t>Ömer TUNA</t>
  </si>
  <si>
    <t>Hakan COŞKUN</t>
  </si>
  <si>
    <t>Dursun KILIÇ</t>
  </si>
  <si>
    <t>Celaleddin ESEN</t>
  </si>
  <si>
    <t>Hasan BÜYÜKŞAHİN</t>
  </si>
  <si>
    <t xml:space="preserve">Ercan Özdemir </t>
  </si>
  <si>
    <t>Ali Keleş</t>
  </si>
  <si>
    <t>Sadık AKMAN</t>
  </si>
  <si>
    <t>Selim ŞENTÜRK</t>
  </si>
  <si>
    <t>İsmail Deliduman</t>
  </si>
  <si>
    <t>Mrat Özbayrak</t>
  </si>
  <si>
    <t>Mehmet Öksüz</t>
  </si>
  <si>
    <t>Ziya ÇAKIR</t>
  </si>
  <si>
    <t>Resul ALTUN</t>
  </si>
  <si>
    <t>Muhlis YILDIZ</t>
  </si>
  <si>
    <t>Hasan Babaoğlan</t>
  </si>
  <si>
    <t>Eren Selçuk</t>
  </si>
  <si>
    <t>Erhan Polat</t>
  </si>
  <si>
    <t>Cevher Aydın</t>
  </si>
  <si>
    <t>Ramazan Dolaş</t>
  </si>
  <si>
    <t>İsa Kaya</t>
  </si>
  <si>
    <t>Ömer Türkmenoğlu</t>
  </si>
  <si>
    <t>Erol Kibar</t>
  </si>
  <si>
    <t>Sinan Şahin</t>
  </si>
  <si>
    <t>Ekrem Altun</t>
  </si>
  <si>
    <t>Engin Coşkun</t>
  </si>
  <si>
    <t>Mustafa BALCI</t>
  </si>
  <si>
    <t>Muhammet Hatinoğlu</t>
  </si>
  <si>
    <t>Ramazan Baka</t>
  </si>
  <si>
    <t>Ahmet Gönültaş</t>
  </si>
  <si>
    <t>Mustafa Alış</t>
  </si>
  <si>
    <t>Duran Coşkunca</t>
  </si>
  <si>
    <t>İsmet Yavuz</t>
  </si>
  <si>
    <t>Uğur Salık</t>
  </si>
  <si>
    <t>Ethem Çelik</t>
  </si>
  <si>
    <t>Nebi ASLAN</t>
  </si>
  <si>
    <t>Mevlüt Arslan</t>
  </si>
  <si>
    <t>Mehmet Koçyiğit</t>
  </si>
  <si>
    <t>Gökhan Tunç</t>
  </si>
  <si>
    <t>Namık Uzak</t>
  </si>
  <si>
    <t>Akan Şahiner</t>
  </si>
  <si>
    <t>Cevdet Kalıncı</t>
  </si>
  <si>
    <t>Arif Hallaç</t>
  </si>
  <si>
    <t>Uğur Dağ</t>
  </si>
  <si>
    <t>Ahmet ARTAV</t>
  </si>
  <si>
    <t>Mehmet Ali Yıldırım</t>
  </si>
  <si>
    <t>Salih Manav</t>
  </si>
  <si>
    <t>Abdul Baki Temel</t>
  </si>
  <si>
    <t>Yılmaz Sarıtabak</t>
  </si>
  <si>
    <t>Ümit Köse</t>
  </si>
  <si>
    <t>Gülahmet Dağdelen</t>
  </si>
  <si>
    <t>Hasan Yakut</t>
  </si>
  <si>
    <t>Murat Öztürk</t>
  </si>
  <si>
    <t>Gazanfer Karabay</t>
  </si>
  <si>
    <t>Cengiz İstanbullu</t>
  </si>
  <si>
    <t>Hızır Beyaz</t>
  </si>
  <si>
    <t>Osman Aydın</t>
  </si>
  <si>
    <t>Çetin Taşkıran</t>
  </si>
  <si>
    <t>Özkan Özdemir</t>
  </si>
  <si>
    <t>Sinan Aydın</t>
  </si>
  <si>
    <t>Serdal Gözcü</t>
  </si>
  <si>
    <t>Erol ATAŞ</t>
  </si>
  <si>
    <t>Ali Hakan Yenidünya</t>
  </si>
  <si>
    <t>Osman Demir</t>
  </si>
  <si>
    <t>Mahmut Demirci</t>
  </si>
  <si>
    <t>İbrahim Sarıkaya</t>
  </si>
  <si>
    <t>Hayrettin AKSU</t>
  </si>
  <si>
    <t>Yaşar Dursunoğlu</t>
  </si>
  <si>
    <t>Ümit Ağtaş</t>
  </si>
  <si>
    <t>Oktay Şimşek</t>
  </si>
  <si>
    <t>Mehmet Karakeçili</t>
  </si>
  <si>
    <t>Niyazi Teker</t>
  </si>
  <si>
    <t>Salih Vural</t>
  </si>
  <si>
    <t>Ziyettin Polat</t>
  </si>
  <si>
    <t>Tuncer Yağcı</t>
  </si>
  <si>
    <t>Aziz Kurşun</t>
  </si>
  <si>
    <t>Mustafa Koçyiğit</t>
  </si>
  <si>
    <t>Veysal Savrun</t>
  </si>
  <si>
    <t>Mustafa Durakan</t>
  </si>
  <si>
    <t>Ahmet Sarıköse</t>
  </si>
  <si>
    <t>Ramazan Gürkan</t>
  </si>
  <si>
    <t>Mesut BULUT</t>
  </si>
  <si>
    <t>Mehmet KURT</t>
  </si>
  <si>
    <t>Selahaddin Hazar</t>
  </si>
  <si>
    <t>Sergen Şahin</t>
  </si>
  <si>
    <t>Özden Bayraktar</t>
  </si>
  <si>
    <t>Habib Kılıç</t>
  </si>
  <si>
    <t>Mustafa Güzeltaş</t>
  </si>
  <si>
    <t>Şerafet Uğurlu</t>
  </si>
  <si>
    <t>Erdem BAKIR</t>
  </si>
  <si>
    <t>Cemil Deliduman</t>
  </si>
  <si>
    <t>İbrahim Aktaş</t>
  </si>
  <si>
    <t>Necmi İldiz</t>
  </si>
  <si>
    <t>Mikail Yıldırım</t>
  </si>
  <si>
    <t>Dursun Özdemir</t>
  </si>
  <si>
    <t>Irmak Gümüşsu</t>
  </si>
  <si>
    <t>Mehmet Ali Tokgöz</t>
  </si>
  <si>
    <t>Ahmet AYDIN</t>
  </si>
  <si>
    <t>Mehmet ÖZDEMİR</t>
  </si>
  <si>
    <t>Murat KIZILASLAN</t>
  </si>
  <si>
    <t>Tahir BAŞPINAR</t>
  </si>
  <si>
    <t>Engin YILDIRIM</t>
  </si>
  <si>
    <t>Metin DAYI</t>
  </si>
  <si>
    <t>Hüseyin ALKAN</t>
  </si>
  <si>
    <t>Muhammed Serkan Dinler</t>
  </si>
  <si>
    <t>Aydın GÜNGÖR</t>
  </si>
  <si>
    <t>Mustafa Çelik</t>
  </si>
  <si>
    <t>İsmail Kılıç</t>
  </si>
  <si>
    <t>Recep Gündüz</t>
  </si>
  <si>
    <t>Alibey Kurt</t>
  </si>
  <si>
    <t>Nezir Beyaz</t>
  </si>
  <si>
    <t>Muharrem Aybaş</t>
  </si>
  <si>
    <t>Erdal Duranoğlu</t>
  </si>
  <si>
    <t>Sadettin Karayel</t>
  </si>
  <si>
    <t>M.Kazım Poyraz</t>
  </si>
  <si>
    <t>Mevlüt Güneş</t>
  </si>
  <si>
    <t>Kemal Erbil</t>
  </si>
  <si>
    <t>Bilal Acar</t>
  </si>
  <si>
    <t>Ali Osman Bayrak</t>
  </si>
  <si>
    <t>Bünyamin Çakmak</t>
  </si>
  <si>
    <t>Ali Yılmaz</t>
  </si>
  <si>
    <t>Bekir Kursav</t>
  </si>
  <si>
    <t>Kürşat Yurtseven</t>
  </si>
  <si>
    <t>Erdem Bakır</t>
  </si>
  <si>
    <t>Tahsin Mutlu</t>
  </si>
  <si>
    <t>Hamdi Usta</t>
  </si>
  <si>
    <t>İrfan Gürkan</t>
  </si>
  <si>
    <t>Ali Evren</t>
  </si>
  <si>
    <t>Osman Koçal</t>
  </si>
  <si>
    <t>Ahmet Ocak</t>
  </si>
  <si>
    <t>Hüseyin Asıl</t>
  </si>
  <si>
    <t>Mehmet Güzeldal</t>
  </si>
  <si>
    <t>Adem Leçer</t>
  </si>
  <si>
    <t>Erhan Han</t>
  </si>
  <si>
    <t>Habip Çakır</t>
  </si>
  <si>
    <t>Gökhan Sönmez</t>
  </si>
  <si>
    <t>Mehmet Kılıç</t>
  </si>
  <si>
    <t>ISTANBUL</t>
  </si>
  <si>
    <t>Sehir</t>
  </si>
  <si>
    <t>Sicaklik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</si>
</sst>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00"/>
    <numFmt numFmtId="165" formatCode="dd/mm/yyyy;@"/>
    <numFmt numFmtId="166" formatCode="hh:mm;@"/>
    <numFmt numFmtId="167" formatCode="[$$-409]#,##0.00"/>
    <numFmt numFmtId="168" formatCode="0.0%"/>
    <numFmt numFmtId="169" formatCode="0.0000000000"/>
    <numFmt numFmtId="170" formatCode="0.00000000000000000000000"/>
    <numFmt numFmtId="171" formatCode="0.000000000000000000000000000"/>
  </numFmts>
  <fonts count="15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8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9"/>
      <name val="Arial"/>
      <family val="2"/>
      <charset val="162"/>
    </font>
    <font>
      <b/>
      <sz val="1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name val="Calibri"/>
      <family val="2"/>
      <charset val="162"/>
      <scheme val="minor"/>
    </font>
    <font>
      <b/>
      <sz val="10"/>
      <name val="Arial"/>
      <family val="2"/>
    </font>
    <font>
      <sz val="9"/>
      <color rgb="FF000000"/>
      <name val="Arial"/>
      <family val="2"/>
      <charset val="162"/>
    </font>
    <font>
      <sz val="11"/>
      <color rgb="FFFF0000"/>
      <name val="Calibri"/>
      <family val="2"/>
      <charset val="16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10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14" fontId="1" fillId="2" borderId="1" xfId="1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4" fillId="4" borderId="3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0" fillId="4" borderId="0" xfId="0" applyFill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center"/>
    </xf>
    <xf numFmtId="164" fontId="8" fillId="0" borderId="2" xfId="0" applyNumberFormat="1" applyFont="1" applyBorder="1" applyAlignment="1" applyProtection="1">
      <alignment horizontal="center" vertical="center"/>
      <protection locked="0"/>
    </xf>
    <xf numFmtId="14" fontId="8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14" fontId="8" fillId="0" borderId="2" xfId="0" applyNumberFormat="1" applyFont="1" applyBorder="1" applyAlignment="1" applyProtection="1">
      <alignment horizontal="left" vertical="center" wrapText="1"/>
      <protection locked="0"/>
    </xf>
    <xf numFmtId="164" fontId="8" fillId="7" borderId="2" xfId="0" applyNumberFormat="1" applyFont="1" applyFill="1" applyBorder="1" applyAlignment="1" applyProtection="1">
      <alignment horizontal="center" vertical="center"/>
      <protection locked="0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14" fontId="8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vertical="center" wrapText="1"/>
      <protection locked="0"/>
    </xf>
    <xf numFmtId="14" fontId="0" fillId="0" borderId="0" xfId="0" applyNumberFormat="1" applyAlignment="1">
      <alignment horizontal="left"/>
    </xf>
    <xf numFmtId="14" fontId="0" fillId="4" borderId="0" xfId="0" applyNumberFormat="1" applyFill="1"/>
    <xf numFmtId="14" fontId="3" fillId="4" borderId="0" xfId="0" applyNumberFormat="1" applyFont="1" applyFill="1" applyAlignment="1">
      <alignment horizontal="center"/>
    </xf>
    <xf numFmtId="0" fontId="4" fillId="8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vertical="center"/>
    </xf>
    <xf numFmtId="1" fontId="4" fillId="6" borderId="0" xfId="0" applyNumberFormat="1" applyFont="1" applyFill="1" applyAlignment="1">
      <alignment horizontal="center" vertical="center"/>
    </xf>
    <xf numFmtId="49" fontId="8" fillId="0" borderId="2" xfId="0" applyNumberFormat="1" applyFont="1" applyBorder="1" applyAlignment="1" applyProtection="1">
      <alignment horizontal="center" vertical="center" wrapText="1"/>
      <protection locked="0"/>
    </xf>
    <xf numFmtId="1" fontId="0" fillId="9" borderId="0" xfId="0" applyNumberFormat="1" applyFill="1" applyAlignment="1">
      <alignment horizontal="center" vertical="center"/>
    </xf>
    <xf numFmtId="0" fontId="8" fillId="10" borderId="2" xfId="0" applyFont="1" applyFill="1" applyBorder="1" applyAlignment="1" applyProtection="1">
      <alignment horizontal="left" vertical="center" wrapText="1"/>
      <protection locked="0"/>
    </xf>
    <xf numFmtId="0" fontId="8" fillId="11" borderId="2" xfId="0" applyFont="1" applyFill="1" applyBorder="1" applyAlignment="1" applyProtection="1">
      <alignment horizontal="left" vertical="center" wrapText="1"/>
      <protection locked="0"/>
    </xf>
    <xf numFmtId="49" fontId="8" fillId="11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11" borderId="1" xfId="0" applyFont="1" applyFill="1" applyBorder="1" applyAlignment="1" applyProtection="1">
      <alignment vertical="center" wrapText="1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11" borderId="1" xfId="0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9" fillId="4" borderId="1" xfId="1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166" fontId="11" fillId="3" borderId="0" xfId="0" applyNumberFormat="1" applyFont="1" applyFill="1" applyAlignment="1">
      <alignment horizontal="left" vertical="center"/>
    </xf>
    <xf numFmtId="166" fontId="11" fillId="3" borderId="1" xfId="0" applyNumberFormat="1" applyFont="1" applyFill="1" applyBorder="1" applyAlignment="1">
      <alignment horizontal="left" vertical="center"/>
    </xf>
    <xf numFmtId="0" fontId="0" fillId="0" borderId="0" xfId="0" pivotButton="1"/>
    <xf numFmtId="14" fontId="0" fillId="0" borderId="0" xfId="0" applyNumberFormat="1" applyAlignment="1">
      <alignment horizontal="center"/>
    </xf>
    <xf numFmtId="0" fontId="12" fillId="12" borderId="4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167" fontId="8" fillId="0" borderId="2" xfId="0" applyNumberFormat="1" applyFont="1" applyBorder="1" applyAlignment="1" applyProtection="1">
      <alignment vertical="center"/>
      <protection locked="0"/>
    </xf>
    <xf numFmtId="167" fontId="8" fillId="4" borderId="2" xfId="0" applyNumberFormat="1" applyFont="1" applyFill="1" applyBorder="1" applyAlignment="1" applyProtection="1">
      <alignment vertical="center"/>
      <protection locked="0"/>
    </xf>
    <xf numFmtId="0" fontId="5" fillId="0" borderId="0" xfId="0" applyFont="1"/>
    <xf numFmtId="0" fontId="13" fillId="0" borderId="0" xfId="0" applyFont="1"/>
    <xf numFmtId="167" fontId="8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7" fontId="8" fillId="0" borderId="1" xfId="0" applyNumberFormat="1" applyFont="1" applyBorder="1" applyAlignment="1" applyProtection="1">
      <alignment vertical="center"/>
      <protection locked="0"/>
    </xf>
    <xf numFmtId="0" fontId="10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0" fillId="0" borderId="0" xfId="0" applyFont="1" applyAlignment="1">
      <alignment vertical="center"/>
    </xf>
    <xf numFmtId="14" fontId="7" fillId="0" borderId="1" xfId="1" applyNumberFormat="1" applyFont="1" applyBorder="1" applyAlignment="1">
      <alignment horizontal="center" vertical="center"/>
    </xf>
    <xf numFmtId="0" fontId="4" fillId="4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8" xfId="0" applyFont="1" applyBorder="1"/>
    <xf numFmtId="9" fontId="0" fillId="0" borderId="9" xfId="2" applyFont="1" applyBorder="1"/>
    <xf numFmtId="0" fontId="14" fillId="0" borderId="8" xfId="0" applyFont="1" applyBorder="1"/>
    <xf numFmtId="9" fontId="0" fillId="0" borderId="9" xfId="2" applyFont="1" applyBorder="1" applyAlignment="1">
      <alignment horizontal="center"/>
    </xf>
    <xf numFmtId="0" fontId="4" fillId="11" borderId="8" xfId="0" applyFont="1" applyFill="1" applyBorder="1"/>
    <xf numFmtId="171" fontId="4" fillId="11" borderId="8" xfId="2" applyNumberFormat="1" applyFont="1" applyFill="1" applyBorder="1"/>
    <xf numFmtId="0" fontId="4" fillId="11" borderId="10" xfId="0" applyFont="1" applyFill="1" applyBorder="1"/>
    <xf numFmtId="0" fontId="0" fillId="0" borderId="11" xfId="0" applyBorder="1"/>
    <xf numFmtId="0" fontId="0" fillId="0" borderId="12" xfId="0" applyBorder="1"/>
    <xf numFmtId="0" fontId="4" fillId="0" borderId="8" xfId="0" applyFont="1" applyBorder="1" applyAlignment="1">
      <alignment horizontal="left"/>
    </xf>
    <xf numFmtId="168" fontId="0" fillId="0" borderId="9" xfId="2" applyNumberFormat="1" applyFont="1" applyBorder="1"/>
    <xf numFmtId="169" fontId="4" fillId="11" borderId="8" xfId="2" applyNumberFormat="1" applyFont="1" applyFill="1" applyBorder="1"/>
    <xf numFmtId="10" fontId="0" fillId="0" borderId="0" xfId="2" applyNumberFormat="1" applyFont="1" applyBorder="1"/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/>
    <xf numFmtId="1" fontId="1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9" fontId="4" fillId="0" borderId="0" xfId="2" applyFont="1" applyFill="1" applyBorder="1"/>
    <xf numFmtId="0" fontId="0" fillId="0" borderId="9" xfId="0" applyBorder="1" applyAlignment="1">
      <alignment horizontal="center"/>
    </xf>
    <xf numFmtId="170" fontId="4" fillId="11" borderId="8" xfId="2" applyNumberFormat="1" applyFont="1" applyFill="1" applyBorder="1"/>
    <xf numFmtId="0" fontId="0" fillId="0" borderId="8" xfId="0" applyBorder="1" applyAlignment="1">
      <alignment horizontal="left"/>
    </xf>
    <xf numFmtId="0" fontId="12" fillId="12" borderId="1" xfId="0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5" xfId="1" xr:uid="{0A556028-2734-4230-A1BD-464E8E6A01AD}"/>
    <cellStyle name="Percent" xfId="2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BF98808-14A0-4EBB-9D1C-61EF987269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[kaza_date.xlsx]Sheet2!PivotTable1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(blank)</c:v>
                </c:pt>
                <c:pt idx="1">
                  <c:v>Fazla Mesai</c:v>
                </c:pt>
                <c:pt idx="2">
                  <c:v> Yemek Arası</c:v>
                </c:pt>
                <c:pt idx="3">
                  <c:v> Fazla Mesai</c:v>
                </c:pt>
                <c:pt idx="4">
                  <c:v> Odaklanan Zaman İki</c:v>
                </c:pt>
                <c:pt idx="5">
                  <c:v>Yemek Arası</c:v>
                </c:pt>
                <c:pt idx="6">
                  <c:v> Yemek Sonrası</c:v>
                </c:pt>
                <c:pt idx="7">
                  <c:v>Odaklanan Zaman Bir</c:v>
                </c:pt>
                <c:pt idx="8">
                  <c:v>Mesainin Son Bir Saati</c:v>
                </c:pt>
                <c:pt idx="9">
                  <c:v>İlk İş</c:v>
                </c:pt>
                <c:pt idx="10">
                  <c:v>Odaklanan Zaman İki</c:v>
                </c:pt>
                <c:pt idx="11">
                  <c:v>Yemek Sonrası</c:v>
                </c:pt>
              </c:strCache>
            </c:strRef>
          </c:cat>
          <c:val>
            <c:numRef>
              <c:f>Sheet2!$B$4:$B$16</c:f>
              <c:numCache>
                <c:formatCode>0.00</c:formatCode>
                <c:ptCount val="12"/>
                <c:pt idx="0">
                  <c:v>0.66666666666666663</c:v>
                </c:pt>
                <c:pt idx="1">
                  <c:v>1.7727272727272727</c:v>
                </c:pt>
                <c:pt idx="2">
                  <c:v>1.8846153846153846</c:v>
                </c:pt>
                <c:pt idx="3">
                  <c:v>1.9069767441860466</c:v>
                </c:pt>
                <c:pt idx="4">
                  <c:v>2.1450617283950617</c:v>
                </c:pt>
                <c:pt idx="5">
                  <c:v>2.15</c:v>
                </c:pt>
                <c:pt idx="6">
                  <c:v>2.1849710982658959</c:v>
                </c:pt>
                <c:pt idx="7">
                  <c:v>2.1857282502443791</c:v>
                </c:pt>
                <c:pt idx="8">
                  <c:v>2.2131147540983607</c:v>
                </c:pt>
                <c:pt idx="9">
                  <c:v>2.215258855585831</c:v>
                </c:pt>
                <c:pt idx="10">
                  <c:v>2.3503184713375798</c:v>
                </c:pt>
                <c:pt idx="11">
                  <c:v>2.489795918367347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8-4BBF-9D15-BAE6DB217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6073808"/>
        <c:axId val="1716072976"/>
      </c:barChart>
      <c:catAx>
        <c:axId val="1716073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16072976"/>
        <c:crosses val="autoZero"/>
        <c:auto val="1"/>
        <c:lblAlgn val="ctr"/>
        <c:lblOffset val="100"/>
        <c:noMultiLvlLbl val="0"/>
      </c:catAx>
      <c:valAx>
        <c:axId val="171607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160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</xdr:colOff>
      <xdr:row>0</xdr:row>
      <xdr:rowOff>119061</xdr:rowOff>
    </xdr:from>
    <xdr:to>
      <xdr:col>13</xdr:col>
      <xdr:colOff>190500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E7390D-419F-474D-9401-866A348EF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gusgrubu.sharepoint.com/Users/merveb/AppData/Local/Microsoft/Windows/INetCache/Content.Outlook/6WDD3ER3/Olay_Kayit_Tablosu_ARB_Erman13072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gusgrubu.sharepoint.com/Users/merveb/AppData/Local/Microsoft/Windows/INetCache/Content.Outlook/6WDD3ER3/Olay_Kayit_Tablosu_BOB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gusgrubu.sharepoint.com/sites/JointProject1/Shared%20Documents/General/Proje/Data/Personel%20Ya&#351;lar&#305;%20ve%20&#304;&#351;e%20Giri&#351;/BOB_Personel%20&#304;&#351;e%20Giri&#351;%20ve%20Do&#287;um%20Tarih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gusgrubu.sharepoint.com/sites/JointProject1/Shared%20Documents/General/Proje/Data/Ta&#351;eron%20Personel%20Ya&#351;lar&#305;/ARB_Personel%20&#304;&#351;e%20Giri&#351;_M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za Kayıtları"/>
      <sheetName val="Adam Saat"/>
      <sheetName val="Rapor"/>
      <sheetName val="Kaza-Olay Inceleme Formu_1 "/>
      <sheetName val="Tanık Beyan Formu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B3" t="str">
            <v>BOB</v>
          </cell>
        </row>
        <row r="4">
          <cell r="B4" t="str">
            <v>BSM1</v>
          </cell>
        </row>
        <row r="5">
          <cell r="B5" t="str">
            <v>LSU</v>
          </cell>
        </row>
        <row r="6">
          <cell r="B6" t="str">
            <v>ARB</v>
          </cell>
        </row>
        <row r="7">
          <cell r="B7" t="str">
            <v>---</v>
          </cell>
        </row>
        <row r="8">
          <cell r="B8" t="str">
            <v>---</v>
          </cell>
        </row>
        <row r="9">
          <cell r="B9" t="str">
            <v>---</v>
          </cell>
        </row>
        <row r="23">
          <cell r="B23" t="str">
            <v>0100 TAŞIT KAZALARI</v>
          </cell>
        </row>
        <row r="24">
          <cell r="B24" t="str">
            <v>0101 Motorlu taşıtın diğer bir vasıtaya, bir cisme veya bir insana çarpması</v>
          </cell>
        </row>
        <row r="25">
          <cell r="B25" t="str">
            <v>0102 Motorlu taşıta binip inerken meydana gelen kazalar</v>
          </cell>
        </row>
        <row r="26">
          <cell r="B26" t="str">
            <v>0103 Motorlu taşıtın devrilmesi sonucu yaralanmalar</v>
          </cell>
        </row>
        <row r="27">
          <cell r="B27" t="str">
            <v>0104 Duran bir motorlu taşıt sebebiyle veya üzerinde olan kazalar.</v>
          </cell>
        </row>
        <row r="28">
          <cell r="B28" t="str">
            <v>0105 Su yolculuğu esnasında olan her türlü kaza ve düşmeler, suya düşme (Makine kazaları dahil)</v>
          </cell>
        </row>
        <row r="29">
          <cell r="B29" t="str">
            <v>0106 Her türlü uçak kazası sonucu meydana gelen travmalar.</v>
          </cell>
        </row>
        <row r="30">
          <cell r="B30" t="str">
            <v>0107 Tren kazaları</v>
          </cell>
        </row>
        <row r="31">
          <cell r="B31" t="str">
            <v>0108 Yukarıda sınıflandırılmayan motorlu veya motorsuz herhangi bir taşıtın sebep olduğu kazalar</v>
          </cell>
        </row>
        <row r="32">
          <cell r="B32" t="str">
            <v>0200 KAZA NETİCESİ ZEHİRLENMELER</v>
          </cell>
        </row>
        <row r="33">
          <cell r="B33" t="str">
            <v>0201 Kaza neticesi zehirlenmeler (Katı ve sıvı maddelerle, gaz ve buharla)</v>
          </cell>
        </row>
        <row r="34">
          <cell r="B34" t="str">
            <v>0300 KİŞİLERİN DÜŞMESİ</v>
          </cell>
        </row>
        <row r="35">
          <cell r="B35" t="str">
            <v>0301 Kişilerin yüksek bir yerden; yere veya çukur, derin bir yere düşmesi</v>
          </cell>
        </row>
        <row r="36">
          <cell r="B36" t="str">
            <v>0302  Kaza neticesi suda boğulma ve suya düşme</v>
          </cell>
        </row>
        <row r="37">
          <cell r="B37" t="str">
            <v>0303 Kişilerin hemzemin ortamda  düşmesi</v>
          </cell>
        </row>
        <row r="38">
          <cell r="B38" t="str">
            <v>0400 MAKİNELERİN SEBEP OLDUĞU KAZALAR</v>
          </cell>
        </row>
        <row r="39">
          <cell r="B39" t="str">
            <v>0401 Makinelerin sebep olduğu kazalar</v>
          </cell>
        </row>
        <row r="40">
          <cell r="B40" t="str">
            <v>0500 PATLAMA SONUCU ÇIKAN KAZALAR</v>
          </cell>
        </row>
        <row r="41">
          <cell r="B41" t="str">
            <v>0501 Ateşli silahlar sonucu ortaya çıkan kazalar</v>
          </cell>
        </row>
        <row r="42">
          <cell r="B42" t="str">
            <v>0502 Yanıcı maddelerin ateş alması ve patlamasından ileri gelen kazalar</v>
          </cell>
        </row>
        <row r="43">
          <cell r="B43" t="str">
            <v>0503 Basınç altındaki bir cismin patlamasından çıkan kazalar</v>
          </cell>
        </row>
        <row r="44">
          <cell r="B44" t="str">
            <v>0504 Grizu patlaması</v>
          </cell>
        </row>
        <row r="45">
          <cell r="B45" t="str">
            <v>0600 NORMAL SINIRLAR DIŞINDAKİ ISILARA MARUZ KALMAK VEYA TEMAS ETMEK</v>
          </cell>
        </row>
        <row r="46">
          <cell r="B46" t="str">
            <v>0601  Sıcaklığa maruz kalmak (iklimsel veya çevresel)</v>
          </cell>
        </row>
        <row r="47">
          <cell r="B47" t="str">
            <v>0602 Soğuğa maruz kalmak   (iklimsel veya çevresel)</v>
          </cell>
        </row>
        <row r="48">
          <cell r="B48" t="str">
            <v>0603 Sıcak bir maddeden, sıvıdan, gazdan, alevden meydana gelen kazalar</v>
          </cell>
        </row>
        <row r="49">
          <cell r="B49" t="str">
            <v>0604 Soğuk bir maddeden, sıvıdan ve gazdan meydana gelen kazalar</v>
          </cell>
        </row>
        <row r="50">
          <cell r="B50" t="str">
            <v>0700 DÜŞEN CİSİMLERİN ÇARPIP DEVİRMESİ</v>
          </cell>
        </row>
        <row r="51">
          <cell r="B51" t="str">
            <v>0701 Kayan ve çöken (toprak, kaya, taş, kar)</v>
          </cell>
        </row>
        <row r="52">
          <cell r="B52" t="str">
            <v>0702 Çökmeler (binalar, duvarlar, yapı iskeleleri, merdiven, eşya kümeleri vb.)</v>
          </cell>
        </row>
        <row r="53">
          <cell r="B53" t="str">
            <v>0703 Taşıma işlemi sırasında taşınan cisimlerin düşmesi sonucu oluşan kazalar</v>
          </cell>
        </row>
        <row r="54">
          <cell r="B54" t="str">
            <v>0704 Başka yerde sınıflandırılmamış, düşen cisimlerin çarpması, devrilmesi</v>
          </cell>
        </row>
        <row r="55">
          <cell r="B55" t="str">
            <v>0800 BİR VEYA BİRDEN FAZLA CİSMİN SIKIŞTIRMASI, EZMESİ, BATMASI, KESMESİ</v>
          </cell>
        </row>
        <row r="56">
          <cell r="B56" t="str">
            <v>0801 Vücudun veya bir organın iki cisim arasında kalarak sıkışması, ezilmesi.</v>
          </cell>
        </row>
        <row r="57">
          <cell r="B57" t="str">
            <v>0802 Bir cismin çarpması neticesinde çöken, devrilen bir cismin altında kalarak yaralanmak</v>
          </cell>
        </row>
        <row r="58">
          <cell r="B58" t="str">
            <v>0803 Duran cisimlere çarpma (Daha önceki düşmeler sebebiyle çarpışmalar hariç)</v>
          </cell>
        </row>
        <row r="59">
          <cell r="B59" t="str">
            <v>0804 Hareket eden cisimlere çarpma</v>
          </cell>
        </row>
        <row r="60">
          <cell r="B60" t="str">
            <v>0805 Düşen cisimlerin dışında hareket eden cisimlerin çarpması (Uçan kırık ve parçacıklar dahil)</v>
          </cell>
        </row>
        <row r="61">
          <cell r="B61" t="str">
            <v>0806 Cismin  sıkıştırması</v>
          </cell>
        </row>
        <row r="62">
          <cell r="B62" t="str">
            <v>0807 Sabit bir mekan ile hareket eden cisim arasında sıkışmak</v>
          </cell>
        </row>
        <row r="63">
          <cell r="B63" t="str">
            <v>0808 Hareket eden cisimlerin arasında sıkışmak (Uçan veya düşen cisimler hariç)</v>
          </cell>
        </row>
        <row r="64">
          <cell r="B64" t="str">
            <v>0809 Kesici ve batıcı bir aletin sebep olduğu kaza.</v>
          </cell>
        </row>
        <row r="65">
          <cell r="B65" t="str">
            <v>0900 ELEKTRİK AKIMINDAN İLERİ GELEN KAZALAR</v>
          </cell>
        </row>
        <row r="66">
          <cell r="B66" t="str">
            <v>0901 Elektrik akımından ileri gelen kazalar</v>
          </cell>
        </row>
        <row r="67">
          <cell r="B67" t="str">
            <v>1000 HERHANGİ BİR ŞEKİLDE VÜCUDUN ZORLANMASINDAN İLERİ GELEN İNCİNMELER</v>
          </cell>
        </row>
        <row r="68">
          <cell r="B68" t="str">
            <v>1001 Aşırı efor gerektiren cisimleri kaldırmak</v>
          </cell>
        </row>
        <row r="69">
          <cell r="B69" t="str">
            <v>1002 Aşırı efor gerektiren cisimleri itmek veya çekmek</v>
          </cell>
        </row>
        <row r="70">
          <cell r="B70" t="str">
            <v>1003 Aşırı efor gerektiren cisimleri tutmak veya atmak</v>
          </cell>
        </row>
        <row r="71">
          <cell r="B71" t="str">
            <v>1004 Ağır yorucu hareketler</v>
          </cell>
        </row>
        <row r="72">
          <cell r="B72" t="str">
            <v>1100 VÜCUDUN DOĞAL BOŞLUKLARINA YABANCI BİR CİSİM KAÇMASI</v>
          </cell>
        </row>
        <row r="73">
          <cell r="B73" t="str">
            <v>1101 Göze veya vücudun doğal boşluklarına yabancı  cisim kaçması</v>
          </cell>
        </row>
        <row r="74">
          <cell r="B74" t="str">
            <v>1102 Nefes borusunun bir gıda maddesiyle tıkanması.</v>
          </cell>
        </row>
        <row r="75">
          <cell r="B75" t="str">
            <v>1200 HAYVANLARIN ISIRMASI, HAYVAN DARBELERİ, ZEHİRLİ HAYVANLARIN SOKMASI</v>
          </cell>
        </row>
        <row r="76">
          <cell r="B76" t="str">
            <v>1201 Hayvanların ısırması, hayvan darbeleri, zehirli hayvanların sokması</v>
          </cell>
        </row>
        <row r="77">
          <cell r="B77" t="str">
            <v>1300 TEDAVİYE BAĞLI KAZALAR VE AŞILAMA KOMPLİKASYONLARI</v>
          </cell>
        </row>
        <row r="78">
          <cell r="B78" t="str">
            <v>1301 Tedaviye bağlı kazalar ve aşılama komplikasyonları</v>
          </cell>
        </row>
        <row r="79">
          <cell r="B79" t="str">
            <v>1400 KAZALARIN SONRADAN MEYDANA ÇIKAN AKIBETLERİ</v>
          </cell>
        </row>
        <row r="80">
          <cell r="B80" t="str">
            <v>1401 Kazaların sonradan meydana çıkan akıbetleri</v>
          </cell>
        </row>
        <row r="81">
          <cell r="B81" t="str">
            <v>1500 KAYNAK YAPARKEN MEYDANA GELEN KAZALAR</v>
          </cell>
        </row>
        <row r="82">
          <cell r="B82" t="str">
            <v>1501 Kaynak yaparken meydana gelen kazalar</v>
          </cell>
        </row>
        <row r="83">
          <cell r="B83" t="str">
            <v>1600 ÖLDÜRME VE YARALAMA</v>
          </cell>
        </row>
        <row r="84">
          <cell r="B84" t="str">
            <v>1601 Kendi kendini öldürme ve yaralama</v>
          </cell>
        </row>
        <row r="85">
          <cell r="B85" t="str">
            <v>1602 Bir başkası tarafından öldürülme ve yaralanma</v>
          </cell>
        </row>
        <row r="86">
          <cell r="B86" t="str">
            <v>1700 SAVAŞ, TERÖR VE TOPLUMSAL OLAYLARDAN İLERİ GELEN TRAVMALAR</v>
          </cell>
        </row>
        <row r="87">
          <cell r="B87" t="str">
            <v>1701 Savaş, terör ve toplumsal olaylardan ileri gelen travmalar</v>
          </cell>
        </row>
        <row r="88">
          <cell r="B88" t="str">
            <v>1800 ZARARLI MADDELERLE VEYA RADYASYONLA TEMAS ETMEK VEYA MARUZ KALMAK</v>
          </cell>
        </row>
        <row r="89">
          <cell r="B89" t="str">
            <v xml:space="preserve">1801 Zararlı maddelerin solunum veya sindirim yoluyla teması ya da cilt veya mukozadan emilmesi </v>
          </cell>
        </row>
        <row r="90">
          <cell r="B90" t="str">
            <v>1802 İyonize radyasyon yoğunlaşmasına maruz kalmak</v>
          </cell>
        </row>
        <row r="91">
          <cell r="B91" t="str">
            <v>1803 İyonize radyasyon dışında  radyasyona maruz kalmak</v>
          </cell>
        </row>
        <row r="92">
          <cell r="B92" t="str">
            <v>1900 DİĞER NEDENLER</v>
          </cell>
        </row>
        <row r="93">
          <cell r="B93" t="str">
            <v>1901 Diğer nedenler</v>
          </cell>
        </row>
        <row r="94">
          <cell r="B94" t="str">
            <v>1902 BİLİNMEYEN</v>
          </cell>
        </row>
        <row r="95">
          <cell r="B95" t="str">
            <v>3000 ÇEVRESEL OLAYLAR</v>
          </cell>
        </row>
        <row r="96">
          <cell r="B96" t="str">
            <v>3001 Taşma sonucu dökülen kimyasal</v>
          </cell>
        </row>
        <row r="97">
          <cell r="B97" t="str">
            <v>3002 Sızma sonucu dökülen kimyasal</v>
          </cell>
        </row>
        <row r="98">
          <cell r="B98" t="str">
            <v>3003 Bir olayın ardından meydana gelen kimyasal dökülmeleri (kamyon devrilmesi vb.)</v>
          </cell>
        </row>
        <row r="99">
          <cell r="B99" t="str">
            <v>3004 Yüksek emisyon (hava)</v>
          </cell>
        </row>
        <row r="100">
          <cell r="B100" t="str">
            <v>3005 Diğer belirtilmeyen çevresel kirlilikler</v>
          </cell>
        </row>
        <row r="103">
          <cell r="B103" t="str">
            <v>11 Kafatası bölgesi</v>
          </cell>
        </row>
        <row r="104">
          <cell r="B104" t="str">
            <v>12 Göz</v>
          </cell>
        </row>
        <row r="105">
          <cell r="B105" t="str">
            <v>13 Kulak</v>
          </cell>
        </row>
        <row r="106">
          <cell r="B106" t="str">
            <v>14 Ağız (Dudaklar, Dişler, Dil)</v>
          </cell>
        </row>
        <row r="107">
          <cell r="B107" t="str">
            <v>15 Burun</v>
          </cell>
        </row>
        <row r="108">
          <cell r="B108" t="str">
            <v>16 Yüz</v>
          </cell>
        </row>
        <row r="109">
          <cell r="B109" t="str">
            <v>18 Baş, diğer</v>
          </cell>
        </row>
        <row r="110">
          <cell r="B110" t="str">
            <v>21 Boyun</v>
          </cell>
        </row>
        <row r="111">
          <cell r="B111" t="str">
            <v>22 Ense</v>
          </cell>
        </row>
        <row r="112">
          <cell r="B112" t="str">
            <v>23 Omurga</v>
          </cell>
        </row>
        <row r="113">
          <cell r="B113" t="str">
            <v>31 Sırt</v>
          </cell>
        </row>
        <row r="114">
          <cell r="B114" t="str">
            <v>32 Göğüs</v>
          </cell>
        </row>
        <row r="115">
          <cell r="B115" t="str">
            <v>33 Karın (İç organlar)</v>
          </cell>
        </row>
        <row r="116">
          <cell r="B116" t="str">
            <v>34 Bel</v>
          </cell>
        </row>
        <row r="117">
          <cell r="B117" t="str">
            <v>38 Gövde, diğer</v>
          </cell>
        </row>
        <row r="118">
          <cell r="B118" t="str">
            <v>41 Omuz</v>
          </cell>
        </row>
        <row r="119">
          <cell r="B119" t="str">
            <v>42 Üst kol</v>
          </cell>
        </row>
        <row r="120">
          <cell r="B120" t="str">
            <v>43 Dirsek</v>
          </cell>
        </row>
        <row r="121">
          <cell r="B121" t="str">
            <v>44 Ön kol</v>
          </cell>
        </row>
        <row r="122">
          <cell r="B122" t="str">
            <v>45 El bileği</v>
          </cell>
        </row>
        <row r="123">
          <cell r="B123" t="str">
            <v>46 El</v>
          </cell>
        </row>
        <row r="124">
          <cell r="B124" t="str">
            <v>47 El parmakları</v>
          </cell>
        </row>
        <row r="125">
          <cell r="B125" t="str">
            <v>48 Üst uzuv, diğer</v>
          </cell>
        </row>
        <row r="126">
          <cell r="B126" t="str">
            <v>51 Kalça</v>
          </cell>
        </row>
        <row r="127">
          <cell r="B127" t="str">
            <v>52 Üst bacak</v>
          </cell>
        </row>
        <row r="128">
          <cell r="B128" t="str">
            <v>53 Diz</v>
          </cell>
        </row>
        <row r="129">
          <cell r="B129" t="str">
            <v>54 Alt bacak</v>
          </cell>
        </row>
        <row r="130">
          <cell r="B130" t="str">
            <v>55 Ayak bileği</v>
          </cell>
        </row>
        <row r="131">
          <cell r="B131" t="str">
            <v>56 Ayak</v>
          </cell>
        </row>
        <row r="132">
          <cell r="B132" t="str">
            <v>57 Ayak parmakları</v>
          </cell>
        </row>
        <row r="133">
          <cell r="B133" t="str">
            <v>58 Alt uzuv, diğer</v>
          </cell>
        </row>
        <row r="134">
          <cell r="B134" t="str">
            <v>61 Baş ve gövde</v>
          </cell>
        </row>
        <row r="135">
          <cell r="B135" t="str">
            <v>62 Baş ve uzuvlar</v>
          </cell>
        </row>
        <row r="136">
          <cell r="B136" t="str">
            <v>63 Gövde ve uzuvlar</v>
          </cell>
        </row>
        <row r="137">
          <cell r="B137" t="str">
            <v>71 Sistemik etkiler (Zehirlenme vb.)</v>
          </cell>
        </row>
        <row r="138">
          <cell r="B138" t="str">
            <v>80 Diğer</v>
          </cell>
        </row>
        <row r="139">
          <cell r="B139" t="str">
            <v>81 Yaralanma Yok</v>
          </cell>
        </row>
        <row r="140">
          <cell r="B140" t="str">
            <v>82 Genel vücut travması</v>
          </cell>
        </row>
        <row r="141">
          <cell r="B141" t="str">
            <v>83 ---- BOŞ ----</v>
          </cell>
        </row>
        <row r="144">
          <cell r="B144" t="str">
            <v>1000 --- KABA İNŞAAT MALZEMELERİ ---</v>
          </cell>
        </row>
        <row r="145">
          <cell r="B145" t="str">
            <v>1010 Çimento ve Bentonit</v>
          </cell>
        </row>
        <row r="146">
          <cell r="B146" t="str">
            <v>1020 Beton Katkı Malzemeleri</v>
          </cell>
        </row>
        <row r="147">
          <cell r="B147" t="str">
            <v>1030 Agrega ve Dolgu Malzemesi</v>
          </cell>
        </row>
        <row r="148">
          <cell r="B148" t="str">
            <v>1040 Su Tutucu ve İzolasyon Malzemeleri</v>
          </cell>
        </row>
        <row r="149">
          <cell r="B149" t="str">
            <v>1050 İnşaat Demiri ve Demir Esaslı Malzemeler</v>
          </cell>
        </row>
        <row r="150">
          <cell r="B150" t="str">
            <v>1051 İnşaat Demirleri</v>
          </cell>
        </row>
        <row r="151">
          <cell r="B151" t="str">
            <v>1052 Hasır Çelikler</v>
          </cell>
        </row>
        <row r="152">
          <cell r="B152" t="str">
            <v>1053 Profiller</v>
          </cell>
        </row>
        <row r="153">
          <cell r="B153" t="str">
            <v>1054 Saç Levhalar</v>
          </cell>
        </row>
        <row r="154">
          <cell r="B154" t="str">
            <v>1055 Bağ Teli</v>
          </cell>
        </row>
        <row r="155">
          <cell r="B155" t="str">
            <v>1056 Cam Elyaflı Demirler</v>
          </cell>
        </row>
        <row r="156">
          <cell r="B156" t="str">
            <v>1060 Öngerme Halatları, Bulonlar, Ankrajlar</v>
          </cell>
        </row>
        <row r="157">
          <cell r="B157" t="str">
            <v>1070 Hazır Betonlar</v>
          </cell>
        </row>
        <row r="158">
          <cell r="B158" t="str">
            <v>1080 Prekast Beton Elemanları</v>
          </cell>
        </row>
        <row r="159">
          <cell r="B159" t="str">
            <v>1100 Yol Kaplama Malzemeleri</v>
          </cell>
        </row>
        <row r="160">
          <cell r="B160" t="str">
            <v>1110 Borular ve Bağlantı Elemanları</v>
          </cell>
        </row>
        <row r="161">
          <cell r="B161" t="str">
            <v>1120 Oto Korkuluk, Tel Çit ve Trafik İşaretlemeleri</v>
          </cell>
        </row>
        <row r="162">
          <cell r="B162" t="str">
            <v>1130 Bina Malzemeleri</v>
          </cell>
        </row>
        <row r="163">
          <cell r="B163" t="str">
            <v>1131 Yığma Yapı Malzemeleri (Briket, tuğla vb.)</v>
          </cell>
        </row>
        <row r="164">
          <cell r="B164" t="str">
            <v>1132 Çatı Malzemeleri (Kiremit,ondülin vb.)</v>
          </cell>
        </row>
        <row r="165">
          <cell r="B165" t="str">
            <v>1133 Galvaniz Saç</v>
          </cell>
        </row>
        <row r="166">
          <cell r="B166" t="str">
            <v>1134 Bina Boyaları</v>
          </cell>
        </row>
        <row r="167">
          <cell r="B167" t="str">
            <v>1135 Sıhhi Tesisat</v>
          </cell>
        </row>
        <row r="168">
          <cell r="B168" t="str">
            <v>1136 Döşeme Malzemeleri Ve Aksesuarları</v>
          </cell>
        </row>
        <row r="169">
          <cell r="B169" t="str">
            <v>1137 Kalorifer Malzemeleri</v>
          </cell>
        </row>
        <row r="170">
          <cell r="B170" t="str">
            <v>1138 Camlar</v>
          </cell>
        </row>
        <row r="171">
          <cell r="B171" t="str">
            <v>1139 Aksesuar ve Yardımcı Malzemeler</v>
          </cell>
        </row>
        <row r="172">
          <cell r="B172" t="str">
            <v>1140 Kalıplar ve Aksesuarları</v>
          </cell>
        </row>
        <row r="173">
          <cell r="B173" t="str">
            <v>1141 Kalıp Aksesuarları</v>
          </cell>
        </row>
        <row r="174">
          <cell r="B174" t="str">
            <v>1142 Kalıp İskeleleri</v>
          </cell>
        </row>
        <row r="175">
          <cell r="B175" t="str">
            <v>1143 Kalıp Ahşap Malzemeleri ve Orman ürünleri</v>
          </cell>
        </row>
        <row r="176">
          <cell r="B176" t="str">
            <v>1144 Kontrplak, Plywood, Su Kontrplağı</v>
          </cell>
        </row>
        <row r="177">
          <cell r="B177" t="str">
            <v>1145 İskele Malzemeleri (çalışma)</v>
          </cell>
        </row>
        <row r="178">
          <cell r="B178" t="str">
            <v>1146 Merdivenler (taşınabilir,sabit,kule)</v>
          </cell>
        </row>
        <row r="179">
          <cell r="B179" t="str">
            <v>1150 Delme, Patlatma Malzemeleri</v>
          </cell>
        </row>
        <row r="180">
          <cell r="B180" t="str">
            <v>1151 Patlayıcı Maddeler</v>
          </cell>
        </row>
        <row r="181">
          <cell r="B181" t="str">
            <v>1152 Kapsüller, Röleler</v>
          </cell>
        </row>
        <row r="182">
          <cell r="B182" t="str">
            <v>1153 Fitil, Patlatma Teli</v>
          </cell>
        </row>
        <row r="183">
          <cell r="B183" t="str">
            <v>1160 Elektrik Sarf Malzemeleri</v>
          </cell>
        </row>
        <row r="184">
          <cell r="B184" t="str">
            <v>1170 Peyzaj Malzemeleri</v>
          </cell>
        </row>
        <row r="185">
          <cell r="B185" t="str">
            <v>1180 Bağlantı Elemanları</v>
          </cell>
        </row>
        <row r="186">
          <cell r="B186" t="str">
            <v>1181 Çiviler</v>
          </cell>
        </row>
        <row r="187">
          <cell r="B187" t="str">
            <v>1182 Civata, Dübel, Vida ve Diğer Malzemeler</v>
          </cell>
        </row>
        <row r="188">
          <cell r="B188" t="str">
            <v>1190 Çelik İşçilikleri</v>
          </cell>
        </row>
        <row r="189">
          <cell r="B189" t="str">
            <v>1999 Diğer Belirtilmemiş İnşaat Malzemeleri</v>
          </cell>
        </row>
        <row r="190">
          <cell r="B190" t="str">
            <v>2000 --- İNCE İŞLER MALZEMELERİ ---</v>
          </cell>
        </row>
        <row r="191">
          <cell r="B191" t="str">
            <v>2010 Sıva ve Malzemeleri</v>
          </cell>
        </row>
        <row r="192">
          <cell r="B192" t="str">
            <v>2020 Doğal Taş, Seramik Malzemeleri  ve Aksesuarları</v>
          </cell>
        </row>
        <row r="193">
          <cell r="B193" t="str">
            <v>2030 Ahşap Ürünler ve Aksesuarları</v>
          </cell>
        </row>
        <row r="194">
          <cell r="B194" t="str">
            <v>2040 Betopan, Alçıpan ve Aksesuarları</v>
          </cell>
        </row>
        <row r="195">
          <cell r="B195" t="str">
            <v>2050 Kapı, Pencere  ve Aksesuarları</v>
          </cell>
        </row>
        <row r="196">
          <cell r="B196" t="str">
            <v>2060 Çatı Kaplamaları</v>
          </cell>
        </row>
        <row r="197">
          <cell r="B197" t="str">
            <v>2070 Aliminyum Dış Kaplama</v>
          </cell>
        </row>
        <row r="198">
          <cell r="B198" t="str">
            <v>2999 Diğer Belirtilmemişİnce İşler Malzemeleri</v>
          </cell>
        </row>
        <row r="199">
          <cell r="B199" t="str">
            <v>3000 --- MEKANİK İŞLER MALZEMELERİ ---</v>
          </cell>
        </row>
        <row r="200">
          <cell r="B200" t="str">
            <v>4000 --- ELEKTRİK İŞLER MALZEMELERİ ---</v>
          </cell>
        </row>
        <row r="201">
          <cell r="B201" t="str">
            <v>5000 --- AKARYAKIT VE YAĞLAR ---</v>
          </cell>
        </row>
        <row r="202">
          <cell r="B202" t="str">
            <v>5010 Benzin</v>
          </cell>
        </row>
        <row r="203">
          <cell r="B203" t="str">
            <v>5020 Mazot</v>
          </cell>
        </row>
        <row r="204">
          <cell r="B204" t="str">
            <v>5030 Makine Yağları</v>
          </cell>
        </row>
        <row r="205">
          <cell r="B205" t="str">
            <v>5040 Diğer Belirtilmemiş Petrol Ürünleri</v>
          </cell>
        </row>
        <row r="206">
          <cell r="B206" t="str">
            <v>6000 --- DİĞER MALZEMELER ---</v>
          </cell>
        </row>
        <row r="207">
          <cell r="B207" t="str">
            <v>6010 Ölçü Aletleri</v>
          </cell>
        </row>
        <row r="208">
          <cell r="B208" t="str">
            <v>6020 Laboratuar Malzemeleri</v>
          </cell>
        </row>
        <row r="209">
          <cell r="B209" t="str">
            <v>6030 Büro, Kırtasiye ve Sarf Malzemeleri</v>
          </cell>
        </row>
        <row r="210">
          <cell r="B210" t="str">
            <v>6040 Yiyecek ve Gıda Ürünleri</v>
          </cell>
        </row>
        <row r="211">
          <cell r="B211" t="str">
            <v>6050 Umumi Hizmet Malzemeleri</v>
          </cell>
        </row>
        <row r="212">
          <cell r="B212" t="str">
            <v>6051 Mutfak Malzeme Araç ve Gereçleri.</v>
          </cell>
        </row>
        <row r="213">
          <cell r="B213" t="str">
            <v>6052 Temizlik Malzeme, Araç ve Gereçleri.</v>
          </cell>
        </row>
        <row r="214">
          <cell r="B214" t="str">
            <v>6053 Bahçe Malzeme Araç ve Gereçleri</v>
          </cell>
        </row>
        <row r="215">
          <cell r="B215" t="str">
            <v>6054 İlkyardım ve Ecza Malzeme Araç ve Gereçleri</v>
          </cell>
        </row>
        <row r="216">
          <cell r="B216" t="str">
            <v>6055 İkaz, Emniyet Malzeme Araç ve Gereçleri</v>
          </cell>
        </row>
        <row r="217">
          <cell r="B217" t="str">
            <v>6056 Yatak, Yastık, Nevresim, Karyola, Askılık</v>
          </cell>
        </row>
        <row r="218">
          <cell r="B218" t="str">
            <v>6057 Akaryakıt Pompa ve İstasyon Malzemeleri</v>
          </cell>
        </row>
        <row r="219">
          <cell r="B219" t="str">
            <v>6058 Arıtma Klorlama Sistemleri Malzeme Araç ve Gereçleri</v>
          </cell>
        </row>
        <row r="220">
          <cell r="B220" t="str">
            <v>6999 Diğer Belirtilmemiş Sarf Ürünler (Yardımcı Hizmetler)</v>
          </cell>
        </row>
        <row r="221">
          <cell r="B221" t="str">
            <v>7000 --- MAKİNA ve EKİPMANLAR (DEMİRBAŞLAR) ---</v>
          </cell>
        </row>
        <row r="222">
          <cell r="B222" t="str">
            <v>7100 Makine Parkı</v>
          </cell>
        </row>
        <row r="223">
          <cell r="B223" t="str">
            <v>7101 Arıtma Tesisleri ve Uzantıları</v>
          </cell>
        </row>
        <row r="224">
          <cell r="B224" t="str">
            <v>7102 Asfalt Makine ları ve Ekipmanları</v>
          </cell>
        </row>
        <row r="225">
          <cell r="B225" t="str">
            <v>7103 Ateşleme Cihazları</v>
          </cell>
        </row>
        <row r="226">
          <cell r="B226" t="str">
            <v>7104 Beton Pompası</v>
          </cell>
        </row>
        <row r="227">
          <cell r="B227" t="str">
            <v>7105 Beton Santrali</v>
          </cell>
        </row>
        <row r="228">
          <cell r="B228" t="str">
            <v>7106 Binek Araç ve Pikaplar</v>
          </cell>
        </row>
        <row r="229">
          <cell r="B229" t="str">
            <v>7107 Çekici Araçlar ve Treylerler</v>
          </cell>
        </row>
        <row r="230">
          <cell r="B230" t="str">
            <v>7108 Demir Kesme ve Bükme Makinaları</v>
          </cell>
        </row>
        <row r="231">
          <cell r="B231" t="str">
            <v>7109 Dozer</v>
          </cell>
        </row>
        <row r="232">
          <cell r="B232" t="str">
            <v>7110 Ekskavatör</v>
          </cell>
        </row>
        <row r="233">
          <cell r="B233" t="str">
            <v>7111 Forklift</v>
          </cell>
        </row>
        <row r="234">
          <cell r="B234" t="str">
            <v>7112 Greyder</v>
          </cell>
        </row>
        <row r="235">
          <cell r="B235" t="str">
            <v>7113 Hava Kompresörü</v>
          </cell>
        </row>
        <row r="236">
          <cell r="B236" t="str">
            <v>7114 Isıtma Kazanları</v>
          </cell>
        </row>
        <row r="237">
          <cell r="B237" t="str">
            <v>7115 Jeneratör</v>
          </cell>
        </row>
        <row r="238">
          <cell r="B238" t="str">
            <v>7116 Jumbo Delici</v>
          </cell>
        </row>
        <row r="239">
          <cell r="B239" t="str">
            <v>7117 Kamyon</v>
          </cell>
        </row>
        <row r="240">
          <cell r="B240" t="str">
            <v>7118 Kantar</v>
          </cell>
        </row>
        <row r="241">
          <cell r="B241" t="str">
            <v>7119 Kaynak Makinaları ve Aksesuarları</v>
          </cell>
        </row>
        <row r="242">
          <cell r="B242" t="str">
            <v>7120 Kazık Makinası</v>
          </cell>
        </row>
        <row r="243">
          <cell r="B243" t="str">
            <v>7121 Konkasör ve Eleme Tesisi</v>
          </cell>
        </row>
        <row r="244">
          <cell r="B244" t="str">
            <v>7122 Kule Vinç</v>
          </cell>
        </row>
        <row r="245">
          <cell r="B245" t="str">
            <v>7123 Laboratuvar Cihazları</v>
          </cell>
        </row>
        <row r="246">
          <cell r="B246" t="str">
            <v>7124 Loder / Beko</v>
          </cell>
        </row>
        <row r="247">
          <cell r="B247" t="str">
            <v>7125 Marangoz Tezgahları</v>
          </cell>
        </row>
        <row r="248">
          <cell r="B248" t="str">
            <v>7126 Mobil Vinç</v>
          </cell>
        </row>
        <row r="249">
          <cell r="B249" t="str">
            <v>7127 Motopomp</v>
          </cell>
        </row>
        <row r="250">
          <cell r="B250" t="str">
            <v>7128 Ölçüm Cihazları</v>
          </cell>
        </row>
        <row r="251">
          <cell r="B251" t="str">
            <v>7129 Paletli Delici</v>
          </cell>
        </row>
        <row r="252">
          <cell r="B252" t="str">
            <v>7130 Personel Taşıma Araçları</v>
          </cell>
        </row>
        <row r="253">
          <cell r="B253" t="str">
            <v>7131 Silindir</v>
          </cell>
        </row>
        <row r="254">
          <cell r="B254" t="str">
            <v>7132 Skreyper</v>
          </cell>
        </row>
        <row r="255">
          <cell r="B255" t="str">
            <v>7133 Soğutma Üniteleri</v>
          </cell>
        </row>
        <row r="256">
          <cell r="B256" t="str">
            <v>7134 Sondaj Makinası</v>
          </cell>
        </row>
        <row r="257">
          <cell r="B257" t="str">
            <v>7135 Tanklar (su,yağ vb. basınçsız)</v>
          </cell>
        </row>
        <row r="258">
          <cell r="B258" t="str">
            <v>7136 Torna Tezgahı</v>
          </cell>
        </row>
        <row r="259">
          <cell r="B259" t="str">
            <v>7137 Transkavatör</v>
          </cell>
        </row>
        <row r="260">
          <cell r="B260" t="str">
            <v>7138 Transmikser</v>
          </cell>
        </row>
        <row r="261">
          <cell r="B261" t="str">
            <v>7139 Tünel Makinası ve Ekipmanı (TBM)</v>
          </cell>
        </row>
        <row r="262">
          <cell r="B262" t="str">
            <v>7140 Vantilatör ve Ekipmanları</v>
          </cell>
        </row>
        <row r="263">
          <cell r="B263" t="str">
            <v>7141 Vibratör</v>
          </cell>
        </row>
        <row r="264">
          <cell r="B264" t="str">
            <v>7142 Yağlama, Yıkama Cihazları ve Araçları</v>
          </cell>
        </row>
        <row r="265">
          <cell r="B265" t="str">
            <v>7143 Diğer Belirtilmemiş Makinalar</v>
          </cell>
        </row>
        <row r="266">
          <cell r="B266" t="str">
            <v>7200 El Aletleri</v>
          </cell>
        </row>
        <row r="267">
          <cell r="B267" t="str">
            <v>7201 Boya Aletleri (elektrikli)</v>
          </cell>
        </row>
        <row r="268">
          <cell r="B268" t="str">
            <v>7202 Çim Biçme Makineleri</v>
          </cell>
        </row>
        <row r="269">
          <cell r="B269" t="str">
            <v>7203 Daire Testere</v>
          </cell>
        </row>
        <row r="270">
          <cell r="B270" t="str">
            <v>7204 Dekupaj</v>
          </cell>
        </row>
        <row r="271">
          <cell r="B271" t="str">
            <v>7205 Freze</v>
          </cell>
        </row>
        <row r="272">
          <cell r="B272" t="str">
            <v>7206 Kanal Açma</v>
          </cell>
        </row>
        <row r="273">
          <cell r="B273" t="str">
            <v>7207 Karot Makinaları</v>
          </cell>
        </row>
        <row r="274">
          <cell r="B274" t="str">
            <v>7208 Kırıcılar</v>
          </cell>
        </row>
        <row r="275">
          <cell r="B275" t="str">
            <v>7209 Kompaktör</v>
          </cell>
        </row>
        <row r="276">
          <cell r="B276" t="str">
            <v>7210 Matkap</v>
          </cell>
        </row>
        <row r="277">
          <cell r="B277" t="str">
            <v>7211 Planya</v>
          </cell>
        </row>
        <row r="278">
          <cell r="B278" t="str">
            <v>7212 Pnömatik Zımbalar</v>
          </cell>
        </row>
        <row r="279">
          <cell r="B279" t="str">
            <v>7213 Profil Kesme Ekipmanları</v>
          </cell>
        </row>
        <row r="280">
          <cell r="B280" t="str">
            <v>7214 Somun Sıkma Ekipmanları</v>
          </cell>
        </row>
        <row r="281">
          <cell r="B281" t="str">
            <v>7215 Taşlama/Aşındırma Ekipmanları</v>
          </cell>
        </row>
        <row r="282">
          <cell r="B282" t="str">
            <v>7216 Taşlayıcılar</v>
          </cell>
        </row>
        <row r="283">
          <cell r="B283" t="str">
            <v>7217 Vidalama</v>
          </cell>
        </row>
        <row r="284">
          <cell r="B284" t="str">
            <v>7218 Zımpara</v>
          </cell>
        </row>
        <row r="285">
          <cell r="B285" t="str">
            <v>7219 Zincirli Ağaç Kesme M.</v>
          </cell>
        </row>
        <row r="286">
          <cell r="B286" t="str">
            <v>7220 Elektriksiz tüm el aletleri</v>
          </cell>
        </row>
        <row r="287">
          <cell r="B287" t="str">
            <v>7299 Diğer Belirtilmemiş El Aletleri</v>
          </cell>
        </row>
        <row r="288">
          <cell r="B288" t="str">
            <v>7300 Kaldırma Ekipmanları</v>
          </cell>
        </row>
        <row r="289">
          <cell r="B289" t="str">
            <v>7301 Caraskal</v>
          </cell>
        </row>
        <row r="290">
          <cell r="B290" t="str">
            <v>7302 Eye Bolt</v>
          </cell>
        </row>
        <row r="291">
          <cell r="B291" t="str">
            <v>7303 Gerdirme</v>
          </cell>
        </row>
        <row r="292">
          <cell r="B292" t="str">
            <v>7304 Klemens</v>
          </cell>
        </row>
        <row r="293">
          <cell r="B293" t="str">
            <v>7305 Kriko</v>
          </cell>
        </row>
        <row r="294">
          <cell r="B294" t="str">
            <v>7306 Mapa</v>
          </cell>
        </row>
        <row r="295">
          <cell r="B295" t="str">
            <v>7307 Sapan - Bez</v>
          </cell>
        </row>
        <row r="296">
          <cell r="B296" t="str">
            <v>7308 Sapan - Çelik</v>
          </cell>
        </row>
        <row r="297">
          <cell r="B297" t="str">
            <v>7309 Transpalet</v>
          </cell>
        </row>
        <row r="298">
          <cell r="B298" t="str">
            <v>7310 Trifor</v>
          </cell>
        </row>
        <row r="299">
          <cell r="B299" t="str">
            <v>7311 Zincir</v>
          </cell>
        </row>
        <row r="300">
          <cell r="B300" t="str">
            <v>7399 Diğer Belirtilmemiş Kaldırma Elemanı</v>
          </cell>
        </row>
        <row r="301">
          <cell r="B301" t="str">
            <v>8000 --- ÇALIŞMA ALANI ETKENLERİ (ÇEVRE KOŞULLARI) ---</v>
          </cell>
        </row>
        <row r="302">
          <cell r="B302" t="str">
            <v>8010 Aydınlatma eksikliği/fazlalığı</v>
          </cell>
        </row>
        <row r="303">
          <cell r="B303" t="str">
            <v>8020 Çephe açıklıkları/boşluklar</v>
          </cell>
        </row>
        <row r="304">
          <cell r="B304" t="str">
            <v>8030 Gürültü seviyesi</v>
          </cell>
        </row>
        <row r="305">
          <cell r="B305" t="str">
            <v>8040 Hava Şartları</v>
          </cell>
        </row>
        <row r="306">
          <cell r="B306" t="str">
            <v>8050 Havalandırma eksikliği/fazlalığı</v>
          </cell>
        </row>
        <row r="307">
          <cell r="B307" t="str">
            <v>8060 Kargaşa,kavga,arbede</v>
          </cell>
        </row>
        <row r="308">
          <cell r="B308" t="str">
            <v>8070 Sıcaklık  eksikliği/fazlalığı</v>
          </cell>
        </row>
        <row r="309">
          <cell r="B309" t="str">
            <v>8080 Sıkışık/Dar Alanlar</v>
          </cell>
        </row>
        <row r="310">
          <cell r="B310" t="str">
            <v>8090 Su</v>
          </cell>
        </row>
        <row r="311">
          <cell r="B311" t="str">
            <v>8100 Şev kenarları</v>
          </cell>
        </row>
        <row r="312">
          <cell r="B312" t="str">
            <v>8110 Toz</v>
          </cell>
        </row>
        <row r="313">
          <cell r="B313" t="str">
            <v>8120 Trafik şartları</v>
          </cell>
        </row>
        <row r="314">
          <cell r="B314" t="str">
            <v>8130 Vahşi hayvanlar</v>
          </cell>
        </row>
        <row r="315">
          <cell r="B315" t="str">
            <v>8140 Zehirli böcek/sürüngen</v>
          </cell>
        </row>
        <row r="316">
          <cell r="B316" t="str">
            <v>8150 Zemin açıklıkları/boşluklar</v>
          </cell>
        </row>
        <row r="317">
          <cell r="B317" t="str">
            <v>9000 --- DİĞER BELİRTİLMEMİŞ ETKENLER ---</v>
          </cell>
        </row>
        <row r="318">
          <cell r="B318" t="str">
            <v>9001 Şevden ve Tünelden Taş/Kaya Düşmesi</v>
          </cell>
        </row>
        <row r="319">
          <cell r="B319" t="str">
            <v>9002 Belirtilmemiş Diğer</v>
          </cell>
        </row>
        <row r="320">
          <cell r="B320" t="str">
            <v>9003 Belirtilmemiş Diğer</v>
          </cell>
        </row>
        <row r="321">
          <cell r="B321" t="str">
            <v>9004 Belirtilmemiş Diğer</v>
          </cell>
        </row>
        <row r="322">
          <cell r="B322" t="str">
            <v>9005 Belirtilmemiş Diğer</v>
          </cell>
        </row>
        <row r="323">
          <cell r="B323" t="str">
            <v>9006 Belirtilmemiş Diğer</v>
          </cell>
        </row>
        <row r="324">
          <cell r="B324" t="str">
            <v>9007 Belirtilmemiş Diğer</v>
          </cell>
        </row>
        <row r="325">
          <cell r="B325" t="str">
            <v>9008 Belirtilmemiş Diğer</v>
          </cell>
        </row>
        <row r="326">
          <cell r="B326" t="str">
            <v>9009 Belirtilmemiş Diğer</v>
          </cell>
        </row>
        <row r="327">
          <cell r="B327" t="str">
            <v>9010 Belirtilmemiş Diğer</v>
          </cell>
        </row>
        <row r="328">
          <cell r="B328" t="str">
            <v>9011 Belirtilmemiş Diğer</v>
          </cell>
        </row>
        <row r="329">
          <cell r="B329" t="str">
            <v>9012 Belirtilmemiş Diğer</v>
          </cell>
        </row>
        <row r="330">
          <cell r="B330" t="str">
            <v>9013 Belirtilmemiş Diğer</v>
          </cell>
        </row>
        <row r="331">
          <cell r="B331" t="str">
            <v>9014 Belirtilmemiş Diğer</v>
          </cell>
        </row>
        <row r="332">
          <cell r="B332" t="str">
            <v>9015 Belirtilmemiş Diğer</v>
          </cell>
        </row>
        <row r="402">
          <cell r="B402" t="str">
            <v>Ambar</v>
          </cell>
        </row>
        <row r="403">
          <cell r="B403" t="str">
            <v>Arazi Bakım Onarım Bölümü</v>
          </cell>
        </row>
        <row r="404">
          <cell r="B404" t="str">
            <v>Atölye Bakım Onarım Bölümü</v>
          </cell>
        </row>
        <row r="405">
          <cell r="B405" t="str">
            <v>Beton Santrali</v>
          </cell>
        </row>
        <row r="406">
          <cell r="B406" t="str">
            <v>Bilgi İşlem Bölümü</v>
          </cell>
        </row>
        <row r="407">
          <cell r="B407" t="str">
            <v>Elektrik İşeri Bölümü</v>
          </cell>
        </row>
        <row r="408">
          <cell r="B408" t="str">
            <v>Elektrik-Elektronik Bölümü</v>
          </cell>
        </row>
        <row r="409">
          <cell r="B409" t="str">
            <v>Endüstriyel Dağcılık</v>
          </cell>
        </row>
        <row r="410">
          <cell r="B410" t="str">
            <v>Göl Sahası ve Relokasyon İşleri</v>
          </cell>
        </row>
        <row r="411">
          <cell r="B411" t="str">
            <v>Hakediş, Kesin Hesap Bölümü</v>
          </cell>
        </row>
        <row r="412">
          <cell r="B412" t="str">
            <v>Harita ve Ölçüm İşleri Bölümü</v>
          </cell>
        </row>
        <row r="413">
          <cell r="B413" t="str">
            <v>Hidro-Mekanik İşler Bölümü</v>
          </cell>
        </row>
        <row r="414">
          <cell r="B414" t="str">
            <v>İdari İşler Bölümü</v>
          </cell>
        </row>
        <row r="415">
          <cell r="B415" t="str">
            <v>Kalite Kont. ve Lab. Bölümü</v>
          </cell>
        </row>
        <row r="416">
          <cell r="B416" t="str">
            <v>Kazı-Dolgu İşleri Bölümü</v>
          </cell>
        </row>
        <row r="417">
          <cell r="B417" t="str">
            <v>Mali İşler Bölümü</v>
          </cell>
        </row>
        <row r="418">
          <cell r="B418" t="str">
            <v>Maliyet Yönetim Sistemi Bölümü</v>
          </cell>
        </row>
        <row r="419">
          <cell r="B419" t="str">
            <v>Mekanik İşleri Bölümü</v>
          </cell>
        </row>
        <row r="420">
          <cell r="B420" t="str">
            <v>Muhaberat ve Arşiv Bölümü</v>
          </cell>
        </row>
        <row r="421">
          <cell r="B421" t="str">
            <v>Mukavele Tatbikat Bölümü</v>
          </cell>
        </row>
        <row r="422">
          <cell r="B422" t="str">
            <v>Ocaklar, Kırma-Eleme İşleri Bölümü</v>
          </cell>
        </row>
        <row r="423">
          <cell r="B423" t="str">
            <v>Planlama, Bütçe ve Raporlama Bölümü</v>
          </cell>
        </row>
        <row r="424">
          <cell r="B424" t="str">
            <v>Proje ve Teknik Hiz. Bölümü</v>
          </cell>
        </row>
        <row r="425">
          <cell r="B425" t="str">
            <v>Sağlık Hizmetleri Bölümü</v>
          </cell>
        </row>
        <row r="426">
          <cell r="B426" t="str">
            <v>Sanat Yapıları Bölümü</v>
          </cell>
        </row>
        <row r="427">
          <cell r="B427" t="str">
            <v>Santral ve Şalt Sahası İşleri Bölümü</v>
          </cell>
        </row>
        <row r="428">
          <cell r="B428" t="str">
            <v>Satınalama Bölümü</v>
          </cell>
        </row>
        <row r="429">
          <cell r="B429" t="str">
            <v>Sondaj-Enjeksiyon İşleri Bölümü</v>
          </cell>
        </row>
        <row r="430">
          <cell r="B430" t="str">
            <v>Temizlik İşleri Bölümü</v>
          </cell>
        </row>
        <row r="431">
          <cell r="B431" t="str">
            <v>Terasman  İşleri Bölümü</v>
          </cell>
        </row>
        <row r="432">
          <cell r="B432" t="str">
            <v>Tesisat Ekibi</v>
          </cell>
        </row>
        <row r="433">
          <cell r="B433" t="str">
            <v>Tünel İşleri Bölümü</v>
          </cell>
        </row>
        <row r="434">
          <cell r="B434" t="str">
            <v>Üst Yapı Bölümü</v>
          </cell>
        </row>
        <row r="435">
          <cell r="B435" t="str">
            <v>Yemekhane Bölümü</v>
          </cell>
        </row>
        <row r="436">
          <cell r="B436" t="str">
            <v>Yönetim Sistemleri Bölümü</v>
          </cell>
        </row>
        <row r="437">
          <cell r="B437" t="str">
            <v>SEÇ Direktörlüğü</v>
          </cell>
        </row>
        <row r="438">
          <cell r="B438" t="str">
            <v>Makine İkmal Bölümü</v>
          </cell>
        </row>
        <row r="439">
          <cell r="B439" t="str">
            <v>Beton İşleri Bölümü</v>
          </cell>
        </row>
        <row r="440">
          <cell r="B440" t="str">
            <v>Baraj Gövde İnşaat İşleri</v>
          </cell>
        </row>
        <row r="441">
          <cell r="B441" t="str">
            <v xml:space="preserve">Relokasyon Yolları </v>
          </cell>
        </row>
        <row r="443">
          <cell r="B443" t="str">
            <v>--Bos--</v>
          </cell>
        </row>
        <row r="444">
          <cell r="B444" t="str">
            <v>--Bos--</v>
          </cell>
        </row>
        <row r="445">
          <cell r="B445" t="str">
            <v>--Bos--</v>
          </cell>
        </row>
        <row r="448">
          <cell r="B448" t="str">
            <v>Ağır Vasıta Şöförü</v>
          </cell>
        </row>
        <row r="449">
          <cell r="B449" t="str">
            <v>Ambar Elemani</v>
          </cell>
        </row>
        <row r="450">
          <cell r="B450" t="str">
            <v>Ambar Memuru</v>
          </cell>
        </row>
        <row r="451">
          <cell r="B451" t="str">
            <v>Ambar Şefi</v>
          </cell>
        </row>
        <row r="452">
          <cell r="B452" t="str">
            <v>Ambar Yardımcısı</v>
          </cell>
        </row>
        <row r="453">
          <cell r="B453" t="str">
            <v>Asfalt plent sorumlusu</v>
          </cell>
        </row>
        <row r="454">
          <cell r="B454" t="str">
            <v>Aşçı</v>
          </cell>
        </row>
        <row r="455">
          <cell r="B455" t="str">
            <v>Ateşçi</v>
          </cell>
        </row>
        <row r="456">
          <cell r="B456" t="str">
            <v>Atölye Formeni</v>
          </cell>
        </row>
        <row r="457">
          <cell r="B457" t="str">
            <v>Avukat</v>
          </cell>
        </row>
        <row r="458">
          <cell r="B458" t="str">
            <v>Beton Pompası Operatörü</v>
          </cell>
        </row>
        <row r="459">
          <cell r="B459" t="str">
            <v>Bilgisayar Mühendisi</v>
          </cell>
        </row>
        <row r="460">
          <cell r="B460" t="str">
            <v>Çamaşırhane Sorumlusu</v>
          </cell>
        </row>
        <row r="461">
          <cell r="B461" t="str">
            <v>Çaycı</v>
          </cell>
        </row>
        <row r="462">
          <cell r="B462" t="str">
            <v>Dağcı</v>
          </cell>
        </row>
        <row r="463">
          <cell r="B463" t="str">
            <v>Delici Operatörü Yardımcısı</v>
          </cell>
        </row>
        <row r="464">
          <cell r="B464" t="str">
            <v>Demirci</v>
          </cell>
        </row>
        <row r="465">
          <cell r="B465" t="str">
            <v>Diğer (Açıklama Bölümünde Belirtin)</v>
          </cell>
        </row>
        <row r="466">
          <cell r="B466" t="str">
            <v>Düz işçi</v>
          </cell>
        </row>
        <row r="467">
          <cell r="B467" t="str">
            <v>Ekskavatör Operatörü</v>
          </cell>
        </row>
        <row r="468">
          <cell r="B468" t="str">
            <v>Elektrik Formeni</v>
          </cell>
        </row>
        <row r="469">
          <cell r="B469" t="str">
            <v>Elektrik İşçisi</v>
          </cell>
        </row>
        <row r="470">
          <cell r="B470" t="str">
            <v>Elektrik İşeri Bölümü</v>
          </cell>
        </row>
        <row r="471">
          <cell r="B471" t="str">
            <v>Elektrik Kalfasi</v>
          </cell>
        </row>
        <row r="472">
          <cell r="B472" t="str">
            <v>Elektrik Mühendisi</v>
          </cell>
        </row>
        <row r="473">
          <cell r="B473" t="str">
            <v>Formen</v>
          </cell>
        </row>
        <row r="474">
          <cell r="B474" t="str">
            <v>Genel Formen</v>
          </cell>
        </row>
        <row r="475">
          <cell r="B475" t="str">
            <v>Harita Mühendisi</v>
          </cell>
        </row>
        <row r="476">
          <cell r="B476" t="str">
            <v>Hemşire</v>
          </cell>
        </row>
        <row r="477">
          <cell r="B477" t="str">
            <v>Hidro-Mekanik İşler Bölümü</v>
          </cell>
        </row>
        <row r="478">
          <cell r="B478" t="str">
            <v>Hiyap Soforu</v>
          </cell>
        </row>
        <row r="479">
          <cell r="B479" t="str">
            <v xml:space="preserve">HR Manager </v>
          </cell>
        </row>
        <row r="480">
          <cell r="B480" t="str">
            <v>İdari İşler Şefi</v>
          </cell>
        </row>
        <row r="481">
          <cell r="B481" t="str">
            <v>İnce İşler Ustası</v>
          </cell>
        </row>
        <row r="482">
          <cell r="B482" t="str">
            <v>İnşaat Mühendisi</v>
          </cell>
        </row>
        <row r="483">
          <cell r="B483" t="str">
            <v>İnşaat Mühendisi - Projeler</v>
          </cell>
        </row>
        <row r="484">
          <cell r="B484" t="str">
            <v>İnşaat Mühendisi - Saha</v>
          </cell>
        </row>
        <row r="485">
          <cell r="B485" t="str">
            <v>İş Güvenliği Mühendisi</v>
          </cell>
        </row>
        <row r="486">
          <cell r="B486" t="str">
            <v>Kalıpçı</v>
          </cell>
        </row>
        <row r="487">
          <cell r="B487" t="str">
            <v>Kalıpçı Formeni</v>
          </cell>
        </row>
        <row r="488">
          <cell r="B488" t="str">
            <v>Kalifiye işçi</v>
          </cell>
        </row>
        <row r="489">
          <cell r="B489" t="str">
            <v>Kalite Kontrol Personeli</v>
          </cell>
        </row>
        <row r="490">
          <cell r="B490" t="str">
            <v>Kalite Kontrol Şefi</v>
          </cell>
        </row>
        <row r="491">
          <cell r="B491" t="str">
            <v>Kaynakçı</v>
          </cell>
        </row>
        <row r="492">
          <cell r="B492" t="str">
            <v>Kaynakçı Formeni</v>
          </cell>
        </row>
        <row r="493">
          <cell r="B493" t="str">
            <v>Kazık Formeni</v>
          </cell>
        </row>
        <row r="494">
          <cell r="B494" t="str">
            <v>Kule Vinç Operatörü</v>
          </cell>
        </row>
        <row r="495">
          <cell r="B495" t="str">
            <v>Lojistik Müdürü</v>
          </cell>
        </row>
        <row r="496">
          <cell r="B496" t="str">
            <v>Maden Mühendisi</v>
          </cell>
        </row>
        <row r="497">
          <cell r="B497" t="str">
            <v>Makina Mühendisi</v>
          </cell>
        </row>
        <row r="498">
          <cell r="B498" t="str">
            <v>Mali İşler Sorumlusu</v>
          </cell>
        </row>
        <row r="499">
          <cell r="B499" t="str">
            <v>Marangoz</v>
          </cell>
        </row>
        <row r="500">
          <cell r="B500" t="str">
            <v>Mekanik İşleri Bölümü</v>
          </cell>
        </row>
        <row r="501">
          <cell r="B501" t="str">
            <v>Mekanik Montajcısı</v>
          </cell>
        </row>
        <row r="502">
          <cell r="B502" t="str">
            <v>Memur</v>
          </cell>
        </row>
        <row r="503">
          <cell r="B503" t="str">
            <v>Mimar</v>
          </cell>
        </row>
        <row r="504">
          <cell r="B504" t="str">
            <v>Mobil Vinç Operatörü</v>
          </cell>
        </row>
        <row r="505">
          <cell r="B505" t="str">
            <v>Muhasebeci</v>
          </cell>
        </row>
        <row r="506">
          <cell r="B506" t="str">
            <v>Operator</v>
          </cell>
        </row>
        <row r="507">
          <cell r="B507" t="str">
            <v>Oto Elektrikçisi</v>
          </cell>
        </row>
        <row r="508">
          <cell r="B508" t="str">
            <v>Oto Tamircisi</v>
          </cell>
        </row>
        <row r="509">
          <cell r="B509" t="str">
            <v>Paletli Vinç Operatörü</v>
          </cell>
        </row>
        <row r="510">
          <cell r="B510" t="str">
            <v>Personel Müdürü</v>
          </cell>
        </row>
        <row r="511">
          <cell r="B511" t="str">
            <v>Planlama Müdürü</v>
          </cell>
        </row>
        <row r="512">
          <cell r="B512" t="str">
            <v>Planlama Mühendisi</v>
          </cell>
        </row>
        <row r="513">
          <cell r="B513" t="str">
            <v>Proje Müdür Yardımcısı</v>
          </cell>
        </row>
        <row r="514">
          <cell r="B514" t="str">
            <v>Proje Müdürü</v>
          </cell>
        </row>
        <row r="515">
          <cell r="B515" t="str">
            <v>Puantör</v>
          </cell>
        </row>
        <row r="516">
          <cell r="B516" t="str">
            <v>Satınalma Memuru</v>
          </cell>
        </row>
        <row r="517">
          <cell r="B517" t="str">
            <v>Sekreter</v>
          </cell>
        </row>
        <row r="518">
          <cell r="B518" t="str">
            <v>Şantiye Şefi</v>
          </cell>
        </row>
        <row r="519">
          <cell r="B519" t="str">
            <v>Şenör</v>
          </cell>
        </row>
        <row r="520">
          <cell r="B520" t="str">
            <v>Şöför</v>
          </cell>
        </row>
        <row r="521">
          <cell r="B521" t="str">
            <v>Teknik Ofis Şefi</v>
          </cell>
        </row>
        <row r="522">
          <cell r="B522" t="str">
            <v>Teknik Ressam</v>
          </cell>
        </row>
        <row r="523">
          <cell r="B523" t="str">
            <v>Tekniker</v>
          </cell>
        </row>
        <row r="524">
          <cell r="B524" t="str">
            <v>Temizlikçi</v>
          </cell>
        </row>
        <row r="525">
          <cell r="B525" t="str">
            <v>Tercüman</v>
          </cell>
        </row>
        <row r="526">
          <cell r="B526" t="str">
            <v>Tesisatçı Formeni</v>
          </cell>
        </row>
        <row r="527">
          <cell r="B527" t="str">
            <v>Tesisatçı Ustası</v>
          </cell>
        </row>
        <row r="528">
          <cell r="B528" t="str">
            <v>Topoğraf</v>
          </cell>
        </row>
        <row r="529">
          <cell r="B529" t="str">
            <v>Tornacı</v>
          </cell>
        </row>
        <row r="530">
          <cell r="B530" t="str">
            <v>Vinç Operatörü</v>
          </cell>
        </row>
        <row r="531">
          <cell r="B531" t="str">
            <v>Yağlamacı</v>
          </cell>
        </row>
        <row r="532">
          <cell r="B532" t="str">
            <v>Yemekhane Görevlisi</v>
          </cell>
        </row>
        <row r="533">
          <cell r="B533" t="str">
            <v>Yönetici Asistani</v>
          </cell>
        </row>
        <row r="534">
          <cell r="B534" t="str">
            <v>Yükleyici Operatörü</v>
          </cell>
        </row>
        <row r="535">
          <cell r="B535" t="str">
            <v>Nivocu</v>
          </cell>
        </row>
        <row r="536">
          <cell r="B536" t="str">
            <v>Usta Yardımcısı</v>
          </cell>
        </row>
        <row r="537">
          <cell r="B537" t="str">
            <v>Ekipbaşı</v>
          </cell>
        </row>
        <row r="538">
          <cell r="B538" t="str">
            <v>Laborant Yardımcısı</v>
          </cell>
        </row>
        <row r="539">
          <cell r="B539" t="str">
            <v>Treyler Şoförü</v>
          </cell>
        </row>
        <row r="540">
          <cell r="B540" t="str">
            <v>Montajcı</v>
          </cell>
        </row>
        <row r="543">
          <cell r="B543" t="str">
            <v>TC</v>
          </cell>
        </row>
        <row r="544">
          <cell r="B544" t="str">
            <v>Libya</v>
          </cell>
        </row>
        <row r="545">
          <cell r="B545" t="str">
            <v>Fas</v>
          </cell>
        </row>
        <row r="546">
          <cell r="B546" t="str">
            <v>Bulgaristan</v>
          </cell>
        </row>
        <row r="547">
          <cell r="B547" t="str">
            <v>Ukrayna</v>
          </cell>
        </row>
        <row r="548">
          <cell r="B548" t="str">
            <v>Mısır</v>
          </cell>
        </row>
        <row r="549">
          <cell r="B549" t="str">
            <v>Diğer</v>
          </cell>
        </row>
        <row r="550">
          <cell r="B550" t="str">
            <v>SUDAN</v>
          </cell>
        </row>
        <row r="551">
          <cell r="B551" t="str">
            <v>Tunus</v>
          </cell>
        </row>
        <row r="552">
          <cell r="B552" t="str">
            <v>---- BOŞ ----</v>
          </cell>
        </row>
        <row r="553">
          <cell r="B553" t="str">
            <v>---- BOŞ ----</v>
          </cell>
        </row>
        <row r="556">
          <cell r="B556" t="str">
            <v>DOĞUŞ</v>
          </cell>
        </row>
        <row r="557">
          <cell r="B557" t="str">
            <v>Ayson</v>
          </cell>
        </row>
        <row r="558">
          <cell r="B558" t="str">
            <v>ISS Sardunya</v>
          </cell>
        </row>
        <row r="559">
          <cell r="B559" t="str">
            <v>Kuzey Dağcılık</v>
          </cell>
        </row>
        <row r="560">
          <cell r="B560" t="str">
            <v>Pemka</v>
          </cell>
        </row>
        <row r="561">
          <cell r="B561" t="str">
            <v>Tepe Prefabrik</v>
          </cell>
        </row>
        <row r="562">
          <cell r="B562" t="str">
            <v>Adsel</v>
          </cell>
        </row>
        <row r="563">
          <cell r="B563" t="str">
            <v>ENTRA İNŞ.</v>
          </cell>
        </row>
        <row r="564">
          <cell r="B564" t="str">
            <v>---- BOŞ ----</v>
          </cell>
        </row>
        <row r="565">
          <cell r="B565" t="str">
            <v>---- BOŞ ----</v>
          </cell>
        </row>
        <row r="566">
          <cell r="B566" t="str">
            <v>---- BOŞ ----</v>
          </cell>
        </row>
        <row r="567">
          <cell r="B567" t="str">
            <v>---- BOŞ ----</v>
          </cell>
        </row>
        <row r="568">
          <cell r="B568" t="str">
            <v>---- BOŞ ----</v>
          </cell>
        </row>
        <row r="569">
          <cell r="B569" t="str">
            <v>---- BOŞ ----</v>
          </cell>
        </row>
        <row r="570">
          <cell r="B570" t="str">
            <v>---- BOŞ ----</v>
          </cell>
        </row>
        <row r="571">
          <cell r="B571" t="str">
            <v>---- BOŞ ----</v>
          </cell>
        </row>
        <row r="572">
          <cell r="B572" t="str">
            <v>---- BOŞ ----</v>
          </cell>
        </row>
        <row r="573">
          <cell r="B573" t="str">
            <v>---- BOŞ ----</v>
          </cell>
        </row>
        <row r="574">
          <cell r="B574" t="str">
            <v>---- BOŞ ----</v>
          </cell>
        </row>
        <row r="575">
          <cell r="B575" t="str">
            <v>---- BOŞ ----</v>
          </cell>
        </row>
        <row r="576">
          <cell r="B576" t="str">
            <v>---- BOŞ ----</v>
          </cell>
        </row>
        <row r="577">
          <cell r="B577" t="str">
            <v>---- BOŞ ----</v>
          </cell>
        </row>
        <row r="580">
          <cell r="B580" t="str">
            <v>1. PROSEDÜRLERE UYUM</v>
          </cell>
        </row>
        <row r="581">
          <cell r="B581" t="str">
            <v>1-1 Birey hatası</v>
          </cell>
        </row>
        <row r="582">
          <cell r="B582" t="str">
            <v xml:space="preserve">1-2 Grup hatası </v>
          </cell>
        </row>
        <row r="583">
          <cell r="B583" t="str">
            <v xml:space="preserve">1-3 Yönetici hatası </v>
          </cell>
        </row>
        <row r="584">
          <cell r="B584" t="str">
            <v xml:space="preserve">1-4 Makinanın / ekipmanın yetki olmadan kullanılması </v>
          </cell>
        </row>
        <row r="585">
          <cell r="B585" t="str">
            <v xml:space="preserve">1-5 Görev için uygun olmayan vücut pozisyonu </v>
          </cell>
        </row>
        <row r="586">
          <cell r="B586" t="str">
            <v xml:space="preserve">1-6 Fiziksel kapasitenin fazla zorlanması </v>
          </cell>
        </row>
        <row r="587">
          <cell r="B587" t="str">
            <v>1-7 Uygun olmayan hızda çalışma veya hareket etme</v>
          </cell>
        </row>
        <row r="588">
          <cell r="B588" t="str">
            <v>1-8 Uygun olmayan kaldırma şekli</v>
          </cell>
        </row>
        <row r="589">
          <cell r="B589" t="str">
            <v>1-9 Uygun olmayan yükleme şekli</v>
          </cell>
        </row>
        <row r="590">
          <cell r="B590" t="str">
            <v>1-10 Kestirme yol kullanmak</v>
          </cell>
        </row>
        <row r="591">
          <cell r="B591" t="str">
            <v>1-11 Diğer</v>
          </cell>
        </row>
        <row r="592">
          <cell r="B592" t="str">
            <v>2. ALET / EKİPMAN KULLANIMI</v>
          </cell>
        </row>
        <row r="593">
          <cell r="B593" t="str">
            <v xml:space="preserve">2-1 Makinanın / ekipmanın yanlış kullanılması </v>
          </cell>
        </row>
        <row r="594">
          <cell r="B594" t="str">
            <v xml:space="preserve">2-2 Araçların yanlış kullanılması </v>
          </cell>
        </row>
        <row r="595">
          <cell r="B595" t="str">
            <v>2-3 Bozuk makina / ekipman kullanılması (farkındayken)</v>
          </cell>
        </row>
        <row r="596">
          <cell r="B596" t="str">
            <v>2-4 Bozuk araç kullanılması (farkındayken)</v>
          </cell>
        </row>
        <row r="597">
          <cell r="B597" t="str">
            <v>2-5 Araçların, ekipmanın veya malzemelerin yanlış yerleştirilmesi</v>
          </cell>
        </row>
        <row r="598">
          <cell r="B598" t="str">
            <v xml:space="preserve">2-6 Makinanın yanlış hızda kullanılması </v>
          </cell>
        </row>
        <row r="599">
          <cell r="B599" t="str">
            <v xml:space="preserve">2-7 Makine / ekipmanın kullanım esnasında bakımı </v>
          </cell>
        </row>
        <row r="600">
          <cell r="B600" t="str">
            <v>2-8 Diğer</v>
          </cell>
        </row>
        <row r="601">
          <cell r="B601" t="str">
            <v>3. KORUYUCU METOD KULLANIMI</v>
          </cell>
        </row>
        <row r="602">
          <cell r="B602" t="str">
            <v xml:space="preserve">3-1 Mevcut tehlikeler hakkında bilgi eksikliği </v>
          </cell>
        </row>
        <row r="603">
          <cell r="B603" t="str">
            <v>3-2 KKD kullanılmaması</v>
          </cell>
        </row>
        <row r="604">
          <cell r="B604" t="str">
            <v xml:space="preserve">3-3 Yanlış KKD Kullanımı </v>
          </cell>
        </row>
        <row r="605">
          <cell r="B605" t="str">
            <v xml:space="preserve">3-4 Enerjisi izole edilmemiş ekipmana bakım yapmak </v>
          </cell>
        </row>
        <row r="606">
          <cell r="B606" t="str">
            <v>3-5 Emniyetsiz Makine / ekipman veya malzeme</v>
          </cell>
        </row>
        <row r="607">
          <cell r="B607" t="str">
            <v>3-6 Koruyucu parçalar/Uyarı sistemleri/Güvenlik araçlarının etkin olmaması</v>
          </cell>
        </row>
        <row r="608">
          <cell r="B608" t="str">
            <v>3-7 Koruyucu parçalar/Uyarı sistemleri/Güvenlik araçlarının kullanılmaması</v>
          </cell>
        </row>
        <row r="609">
          <cell r="B609" t="str">
            <v xml:space="preserve">3-8 KKD’ların olmaması </v>
          </cell>
        </row>
        <row r="610">
          <cell r="B610" t="str">
            <v>3-9 Diğer</v>
          </cell>
        </row>
        <row r="611">
          <cell r="B611" t="str">
            <v>4.DİKKATSİZLİK / FARKINDA OLMAMA</v>
          </cell>
        </row>
        <row r="612">
          <cell r="B612" t="str">
            <v>4-1 Yanlış kararlar alınması veya yargılama eksikliği</v>
          </cell>
        </row>
        <row r="613">
          <cell r="B613" t="str">
            <v xml:space="preserve">4-2 Başka işlerin aklını dağıtması </v>
          </cell>
        </row>
        <row r="614">
          <cell r="B614" t="str">
            <v xml:space="preserve">4-3 Zemine ve çevreye dikkat etmeme </v>
          </cell>
        </row>
        <row r="615">
          <cell r="B615" t="str">
            <v>4-4 Eşek şakaları</v>
          </cell>
        </row>
        <row r="616">
          <cell r="B616" t="str">
            <v>4-5 Stres altında çalışma</v>
          </cell>
        </row>
        <row r="617">
          <cell r="B617" t="str">
            <v>4-6 Uyarıyı ihmal etme</v>
          </cell>
        </row>
        <row r="618">
          <cell r="B618" t="str">
            <v xml:space="preserve">4-7 Alkol ve uyuşturucu kullanımı </v>
          </cell>
        </row>
        <row r="619">
          <cell r="B619" t="str">
            <v xml:space="preserve">4-8 Düşünmeden rutin davranışta bulunulması </v>
          </cell>
        </row>
        <row r="620">
          <cell r="B620" t="str">
            <v>4-9 Diğer</v>
          </cell>
        </row>
        <row r="623">
          <cell r="B623" t="str">
            <v>5. KORUYUCU SİSTEMLER</v>
          </cell>
        </row>
        <row r="624">
          <cell r="B624" t="str">
            <v xml:space="preserve">5-1 Yetersiz önleyici veya koruyucu araçlar </v>
          </cell>
        </row>
        <row r="625">
          <cell r="B625" t="str">
            <v xml:space="preserve">5-2 Bozuk önleyici veya koruyucu araçlar </v>
          </cell>
        </row>
        <row r="626">
          <cell r="B626" t="str">
            <v xml:space="preserve">5-3 Yetersiz KKD </v>
          </cell>
        </row>
        <row r="627">
          <cell r="B627" t="str">
            <v xml:space="preserve">5-4 Bozuk KKD </v>
          </cell>
        </row>
        <row r="628">
          <cell r="B628" t="str">
            <v xml:space="preserve">5-5 Yetersiz uyarı sistemleri </v>
          </cell>
        </row>
        <row r="629">
          <cell r="B629" t="str">
            <v xml:space="preserve">5-6 Bozuk uyarı sistemleri </v>
          </cell>
        </row>
        <row r="630">
          <cell r="B630" t="str">
            <v>5-7 Ekipmanın veya prosesin yetersiz izolasyonu</v>
          </cell>
        </row>
        <row r="631">
          <cell r="B631" t="str">
            <v xml:space="preserve">5-8 Yetersiz güvenlik araçları </v>
          </cell>
        </row>
        <row r="632">
          <cell r="B632" t="str">
            <v xml:space="preserve">5-9 Bozuk güvenlik araçları </v>
          </cell>
        </row>
        <row r="633">
          <cell r="B633" t="str">
            <v>5-10 Diğer</v>
          </cell>
        </row>
        <row r="634">
          <cell r="B634" t="str">
            <v>6. ALET, EKİPMAN ve TAŞITLAR</v>
          </cell>
        </row>
        <row r="635">
          <cell r="B635" t="str">
            <v>6-1 Bozuk makina / ekipman</v>
          </cell>
        </row>
        <row r="636">
          <cell r="B636" t="str">
            <v>6-2 Yetersiz makina / ekipman</v>
          </cell>
        </row>
        <row r="637">
          <cell r="B637" t="str">
            <v>6-3 Doğru şekilde hazırlanmamış makine / ekipman</v>
          </cell>
        </row>
        <row r="638">
          <cell r="B638" t="str">
            <v>6-4 Bozuk aletler</v>
          </cell>
        </row>
        <row r="639">
          <cell r="B639" t="str">
            <v>6-5 Yetersiz aletler</v>
          </cell>
        </row>
        <row r="640">
          <cell r="B640" t="str">
            <v>6-6 Doğru şekilde hazırlanmamış aletler</v>
          </cell>
        </row>
        <row r="641">
          <cell r="B641" t="str">
            <v>6-7 Bozuk taşıt</v>
          </cell>
        </row>
        <row r="642">
          <cell r="B642" t="str">
            <v xml:space="preserve">6-8 İş için yetersiz taşıt </v>
          </cell>
        </row>
        <row r="643">
          <cell r="B643" t="str">
            <v>6-9 Doğru şekilde hazırlanmamış taşıt</v>
          </cell>
        </row>
        <row r="644">
          <cell r="B644" t="str">
            <v>6-10 Diğer</v>
          </cell>
        </row>
        <row r="645">
          <cell r="B645" t="str">
            <v>7. MARUZ KALMA</v>
          </cell>
        </row>
        <row r="646">
          <cell r="B646" t="str">
            <v xml:space="preserve">7-1 Yangın veya patlama </v>
          </cell>
        </row>
        <row r="647">
          <cell r="B647" t="str">
            <v>7-2 Gürültü</v>
          </cell>
        </row>
        <row r="648">
          <cell r="B648" t="str">
            <v xml:space="preserve">7-3 Güç verilmiş elektrikli sistemler </v>
          </cell>
        </row>
        <row r="649">
          <cell r="B649" t="str">
            <v xml:space="preserve">7-4 Güç verilmiş elektrikli olmayan sistemler </v>
          </cell>
        </row>
        <row r="650">
          <cell r="B650" t="str">
            <v>7-5 Radyasyon</v>
          </cell>
        </row>
        <row r="651">
          <cell r="B651" t="str">
            <v>7-6 Uç sıcaklıklar (soğuk/sıcak)</v>
          </cell>
        </row>
        <row r="652">
          <cell r="B652" t="str">
            <v xml:space="preserve">7-7 Tehlikeli kimyasallar </v>
          </cell>
        </row>
        <row r="653">
          <cell r="B653" t="str">
            <v xml:space="preserve">7-8 Mekanik tehlikeler </v>
          </cell>
        </row>
        <row r="654">
          <cell r="B654" t="str">
            <v>7-9 Saçılmış şeyler ve Yığınlar</v>
          </cell>
        </row>
        <row r="655">
          <cell r="B655" t="str">
            <v>7-10 Fırtınalar veya doğal olaylar</v>
          </cell>
        </row>
        <row r="656">
          <cell r="B656" t="str">
            <v xml:space="preserve">7-11 Kaygan yüzeyler veya yürüme yolları </v>
          </cell>
        </row>
        <row r="657">
          <cell r="B657" t="str">
            <v>7-12 Diğer</v>
          </cell>
        </row>
        <row r="658">
          <cell r="B658" t="str">
            <v>8. ÇALIŞMA ORTAMI / YERLEŞİMİ</v>
          </cell>
        </row>
        <row r="659">
          <cell r="B659" t="str">
            <v xml:space="preserve">8-1 Kalabalık ortam veya sınırlı hareket </v>
          </cell>
        </row>
        <row r="660">
          <cell r="B660" t="str">
            <v>8-2 Yetersiz veya fazla aydınlatma</v>
          </cell>
        </row>
        <row r="661">
          <cell r="B661" t="str">
            <v xml:space="preserve">8-3 Yetersiz havalandırma </v>
          </cell>
        </row>
        <row r="662">
          <cell r="B662" t="str">
            <v>8-4 Korunmasız yükseklik</v>
          </cell>
        </row>
        <row r="663">
          <cell r="B663" t="str">
            <v xml:space="preserve">8-5 Yetersiz işyeri düzeni yapılandırması </v>
          </cell>
        </row>
        <row r="664">
          <cell r="B664" t="str">
            <v>8-6 Diğer</v>
          </cell>
        </row>
        <row r="667">
          <cell r="B667" t="str">
            <v>1. FİZİKSEL YETERLİLİK</v>
          </cell>
        </row>
        <row r="668">
          <cell r="B668" t="str">
            <v>1-1 Görme yetersizliği</v>
          </cell>
        </row>
        <row r="669">
          <cell r="B669" t="str">
            <v>1-2 İşitme yetersizliği</v>
          </cell>
        </row>
        <row r="670">
          <cell r="B670" t="str">
            <v>1-3 Diğer bir algısal yetersizlik</v>
          </cell>
        </row>
        <row r="671">
          <cell r="B671" t="str">
            <v>1-4 Solunum sistemi kapasitesinin azalması</v>
          </cell>
        </row>
        <row r="672">
          <cell r="B672" t="str">
            <v>1-5 Diğer kalıcı fiziksel sakatlık</v>
          </cell>
        </row>
        <row r="673">
          <cell r="B673" t="str">
            <v>1-6 Geçici sakatlıklar</v>
          </cell>
        </row>
        <row r="674">
          <cell r="B674" t="str">
            <v>1-7 Vücudu düzgün tutamamak</v>
          </cell>
        </row>
        <row r="675">
          <cell r="B675" t="str">
            <v xml:space="preserve">1-8 Vücut hareketleri için yetersiz alan </v>
          </cell>
        </row>
        <row r="676">
          <cell r="B676" t="str">
            <v xml:space="preserve">1-9 Maddelere duyarlılık veya alerji </v>
          </cell>
        </row>
        <row r="677">
          <cell r="B677" t="str">
            <v xml:space="preserve">1-10 Yeteri kadar iri veya kuvvetli olmamak </v>
          </cell>
        </row>
        <row r="678">
          <cell r="B678" t="str">
            <v xml:space="preserve">1-11 İlaç alındığı için düşük kapasite </v>
          </cell>
        </row>
        <row r="679">
          <cell r="B679" t="str">
            <v>1-12 Diğer</v>
          </cell>
        </row>
        <row r="680">
          <cell r="B680" t="str">
            <v>2. FİZİKSEL DURUM</v>
          </cell>
        </row>
        <row r="681">
          <cell r="B681" t="str">
            <v xml:space="preserve">2-1 Eskiden meydana gelmiş yaralanma veya hastalık </v>
          </cell>
        </row>
        <row r="682">
          <cell r="B682" t="str">
            <v>2-2 Yorgunluk</v>
          </cell>
        </row>
        <row r="683">
          <cell r="B683" t="str">
            <v>2-3 Performansta azalma</v>
          </cell>
        </row>
        <row r="684">
          <cell r="B684" t="str">
            <v>2-4 Kan şekeri düşmesi</v>
          </cell>
        </row>
        <row r="685">
          <cell r="B685" t="str">
            <v>2-5 Uyuşturucu veya alkol kullanımına bağlı sebepler</v>
          </cell>
        </row>
        <row r="686">
          <cell r="B686" t="str">
            <v>2-6 Diğer</v>
          </cell>
        </row>
        <row r="687">
          <cell r="B687" t="str">
            <v>3. ZİHİNSEL KAPASİTE</v>
          </cell>
        </row>
        <row r="688">
          <cell r="B688" t="str">
            <v>3-1 Zayıf muhakeme</v>
          </cell>
        </row>
        <row r="689">
          <cell r="B689" t="str">
            <v>3-2 Zayıf hafıza</v>
          </cell>
        </row>
        <row r="690">
          <cell r="B690" t="str">
            <v>3-3 Koordinasyon veya tepki süresinin zayıflığı</v>
          </cell>
        </row>
        <row r="691">
          <cell r="B691" t="str">
            <v>3-4 Duygusal rahatsızlık</v>
          </cell>
        </row>
        <row r="692">
          <cell r="B692" t="str">
            <v xml:space="preserve">3-5 Korkular veya fobiler </v>
          </cell>
        </row>
        <row r="693">
          <cell r="B693" t="str">
            <v xml:space="preserve">3-6 Mekanik kabiliyetin zayıflığı </v>
          </cell>
        </row>
        <row r="694">
          <cell r="B694" t="str">
            <v xml:space="preserve">3-7 Öğrenme kabiliyetinin zayıflığı </v>
          </cell>
        </row>
        <row r="695">
          <cell r="B695" t="str">
            <v xml:space="preserve">3-8 İlaç etkisinde olma </v>
          </cell>
        </row>
        <row r="696">
          <cell r="B696" t="str">
            <v>3-9 Diğer</v>
          </cell>
        </row>
        <row r="697">
          <cell r="B697" t="str">
            <v>4. STRES DURUMU</v>
          </cell>
        </row>
        <row r="698">
          <cell r="B698" t="str">
            <v>4-1 Zihnin problemlerle meşgul olması</v>
          </cell>
        </row>
        <row r="699">
          <cell r="B699" t="str">
            <v>4-2 Hayal kırıklığı</v>
          </cell>
        </row>
        <row r="700">
          <cell r="B700" t="str">
            <v xml:space="preserve">4-3 Emirleri / istekleri karıştırmak </v>
          </cell>
        </row>
        <row r="701">
          <cell r="B701" t="str">
            <v xml:space="preserve">4-4 Emirlerin / isteklerin çatışması </v>
          </cell>
        </row>
        <row r="702">
          <cell r="B702" t="str">
            <v>4-5 Anlamsız veya alçaltıcı faaliyetler</v>
          </cell>
        </row>
        <row r="703">
          <cell r="B703" t="str">
            <v xml:space="preserve">4-6 Aşırı duygusal yük </v>
          </cell>
        </row>
        <row r="704">
          <cell r="B704" t="str">
            <v>4-7 Aşırı karar ve yargılama gerektiren talepler</v>
          </cell>
        </row>
        <row r="705">
          <cell r="B705" t="str">
            <v>4-8 Aşırı odaklanma / algılama talepleri</v>
          </cell>
        </row>
        <row r="706">
          <cell r="B706" t="str">
            <v>4-9 Aşırı sıkıntı</v>
          </cell>
        </row>
        <row r="707">
          <cell r="B707" t="str">
            <v>4-10 Diğer</v>
          </cell>
        </row>
        <row r="708">
          <cell r="B708" t="str">
            <v>5. DAVRANIŞ</v>
          </cell>
        </row>
        <row r="709">
          <cell r="B709" t="str">
            <v xml:space="preserve">5-1 İyi olmayan performansın ödüllendirilmesi </v>
          </cell>
        </row>
        <row r="710">
          <cell r="B710" t="str">
            <v>5-2 Uygun olmayan yönetim</v>
          </cell>
        </row>
        <row r="711">
          <cell r="B711" t="str">
            <v>5-3 Önem taşıyan güvenli davranışların yetersiz tanımlanması</v>
          </cell>
        </row>
        <row r="712">
          <cell r="B712" t="str">
            <v xml:space="preserve">5-4 Önem taşıyan güvenli davranışların yetersiz pekiştirilmesi </v>
          </cell>
        </row>
        <row r="713">
          <cell r="B713" t="str">
            <v xml:space="preserve">5-5 Uygun olmayan şekilde sinirlilik </v>
          </cell>
        </row>
        <row r="714">
          <cell r="B714" t="str">
            <v xml:space="preserve">5-6 Üretim önceliklerini uygunsuz kullanma </v>
          </cell>
        </row>
        <row r="715">
          <cell r="B715" t="str">
            <v>5-7 Üstün altına acele ile iş yaptırması</v>
          </cell>
        </row>
        <row r="716">
          <cell r="B716" t="str">
            <v>5-8 İşgörenin işin acele istendiği şeklinde algılaması</v>
          </cell>
        </row>
        <row r="717">
          <cell r="B717" t="str">
            <v>5-9 Diğer</v>
          </cell>
        </row>
        <row r="718">
          <cell r="B718" t="str">
            <v>6. BECERİ SEVİYESİ</v>
          </cell>
        </row>
        <row r="719">
          <cell r="B719" t="str">
            <v>6-1 Gereken becerilerin yetersiz şekilde değerlendirilmesi</v>
          </cell>
        </row>
        <row r="720">
          <cell r="B720" t="str">
            <v xml:space="preserve">6-2 Becerilerin yeteri kadar ortaya konulamaması </v>
          </cell>
        </row>
        <row r="721">
          <cell r="B721" t="str">
            <v>6-3 Becerilerin nadiren sergilenmesi</v>
          </cell>
        </row>
        <row r="722">
          <cell r="B722" t="str">
            <v xml:space="preserve">6-4 Beceriler üzerinde koçluk yapılamaması </v>
          </cell>
        </row>
        <row r="723">
          <cell r="B723" t="str">
            <v xml:space="preserve">6-5 Birinin yeteneklerini yetersiz değerlendirme </v>
          </cell>
        </row>
        <row r="724">
          <cell r="B724" t="str">
            <v>6-6 Diğer</v>
          </cell>
        </row>
        <row r="817">
          <cell r="B817" t="str">
            <v>07:00 - 07:59</v>
          </cell>
        </row>
        <row r="818">
          <cell r="B818" t="str">
            <v>08:00 - 08:59</v>
          </cell>
        </row>
        <row r="819">
          <cell r="B819" t="str">
            <v>09:00 - 09:59</v>
          </cell>
        </row>
        <row r="820">
          <cell r="B820" t="str">
            <v>10:00 - 10:59</v>
          </cell>
        </row>
        <row r="821">
          <cell r="B821" t="str">
            <v>11:00 - 11:59</v>
          </cell>
        </row>
        <row r="822">
          <cell r="B822" t="str">
            <v>12:00 - 12:59</v>
          </cell>
        </row>
        <row r="823">
          <cell r="B823" t="str">
            <v>13:00 - 13:59</v>
          </cell>
        </row>
        <row r="824">
          <cell r="B824" t="str">
            <v>14:00 - 14:59</v>
          </cell>
        </row>
        <row r="825">
          <cell r="B825" t="str">
            <v>15:00 - 15:59</v>
          </cell>
        </row>
        <row r="826">
          <cell r="B826" t="str">
            <v>16:00 - 16:59</v>
          </cell>
        </row>
        <row r="827">
          <cell r="B827" t="str">
            <v>17:00 - 17:59</v>
          </cell>
        </row>
        <row r="828">
          <cell r="B828" t="str">
            <v>18:00 - 18:59</v>
          </cell>
        </row>
        <row r="829">
          <cell r="B829" t="str">
            <v>19:00 - 19:59</v>
          </cell>
        </row>
        <row r="830">
          <cell r="B830" t="str">
            <v>20:00 - 20:59</v>
          </cell>
        </row>
        <row r="831">
          <cell r="B831" t="str">
            <v>21:00 - 21:59</v>
          </cell>
        </row>
        <row r="832">
          <cell r="B832" t="str">
            <v>22:00 - 22:59</v>
          </cell>
        </row>
        <row r="833">
          <cell r="B833" t="str">
            <v>23:00 - 23:59</v>
          </cell>
        </row>
        <row r="834">
          <cell r="B834" t="str">
            <v>00:00 - 00:59</v>
          </cell>
        </row>
        <row r="835">
          <cell r="B835" t="str">
            <v>01:00 - 01:59</v>
          </cell>
        </row>
        <row r="836">
          <cell r="B836" t="str">
            <v>02:00 - 02:59</v>
          </cell>
        </row>
        <row r="837">
          <cell r="B837" t="str">
            <v>03:00 - 03:59</v>
          </cell>
        </row>
        <row r="838">
          <cell r="B838" t="str">
            <v>04:00 - 04:59</v>
          </cell>
        </row>
        <row r="839">
          <cell r="B839" t="str">
            <v>05:00 - 05:59</v>
          </cell>
        </row>
        <row r="840">
          <cell r="B840" t="str">
            <v>06:00 - 06:59</v>
          </cell>
        </row>
        <row r="843">
          <cell r="B843" t="str">
            <v>Pazartesi</v>
          </cell>
        </row>
        <row r="844">
          <cell r="B844" t="str">
            <v>Salı</v>
          </cell>
        </row>
        <row r="845">
          <cell r="B845" t="str">
            <v>Çarşamba</v>
          </cell>
        </row>
        <row r="846">
          <cell r="B846" t="str">
            <v>Perşembe</v>
          </cell>
        </row>
        <row r="847">
          <cell r="B847" t="str">
            <v>Cuma</v>
          </cell>
        </row>
        <row r="848">
          <cell r="B848" t="str">
            <v>Cumartesi</v>
          </cell>
        </row>
        <row r="849">
          <cell r="B849" t="str">
            <v>Pazar</v>
          </cell>
        </row>
        <row r="852">
          <cell r="B852" t="str">
            <v>Ocak</v>
          </cell>
        </row>
        <row r="853">
          <cell r="B853" t="str">
            <v>Şubat</v>
          </cell>
        </row>
        <row r="854">
          <cell r="B854" t="str">
            <v>Mart</v>
          </cell>
        </row>
        <row r="855">
          <cell r="B855" t="str">
            <v>Nisan</v>
          </cell>
        </row>
        <row r="856">
          <cell r="B856" t="str">
            <v>Mayıs</v>
          </cell>
        </row>
        <row r="857">
          <cell r="B857" t="str">
            <v>Haziran</v>
          </cell>
        </row>
        <row r="858">
          <cell r="B858" t="str">
            <v>Temmuz</v>
          </cell>
        </row>
        <row r="859">
          <cell r="B859" t="str">
            <v>Ağustos</v>
          </cell>
        </row>
        <row r="860">
          <cell r="B860" t="str">
            <v>Eylül</v>
          </cell>
        </row>
        <row r="861">
          <cell r="B861" t="str">
            <v>Ekim</v>
          </cell>
        </row>
        <row r="862">
          <cell r="B862" t="str">
            <v>Kasım</v>
          </cell>
        </row>
        <row r="863">
          <cell r="B863" t="str">
            <v>Aralık</v>
          </cell>
        </row>
        <row r="866">
          <cell r="B866" t="str">
            <v>Erkek</v>
          </cell>
        </row>
        <row r="867">
          <cell r="B867" t="str">
            <v>Kadın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za Kayitlari"/>
      <sheetName val="Merve Benli"/>
      <sheetName val="Adam Saat"/>
      <sheetName val="Rapor"/>
      <sheetName val="Kaza-Olay Inceleme Formu_1 "/>
      <sheetName val="Tanık Beyan Formu"/>
      <sheetName val="Dat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">
          <cell r="B14" t="str">
            <v>Ucuz Atlatma</v>
          </cell>
        </row>
        <row r="15">
          <cell r="B15" t="str">
            <v>İlk Yardım</v>
          </cell>
        </row>
        <row r="16">
          <cell r="B16" t="str">
            <v>Tıbbi Müdahale</v>
          </cell>
        </row>
        <row r="17">
          <cell r="B17" t="str">
            <v>Kısıtlı İş Görmezlik</v>
          </cell>
        </row>
        <row r="18">
          <cell r="B18" t="str">
            <v>Kayıp Günlü Olay</v>
          </cell>
        </row>
        <row r="19">
          <cell r="B19" t="str">
            <v>Ölüm</v>
          </cell>
        </row>
        <row r="20">
          <cell r="B20" t="str">
            <v>Ekipman Hasarlı Olay</v>
          </cell>
        </row>
        <row r="21">
          <cell r="B21" t="str">
            <v>Çevre Kazası</v>
          </cell>
        </row>
        <row r="22">
          <cell r="B22" t="str">
            <v>Sağlığın Bozulması</v>
          </cell>
        </row>
        <row r="336">
          <cell r="B336" t="str">
            <v>A ---/--- YARALANMA TÜRLERİ ---/---</v>
          </cell>
        </row>
        <row r="337">
          <cell r="B337" t="str">
            <v>1 --/-- Yüzeysel ve Açık Yaralanmalar --/--</v>
          </cell>
        </row>
        <row r="338">
          <cell r="B338" t="str">
            <v>11 Yüzeysel yaralanmalar (göze kaçan objeler dahil)</v>
          </cell>
        </row>
        <row r="339">
          <cell r="B339" t="str">
            <v>12 Açık Yaralar (dikiş atılan olaylar)</v>
          </cell>
        </row>
        <row r="340">
          <cell r="B340" t="str">
            <v>2 --/-- Kırıklar, Çatlaklar --/--</v>
          </cell>
        </row>
        <row r="341">
          <cell r="B341" t="str">
            <v>21 Kapalı Kırıklar, çatlaklar</v>
          </cell>
        </row>
        <row r="342">
          <cell r="B342" t="str">
            <v>22 Açık Kırıklar</v>
          </cell>
        </row>
        <row r="343">
          <cell r="B343" t="str">
            <v xml:space="preserve">23 Diğer Kırılmalar (çıkıklar) </v>
          </cell>
        </row>
        <row r="344">
          <cell r="B344" t="str">
            <v>3 --/-- Çıkıklar, Burkulmalar, Incinmeler --/--</v>
          </cell>
        </row>
        <row r="345">
          <cell r="B345" t="str">
            <v>31 Çıkılar ve Sublüksasyon</v>
          </cell>
        </row>
        <row r="346">
          <cell r="B346" t="str">
            <v>32 Burkulma ve incinmeler</v>
          </cell>
        </row>
        <row r="347">
          <cell r="B347" t="str">
            <v>4 --/-- Travma --/--</v>
          </cell>
        </row>
        <row r="348">
          <cell r="B348" t="str">
            <v>41 Travma</v>
          </cell>
        </row>
        <row r="349">
          <cell r="B349" t="str">
            <v>5 --/-- Beyin Sarsıntısı ve İç Yaralanmalar --/--</v>
          </cell>
        </row>
        <row r="350">
          <cell r="B350" t="str">
            <v>51 Beyin sarsıntısı</v>
          </cell>
        </row>
        <row r="351">
          <cell r="B351" t="str">
            <v>52 İç yaralanmalar</v>
          </cell>
        </row>
        <row r="352">
          <cell r="B352" t="str">
            <v>6 --/-- Yanmalar --/--</v>
          </cell>
        </row>
        <row r="353">
          <cell r="B353" t="str">
            <v>61 Yanma (termal)</v>
          </cell>
        </row>
        <row r="354">
          <cell r="B354" t="str">
            <v>62 Kimyasal yanıkları</v>
          </cell>
        </row>
        <row r="355">
          <cell r="B355" t="str">
            <v>63 Haşlanma</v>
          </cell>
        </row>
        <row r="356">
          <cell r="B356" t="str">
            <v>64 Soğuk Isırması (Donma)</v>
          </cell>
        </row>
        <row r="357">
          <cell r="B357" t="str">
            <v>7 --/-- Akut Zehirlenme ve Enfeksiyon --/--</v>
          </cell>
        </row>
        <row r="358">
          <cell r="B358" t="str">
            <v>71 Akut zehirlenme</v>
          </cell>
        </row>
        <row r="359">
          <cell r="B359" t="str">
            <v>72 Enfeksiyon</v>
          </cell>
        </row>
        <row r="360">
          <cell r="B360" t="str">
            <v>8 --/-- Boğulmalar --/--</v>
          </cell>
        </row>
        <row r="361">
          <cell r="B361" t="str">
            <v>81 Asfeksi (Asphyxiation)</v>
          </cell>
        </row>
        <row r="362">
          <cell r="B362" t="str">
            <v>81 Boğulma</v>
          </cell>
        </row>
        <row r="363">
          <cell r="B363" t="str">
            <v>9 --/-- Diğer Spesifik Yaralanma Türleri --/--</v>
          </cell>
        </row>
        <row r="364">
          <cell r="B364" t="str">
            <v>91 Radyasyon etkileri</v>
          </cell>
        </row>
        <row r="365">
          <cell r="B365" t="str">
            <v>92 Isı ve ışık etkileri</v>
          </cell>
        </row>
        <row r="366">
          <cell r="B366" t="str">
            <v>93 Hipotermiya</v>
          </cell>
        </row>
        <row r="367">
          <cell r="B367" t="str">
            <v>94 Hava ve su basınçları</v>
          </cell>
        </row>
        <row r="368">
          <cell r="B368" t="str">
            <v>95 Kötü Muamelenin Etkileri (fiziksel, psikolojik kötü muameleler dahil)</v>
          </cell>
        </row>
        <row r="369">
          <cell r="B369" t="str">
            <v>96 Şimşek etkileri</v>
          </cell>
        </row>
        <row r="370">
          <cell r="B370" t="str">
            <v>97 Ses ve vibrasyonun etkileri</v>
          </cell>
        </row>
        <row r="371">
          <cell r="B371" t="str">
            <v>98 Elektrik akımlarının efekleri</v>
          </cell>
        </row>
        <row r="372">
          <cell r="B372" t="str">
            <v>99 Diğer spesifik yaralanmalar</v>
          </cell>
        </row>
        <row r="373">
          <cell r="B373" t="str">
            <v>10 --/-- Belirtilmemiş Yaralanma --/--</v>
          </cell>
        </row>
        <row r="374">
          <cell r="B374" t="str">
            <v>101 Belirtilmemiş diğer yaralanmalar</v>
          </cell>
        </row>
        <row r="375">
          <cell r="B375" t="str">
            <v>B ---/--- SAĞLIK BOZULMASI TÜRLERİ ---/---</v>
          </cell>
        </row>
        <row r="376">
          <cell r="B376" t="str">
            <v>1 --/-- Dolaşım Sistemi, Genel --/--</v>
          </cell>
        </row>
        <row r="377">
          <cell r="B377" t="str">
            <v>11 Diğer</v>
          </cell>
        </row>
        <row r="378">
          <cell r="B378" t="str">
            <v>12 Diğer</v>
          </cell>
        </row>
        <row r="379">
          <cell r="B379" t="str">
            <v>2 --/-- Solunum Sistemi, Genel --/--</v>
          </cell>
        </row>
        <row r="380">
          <cell r="B380" t="str">
            <v>21 Bronşit</v>
          </cell>
        </row>
        <row r="381">
          <cell r="B381" t="str">
            <v>22 Boğaz enfeksiyonu</v>
          </cell>
        </row>
        <row r="382">
          <cell r="B382" t="str">
            <v>23 Diğer</v>
          </cell>
        </row>
        <row r="383">
          <cell r="B383" t="str">
            <v>3 --/-- Sindirim Sistemi, Genel --/--</v>
          </cell>
        </row>
        <row r="384">
          <cell r="B384" t="str">
            <v>31 İshal</v>
          </cell>
        </row>
        <row r="385">
          <cell r="B385" t="str">
            <v>32 İdrar yolları enfeksiyonu</v>
          </cell>
        </row>
        <row r="386">
          <cell r="B386" t="str">
            <v>33 Mide rahatsızlığı</v>
          </cell>
        </row>
        <row r="387">
          <cell r="B387" t="str">
            <v>34 Diğer</v>
          </cell>
        </row>
        <row r="388">
          <cell r="B388" t="str">
            <v>4 --/-- Sinir Sistemi, Genel --/--</v>
          </cell>
        </row>
        <row r="389">
          <cell r="B389" t="str">
            <v>41 Sinir sistemi rahatsızlıkları</v>
          </cell>
        </row>
        <row r="390">
          <cell r="B390" t="str">
            <v>5 --/-- Hareket Sistemi --/--</v>
          </cell>
        </row>
        <row r="391">
          <cell r="B391" t="str">
            <v>51 Bel ağrısı</v>
          </cell>
        </row>
        <row r="392">
          <cell r="B392" t="str">
            <v>52 Diğer kas ağrıları</v>
          </cell>
        </row>
        <row r="393">
          <cell r="B393" t="str">
            <v>6 --/-- Diğer --/--</v>
          </cell>
        </row>
        <row r="394">
          <cell r="B394" t="str">
            <v>61 Göz Rahatsızlıkları</v>
          </cell>
        </row>
        <row r="395">
          <cell r="B395" t="str">
            <v>62 Diş Rahatsızlıkları</v>
          </cell>
        </row>
        <row r="396">
          <cell r="B396" t="str">
            <v>63 Egzama</v>
          </cell>
        </row>
        <row r="397">
          <cell r="B397" t="str">
            <v>64 Diğer</v>
          </cell>
        </row>
        <row r="398">
          <cell r="B398" t="str">
            <v>65 Yaralanma / Hastalık Yok</v>
          </cell>
        </row>
        <row r="399">
          <cell r="B399" t="str">
            <v>66 Zedelenme</v>
          </cell>
        </row>
        <row r="400">
          <cell r="B400" t="str">
            <v>67 Fitik</v>
          </cell>
        </row>
      </sheetData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İSİM VEYA TC Sİ ÖRTÜŞENLER"/>
    </sheetNames>
    <sheetDataSet>
      <sheetData sheetId="0"/>
      <sheetData sheetId="1">
        <row r="5">
          <cell r="C5" t="str">
            <v>ABDİ FINDIKLI</v>
          </cell>
          <cell r="D5" t="str">
            <v>KALIPCI</v>
          </cell>
          <cell r="E5">
            <v>40285</v>
          </cell>
          <cell r="F5">
            <v>41285</v>
          </cell>
          <cell r="G5" t="str">
            <v>İŞİN SONA ERMESI</v>
          </cell>
          <cell r="H5">
            <v>29341876358</v>
          </cell>
          <cell r="I5">
            <v>26665</v>
          </cell>
        </row>
        <row r="6">
          <cell r="C6" t="str">
            <v>ABDULKADİR TEPE</v>
          </cell>
          <cell r="D6" t="str">
            <v>BETONCU - KALIPÇI</v>
          </cell>
          <cell r="E6">
            <v>40385</v>
          </cell>
          <cell r="F6">
            <v>40816</v>
          </cell>
          <cell r="G6" t="str">
            <v>NAKİL  (ARTVİN BARAJI)</v>
          </cell>
          <cell r="H6">
            <v>10270511434</v>
          </cell>
          <cell r="I6">
            <v>24108</v>
          </cell>
        </row>
        <row r="7">
          <cell r="C7" t="str">
            <v>ABDULLAH AKMEŞE</v>
          </cell>
          <cell r="D7" t="str">
            <v>ROTECH OPERATÖRÜ</v>
          </cell>
          <cell r="E7">
            <v>40274</v>
          </cell>
          <cell r="F7">
            <v>41390</v>
          </cell>
          <cell r="G7" t="str">
            <v>İŞİN SONA ERMESI</v>
          </cell>
          <cell r="H7">
            <v>30988428046</v>
          </cell>
          <cell r="I7">
            <v>21245</v>
          </cell>
        </row>
        <row r="8">
          <cell r="C8" t="str">
            <v>ABDULLAH AVCI</v>
          </cell>
          <cell r="D8" t="str">
            <v>DEMİRCİ</v>
          </cell>
          <cell r="E8">
            <v>40453</v>
          </cell>
          <cell r="F8">
            <v>41152</v>
          </cell>
          <cell r="G8" t="str">
            <v>SAĞLIK NEDENLERI İLE FESİH</v>
          </cell>
          <cell r="H8">
            <v>15185802684</v>
          </cell>
          <cell r="I8">
            <v>21670</v>
          </cell>
        </row>
        <row r="9">
          <cell r="C9" t="str">
            <v>ABDULLAH BAYKARA</v>
          </cell>
          <cell r="D9" t="str">
            <v>DÜZ İŞÇİ</v>
          </cell>
          <cell r="E9">
            <v>40590</v>
          </cell>
          <cell r="F9">
            <v>40724</v>
          </cell>
          <cell r="G9" t="str">
            <v>BİLDİRİMLİ FESİH</v>
          </cell>
          <cell r="H9">
            <v>31187302038</v>
          </cell>
          <cell r="I9">
            <v>31604</v>
          </cell>
        </row>
        <row r="10">
          <cell r="C10" t="str">
            <v>ABDULLAH BAYKARA</v>
          </cell>
          <cell r="D10" t="str">
            <v>DÜZ İŞÇİ</v>
          </cell>
          <cell r="E10">
            <v>40270</v>
          </cell>
          <cell r="F10">
            <v>40563</v>
          </cell>
          <cell r="G10" t="str">
            <v>DISIPLIN KURULU KARARI ILE FESİH</v>
          </cell>
          <cell r="H10">
            <v>31298298350</v>
          </cell>
          <cell r="I10">
            <v>22606</v>
          </cell>
        </row>
        <row r="11">
          <cell r="C11" t="str">
            <v>ABDULLAH ERDOĞAN</v>
          </cell>
          <cell r="D11" t="str">
            <v>KALIPCI</v>
          </cell>
          <cell r="E11">
            <v>40165</v>
          </cell>
          <cell r="F11">
            <v>41177</v>
          </cell>
          <cell r="G11" t="str">
            <v>İŞİN SONA ERMESI</v>
          </cell>
          <cell r="H11">
            <v>68140070130</v>
          </cell>
          <cell r="I11">
            <v>22383</v>
          </cell>
        </row>
        <row r="12">
          <cell r="C12" t="str">
            <v>ABDULLAH ŞEN</v>
          </cell>
          <cell r="D12" t="str">
            <v>AĞIR VASITA ŞOFÖRÜ</v>
          </cell>
          <cell r="E12">
            <v>39952</v>
          </cell>
          <cell r="F12">
            <v>40928</v>
          </cell>
          <cell r="G12" t="str">
            <v>İŞİN SONA ERMESI</v>
          </cell>
          <cell r="H12">
            <v>31661286496</v>
          </cell>
          <cell r="I12">
            <v>21832</v>
          </cell>
        </row>
        <row r="13">
          <cell r="C13" t="str">
            <v>ADEM SEKMEN</v>
          </cell>
          <cell r="D13" t="str">
            <v>KAYNAKÇI</v>
          </cell>
          <cell r="E13">
            <v>39868</v>
          </cell>
          <cell r="F13">
            <v>40888</v>
          </cell>
          <cell r="G13" t="str">
            <v>DEVAMSIZLIK NEDENİ İLE FESİH</v>
          </cell>
          <cell r="H13">
            <v>29551784214</v>
          </cell>
          <cell r="I13">
            <v>28277</v>
          </cell>
        </row>
        <row r="14">
          <cell r="C14" t="str">
            <v>ADİL AVCI</v>
          </cell>
          <cell r="D14" t="str">
            <v>KALIPCI</v>
          </cell>
          <cell r="E14">
            <v>40414</v>
          </cell>
          <cell r="F14">
            <v>40892</v>
          </cell>
          <cell r="G14" t="str">
            <v>İŞİN SONA ERMESI</v>
          </cell>
          <cell r="H14">
            <v>15170803184</v>
          </cell>
          <cell r="I14">
            <v>25600</v>
          </cell>
        </row>
        <row r="15">
          <cell r="C15" t="str">
            <v>AHMET AÇIKBAŞ</v>
          </cell>
          <cell r="D15" t="str">
            <v>KALIPCI</v>
          </cell>
          <cell r="E15">
            <v>40220</v>
          </cell>
          <cell r="F15">
            <v>41350</v>
          </cell>
          <cell r="G15" t="str">
            <v>İŞİN SONA ERMESI</v>
          </cell>
          <cell r="H15">
            <v>12524920948</v>
          </cell>
          <cell r="I15">
            <v>24461</v>
          </cell>
        </row>
        <row r="16">
          <cell r="C16" t="str">
            <v>AHMET ALTUNER</v>
          </cell>
          <cell r="D16" t="str">
            <v>KALIPCI</v>
          </cell>
          <cell r="E16">
            <v>40478</v>
          </cell>
          <cell r="F16">
            <v>41180</v>
          </cell>
          <cell r="G16" t="str">
            <v>İŞİN SONA ERMESI</v>
          </cell>
          <cell r="H16">
            <v>69040013722</v>
          </cell>
          <cell r="I16">
            <v>27395</v>
          </cell>
        </row>
        <row r="17">
          <cell r="C17" t="str">
            <v>AHMET BEKDEMİR</v>
          </cell>
          <cell r="D17" t="str">
            <v>EKİP BAŞI</v>
          </cell>
          <cell r="E17">
            <v>39799</v>
          </cell>
          <cell r="F17">
            <v>40968</v>
          </cell>
          <cell r="G17" t="str">
            <v>İŞİN SONA ERMESI</v>
          </cell>
          <cell r="H17">
            <v>24785493406</v>
          </cell>
          <cell r="I17">
            <v>24354</v>
          </cell>
        </row>
        <row r="18">
          <cell r="C18" t="str">
            <v>AHMET ÇAĞAN</v>
          </cell>
          <cell r="D18" t="str">
            <v>MONTAJCI</v>
          </cell>
          <cell r="E18">
            <v>40564</v>
          </cell>
          <cell r="F18">
            <v>40722</v>
          </cell>
          <cell r="G18" t="str">
            <v>İSTİFA</v>
          </cell>
          <cell r="H18">
            <v>12361277694</v>
          </cell>
          <cell r="I18">
            <v>31871</v>
          </cell>
        </row>
        <row r="19">
          <cell r="C19" t="str">
            <v>AHMET GÜNEŞ</v>
          </cell>
          <cell r="D19" t="str">
            <v>KALIPCI</v>
          </cell>
          <cell r="E19">
            <v>40263</v>
          </cell>
          <cell r="F19">
            <v>41285</v>
          </cell>
          <cell r="G19" t="str">
            <v>İŞİN SONA ERMESI</v>
          </cell>
          <cell r="H19">
            <v>31988220968</v>
          </cell>
          <cell r="I19">
            <v>23863</v>
          </cell>
        </row>
        <row r="20">
          <cell r="C20" t="str">
            <v>AHMET GÜNEŞ</v>
          </cell>
          <cell r="D20" t="str">
            <v>KALIPCI</v>
          </cell>
          <cell r="E20">
            <v>40123</v>
          </cell>
          <cell r="F20">
            <v>41087</v>
          </cell>
          <cell r="G20" t="str">
            <v>İŞİN SONA ERMESI</v>
          </cell>
          <cell r="H20">
            <v>42079906388</v>
          </cell>
          <cell r="I20">
            <v>28255</v>
          </cell>
        </row>
        <row r="21">
          <cell r="C21" t="str">
            <v>AHMET HAYATİ AYHAN</v>
          </cell>
          <cell r="D21" t="str">
            <v>ELEKTRIK TEKNIKERI</v>
          </cell>
          <cell r="E21">
            <v>39882</v>
          </cell>
          <cell r="F21">
            <v>40605</v>
          </cell>
          <cell r="G21" t="str">
            <v>İSTİFA</v>
          </cell>
          <cell r="H21">
            <v>36616519872</v>
          </cell>
          <cell r="I21">
            <v>28797</v>
          </cell>
        </row>
        <row r="22">
          <cell r="C22" t="str">
            <v>AHMET KAYACAN</v>
          </cell>
          <cell r="D22" t="str">
            <v>KALIPCI</v>
          </cell>
          <cell r="E22">
            <v>40364</v>
          </cell>
          <cell r="F22">
            <v>41304</v>
          </cell>
          <cell r="G22" t="str">
            <v>İŞİN SONA ERMESI</v>
          </cell>
          <cell r="H22">
            <v>30140093730</v>
          </cell>
          <cell r="I22">
            <v>23743</v>
          </cell>
        </row>
        <row r="23">
          <cell r="C23" t="str">
            <v>AHMET KOÇ</v>
          </cell>
          <cell r="D23" t="str">
            <v>KALIPCI</v>
          </cell>
          <cell r="E23">
            <v>40480</v>
          </cell>
          <cell r="F23">
            <v>41259</v>
          </cell>
          <cell r="G23" t="str">
            <v>İŞİN SONA ERMESI</v>
          </cell>
          <cell r="H23">
            <v>25967444742</v>
          </cell>
          <cell r="I23">
            <v>22132</v>
          </cell>
        </row>
        <row r="24">
          <cell r="C24" t="str">
            <v>AHMET KURT</v>
          </cell>
          <cell r="D24" t="str">
            <v>KALIPCI</v>
          </cell>
          <cell r="E24">
            <v>40299</v>
          </cell>
          <cell r="F24">
            <v>41285</v>
          </cell>
          <cell r="G24" t="str">
            <v>İŞİN SONA ERMESI</v>
          </cell>
          <cell r="H24">
            <v>68047042506</v>
          </cell>
          <cell r="I24">
            <v>27524</v>
          </cell>
        </row>
        <row r="25">
          <cell r="C25" t="str">
            <v>AHMET ÖZÇEVİK</v>
          </cell>
          <cell r="D25" t="str">
            <v>DOZER OPRT. D-8 VE ÜSTÜ</v>
          </cell>
          <cell r="E25">
            <v>39920</v>
          </cell>
          <cell r="F25">
            <v>40152</v>
          </cell>
          <cell r="G25" t="str">
            <v>DISIPLIN KURULU KARARI ILE FESİH</v>
          </cell>
          <cell r="H25">
            <v>29704079020</v>
          </cell>
          <cell r="I25">
            <v>27478</v>
          </cell>
        </row>
        <row r="26">
          <cell r="C26" t="str">
            <v>AHMET SOYCAN</v>
          </cell>
          <cell r="D26" t="str">
            <v>KALIPCI</v>
          </cell>
          <cell r="E26">
            <v>40054</v>
          </cell>
          <cell r="F26">
            <v>41296</v>
          </cell>
          <cell r="G26" t="str">
            <v>İŞİN SONA ERMESI</v>
          </cell>
          <cell r="H26">
            <v>65521131060</v>
          </cell>
          <cell r="I26">
            <v>26785</v>
          </cell>
        </row>
        <row r="27">
          <cell r="C27" t="str">
            <v>AHMET SOYLU</v>
          </cell>
          <cell r="D27" t="str">
            <v>TÜNEL İŞÇİSİ</v>
          </cell>
          <cell r="E27">
            <v>40402</v>
          </cell>
          <cell r="F27">
            <v>41002</v>
          </cell>
          <cell r="G27" t="str">
            <v>İŞİN SONA ERMESI</v>
          </cell>
          <cell r="H27">
            <v>32942211824</v>
          </cell>
          <cell r="I27">
            <v>25569</v>
          </cell>
        </row>
        <row r="28">
          <cell r="C28" t="str">
            <v>AHMET ŞENGÜL</v>
          </cell>
          <cell r="D28" t="str">
            <v>KALIPCI</v>
          </cell>
          <cell r="E28">
            <v>40417</v>
          </cell>
          <cell r="F28">
            <v>41047</v>
          </cell>
          <cell r="G28" t="str">
            <v>İŞİN SONA ERMESI</v>
          </cell>
          <cell r="H28">
            <v>24488497602</v>
          </cell>
          <cell r="I28">
            <v>22832</v>
          </cell>
        </row>
        <row r="29">
          <cell r="C29" t="str">
            <v>AHMET ŞENOL</v>
          </cell>
          <cell r="D29" t="str">
            <v>SOĞUTMACI</v>
          </cell>
          <cell r="E29">
            <v>40242</v>
          </cell>
          <cell r="F29">
            <v>40757</v>
          </cell>
          <cell r="G29" t="str">
            <v>İSTİFA</v>
          </cell>
          <cell r="H29">
            <v>53251487656</v>
          </cell>
          <cell r="I29">
            <v>32280</v>
          </cell>
        </row>
        <row r="30">
          <cell r="C30" t="str">
            <v>ALAATTİN TÜRE</v>
          </cell>
          <cell r="D30" t="str">
            <v>KALIPCI</v>
          </cell>
          <cell r="E30">
            <v>40487</v>
          </cell>
          <cell r="F30">
            <v>40675</v>
          </cell>
          <cell r="G30" t="str">
            <v>İSTİFA</v>
          </cell>
          <cell r="H30">
            <v>20810615126</v>
          </cell>
          <cell r="I30">
            <v>26665</v>
          </cell>
        </row>
        <row r="31">
          <cell r="C31" t="str">
            <v>ALİ FETHİ ÇELİK</v>
          </cell>
          <cell r="D31" t="str">
            <v>EKİP BAŞI</v>
          </cell>
          <cell r="E31">
            <v>40222</v>
          </cell>
          <cell r="F31">
            <v>41348</v>
          </cell>
          <cell r="G31" t="str">
            <v>İŞİN SONA ERMESI</v>
          </cell>
          <cell r="H31">
            <v>46597639964</v>
          </cell>
          <cell r="I31">
            <v>28911</v>
          </cell>
        </row>
        <row r="32">
          <cell r="C32" t="str">
            <v>ALİ HÜSEYİN AĞTAŞ</v>
          </cell>
          <cell r="D32" t="str">
            <v>KALIPCI</v>
          </cell>
          <cell r="E32">
            <v>40281</v>
          </cell>
          <cell r="F32">
            <v>41026</v>
          </cell>
          <cell r="G32" t="str">
            <v>İŞİN SONA ERMESI</v>
          </cell>
          <cell r="H32">
            <v>25568554550</v>
          </cell>
          <cell r="I32">
            <v>23757</v>
          </cell>
        </row>
        <row r="33">
          <cell r="C33" t="str">
            <v>ALİ KİSTİK</v>
          </cell>
          <cell r="D33" t="str">
            <v>KALIPCI</v>
          </cell>
          <cell r="E33">
            <v>40332</v>
          </cell>
          <cell r="F33">
            <v>40434</v>
          </cell>
          <cell r="G33" t="str">
            <v>İSTİFA</v>
          </cell>
          <cell r="H33">
            <v>19817867928</v>
          </cell>
          <cell r="I33">
            <v>25934</v>
          </cell>
        </row>
        <row r="34">
          <cell r="C34" t="str">
            <v>ALİ KOÇYİĞİT</v>
          </cell>
          <cell r="D34" t="str">
            <v>MONTAJCI</v>
          </cell>
          <cell r="E34">
            <v>40082</v>
          </cell>
          <cell r="F34">
            <v>40833</v>
          </cell>
          <cell r="G34" t="str">
            <v>NAKİL  (ARTVİN BARAJI)</v>
          </cell>
          <cell r="H34">
            <v>23657521360</v>
          </cell>
          <cell r="I34">
            <v>29252</v>
          </cell>
        </row>
        <row r="35">
          <cell r="C35" t="str">
            <v>ALİ RIZA ERDOĞAN</v>
          </cell>
          <cell r="D35" t="str">
            <v>KALİFİYE İŞÇİ</v>
          </cell>
          <cell r="E35">
            <v>39991</v>
          </cell>
          <cell r="F35">
            <v>41455</v>
          </cell>
          <cell r="G35" t="str">
            <v>İŞİN SONA ERMESI</v>
          </cell>
          <cell r="H35">
            <v>68143070076</v>
          </cell>
          <cell r="I35">
            <v>21539</v>
          </cell>
        </row>
        <row r="36">
          <cell r="C36" t="str">
            <v>ALİ SİNANÇ</v>
          </cell>
          <cell r="D36" t="str">
            <v>FORMEN</v>
          </cell>
          <cell r="E36">
            <v>39864</v>
          </cell>
          <cell r="F36">
            <v>39906</v>
          </cell>
          <cell r="G36" t="str">
            <v>İSTİFA</v>
          </cell>
          <cell r="H36">
            <v>18563736908</v>
          </cell>
          <cell r="I36">
            <v>20835</v>
          </cell>
        </row>
        <row r="37">
          <cell r="C37" t="str">
            <v>ALİ ÜSTÜNDAĞ</v>
          </cell>
          <cell r="D37" t="str">
            <v>FORMEN</v>
          </cell>
          <cell r="E37">
            <v>40317</v>
          </cell>
          <cell r="F37">
            <v>41199</v>
          </cell>
          <cell r="G37" t="str">
            <v>İŞİN SONA ERMESI</v>
          </cell>
          <cell r="H37">
            <v>25244012268</v>
          </cell>
          <cell r="I37">
            <v>25947</v>
          </cell>
        </row>
        <row r="38">
          <cell r="C38" t="str">
            <v>ALİBEY KURT</v>
          </cell>
          <cell r="D38" t="str">
            <v>KALIPCI</v>
          </cell>
          <cell r="E38">
            <v>40299</v>
          </cell>
          <cell r="F38">
            <v>41285</v>
          </cell>
          <cell r="G38" t="str">
            <v>İŞİN SONA ERMESI</v>
          </cell>
          <cell r="H38">
            <v>68077041586</v>
          </cell>
          <cell r="I38">
            <v>26463</v>
          </cell>
        </row>
        <row r="39">
          <cell r="C39" t="str">
            <v>ALİCAN ÇETİNKAYA</v>
          </cell>
          <cell r="D39" t="str">
            <v>MONTAJCI</v>
          </cell>
          <cell r="E39">
            <v>40675</v>
          </cell>
          <cell r="F39">
            <v>41297</v>
          </cell>
          <cell r="G39" t="str">
            <v>İŞİN SONA ERMESI</v>
          </cell>
          <cell r="H39">
            <v>54868577976</v>
          </cell>
          <cell r="I39">
            <v>25369</v>
          </cell>
        </row>
        <row r="40">
          <cell r="C40" t="str">
            <v>ALPER ÖZDEMİR</v>
          </cell>
          <cell r="D40" t="str">
            <v>İŞ  MAKİNASI TEKNİKERİ</v>
          </cell>
          <cell r="E40">
            <v>40106</v>
          </cell>
          <cell r="F40">
            <v>40755</v>
          </cell>
          <cell r="G40" t="str">
            <v>İSTİFA</v>
          </cell>
          <cell r="H40">
            <v>51913614426</v>
          </cell>
          <cell r="I40">
            <v>30476</v>
          </cell>
        </row>
        <row r="41">
          <cell r="C41" t="str">
            <v>ARİF CİCİOĞLU</v>
          </cell>
          <cell r="D41" t="str">
            <v>KALIPCI</v>
          </cell>
          <cell r="E41">
            <v>40554</v>
          </cell>
          <cell r="F41">
            <v>41304</v>
          </cell>
          <cell r="G41" t="str">
            <v>İŞİN SONA ERMESI</v>
          </cell>
          <cell r="H41">
            <v>39467026186</v>
          </cell>
          <cell r="I41">
            <v>25569</v>
          </cell>
        </row>
        <row r="42">
          <cell r="C42" t="str">
            <v>ARİF KAPTAN</v>
          </cell>
          <cell r="D42" t="str">
            <v>KALİFİYE İŞÇİ</v>
          </cell>
          <cell r="E42">
            <v>40695</v>
          </cell>
          <cell r="F42">
            <v>40997</v>
          </cell>
          <cell r="G42" t="str">
            <v>İŞİN SONA ERMESI</v>
          </cell>
          <cell r="H42">
            <v>41248966628</v>
          </cell>
          <cell r="I42">
            <v>30935</v>
          </cell>
        </row>
        <row r="43">
          <cell r="C43" t="str">
            <v>AYDIN CABBAR</v>
          </cell>
          <cell r="D43" t="str">
            <v>KALIPCI</v>
          </cell>
          <cell r="E43">
            <v>41006</v>
          </cell>
          <cell r="F43">
            <v>41231</v>
          </cell>
          <cell r="G43" t="str">
            <v>NAKİL  (ARTVİN BARAJI)</v>
          </cell>
          <cell r="H43">
            <v>66619054704</v>
          </cell>
          <cell r="I43">
            <v>22440</v>
          </cell>
        </row>
        <row r="44">
          <cell r="C44" t="str">
            <v>AYDIN CABBAR</v>
          </cell>
          <cell r="D44" t="str">
            <v>KALIPCI</v>
          </cell>
          <cell r="E44">
            <v>40149</v>
          </cell>
          <cell r="F44">
            <v>40996</v>
          </cell>
          <cell r="G44" t="str">
            <v>NORMAL EMEKLİLİK</v>
          </cell>
          <cell r="H44">
            <v>66619054704</v>
          </cell>
          <cell r="I44">
            <v>22440</v>
          </cell>
        </row>
        <row r="45">
          <cell r="C45" t="str">
            <v>AYDIN ESKİCİ</v>
          </cell>
          <cell r="D45" t="str">
            <v>BAKIMCI</v>
          </cell>
          <cell r="E45">
            <v>40229</v>
          </cell>
          <cell r="F45">
            <v>40595</v>
          </cell>
          <cell r="G45" t="str">
            <v>İSTİFA</v>
          </cell>
          <cell r="H45">
            <v>11602451640</v>
          </cell>
          <cell r="I45">
            <v>30133</v>
          </cell>
        </row>
        <row r="46">
          <cell r="C46" t="str">
            <v>AYDIN SÜLÜN</v>
          </cell>
          <cell r="D46" t="str">
            <v>DÜZ İŞÇİ</v>
          </cell>
          <cell r="E46">
            <v>40288</v>
          </cell>
          <cell r="F46">
            <v>41016</v>
          </cell>
          <cell r="G46" t="str">
            <v>DİĞER NEDENLER</v>
          </cell>
          <cell r="H46">
            <v>50791648516</v>
          </cell>
          <cell r="I46">
            <v>26742</v>
          </cell>
        </row>
        <row r="47">
          <cell r="C47" t="str">
            <v>AYHAN GÜL</v>
          </cell>
          <cell r="D47" t="str">
            <v>EKİP BAŞI</v>
          </cell>
          <cell r="E47">
            <v>40213</v>
          </cell>
          <cell r="F47">
            <v>41425</v>
          </cell>
          <cell r="G47" t="str">
            <v>NAKİL  (ARTVİN BARAJI)</v>
          </cell>
          <cell r="H47">
            <v>46939753310</v>
          </cell>
          <cell r="I47">
            <v>24207</v>
          </cell>
        </row>
        <row r="48">
          <cell r="C48" t="str">
            <v>AYKUT ÇİL</v>
          </cell>
          <cell r="D48" t="str">
            <v>DESTEKLEME USTASI</v>
          </cell>
          <cell r="E48">
            <v>40561</v>
          </cell>
          <cell r="F48">
            <v>41238</v>
          </cell>
          <cell r="G48" t="str">
            <v>NAKİL  (ARTVİN BARAJI)</v>
          </cell>
          <cell r="H48">
            <v>60565319634</v>
          </cell>
          <cell r="I48">
            <v>32203</v>
          </cell>
        </row>
        <row r="49">
          <cell r="C49" t="str">
            <v>AZİZ HAVA</v>
          </cell>
          <cell r="D49" t="str">
            <v>KALIPCI</v>
          </cell>
          <cell r="E49">
            <v>40061</v>
          </cell>
          <cell r="F49">
            <v>40762</v>
          </cell>
          <cell r="G49" t="str">
            <v>SAĞLIK NEDENLERI İLE FESİH</v>
          </cell>
          <cell r="H49">
            <v>36317121060</v>
          </cell>
          <cell r="I49">
            <v>31162</v>
          </cell>
        </row>
        <row r="50">
          <cell r="C50" t="str">
            <v>AZMİ YAMAN</v>
          </cell>
          <cell r="D50" t="str">
            <v>KAYNAKÇI</v>
          </cell>
          <cell r="E50">
            <v>40362</v>
          </cell>
          <cell r="F50">
            <v>41413</v>
          </cell>
          <cell r="G50" t="str">
            <v>İŞİN SONA ERMESI</v>
          </cell>
          <cell r="H50">
            <v>51892589838</v>
          </cell>
          <cell r="I50">
            <v>24726</v>
          </cell>
        </row>
        <row r="51">
          <cell r="C51" t="str">
            <v>BAHATTİN YAVUZ</v>
          </cell>
          <cell r="D51" t="str">
            <v>KONKASÖR OPR.</v>
          </cell>
          <cell r="E51">
            <v>40211</v>
          </cell>
          <cell r="F51">
            <v>41074</v>
          </cell>
          <cell r="G51" t="str">
            <v>İŞİN SONA ERMESI</v>
          </cell>
          <cell r="H51">
            <v>34705524202</v>
          </cell>
          <cell r="I51">
            <v>32143</v>
          </cell>
        </row>
        <row r="52">
          <cell r="C52" t="str">
            <v>BAKİ GÜNEŞ</v>
          </cell>
          <cell r="D52" t="str">
            <v>TABANCACI</v>
          </cell>
          <cell r="E52">
            <v>39863</v>
          </cell>
          <cell r="F52">
            <v>41261</v>
          </cell>
          <cell r="G52" t="str">
            <v>İŞİN SONA ERMESI</v>
          </cell>
          <cell r="H52">
            <v>59500358364</v>
          </cell>
          <cell r="I52">
            <v>20180</v>
          </cell>
        </row>
        <row r="53">
          <cell r="C53" t="str">
            <v>BAŞAK EROL</v>
          </cell>
          <cell r="D53" t="str">
            <v>DEMİRCİ</v>
          </cell>
          <cell r="E53">
            <v>40367</v>
          </cell>
          <cell r="F53">
            <v>41364</v>
          </cell>
          <cell r="G53" t="str">
            <v>İŞİN SONA ERMESI</v>
          </cell>
          <cell r="H53">
            <v>44665842650</v>
          </cell>
          <cell r="I53">
            <v>30560</v>
          </cell>
        </row>
        <row r="54">
          <cell r="C54" t="str">
            <v>BATUHAN NAZAR SALİHOĞLU</v>
          </cell>
          <cell r="D54" t="str">
            <v>GRAFİK ve FOTOĞRAF TEKNİSYENİ</v>
          </cell>
          <cell r="E54">
            <v>39904</v>
          </cell>
          <cell r="F54">
            <v>41259</v>
          </cell>
          <cell r="G54" t="str">
            <v>NAKİL  (ÜSKÜDAR ÜMRANİYE ÇEKMEKÖY METROSU)</v>
          </cell>
          <cell r="H54">
            <v>64045260928</v>
          </cell>
          <cell r="I54">
            <v>30388</v>
          </cell>
        </row>
        <row r="55">
          <cell r="C55" t="str">
            <v>BAYRAM AVŞAR</v>
          </cell>
          <cell r="D55" t="str">
            <v>TÜNEL İŞÇİSİ</v>
          </cell>
          <cell r="E55">
            <v>40402</v>
          </cell>
          <cell r="F55">
            <v>40737</v>
          </cell>
          <cell r="G55" t="str">
            <v>İSTİFA</v>
          </cell>
          <cell r="H55">
            <v>27557102650</v>
          </cell>
          <cell r="I55">
            <v>31325</v>
          </cell>
        </row>
        <row r="56">
          <cell r="C56" t="str">
            <v>BAYRAM BULDUK</v>
          </cell>
          <cell r="D56" t="str">
            <v>DÜZ İŞÇİ</v>
          </cell>
          <cell r="E56">
            <v>40365</v>
          </cell>
          <cell r="F56">
            <v>41074</v>
          </cell>
          <cell r="G56" t="str">
            <v>İŞİN SONA ERMESI</v>
          </cell>
          <cell r="H56">
            <v>21188635464</v>
          </cell>
          <cell r="I56">
            <v>24354</v>
          </cell>
        </row>
        <row r="57">
          <cell r="C57" t="str">
            <v>BAYRAM KARTALOĞLU</v>
          </cell>
          <cell r="D57" t="str">
            <v>KULELİ BETON DAĞITICISI OPERATÖRÜ</v>
          </cell>
          <cell r="E57">
            <v>40577</v>
          </cell>
          <cell r="F57">
            <v>41355</v>
          </cell>
          <cell r="G57" t="str">
            <v>İŞİN SONA ERMESI</v>
          </cell>
          <cell r="H57">
            <v>39146034280</v>
          </cell>
          <cell r="I57">
            <v>31229</v>
          </cell>
        </row>
        <row r="58">
          <cell r="C58" t="str">
            <v>BAYRAM KERKEZ</v>
          </cell>
          <cell r="D58" t="str">
            <v>KALIPCI</v>
          </cell>
          <cell r="E58">
            <v>40402</v>
          </cell>
          <cell r="F58">
            <v>41453</v>
          </cell>
          <cell r="G58" t="str">
            <v>İŞİN SONA ERMESI</v>
          </cell>
          <cell r="H58">
            <v>24565802046</v>
          </cell>
          <cell r="I58">
            <v>30209</v>
          </cell>
        </row>
        <row r="59">
          <cell r="C59" t="str">
            <v>BAYRAM SARI</v>
          </cell>
          <cell r="D59" t="str">
            <v>DEMİRCİ</v>
          </cell>
          <cell r="E59">
            <v>40360</v>
          </cell>
          <cell r="F59">
            <v>41259</v>
          </cell>
          <cell r="G59" t="str">
            <v>İŞİN SONA ERMESI</v>
          </cell>
          <cell r="H59">
            <v>54838511320</v>
          </cell>
          <cell r="I59">
            <v>29142</v>
          </cell>
        </row>
        <row r="60">
          <cell r="C60" t="str">
            <v>BAYRAM TEMEL</v>
          </cell>
          <cell r="D60" t="str">
            <v>KALIPCI</v>
          </cell>
          <cell r="E60">
            <v>40582</v>
          </cell>
          <cell r="F60">
            <v>41347</v>
          </cell>
          <cell r="G60" t="str">
            <v>İŞİN SONA ERMESI</v>
          </cell>
          <cell r="H60">
            <v>52723581564</v>
          </cell>
          <cell r="I60">
            <v>25934</v>
          </cell>
        </row>
        <row r="61">
          <cell r="C61" t="str">
            <v>BEKİR ALKAN</v>
          </cell>
          <cell r="D61" t="str">
            <v>KALIPCI</v>
          </cell>
          <cell r="E61">
            <v>40276</v>
          </cell>
          <cell r="F61">
            <v>40934</v>
          </cell>
          <cell r="G61" t="str">
            <v>İŞİN SONA ERMESI</v>
          </cell>
          <cell r="H61">
            <v>47854060262</v>
          </cell>
          <cell r="I61">
            <v>22709</v>
          </cell>
        </row>
        <row r="62">
          <cell r="C62" t="str">
            <v>BİLAL ÇINAR</v>
          </cell>
          <cell r="D62" t="str">
            <v>AĞIR VASITA ŞOFÖRÜ</v>
          </cell>
          <cell r="E62">
            <v>40053</v>
          </cell>
          <cell r="F62">
            <v>40996</v>
          </cell>
          <cell r="G62" t="str">
            <v>İŞİN SONA ERMESI</v>
          </cell>
          <cell r="H62">
            <v>68167074166</v>
          </cell>
          <cell r="I62">
            <v>25637</v>
          </cell>
        </row>
        <row r="63">
          <cell r="C63" t="str">
            <v>BURHAN ALAGÖZ</v>
          </cell>
          <cell r="D63" t="str">
            <v>KALIPCI</v>
          </cell>
          <cell r="E63">
            <v>40365</v>
          </cell>
          <cell r="F63">
            <v>40884</v>
          </cell>
          <cell r="G63" t="str">
            <v>NAKİL  (ARTVİN BARAJI)</v>
          </cell>
          <cell r="H63">
            <v>36647162634</v>
          </cell>
          <cell r="I63">
            <v>31825</v>
          </cell>
        </row>
        <row r="64">
          <cell r="C64" t="str">
            <v>BURHAN OKUTUCU</v>
          </cell>
          <cell r="D64" t="str">
            <v>DÜZ İŞÇİ</v>
          </cell>
          <cell r="E64">
            <v>39637</v>
          </cell>
          <cell r="F64">
            <v>39725</v>
          </cell>
          <cell r="G64" t="str">
            <v>TOPLU ÇIKARMA</v>
          </cell>
          <cell r="H64">
            <v>16829780528</v>
          </cell>
          <cell r="I64">
            <v>28814</v>
          </cell>
        </row>
        <row r="65">
          <cell r="C65" t="str">
            <v>BURHAN OKUTUCU</v>
          </cell>
          <cell r="D65" t="str">
            <v>YIKAMA-ELEME TESISI OPERATÖRÜ</v>
          </cell>
          <cell r="E65">
            <v>40135</v>
          </cell>
          <cell r="F65">
            <v>41186</v>
          </cell>
          <cell r="G65" t="str">
            <v>İŞİN SONA ERMESI</v>
          </cell>
          <cell r="H65">
            <v>16829780528</v>
          </cell>
          <cell r="I65">
            <v>28814</v>
          </cell>
        </row>
        <row r="66">
          <cell r="C66" t="str">
            <v>CEMAL DİLEK</v>
          </cell>
          <cell r="D66" t="str">
            <v>NİVOCU</v>
          </cell>
          <cell r="E66">
            <v>39925</v>
          </cell>
          <cell r="F66">
            <v>41263</v>
          </cell>
          <cell r="G66" t="str">
            <v>İŞİN SONA ERMESI</v>
          </cell>
          <cell r="H66">
            <v>35069172542</v>
          </cell>
          <cell r="I66">
            <v>31593</v>
          </cell>
        </row>
        <row r="67">
          <cell r="C67" t="str">
            <v>CEMAL IŞIK</v>
          </cell>
          <cell r="D67" t="str">
            <v>LAB İŞÇİSİ</v>
          </cell>
          <cell r="E67">
            <v>39626</v>
          </cell>
          <cell r="F67">
            <v>39725</v>
          </cell>
          <cell r="G67" t="str">
            <v>TOPLU ÇIKARMA</v>
          </cell>
          <cell r="H67">
            <v>25523488388</v>
          </cell>
          <cell r="I67">
            <v>30362</v>
          </cell>
        </row>
        <row r="68">
          <cell r="C68" t="str">
            <v>CEMAL IŞIK</v>
          </cell>
          <cell r="D68" t="str">
            <v>LABORANT</v>
          </cell>
          <cell r="E68">
            <v>39833</v>
          </cell>
          <cell r="F68">
            <v>40663</v>
          </cell>
          <cell r="G68" t="str">
            <v>NAKİL  (ARTVİN BARAJI)</v>
          </cell>
          <cell r="H68">
            <v>25523488388</v>
          </cell>
          <cell r="I68">
            <v>30362</v>
          </cell>
        </row>
        <row r="69">
          <cell r="C69" t="str">
            <v>CEMAL KUŞ</v>
          </cell>
          <cell r="D69" t="str">
            <v>KALIPCI</v>
          </cell>
          <cell r="E69">
            <v>39835</v>
          </cell>
          <cell r="F69">
            <v>40968</v>
          </cell>
          <cell r="G69" t="str">
            <v>İŞİN SONA ERMESI</v>
          </cell>
          <cell r="H69">
            <v>26105449438</v>
          </cell>
          <cell r="I69">
            <v>27030</v>
          </cell>
        </row>
        <row r="70">
          <cell r="C70" t="str">
            <v>CEMALETTİN ÖZDEN</v>
          </cell>
          <cell r="D70" t="str">
            <v>HAFIF SASI TAMIRCISI</v>
          </cell>
          <cell r="E70">
            <v>39633</v>
          </cell>
          <cell r="F70">
            <v>39725</v>
          </cell>
          <cell r="G70" t="str">
            <v>TOPLU ÇIKARMA</v>
          </cell>
          <cell r="H70">
            <v>58024335370</v>
          </cell>
          <cell r="I70">
            <v>29348</v>
          </cell>
        </row>
        <row r="71">
          <cell r="C71" t="str">
            <v>CEMALETTİN ÖZDEN</v>
          </cell>
          <cell r="D71" t="str">
            <v>OTO TAMİRCİ USTASI</v>
          </cell>
          <cell r="E71">
            <v>39893</v>
          </cell>
          <cell r="F71">
            <v>41338</v>
          </cell>
          <cell r="G71" t="str">
            <v>NAKİL  (ARTVİN BARAJI)</v>
          </cell>
          <cell r="H71">
            <v>58024335370</v>
          </cell>
          <cell r="I71">
            <v>29348</v>
          </cell>
        </row>
        <row r="72">
          <cell r="C72" t="str">
            <v>CEMİL CEM KARAMAN</v>
          </cell>
          <cell r="D72" t="str">
            <v>KALİFİYE İŞÇİ</v>
          </cell>
          <cell r="E72">
            <v>40270</v>
          </cell>
          <cell r="F72">
            <v>40963</v>
          </cell>
          <cell r="G72" t="str">
            <v>SAĞLIK NEDENLERI İLE FESİH</v>
          </cell>
          <cell r="H72">
            <v>67687085232</v>
          </cell>
          <cell r="I72">
            <v>28775</v>
          </cell>
        </row>
        <row r="73">
          <cell r="C73" t="str">
            <v>CEMİL TAÇ</v>
          </cell>
          <cell r="D73" t="str">
            <v>DEMİRCİ</v>
          </cell>
          <cell r="E73">
            <v>40393</v>
          </cell>
          <cell r="F73">
            <v>40543</v>
          </cell>
          <cell r="G73" t="str">
            <v>BİLDİRİMLİ FESİH</v>
          </cell>
          <cell r="H73">
            <v>29471340606</v>
          </cell>
          <cell r="I73">
            <v>29221</v>
          </cell>
        </row>
        <row r="74">
          <cell r="C74" t="str">
            <v>CEMİL YERDEN</v>
          </cell>
          <cell r="D74" t="str">
            <v>KALIPCI</v>
          </cell>
          <cell r="E74">
            <v>40106</v>
          </cell>
          <cell r="F74">
            <v>41364</v>
          </cell>
          <cell r="G74" t="str">
            <v>NAKİL  (ARTVİN BARAJI)</v>
          </cell>
          <cell r="H74">
            <v>29251731808</v>
          </cell>
          <cell r="I74">
            <v>27008</v>
          </cell>
        </row>
        <row r="75">
          <cell r="C75" t="str">
            <v>CEMİL YÜKSEL</v>
          </cell>
          <cell r="D75" t="str">
            <v>KALIPCI</v>
          </cell>
          <cell r="E75">
            <v>40561</v>
          </cell>
          <cell r="F75">
            <v>40857</v>
          </cell>
          <cell r="G75" t="str">
            <v>İSTİFA</v>
          </cell>
          <cell r="H75">
            <v>41617468692</v>
          </cell>
          <cell r="I75">
            <v>26431</v>
          </cell>
        </row>
        <row r="76">
          <cell r="C76" t="str">
            <v>CENGİZ BULUT</v>
          </cell>
          <cell r="D76" t="str">
            <v>KONKASÖR OPERATÖR YRD.</v>
          </cell>
          <cell r="E76">
            <v>40213</v>
          </cell>
          <cell r="F76">
            <v>41074</v>
          </cell>
          <cell r="G76" t="str">
            <v>İŞİN SONA ERMESI</v>
          </cell>
          <cell r="H76">
            <v>40354996314</v>
          </cell>
          <cell r="I76">
            <v>27524</v>
          </cell>
        </row>
        <row r="77">
          <cell r="C77" t="str">
            <v>CENGİZ KURTOĞLU</v>
          </cell>
          <cell r="D77" t="str">
            <v>AĞIR VASITA ŞOFÖRÜ</v>
          </cell>
          <cell r="E77">
            <v>39966</v>
          </cell>
          <cell r="F77">
            <v>40671</v>
          </cell>
          <cell r="G77" t="str">
            <v>İSTİFA</v>
          </cell>
          <cell r="H77">
            <v>16787782084</v>
          </cell>
          <cell r="I77">
            <v>26874</v>
          </cell>
        </row>
        <row r="78">
          <cell r="C78" t="str">
            <v>CENGİZ TAŞDELEN</v>
          </cell>
          <cell r="D78" t="str">
            <v>KAYNAKÇI</v>
          </cell>
          <cell r="E78">
            <v>40275</v>
          </cell>
          <cell r="F78">
            <v>41261</v>
          </cell>
          <cell r="G78" t="str">
            <v>İŞİN SONA ERMESI</v>
          </cell>
          <cell r="H78">
            <v>51286822374</v>
          </cell>
          <cell r="I78">
            <v>28283</v>
          </cell>
        </row>
        <row r="79">
          <cell r="C79" t="str">
            <v>CENGİZ TUNA</v>
          </cell>
          <cell r="D79" t="str">
            <v>MONTAJCI</v>
          </cell>
          <cell r="E79">
            <v>40093</v>
          </cell>
          <cell r="F79">
            <v>41051</v>
          </cell>
          <cell r="G79" t="str">
            <v>İŞİN SONA ERMESI</v>
          </cell>
          <cell r="H79">
            <v>31780760518</v>
          </cell>
          <cell r="I79">
            <v>24052</v>
          </cell>
        </row>
        <row r="80">
          <cell r="C80" t="str">
            <v>CEVDET DEMİR</v>
          </cell>
          <cell r="D80" t="str">
            <v>TAMİRCİ</v>
          </cell>
          <cell r="E80">
            <v>40342</v>
          </cell>
          <cell r="F80">
            <v>41364</v>
          </cell>
          <cell r="G80" t="str">
            <v>NAKİL  (ÜSKÜDAR ÜMRANİYE ÇEKMEKÖY METROSU)</v>
          </cell>
          <cell r="H80">
            <v>51499622570</v>
          </cell>
          <cell r="I80">
            <v>31272</v>
          </cell>
        </row>
        <row r="81">
          <cell r="C81" t="str">
            <v>CEVDET SAĞLAMER</v>
          </cell>
          <cell r="D81" t="str">
            <v>EKİP BAŞI</v>
          </cell>
          <cell r="E81">
            <v>40129</v>
          </cell>
          <cell r="F81">
            <v>40736</v>
          </cell>
          <cell r="G81" t="str">
            <v>NAKİL  (ARTVİN BARAJI)</v>
          </cell>
          <cell r="H81">
            <v>42383117302</v>
          </cell>
          <cell r="I81">
            <v>24878</v>
          </cell>
        </row>
        <row r="82">
          <cell r="C82" t="str">
            <v>CEVDET ÜÇEL</v>
          </cell>
          <cell r="D82" t="str">
            <v>KALIPCI</v>
          </cell>
          <cell r="E82">
            <v>40361</v>
          </cell>
          <cell r="F82">
            <v>40399</v>
          </cell>
          <cell r="G82" t="str">
            <v>İSTİFA</v>
          </cell>
          <cell r="H82">
            <v>33991549654</v>
          </cell>
          <cell r="I82">
            <v>26451</v>
          </cell>
        </row>
        <row r="83">
          <cell r="C83" t="str">
            <v>CİHAD UĞUR</v>
          </cell>
          <cell r="D83" t="str">
            <v>ELEKTRİKÇİ</v>
          </cell>
          <cell r="E83">
            <v>39833</v>
          </cell>
          <cell r="F83">
            <v>41243</v>
          </cell>
          <cell r="G83" t="str">
            <v>İŞİN SONA ERMESI</v>
          </cell>
          <cell r="H83">
            <v>42664916334</v>
          </cell>
          <cell r="I83">
            <v>31069</v>
          </cell>
        </row>
        <row r="84">
          <cell r="C84" t="str">
            <v>CİHANŞAH KARAYEL</v>
          </cell>
          <cell r="D84" t="str">
            <v>KAYNAKÇI</v>
          </cell>
          <cell r="E84">
            <v>40194</v>
          </cell>
          <cell r="F84">
            <v>41425</v>
          </cell>
          <cell r="G84" t="str">
            <v>İŞİN SONA ERMESI</v>
          </cell>
          <cell r="H84">
            <v>43657397970</v>
          </cell>
          <cell r="I84">
            <v>24554</v>
          </cell>
        </row>
        <row r="85">
          <cell r="C85" t="str">
            <v>COŞKUN ŞEN</v>
          </cell>
          <cell r="D85" t="str">
            <v>TABANCACI</v>
          </cell>
          <cell r="E85">
            <v>39907</v>
          </cell>
          <cell r="F85">
            <v>39936</v>
          </cell>
          <cell r="G85" t="str">
            <v>İSTİFA</v>
          </cell>
          <cell r="H85">
            <v>19355682830</v>
          </cell>
          <cell r="I85">
            <v>31401</v>
          </cell>
        </row>
        <row r="86">
          <cell r="C86" t="str">
            <v>ÇETİN TAŞKIRAN</v>
          </cell>
          <cell r="D86" t="str">
            <v>EKİP BAŞI</v>
          </cell>
          <cell r="E86">
            <v>40281</v>
          </cell>
          <cell r="F86">
            <v>41284</v>
          </cell>
          <cell r="G86" t="str">
            <v>İŞİN SONA ERMESI</v>
          </cell>
          <cell r="H86">
            <v>54748609384</v>
          </cell>
          <cell r="I86">
            <v>30190</v>
          </cell>
        </row>
        <row r="87">
          <cell r="C87" t="str">
            <v>DAVUT ALAGÖZ</v>
          </cell>
          <cell r="D87" t="str">
            <v>KALIPCI</v>
          </cell>
          <cell r="E87">
            <v>40468</v>
          </cell>
          <cell r="F87">
            <v>40884</v>
          </cell>
          <cell r="G87" t="str">
            <v>NAKİL  (ARTVİN BARAJI)</v>
          </cell>
          <cell r="H87">
            <v>36716160370</v>
          </cell>
          <cell r="I87">
            <v>31552</v>
          </cell>
        </row>
        <row r="88">
          <cell r="C88" t="str">
            <v>DENİZ ÇAM</v>
          </cell>
          <cell r="D88" t="str">
            <v>MONTAJCI</v>
          </cell>
          <cell r="E88">
            <v>40463</v>
          </cell>
          <cell r="F88">
            <v>41338</v>
          </cell>
          <cell r="G88" t="str">
            <v>NAKİL  (ARTVİN BARAJI)</v>
          </cell>
          <cell r="H88">
            <v>45904323022</v>
          </cell>
          <cell r="I88">
            <v>29415</v>
          </cell>
        </row>
        <row r="89">
          <cell r="C89" t="str">
            <v>DENİZ ERGÜL</v>
          </cell>
          <cell r="D89" t="str">
            <v>KAYNAKÇI</v>
          </cell>
          <cell r="E89">
            <v>40202</v>
          </cell>
          <cell r="F89">
            <v>40268</v>
          </cell>
          <cell r="G89" t="str">
            <v>İSTİFA</v>
          </cell>
          <cell r="H89">
            <v>56113536448</v>
          </cell>
          <cell r="I89">
            <v>29102</v>
          </cell>
        </row>
        <row r="90">
          <cell r="C90" t="str">
            <v>DENİZ ERGÜL</v>
          </cell>
          <cell r="D90" t="str">
            <v>MONTAJCI</v>
          </cell>
          <cell r="E90">
            <v>40564</v>
          </cell>
          <cell r="F90">
            <v>40658</v>
          </cell>
          <cell r="G90" t="str">
            <v>BİLDİRİMLİ FESİH</v>
          </cell>
          <cell r="H90">
            <v>56113536448</v>
          </cell>
          <cell r="I90">
            <v>29102</v>
          </cell>
        </row>
        <row r="91">
          <cell r="C91" t="str">
            <v>DURAN DİNÇ</v>
          </cell>
          <cell r="D91" t="str">
            <v>SAPANCI</v>
          </cell>
          <cell r="E91">
            <v>40664</v>
          </cell>
          <cell r="F91">
            <v>41394</v>
          </cell>
          <cell r="G91" t="str">
            <v>NAKİL  (ARTVİN BARAJI)</v>
          </cell>
          <cell r="H91">
            <v>29782861104</v>
          </cell>
          <cell r="I91">
            <v>26787</v>
          </cell>
        </row>
        <row r="92">
          <cell r="C92" t="str">
            <v>DURAN KISA</v>
          </cell>
          <cell r="D92" t="str">
            <v>EKİP BAŞI</v>
          </cell>
          <cell r="E92">
            <v>40285</v>
          </cell>
          <cell r="F92">
            <v>41261</v>
          </cell>
          <cell r="G92" t="str">
            <v>İŞİN SONA ERMESI</v>
          </cell>
          <cell r="H92">
            <v>52516104734</v>
          </cell>
          <cell r="I92">
            <v>23325</v>
          </cell>
        </row>
        <row r="93">
          <cell r="C93" t="str">
            <v>DÜZGÜN KOLCU</v>
          </cell>
          <cell r="D93" t="str">
            <v>TAMİRCİ</v>
          </cell>
          <cell r="E93">
            <v>40269</v>
          </cell>
          <cell r="F93">
            <v>41338</v>
          </cell>
          <cell r="G93" t="str">
            <v>NAKİL  (ARTVİN BARAJI)</v>
          </cell>
          <cell r="H93">
            <v>49846191664</v>
          </cell>
          <cell r="I93">
            <v>27775</v>
          </cell>
        </row>
        <row r="94">
          <cell r="C94" t="str">
            <v>EDİP İLKER TURNACIGİL</v>
          </cell>
          <cell r="D94" t="str">
            <v>SAHA MÜHENDİSİ</v>
          </cell>
          <cell r="E94">
            <v>40282</v>
          </cell>
          <cell r="F94">
            <v>41410</v>
          </cell>
          <cell r="G94" t="str">
            <v>NAKİL  (ARTVİN BARAJI)</v>
          </cell>
          <cell r="H94">
            <v>30196694974</v>
          </cell>
          <cell r="I94">
            <v>27991</v>
          </cell>
        </row>
        <row r="95">
          <cell r="C95" t="str">
            <v>EKREM DOĞRU</v>
          </cell>
          <cell r="D95" t="str">
            <v>ELEKTRİKÇİ</v>
          </cell>
          <cell r="E95">
            <v>40017</v>
          </cell>
          <cell r="F95">
            <v>41051</v>
          </cell>
          <cell r="G95" t="str">
            <v>İŞİN SONA ERMESI</v>
          </cell>
          <cell r="H95">
            <v>15068844084</v>
          </cell>
          <cell r="I95">
            <v>31743</v>
          </cell>
        </row>
        <row r="96">
          <cell r="C96" t="str">
            <v>EKREM EROĞLU</v>
          </cell>
          <cell r="D96" t="str">
            <v>KALIPCI</v>
          </cell>
          <cell r="E96">
            <v>40361</v>
          </cell>
          <cell r="F96">
            <v>40892</v>
          </cell>
          <cell r="G96" t="str">
            <v>İŞİN SONA ERMESI</v>
          </cell>
          <cell r="H96">
            <v>21029609166</v>
          </cell>
          <cell r="I96">
            <v>25343</v>
          </cell>
        </row>
        <row r="97">
          <cell r="C97" t="str">
            <v>EKREM GÖKTAŞ</v>
          </cell>
          <cell r="D97" t="str">
            <v>SIHHI TESİSAT USTASI</v>
          </cell>
          <cell r="E97">
            <v>40156</v>
          </cell>
          <cell r="F97">
            <v>41014</v>
          </cell>
          <cell r="G97" t="str">
            <v>İŞİN SONA ERMESI</v>
          </cell>
          <cell r="H97">
            <v>50947107058</v>
          </cell>
          <cell r="I97">
            <v>20928</v>
          </cell>
        </row>
        <row r="98">
          <cell r="C98" t="str">
            <v>ENGİN YILMAZ</v>
          </cell>
          <cell r="D98" t="str">
            <v>MONTAJCI</v>
          </cell>
          <cell r="E98">
            <v>40382</v>
          </cell>
          <cell r="F98">
            <v>41288</v>
          </cell>
          <cell r="G98" t="str">
            <v>NAKİL  (ARTVİN BARAJI)</v>
          </cell>
          <cell r="H98">
            <v>31930517368</v>
          </cell>
          <cell r="I98">
            <v>29655</v>
          </cell>
        </row>
        <row r="99">
          <cell r="C99" t="str">
            <v>ENİS ÖZDEMİR</v>
          </cell>
          <cell r="D99" t="str">
            <v>MAKİNA MÜHENDİSİ</v>
          </cell>
          <cell r="E99">
            <v>40396</v>
          </cell>
          <cell r="F99">
            <v>41023</v>
          </cell>
          <cell r="G99" t="str">
            <v>İŞİN SONA ERMESI</v>
          </cell>
          <cell r="H99">
            <v>20611835488</v>
          </cell>
          <cell r="I99">
            <v>29822</v>
          </cell>
        </row>
        <row r="100">
          <cell r="C100" t="str">
            <v>ENVER SERTKAYA</v>
          </cell>
          <cell r="D100" t="str">
            <v>SİLİNDİR OPRT.</v>
          </cell>
          <cell r="E100">
            <v>40227</v>
          </cell>
          <cell r="F100">
            <v>40906</v>
          </cell>
          <cell r="G100" t="str">
            <v>İŞİN SONA ERMESI</v>
          </cell>
          <cell r="H100">
            <v>10922149862</v>
          </cell>
          <cell r="I100">
            <v>26855</v>
          </cell>
        </row>
        <row r="101">
          <cell r="C101" t="str">
            <v>ERDAL KAYA</v>
          </cell>
          <cell r="D101" t="str">
            <v>MONTAJCI</v>
          </cell>
          <cell r="E101">
            <v>40093</v>
          </cell>
          <cell r="F101">
            <v>41288</v>
          </cell>
          <cell r="G101" t="str">
            <v>NAKİL  (ARTVİN BARAJI)</v>
          </cell>
          <cell r="H101">
            <v>31526356012</v>
          </cell>
          <cell r="I101">
            <v>24463</v>
          </cell>
        </row>
        <row r="102">
          <cell r="C102" t="str">
            <v>ERDAL SAMUT</v>
          </cell>
          <cell r="D102" t="str">
            <v>ELEKTRİK FORMENİ</v>
          </cell>
          <cell r="E102">
            <v>39783</v>
          </cell>
          <cell r="F102">
            <v>40966</v>
          </cell>
          <cell r="G102" t="str">
            <v>NORMAL EMEKLİLİK</v>
          </cell>
          <cell r="H102">
            <v>32459325014</v>
          </cell>
          <cell r="I102">
            <v>23776</v>
          </cell>
        </row>
        <row r="103">
          <cell r="C103" t="str">
            <v>ERDAL SAMUT</v>
          </cell>
          <cell r="D103" t="str">
            <v>FORMEN</v>
          </cell>
          <cell r="E103">
            <v>39595</v>
          </cell>
          <cell r="F103">
            <v>39747</v>
          </cell>
          <cell r="G103" t="str">
            <v>TOPLU ÇIKARMA</v>
          </cell>
          <cell r="H103">
            <v>32459325014</v>
          </cell>
          <cell r="I103">
            <v>23776</v>
          </cell>
        </row>
        <row r="104">
          <cell r="C104" t="str">
            <v>ERDAL SAMUT</v>
          </cell>
          <cell r="D104" t="str">
            <v>ELEKTRİK FORMENİ</v>
          </cell>
          <cell r="E104">
            <v>40969</v>
          </cell>
          <cell r="F104">
            <v>41455</v>
          </cell>
          <cell r="G104" t="str">
            <v>NAKİL  (ARTVİN BARAJI)</v>
          </cell>
          <cell r="H104">
            <v>32459325014</v>
          </cell>
          <cell r="I104">
            <v>23776</v>
          </cell>
        </row>
        <row r="105">
          <cell r="C105" t="str">
            <v>ERDAL ŞAHİN</v>
          </cell>
          <cell r="D105" t="str">
            <v>KALİFİYE İŞÇİ</v>
          </cell>
          <cell r="E105">
            <v>40443</v>
          </cell>
          <cell r="F105">
            <v>41330</v>
          </cell>
          <cell r="G105" t="str">
            <v>İŞİN SONA ERMESI</v>
          </cell>
          <cell r="H105">
            <v>44785848952</v>
          </cell>
          <cell r="I105">
            <v>25385</v>
          </cell>
        </row>
        <row r="106">
          <cell r="C106" t="str">
            <v>ERDAL ŞAHİN</v>
          </cell>
          <cell r="D106" t="str">
            <v>TOPOĞRAF</v>
          </cell>
          <cell r="E106">
            <v>39896</v>
          </cell>
          <cell r="F106">
            <v>41263</v>
          </cell>
          <cell r="G106" t="str">
            <v>İŞİN SONA ERMESI</v>
          </cell>
          <cell r="H106">
            <v>35438221468</v>
          </cell>
          <cell r="I106">
            <v>26424</v>
          </cell>
        </row>
        <row r="107">
          <cell r="C107" t="str">
            <v>ERDEM AYBAŞ</v>
          </cell>
          <cell r="D107" t="str">
            <v>KALIPCI</v>
          </cell>
          <cell r="E107">
            <v>40073</v>
          </cell>
          <cell r="F107">
            <v>41243</v>
          </cell>
          <cell r="G107" t="str">
            <v>İŞİN SONA ERMESI</v>
          </cell>
          <cell r="H107">
            <v>41008942008</v>
          </cell>
          <cell r="I107">
            <v>31557</v>
          </cell>
        </row>
        <row r="108">
          <cell r="C108" t="str">
            <v>ERGİN ÖZEN</v>
          </cell>
          <cell r="D108" t="str">
            <v>DÜZ İŞÇİ</v>
          </cell>
          <cell r="E108">
            <v>40698</v>
          </cell>
          <cell r="F108">
            <v>41026</v>
          </cell>
          <cell r="G108" t="str">
            <v>İŞİN SONA ERMESI</v>
          </cell>
          <cell r="H108">
            <v>50332663794</v>
          </cell>
          <cell r="I108">
            <v>31901</v>
          </cell>
        </row>
        <row r="109">
          <cell r="C109" t="str">
            <v>ERGİN YAVUZ</v>
          </cell>
          <cell r="D109" t="str">
            <v>DÜZ İŞÇİ</v>
          </cell>
          <cell r="E109">
            <v>39637</v>
          </cell>
          <cell r="F109">
            <v>39725</v>
          </cell>
          <cell r="G109" t="str">
            <v>TOPLU ÇIKARMA</v>
          </cell>
          <cell r="H109">
            <v>54859372924</v>
          </cell>
          <cell r="I109">
            <v>23833</v>
          </cell>
        </row>
        <row r="110">
          <cell r="C110" t="str">
            <v>ERGİN YAVUZ</v>
          </cell>
          <cell r="D110" t="str">
            <v>POMPACI</v>
          </cell>
          <cell r="E110">
            <v>39799</v>
          </cell>
          <cell r="F110">
            <v>41121</v>
          </cell>
          <cell r="G110" t="str">
            <v>NAKİL  (ARTVİN BARAJI)</v>
          </cell>
          <cell r="H110">
            <v>54859372924</v>
          </cell>
          <cell r="I110">
            <v>23833</v>
          </cell>
        </row>
        <row r="111">
          <cell r="C111" t="str">
            <v>ERHAN ŞALAP</v>
          </cell>
          <cell r="D111" t="str">
            <v>KALIPCI</v>
          </cell>
          <cell r="E111">
            <v>40281</v>
          </cell>
          <cell r="F111">
            <v>41261</v>
          </cell>
          <cell r="G111" t="str">
            <v>İŞİN SONA ERMESI</v>
          </cell>
          <cell r="H111">
            <v>27997128500</v>
          </cell>
          <cell r="I111">
            <v>28756</v>
          </cell>
        </row>
        <row r="112">
          <cell r="C112" t="str">
            <v>ERKAN TİFTİK</v>
          </cell>
          <cell r="D112" t="str">
            <v>DESTEKLEME USTASI YARDIMCISI</v>
          </cell>
          <cell r="E112">
            <v>40345</v>
          </cell>
          <cell r="F112">
            <v>41453</v>
          </cell>
          <cell r="G112" t="str">
            <v>İŞİN SONA ERMESI</v>
          </cell>
          <cell r="H112">
            <v>32795248572</v>
          </cell>
          <cell r="I112">
            <v>31291</v>
          </cell>
        </row>
        <row r="113">
          <cell r="C113" t="str">
            <v>EROL ATALAY</v>
          </cell>
          <cell r="D113" t="str">
            <v>EKSKAVATÖR OPRT.</v>
          </cell>
          <cell r="E113">
            <v>40901</v>
          </cell>
          <cell r="F113">
            <v>41031</v>
          </cell>
          <cell r="G113" t="str">
            <v>İŞİN SONA ERMESI</v>
          </cell>
          <cell r="H113">
            <v>61927015034</v>
          </cell>
          <cell r="I113">
            <v>24807</v>
          </cell>
        </row>
        <row r="114">
          <cell r="C114" t="str">
            <v>ERTAN ERDEM</v>
          </cell>
          <cell r="D114" t="str">
            <v>ELEKTRİKÇİ</v>
          </cell>
          <cell r="E114">
            <v>39833</v>
          </cell>
          <cell r="F114">
            <v>41394</v>
          </cell>
          <cell r="G114" t="str">
            <v>NAKİL  (ARTVİN BARAJI)</v>
          </cell>
          <cell r="H114">
            <v>11741947790</v>
          </cell>
          <cell r="I114">
            <v>33062</v>
          </cell>
        </row>
        <row r="115">
          <cell r="C115" t="str">
            <v>ERTAN TÜRKMEN</v>
          </cell>
          <cell r="D115" t="str">
            <v>KALIPCI</v>
          </cell>
          <cell r="E115">
            <v>40389</v>
          </cell>
          <cell r="F115">
            <v>41347</v>
          </cell>
          <cell r="G115" t="str">
            <v>İŞİN SONA ERMESI</v>
          </cell>
          <cell r="H115">
            <v>16496758950</v>
          </cell>
          <cell r="I115">
            <v>26891</v>
          </cell>
        </row>
        <row r="116">
          <cell r="C116" t="str">
            <v>ERTUĞRUL AKBABA</v>
          </cell>
          <cell r="D116" t="str">
            <v>ELEKTRİK KISIM ŞEFİ</v>
          </cell>
          <cell r="E116">
            <v>39815</v>
          </cell>
          <cell r="F116">
            <v>41455</v>
          </cell>
          <cell r="G116" t="str">
            <v>İŞİN SONA ERMESI</v>
          </cell>
          <cell r="H116">
            <v>16550359048</v>
          </cell>
          <cell r="I116">
            <v>16867</v>
          </cell>
        </row>
        <row r="117">
          <cell r="C117" t="str">
            <v>FAHRİ BALCI</v>
          </cell>
          <cell r="D117" t="str">
            <v>KALIPCI</v>
          </cell>
          <cell r="E117">
            <v>40295</v>
          </cell>
          <cell r="F117">
            <v>41425</v>
          </cell>
          <cell r="G117" t="str">
            <v>İŞİN SONA ERMESI</v>
          </cell>
          <cell r="H117">
            <v>48736684590</v>
          </cell>
          <cell r="I117">
            <v>28987</v>
          </cell>
        </row>
        <row r="118">
          <cell r="C118" t="str">
            <v>FAHRİ DEMİRDAŞ</v>
          </cell>
          <cell r="D118" t="str">
            <v>KALIPCI</v>
          </cell>
          <cell r="E118">
            <v>40149</v>
          </cell>
          <cell r="F118">
            <v>41068</v>
          </cell>
          <cell r="G118" t="str">
            <v>İŞİN SONA ERMESI</v>
          </cell>
          <cell r="H118">
            <v>46918843070</v>
          </cell>
          <cell r="I118">
            <v>23012</v>
          </cell>
        </row>
        <row r="119">
          <cell r="C119" t="str">
            <v>FATİH DEMİROĞLU</v>
          </cell>
          <cell r="D119" t="str">
            <v>KALİFİYE İŞÇİ</v>
          </cell>
          <cell r="E119">
            <v>40165</v>
          </cell>
          <cell r="F119">
            <v>41074</v>
          </cell>
          <cell r="G119" t="str">
            <v>İŞİN SONA ERMESI</v>
          </cell>
          <cell r="H119">
            <v>23966542872</v>
          </cell>
          <cell r="I119">
            <v>30609</v>
          </cell>
        </row>
        <row r="120">
          <cell r="C120" t="str">
            <v>FATİH ERDOĞAN</v>
          </cell>
          <cell r="D120" t="str">
            <v>ATEŞÇİ YARDIMCISI</v>
          </cell>
          <cell r="E120">
            <v>39877</v>
          </cell>
          <cell r="F120">
            <v>39899</v>
          </cell>
          <cell r="G120" t="str">
            <v>ÖLÜM</v>
          </cell>
          <cell r="H120">
            <v>43756944990</v>
          </cell>
          <cell r="I120">
            <v>29618</v>
          </cell>
        </row>
        <row r="121">
          <cell r="C121" t="str">
            <v>FATİH KESKİN</v>
          </cell>
          <cell r="D121" t="str">
            <v>KALIPCI</v>
          </cell>
          <cell r="E121">
            <v>40106</v>
          </cell>
          <cell r="F121">
            <v>40861</v>
          </cell>
          <cell r="G121" t="str">
            <v>NAKİL  (ARTVİN BARAJI)</v>
          </cell>
          <cell r="H121">
            <v>10976942952</v>
          </cell>
          <cell r="I121">
            <v>30868</v>
          </cell>
        </row>
        <row r="122">
          <cell r="C122" t="str">
            <v>FATİH KIZILASLAN</v>
          </cell>
          <cell r="D122" t="str">
            <v>AĞIR VASITA ŞOFÖRÜ</v>
          </cell>
          <cell r="E122">
            <v>40607</v>
          </cell>
          <cell r="F122">
            <v>40928</v>
          </cell>
          <cell r="G122" t="str">
            <v>İŞİN SONA ERMESI</v>
          </cell>
          <cell r="H122">
            <v>42466923400</v>
          </cell>
          <cell r="I122">
            <v>28157</v>
          </cell>
        </row>
        <row r="123">
          <cell r="C123" t="str">
            <v>FEHMİ YILMAZ DELER</v>
          </cell>
          <cell r="D123" t="str">
            <v>AĞIR VASITA ŞOFÖRÜ</v>
          </cell>
          <cell r="E123">
            <v>40311</v>
          </cell>
          <cell r="F123">
            <v>41217</v>
          </cell>
          <cell r="G123" t="str">
            <v>NAKİL  (KONYA  AKŞEHİR  AFYON YOLU İNŞAATI)</v>
          </cell>
          <cell r="H123">
            <v>56944443380</v>
          </cell>
          <cell r="I123">
            <v>28464</v>
          </cell>
        </row>
        <row r="124">
          <cell r="C124" t="str">
            <v>FUAT SARI</v>
          </cell>
          <cell r="D124" t="str">
            <v>HIZARCI</v>
          </cell>
          <cell r="E124">
            <v>40270</v>
          </cell>
          <cell r="F124">
            <v>40967</v>
          </cell>
          <cell r="G124" t="str">
            <v>İŞİN SONA ERMESI</v>
          </cell>
          <cell r="H124">
            <v>65155169682</v>
          </cell>
          <cell r="I124">
            <v>21252</v>
          </cell>
        </row>
        <row r="125">
          <cell r="C125" t="str">
            <v>GÖKHAN ÖZCAN</v>
          </cell>
          <cell r="D125" t="str">
            <v>PUANTÖR</v>
          </cell>
          <cell r="E125">
            <v>39905</v>
          </cell>
          <cell r="F125">
            <v>41455</v>
          </cell>
          <cell r="G125" t="str">
            <v>İŞİN SONA ERMESI</v>
          </cell>
          <cell r="H125">
            <v>65185168662</v>
          </cell>
          <cell r="I125">
            <v>30807</v>
          </cell>
        </row>
        <row r="126">
          <cell r="C126" t="str">
            <v>GÜNDÜZ ŞAHİN</v>
          </cell>
          <cell r="D126" t="str">
            <v>KALIPCI</v>
          </cell>
          <cell r="E126">
            <v>40332</v>
          </cell>
          <cell r="F126">
            <v>41491</v>
          </cell>
          <cell r="G126" t="str">
            <v>İŞİN SONA ERMESI</v>
          </cell>
          <cell r="H126">
            <v>18839681970</v>
          </cell>
          <cell r="I126">
            <v>22026</v>
          </cell>
        </row>
        <row r="127">
          <cell r="C127" t="str">
            <v>GÜNDÜZ ŞAHİN</v>
          </cell>
          <cell r="D127" t="str">
            <v>KALIPCI</v>
          </cell>
          <cell r="E127">
            <v>40151</v>
          </cell>
          <cell r="F127">
            <v>40323</v>
          </cell>
          <cell r="G127" t="str">
            <v>NORMAL EMEKLİLİK</v>
          </cell>
          <cell r="H127">
            <v>18839681970</v>
          </cell>
          <cell r="I127">
            <v>22026</v>
          </cell>
        </row>
        <row r="128">
          <cell r="C128" t="str">
            <v>GÜNDÜZ ŞAHİN</v>
          </cell>
          <cell r="D128" t="str">
            <v>MONTAJCI</v>
          </cell>
          <cell r="E128">
            <v>40442</v>
          </cell>
          <cell r="F128">
            <v>41288</v>
          </cell>
          <cell r="G128" t="str">
            <v>NAKİL  (ARTVİN BARAJI)</v>
          </cell>
          <cell r="H128">
            <v>36541363618</v>
          </cell>
          <cell r="I128">
            <v>30286</v>
          </cell>
        </row>
        <row r="129">
          <cell r="C129" t="str">
            <v>GÜRHAN KAYA</v>
          </cell>
          <cell r="D129" t="str">
            <v>MONTAJCI</v>
          </cell>
          <cell r="E129">
            <v>40564</v>
          </cell>
          <cell r="F129">
            <v>41338</v>
          </cell>
          <cell r="G129" t="str">
            <v>NAKİL  (ARTVİN BARAJI)</v>
          </cell>
          <cell r="H129">
            <v>49711290812</v>
          </cell>
          <cell r="I129">
            <v>31218</v>
          </cell>
        </row>
        <row r="130">
          <cell r="C130" t="str">
            <v>HABİB KILIÇ</v>
          </cell>
          <cell r="D130" t="str">
            <v>TAMİRCİ</v>
          </cell>
          <cell r="E130">
            <v>40394</v>
          </cell>
          <cell r="F130">
            <v>41455</v>
          </cell>
          <cell r="G130" t="str">
            <v>NAKİL  (ARTVİN BARAJI)</v>
          </cell>
          <cell r="H130">
            <v>72385006786</v>
          </cell>
          <cell r="I130">
            <v>28158</v>
          </cell>
        </row>
        <row r="131">
          <cell r="C131" t="str">
            <v>HACI BEKDEMİR</v>
          </cell>
          <cell r="D131" t="str">
            <v>FORMEN</v>
          </cell>
          <cell r="E131">
            <v>39935</v>
          </cell>
          <cell r="F131">
            <v>40938</v>
          </cell>
          <cell r="G131" t="str">
            <v>İŞİN SONA ERMESI</v>
          </cell>
          <cell r="H131">
            <v>26348441350</v>
          </cell>
          <cell r="I131">
            <v>23102</v>
          </cell>
        </row>
        <row r="132">
          <cell r="C132" t="str">
            <v>HACI BEKDEMİR</v>
          </cell>
          <cell r="D132" t="str">
            <v>FORMEN</v>
          </cell>
          <cell r="E132">
            <v>39798</v>
          </cell>
          <cell r="F132">
            <v>39933</v>
          </cell>
          <cell r="G132" t="str">
            <v>NORMAL EMEKLİLİK</v>
          </cell>
          <cell r="H132">
            <v>26348441350</v>
          </cell>
          <cell r="I132">
            <v>23102</v>
          </cell>
        </row>
        <row r="133">
          <cell r="C133" t="str">
            <v>HACI BEKDEMİR</v>
          </cell>
          <cell r="D133" t="str">
            <v>FORMEN</v>
          </cell>
          <cell r="E133">
            <v>39616</v>
          </cell>
          <cell r="F133">
            <v>39725</v>
          </cell>
          <cell r="G133" t="str">
            <v>TOPLU ÇIKARMA</v>
          </cell>
          <cell r="H133">
            <v>26348441350</v>
          </cell>
          <cell r="I133">
            <v>23102</v>
          </cell>
        </row>
        <row r="134">
          <cell r="C134" t="str">
            <v>HAKAN ÇAY</v>
          </cell>
          <cell r="D134" t="str">
            <v>KALIPCI</v>
          </cell>
          <cell r="E134">
            <v>40353</v>
          </cell>
          <cell r="F134">
            <v>41318</v>
          </cell>
          <cell r="G134" t="str">
            <v>İŞİN SONA ERMESI</v>
          </cell>
          <cell r="H134">
            <v>24047605356</v>
          </cell>
          <cell r="I134">
            <v>29422</v>
          </cell>
        </row>
        <row r="135">
          <cell r="C135" t="str">
            <v>HAKİ KAYA</v>
          </cell>
          <cell r="D135" t="str">
            <v>EKİP BAŞI</v>
          </cell>
          <cell r="E135">
            <v>40288</v>
          </cell>
          <cell r="F135">
            <v>41135</v>
          </cell>
          <cell r="G135" t="str">
            <v>İŞİN SONA ERMESI</v>
          </cell>
          <cell r="H135">
            <v>38470446646</v>
          </cell>
          <cell r="I135">
            <v>25319</v>
          </cell>
        </row>
        <row r="136">
          <cell r="C136" t="str">
            <v>HALİL İBRAHİM AKDUMAN</v>
          </cell>
          <cell r="D136" t="str">
            <v>TÜNEL İŞÇİSİ</v>
          </cell>
          <cell r="E136">
            <v>40597</v>
          </cell>
          <cell r="F136">
            <v>40650</v>
          </cell>
          <cell r="G136" t="str">
            <v>İSTİFA</v>
          </cell>
          <cell r="H136">
            <v>67201032988</v>
          </cell>
          <cell r="I136">
            <v>32304</v>
          </cell>
        </row>
        <row r="137">
          <cell r="C137" t="str">
            <v>HALİL KÜRKLÜ</v>
          </cell>
          <cell r="D137" t="str">
            <v>KALIPCI</v>
          </cell>
          <cell r="E137">
            <v>40480</v>
          </cell>
          <cell r="F137">
            <v>40976</v>
          </cell>
          <cell r="G137" t="str">
            <v>İŞİN SONA ERMESI</v>
          </cell>
          <cell r="H137">
            <v>16463979746</v>
          </cell>
          <cell r="I137">
            <v>29470</v>
          </cell>
        </row>
        <row r="138">
          <cell r="C138" t="str">
            <v>HANİFİ KAYA</v>
          </cell>
          <cell r="D138" t="str">
            <v>MONTAJCI</v>
          </cell>
          <cell r="E138">
            <v>40085</v>
          </cell>
          <cell r="F138">
            <v>41288</v>
          </cell>
          <cell r="G138" t="str">
            <v>NAKİL  (ARTVİN BARAJI)</v>
          </cell>
          <cell r="H138">
            <v>19204941156</v>
          </cell>
          <cell r="I138">
            <v>30785</v>
          </cell>
        </row>
        <row r="139">
          <cell r="C139" t="str">
            <v>HARUN ŞAHİN</v>
          </cell>
          <cell r="D139" t="str">
            <v>KALIPCI</v>
          </cell>
          <cell r="E139">
            <v>40478</v>
          </cell>
          <cell r="F139">
            <v>41106</v>
          </cell>
          <cell r="G139" t="str">
            <v>İŞİN SONA ERMESI</v>
          </cell>
          <cell r="H139">
            <v>60967282314</v>
          </cell>
          <cell r="I139">
            <v>29587</v>
          </cell>
        </row>
        <row r="140">
          <cell r="C140" t="str">
            <v>HASAN ATASELİM</v>
          </cell>
          <cell r="D140" t="str">
            <v>KALIPCI</v>
          </cell>
          <cell r="E140">
            <v>40281</v>
          </cell>
          <cell r="F140">
            <v>41285</v>
          </cell>
          <cell r="G140" t="str">
            <v>İŞİN SONA ERMESI</v>
          </cell>
          <cell r="H140">
            <v>27115157986</v>
          </cell>
          <cell r="I140">
            <v>26266</v>
          </cell>
        </row>
        <row r="141">
          <cell r="C141" t="str">
            <v>HASAN ATAŞ</v>
          </cell>
          <cell r="D141" t="str">
            <v>KALIPCI</v>
          </cell>
          <cell r="E141">
            <v>40444</v>
          </cell>
          <cell r="F141">
            <v>40502</v>
          </cell>
          <cell r="G141" t="str">
            <v>BİLDİRİMLİ FESİH</v>
          </cell>
          <cell r="H141">
            <v>25354008434</v>
          </cell>
          <cell r="I141">
            <v>24869</v>
          </cell>
        </row>
        <row r="142">
          <cell r="C142" t="str">
            <v>HASAN ÇALIŞKANER</v>
          </cell>
          <cell r="D142" t="str">
            <v>KALIPCI</v>
          </cell>
          <cell r="E142">
            <v>40480</v>
          </cell>
          <cell r="F142">
            <v>41382</v>
          </cell>
          <cell r="G142" t="str">
            <v>İŞİN SONA ERMESI</v>
          </cell>
          <cell r="H142">
            <v>38914113066</v>
          </cell>
          <cell r="I142">
            <v>27134</v>
          </cell>
        </row>
        <row r="143">
          <cell r="C143" t="str">
            <v>HASAN KARTAL</v>
          </cell>
          <cell r="D143" t="str">
            <v>KALİFİYE İŞÇİ</v>
          </cell>
          <cell r="E143">
            <v>40394</v>
          </cell>
          <cell r="F143">
            <v>40938</v>
          </cell>
          <cell r="G143" t="str">
            <v>İŞİN SONA ERMESI</v>
          </cell>
          <cell r="H143">
            <v>11369951780</v>
          </cell>
          <cell r="I143">
            <v>26085</v>
          </cell>
        </row>
        <row r="144">
          <cell r="C144" t="str">
            <v>HASAN OKUTUCU</v>
          </cell>
          <cell r="D144" t="str">
            <v>KALIPCI</v>
          </cell>
          <cell r="E144">
            <v>40233</v>
          </cell>
          <cell r="F144">
            <v>40791</v>
          </cell>
          <cell r="G144" t="str">
            <v>SAĞLIK NEDENLERI İLE FESİH</v>
          </cell>
          <cell r="H144">
            <v>39335030444</v>
          </cell>
          <cell r="I144">
            <v>26299</v>
          </cell>
        </row>
        <row r="145">
          <cell r="C145" t="str">
            <v>HASAN ŞAHİN</v>
          </cell>
          <cell r="D145" t="str">
            <v>FORMEN</v>
          </cell>
          <cell r="E145">
            <v>39798</v>
          </cell>
          <cell r="F145">
            <v>40451</v>
          </cell>
          <cell r="G145" t="str">
            <v>NAKİL  (ARTVİN BARAJI)</v>
          </cell>
          <cell r="H145">
            <v>20714052898</v>
          </cell>
          <cell r="I145">
            <v>20090</v>
          </cell>
        </row>
        <row r="146">
          <cell r="C146" t="str">
            <v>HASAN ŞAHİN</v>
          </cell>
          <cell r="D146" t="str">
            <v>FORMEN</v>
          </cell>
          <cell r="E146">
            <v>39576</v>
          </cell>
          <cell r="F146">
            <v>39725</v>
          </cell>
          <cell r="G146" t="str">
            <v>TOPLU ÇIKARMA</v>
          </cell>
          <cell r="H146">
            <v>20714052898</v>
          </cell>
          <cell r="I146">
            <v>20090</v>
          </cell>
        </row>
        <row r="147">
          <cell r="C147" t="str">
            <v>HASAN TEZOL</v>
          </cell>
          <cell r="D147" t="str">
            <v>KALIPÇI YRD.</v>
          </cell>
          <cell r="E147">
            <v>40465</v>
          </cell>
          <cell r="F147">
            <v>41243</v>
          </cell>
          <cell r="G147" t="str">
            <v>İŞİN SONA ERMESI</v>
          </cell>
          <cell r="H147">
            <v>57337430574</v>
          </cell>
          <cell r="I147">
            <v>27870</v>
          </cell>
        </row>
        <row r="148">
          <cell r="C148" t="str">
            <v>HAYATİ KAYAN</v>
          </cell>
          <cell r="D148" t="str">
            <v>KALIPCI</v>
          </cell>
          <cell r="E148">
            <v>40344</v>
          </cell>
          <cell r="F148">
            <v>41068</v>
          </cell>
          <cell r="G148" t="str">
            <v>İŞİN SONA ERMESI</v>
          </cell>
          <cell r="H148">
            <v>33599194430</v>
          </cell>
          <cell r="I148">
            <v>22037</v>
          </cell>
        </row>
        <row r="149">
          <cell r="C149" t="str">
            <v>HAYDAR ŞAHİN</v>
          </cell>
          <cell r="D149" t="str">
            <v>KALIPCI</v>
          </cell>
          <cell r="E149">
            <v>40125</v>
          </cell>
          <cell r="F149">
            <v>41033</v>
          </cell>
          <cell r="G149" t="str">
            <v>İŞİN SONA ERMESI</v>
          </cell>
          <cell r="H149">
            <v>36895960860</v>
          </cell>
          <cell r="I149">
            <v>22737</v>
          </cell>
        </row>
        <row r="150">
          <cell r="C150" t="str">
            <v>HIDIR POLAT</v>
          </cell>
          <cell r="D150" t="str">
            <v>BETONCU - KALIPÇI</v>
          </cell>
          <cell r="E150">
            <v>40385</v>
          </cell>
          <cell r="F150">
            <v>41080</v>
          </cell>
          <cell r="G150" t="str">
            <v>İŞİN SONA ERMESI</v>
          </cell>
          <cell r="H150">
            <v>14929321696</v>
          </cell>
          <cell r="I150">
            <v>26033</v>
          </cell>
        </row>
        <row r="151">
          <cell r="C151" t="str">
            <v>HİLMİ COŞKUNCA</v>
          </cell>
          <cell r="D151" t="str">
            <v>KALIPCI</v>
          </cell>
          <cell r="E151">
            <v>40468</v>
          </cell>
          <cell r="F151">
            <v>41259</v>
          </cell>
          <cell r="G151" t="str">
            <v>İŞİN SONA ERMESI</v>
          </cell>
          <cell r="H151">
            <v>11464401944</v>
          </cell>
          <cell r="I151">
            <v>28498</v>
          </cell>
        </row>
        <row r="152">
          <cell r="C152" t="str">
            <v>HÜSEYİN BAYRAM</v>
          </cell>
          <cell r="D152" t="str">
            <v>BETONCU - KALIPÇI</v>
          </cell>
          <cell r="E152">
            <v>40415</v>
          </cell>
          <cell r="F152">
            <v>41087</v>
          </cell>
          <cell r="G152" t="str">
            <v>İŞİN SONA ERMESI</v>
          </cell>
          <cell r="H152">
            <v>41161089190</v>
          </cell>
          <cell r="I152">
            <v>26238</v>
          </cell>
        </row>
        <row r="153">
          <cell r="C153" t="str">
            <v>HÜSEYİN ÇAKALCI</v>
          </cell>
          <cell r="D153" t="str">
            <v>KALIPCI</v>
          </cell>
          <cell r="E153">
            <v>40337</v>
          </cell>
          <cell r="F153">
            <v>40977</v>
          </cell>
          <cell r="G153" t="str">
            <v>İŞİN SONA ERMESI</v>
          </cell>
          <cell r="H153">
            <v>64660376974</v>
          </cell>
          <cell r="I153">
            <v>25204</v>
          </cell>
        </row>
        <row r="154">
          <cell r="C154" t="str">
            <v>HÜSEYİN ÇAKMAK</v>
          </cell>
          <cell r="D154" t="str">
            <v>KALIPCI</v>
          </cell>
          <cell r="E154">
            <v>40415</v>
          </cell>
          <cell r="F154">
            <v>40892</v>
          </cell>
          <cell r="G154" t="str">
            <v>İŞİN SONA ERMESI</v>
          </cell>
          <cell r="H154">
            <v>63472199382</v>
          </cell>
          <cell r="I154">
            <v>28101</v>
          </cell>
        </row>
        <row r="155">
          <cell r="C155" t="str">
            <v>HÜSEYİN DAĞBAŞI</v>
          </cell>
          <cell r="D155" t="str">
            <v>DÜZ İŞÇİ</v>
          </cell>
          <cell r="E155">
            <v>40484</v>
          </cell>
          <cell r="F155">
            <v>40795</v>
          </cell>
          <cell r="G155" t="str">
            <v>DISIPLIN KURULU KARARI ILE FESİH</v>
          </cell>
          <cell r="H155">
            <v>32585255544</v>
          </cell>
          <cell r="I155">
            <v>28998</v>
          </cell>
        </row>
        <row r="156">
          <cell r="C156" t="str">
            <v>HÜSEYİN DEMİR</v>
          </cell>
          <cell r="D156" t="str">
            <v>KALIPCI</v>
          </cell>
          <cell r="E156">
            <v>40446</v>
          </cell>
          <cell r="F156">
            <v>41259</v>
          </cell>
          <cell r="G156" t="str">
            <v>İŞİN SONA ERMESI</v>
          </cell>
          <cell r="H156">
            <v>48274892532</v>
          </cell>
          <cell r="I156">
            <v>25814</v>
          </cell>
        </row>
        <row r="157">
          <cell r="C157" t="str">
            <v>HÜSEYİN GENÇAĞA</v>
          </cell>
          <cell r="D157" t="str">
            <v>AĞIR VASITA ŞOFÖRÜ</v>
          </cell>
          <cell r="E157">
            <v>39966</v>
          </cell>
          <cell r="F157">
            <v>40996</v>
          </cell>
          <cell r="G157" t="str">
            <v>İŞİN SONA ERMESI</v>
          </cell>
          <cell r="H157">
            <v>15692820812</v>
          </cell>
          <cell r="I157">
            <v>27122</v>
          </cell>
        </row>
        <row r="158">
          <cell r="C158" t="str">
            <v>HÜSEYİN GÜL</v>
          </cell>
          <cell r="D158" t="str">
            <v>KALIPCI</v>
          </cell>
          <cell r="E158">
            <v>40608</v>
          </cell>
          <cell r="F158">
            <v>40977</v>
          </cell>
          <cell r="G158" t="str">
            <v>İŞİN SONA ERMESI</v>
          </cell>
          <cell r="H158">
            <v>47155960018</v>
          </cell>
          <cell r="I158">
            <v>23012</v>
          </cell>
        </row>
        <row r="159">
          <cell r="C159" t="str">
            <v>HÜSEYİN GÜL</v>
          </cell>
          <cell r="D159" t="str">
            <v>KALIPCI</v>
          </cell>
          <cell r="E159">
            <v>40200</v>
          </cell>
          <cell r="F159">
            <v>40595</v>
          </cell>
          <cell r="G159" t="str">
            <v>NORMAL EMEKLİLİK</v>
          </cell>
          <cell r="H159">
            <v>47155960018</v>
          </cell>
          <cell r="I159">
            <v>23012</v>
          </cell>
        </row>
        <row r="160">
          <cell r="C160" t="str">
            <v>HÜSEYİN GÜL</v>
          </cell>
          <cell r="D160" t="str">
            <v>BAKIMCI</v>
          </cell>
          <cell r="E160">
            <v>40453</v>
          </cell>
          <cell r="F160">
            <v>41090</v>
          </cell>
          <cell r="G160" t="str">
            <v>İŞİN SONA ERMESI</v>
          </cell>
          <cell r="H160">
            <v>46918754048</v>
          </cell>
          <cell r="I160">
            <v>26513</v>
          </cell>
        </row>
        <row r="161">
          <cell r="C161" t="str">
            <v>HÜSEYİN HERDEM</v>
          </cell>
          <cell r="D161" t="str">
            <v>FORMEN</v>
          </cell>
          <cell r="E161">
            <v>40458</v>
          </cell>
          <cell r="F161">
            <v>40956</v>
          </cell>
          <cell r="G161" t="str">
            <v>İŞİN SONA ERMESI</v>
          </cell>
          <cell r="H161">
            <v>56806532498</v>
          </cell>
          <cell r="I161">
            <v>20821</v>
          </cell>
        </row>
        <row r="162">
          <cell r="C162" t="str">
            <v>HÜSEYİN İNAN</v>
          </cell>
          <cell r="D162" t="str">
            <v>KALIPCI</v>
          </cell>
          <cell r="E162">
            <v>40126</v>
          </cell>
          <cell r="F162">
            <v>40729</v>
          </cell>
          <cell r="G162" t="str">
            <v>BİLDİRİMLİ FESİH</v>
          </cell>
          <cell r="H162">
            <v>24746494718</v>
          </cell>
          <cell r="I162">
            <v>28119</v>
          </cell>
        </row>
        <row r="163">
          <cell r="C163" t="str">
            <v>HÜSEYİN POLAT</v>
          </cell>
          <cell r="D163" t="str">
            <v>KAYNAKÇI</v>
          </cell>
          <cell r="E163">
            <v>39988</v>
          </cell>
          <cell r="F163">
            <v>41288</v>
          </cell>
          <cell r="G163" t="str">
            <v>İŞİN SONA ERMESI</v>
          </cell>
          <cell r="H163">
            <v>65311025272</v>
          </cell>
          <cell r="I163">
            <v>23391</v>
          </cell>
        </row>
        <row r="164">
          <cell r="C164" t="str">
            <v>HÜSEYİN TOPÇU</v>
          </cell>
          <cell r="D164" t="str">
            <v>DÜZ İŞÇİ</v>
          </cell>
          <cell r="E164">
            <v>40551</v>
          </cell>
          <cell r="F164">
            <v>41261</v>
          </cell>
          <cell r="G164" t="str">
            <v>İŞİN SONA ERMESI</v>
          </cell>
          <cell r="H164">
            <v>30332330704</v>
          </cell>
          <cell r="I164">
            <v>21916</v>
          </cell>
        </row>
        <row r="165">
          <cell r="C165" t="str">
            <v>HÜSEYİN TOPÇU</v>
          </cell>
          <cell r="D165" t="str">
            <v>KALIPÇI YRD.</v>
          </cell>
          <cell r="E165">
            <v>40414</v>
          </cell>
          <cell r="F165">
            <v>41453</v>
          </cell>
          <cell r="G165" t="str">
            <v>İŞİN SONA ERMESI</v>
          </cell>
          <cell r="H165">
            <v>31913355864</v>
          </cell>
          <cell r="I165">
            <v>22613</v>
          </cell>
        </row>
        <row r="166">
          <cell r="C166" t="str">
            <v>HÜSEYİN TURGAY ÖZCAN</v>
          </cell>
          <cell r="D166" t="str">
            <v>KALIPCI</v>
          </cell>
          <cell r="E166">
            <v>40352</v>
          </cell>
          <cell r="F166">
            <v>41306</v>
          </cell>
          <cell r="G166" t="str">
            <v>İŞİN SONA ERMESI</v>
          </cell>
          <cell r="H166">
            <v>65197168216</v>
          </cell>
          <cell r="I166">
            <v>28688</v>
          </cell>
        </row>
        <row r="167">
          <cell r="C167" t="str">
            <v>HÜSEYİN YILMAZ</v>
          </cell>
          <cell r="D167" t="str">
            <v>MOBİL VİNÇ OPERATÖRÜ</v>
          </cell>
          <cell r="E167">
            <v>40106</v>
          </cell>
          <cell r="F167">
            <v>40919</v>
          </cell>
          <cell r="G167" t="str">
            <v>İŞİN SONA ERMESI</v>
          </cell>
          <cell r="H167">
            <v>63976142884</v>
          </cell>
          <cell r="I167">
            <v>20486</v>
          </cell>
        </row>
        <row r="168">
          <cell r="C168" t="str">
            <v>HÜSEYİN YÜCELİ</v>
          </cell>
          <cell r="D168" t="str">
            <v>KALIPCI</v>
          </cell>
          <cell r="E168">
            <v>40285</v>
          </cell>
          <cell r="F168">
            <v>41285</v>
          </cell>
          <cell r="G168" t="str">
            <v>İŞİN SONA ERMESI</v>
          </cell>
          <cell r="H168">
            <v>15736190888</v>
          </cell>
          <cell r="I168">
            <v>23833</v>
          </cell>
        </row>
        <row r="169">
          <cell r="C169" t="str">
            <v>İBRAHİM BOZ</v>
          </cell>
          <cell r="D169" t="str">
            <v>MONTAJCI</v>
          </cell>
          <cell r="E169">
            <v>40093</v>
          </cell>
          <cell r="F169">
            <v>41297</v>
          </cell>
          <cell r="G169" t="str">
            <v>İŞİN SONA ERMESI</v>
          </cell>
          <cell r="H169">
            <v>36913282790</v>
          </cell>
          <cell r="I169">
            <v>29659</v>
          </cell>
        </row>
        <row r="170">
          <cell r="C170" t="str">
            <v>İBRAHİM BOZKURT</v>
          </cell>
          <cell r="D170" t="str">
            <v>KAYNAKÇI</v>
          </cell>
          <cell r="E170">
            <v>40480</v>
          </cell>
          <cell r="F170">
            <v>40977</v>
          </cell>
          <cell r="G170" t="str">
            <v>İŞİN SONA ERMESI</v>
          </cell>
          <cell r="H170">
            <v>45682764406</v>
          </cell>
          <cell r="I170">
            <v>30996</v>
          </cell>
        </row>
        <row r="171">
          <cell r="C171" t="str">
            <v>İBRAHİM BÖLÜKBAŞ</v>
          </cell>
          <cell r="D171" t="str">
            <v>AĞIR VASITA ŞOFÖRÜ</v>
          </cell>
          <cell r="E171">
            <v>39983</v>
          </cell>
          <cell r="F171">
            <v>40724</v>
          </cell>
          <cell r="G171" t="str">
            <v>DİĞER NEDENLER</v>
          </cell>
          <cell r="H171">
            <v>21878579726</v>
          </cell>
          <cell r="I171">
            <v>28043</v>
          </cell>
        </row>
        <row r="172">
          <cell r="C172" t="str">
            <v>İBRAHİM GÜNDÜZ</v>
          </cell>
          <cell r="D172" t="str">
            <v>FORMEN</v>
          </cell>
          <cell r="E172">
            <v>39926</v>
          </cell>
          <cell r="F172">
            <v>40572</v>
          </cell>
          <cell r="G172" t="str">
            <v>BİLDİRİMLİ FESİH</v>
          </cell>
          <cell r="H172">
            <v>29312333804</v>
          </cell>
          <cell r="I172">
            <v>25188</v>
          </cell>
        </row>
        <row r="173">
          <cell r="C173" t="str">
            <v>İBRAHİM HALİL ALGIN</v>
          </cell>
          <cell r="D173" t="str">
            <v>SANTRAL BİNASI ŞEFİ</v>
          </cell>
          <cell r="E173">
            <v>39883</v>
          </cell>
          <cell r="F173">
            <v>41455</v>
          </cell>
          <cell r="G173" t="str">
            <v>NAKİL  (ARTVİN BARAJI)</v>
          </cell>
          <cell r="H173">
            <v>23699628522</v>
          </cell>
          <cell r="I173">
            <v>25083</v>
          </cell>
        </row>
        <row r="174">
          <cell r="C174" t="str">
            <v>İBRAHİM SOYCAN</v>
          </cell>
          <cell r="D174" t="str">
            <v>KALIPCI</v>
          </cell>
          <cell r="E174">
            <v>40443</v>
          </cell>
          <cell r="F174">
            <v>41261</v>
          </cell>
          <cell r="G174" t="str">
            <v>İŞİN SONA ERMESI</v>
          </cell>
          <cell r="H174">
            <v>62254239902</v>
          </cell>
          <cell r="I174">
            <v>26665</v>
          </cell>
        </row>
        <row r="175">
          <cell r="C175" t="str">
            <v>İBRAHİM TOPÇU</v>
          </cell>
          <cell r="D175" t="str">
            <v>DESTEKLEME USTASI</v>
          </cell>
          <cell r="E175">
            <v>40042</v>
          </cell>
          <cell r="F175">
            <v>41425</v>
          </cell>
          <cell r="G175" t="str">
            <v>İŞİN SONA ERMESI</v>
          </cell>
          <cell r="H175">
            <v>30308331506</v>
          </cell>
          <cell r="I175">
            <v>26674</v>
          </cell>
        </row>
        <row r="176">
          <cell r="C176" t="str">
            <v>İBRAHİM TOPÇU</v>
          </cell>
          <cell r="D176" t="str">
            <v>DÜZ İŞÇİ</v>
          </cell>
          <cell r="E176">
            <v>39651</v>
          </cell>
          <cell r="F176">
            <v>39725</v>
          </cell>
          <cell r="G176" t="str">
            <v>TOPLU ÇIKARMA</v>
          </cell>
          <cell r="H176">
            <v>30308331506</v>
          </cell>
          <cell r="I176">
            <v>26674</v>
          </cell>
        </row>
        <row r="177">
          <cell r="C177" t="str">
            <v>İDRİS ÖZDEMİR</v>
          </cell>
          <cell r="D177" t="str">
            <v>KALIPCI</v>
          </cell>
          <cell r="E177">
            <v>40127</v>
          </cell>
          <cell r="F177">
            <v>40934</v>
          </cell>
          <cell r="G177" t="str">
            <v>İŞİN SONA ERMESI</v>
          </cell>
          <cell r="H177">
            <v>34496159102</v>
          </cell>
          <cell r="I177">
            <v>28126</v>
          </cell>
        </row>
        <row r="178">
          <cell r="C178" t="str">
            <v>İHSAN KUŞ</v>
          </cell>
          <cell r="D178" t="str">
            <v>KALIPCI</v>
          </cell>
          <cell r="E178">
            <v>39835</v>
          </cell>
          <cell r="F178">
            <v>41002</v>
          </cell>
          <cell r="G178" t="str">
            <v>İŞİN SONA ERMESI</v>
          </cell>
          <cell r="H178">
            <v>26108449374</v>
          </cell>
          <cell r="I178">
            <v>24320</v>
          </cell>
        </row>
        <row r="179">
          <cell r="C179" t="str">
            <v>İSMAİL KARAMAHMUTOĞLU</v>
          </cell>
          <cell r="D179" t="str">
            <v>KALIPCI</v>
          </cell>
          <cell r="E179">
            <v>40281</v>
          </cell>
          <cell r="F179">
            <v>40543</v>
          </cell>
          <cell r="G179" t="str">
            <v>BİLDİRİMLİ FESİH</v>
          </cell>
          <cell r="H179">
            <v>28898347830</v>
          </cell>
          <cell r="I179">
            <v>27822</v>
          </cell>
        </row>
        <row r="180">
          <cell r="C180" t="str">
            <v>İSMAİL ÖZTÜRK</v>
          </cell>
          <cell r="D180" t="str">
            <v>BETON SANTRAL OPRT.</v>
          </cell>
          <cell r="E180">
            <v>40135</v>
          </cell>
          <cell r="F180">
            <v>40924</v>
          </cell>
          <cell r="G180" t="str">
            <v>NAKİL  (ARTVİN BARAJI)</v>
          </cell>
          <cell r="H180">
            <v>43573862132</v>
          </cell>
          <cell r="I180">
            <v>24641</v>
          </cell>
        </row>
        <row r="181">
          <cell r="C181" t="str">
            <v>İSMAİL ÖZTÜRK</v>
          </cell>
          <cell r="D181" t="str">
            <v>BETON SANTRAL OPRT.</v>
          </cell>
          <cell r="E181">
            <v>39658</v>
          </cell>
          <cell r="F181">
            <v>39725</v>
          </cell>
          <cell r="G181" t="str">
            <v>TOPLU ÇIKARMA</v>
          </cell>
          <cell r="H181">
            <v>43573862132</v>
          </cell>
          <cell r="I181">
            <v>24641</v>
          </cell>
        </row>
        <row r="182">
          <cell r="C182" t="str">
            <v>KADİR GÜLEÇ</v>
          </cell>
          <cell r="D182" t="str">
            <v>KAYNAKÇI</v>
          </cell>
          <cell r="E182">
            <v>40452</v>
          </cell>
          <cell r="F182">
            <v>41175</v>
          </cell>
          <cell r="G182" t="str">
            <v>NAKİL  (KONYA  AKŞEHİR  AFYON YOLU İNŞAATI)</v>
          </cell>
          <cell r="H182">
            <v>31748255612</v>
          </cell>
          <cell r="I182">
            <v>23255</v>
          </cell>
        </row>
        <row r="183">
          <cell r="C183" t="str">
            <v>KADİR GÜLEÇ</v>
          </cell>
          <cell r="D183" t="str">
            <v>KAYNAKÇI</v>
          </cell>
          <cell r="E183">
            <v>39975</v>
          </cell>
          <cell r="F183">
            <v>40447</v>
          </cell>
          <cell r="G183" t="str">
            <v>NORMAL EMEKLİLİK</v>
          </cell>
          <cell r="H183">
            <v>31748255612</v>
          </cell>
          <cell r="I183">
            <v>23255</v>
          </cell>
        </row>
        <row r="184">
          <cell r="C184" t="str">
            <v>KADİR KESİCİ</v>
          </cell>
          <cell r="D184" t="str">
            <v>KAYNAKÇI</v>
          </cell>
          <cell r="E184">
            <v>40457</v>
          </cell>
          <cell r="F184">
            <v>41180</v>
          </cell>
          <cell r="G184" t="str">
            <v>İŞİN SONA ERMESI</v>
          </cell>
          <cell r="H184">
            <v>69601018944</v>
          </cell>
          <cell r="I184">
            <v>31213</v>
          </cell>
        </row>
        <row r="185">
          <cell r="C185" t="str">
            <v>KADİR KÖSEBEY</v>
          </cell>
          <cell r="D185" t="str">
            <v>KALIPCI</v>
          </cell>
          <cell r="E185">
            <v>40242</v>
          </cell>
          <cell r="F185">
            <v>41522</v>
          </cell>
          <cell r="G185" t="str">
            <v>İŞİN SONA ERMESI</v>
          </cell>
          <cell r="H185">
            <v>19241700228</v>
          </cell>
          <cell r="I185">
            <v>29646</v>
          </cell>
        </row>
        <row r="186">
          <cell r="C186" t="str">
            <v>KAMBER HANBAL</v>
          </cell>
          <cell r="D186" t="str">
            <v>KALIPCI</v>
          </cell>
          <cell r="E186">
            <v>40478</v>
          </cell>
          <cell r="F186">
            <v>40977</v>
          </cell>
          <cell r="G186" t="str">
            <v>İŞİN SONA ERMESI</v>
          </cell>
          <cell r="H186">
            <v>56419651838</v>
          </cell>
          <cell r="I186">
            <v>29144</v>
          </cell>
        </row>
        <row r="187">
          <cell r="C187" t="str">
            <v>KAYA DEMİR</v>
          </cell>
          <cell r="D187" t="str">
            <v>LABORANT YARDIMCISI</v>
          </cell>
          <cell r="E187">
            <v>40330</v>
          </cell>
          <cell r="F187">
            <v>41213</v>
          </cell>
          <cell r="G187" t="str">
            <v>NAKİL  (ARTVİN BARAJI)</v>
          </cell>
          <cell r="H187">
            <v>56428525984</v>
          </cell>
          <cell r="I187">
            <v>29258</v>
          </cell>
        </row>
        <row r="188">
          <cell r="C188" t="str">
            <v>KAZIM NAZLI</v>
          </cell>
          <cell r="D188" t="str">
            <v>DÜZ İŞÇİ</v>
          </cell>
          <cell r="E188">
            <v>39942</v>
          </cell>
          <cell r="F188">
            <v>40097</v>
          </cell>
          <cell r="G188" t="str">
            <v>İSTİFA</v>
          </cell>
          <cell r="H188">
            <v>62797248218</v>
          </cell>
          <cell r="I188">
            <v>32143</v>
          </cell>
        </row>
        <row r="189">
          <cell r="C189" t="str">
            <v>KEMAL BAŞ</v>
          </cell>
          <cell r="D189" t="str">
            <v>EKİP BAŞI</v>
          </cell>
          <cell r="E189">
            <v>39889</v>
          </cell>
          <cell r="F189">
            <v>41453</v>
          </cell>
          <cell r="G189" t="str">
            <v>İŞİN SONA ERMESI</v>
          </cell>
          <cell r="H189">
            <v>20450659832</v>
          </cell>
          <cell r="I189">
            <v>29346</v>
          </cell>
        </row>
        <row r="190">
          <cell r="C190" t="str">
            <v>KEMAL GÜRCÜ</v>
          </cell>
          <cell r="D190" t="str">
            <v>KALİFİYE İŞÇİ</v>
          </cell>
          <cell r="E190">
            <v>40675</v>
          </cell>
          <cell r="F190">
            <v>40977</v>
          </cell>
          <cell r="G190" t="str">
            <v>İŞİN SONA ERMESI</v>
          </cell>
          <cell r="H190">
            <v>56143470392</v>
          </cell>
          <cell r="I190">
            <v>28640</v>
          </cell>
        </row>
        <row r="191">
          <cell r="C191" t="str">
            <v>KEMAL KARA</v>
          </cell>
          <cell r="D191" t="str">
            <v>DELİCİ OPERATÖRÜ YRD.</v>
          </cell>
          <cell r="E191">
            <v>40135</v>
          </cell>
          <cell r="F191">
            <v>40378</v>
          </cell>
          <cell r="G191" t="str">
            <v>BİLDİRİMLİ FESİH</v>
          </cell>
          <cell r="H191">
            <v>53539561894</v>
          </cell>
          <cell r="I191">
            <v>29747</v>
          </cell>
        </row>
        <row r="192">
          <cell r="C192" t="str">
            <v>KEMAL SOYLU</v>
          </cell>
          <cell r="D192" t="str">
            <v>KAYNAKÇI</v>
          </cell>
          <cell r="E192">
            <v>40190</v>
          </cell>
          <cell r="F192">
            <v>41425</v>
          </cell>
          <cell r="G192" t="str">
            <v>İŞİN SONA ERMESI</v>
          </cell>
          <cell r="H192">
            <v>21725595466</v>
          </cell>
          <cell r="I192">
            <v>25969</v>
          </cell>
        </row>
        <row r="193">
          <cell r="C193" t="str">
            <v>KENAN BAYRAKTAR</v>
          </cell>
          <cell r="D193" t="str">
            <v>TAMİRCİ</v>
          </cell>
          <cell r="E193">
            <v>40402</v>
          </cell>
          <cell r="F193">
            <v>41121</v>
          </cell>
          <cell r="G193" t="str">
            <v>NAKİL  (ARTVİN BARAJI)</v>
          </cell>
          <cell r="H193">
            <v>13247843620</v>
          </cell>
          <cell r="I193">
            <v>30867</v>
          </cell>
        </row>
        <row r="194">
          <cell r="C194" t="str">
            <v>KENAN ÇAM</v>
          </cell>
          <cell r="D194" t="str">
            <v>MONTAJCI</v>
          </cell>
          <cell r="E194">
            <v>40300</v>
          </cell>
          <cell r="F194">
            <v>41382</v>
          </cell>
          <cell r="G194" t="str">
            <v>İŞİN SONA ERMESI</v>
          </cell>
          <cell r="H194">
            <v>45901323186</v>
          </cell>
          <cell r="I194">
            <v>29832</v>
          </cell>
        </row>
        <row r="195">
          <cell r="C195" t="str">
            <v>KENAN GÖK</v>
          </cell>
          <cell r="D195" t="str">
            <v>DÜZ İŞÇİ</v>
          </cell>
          <cell r="E195">
            <v>40568</v>
          </cell>
          <cell r="F195">
            <v>41453</v>
          </cell>
          <cell r="G195" t="str">
            <v>İŞİN SONA ERMESI</v>
          </cell>
          <cell r="H195">
            <v>36500114954</v>
          </cell>
          <cell r="I195">
            <v>31779</v>
          </cell>
        </row>
        <row r="196">
          <cell r="C196" t="str">
            <v>LÜTFİ ER</v>
          </cell>
          <cell r="D196" t="str">
            <v>KALİFİYE İŞÇİ</v>
          </cell>
          <cell r="E196">
            <v>40397</v>
          </cell>
          <cell r="F196">
            <v>40977</v>
          </cell>
          <cell r="G196" t="str">
            <v>İŞİN SONA ERMESI</v>
          </cell>
          <cell r="H196">
            <v>22616587614</v>
          </cell>
          <cell r="I196">
            <v>28065</v>
          </cell>
        </row>
        <row r="197">
          <cell r="C197" t="str">
            <v>MAHMUT BEYAZOĞLU</v>
          </cell>
          <cell r="D197" t="str">
            <v>KALIPCI</v>
          </cell>
          <cell r="E197">
            <v>40467</v>
          </cell>
          <cell r="F197">
            <v>40914</v>
          </cell>
          <cell r="G197" t="str">
            <v>NAKİL  (ARTVİN BARAJI)</v>
          </cell>
          <cell r="H197">
            <v>21512591848</v>
          </cell>
          <cell r="I197">
            <v>30891</v>
          </cell>
        </row>
        <row r="198">
          <cell r="C198" t="str">
            <v>MEHMET AKSOY</v>
          </cell>
          <cell r="D198" t="str">
            <v>KALIPCI</v>
          </cell>
          <cell r="E198">
            <v>40281</v>
          </cell>
          <cell r="F198">
            <v>41012</v>
          </cell>
          <cell r="G198" t="str">
            <v>İŞİN SONA ERMESI</v>
          </cell>
          <cell r="H198">
            <v>13343210524</v>
          </cell>
          <cell r="I198">
            <v>26191</v>
          </cell>
        </row>
        <row r="199">
          <cell r="C199" t="str">
            <v>MEHMET ALİ ERKUŞ</v>
          </cell>
          <cell r="D199" t="str">
            <v>EKİP BAŞI</v>
          </cell>
          <cell r="E199">
            <v>40275</v>
          </cell>
          <cell r="F199">
            <v>41339</v>
          </cell>
          <cell r="G199" t="str">
            <v>NAKİL  (ARTVİN BARAJI)</v>
          </cell>
          <cell r="H199">
            <v>17921744364</v>
          </cell>
          <cell r="I199">
            <v>31138</v>
          </cell>
        </row>
        <row r="200">
          <cell r="C200" t="str">
            <v>MEHMET ALİ TÜRKOĞLU</v>
          </cell>
          <cell r="D200" t="str">
            <v>AĞIR VASITA ŞOFÖRÜ</v>
          </cell>
          <cell r="E200">
            <v>39931</v>
          </cell>
          <cell r="F200">
            <v>40702</v>
          </cell>
          <cell r="G200" t="str">
            <v>BİLDİRİMLİ FESİH</v>
          </cell>
          <cell r="H200">
            <v>57607421226</v>
          </cell>
          <cell r="I200">
            <v>29952</v>
          </cell>
        </row>
        <row r="201">
          <cell r="C201" t="str">
            <v>MEHMET BALCI</v>
          </cell>
          <cell r="D201" t="str">
            <v>SIHHI TESİSAT USTA YARDIMCISI</v>
          </cell>
          <cell r="E201">
            <v>40577</v>
          </cell>
          <cell r="F201">
            <v>40977</v>
          </cell>
          <cell r="G201" t="str">
            <v>İŞİN SONA ERMESI</v>
          </cell>
          <cell r="H201">
            <v>48328698110</v>
          </cell>
          <cell r="I201">
            <v>30013</v>
          </cell>
        </row>
        <row r="202">
          <cell r="C202" t="str">
            <v>MEHMET BODUR</v>
          </cell>
          <cell r="D202" t="str">
            <v>DÜZ İŞÇİ</v>
          </cell>
          <cell r="E202">
            <v>40585</v>
          </cell>
          <cell r="F202">
            <v>41382</v>
          </cell>
          <cell r="G202" t="str">
            <v>İŞİN SONA ERMESI</v>
          </cell>
          <cell r="H202">
            <v>64783149080</v>
          </cell>
          <cell r="I202">
            <v>31056</v>
          </cell>
        </row>
        <row r="203">
          <cell r="C203" t="str">
            <v>MEHMET BOZKURT</v>
          </cell>
          <cell r="D203" t="str">
            <v>KONKASÖR OPR.</v>
          </cell>
          <cell r="E203">
            <v>40135</v>
          </cell>
          <cell r="F203">
            <v>41186</v>
          </cell>
          <cell r="G203" t="str">
            <v>İŞİN SONA ERMESI</v>
          </cell>
          <cell r="H203">
            <v>34811181108</v>
          </cell>
          <cell r="I203">
            <v>26761</v>
          </cell>
        </row>
        <row r="204">
          <cell r="C204" t="str">
            <v>MEHMET CACUR</v>
          </cell>
          <cell r="D204" t="str">
            <v>KALIPCI</v>
          </cell>
          <cell r="E204">
            <v>40560</v>
          </cell>
          <cell r="F204">
            <v>40625</v>
          </cell>
          <cell r="G204" t="str">
            <v>İSTİFA</v>
          </cell>
          <cell r="H204">
            <v>46414729984</v>
          </cell>
          <cell r="I204">
            <v>28053</v>
          </cell>
        </row>
        <row r="205">
          <cell r="C205" t="str">
            <v>MEHMET DÜZGÖREN</v>
          </cell>
          <cell r="D205" t="str">
            <v>MONTAJCI</v>
          </cell>
          <cell r="E205">
            <v>40300</v>
          </cell>
          <cell r="F205">
            <v>41338</v>
          </cell>
          <cell r="G205" t="str">
            <v>NAKİL  (ARTVİN BARAJI)</v>
          </cell>
          <cell r="H205">
            <v>21580113348</v>
          </cell>
          <cell r="I205">
            <v>30706</v>
          </cell>
        </row>
        <row r="206">
          <cell r="C206" t="str">
            <v>MEHMET ERDOĞAN</v>
          </cell>
          <cell r="D206" t="str">
            <v>KALIPCI</v>
          </cell>
          <cell r="E206">
            <v>40165</v>
          </cell>
          <cell r="F206">
            <v>40708</v>
          </cell>
          <cell r="G206" t="str">
            <v>BİLDİRİMLİ FESİH</v>
          </cell>
          <cell r="H206">
            <v>68110071150</v>
          </cell>
          <cell r="I206">
            <v>30670</v>
          </cell>
        </row>
        <row r="207">
          <cell r="C207" t="str">
            <v>MEHMET ERDOĞAN</v>
          </cell>
          <cell r="D207" t="str">
            <v>DÜZ İŞÇİ</v>
          </cell>
          <cell r="E207">
            <v>39651</v>
          </cell>
          <cell r="F207">
            <v>39725</v>
          </cell>
          <cell r="G207" t="str">
            <v>TOPLU ÇIKARMA</v>
          </cell>
          <cell r="H207">
            <v>31580288960</v>
          </cell>
          <cell r="I207">
            <v>28740</v>
          </cell>
        </row>
        <row r="208">
          <cell r="C208" t="str">
            <v>MEHMET ERPOLAT</v>
          </cell>
          <cell r="D208" t="str">
            <v>ANA BETON TESİSİ ELEMANI</v>
          </cell>
          <cell r="E208">
            <v>40437</v>
          </cell>
          <cell r="F208">
            <v>41425</v>
          </cell>
          <cell r="G208" t="str">
            <v>İŞİN SONA ERMESI</v>
          </cell>
          <cell r="H208">
            <v>37936191458</v>
          </cell>
          <cell r="I208">
            <v>24596</v>
          </cell>
        </row>
        <row r="209">
          <cell r="C209" t="str">
            <v>MEHMET ERPOLAT</v>
          </cell>
          <cell r="D209" t="str">
            <v>EKİP BAŞI</v>
          </cell>
          <cell r="E209">
            <v>40300</v>
          </cell>
          <cell r="F209">
            <v>41338</v>
          </cell>
          <cell r="G209" t="str">
            <v>NAKİL  (ARTVİN BARAJI)</v>
          </cell>
          <cell r="H209">
            <v>44308376252</v>
          </cell>
          <cell r="I209">
            <v>27064</v>
          </cell>
        </row>
        <row r="210">
          <cell r="C210" t="str">
            <v>MEHMET ERSOY</v>
          </cell>
          <cell r="D210" t="str">
            <v>KALİFİYE İŞÇİ</v>
          </cell>
          <cell r="E210">
            <v>40270</v>
          </cell>
          <cell r="F210">
            <v>41199</v>
          </cell>
          <cell r="G210" t="str">
            <v>İŞİN SONA ERMESI</v>
          </cell>
          <cell r="H210">
            <v>67279098862</v>
          </cell>
          <cell r="I210">
            <v>29943</v>
          </cell>
        </row>
        <row r="211">
          <cell r="C211" t="str">
            <v>MEHMET FETHİ YENİ</v>
          </cell>
          <cell r="D211" t="str">
            <v>VİNÇLİ KAMYON OPERATÖRÜ</v>
          </cell>
          <cell r="E211">
            <v>39845</v>
          </cell>
          <cell r="F211">
            <v>40934</v>
          </cell>
          <cell r="G211" t="str">
            <v>NORMAL EMEKLİLİK</v>
          </cell>
          <cell r="H211">
            <v>20104045264</v>
          </cell>
          <cell r="I211">
            <v>23346</v>
          </cell>
        </row>
        <row r="212">
          <cell r="C212" t="str">
            <v>MEHMET FETHİ YENİ</v>
          </cell>
          <cell r="D212" t="str">
            <v>VİNÇLİ KAMYON OPERATÖRÜ</v>
          </cell>
          <cell r="E212">
            <v>40942</v>
          </cell>
          <cell r="F212">
            <v>41578</v>
          </cell>
          <cell r="G212" t="str">
            <v>İŞİN SONA ERMESI</v>
          </cell>
          <cell r="H212">
            <v>20104045264</v>
          </cell>
          <cell r="I212">
            <v>23346</v>
          </cell>
        </row>
        <row r="213">
          <cell r="C213" t="str">
            <v>MEHMET KARAKEÇİLİ</v>
          </cell>
          <cell r="D213" t="str">
            <v>KALIPCI</v>
          </cell>
          <cell r="E213">
            <v>40479</v>
          </cell>
          <cell r="F213">
            <v>40932</v>
          </cell>
          <cell r="G213" t="str">
            <v>İSTİFA</v>
          </cell>
          <cell r="H213">
            <v>49264890002</v>
          </cell>
          <cell r="I213">
            <v>32406</v>
          </cell>
        </row>
        <row r="214">
          <cell r="C214" t="str">
            <v>MEHMET KARAKEÇİLİ</v>
          </cell>
          <cell r="D214" t="str">
            <v>KALIPCI</v>
          </cell>
          <cell r="E214">
            <v>39970</v>
          </cell>
          <cell r="F214">
            <v>40049</v>
          </cell>
          <cell r="G214" t="str">
            <v>İSTİFA</v>
          </cell>
          <cell r="H214">
            <v>49306888646</v>
          </cell>
          <cell r="I214">
            <v>24200</v>
          </cell>
        </row>
        <row r="215">
          <cell r="C215" t="str">
            <v>MEHMET KARAKOYUN</v>
          </cell>
          <cell r="D215" t="str">
            <v>DEMİRCİ</v>
          </cell>
          <cell r="E215">
            <v>40345</v>
          </cell>
          <cell r="F215">
            <v>41455</v>
          </cell>
          <cell r="G215" t="str">
            <v>İŞİN SONA ERMESI</v>
          </cell>
          <cell r="H215">
            <v>38831044696</v>
          </cell>
          <cell r="I215">
            <v>31229</v>
          </cell>
        </row>
        <row r="216">
          <cell r="C216" t="str">
            <v>MEHMET KOÇYİĞİT</v>
          </cell>
          <cell r="D216" t="str">
            <v>DEMİRCİ</v>
          </cell>
          <cell r="E216">
            <v>40443</v>
          </cell>
          <cell r="F216">
            <v>41238</v>
          </cell>
          <cell r="G216" t="str">
            <v>NAKİL  (ARTVİN BARAJI)</v>
          </cell>
          <cell r="H216">
            <v>17524877124</v>
          </cell>
          <cell r="I216">
            <v>24853</v>
          </cell>
        </row>
        <row r="217">
          <cell r="C217" t="str">
            <v>MEHMET KORKMAZ</v>
          </cell>
          <cell r="D217" t="str">
            <v>TRANSMİKSER ŞOFÖRÜ</v>
          </cell>
          <cell r="E217">
            <v>39852</v>
          </cell>
          <cell r="F217">
            <v>41026</v>
          </cell>
          <cell r="G217" t="str">
            <v>İŞİN SONA ERMESI</v>
          </cell>
          <cell r="H217">
            <v>43354739660</v>
          </cell>
          <cell r="I217">
            <v>20455</v>
          </cell>
        </row>
        <row r="218">
          <cell r="C218" t="str">
            <v>MEHMET KORKMAZ</v>
          </cell>
          <cell r="D218" t="str">
            <v>TRANSMİKSER ŞOFÖRÜ</v>
          </cell>
          <cell r="E218">
            <v>39618</v>
          </cell>
          <cell r="F218">
            <v>39725</v>
          </cell>
          <cell r="G218" t="str">
            <v>TOPLU ÇIKARMA</v>
          </cell>
          <cell r="H218">
            <v>43354739660</v>
          </cell>
          <cell r="I218">
            <v>20455</v>
          </cell>
        </row>
        <row r="219">
          <cell r="C219" t="str">
            <v>MEHMET OKUR</v>
          </cell>
          <cell r="D219" t="str">
            <v>KALIPCI</v>
          </cell>
          <cell r="E219">
            <v>40414</v>
          </cell>
          <cell r="F219">
            <v>41304</v>
          </cell>
          <cell r="G219" t="str">
            <v>İŞİN SONA ERMESI</v>
          </cell>
          <cell r="H219">
            <v>22910545198</v>
          </cell>
          <cell r="I219">
            <v>25569</v>
          </cell>
        </row>
        <row r="220">
          <cell r="C220" t="str">
            <v>MEHMET ÖKSÜZ</v>
          </cell>
          <cell r="D220" t="str">
            <v>KALIPCI</v>
          </cell>
          <cell r="E220">
            <v>40274</v>
          </cell>
          <cell r="F220">
            <v>41142</v>
          </cell>
          <cell r="G220" t="str">
            <v>İŞİN SONA ERMESI</v>
          </cell>
          <cell r="H220">
            <v>27449395306</v>
          </cell>
          <cell r="I220">
            <v>22077</v>
          </cell>
        </row>
        <row r="221">
          <cell r="C221" t="str">
            <v>MEHMET ÖZLAR</v>
          </cell>
          <cell r="D221" t="str">
            <v>BETON POMPA OPRT.</v>
          </cell>
          <cell r="E221">
            <v>40412</v>
          </cell>
          <cell r="F221">
            <v>41264</v>
          </cell>
          <cell r="G221" t="str">
            <v>İŞİN SONA ERMESI</v>
          </cell>
          <cell r="H221">
            <v>43081970732</v>
          </cell>
          <cell r="I221">
            <v>25999</v>
          </cell>
        </row>
        <row r="222">
          <cell r="C222" t="str">
            <v>MEHMET SALBAZ</v>
          </cell>
          <cell r="D222" t="str">
            <v>KALIPCI</v>
          </cell>
          <cell r="E222">
            <v>40344</v>
          </cell>
          <cell r="F222">
            <v>40721</v>
          </cell>
          <cell r="G222" t="str">
            <v>SAĞLIK NEDENLERI İLE FESİH (İŞVEREN)</v>
          </cell>
          <cell r="H222">
            <v>31958249180</v>
          </cell>
          <cell r="I222">
            <v>24990</v>
          </cell>
        </row>
        <row r="223">
          <cell r="C223" t="str">
            <v>MEHMET TAKSİM</v>
          </cell>
          <cell r="D223" t="str">
            <v>BETONCU - KALIPÇI</v>
          </cell>
          <cell r="E223">
            <v>40384</v>
          </cell>
          <cell r="F223">
            <v>41135</v>
          </cell>
          <cell r="G223" t="str">
            <v>İŞİN SONA ERMESI</v>
          </cell>
          <cell r="H223">
            <v>23519635778</v>
          </cell>
          <cell r="I223">
            <v>24108</v>
          </cell>
        </row>
        <row r="224">
          <cell r="C224" t="str">
            <v>MEHMET YURDAGÜL</v>
          </cell>
          <cell r="D224" t="str">
            <v>DÜZ İŞÇİ</v>
          </cell>
          <cell r="E224">
            <v>40558</v>
          </cell>
          <cell r="F224">
            <v>41261</v>
          </cell>
          <cell r="G224" t="str">
            <v>İŞİN SONA ERMESI</v>
          </cell>
          <cell r="H224">
            <v>60043340280</v>
          </cell>
          <cell r="I224">
            <v>21843</v>
          </cell>
        </row>
        <row r="225">
          <cell r="C225" t="str">
            <v>MESUT KAPLAN</v>
          </cell>
          <cell r="D225" t="str">
            <v>EKİP BAŞI</v>
          </cell>
          <cell r="E225">
            <v>40289</v>
          </cell>
          <cell r="F225">
            <v>40304</v>
          </cell>
          <cell r="G225" t="str">
            <v>İSTİFA</v>
          </cell>
          <cell r="H225">
            <v>26705516844</v>
          </cell>
          <cell r="I225">
            <v>25569</v>
          </cell>
        </row>
        <row r="226">
          <cell r="C226" t="str">
            <v>METİN AĞAOĞLU</v>
          </cell>
          <cell r="D226" t="str">
            <v>IS GUVENLIGI GOZETMENI</v>
          </cell>
          <cell r="E226">
            <v>39883</v>
          </cell>
          <cell r="F226">
            <v>41243</v>
          </cell>
          <cell r="G226" t="str">
            <v>NAKİL  (ARTVİN BARAJI)</v>
          </cell>
          <cell r="H226">
            <v>41698948526</v>
          </cell>
          <cell r="I226">
            <v>30407</v>
          </cell>
        </row>
        <row r="227">
          <cell r="C227" t="str">
            <v>METİN KOLCU</v>
          </cell>
          <cell r="D227" t="str">
            <v>MONTAJCI</v>
          </cell>
          <cell r="E227">
            <v>40463</v>
          </cell>
          <cell r="F227">
            <v>41288</v>
          </cell>
          <cell r="G227" t="str">
            <v>NAKİL  (ARTVİN BARAJI)</v>
          </cell>
          <cell r="H227">
            <v>49843191728</v>
          </cell>
          <cell r="I227">
            <v>28572</v>
          </cell>
        </row>
        <row r="228">
          <cell r="C228" t="str">
            <v>MİTHAT HÜLÜR</v>
          </cell>
          <cell r="D228" t="str">
            <v>KAYNAKÇI</v>
          </cell>
          <cell r="E228">
            <v>40362</v>
          </cell>
          <cell r="F228">
            <v>41425</v>
          </cell>
          <cell r="G228" t="str">
            <v>NAKİL  (ARTVİN BARAJI)</v>
          </cell>
          <cell r="H228">
            <v>18134723504</v>
          </cell>
          <cell r="I228">
            <v>28408</v>
          </cell>
        </row>
        <row r="229">
          <cell r="C229" t="str">
            <v>MUHAMMED SERKAN DİNLER</v>
          </cell>
          <cell r="D229" t="str">
            <v>MOBİL VİNÇ OPERATÖRÜ</v>
          </cell>
          <cell r="E229">
            <v>40666</v>
          </cell>
          <cell r="F229">
            <v>41285</v>
          </cell>
          <cell r="G229" t="str">
            <v>İŞİN SONA ERMESI</v>
          </cell>
          <cell r="H229">
            <v>34522550422</v>
          </cell>
          <cell r="I229">
            <v>29326</v>
          </cell>
        </row>
        <row r="230">
          <cell r="C230" t="str">
            <v>MUHAMMET YILMAZTÜRK</v>
          </cell>
          <cell r="D230" t="str">
            <v>FORMEN</v>
          </cell>
          <cell r="E230">
            <v>39846</v>
          </cell>
          <cell r="F230">
            <v>40328</v>
          </cell>
          <cell r="G230" t="str">
            <v>İSTİFA</v>
          </cell>
          <cell r="H230">
            <v>27565145410</v>
          </cell>
          <cell r="I230">
            <v>25856</v>
          </cell>
        </row>
        <row r="231">
          <cell r="C231" t="str">
            <v>MUHARREM ZIRH</v>
          </cell>
          <cell r="D231" t="str">
            <v>KAYNAKÇI</v>
          </cell>
          <cell r="E231">
            <v>40396</v>
          </cell>
          <cell r="F231">
            <v>40989</v>
          </cell>
          <cell r="G231" t="str">
            <v>İŞİN SONA ERMESI</v>
          </cell>
          <cell r="H231">
            <v>29474280152</v>
          </cell>
          <cell r="I231">
            <v>26024</v>
          </cell>
        </row>
        <row r="232">
          <cell r="C232" t="str">
            <v>MUHİTTİN DEMİRÖZ</v>
          </cell>
          <cell r="D232" t="str">
            <v>KALIPCI</v>
          </cell>
          <cell r="E232">
            <v>40270</v>
          </cell>
          <cell r="F232">
            <v>41350</v>
          </cell>
          <cell r="G232" t="str">
            <v>İŞİN SONA ERMESI</v>
          </cell>
          <cell r="H232">
            <v>25157503198</v>
          </cell>
          <cell r="I232">
            <v>20872</v>
          </cell>
        </row>
        <row r="233">
          <cell r="C233" t="str">
            <v>MUHİTTİN KAHRİMAN</v>
          </cell>
          <cell r="D233" t="str">
            <v>KAYNAKÇI</v>
          </cell>
          <cell r="E233">
            <v>40726</v>
          </cell>
          <cell r="F233">
            <v>41005</v>
          </cell>
          <cell r="G233" t="str">
            <v>İŞİN SONA ERMESI</v>
          </cell>
          <cell r="H233">
            <v>65230164816</v>
          </cell>
          <cell r="I233">
            <v>31169</v>
          </cell>
        </row>
        <row r="234">
          <cell r="C234" t="str">
            <v>MURAT BAŞ</v>
          </cell>
          <cell r="D234" t="str">
            <v>DESTEKLEME USTASI YARDIMCISI</v>
          </cell>
          <cell r="E234">
            <v>39944</v>
          </cell>
          <cell r="F234">
            <v>41199</v>
          </cell>
          <cell r="G234" t="str">
            <v>İŞİN SONA ERMESI</v>
          </cell>
          <cell r="H234">
            <v>18431727182</v>
          </cell>
          <cell r="I234">
            <v>28854</v>
          </cell>
        </row>
        <row r="235">
          <cell r="C235" t="str">
            <v>MURAT ÇAKIR</v>
          </cell>
          <cell r="D235" t="str">
            <v>SIHHI TESİSAT USTASI</v>
          </cell>
          <cell r="E235">
            <v>40284</v>
          </cell>
          <cell r="F235">
            <v>41142</v>
          </cell>
          <cell r="G235" t="str">
            <v>İŞİN SONA ERMESI</v>
          </cell>
          <cell r="H235">
            <v>31481270354</v>
          </cell>
          <cell r="I235">
            <v>29032</v>
          </cell>
        </row>
        <row r="236">
          <cell r="C236" t="str">
            <v>MURAT ÇELİK</v>
          </cell>
          <cell r="D236" t="str">
            <v>MONTAJCI</v>
          </cell>
          <cell r="E236">
            <v>40158</v>
          </cell>
          <cell r="F236">
            <v>40417</v>
          </cell>
          <cell r="G236" t="str">
            <v>İSTİFA</v>
          </cell>
          <cell r="H236">
            <v>17522822942</v>
          </cell>
          <cell r="I236">
            <v>28831</v>
          </cell>
        </row>
        <row r="237">
          <cell r="C237" t="str">
            <v>MURAT DURMUŞ</v>
          </cell>
          <cell r="D237" t="str">
            <v>MONTAJCI YARDIMCISI</v>
          </cell>
          <cell r="E237">
            <v>40345</v>
          </cell>
          <cell r="F237">
            <v>40427</v>
          </cell>
          <cell r="G237" t="str">
            <v>İSTİFA</v>
          </cell>
          <cell r="H237">
            <v>26950860242</v>
          </cell>
          <cell r="I237">
            <v>29290</v>
          </cell>
        </row>
        <row r="238">
          <cell r="C238" t="str">
            <v>MURAT KARABACAK</v>
          </cell>
          <cell r="D238" t="str">
            <v>BETON SANTRALİ OPR. YRD.</v>
          </cell>
          <cell r="E238">
            <v>40300</v>
          </cell>
          <cell r="F238">
            <v>40442</v>
          </cell>
          <cell r="G238" t="str">
            <v>BİLDİRİMLİ FESİH</v>
          </cell>
          <cell r="H238">
            <v>65770149212</v>
          </cell>
          <cell r="I238">
            <v>32401</v>
          </cell>
        </row>
        <row r="239">
          <cell r="C239" t="str">
            <v>MURAT NAZLI</v>
          </cell>
          <cell r="D239" t="str">
            <v>KALIPCI</v>
          </cell>
          <cell r="E239">
            <v>40165</v>
          </cell>
          <cell r="F239">
            <v>40956</v>
          </cell>
          <cell r="G239" t="str">
            <v>İŞİN SONA ERMESI</v>
          </cell>
          <cell r="H239">
            <v>41431960402</v>
          </cell>
          <cell r="I239">
            <v>23105</v>
          </cell>
        </row>
        <row r="240">
          <cell r="C240" t="str">
            <v>MURAT SANCAR</v>
          </cell>
          <cell r="D240" t="str">
            <v>KALIPCI</v>
          </cell>
          <cell r="E240">
            <v>40444</v>
          </cell>
          <cell r="F240">
            <v>40926</v>
          </cell>
          <cell r="G240" t="str">
            <v>İŞİN SONA ERMESI</v>
          </cell>
          <cell r="H240">
            <v>40052006568</v>
          </cell>
          <cell r="I240">
            <v>22048</v>
          </cell>
        </row>
        <row r="241">
          <cell r="C241" t="str">
            <v>MURAT SANCAR</v>
          </cell>
          <cell r="D241" t="str">
            <v>DESTEKLEME USTASI</v>
          </cell>
          <cell r="E241">
            <v>39913</v>
          </cell>
          <cell r="F241">
            <v>41026</v>
          </cell>
          <cell r="G241" t="str">
            <v>İŞİN SONA ERMESI</v>
          </cell>
          <cell r="H241">
            <v>39959009666</v>
          </cell>
          <cell r="I241">
            <v>31959</v>
          </cell>
        </row>
        <row r="242">
          <cell r="C242" t="str">
            <v>MURAT SEVER</v>
          </cell>
          <cell r="D242" t="str">
            <v>KAYNAKÇI</v>
          </cell>
          <cell r="E242">
            <v>40299</v>
          </cell>
          <cell r="F242">
            <v>40865</v>
          </cell>
          <cell r="G242" t="str">
            <v>İŞİN SONA ERMESI</v>
          </cell>
          <cell r="H242">
            <v>44728840692</v>
          </cell>
          <cell r="I242">
            <v>32304</v>
          </cell>
        </row>
        <row r="243">
          <cell r="C243" t="str">
            <v>MURAT YALAV</v>
          </cell>
          <cell r="D243" t="str">
            <v>MONTAJCI</v>
          </cell>
          <cell r="E243">
            <v>40564</v>
          </cell>
          <cell r="F243">
            <v>40921</v>
          </cell>
          <cell r="G243" t="str">
            <v>ÖLÜM</v>
          </cell>
          <cell r="H243">
            <v>44473039396</v>
          </cell>
          <cell r="I243">
            <v>25970</v>
          </cell>
        </row>
        <row r="244">
          <cell r="C244" t="str">
            <v>MUSA PINAROĞLU</v>
          </cell>
          <cell r="D244" t="str">
            <v>DEMİRCİ</v>
          </cell>
          <cell r="E244">
            <v>40510</v>
          </cell>
          <cell r="F244">
            <v>41259</v>
          </cell>
          <cell r="G244" t="str">
            <v>İŞİN SONA ERMESI</v>
          </cell>
          <cell r="H244">
            <v>26063659962</v>
          </cell>
          <cell r="I244">
            <v>25569</v>
          </cell>
        </row>
        <row r="245">
          <cell r="C245" t="str">
            <v>MUSTAFA AKINCI</v>
          </cell>
          <cell r="D245" t="str">
            <v>MONTAJCI</v>
          </cell>
          <cell r="E245">
            <v>40934</v>
          </cell>
          <cell r="F245">
            <v>41338</v>
          </cell>
          <cell r="G245" t="str">
            <v>NAKİL  (ARTVİN BARAJI)</v>
          </cell>
          <cell r="H245">
            <v>30443517490</v>
          </cell>
          <cell r="I245">
            <v>24016</v>
          </cell>
        </row>
        <row r="246">
          <cell r="C246" t="str">
            <v>MUSTAFA AKYÜZ</v>
          </cell>
          <cell r="D246" t="str">
            <v>KAYNAKÇI</v>
          </cell>
          <cell r="E246">
            <v>40058</v>
          </cell>
          <cell r="F246">
            <v>40815</v>
          </cell>
          <cell r="G246" t="str">
            <v>DISIPLIN KURULU KARARI ILE FESİH</v>
          </cell>
          <cell r="H246">
            <v>25514469174</v>
          </cell>
          <cell r="I246">
            <v>23863</v>
          </cell>
        </row>
        <row r="247">
          <cell r="C247" t="str">
            <v>MUSTAFA ALIŞ</v>
          </cell>
          <cell r="D247" t="str">
            <v>EKİP BAŞI</v>
          </cell>
          <cell r="E247">
            <v>40149</v>
          </cell>
          <cell r="F247">
            <v>41026</v>
          </cell>
          <cell r="G247" t="str">
            <v>İŞİN SONA ERMESI</v>
          </cell>
          <cell r="H247">
            <v>23510524866</v>
          </cell>
          <cell r="I247">
            <v>23477</v>
          </cell>
        </row>
        <row r="248">
          <cell r="C248" t="str">
            <v>MUSTAFA AYBAŞ</v>
          </cell>
          <cell r="D248" t="str">
            <v>DOZER OPRT. D-8 VE ÜSTÜ</v>
          </cell>
          <cell r="E248">
            <v>40878</v>
          </cell>
          <cell r="F248">
            <v>41425</v>
          </cell>
          <cell r="G248" t="str">
            <v>İŞİN SONA ERMESI</v>
          </cell>
          <cell r="H248">
            <v>63541197028</v>
          </cell>
          <cell r="I248">
            <v>24056</v>
          </cell>
        </row>
        <row r="249">
          <cell r="C249" t="str">
            <v>MUSTAFA AYBAŞ</v>
          </cell>
          <cell r="D249" t="str">
            <v>DOZER OPRT. D-8 VE ÜSTÜ</v>
          </cell>
          <cell r="E249">
            <v>40135</v>
          </cell>
          <cell r="F249">
            <v>40874</v>
          </cell>
          <cell r="G249" t="str">
            <v>NORMAL EMEKLİLİK</v>
          </cell>
          <cell r="H249">
            <v>63541197028</v>
          </cell>
          <cell r="I249">
            <v>24056</v>
          </cell>
        </row>
        <row r="250">
          <cell r="C250" t="str">
            <v>MUSTAFA BİLİR</v>
          </cell>
          <cell r="D250" t="str">
            <v>EKİP BAŞI</v>
          </cell>
          <cell r="E250">
            <v>40272</v>
          </cell>
          <cell r="F250">
            <v>41394</v>
          </cell>
          <cell r="G250" t="str">
            <v>NAKİL  (ARTVİN BARAJI)</v>
          </cell>
          <cell r="H250">
            <v>17731472822</v>
          </cell>
          <cell r="I250">
            <v>25505</v>
          </cell>
        </row>
        <row r="251">
          <cell r="C251" t="str">
            <v>MUSTAFA CEYHAN</v>
          </cell>
          <cell r="D251" t="str">
            <v>SAPANCI</v>
          </cell>
          <cell r="E251">
            <v>40435</v>
          </cell>
          <cell r="F251">
            <v>41338</v>
          </cell>
          <cell r="G251" t="str">
            <v>İŞİN SONA ERMESI</v>
          </cell>
          <cell r="H251">
            <v>35884270300</v>
          </cell>
          <cell r="I251">
            <v>29297</v>
          </cell>
        </row>
        <row r="252">
          <cell r="C252" t="str">
            <v>MUSTAFA ÇETİNKAYA</v>
          </cell>
          <cell r="D252" t="str">
            <v>DESTEKLEME USTASI</v>
          </cell>
          <cell r="E252">
            <v>40557</v>
          </cell>
          <cell r="F252">
            <v>41350</v>
          </cell>
          <cell r="G252" t="str">
            <v>İŞİN SONA ERMESI</v>
          </cell>
          <cell r="H252">
            <v>10205998262</v>
          </cell>
          <cell r="I252">
            <v>30382</v>
          </cell>
        </row>
        <row r="253">
          <cell r="C253" t="str">
            <v>MUSTAFA ÇETİNKAYA</v>
          </cell>
          <cell r="D253" t="str">
            <v>PUANTÖR</v>
          </cell>
          <cell r="E253">
            <v>40501</v>
          </cell>
          <cell r="F253">
            <v>41106</v>
          </cell>
          <cell r="G253" t="str">
            <v>İŞİN SONA ERMESI</v>
          </cell>
          <cell r="H253">
            <v>56872443100</v>
          </cell>
          <cell r="I253">
            <v>32375</v>
          </cell>
        </row>
        <row r="254">
          <cell r="C254" t="str">
            <v>MUSTAFA EREN</v>
          </cell>
          <cell r="D254" t="str">
            <v>MOBİL VİNÇ OPERATÖRÜ</v>
          </cell>
          <cell r="E254">
            <v>40064</v>
          </cell>
          <cell r="F254">
            <v>40209</v>
          </cell>
          <cell r="G254" t="str">
            <v>DISIPLIN KURULU KARARI ILE FESİH</v>
          </cell>
          <cell r="H254">
            <v>57796274894</v>
          </cell>
          <cell r="I254">
            <v>21645</v>
          </cell>
        </row>
        <row r="255">
          <cell r="C255" t="str">
            <v>MUSTAFA GÖKTÜRK</v>
          </cell>
          <cell r="D255" t="str">
            <v>DEMİRCİ</v>
          </cell>
          <cell r="E255">
            <v>40449</v>
          </cell>
          <cell r="F255">
            <v>41259</v>
          </cell>
          <cell r="G255" t="str">
            <v>İŞİN SONA ERMESI</v>
          </cell>
          <cell r="H255">
            <v>28997562110</v>
          </cell>
          <cell r="I255">
            <v>24765</v>
          </cell>
        </row>
        <row r="256">
          <cell r="C256" t="str">
            <v>MUSTAFA GÜNGÖR</v>
          </cell>
          <cell r="D256" t="str">
            <v>FORMEN</v>
          </cell>
          <cell r="E256">
            <v>40135</v>
          </cell>
          <cell r="F256">
            <v>41455</v>
          </cell>
          <cell r="G256" t="str">
            <v>İŞİN SONA ERMESI</v>
          </cell>
          <cell r="H256">
            <v>15629801518</v>
          </cell>
          <cell r="I256">
            <v>25589</v>
          </cell>
        </row>
        <row r="257">
          <cell r="C257" t="str">
            <v>MUSTAFA KABAOĞLU</v>
          </cell>
          <cell r="D257" t="str">
            <v>DESTEKLEME USTASI</v>
          </cell>
          <cell r="E257">
            <v>40332</v>
          </cell>
          <cell r="F257">
            <v>41199</v>
          </cell>
          <cell r="G257" t="str">
            <v>İŞİN SONA ERMESI</v>
          </cell>
          <cell r="H257">
            <v>47629751180</v>
          </cell>
          <cell r="I257">
            <v>30336</v>
          </cell>
        </row>
        <row r="258">
          <cell r="C258" t="str">
            <v>MUSTAFA KABAOĞLU</v>
          </cell>
          <cell r="D258" t="str">
            <v>KALİFİYE İŞÇİ</v>
          </cell>
          <cell r="E258">
            <v>40473</v>
          </cell>
          <cell r="F258">
            <v>41330</v>
          </cell>
          <cell r="G258" t="str">
            <v>İŞİN SONA ERMESI</v>
          </cell>
          <cell r="H258">
            <v>47581752706</v>
          </cell>
          <cell r="I258">
            <v>32345</v>
          </cell>
        </row>
        <row r="259">
          <cell r="C259" t="str">
            <v>MUSTAFA KOÇYİĞİT</v>
          </cell>
          <cell r="D259" t="str">
            <v>KAYNAKÇI</v>
          </cell>
          <cell r="E259">
            <v>40625</v>
          </cell>
          <cell r="F259">
            <v>41439</v>
          </cell>
          <cell r="G259" t="str">
            <v>İŞİN SONA ERMESI</v>
          </cell>
          <cell r="H259">
            <v>23639521944</v>
          </cell>
          <cell r="I259">
            <v>30112</v>
          </cell>
        </row>
        <row r="260">
          <cell r="C260" t="str">
            <v>MUSTAFA METE DİKTAŞ</v>
          </cell>
          <cell r="D260" t="str">
            <v>KAYNAKÇI</v>
          </cell>
          <cell r="E260">
            <v>40611</v>
          </cell>
          <cell r="F260">
            <v>41026</v>
          </cell>
          <cell r="G260" t="str">
            <v>İŞİN SONA ERMESI</v>
          </cell>
          <cell r="H260">
            <v>27647393180</v>
          </cell>
          <cell r="I260">
            <v>30545</v>
          </cell>
        </row>
        <row r="261">
          <cell r="C261" t="str">
            <v>MUSTAFA MUSLUOĞLU</v>
          </cell>
          <cell r="D261" t="str">
            <v>KALIPÇI YRD.</v>
          </cell>
          <cell r="E261">
            <v>40382</v>
          </cell>
          <cell r="F261">
            <v>41304</v>
          </cell>
          <cell r="G261" t="str">
            <v>İŞİN SONA ERMESI</v>
          </cell>
          <cell r="H261">
            <v>22109604644</v>
          </cell>
          <cell r="I261">
            <v>27942</v>
          </cell>
        </row>
        <row r="262">
          <cell r="C262" t="str">
            <v>MUSTAFA ÖZDEMİR</v>
          </cell>
          <cell r="D262" t="str">
            <v>KALIPCI</v>
          </cell>
          <cell r="E262">
            <v>40738</v>
          </cell>
          <cell r="F262">
            <v>41304</v>
          </cell>
          <cell r="G262" t="str">
            <v>İŞİN SONA ERMESI</v>
          </cell>
          <cell r="H262">
            <v>64624044864</v>
          </cell>
          <cell r="I262">
            <v>24186</v>
          </cell>
        </row>
        <row r="263">
          <cell r="C263" t="str">
            <v>MUSTAFA TOPAL</v>
          </cell>
          <cell r="D263" t="str">
            <v>KALIPCI</v>
          </cell>
          <cell r="E263">
            <v>40561</v>
          </cell>
          <cell r="F263">
            <v>40833</v>
          </cell>
          <cell r="G263" t="str">
            <v>İSTİFA</v>
          </cell>
          <cell r="H263">
            <v>41407475664</v>
          </cell>
          <cell r="I263">
            <v>23286</v>
          </cell>
        </row>
        <row r="264">
          <cell r="C264" t="str">
            <v>MUSTAFA TOPAL</v>
          </cell>
          <cell r="D264" t="str">
            <v>KAMP GÖREVLİSİ</v>
          </cell>
          <cell r="E264">
            <v>40360</v>
          </cell>
          <cell r="F264">
            <v>41609</v>
          </cell>
          <cell r="G264" t="str">
            <v>NAKİL (BOYABAT BAKIM ONARIM)</v>
          </cell>
          <cell r="H264">
            <v>11783717498</v>
          </cell>
          <cell r="I264">
            <v>23255</v>
          </cell>
        </row>
        <row r="265">
          <cell r="C265" t="str">
            <v>MUSTAFA UZUN</v>
          </cell>
          <cell r="D265" t="str">
            <v>DESTEKLEME USTASI</v>
          </cell>
          <cell r="E265">
            <v>39783</v>
          </cell>
          <cell r="F265">
            <v>41285</v>
          </cell>
          <cell r="G265" t="str">
            <v>İŞİN SONA ERMESI</v>
          </cell>
          <cell r="H265">
            <v>62947229708</v>
          </cell>
          <cell r="I265">
            <v>23262</v>
          </cell>
        </row>
        <row r="266">
          <cell r="C266" t="str">
            <v>MUSTAFA YILMAZ</v>
          </cell>
          <cell r="D266" t="str">
            <v>DÜZ İŞÇİ</v>
          </cell>
          <cell r="E266">
            <v>40242</v>
          </cell>
          <cell r="F266">
            <v>40405</v>
          </cell>
          <cell r="G266" t="str">
            <v>İSTİFA</v>
          </cell>
          <cell r="H266">
            <v>59617275462</v>
          </cell>
          <cell r="I266">
            <v>31837</v>
          </cell>
        </row>
        <row r="267">
          <cell r="C267" t="str">
            <v>MUSTAFA YILMAZ</v>
          </cell>
          <cell r="D267" t="str">
            <v>FORMEN</v>
          </cell>
          <cell r="E267">
            <v>39899</v>
          </cell>
          <cell r="F267">
            <v>40038</v>
          </cell>
          <cell r="G267" t="str">
            <v>İSTİFA</v>
          </cell>
          <cell r="H267">
            <v>14072937812</v>
          </cell>
          <cell r="I267">
            <v>26588</v>
          </cell>
        </row>
        <row r="268">
          <cell r="C268" t="str">
            <v>MUSTAFA YILMAZ</v>
          </cell>
          <cell r="D268" t="str">
            <v>TAMİRCİ</v>
          </cell>
          <cell r="E268">
            <v>40226</v>
          </cell>
          <cell r="F268">
            <v>40939</v>
          </cell>
          <cell r="G268" t="str">
            <v>NAKİL  (ÜSKÜDAR ÜMRANİYE ÇEKMEKÖY METROSU)</v>
          </cell>
          <cell r="H268">
            <v>12521913554</v>
          </cell>
          <cell r="I268">
            <v>26696</v>
          </cell>
        </row>
        <row r="269">
          <cell r="C269" t="str">
            <v>MUZAFFER KAPUSUZ</v>
          </cell>
          <cell r="D269" t="str">
            <v>İŞ  GÜVENLİĞİ TEKNİKERİ</v>
          </cell>
          <cell r="E269">
            <v>39924</v>
          </cell>
          <cell r="F269">
            <v>40020</v>
          </cell>
          <cell r="G269" t="str">
            <v>İSTİFA</v>
          </cell>
          <cell r="H269">
            <v>27410531238</v>
          </cell>
          <cell r="I269">
            <v>31524</v>
          </cell>
        </row>
        <row r="270">
          <cell r="C270" t="str">
            <v>MÜCAHİT CEBECİ</v>
          </cell>
          <cell r="D270" t="str">
            <v>KALIPCI</v>
          </cell>
          <cell r="E270">
            <v>40443</v>
          </cell>
          <cell r="F270">
            <v>40892</v>
          </cell>
          <cell r="G270" t="str">
            <v>İŞİN SONA ERMESI</v>
          </cell>
          <cell r="H270">
            <v>64102178302</v>
          </cell>
          <cell r="I270">
            <v>30682</v>
          </cell>
        </row>
        <row r="271">
          <cell r="C271" t="str">
            <v>MÜFTÜ OĞULCAN</v>
          </cell>
          <cell r="D271" t="str">
            <v>TAMİRCİ</v>
          </cell>
          <cell r="E271">
            <v>40210</v>
          </cell>
          <cell r="F271">
            <v>41019</v>
          </cell>
          <cell r="G271" t="str">
            <v>İŞİN SONA ERMESI</v>
          </cell>
          <cell r="H271">
            <v>38669239646</v>
          </cell>
          <cell r="I271">
            <v>22190</v>
          </cell>
        </row>
        <row r="272">
          <cell r="C272" t="str">
            <v>NECATİ KIZILIRMAK</v>
          </cell>
          <cell r="D272" t="str">
            <v>KALİFİYE İŞÇİ</v>
          </cell>
          <cell r="E272">
            <v>39946</v>
          </cell>
          <cell r="F272">
            <v>41049</v>
          </cell>
          <cell r="G272" t="str">
            <v>İŞİN SONA ERMESI</v>
          </cell>
          <cell r="H272">
            <v>63124237356</v>
          </cell>
          <cell r="I272">
            <v>27446</v>
          </cell>
        </row>
        <row r="273">
          <cell r="C273" t="str">
            <v>NECATİ YURTSEVEN</v>
          </cell>
          <cell r="D273" t="str">
            <v>DÜZ İŞÇİ</v>
          </cell>
          <cell r="E273">
            <v>40365</v>
          </cell>
          <cell r="F273">
            <v>41074</v>
          </cell>
          <cell r="G273" t="str">
            <v>İŞİN SONA ERMESI</v>
          </cell>
          <cell r="H273">
            <v>62389261816</v>
          </cell>
          <cell r="I273">
            <v>32496</v>
          </cell>
        </row>
        <row r="274">
          <cell r="C274" t="str">
            <v>NECDET MELEK</v>
          </cell>
          <cell r="D274" t="str">
            <v>FORMEN</v>
          </cell>
          <cell r="E274">
            <v>40435</v>
          </cell>
          <cell r="F274">
            <v>41259</v>
          </cell>
          <cell r="G274" t="str">
            <v>İŞİN SONA ERMESI</v>
          </cell>
          <cell r="H274">
            <v>29234348634</v>
          </cell>
          <cell r="I274">
            <v>24365</v>
          </cell>
        </row>
        <row r="275">
          <cell r="C275" t="str">
            <v>NEVZAT UYSAL</v>
          </cell>
          <cell r="D275" t="str">
            <v>DEMİRCİ</v>
          </cell>
          <cell r="E275">
            <v>40407</v>
          </cell>
          <cell r="F275">
            <v>40996</v>
          </cell>
          <cell r="G275" t="str">
            <v>İŞİN SONA ERMESI</v>
          </cell>
          <cell r="H275">
            <v>61543287860</v>
          </cell>
          <cell r="I275">
            <v>21634</v>
          </cell>
        </row>
        <row r="276">
          <cell r="C276" t="str">
            <v>NEZİF CENGİZ</v>
          </cell>
          <cell r="D276" t="str">
            <v>EKİP BAŞI</v>
          </cell>
          <cell r="E276">
            <v>39884</v>
          </cell>
          <cell r="F276">
            <v>41455</v>
          </cell>
          <cell r="G276" t="str">
            <v>NAKİL  (ARTVİN BARAJI)</v>
          </cell>
          <cell r="H276">
            <v>22040685030</v>
          </cell>
          <cell r="I276">
            <v>25195</v>
          </cell>
        </row>
        <row r="277">
          <cell r="C277" t="str">
            <v>NİHAT OMAK</v>
          </cell>
          <cell r="D277" t="str">
            <v>KALIPCI</v>
          </cell>
          <cell r="E277">
            <v>40292</v>
          </cell>
          <cell r="F277">
            <v>40861</v>
          </cell>
          <cell r="G277" t="str">
            <v>NAKİL  (ARTVİN BARAJI)</v>
          </cell>
          <cell r="H277">
            <v>71278152968</v>
          </cell>
          <cell r="I277">
            <v>27030</v>
          </cell>
        </row>
        <row r="278">
          <cell r="C278" t="str">
            <v>NİYAZİ ÇAY</v>
          </cell>
          <cell r="D278" t="str">
            <v>BETON POMPA OPRT.</v>
          </cell>
          <cell r="E278">
            <v>39911</v>
          </cell>
          <cell r="F278">
            <v>40999</v>
          </cell>
          <cell r="G278" t="str">
            <v>İŞİN SONA ERMESI</v>
          </cell>
          <cell r="H278">
            <v>24092603826</v>
          </cell>
          <cell r="I278">
            <v>23803</v>
          </cell>
        </row>
        <row r="279">
          <cell r="C279" t="str">
            <v>NİZAMİ KİBAR</v>
          </cell>
          <cell r="D279" t="str">
            <v>KALIPCI</v>
          </cell>
          <cell r="E279">
            <v>40094</v>
          </cell>
          <cell r="F279">
            <v>41087</v>
          </cell>
          <cell r="G279" t="str">
            <v>İŞİN SONA ERMESI</v>
          </cell>
          <cell r="H279">
            <v>11534890876</v>
          </cell>
          <cell r="I279">
            <v>25788</v>
          </cell>
        </row>
        <row r="280">
          <cell r="C280" t="str">
            <v>NİZAMİ KİBAR</v>
          </cell>
          <cell r="D280" t="str">
            <v>TABANCACI</v>
          </cell>
          <cell r="E280">
            <v>39864</v>
          </cell>
          <cell r="F280">
            <v>39965</v>
          </cell>
          <cell r="G280" t="str">
            <v>İSTİFA</v>
          </cell>
          <cell r="H280">
            <v>11534890876</v>
          </cell>
          <cell r="I280">
            <v>25788</v>
          </cell>
        </row>
        <row r="281">
          <cell r="C281" t="str">
            <v>NURETTİN OFLAZ</v>
          </cell>
          <cell r="D281" t="str">
            <v>EKSKAVATÖR OPRT.</v>
          </cell>
          <cell r="E281">
            <v>41456</v>
          </cell>
          <cell r="F281">
            <v>41528</v>
          </cell>
          <cell r="G281" t="str">
            <v>İŞİN SONA ERMESI</v>
          </cell>
          <cell r="H281">
            <v>52486564392</v>
          </cell>
          <cell r="I281">
            <v>22885</v>
          </cell>
        </row>
        <row r="282">
          <cell r="C282" t="str">
            <v>NURETTİN OFLAZ</v>
          </cell>
          <cell r="D282" t="str">
            <v>EKSKAVATÖR OPRT.</v>
          </cell>
          <cell r="E282">
            <v>40141</v>
          </cell>
          <cell r="F282">
            <v>41455</v>
          </cell>
          <cell r="G282" t="str">
            <v>NAKİL (57 Nolu firma)</v>
          </cell>
          <cell r="H282">
            <v>52486564392</v>
          </cell>
          <cell r="I282">
            <v>22885</v>
          </cell>
        </row>
        <row r="283">
          <cell r="C283" t="str">
            <v>NUSRET ÖZKURT</v>
          </cell>
          <cell r="D283" t="str">
            <v>KALIPCI</v>
          </cell>
          <cell r="E283">
            <v>40278</v>
          </cell>
          <cell r="F283">
            <v>40934</v>
          </cell>
          <cell r="G283" t="str">
            <v>İŞİN SONA ERMESI</v>
          </cell>
          <cell r="H283">
            <v>11425683280</v>
          </cell>
          <cell r="I283">
            <v>24838</v>
          </cell>
        </row>
        <row r="284">
          <cell r="C284" t="str">
            <v>OKTAY ŞİMŞEK</v>
          </cell>
          <cell r="D284" t="str">
            <v>KALIPCI</v>
          </cell>
          <cell r="E284">
            <v>40356</v>
          </cell>
          <cell r="F284">
            <v>41453</v>
          </cell>
          <cell r="G284" t="str">
            <v>İŞİN SONA ERMESI</v>
          </cell>
          <cell r="H284">
            <v>14306930084</v>
          </cell>
          <cell r="I284">
            <v>29221</v>
          </cell>
        </row>
        <row r="285">
          <cell r="C285" t="str">
            <v>ORHAN KOÇYİĞİT</v>
          </cell>
          <cell r="D285" t="str">
            <v>MOBİL VİNÇ OPERATÖRÜ</v>
          </cell>
          <cell r="E285">
            <v>39980</v>
          </cell>
          <cell r="F285">
            <v>40235</v>
          </cell>
          <cell r="G285" t="str">
            <v>İSTİFA</v>
          </cell>
          <cell r="H285">
            <v>15025960154</v>
          </cell>
          <cell r="I285">
            <v>26318</v>
          </cell>
        </row>
        <row r="286">
          <cell r="C286" t="str">
            <v>OSMAN AĞBÖRK</v>
          </cell>
          <cell r="D286" t="str">
            <v>DEMİRCİ</v>
          </cell>
          <cell r="E286">
            <v>40444</v>
          </cell>
          <cell r="F286">
            <v>41259</v>
          </cell>
          <cell r="G286" t="str">
            <v>İŞİN SONA ERMESI</v>
          </cell>
          <cell r="H286">
            <v>34979362654</v>
          </cell>
          <cell r="I286">
            <v>26398</v>
          </cell>
        </row>
        <row r="287">
          <cell r="C287" t="str">
            <v>OSMAN BULGAN</v>
          </cell>
          <cell r="D287" t="str">
            <v>AĞIR VASITA ŞOFÖRÜ</v>
          </cell>
          <cell r="E287">
            <v>40141</v>
          </cell>
          <cell r="F287">
            <v>41455</v>
          </cell>
          <cell r="G287" t="str">
            <v>İŞİN SONA ERMESI</v>
          </cell>
          <cell r="H287">
            <v>61477482942</v>
          </cell>
          <cell r="I287">
            <v>17930</v>
          </cell>
        </row>
        <row r="288">
          <cell r="C288" t="str">
            <v>OSMAN DOĞAN</v>
          </cell>
          <cell r="D288" t="str">
            <v>KALIPCI</v>
          </cell>
          <cell r="E288">
            <v>40561</v>
          </cell>
          <cell r="F288">
            <v>41420</v>
          </cell>
          <cell r="G288" t="str">
            <v>İŞİN SONA ERMESI</v>
          </cell>
          <cell r="H288">
            <v>34399553090</v>
          </cell>
          <cell r="I288">
            <v>30362</v>
          </cell>
        </row>
        <row r="289">
          <cell r="C289" t="str">
            <v>OSMAN DOĞAN</v>
          </cell>
          <cell r="D289" t="str">
            <v>PUANTÖR</v>
          </cell>
          <cell r="E289">
            <v>39650</v>
          </cell>
          <cell r="F289">
            <v>39725</v>
          </cell>
          <cell r="G289" t="str">
            <v>TOPLU ÇIKARMA</v>
          </cell>
          <cell r="H289">
            <v>36694292360</v>
          </cell>
          <cell r="I289">
            <v>27630</v>
          </cell>
        </row>
        <row r="290">
          <cell r="C290" t="str">
            <v>OSMAN GÜR</v>
          </cell>
          <cell r="D290" t="str">
            <v>KALIPCI</v>
          </cell>
          <cell r="E290">
            <v>40274</v>
          </cell>
          <cell r="F290">
            <v>40983</v>
          </cell>
          <cell r="G290" t="str">
            <v>İŞİN SONA ERMESI</v>
          </cell>
          <cell r="H290">
            <v>40765951490</v>
          </cell>
          <cell r="I290">
            <v>25477</v>
          </cell>
        </row>
        <row r="291">
          <cell r="C291" t="str">
            <v>OSMAN KARA</v>
          </cell>
          <cell r="D291" t="str">
            <v>DEMİRCİ</v>
          </cell>
          <cell r="E291">
            <v>40508</v>
          </cell>
          <cell r="F291">
            <v>40735</v>
          </cell>
          <cell r="G291" t="str">
            <v>BİLDİRİMLİ FESİH</v>
          </cell>
          <cell r="H291">
            <v>63049427252</v>
          </cell>
          <cell r="I291">
            <v>29587</v>
          </cell>
        </row>
        <row r="292">
          <cell r="C292" t="str">
            <v>OSMAN YALÇIN</v>
          </cell>
          <cell r="D292" t="str">
            <v>AĞIR ŞASİ USTASI</v>
          </cell>
          <cell r="E292">
            <v>39576</v>
          </cell>
          <cell r="F292">
            <v>39725</v>
          </cell>
          <cell r="G292" t="str">
            <v>TOPLU ÇIKARMA</v>
          </cell>
          <cell r="H292">
            <v>10549396670</v>
          </cell>
          <cell r="I292">
            <v>23609</v>
          </cell>
        </row>
        <row r="293">
          <cell r="C293" t="str">
            <v>OSMAN YALÇIN</v>
          </cell>
          <cell r="D293" t="str">
            <v>ATÖLYE USTASI</v>
          </cell>
          <cell r="E293">
            <v>40788</v>
          </cell>
          <cell r="F293">
            <v>41152</v>
          </cell>
          <cell r="G293" t="str">
            <v>NAKİL  (KONYA  AKŞEHİR  AFYON YOLU İNŞAATI)</v>
          </cell>
          <cell r="H293">
            <v>10549396670</v>
          </cell>
          <cell r="I293">
            <v>23609</v>
          </cell>
        </row>
        <row r="294">
          <cell r="C294" t="str">
            <v>OSMAN YALÇIN</v>
          </cell>
          <cell r="D294" t="str">
            <v>ATÖLYE USTASI</v>
          </cell>
          <cell r="E294">
            <v>40239</v>
          </cell>
          <cell r="F294">
            <v>40777</v>
          </cell>
          <cell r="G294" t="str">
            <v>NORMAL EMEKLİLİK</v>
          </cell>
          <cell r="H294">
            <v>10549396670</v>
          </cell>
          <cell r="I294">
            <v>23609</v>
          </cell>
        </row>
        <row r="295">
          <cell r="C295" t="str">
            <v>ÖMER MELEK</v>
          </cell>
          <cell r="D295" t="str">
            <v>FORMEN</v>
          </cell>
          <cell r="E295">
            <v>40109</v>
          </cell>
          <cell r="F295">
            <v>41257</v>
          </cell>
          <cell r="G295" t="str">
            <v>İŞİN SONA ERMESI</v>
          </cell>
          <cell r="H295">
            <v>29291346758</v>
          </cell>
          <cell r="I295">
            <v>19795</v>
          </cell>
        </row>
        <row r="296">
          <cell r="C296" t="str">
            <v>ÖMER TÜRKMENOĞLU</v>
          </cell>
          <cell r="D296" t="str">
            <v>KALIPCI</v>
          </cell>
          <cell r="E296">
            <v>40564</v>
          </cell>
          <cell r="F296">
            <v>41413</v>
          </cell>
          <cell r="G296" t="str">
            <v>İŞİN SONA ERMESI</v>
          </cell>
          <cell r="H296">
            <v>18026929298</v>
          </cell>
          <cell r="I296">
            <v>26350</v>
          </cell>
        </row>
        <row r="297">
          <cell r="C297" t="str">
            <v>ÖNDER GÖNÜLTAŞ</v>
          </cell>
          <cell r="D297" t="str">
            <v>MONTAJCI</v>
          </cell>
          <cell r="E297">
            <v>40384</v>
          </cell>
          <cell r="F297">
            <v>41288</v>
          </cell>
          <cell r="G297" t="str">
            <v>NAKİL  (ARTVİN BARAJI)</v>
          </cell>
          <cell r="H297">
            <v>10123452884</v>
          </cell>
          <cell r="I297">
            <v>30147</v>
          </cell>
        </row>
        <row r="298">
          <cell r="C298" t="str">
            <v>ÖZCAN İÇ</v>
          </cell>
          <cell r="D298" t="str">
            <v>ELEKTRİKÇİ</v>
          </cell>
          <cell r="E298">
            <v>40324</v>
          </cell>
          <cell r="F298">
            <v>40693</v>
          </cell>
          <cell r="G298" t="str">
            <v>İSTİFA</v>
          </cell>
          <cell r="H298">
            <v>55636342352</v>
          </cell>
          <cell r="I298">
            <v>28742</v>
          </cell>
        </row>
        <row r="299">
          <cell r="C299" t="str">
            <v>ÖZKAN MELEK</v>
          </cell>
          <cell r="D299" t="str">
            <v>DEMİRCİ</v>
          </cell>
          <cell r="E299">
            <v>40435</v>
          </cell>
          <cell r="F299">
            <v>41259</v>
          </cell>
          <cell r="G299" t="str">
            <v>İŞİN SONA ERMESI</v>
          </cell>
          <cell r="H299">
            <v>29048354814</v>
          </cell>
          <cell r="I299">
            <v>32605</v>
          </cell>
        </row>
        <row r="300">
          <cell r="C300" t="str">
            <v>ÖZKAN ÖZDEMİR</v>
          </cell>
          <cell r="D300" t="str">
            <v>JEODEZİ VE FOTOGRAMETRİ MÜHENDİSİ</v>
          </cell>
          <cell r="E300">
            <v>40031</v>
          </cell>
          <cell r="F300">
            <v>40877</v>
          </cell>
          <cell r="G300" t="str">
            <v>ASKERLIK</v>
          </cell>
          <cell r="H300">
            <v>39877191566</v>
          </cell>
          <cell r="I300">
            <v>31052</v>
          </cell>
        </row>
        <row r="301">
          <cell r="C301" t="str">
            <v>RAMAZAN DOLAŞ</v>
          </cell>
          <cell r="D301" t="str">
            <v>DEMİRCİ</v>
          </cell>
          <cell r="E301">
            <v>40445</v>
          </cell>
          <cell r="F301">
            <v>40736</v>
          </cell>
          <cell r="G301" t="str">
            <v>NAKİL  (ARTVİN BARAJI)</v>
          </cell>
          <cell r="H301">
            <v>18397151410</v>
          </cell>
          <cell r="I301">
            <v>23193</v>
          </cell>
        </row>
        <row r="302">
          <cell r="C302" t="str">
            <v>RAMAZAN ERCAN</v>
          </cell>
          <cell r="D302" t="str">
            <v>SIHHI TESİSAT USTASI</v>
          </cell>
          <cell r="E302">
            <v>40239</v>
          </cell>
          <cell r="F302">
            <v>41253</v>
          </cell>
          <cell r="G302" t="str">
            <v>İŞİN SONA ERMESI</v>
          </cell>
          <cell r="H302">
            <v>24980506284</v>
          </cell>
          <cell r="I302">
            <v>29063</v>
          </cell>
        </row>
        <row r="303">
          <cell r="C303" t="str">
            <v>RAMAZAN GÜRKAN</v>
          </cell>
          <cell r="D303" t="str">
            <v>KALIPCI</v>
          </cell>
          <cell r="E303">
            <v>40480</v>
          </cell>
          <cell r="F303">
            <v>41413</v>
          </cell>
          <cell r="G303" t="str">
            <v>İŞİN SONA ERMESI</v>
          </cell>
          <cell r="H303">
            <v>10811495582</v>
          </cell>
          <cell r="I303">
            <v>24624</v>
          </cell>
        </row>
        <row r="304">
          <cell r="C304" t="str">
            <v>RAMAZAN KIZILASLAN</v>
          </cell>
          <cell r="D304" t="str">
            <v>TRANSMİKSER ŞOFÖRÜ</v>
          </cell>
          <cell r="E304">
            <v>40008</v>
          </cell>
          <cell r="F304">
            <v>40928</v>
          </cell>
          <cell r="G304" t="str">
            <v>İŞİN SONA ERMESI</v>
          </cell>
          <cell r="H304">
            <v>42754913892</v>
          </cell>
          <cell r="I304">
            <v>22559</v>
          </cell>
        </row>
        <row r="305">
          <cell r="C305" t="str">
            <v>RAMAZAN TEKE</v>
          </cell>
          <cell r="D305" t="str">
            <v>KALİFİYE İŞÇİ</v>
          </cell>
          <cell r="E305">
            <v>40369</v>
          </cell>
          <cell r="F305">
            <v>41278</v>
          </cell>
          <cell r="G305" t="str">
            <v>İŞİN SONA ERMESI</v>
          </cell>
          <cell r="H305">
            <v>16097805084</v>
          </cell>
          <cell r="I305">
            <v>30847</v>
          </cell>
        </row>
        <row r="306">
          <cell r="C306" t="str">
            <v>RECEP DİLEK</v>
          </cell>
          <cell r="D306" t="str">
            <v>DÜZ İŞÇİ</v>
          </cell>
          <cell r="E306">
            <v>40333</v>
          </cell>
          <cell r="F306">
            <v>41285</v>
          </cell>
          <cell r="G306" t="str">
            <v>İŞİN SONA ERMESI</v>
          </cell>
          <cell r="H306">
            <v>35081172186</v>
          </cell>
          <cell r="I306">
            <v>29303</v>
          </cell>
        </row>
        <row r="307">
          <cell r="C307" t="str">
            <v>RECEP ÖZKAYA</v>
          </cell>
          <cell r="D307" t="str">
            <v>DEMİRCİ</v>
          </cell>
          <cell r="E307">
            <v>40563</v>
          </cell>
          <cell r="F307">
            <v>41047</v>
          </cell>
          <cell r="G307" t="str">
            <v>İŞİN SONA ERMESI</v>
          </cell>
          <cell r="H307">
            <v>66508122088</v>
          </cell>
          <cell r="I307">
            <v>27923</v>
          </cell>
        </row>
        <row r="308">
          <cell r="C308" t="str">
            <v>RESUL DEMİR</v>
          </cell>
          <cell r="D308" t="str">
            <v>DOZER OPRT. D-8 VE ÜSTÜ</v>
          </cell>
          <cell r="E308">
            <v>39877</v>
          </cell>
          <cell r="F308">
            <v>40464</v>
          </cell>
          <cell r="G308" t="str">
            <v>NAKİL  (ARTVİN BARAJI)</v>
          </cell>
          <cell r="H308">
            <v>41431200690</v>
          </cell>
          <cell r="I308">
            <v>28743</v>
          </cell>
        </row>
        <row r="309">
          <cell r="C309" t="str">
            <v>RESUL DEMİR</v>
          </cell>
          <cell r="D309" t="str">
            <v>DOZER OPRT. D-8 VE ÜSTÜ</v>
          </cell>
          <cell r="E309">
            <v>39668</v>
          </cell>
          <cell r="F309">
            <v>39691</v>
          </cell>
          <cell r="G309" t="str">
            <v>BİLDİRİMLİ FESİH</v>
          </cell>
          <cell r="H309">
            <v>41431200690</v>
          </cell>
          <cell r="I309">
            <v>28743</v>
          </cell>
        </row>
        <row r="310">
          <cell r="C310" t="str">
            <v>REŞİT KESKİN</v>
          </cell>
          <cell r="D310" t="str">
            <v>EKİP BAŞI</v>
          </cell>
          <cell r="E310">
            <v>40330</v>
          </cell>
          <cell r="F310">
            <v>41304</v>
          </cell>
          <cell r="G310" t="str">
            <v>İŞİN SONA ERMESI</v>
          </cell>
          <cell r="H310">
            <v>11048940524</v>
          </cell>
          <cell r="I310">
            <v>21276</v>
          </cell>
        </row>
        <row r="311">
          <cell r="C311" t="str">
            <v>REŞİT KESKİN</v>
          </cell>
          <cell r="D311" t="str">
            <v>KALIPCI</v>
          </cell>
          <cell r="E311">
            <v>39798</v>
          </cell>
          <cell r="F311">
            <v>40323</v>
          </cell>
          <cell r="G311" t="str">
            <v>NORMAL EMEKLİLİK</v>
          </cell>
          <cell r="H311">
            <v>11048940524</v>
          </cell>
          <cell r="I311">
            <v>21276</v>
          </cell>
        </row>
        <row r="312">
          <cell r="C312" t="str">
            <v>REŞİT KESKİN</v>
          </cell>
          <cell r="D312" t="str">
            <v>KALIPÇI DEMİRCİ DUVARCI UST</v>
          </cell>
          <cell r="E312">
            <v>39665</v>
          </cell>
          <cell r="F312">
            <v>39725</v>
          </cell>
          <cell r="G312" t="str">
            <v>TOPLU ÇIKARMA</v>
          </cell>
          <cell r="H312">
            <v>11048940524</v>
          </cell>
          <cell r="I312">
            <v>21276</v>
          </cell>
        </row>
        <row r="313">
          <cell r="C313" t="str">
            <v>RIZA ÇAKMAK</v>
          </cell>
          <cell r="D313" t="str">
            <v>BETON POMPA OPRT.</v>
          </cell>
          <cell r="E313">
            <v>40404</v>
          </cell>
          <cell r="F313">
            <v>40633</v>
          </cell>
          <cell r="G313" t="str">
            <v>İSTİFA</v>
          </cell>
          <cell r="H313">
            <v>45079780774</v>
          </cell>
          <cell r="I313">
            <v>27412</v>
          </cell>
        </row>
        <row r="314">
          <cell r="C314" t="str">
            <v>SABİT ÇAKITER</v>
          </cell>
          <cell r="D314" t="str">
            <v>KALIPCI</v>
          </cell>
          <cell r="E314">
            <v>40285</v>
          </cell>
          <cell r="F314">
            <v>41424</v>
          </cell>
          <cell r="G314" t="str">
            <v>İŞİN SONA ERMESI</v>
          </cell>
          <cell r="H314">
            <v>38206581788</v>
          </cell>
          <cell r="I314">
            <v>23686</v>
          </cell>
        </row>
        <row r="315">
          <cell r="C315" t="str">
            <v>SADİN EFE</v>
          </cell>
          <cell r="D315" t="str">
            <v>KALIPCI</v>
          </cell>
          <cell r="E315">
            <v>40606</v>
          </cell>
          <cell r="F315">
            <v>41261</v>
          </cell>
          <cell r="G315" t="str">
            <v>İŞİN SONA ERMESI</v>
          </cell>
          <cell r="H315">
            <v>64393386080</v>
          </cell>
          <cell r="I315">
            <v>23012</v>
          </cell>
        </row>
        <row r="316">
          <cell r="C316" t="str">
            <v>SADİN EFE</v>
          </cell>
          <cell r="D316" t="str">
            <v>KALIPCI</v>
          </cell>
          <cell r="E316">
            <v>40197</v>
          </cell>
          <cell r="F316">
            <v>40598</v>
          </cell>
          <cell r="G316" t="str">
            <v>NORMAL EMEKLİLİK</v>
          </cell>
          <cell r="H316">
            <v>64393386080</v>
          </cell>
          <cell r="I316">
            <v>23012</v>
          </cell>
        </row>
        <row r="317">
          <cell r="C317" t="str">
            <v>SAFET SARI</v>
          </cell>
          <cell r="D317" t="str">
            <v>KALIPCI</v>
          </cell>
          <cell r="E317">
            <v>40088</v>
          </cell>
          <cell r="F317">
            <v>41186</v>
          </cell>
          <cell r="G317" t="str">
            <v>İŞİN SONA ERMESI</v>
          </cell>
          <cell r="H317">
            <v>43330879434</v>
          </cell>
          <cell r="I317">
            <v>25696</v>
          </cell>
        </row>
        <row r="318">
          <cell r="C318" t="str">
            <v>SAİT KESKİN</v>
          </cell>
          <cell r="D318" t="str">
            <v>KALIPCI</v>
          </cell>
          <cell r="E318">
            <v>39946</v>
          </cell>
          <cell r="F318">
            <v>41047</v>
          </cell>
          <cell r="G318" t="str">
            <v>İŞİN SONA ERMESI</v>
          </cell>
          <cell r="H318">
            <v>65434150424</v>
          </cell>
          <cell r="I318">
            <v>24959</v>
          </cell>
        </row>
        <row r="319">
          <cell r="C319" t="str">
            <v>SALİH VURAL</v>
          </cell>
          <cell r="D319" t="str">
            <v>KALIPCI</v>
          </cell>
          <cell r="E319">
            <v>40737</v>
          </cell>
          <cell r="F319">
            <v>41253</v>
          </cell>
          <cell r="G319" t="str">
            <v>İŞİN SONA ERMESI</v>
          </cell>
          <cell r="H319">
            <v>29519327132</v>
          </cell>
          <cell r="I319">
            <v>27174</v>
          </cell>
        </row>
        <row r="320">
          <cell r="C320" t="str">
            <v>SALİM YAZICI</v>
          </cell>
          <cell r="D320" t="str">
            <v>KALIPCI</v>
          </cell>
          <cell r="E320">
            <v>40487</v>
          </cell>
          <cell r="F320">
            <v>40977</v>
          </cell>
          <cell r="G320" t="str">
            <v>İŞİN SONA ERMESI</v>
          </cell>
          <cell r="H320">
            <v>49141670956</v>
          </cell>
          <cell r="I320">
            <v>25387</v>
          </cell>
        </row>
        <row r="321">
          <cell r="C321" t="str">
            <v>SAMİ ERMİŞ</v>
          </cell>
          <cell r="D321" t="str">
            <v>KALİFİYE İŞÇİ</v>
          </cell>
          <cell r="E321">
            <v>40239</v>
          </cell>
          <cell r="F321">
            <v>41106</v>
          </cell>
          <cell r="G321" t="str">
            <v>İŞİN SONA ERMESI</v>
          </cell>
          <cell r="H321">
            <v>55426494278</v>
          </cell>
          <cell r="I321">
            <v>18722</v>
          </cell>
        </row>
        <row r="322">
          <cell r="C322" t="str">
            <v>SATILMIŞ ŞEREF ERDOĞAN</v>
          </cell>
          <cell r="D322" t="str">
            <v>SIHHI TESİSAT USTA YARDIMCISI</v>
          </cell>
          <cell r="E322">
            <v>40289</v>
          </cell>
          <cell r="F322">
            <v>41019</v>
          </cell>
          <cell r="G322" t="str">
            <v>İŞİN SONA ERMESI</v>
          </cell>
          <cell r="H322">
            <v>43387900082</v>
          </cell>
          <cell r="I322">
            <v>27808</v>
          </cell>
        </row>
        <row r="323">
          <cell r="C323" t="str">
            <v>SEDAT GÜLMEZ</v>
          </cell>
          <cell r="D323" t="str">
            <v>DUZ İŞÇİ-ENDİREKT</v>
          </cell>
          <cell r="E323">
            <v>41270</v>
          </cell>
          <cell r="F323">
            <v>41439</v>
          </cell>
          <cell r="G323" t="str">
            <v>İŞİN SONA ERMESI</v>
          </cell>
          <cell r="H323">
            <v>31898265080</v>
          </cell>
          <cell r="I323">
            <v>28532</v>
          </cell>
        </row>
        <row r="324">
          <cell r="C324" t="str">
            <v>SEDAT GÜLMEZ</v>
          </cell>
          <cell r="D324" t="str">
            <v>KALIPCI</v>
          </cell>
          <cell r="E324">
            <v>39935</v>
          </cell>
          <cell r="F324">
            <v>41262</v>
          </cell>
          <cell r="G324" t="str">
            <v>İŞİN SONA ERMESI</v>
          </cell>
          <cell r="H324">
            <v>31898265080</v>
          </cell>
          <cell r="I324">
            <v>28532</v>
          </cell>
        </row>
        <row r="325">
          <cell r="C325" t="str">
            <v>SEDAT KOÇYİĞİT</v>
          </cell>
          <cell r="D325" t="str">
            <v>BAKIMCI</v>
          </cell>
          <cell r="E325">
            <v>40575</v>
          </cell>
          <cell r="F325">
            <v>41536</v>
          </cell>
          <cell r="G325" t="str">
            <v>İŞİN SONA ERMESI</v>
          </cell>
          <cell r="H325">
            <v>17395881428</v>
          </cell>
          <cell r="I325">
            <v>25318</v>
          </cell>
        </row>
        <row r="326">
          <cell r="C326" t="str">
            <v>SELAMET TÜRK</v>
          </cell>
          <cell r="D326" t="str">
            <v>KALIPCI</v>
          </cell>
          <cell r="E326">
            <v>40361</v>
          </cell>
          <cell r="F326">
            <v>41347</v>
          </cell>
          <cell r="G326" t="str">
            <v>İŞİN SONA ERMESI</v>
          </cell>
          <cell r="H326">
            <v>15989798534</v>
          </cell>
          <cell r="I326">
            <v>23377</v>
          </cell>
        </row>
        <row r="327">
          <cell r="C327" t="str">
            <v>SELAMİ GEZGİN</v>
          </cell>
          <cell r="D327" t="str">
            <v>MONTAJCI</v>
          </cell>
          <cell r="E327">
            <v>40384</v>
          </cell>
          <cell r="F327">
            <v>41378</v>
          </cell>
          <cell r="G327" t="str">
            <v>NAKİL  (ÜSKÜDAR ÜMRANİYE ÇEKMEKÖY METROSU)</v>
          </cell>
          <cell r="H327">
            <v>41164967020</v>
          </cell>
          <cell r="I327">
            <v>31428</v>
          </cell>
        </row>
        <row r="328">
          <cell r="C328" t="str">
            <v>SELAMİ KİRİŞ</v>
          </cell>
          <cell r="D328" t="str">
            <v>ANA BETON TESİSİ OPERATÖRÜ</v>
          </cell>
          <cell r="E328">
            <v>40239</v>
          </cell>
          <cell r="F328">
            <v>41051</v>
          </cell>
          <cell r="G328" t="str">
            <v>İŞİN SONA ERMESI</v>
          </cell>
          <cell r="H328">
            <v>60247330926</v>
          </cell>
          <cell r="I328">
            <v>29290</v>
          </cell>
        </row>
        <row r="329">
          <cell r="C329" t="str">
            <v>SELİM GÜDEK</v>
          </cell>
          <cell r="D329" t="str">
            <v>KAYNAKÇI</v>
          </cell>
          <cell r="E329">
            <v>40191</v>
          </cell>
          <cell r="F329">
            <v>41087</v>
          </cell>
          <cell r="G329" t="str">
            <v>İŞİN SONA ERMESI</v>
          </cell>
          <cell r="H329">
            <v>49906656386</v>
          </cell>
          <cell r="I329">
            <v>30760</v>
          </cell>
        </row>
        <row r="330">
          <cell r="C330" t="str">
            <v>SELİM ÖZÇELİK</v>
          </cell>
          <cell r="D330" t="str">
            <v>DESTEKLEME USTASI</v>
          </cell>
          <cell r="E330">
            <v>39876</v>
          </cell>
          <cell r="F330">
            <v>40172</v>
          </cell>
          <cell r="G330" t="str">
            <v>BİLDİRİMLİ FESİH</v>
          </cell>
          <cell r="H330">
            <v>12637642898</v>
          </cell>
          <cell r="I330">
            <v>26368</v>
          </cell>
        </row>
        <row r="331">
          <cell r="C331" t="str">
            <v>SELİM SOLMAZ</v>
          </cell>
          <cell r="D331" t="str">
            <v>KAYNAKÇI YARDIMCISI</v>
          </cell>
          <cell r="E331">
            <v>40588</v>
          </cell>
          <cell r="F331">
            <v>41277</v>
          </cell>
          <cell r="G331" t="str">
            <v>İŞİN SONA ERMESI</v>
          </cell>
          <cell r="H331">
            <v>54052537540</v>
          </cell>
          <cell r="I331">
            <v>32212</v>
          </cell>
        </row>
        <row r="332">
          <cell r="C332" t="str">
            <v>SENAYİ ÇETİNKAYA</v>
          </cell>
          <cell r="D332" t="str">
            <v>EKİP BAŞI</v>
          </cell>
          <cell r="E332">
            <v>40135</v>
          </cell>
          <cell r="F332">
            <v>41425</v>
          </cell>
          <cell r="G332" t="str">
            <v>İŞİN SONA ERMESI</v>
          </cell>
          <cell r="H332">
            <v>19510810948</v>
          </cell>
          <cell r="I332">
            <v>20542</v>
          </cell>
        </row>
        <row r="333">
          <cell r="C333" t="str">
            <v>SERHAT AYDOĞAN</v>
          </cell>
          <cell r="D333" t="str">
            <v>KALIPCI</v>
          </cell>
          <cell r="E333">
            <v>40551</v>
          </cell>
          <cell r="F333">
            <v>41285</v>
          </cell>
          <cell r="G333" t="str">
            <v>İŞİN SONA ERMESI</v>
          </cell>
          <cell r="H333">
            <v>11408958602</v>
          </cell>
          <cell r="I333">
            <v>30348</v>
          </cell>
        </row>
        <row r="334">
          <cell r="C334" t="str">
            <v>SERKAN KESKİN</v>
          </cell>
          <cell r="D334" t="str">
            <v>DÜZ İŞÇİ</v>
          </cell>
          <cell r="E334">
            <v>40589</v>
          </cell>
          <cell r="F334">
            <v>41066</v>
          </cell>
          <cell r="G334" t="str">
            <v>İŞİN SONA ERMESI</v>
          </cell>
          <cell r="H334">
            <v>48562690246</v>
          </cell>
          <cell r="I334">
            <v>27395</v>
          </cell>
        </row>
        <row r="335">
          <cell r="C335" t="str">
            <v>SEYFULLAH AKARSU</v>
          </cell>
          <cell r="D335" t="str">
            <v>OTO MOTOR USTASI</v>
          </cell>
          <cell r="E335">
            <v>40099</v>
          </cell>
          <cell r="F335">
            <v>41347</v>
          </cell>
          <cell r="G335" t="str">
            <v>NAKİL  (KONYA  AKŞEHİR  AFYON YOLU İNŞAATI)</v>
          </cell>
          <cell r="H335">
            <v>29165306260</v>
          </cell>
          <cell r="I335">
            <v>29952</v>
          </cell>
        </row>
        <row r="336">
          <cell r="C336" t="str">
            <v>SEZGİN GÜLTEKİN</v>
          </cell>
          <cell r="D336" t="str">
            <v>KALIPCI</v>
          </cell>
          <cell r="E336">
            <v>40291</v>
          </cell>
          <cell r="F336">
            <v>41087</v>
          </cell>
          <cell r="G336" t="str">
            <v>İŞİN SONA ERMESI</v>
          </cell>
          <cell r="H336">
            <v>40912945228</v>
          </cell>
          <cell r="I336">
            <v>28947</v>
          </cell>
        </row>
        <row r="337">
          <cell r="C337" t="str">
            <v>SİNAN DEMİR</v>
          </cell>
          <cell r="D337" t="str">
            <v>SAPANCI</v>
          </cell>
          <cell r="E337">
            <v>40582</v>
          </cell>
          <cell r="F337">
            <v>41425</v>
          </cell>
          <cell r="G337" t="str">
            <v>NAKİL  (ARTVİN BARAJI)</v>
          </cell>
          <cell r="H337">
            <v>11471501156</v>
          </cell>
          <cell r="I337">
            <v>32234</v>
          </cell>
        </row>
        <row r="338">
          <cell r="C338" t="str">
            <v>SİNAN KAYA</v>
          </cell>
          <cell r="D338" t="str">
            <v>MONTAJCI</v>
          </cell>
          <cell r="E338">
            <v>40085</v>
          </cell>
          <cell r="F338">
            <v>41051</v>
          </cell>
          <cell r="G338" t="str">
            <v>İŞİN SONA ERMESI</v>
          </cell>
          <cell r="H338">
            <v>34402434958</v>
          </cell>
          <cell r="I338">
            <v>28114</v>
          </cell>
        </row>
        <row r="339">
          <cell r="C339" t="str">
            <v>SİNAN SAKAR</v>
          </cell>
          <cell r="D339" t="str">
            <v>EKİP BAŞI</v>
          </cell>
          <cell r="E339">
            <v>40061</v>
          </cell>
          <cell r="F339">
            <v>41243</v>
          </cell>
          <cell r="G339" t="str">
            <v>İŞİN SONA ERMESI</v>
          </cell>
          <cell r="H339">
            <v>33017325262</v>
          </cell>
          <cell r="I339">
            <v>23743</v>
          </cell>
        </row>
        <row r="340">
          <cell r="C340" t="str">
            <v>SUAT AKKURT</v>
          </cell>
          <cell r="D340" t="str">
            <v>İŞ  GÜVENLİĞİ TEKNİKERİ</v>
          </cell>
          <cell r="E340">
            <v>40028</v>
          </cell>
          <cell r="F340">
            <v>40631</v>
          </cell>
          <cell r="G340" t="str">
            <v>İSTİFA</v>
          </cell>
          <cell r="H340">
            <v>68119039052</v>
          </cell>
          <cell r="I340">
            <v>22808</v>
          </cell>
        </row>
        <row r="341">
          <cell r="C341" t="str">
            <v>SUAT AKKURT</v>
          </cell>
          <cell r="D341" t="str">
            <v>İŞ  GÜVENLİĞİ TEKNİKERİ</v>
          </cell>
          <cell r="E341">
            <v>39868</v>
          </cell>
          <cell r="F341">
            <v>40024</v>
          </cell>
          <cell r="G341" t="str">
            <v>NORMAL EMEKLİLİK</v>
          </cell>
          <cell r="H341">
            <v>68119039052</v>
          </cell>
          <cell r="I341">
            <v>22808</v>
          </cell>
        </row>
        <row r="342">
          <cell r="C342" t="str">
            <v>SUAT YILDIZ</v>
          </cell>
          <cell r="D342" t="str">
            <v>AĞIR VASITA ŞOFÖRÜ</v>
          </cell>
          <cell r="E342">
            <v>40054</v>
          </cell>
          <cell r="F342">
            <v>40488</v>
          </cell>
          <cell r="G342" t="str">
            <v>BİLDİRİMLİ FESİH</v>
          </cell>
          <cell r="H342">
            <v>63814204446</v>
          </cell>
          <cell r="I342">
            <v>25442</v>
          </cell>
        </row>
        <row r="343">
          <cell r="C343" t="str">
            <v>SUPHİ FIRAT</v>
          </cell>
          <cell r="D343" t="str">
            <v>EKSKAVATÖR OPRT.</v>
          </cell>
          <cell r="E343">
            <v>39777</v>
          </cell>
          <cell r="F343">
            <v>40507</v>
          </cell>
          <cell r="G343" t="str">
            <v>NAKİL  (ARTVİN BARAJI)</v>
          </cell>
          <cell r="H343">
            <v>37897258054</v>
          </cell>
          <cell r="I343">
            <v>21947</v>
          </cell>
        </row>
        <row r="344">
          <cell r="C344" t="str">
            <v>SUPHİ FIRAT</v>
          </cell>
          <cell r="D344" t="str">
            <v>EKSKAVATÖR OPRT.</v>
          </cell>
          <cell r="E344">
            <v>39574</v>
          </cell>
          <cell r="F344">
            <v>39725</v>
          </cell>
          <cell r="G344" t="str">
            <v>TOPLU ÇIKARMA</v>
          </cell>
          <cell r="H344">
            <v>37897258054</v>
          </cell>
          <cell r="I344">
            <v>21947</v>
          </cell>
        </row>
        <row r="345">
          <cell r="C345" t="str">
            <v>SÜLEYMAN ATAR</v>
          </cell>
          <cell r="D345" t="str">
            <v>EKSKAVATÖR OPRT.</v>
          </cell>
          <cell r="E345">
            <v>39905</v>
          </cell>
          <cell r="F345">
            <v>40518</v>
          </cell>
          <cell r="G345" t="str">
            <v>BİLDİRİMLİ FESİH</v>
          </cell>
          <cell r="H345">
            <v>27445148814</v>
          </cell>
          <cell r="I345">
            <v>28870</v>
          </cell>
        </row>
        <row r="346">
          <cell r="C346" t="str">
            <v>SÜLEYMAN ÖKSÜZ</v>
          </cell>
          <cell r="D346" t="str">
            <v>KALIPCI</v>
          </cell>
          <cell r="E346">
            <v>40299</v>
          </cell>
          <cell r="F346">
            <v>41033</v>
          </cell>
          <cell r="G346" t="str">
            <v>İŞİN SONA ERMESI</v>
          </cell>
          <cell r="H346">
            <v>27428396034</v>
          </cell>
          <cell r="I346">
            <v>23470</v>
          </cell>
        </row>
        <row r="347">
          <cell r="C347" t="str">
            <v>SÜLEYMAN SIRTIKARA</v>
          </cell>
          <cell r="D347" t="str">
            <v>KALIPCI</v>
          </cell>
          <cell r="E347">
            <v>40477</v>
          </cell>
          <cell r="F347">
            <v>41425</v>
          </cell>
          <cell r="G347" t="str">
            <v>İŞİN SONA ERMESI</v>
          </cell>
          <cell r="H347">
            <v>37607061370</v>
          </cell>
          <cell r="I347">
            <v>23409</v>
          </cell>
        </row>
        <row r="348">
          <cell r="C348" t="str">
            <v>SÜLEYMAN TEHNELDERE</v>
          </cell>
          <cell r="D348" t="str">
            <v>EKİP BAŞI</v>
          </cell>
          <cell r="E348">
            <v>40347</v>
          </cell>
          <cell r="F348">
            <v>41213</v>
          </cell>
          <cell r="G348" t="str">
            <v>NAKİL  (ARTVİN BARAJI)</v>
          </cell>
          <cell r="H348">
            <v>49285212890</v>
          </cell>
          <cell r="I348">
            <v>26733</v>
          </cell>
        </row>
        <row r="349">
          <cell r="C349" t="str">
            <v>ŞABAN DEMİR</v>
          </cell>
          <cell r="D349" t="str">
            <v>KALIPCI</v>
          </cell>
          <cell r="E349">
            <v>40362</v>
          </cell>
          <cell r="F349">
            <v>41439</v>
          </cell>
          <cell r="G349" t="str">
            <v>İŞİN SONA ERMESI</v>
          </cell>
          <cell r="H349">
            <v>56080441660</v>
          </cell>
          <cell r="I349">
            <v>16067</v>
          </cell>
        </row>
        <row r="350">
          <cell r="C350" t="str">
            <v>ŞABAN KAZAN</v>
          </cell>
          <cell r="D350" t="str">
            <v>KALIPCI</v>
          </cell>
          <cell r="E350">
            <v>40393</v>
          </cell>
          <cell r="F350">
            <v>40893</v>
          </cell>
          <cell r="G350" t="str">
            <v>NAKİL  (ARTVİN BARAJI)</v>
          </cell>
          <cell r="H350">
            <v>60496298510</v>
          </cell>
          <cell r="I350">
            <v>30122</v>
          </cell>
        </row>
        <row r="351">
          <cell r="C351" t="str">
            <v>ŞABAN KÖKÇÜ</v>
          </cell>
          <cell r="D351" t="str">
            <v>KALIPÇI YRD.</v>
          </cell>
          <cell r="E351">
            <v>40382</v>
          </cell>
          <cell r="F351">
            <v>41304</v>
          </cell>
          <cell r="G351" t="str">
            <v>İŞİN SONA ERMESI</v>
          </cell>
          <cell r="H351">
            <v>19634687082</v>
          </cell>
          <cell r="I351">
            <v>30210</v>
          </cell>
        </row>
        <row r="352">
          <cell r="C352" t="str">
            <v>ŞADİ CEBECİ</v>
          </cell>
          <cell r="D352" t="str">
            <v>TRANSMİKSER ŞOFÖRÜ</v>
          </cell>
          <cell r="E352">
            <v>40008</v>
          </cell>
          <cell r="F352">
            <v>41264</v>
          </cell>
          <cell r="G352" t="str">
            <v>İŞİN SONA ERMESI</v>
          </cell>
          <cell r="H352">
            <v>49480689626</v>
          </cell>
          <cell r="I352">
            <v>27942</v>
          </cell>
        </row>
        <row r="353">
          <cell r="C353" t="str">
            <v>ŞAHİN GÜLEP</v>
          </cell>
          <cell r="D353" t="str">
            <v>KALIPCI</v>
          </cell>
          <cell r="E353">
            <v>40695</v>
          </cell>
          <cell r="F353">
            <v>41259</v>
          </cell>
          <cell r="G353" t="str">
            <v>İŞİN SONA ERMESI</v>
          </cell>
          <cell r="H353">
            <v>27134302428</v>
          </cell>
          <cell r="I353">
            <v>23381</v>
          </cell>
        </row>
        <row r="354">
          <cell r="C354" t="str">
            <v>ŞAHİN GÜLEP</v>
          </cell>
          <cell r="D354" t="str">
            <v>KALIPCI</v>
          </cell>
          <cell r="E354">
            <v>40306</v>
          </cell>
          <cell r="F354">
            <v>40692</v>
          </cell>
          <cell r="G354" t="str">
            <v>NORMAL EMEKLİLİK</v>
          </cell>
          <cell r="H354">
            <v>27134302428</v>
          </cell>
          <cell r="I354">
            <v>23381</v>
          </cell>
        </row>
        <row r="355">
          <cell r="C355" t="str">
            <v>ŞAKİR GENÇ</v>
          </cell>
          <cell r="D355" t="str">
            <v>KALIPCI</v>
          </cell>
          <cell r="E355">
            <v>40415</v>
          </cell>
          <cell r="F355">
            <v>41453</v>
          </cell>
          <cell r="G355" t="str">
            <v>İŞİN SONA ERMESI</v>
          </cell>
          <cell r="H355">
            <v>63910180446</v>
          </cell>
          <cell r="I355">
            <v>25447</v>
          </cell>
        </row>
        <row r="356">
          <cell r="C356" t="str">
            <v>ŞENEL AKSOY</v>
          </cell>
          <cell r="D356" t="str">
            <v>AĞIR VASITA ŞOFÖRÜ</v>
          </cell>
          <cell r="E356">
            <v>39974</v>
          </cell>
          <cell r="F356">
            <v>40994</v>
          </cell>
          <cell r="G356" t="str">
            <v>İŞİN SONA ERMESI</v>
          </cell>
          <cell r="H356">
            <v>63769211612</v>
          </cell>
          <cell r="I356">
            <v>21582</v>
          </cell>
        </row>
        <row r="357">
          <cell r="C357" t="str">
            <v>ŞENOL SÖNMEZ</v>
          </cell>
          <cell r="D357" t="str">
            <v>EKİP BAŞI</v>
          </cell>
          <cell r="E357">
            <v>39846</v>
          </cell>
          <cell r="F357">
            <v>40962</v>
          </cell>
          <cell r="G357" t="str">
            <v>İŞİN SONA ERMESI</v>
          </cell>
          <cell r="H357">
            <v>18874437754</v>
          </cell>
          <cell r="I357">
            <v>26827</v>
          </cell>
        </row>
        <row r="358">
          <cell r="C358" t="str">
            <v>ŞERAFET UĞURLU</v>
          </cell>
          <cell r="D358" t="str">
            <v>DEMİRCİ</v>
          </cell>
          <cell r="E358">
            <v>40281</v>
          </cell>
          <cell r="F358">
            <v>41234</v>
          </cell>
          <cell r="G358" t="str">
            <v>NAKİL  (ARTVİN BARAJI)</v>
          </cell>
          <cell r="H358">
            <v>25292465498</v>
          </cell>
          <cell r="I358">
            <v>29808</v>
          </cell>
        </row>
        <row r="359">
          <cell r="C359" t="str">
            <v>ŞEREF USTÜBİ</v>
          </cell>
          <cell r="D359" t="str">
            <v>DEMİRCİ</v>
          </cell>
          <cell r="E359">
            <v>40435</v>
          </cell>
          <cell r="F359">
            <v>41068</v>
          </cell>
          <cell r="G359" t="str">
            <v>İŞİN SONA ERMESI</v>
          </cell>
          <cell r="H359">
            <v>44338836436</v>
          </cell>
          <cell r="I359">
            <v>26022</v>
          </cell>
        </row>
        <row r="360">
          <cell r="C360" t="str">
            <v>ŞERİF ACAR</v>
          </cell>
          <cell r="D360" t="str">
            <v>KAYNAKÇI</v>
          </cell>
          <cell r="E360">
            <v>40443</v>
          </cell>
          <cell r="F360">
            <v>40897</v>
          </cell>
          <cell r="G360" t="str">
            <v>İŞİN SONA ERMESI</v>
          </cell>
          <cell r="H360">
            <v>31583269232</v>
          </cell>
          <cell r="I360">
            <v>30389</v>
          </cell>
        </row>
        <row r="361">
          <cell r="C361" t="str">
            <v>ŞEVKİ KURTOĞLU</v>
          </cell>
          <cell r="D361" t="str">
            <v>KAPORTACI</v>
          </cell>
          <cell r="E361">
            <v>39657</v>
          </cell>
          <cell r="F361">
            <v>39725</v>
          </cell>
          <cell r="G361" t="str">
            <v>TOPLU ÇIKARMA</v>
          </cell>
          <cell r="H361">
            <v>54730517192</v>
          </cell>
          <cell r="I361">
            <v>26272</v>
          </cell>
        </row>
        <row r="362">
          <cell r="C362" t="str">
            <v>ŞEVKİ KURTOĞLU</v>
          </cell>
          <cell r="D362" t="str">
            <v>KAYNAKÇI</v>
          </cell>
          <cell r="E362">
            <v>39829</v>
          </cell>
          <cell r="F362">
            <v>40742</v>
          </cell>
          <cell r="G362" t="str">
            <v>ÖLÜM</v>
          </cell>
          <cell r="H362">
            <v>54730517192</v>
          </cell>
          <cell r="I362">
            <v>26272</v>
          </cell>
        </row>
        <row r="363">
          <cell r="C363" t="str">
            <v>ŞEVKİ YURTSEVEN</v>
          </cell>
          <cell r="D363" t="str">
            <v>KALIPCI</v>
          </cell>
          <cell r="E363">
            <v>40352</v>
          </cell>
          <cell r="F363">
            <v>40996</v>
          </cell>
          <cell r="G363" t="str">
            <v>İŞİN SONA ERMESI</v>
          </cell>
          <cell r="H363">
            <v>44278865824</v>
          </cell>
          <cell r="I363">
            <v>22706</v>
          </cell>
        </row>
        <row r="364">
          <cell r="C364" t="str">
            <v>ŞÜKRÜ ASLAN</v>
          </cell>
          <cell r="D364" t="str">
            <v>DUZ İŞÇİ-ENDİREKT</v>
          </cell>
          <cell r="E364">
            <v>40393</v>
          </cell>
          <cell r="F364">
            <v>40515</v>
          </cell>
          <cell r="G364" t="str">
            <v>BİLDİRİMLİ FESİH</v>
          </cell>
          <cell r="H364">
            <v>22850579840</v>
          </cell>
          <cell r="I364">
            <v>29509</v>
          </cell>
        </row>
        <row r="365">
          <cell r="C365" t="str">
            <v>TAHİR GÜMÜŞ</v>
          </cell>
          <cell r="D365" t="str">
            <v>FORMEN</v>
          </cell>
          <cell r="E365">
            <v>39816</v>
          </cell>
          <cell r="F365">
            <v>40420</v>
          </cell>
          <cell r="G365" t="str">
            <v>BİLDİRİMLİ FESİH</v>
          </cell>
          <cell r="H365">
            <v>12848927326</v>
          </cell>
          <cell r="I365">
            <v>21859</v>
          </cell>
        </row>
        <row r="366">
          <cell r="C366" t="str">
            <v>TAHİR TALU</v>
          </cell>
          <cell r="D366" t="str">
            <v>SAHA MÜHENDİSİ</v>
          </cell>
          <cell r="E366">
            <v>39954</v>
          </cell>
          <cell r="F366">
            <v>41007</v>
          </cell>
          <cell r="G366" t="str">
            <v>NAKİL  (ARTVİN BARAJI)</v>
          </cell>
          <cell r="H366">
            <v>27496612456</v>
          </cell>
          <cell r="I366">
            <v>29799</v>
          </cell>
        </row>
        <row r="367">
          <cell r="C367" t="str">
            <v>TAMER ATİK</v>
          </cell>
          <cell r="D367" t="str">
            <v>BARAJ GÖVDESİ KALIP-BETON İŞL.SOR.</v>
          </cell>
          <cell r="E367">
            <v>40084</v>
          </cell>
          <cell r="F367">
            <v>41425</v>
          </cell>
          <cell r="G367" t="str">
            <v>İŞİN SONA ERMESI</v>
          </cell>
          <cell r="H367">
            <v>32686764136</v>
          </cell>
          <cell r="I367">
            <v>26063</v>
          </cell>
        </row>
        <row r="368">
          <cell r="C368" t="str">
            <v>TANER ERKOL</v>
          </cell>
          <cell r="D368" t="str">
            <v>IS GUVENLIGI GOZETMENI</v>
          </cell>
          <cell r="E368">
            <v>39651</v>
          </cell>
          <cell r="F368">
            <v>39695</v>
          </cell>
          <cell r="G368" t="str">
            <v>NAKİL  (SİNOP YOL)</v>
          </cell>
          <cell r="H368">
            <v>68182257100</v>
          </cell>
          <cell r="I368">
            <v>26877</v>
          </cell>
        </row>
        <row r="369">
          <cell r="C369" t="str">
            <v>TANER ERKOL</v>
          </cell>
          <cell r="D369" t="str">
            <v>IS GUVENLIGI GOZETMENI</v>
          </cell>
          <cell r="E369">
            <v>39783</v>
          </cell>
          <cell r="F369">
            <v>41402</v>
          </cell>
          <cell r="G369" t="str">
            <v>NAKİL  (ARTVİN BARAJI)</v>
          </cell>
          <cell r="H369">
            <v>68182257100</v>
          </cell>
          <cell r="I369">
            <v>26877</v>
          </cell>
        </row>
        <row r="370">
          <cell r="C370" t="str">
            <v>TANER TAŞCAN</v>
          </cell>
          <cell r="D370" t="str">
            <v>SAPANCI</v>
          </cell>
          <cell r="E370">
            <v>40647</v>
          </cell>
          <cell r="F370">
            <v>40734</v>
          </cell>
          <cell r="G370" t="str">
            <v>İSTİFA</v>
          </cell>
          <cell r="H370">
            <v>10122069540</v>
          </cell>
          <cell r="I370">
            <v>30914</v>
          </cell>
        </row>
        <row r="371">
          <cell r="C371" t="str">
            <v>TARIK KARAMAN</v>
          </cell>
          <cell r="D371" t="str">
            <v>ATÖLYE USTASI</v>
          </cell>
          <cell r="E371">
            <v>40039</v>
          </cell>
          <cell r="F371">
            <v>41609</v>
          </cell>
          <cell r="G371" t="str">
            <v>NAKİL (BOYABAT BAKIM ONARIM)</v>
          </cell>
          <cell r="H371">
            <v>20359492790</v>
          </cell>
          <cell r="I371">
            <v>29826</v>
          </cell>
        </row>
        <row r="372">
          <cell r="C372" t="str">
            <v>TEYYAR KOÇYİĞİT</v>
          </cell>
          <cell r="D372" t="str">
            <v>ROTECH OPERATÖRÜ YARDIMCISI</v>
          </cell>
          <cell r="E372">
            <v>40106</v>
          </cell>
          <cell r="F372">
            <v>41401</v>
          </cell>
          <cell r="G372" t="str">
            <v>NAKİL  (ARTVİN BARAJI)</v>
          </cell>
          <cell r="H372">
            <v>15133956520</v>
          </cell>
          <cell r="I372">
            <v>27365</v>
          </cell>
        </row>
        <row r="373">
          <cell r="C373" t="str">
            <v>TUNCAY ŞİMŞEK</v>
          </cell>
          <cell r="D373" t="str">
            <v>BETON POMPA OPRT.</v>
          </cell>
          <cell r="E373">
            <v>39876</v>
          </cell>
          <cell r="F373">
            <v>41274</v>
          </cell>
          <cell r="G373" t="str">
            <v>NAKİL  (ARTVİN BARAJI)</v>
          </cell>
          <cell r="H373">
            <v>14438925668</v>
          </cell>
          <cell r="I373">
            <v>26581</v>
          </cell>
        </row>
        <row r="374">
          <cell r="C374" t="str">
            <v>TUNCER SENİT</v>
          </cell>
          <cell r="D374" t="str">
            <v>KALIPCI</v>
          </cell>
          <cell r="E374">
            <v>40334</v>
          </cell>
          <cell r="F374">
            <v>40491</v>
          </cell>
          <cell r="G374" t="str">
            <v>İSTİFA</v>
          </cell>
          <cell r="H374">
            <v>37048608882</v>
          </cell>
          <cell r="I374">
            <v>26373</v>
          </cell>
        </row>
        <row r="375">
          <cell r="C375" t="str">
            <v>ULAŞ CİHAN</v>
          </cell>
          <cell r="D375" t="str">
            <v>ELEKTRİKÇİ</v>
          </cell>
          <cell r="E375">
            <v>40368</v>
          </cell>
          <cell r="F375">
            <v>40813</v>
          </cell>
          <cell r="G375" t="str">
            <v>BİLDİRİMLİ FESİH</v>
          </cell>
          <cell r="H375">
            <v>50032109998</v>
          </cell>
          <cell r="I375">
            <v>32774</v>
          </cell>
        </row>
        <row r="376">
          <cell r="C376" t="str">
            <v>UMUT AYDOĞAN</v>
          </cell>
          <cell r="D376" t="str">
            <v>AĞIR VASITA ŞOFÖRÜ</v>
          </cell>
          <cell r="E376">
            <v>39952</v>
          </cell>
          <cell r="F376">
            <v>40928</v>
          </cell>
          <cell r="G376" t="str">
            <v>İŞİN SONA ERMESI</v>
          </cell>
          <cell r="H376">
            <v>25910478084</v>
          </cell>
          <cell r="I376">
            <v>26315</v>
          </cell>
        </row>
        <row r="377">
          <cell r="C377" t="str">
            <v>ÜMİT AĞTAŞ</v>
          </cell>
          <cell r="D377" t="str">
            <v>BAKIMCI</v>
          </cell>
          <cell r="E377">
            <v>40364</v>
          </cell>
          <cell r="F377">
            <v>41136</v>
          </cell>
          <cell r="G377" t="str">
            <v>İŞİN SONA ERMESI</v>
          </cell>
          <cell r="H377">
            <v>25523556070</v>
          </cell>
          <cell r="I377">
            <v>31792</v>
          </cell>
        </row>
        <row r="378">
          <cell r="C378" t="str">
            <v>ÜMİT ÖNTAŞ</v>
          </cell>
          <cell r="D378" t="str">
            <v>ELEKTRIK TEKNIKERI</v>
          </cell>
          <cell r="E378">
            <v>40310</v>
          </cell>
          <cell r="F378">
            <v>41060</v>
          </cell>
          <cell r="G378" t="str">
            <v>NAKİL  (ARTVİN BARAJI)</v>
          </cell>
          <cell r="H378">
            <v>66268154626</v>
          </cell>
          <cell r="I378">
            <v>30977</v>
          </cell>
        </row>
        <row r="379">
          <cell r="C379" t="str">
            <v>ÜNAL ALIŞ</v>
          </cell>
          <cell r="D379" t="str">
            <v>KALIPCI</v>
          </cell>
          <cell r="E379">
            <v>40302</v>
          </cell>
          <cell r="F379">
            <v>41304</v>
          </cell>
          <cell r="G379" t="str">
            <v>İŞİN SONA ERMESI</v>
          </cell>
          <cell r="H379">
            <v>23438527284</v>
          </cell>
          <cell r="I379">
            <v>28479</v>
          </cell>
        </row>
        <row r="380">
          <cell r="C380" t="str">
            <v>ÜNAL ÇOBAN</v>
          </cell>
          <cell r="D380" t="str">
            <v>KALIPCI</v>
          </cell>
          <cell r="E380">
            <v>40127</v>
          </cell>
          <cell r="F380">
            <v>40963</v>
          </cell>
          <cell r="G380" t="str">
            <v>İŞİN SONA ERMESI</v>
          </cell>
          <cell r="H380">
            <v>56092457154</v>
          </cell>
          <cell r="I380">
            <v>24228</v>
          </cell>
        </row>
        <row r="381">
          <cell r="C381" t="str">
            <v>VEDAT BAKIRTAŞ</v>
          </cell>
          <cell r="D381" t="str">
            <v>KALIPCI</v>
          </cell>
          <cell r="E381">
            <v>40068</v>
          </cell>
          <cell r="F381">
            <v>41180</v>
          </cell>
          <cell r="G381" t="str">
            <v>İŞİN SONA ERMESI</v>
          </cell>
          <cell r="H381">
            <v>22199644254</v>
          </cell>
          <cell r="I381">
            <v>32229</v>
          </cell>
        </row>
        <row r="382">
          <cell r="C382" t="str">
            <v>VEDAT KOCAKAPLAN</v>
          </cell>
          <cell r="D382" t="str">
            <v>BETONCU - KALIPÇI</v>
          </cell>
          <cell r="E382">
            <v>40384</v>
          </cell>
          <cell r="F382">
            <v>41439</v>
          </cell>
          <cell r="G382" t="str">
            <v>İŞİN SONA ERMESI</v>
          </cell>
          <cell r="H382">
            <v>39391148176</v>
          </cell>
          <cell r="I382">
            <v>25112</v>
          </cell>
        </row>
        <row r="383">
          <cell r="C383" t="str">
            <v>VEDAT SONKAYA</v>
          </cell>
          <cell r="D383" t="str">
            <v>KAYNAKÇI</v>
          </cell>
          <cell r="E383">
            <v>40395</v>
          </cell>
          <cell r="F383">
            <v>40758</v>
          </cell>
          <cell r="G383" t="str">
            <v>İSTİFA</v>
          </cell>
          <cell r="H383">
            <v>44908817674</v>
          </cell>
          <cell r="I383">
            <v>26465</v>
          </cell>
        </row>
        <row r="384">
          <cell r="C384" t="str">
            <v>VEYSEL KARADENİZ</v>
          </cell>
          <cell r="D384" t="str">
            <v>AĞIR VASITA ŞOFÖRÜ</v>
          </cell>
          <cell r="E384">
            <v>40135</v>
          </cell>
          <cell r="F384">
            <v>41274</v>
          </cell>
          <cell r="G384" t="str">
            <v>NAKİL  (ARTVİN BARAJI)</v>
          </cell>
          <cell r="H384">
            <v>49114555914</v>
          </cell>
          <cell r="I384">
            <v>26332</v>
          </cell>
        </row>
        <row r="385">
          <cell r="C385" t="str">
            <v>VEYSEL KARADENİZ</v>
          </cell>
          <cell r="D385" t="str">
            <v>AĞIR VASITA ŞOFÖRÜ</v>
          </cell>
          <cell r="E385">
            <v>39618</v>
          </cell>
          <cell r="F385">
            <v>39725</v>
          </cell>
          <cell r="G385" t="str">
            <v>TOPLU ÇIKARMA</v>
          </cell>
          <cell r="H385">
            <v>49114555914</v>
          </cell>
          <cell r="I385">
            <v>26332</v>
          </cell>
        </row>
        <row r="386">
          <cell r="C386" t="str">
            <v>VOLKAN YILDIRIM</v>
          </cell>
          <cell r="D386" t="str">
            <v>MONTAJCI</v>
          </cell>
          <cell r="E386">
            <v>40463</v>
          </cell>
          <cell r="F386">
            <v>41095</v>
          </cell>
          <cell r="G386" t="str">
            <v>İŞİN SONA ERMESI</v>
          </cell>
          <cell r="H386">
            <v>54022401468</v>
          </cell>
          <cell r="I386">
            <v>32319</v>
          </cell>
        </row>
        <row r="387">
          <cell r="C387" t="str">
            <v>YAKUP GÜLTEKİN</v>
          </cell>
          <cell r="D387" t="str">
            <v>KALIPCI</v>
          </cell>
          <cell r="E387">
            <v>40232</v>
          </cell>
          <cell r="F387">
            <v>41350</v>
          </cell>
          <cell r="G387" t="str">
            <v>İŞİN SONA ERMESI</v>
          </cell>
          <cell r="H387">
            <v>61144276034</v>
          </cell>
          <cell r="I387">
            <v>28699</v>
          </cell>
        </row>
        <row r="388">
          <cell r="C388" t="str">
            <v>YALÇIN ÇELİK</v>
          </cell>
          <cell r="D388" t="str">
            <v>KALIPCI</v>
          </cell>
          <cell r="E388">
            <v>40322</v>
          </cell>
          <cell r="F388">
            <v>41068</v>
          </cell>
          <cell r="G388" t="str">
            <v>İŞİN SONA ERMESI</v>
          </cell>
          <cell r="H388">
            <v>60883407938</v>
          </cell>
          <cell r="I388">
            <v>31444</v>
          </cell>
        </row>
        <row r="389">
          <cell r="C389" t="str">
            <v>YALÇIN UZUN</v>
          </cell>
          <cell r="D389" t="str">
            <v>EKİP BAŞI</v>
          </cell>
          <cell r="E389">
            <v>39771</v>
          </cell>
          <cell r="F389">
            <v>41121</v>
          </cell>
          <cell r="G389" t="str">
            <v>NAKİL  (ARTVİN BARAJI)</v>
          </cell>
          <cell r="H389">
            <v>46237768924</v>
          </cell>
          <cell r="I389">
            <v>27576</v>
          </cell>
        </row>
        <row r="390">
          <cell r="C390" t="str">
            <v>YALÇIN UZUN</v>
          </cell>
          <cell r="D390" t="str">
            <v>SIHHI TESİSAT USTASI</v>
          </cell>
          <cell r="E390">
            <v>39602</v>
          </cell>
          <cell r="F390">
            <v>39725</v>
          </cell>
          <cell r="G390" t="str">
            <v>TOPLU ÇIKARMA</v>
          </cell>
          <cell r="H390">
            <v>46237768924</v>
          </cell>
          <cell r="I390">
            <v>27576</v>
          </cell>
        </row>
        <row r="391">
          <cell r="C391" t="str">
            <v>YASİN DOĞU ÇAKMAK</v>
          </cell>
          <cell r="D391" t="str">
            <v>SAHA MÜHENDİSİ</v>
          </cell>
          <cell r="E391">
            <v>40437</v>
          </cell>
          <cell r="F391">
            <v>41040</v>
          </cell>
          <cell r="G391" t="str">
            <v>İŞİN SONA ERMESI</v>
          </cell>
          <cell r="H391">
            <v>13781019314</v>
          </cell>
          <cell r="I391">
            <v>31977</v>
          </cell>
        </row>
        <row r="392">
          <cell r="C392" t="str">
            <v>YASİN DOĞU ÇAKMAK</v>
          </cell>
          <cell r="D392" t="str">
            <v>STAJYER</v>
          </cell>
          <cell r="E392">
            <v>40007</v>
          </cell>
          <cell r="F392">
            <v>40058</v>
          </cell>
          <cell r="G392" t="str">
            <v>İSTİFA</v>
          </cell>
          <cell r="H392">
            <v>13781019314</v>
          </cell>
          <cell r="I392">
            <v>31977</v>
          </cell>
        </row>
        <row r="393">
          <cell r="C393" t="str">
            <v>YASİN GÖZÜAÇIK</v>
          </cell>
          <cell r="D393" t="str">
            <v>MONTAJCI</v>
          </cell>
          <cell r="E393">
            <v>40158</v>
          </cell>
          <cell r="F393">
            <v>41297</v>
          </cell>
          <cell r="G393" t="str">
            <v>İŞİN SONA ERMESI</v>
          </cell>
          <cell r="H393">
            <v>21206699904</v>
          </cell>
          <cell r="I393">
            <v>25846</v>
          </cell>
        </row>
        <row r="394">
          <cell r="C394" t="str">
            <v>YASİN KAHRAMAN</v>
          </cell>
          <cell r="D394" t="str">
            <v>OCAK İŞLETMELERİ SORUMLU MÜHENDİSİ</v>
          </cell>
          <cell r="E394">
            <v>40135</v>
          </cell>
          <cell r="F394">
            <v>41121</v>
          </cell>
          <cell r="G394" t="str">
            <v>NAKİL  (ÜSKÜDAR ÜMRANİYE ÇEKMEKÖY METROSU)</v>
          </cell>
          <cell r="H394">
            <v>12877122976</v>
          </cell>
          <cell r="I394">
            <v>30173</v>
          </cell>
        </row>
        <row r="395">
          <cell r="C395" t="str">
            <v>YASİN KURU</v>
          </cell>
          <cell r="D395" t="str">
            <v>GÖVDE KAZISI SORUMLU MÜHENDİSİ</v>
          </cell>
          <cell r="E395">
            <v>39798</v>
          </cell>
          <cell r="F395">
            <v>40451</v>
          </cell>
          <cell r="G395" t="str">
            <v>NAKİL  (ARTVİN BARAJI)</v>
          </cell>
          <cell r="H395">
            <v>12214654634</v>
          </cell>
          <cell r="I395">
            <v>27202</v>
          </cell>
        </row>
        <row r="396">
          <cell r="C396" t="str">
            <v>YAŞAR ÖZTÜRK</v>
          </cell>
          <cell r="D396" t="str">
            <v>TÜNEL İŞÇİSİ</v>
          </cell>
          <cell r="E396">
            <v>40403</v>
          </cell>
          <cell r="F396">
            <v>40939</v>
          </cell>
          <cell r="G396" t="str">
            <v>DİĞER NEDENLER</v>
          </cell>
          <cell r="H396">
            <v>41722880440</v>
          </cell>
          <cell r="I396">
            <v>24261</v>
          </cell>
        </row>
        <row r="397">
          <cell r="C397" t="str">
            <v>YILMAZ ERDOĞAN</v>
          </cell>
          <cell r="D397" t="str">
            <v>DÜZ İŞÇİ</v>
          </cell>
          <cell r="E397">
            <v>40060</v>
          </cell>
          <cell r="F397">
            <v>41156</v>
          </cell>
          <cell r="G397" t="str">
            <v>İŞİN SONA ERMESI</v>
          </cell>
          <cell r="H397">
            <v>68518057886</v>
          </cell>
          <cell r="I397">
            <v>27584</v>
          </cell>
        </row>
        <row r="398">
          <cell r="C398" t="str">
            <v>YUNUS CAN</v>
          </cell>
          <cell r="D398" t="str">
            <v>DÜZ İŞÇİ</v>
          </cell>
          <cell r="E398">
            <v>40561</v>
          </cell>
          <cell r="F398">
            <v>40819</v>
          </cell>
          <cell r="G398" t="str">
            <v>DISIPLIN KURULU KARARI ILE FESİH</v>
          </cell>
          <cell r="H398">
            <v>22277598912</v>
          </cell>
          <cell r="I398">
            <v>32623</v>
          </cell>
        </row>
        <row r="399">
          <cell r="C399" t="str">
            <v>YUNUS EMRE İLİK</v>
          </cell>
          <cell r="D399" t="str">
            <v>ŞENÖR</v>
          </cell>
          <cell r="E399">
            <v>39846</v>
          </cell>
          <cell r="F399">
            <v>41263</v>
          </cell>
          <cell r="G399" t="str">
            <v>İŞİN SONA ERMESI</v>
          </cell>
          <cell r="H399">
            <v>14360863168</v>
          </cell>
          <cell r="I399">
            <v>31476</v>
          </cell>
        </row>
        <row r="400">
          <cell r="C400" t="str">
            <v>YUNUS EMRE İLİK</v>
          </cell>
          <cell r="D400" t="str">
            <v>ŞENÖR</v>
          </cell>
          <cell r="E400">
            <v>39574</v>
          </cell>
          <cell r="F400">
            <v>39725</v>
          </cell>
          <cell r="G400" t="str">
            <v>TOPLU ÇIKARMA</v>
          </cell>
          <cell r="H400">
            <v>14360863168</v>
          </cell>
          <cell r="I400">
            <v>31476</v>
          </cell>
        </row>
        <row r="401">
          <cell r="C401" t="str">
            <v>YUNUS TÜLÜCE</v>
          </cell>
          <cell r="D401" t="str">
            <v>KALIPCI</v>
          </cell>
          <cell r="E401">
            <v>40337</v>
          </cell>
          <cell r="F401">
            <v>40846</v>
          </cell>
          <cell r="G401" t="str">
            <v>İŞİN SONA ERMESI</v>
          </cell>
          <cell r="H401">
            <v>43304089012</v>
          </cell>
          <cell r="I401">
            <v>27539</v>
          </cell>
        </row>
        <row r="402">
          <cell r="C402" t="str">
            <v>ZAFER ATAŞ</v>
          </cell>
          <cell r="D402" t="str">
            <v>TORNACI</v>
          </cell>
          <cell r="E402">
            <v>39891</v>
          </cell>
          <cell r="F402">
            <v>41051</v>
          </cell>
          <cell r="G402" t="str">
            <v>İŞİN SONA ERMESI</v>
          </cell>
          <cell r="H402">
            <v>32405110534</v>
          </cell>
          <cell r="I402">
            <v>31902</v>
          </cell>
        </row>
        <row r="403">
          <cell r="C403" t="str">
            <v>ZAFER KAYA</v>
          </cell>
          <cell r="D403" t="str">
            <v>MONTAJCI</v>
          </cell>
          <cell r="E403">
            <v>40934</v>
          </cell>
          <cell r="F403">
            <v>41322</v>
          </cell>
          <cell r="G403" t="str">
            <v>NAKİL  (ARTVİN BARAJI)</v>
          </cell>
          <cell r="H403">
            <v>34825420828</v>
          </cell>
          <cell r="I403">
            <v>29221</v>
          </cell>
        </row>
        <row r="404">
          <cell r="C404" t="str">
            <v>ZEYNEL SULTAN</v>
          </cell>
          <cell r="D404" t="str">
            <v>KALIPCI</v>
          </cell>
          <cell r="E404">
            <v>39658</v>
          </cell>
          <cell r="F404">
            <v>39743</v>
          </cell>
          <cell r="G404" t="str">
            <v>TOPLU ÇIKARMA</v>
          </cell>
          <cell r="H404">
            <v>59581165066</v>
          </cell>
          <cell r="I404">
            <v>25496</v>
          </cell>
        </row>
        <row r="405">
          <cell r="C405" t="str">
            <v>ZEYNEL SULTAN</v>
          </cell>
          <cell r="D405" t="str">
            <v>EKİP BAŞI</v>
          </cell>
          <cell r="E405">
            <v>39799</v>
          </cell>
          <cell r="F405">
            <v>41382</v>
          </cell>
          <cell r="G405" t="str">
            <v>İŞİN SONA ERMESI</v>
          </cell>
          <cell r="H405">
            <v>59581165066</v>
          </cell>
          <cell r="I405">
            <v>25496</v>
          </cell>
        </row>
        <row r="406">
          <cell r="C406" t="str">
            <v>ZİYA KIDIK</v>
          </cell>
          <cell r="D406" t="str">
            <v>MONTAJCI</v>
          </cell>
          <cell r="E406">
            <v>40355</v>
          </cell>
          <cell r="F406">
            <v>41338</v>
          </cell>
          <cell r="G406" t="str">
            <v>NAKİL  (ARTVİN BARAJI)</v>
          </cell>
          <cell r="H406">
            <v>51136623670</v>
          </cell>
          <cell r="I406">
            <v>29160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len Bilgi"/>
      <sheetName val="Projede Çalışma Süresi"/>
    </sheetNames>
    <sheetDataSet>
      <sheetData sheetId="0">
        <row r="2">
          <cell r="B2" t="str">
            <v>Cevat YILMAZTÜRK</v>
          </cell>
          <cell r="C2">
            <v>40463</v>
          </cell>
        </row>
        <row r="3">
          <cell r="B3" t="str">
            <v>Kasım AKÇAY</v>
          </cell>
          <cell r="C3">
            <v>40469</v>
          </cell>
        </row>
        <row r="4">
          <cell r="B4" t="str">
            <v>Tarık ATAÇ</v>
          </cell>
          <cell r="C4">
            <v>40618</v>
          </cell>
        </row>
        <row r="5">
          <cell r="B5" t="str">
            <v>Barış EMİRZA</v>
          </cell>
          <cell r="C5">
            <v>40555</v>
          </cell>
        </row>
        <row r="6">
          <cell r="B6" t="str">
            <v>Birol GÜNEY</v>
          </cell>
          <cell r="C6">
            <v>40544</v>
          </cell>
        </row>
        <row r="7">
          <cell r="B7" t="str">
            <v>MEHMET SARIOĞLU</v>
          </cell>
          <cell r="C7">
            <v>40651</v>
          </cell>
        </row>
        <row r="8">
          <cell r="B8" t="str">
            <v>ÜMİT HİZMEN</v>
          </cell>
        </row>
        <row r="9">
          <cell r="B9" t="str">
            <v>ULAŞ GÜLSEÇGİN</v>
          </cell>
          <cell r="C9">
            <v>40592</v>
          </cell>
        </row>
        <row r="10">
          <cell r="B10" t="str">
            <v>SEYHAN SATILMIŞ</v>
          </cell>
          <cell r="C10">
            <v>40452</v>
          </cell>
        </row>
        <row r="11">
          <cell r="B11" t="str">
            <v>RAMiZ ASLAN</v>
          </cell>
        </row>
        <row r="12">
          <cell r="B12" t="str">
            <v>MURAT DOĞAN</v>
          </cell>
        </row>
        <row r="13">
          <cell r="B13" t="str">
            <v>DEMİRAL SİLACI</v>
          </cell>
        </row>
        <row r="14">
          <cell r="B14" t="str">
            <v>İSRAFİL DEMİR</v>
          </cell>
          <cell r="C14">
            <v>41782</v>
          </cell>
        </row>
        <row r="15">
          <cell r="B15" t="str">
            <v>ALPARSLAN GÜNGÖR</v>
          </cell>
          <cell r="C15">
            <v>40664</v>
          </cell>
        </row>
        <row r="16">
          <cell r="B16" t="str">
            <v>NEDİM YILDIRIM</v>
          </cell>
          <cell r="C16">
            <v>40718</v>
          </cell>
        </row>
        <row r="17">
          <cell r="B17" t="str">
            <v>ŞEVKET KUYUCU</v>
          </cell>
          <cell r="C17">
            <v>40506</v>
          </cell>
        </row>
        <row r="18">
          <cell r="B18" t="str">
            <v>HAMDİ ASLAN</v>
          </cell>
        </row>
        <row r="19">
          <cell r="B19" t="str">
            <v>AYDIN DOĞAN</v>
          </cell>
        </row>
        <row r="20">
          <cell r="B20" t="str">
            <v>M. MAHİR DURAKOĞLU</v>
          </cell>
          <cell r="C20">
            <v>40575</v>
          </cell>
        </row>
        <row r="21">
          <cell r="B21" t="str">
            <v>HASBİ KOÇYİĞİT</v>
          </cell>
        </row>
        <row r="22">
          <cell r="B22" t="str">
            <v>ERGİN BOZKURT</v>
          </cell>
        </row>
        <row r="23">
          <cell r="B23" t="str">
            <v>ZAFER AYDIN</v>
          </cell>
          <cell r="C23">
            <v>40619</v>
          </cell>
        </row>
        <row r="24">
          <cell r="B24" t="str">
            <v>AHMET ÖZÇEVİK</v>
          </cell>
          <cell r="C24">
            <v>40549</v>
          </cell>
        </row>
        <row r="25">
          <cell r="B25" t="str">
            <v>EYÜP DOĞAN</v>
          </cell>
        </row>
        <row r="26">
          <cell r="B26" t="str">
            <v>BAYRAM PEHLİVAN</v>
          </cell>
        </row>
        <row r="27">
          <cell r="B27" t="str">
            <v>HALİL ÖRDEK</v>
          </cell>
          <cell r="C27">
            <v>40585</v>
          </cell>
        </row>
        <row r="28">
          <cell r="B28" t="str">
            <v>TUNCER YILMAZ</v>
          </cell>
        </row>
        <row r="29">
          <cell r="B29" t="str">
            <v>GÖKHAN SÖNMEZ</v>
          </cell>
          <cell r="C29">
            <v>40513</v>
          </cell>
        </row>
        <row r="30">
          <cell r="B30" t="str">
            <v>YAVUZ ÇAKAL</v>
          </cell>
          <cell r="C30">
            <v>40664</v>
          </cell>
        </row>
        <row r="31">
          <cell r="B31" t="str">
            <v>YAVUZ ÇAKAL</v>
          </cell>
          <cell r="C31">
            <v>40664</v>
          </cell>
        </row>
        <row r="32">
          <cell r="B32" t="str">
            <v>ULAŞ BUCAN</v>
          </cell>
          <cell r="C32">
            <v>40688</v>
          </cell>
        </row>
        <row r="33">
          <cell r="B33" t="str">
            <v>GÖKHAN SÖNMEZ</v>
          </cell>
          <cell r="C33">
            <v>40513</v>
          </cell>
        </row>
        <row r="34">
          <cell r="B34" t="str">
            <v>AHMET ALKAN</v>
          </cell>
          <cell r="C34">
            <v>40518</v>
          </cell>
        </row>
        <row r="35">
          <cell r="B35" t="str">
            <v>MUHAMMET COŞKUN</v>
          </cell>
        </row>
        <row r="36">
          <cell r="B36" t="str">
            <v>ÖMER TOSUN</v>
          </cell>
          <cell r="C36">
            <v>40582</v>
          </cell>
        </row>
        <row r="37">
          <cell r="B37" t="str">
            <v>KASIM AKÇAY</v>
          </cell>
          <cell r="C37">
            <v>40469</v>
          </cell>
        </row>
        <row r="38">
          <cell r="B38" t="str">
            <v>AZİZ GÜMÜŞ</v>
          </cell>
          <cell r="C38">
            <v>40715</v>
          </cell>
        </row>
        <row r="39">
          <cell r="B39" t="str">
            <v>TUNCAY BALCI</v>
          </cell>
        </row>
        <row r="40">
          <cell r="B40" t="str">
            <v>SALİH YILDIRIM</v>
          </cell>
          <cell r="C40">
            <v>40470</v>
          </cell>
        </row>
        <row r="41">
          <cell r="B41" t="str">
            <v>BİROL GÜNEY</v>
          </cell>
          <cell r="C41">
            <v>40544</v>
          </cell>
        </row>
        <row r="42">
          <cell r="B42" t="str">
            <v>UĞUR EVBAŞI</v>
          </cell>
        </row>
        <row r="43">
          <cell r="B43" t="str">
            <v>MURAT AYDOĞAN</v>
          </cell>
        </row>
        <row r="44">
          <cell r="B44" t="str">
            <v>MURAT KOROSULOĞLU</v>
          </cell>
        </row>
        <row r="45">
          <cell r="B45" t="str">
            <v>ABDULKADİR TEPE</v>
          </cell>
          <cell r="C45">
            <v>40817</v>
          </cell>
        </row>
        <row r="46">
          <cell r="B46" t="str">
            <v>METİN TOPAL</v>
          </cell>
          <cell r="C46">
            <v>40564</v>
          </cell>
        </row>
        <row r="47">
          <cell r="B47" t="str">
            <v>OSMAN AKTAŞ</v>
          </cell>
          <cell r="C47">
            <v>40634</v>
          </cell>
        </row>
        <row r="48">
          <cell r="B48" t="str">
            <v>MUHAMMET YILDIRIM</v>
          </cell>
        </row>
        <row r="49">
          <cell r="B49" t="str">
            <v>ORHAN TOPÇU</v>
          </cell>
          <cell r="C49">
            <v>40673</v>
          </cell>
        </row>
        <row r="50">
          <cell r="B50" t="str">
            <v>ÖMER YAVUZ</v>
          </cell>
          <cell r="C50">
            <v>40794</v>
          </cell>
        </row>
        <row r="51">
          <cell r="B51" t="str">
            <v>NİHAT OMAK</v>
          </cell>
          <cell r="C51">
            <v>40862</v>
          </cell>
        </row>
        <row r="52">
          <cell r="B52" t="str">
            <v>SALİH YILDIRIM</v>
          </cell>
          <cell r="C52">
            <v>40470</v>
          </cell>
        </row>
        <row r="53">
          <cell r="B53" t="str">
            <v>EYÜP YÜCEL</v>
          </cell>
        </row>
        <row r="54">
          <cell r="B54" t="str">
            <v>A. CEVDET UĞUR</v>
          </cell>
        </row>
        <row r="55">
          <cell r="B55" t="str">
            <v>MEHMET KOCA</v>
          </cell>
          <cell r="C55">
            <v>40886</v>
          </cell>
        </row>
        <row r="56">
          <cell r="B56" t="str">
            <v>ALİ KOÇYİĞİT</v>
          </cell>
          <cell r="C56">
            <v>40834</v>
          </cell>
        </row>
        <row r="57">
          <cell r="B57" t="str">
            <v>ZAFER AYDIN</v>
          </cell>
          <cell r="C57">
            <v>40619</v>
          </cell>
        </row>
        <row r="58">
          <cell r="B58" t="str">
            <v>ÖZKAN ÖZTÜRK</v>
          </cell>
          <cell r="C58">
            <v>40800</v>
          </cell>
        </row>
        <row r="59">
          <cell r="B59" t="str">
            <v>Mahmut ÇATAL</v>
          </cell>
        </row>
        <row r="60">
          <cell r="B60" t="str">
            <v>Cüneyt KAHRAMAN</v>
          </cell>
        </row>
        <row r="61">
          <cell r="B61" t="str">
            <v>Yunus KİSTİK</v>
          </cell>
        </row>
        <row r="62">
          <cell r="B62" t="str">
            <v>Şaban KAZAN</v>
          </cell>
          <cell r="C62">
            <v>40894</v>
          </cell>
        </row>
        <row r="63">
          <cell r="B63" t="str">
            <v>Ali ÇAŞKUN</v>
          </cell>
        </row>
        <row r="64">
          <cell r="B64" t="str">
            <v>Ziyettin POLAT</v>
          </cell>
          <cell r="C64">
            <v>40533</v>
          </cell>
        </row>
        <row r="65">
          <cell r="B65" t="str">
            <v>Uysal MAKASÇIOĞLU</v>
          </cell>
          <cell r="C65">
            <v>40745</v>
          </cell>
        </row>
        <row r="66">
          <cell r="B66" t="str">
            <v>Kazım DURMAZ</v>
          </cell>
        </row>
        <row r="67">
          <cell r="B67" t="str">
            <v>Kerim KÖSE</v>
          </cell>
          <cell r="C67">
            <v>40817</v>
          </cell>
        </row>
        <row r="68">
          <cell r="B68" t="str">
            <v>Bilal AKBULUT</v>
          </cell>
        </row>
        <row r="69">
          <cell r="B69" t="str">
            <v>Naci YİĞİT</v>
          </cell>
          <cell r="C69">
            <v>40806</v>
          </cell>
        </row>
        <row r="70">
          <cell r="B70" t="str">
            <v>Samet ŞAHİN</v>
          </cell>
        </row>
        <row r="71">
          <cell r="B71" t="str">
            <v>Yücel AKTAN</v>
          </cell>
        </row>
        <row r="72">
          <cell r="B72" t="str">
            <v>Muhammet DOĞAN</v>
          </cell>
        </row>
        <row r="73">
          <cell r="B73" t="str">
            <v>Metin BAŞTÜRK</v>
          </cell>
        </row>
        <row r="74">
          <cell r="B74" t="str">
            <v>İbrahim OSMANOĞLU</v>
          </cell>
        </row>
        <row r="75">
          <cell r="B75" t="str">
            <v>M. Sinan ARAS</v>
          </cell>
          <cell r="C75">
            <v>40878</v>
          </cell>
        </row>
        <row r="76">
          <cell r="B76" t="str">
            <v>Mitat AYDIN</v>
          </cell>
          <cell r="C76">
            <v>40561</v>
          </cell>
        </row>
        <row r="77">
          <cell r="B77" t="str">
            <v>Mehmet LAKAN</v>
          </cell>
        </row>
        <row r="78">
          <cell r="B78" t="str">
            <v>Nadir BOZTEPE</v>
          </cell>
          <cell r="C78">
            <v>40791</v>
          </cell>
        </row>
        <row r="79">
          <cell r="B79" t="str">
            <v>İdris AKBIYIK</v>
          </cell>
        </row>
        <row r="80">
          <cell r="B80" t="str">
            <v>MEHMET SOYCAN</v>
          </cell>
          <cell r="C80">
            <v>40470</v>
          </cell>
        </row>
        <row r="81">
          <cell r="B81" t="str">
            <v>Burhan ALTAY</v>
          </cell>
          <cell r="C81">
            <v>41037</v>
          </cell>
        </row>
        <row r="82">
          <cell r="B82" t="str">
            <v>Ercan CANİKLİ</v>
          </cell>
        </row>
        <row r="83">
          <cell r="B83" t="str">
            <v>Muhammet YİĞİT</v>
          </cell>
          <cell r="C83">
            <v>40747</v>
          </cell>
        </row>
        <row r="84">
          <cell r="B84" t="str">
            <v>Hasan SARAÇ</v>
          </cell>
          <cell r="C84">
            <v>40969</v>
          </cell>
        </row>
        <row r="85">
          <cell r="B85" t="str">
            <v>Ekrem ORAL</v>
          </cell>
          <cell r="C85">
            <v>40850</v>
          </cell>
        </row>
        <row r="86">
          <cell r="B86" t="str">
            <v>Ali BİNGÖL</v>
          </cell>
          <cell r="C86">
            <v>41040</v>
          </cell>
        </row>
        <row r="87">
          <cell r="B87" t="str">
            <v>Ali KOÇYİĞİT</v>
          </cell>
          <cell r="C87">
            <v>40834</v>
          </cell>
        </row>
        <row r="88">
          <cell r="B88" t="str">
            <v>Ahmet BUDAK</v>
          </cell>
          <cell r="C88">
            <v>40931</v>
          </cell>
        </row>
        <row r="89">
          <cell r="B89" t="str">
            <v>Ali CANSIZ</v>
          </cell>
        </row>
        <row r="90">
          <cell r="B90" t="str">
            <v>Ayhan MISIR</v>
          </cell>
          <cell r="C90">
            <v>41106</v>
          </cell>
        </row>
        <row r="91">
          <cell r="B91" t="str">
            <v>Hüseyin ÖZTÜRK</v>
          </cell>
          <cell r="C91">
            <v>40940</v>
          </cell>
        </row>
        <row r="92">
          <cell r="B92" t="str">
            <v>Fayık YEŞİLYURT</v>
          </cell>
          <cell r="C92">
            <v>41136</v>
          </cell>
        </row>
        <row r="93">
          <cell r="B93" t="str">
            <v>İdris POLAT</v>
          </cell>
          <cell r="C93">
            <v>40557</v>
          </cell>
        </row>
        <row r="94">
          <cell r="B94" t="str">
            <v>Feyzullah ASLAN</v>
          </cell>
          <cell r="C94">
            <v>40798</v>
          </cell>
        </row>
        <row r="95">
          <cell r="B95" t="str">
            <v>Davut ALAGÖZ</v>
          </cell>
          <cell r="C95">
            <v>40885</v>
          </cell>
        </row>
        <row r="96">
          <cell r="B96" t="str">
            <v>Osman ÖZER</v>
          </cell>
          <cell r="C96">
            <v>40569</v>
          </cell>
        </row>
        <row r="97">
          <cell r="B97" t="str">
            <v>Hamit PİRGE</v>
          </cell>
          <cell r="C97">
            <v>40544</v>
          </cell>
        </row>
        <row r="98">
          <cell r="B98" t="str">
            <v>Fatih ÇORBACI</v>
          </cell>
          <cell r="C98">
            <v>41108</v>
          </cell>
        </row>
        <row r="99">
          <cell r="B99" t="str">
            <v>Özkan ÖZTÜRK</v>
          </cell>
          <cell r="C99">
            <v>40800</v>
          </cell>
        </row>
        <row r="100">
          <cell r="B100" t="str">
            <v>Orhan AKTAŞ</v>
          </cell>
          <cell r="C100">
            <v>40834</v>
          </cell>
        </row>
        <row r="101">
          <cell r="B101" t="str">
            <v>Tunakan KELEŞ</v>
          </cell>
          <cell r="C101">
            <v>41131</v>
          </cell>
        </row>
        <row r="102">
          <cell r="B102" t="str">
            <v>Mustafa AKTAŞ</v>
          </cell>
          <cell r="C102">
            <v>41030</v>
          </cell>
        </row>
        <row r="103">
          <cell r="B103" t="str">
            <v>Hakan ATASEVER</v>
          </cell>
          <cell r="C103">
            <v>40661</v>
          </cell>
        </row>
        <row r="104">
          <cell r="B104" t="str">
            <v>Yusuf AYDIN</v>
          </cell>
          <cell r="C104">
            <v>40878</v>
          </cell>
        </row>
        <row r="105">
          <cell r="B105" t="str">
            <v>Ahmet BUDAK</v>
          </cell>
          <cell r="C105">
            <v>40931</v>
          </cell>
        </row>
        <row r="106">
          <cell r="B106" t="str">
            <v>Mutlu BEDİR</v>
          </cell>
          <cell r="C106">
            <v>40811</v>
          </cell>
        </row>
        <row r="107">
          <cell r="B107" t="str">
            <v>Fatih ÇAKMAK</v>
          </cell>
          <cell r="C107">
            <v>41091</v>
          </cell>
        </row>
        <row r="108">
          <cell r="B108" t="str">
            <v>Mecit YILDIZ</v>
          </cell>
          <cell r="C108">
            <v>40821</v>
          </cell>
        </row>
        <row r="109">
          <cell r="B109" t="str">
            <v>Davut ALAGÖZ</v>
          </cell>
          <cell r="C109">
            <v>40885</v>
          </cell>
        </row>
        <row r="110">
          <cell r="B110" t="str">
            <v>Ziyettin POLAT</v>
          </cell>
          <cell r="C110">
            <v>40533</v>
          </cell>
        </row>
        <row r="111">
          <cell r="B111" t="str">
            <v>Muammer AKTAŞ</v>
          </cell>
          <cell r="C111">
            <v>41095</v>
          </cell>
        </row>
        <row r="112">
          <cell r="B112" t="str">
            <v>Hasan ŞAHİN</v>
          </cell>
          <cell r="C112">
            <v>40452</v>
          </cell>
        </row>
        <row r="113">
          <cell r="B113" t="str">
            <v>Ahmet BUDAK</v>
          </cell>
          <cell r="C113">
            <v>40931</v>
          </cell>
        </row>
        <row r="114">
          <cell r="B114" t="str">
            <v>İdris YAZICI</v>
          </cell>
          <cell r="C114">
            <v>41024</v>
          </cell>
        </row>
        <row r="115">
          <cell r="B115" t="str">
            <v>Zafer GÜLLER</v>
          </cell>
          <cell r="C115">
            <v>41174</v>
          </cell>
        </row>
        <row r="116">
          <cell r="B116" t="str">
            <v>Fedai GENÇ</v>
          </cell>
          <cell r="C116">
            <v>41030</v>
          </cell>
        </row>
        <row r="117">
          <cell r="B117" t="str">
            <v>Ahmet ALTUNER</v>
          </cell>
          <cell r="C117">
            <v>41229</v>
          </cell>
        </row>
        <row r="118">
          <cell r="B118" t="str">
            <v>Dursun DAYI</v>
          </cell>
          <cell r="C118">
            <v>41144</v>
          </cell>
        </row>
        <row r="119">
          <cell r="B119" t="str">
            <v>Şahin ÖZBAYRAK</v>
          </cell>
          <cell r="C119">
            <v>41167</v>
          </cell>
        </row>
        <row r="120">
          <cell r="B120" t="str">
            <v>Tarkan YENİDÜNYA</v>
          </cell>
          <cell r="C120">
            <v>40452</v>
          </cell>
        </row>
        <row r="121">
          <cell r="B121" t="str">
            <v>Barış EMİRZA</v>
          </cell>
          <cell r="C121">
            <v>40555</v>
          </cell>
        </row>
        <row r="122">
          <cell r="B122" t="str">
            <v>Zeki OĞUZHAN</v>
          </cell>
          <cell r="C122">
            <v>41144</v>
          </cell>
        </row>
        <row r="123">
          <cell r="B123" t="str">
            <v>Mustafa YİĞİT</v>
          </cell>
          <cell r="C123">
            <v>41193</v>
          </cell>
        </row>
        <row r="124">
          <cell r="B124" t="str">
            <v>Hasan GÜNER</v>
          </cell>
          <cell r="C124">
            <v>41246</v>
          </cell>
        </row>
        <row r="125">
          <cell r="B125" t="str">
            <v>Hamit PİRGE</v>
          </cell>
          <cell r="C125">
            <v>40544</v>
          </cell>
        </row>
        <row r="126">
          <cell r="B126" t="str">
            <v>Şükrü ÖZBAYRAK</v>
          </cell>
          <cell r="C126">
            <v>40857</v>
          </cell>
        </row>
        <row r="127">
          <cell r="B127" t="str">
            <v>Sercan YALÇIN</v>
          </cell>
          <cell r="C127">
            <v>41031</v>
          </cell>
        </row>
        <row r="128">
          <cell r="B128" t="str">
            <v>Hakan ATASEVER</v>
          </cell>
          <cell r="C128">
            <v>40661</v>
          </cell>
        </row>
        <row r="129">
          <cell r="B129" t="str">
            <v>Mehmet SOYCAN</v>
          </cell>
          <cell r="C129">
            <v>40470</v>
          </cell>
        </row>
        <row r="130">
          <cell r="B130" t="str">
            <v>Emrah SOYCAN</v>
          </cell>
          <cell r="C130">
            <v>40884</v>
          </cell>
        </row>
        <row r="131">
          <cell r="B131" t="str">
            <v>Burhan KOÇYİĞİT</v>
          </cell>
          <cell r="C131">
            <v>41229</v>
          </cell>
        </row>
        <row r="132">
          <cell r="B132" t="str">
            <v>İbrahim UYSAL</v>
          </cell>
          <cell r="C132">
            <v>41159</v>
          </cell>
        </row>
        <row r="133">
          <cell r="B133" t="str">
            <v>Mahmut ALTUN</v>
          </cell>
          <cell r="C133">
            <v>41234</v>
          </cell>
        </row>
        <row r="134">
          <cell r="B134" t="str">
            <v>Hasan AYDIN</v>
          </cell>
          <cell r="C134">
            <v>40546</v>
          </cell>
        </row>
        <row r="135">
          <cell r="B135" t="str">
            <v>Necat DEMİR</v>
          </cell>
          <cell r="C135">
            <v>40634</v>
          </cell>
        </row>
        <row r="136">
          <cell r="B136" t="str">
            <v>Erkan KANİ</v>
          </cell>
          <cell r="C136">
            <v>41000</v>
          </cell>
        </row>
        <row r="137">
          <cell r="B137" t="str">
            <v>Nazım ÖZDEMİR</v>
          </cell>
          <cell r="C137">
            <v>41115</v>
          </cell>
        </row>
        <row r="138">
          <cell r="B138" t="str">
            <v>Recep BALCI</v>
          </cell>
          <cell r="C138">
            <v>41043</v>
          </cell>
        </row>
        <row r="139">
          <cell r="B139" t="str">
            <v>Hüseyin ÖZTÜRK</v>
          </cell>
          <cell r="C139">
            <v>40940</v>
          </cell>
        </row>
        <row r="140">
          <cell r="B140" t="str">
            <v>Sadullah AKMAN</v>
          </cell>
          <cell r="C140">
            <v>40969</v>
          </cell>
        </row>
        <row r="141">
          <cell r="B141" t="str">
            <v>Mehmet ÇELİK</v>
          </cell>
          <cell r="C141">
            <v>40583</v>
          </cell>
        </row>
        <row r="142">
          <cell r="B142" t="str">
            <v>Sedat CENİKLİ</v>
          </cell>
          <cell r="C142">
            <v>41300</v>
          </cell>
        </row>
        <row r="143">
          <cell r="B143" t="str">
            <v>İsmail ERTEKİN</v>
          </cell>
          <cell r="C143">
            <v>40752</v>
          </cell>
        </row>
        <row r="144">
          <cell r="B144" t="str">
            <v>Önder GÖNÜLTAŞ</v>
          </cell>
          <cell r="C144">
            <v>41289</v>
          </cell>
        </row>
        <row r="145">
          <cell r="B145" t="str">
            <v>Şener YILMAZLAR</v>
          </cell>
          <cell r="C145">
            <v>40645</v>
          </cell>
        </row>
        <row r="146">
          <cell r="B146" t="str">
            <v>İsmail KILIÇ</v>
          </cell>
          <cell r="C146">
            <v>41235</v>
          </cell>
        </row>
        <row r="147">
          <cell r="B147" t="str">
            <v>Mehmet Fatih YİĞİT</v>
          </cell>
          <cell r="C147">
            <v>41340</v>
          </cell>
        </row>
        <row r="148">
          <cell r="B148" t="str">
            <v>Mehmet CAN</v>
          </cell>
          <cell r="C148">
            <v>41331</v>
          </cell>
        </row>
        <row r="149">
          <cell r="B149" t="str">
            <v>Recep BALCI</v>
          </cell>
          <cell r="C149">
            <v>41043</v>
          </cell>
        </row>
        <row r="150">
          <cell r="B150" t="str">
            <v>Reşit SEYHAN</v>
          </cell>
          <cell r="C150">
            <v>40681</v>
          </cell>
        </row>
        <row r="151">
          <cell r="B151" t="str">
            <v>Uğur BOZAR</v>
          </cell>
          <cell r="C151">
            <v>41319</v>
          </cell>
        </row>
        <row r="152">
          <cell r="B152" t="str">
            <v>Halil İbrahim AKDUMAN</v>
          </cell>
          <cell r="C152">
            <v>41214</v>
          </cell>
        </row>
        <row r="153">
          <cell r="B153" t="str">
            <v>Burhan KOÇYİĞİT</v>
          </cell>
          <cell r="C153">
            <v>41229</v>
          </cell>
        </row>
        <row r="154">
          <cell r="B154" t="str">
            <v>Mustafa YILMAZ</v>
          </cell>
          <cell r="C154">
            <v>40975</v>
          </cell>
        </row>
        <row r="155">
          <cell r="B155" t="str">
            <v>Mutlu ALAKEL</v>
          </cell>
          <cell r="C155">
            <v>40817</v>
          </cell>
        </row>
        <row r="156">
          <cell r="B156" t="str">
            <v>Şaziye ERBAŞ</v>
          </cell>
          <cell r="C156">
            <v>41148</v>
          </cell>
        </row>
        <row r="157">
          <cell r="B157" t="str">
            <v>Feyzullah KALKAN</v>
          </cell>
          <cell r="C157">
            <v>41015</v>
          </cell>
        </row>
        <row r="158">
          <cell r="B158" t="str">
            <v>Emrah SOYCAN</v>
          </cell>
          <cell r="C158">
            <v>40884</v>
          </cell>
        </row>
        <row r="159">
          <cell r="B159" t="str">
            <v>Osman ÇELİKARSLAN</v>
          </cell>
          <cell r="C159">
            <v>41189</v>
          </cell>
        </row>
        <row r="160">
          <cell r="B160" t="str">
            <v>Hüseyin TUNÇ</v>
          </cell>
          <cell r="C160">
            <v>40827</v>
          </cell>
        </row>
        <row r="161">
          <cell r="B161" t="str">
            <v>Günay YASAK</v>
          </cell>
          <cell r="C161">
            <v>40788</v>
          </cell>
        </row>
        <row r="162">
          <cell r="B162" t="str">
            <v>Serdar KOÇOĞLU</v>
          </cell>
          <cell r="C162">
            <v>40781</v>
          </cell>
        </row>
        <row r="163">
          <cell r="B163" t="str">
            <v>Osman GÜMÜŞ</v>
          </cell>
          <cell r="C163">
            <v>41030</v>
          </cell>
        </row>
        <row r="164">
          <cell r="B164" t="str">
            <v>Yaşar KESKİN</v>
          </cell>
          <cell r="C164">
            <v>40885</v>
          </cell>
        </row>
        <row r="165">
          <cell r="B165" t="str">
            <v>Zakir YAZICI</v>
          </cell>
          <cell r="C165">
            <v>41359</v>
          </cell>
        </row>
        <row r="166">
          <cell r="B166" t="str">
            <v>Ömer YURT</v>
          </cell>
          <cell r="C166">
            <v>41395</v>
          </cell>
        </row>
        <row r="167">
          <cell r="B167" t="str">
            <v>Mehmet ERPOLAT</v>
          </cell>
          <cell r="C167">
            <v>41339</v>
          </cell>
        </row>
        <row r="168">
          <cell r="B168" t="str">
            <v>Mutlu ALAKEL</v>
          </cell>
          <cell r="C168">
            <v>40817</v>
          </cell>
        </row>
        <row r="169">
          <cell r="B169" t="str">
            <v>Fatih KESKİN</v>
          </cell>
          <cell r="C169">
            <v>40862</v>
          </cell>
        </row>
        <row r="170">
          <cell r="B170" t="str">
            <v>Ahmet AKSAY</v>
          </cell>
          <cell r="C170">
            <v>41426</v>
          </cell>
        </row>
        <row r="171">
          <cell r="B171" t="str">
            <v>Şükrü KIRÇİÇEK</v>
          </cell>
          <cell r="C171">
            <v>40586</v>
          </cell>
        </row>
        <row r="172">
          <cell r="B172" t="str">
            <v>Hüseyin ÖZKAN</v>
          </cell>
          <cell r="C172">
            <v>41289</v>
          </cell>
        </row>
        <row r="173">
          <cell r="B173" t="str">
            <v>Şener OCAK</v>
          </cell>
          <cell r="C173">
            <v>41215</v>
          </cell>
        </row>
        <row r="174">
          <cell r="B174" t="str">
            <v>Burhan KOÇYİĞİT</v>
          </cell>
          <cell r="C174">
            <v>41229</v>
          </cell>
        </row>
        <row r="175">
          <cell r="B175" t="str">
            <v>Mehmet Fatih YİĞİT</v>
          </cell>
          <cell r="C175">
            <v>41340</v>
          </cell>
        </row>
        <row r="176">
          <cell r="B176" t="str">
            <v>Mustafa YAZICI</v>
          </cell>
          <cell r="C176">
            <v>40891</v>
          </cell>
        </row>
        <row r="177">
          <cell r="B177" t="str">
            <v>Ferat SOYCAN</v>
          </cell>
          <cell r="C177">
            <v>41174</v>
          </cell>
        </row>
        <row r="178">
          <cell r="B178" t="str">
            <v>Şükrü KIRÇİÇEK</v>
          </cell>
          <cell r="C178">
            <v>40586</v>
          </cell>
        </row>
        <row r="179">
          <cell r="B179" t="str">
            <v>Feyzullah KALKAN</v>
          </cell>
          <cell r="C179">
            <v>41015</v>
          </cell>
        </row>
        <row r="180">
          <cell r="B180" t="str">
            <v>Uğur YILMAZ</v>
          </cell>
          <cell r="C180">
            <v>41331</v>
          </cell>
        </row>
        <row r="181">
          <cell r="B181" t="str">
            <v>Ergün YILMAZ</v>
          </cell>
          <cell r="C181">
            <v>40857</v>
          </cell>
        </row>
        <row r="182">
          <cell r="B182" t="str">
            <v xml:space="preserve">Selahattin ESEN </v>
          </cell>
        </row>
        <row r="183">
          <cell r="B183" t="str">
            <v>Ergün Aköz</v>
          </cell>
          <cell r="C183">
            <v>41040</v>
          </cell>
        </row>
        <row r="184">
          <cell r="B184" t="str">
            <v>Ferat SOYCAN</v>
          </cell>
          <cell r="C184">
            <v>41174</v>
          </cell>
        </row>
        <row r="185">
          <cell r="B185" t="str">
            <v>Zeki Başaran</v>
          </cell>
          <cell r="C185">
            <v>41470</v>
          </cell>
        </row>
        <row r="186">
          <cell r="B186" t="str">
            <v>Mehmet Özdemir</v>
          </cell>
          <cell r="C186">
            <v>41227</v>
          </cell>
        </row>
        <row r="187">
          <cell r="B187" t="str">
            <v>Ergin Sönmez</v>
          </cell>
          <cell r="C187">
            <v>41509</v>
          </cell>
        </row>
        <row r="188">
          <cell r="B188" t="str">
            <v>Ömer Yurt</v>
          </cell>
          <cell r="C188">
            <v>41395</v>
          </cell>
        </row>
        <row r="189">
          <cell r="B189" t="str">
            <v>Yaşar Çelik</v>
          </cell>
        </row>
        <row r="190">
          <cell r="B190" t="str">
            <v>Mustafa Kahveci</v>
          </cell>
        </row>
        <row r="191">
          <cell r="B191" t="str">
            <v>Süleyman Öksüz</v>
          </cell>
          <cell r="C191">
            <v>41449</v>
          </cell>
        </row>
        <row r="192">
          <cell r="B192" t="str">
            <v>Yasin Durmuş</v>
          </cell>
          <cell r="C192">
            <v>41457</v>
          </cell>
        </row>
        <row r="193">
          <cell r="B193" t="str">
            <v>Bayram Kerkez</v>
          </cell>
          <cell r="C193">
            <v>41506</v>
          </cell>
        </row>
        <row r="194">
          <cell r="B194" t="str">
            <v>Şaban KAZAN</v>
          </cell>
          <cell r="C194">
            <v>40894</v>
          </cell>
        </row>
        <row r="195">
          <cell r="B195" t="str">
            <v>Şevket AYDIN</v>
          </cell>
          <cell r="C195">
            <v>41365</v>
          </cell>
        </row>
        <row r="196">
          <cell r="B196" t="str">
            <v>Osman GÜNDÜZ</v>
          </cell>
          <cell r="C196">
            <v>41519</v>
          </cell>
        </row>
        <row r="197">
          <cell r="B197" t="str">
            <v>Güntekin ALTAŞ</v>
          </cell>
          <cell r="C197">
            <v>41473</v>
          </cell>
        </row>
        <row r="198">
          <cell r="B198" t="str">
            <v>Fahri BALCI</v>
          </cell>
          <cell r="C198">
            <v>41456</v>
          </cell>
        </row>
        <row r="199">
          <cell r="B199" t="str">
            <v>Nurettin AKDAĞ</v>
          </cell>
          <cell r="C199">
            <v>41480</v>
          </cell>
        </row>
        <row r="200">
          <cell r="B200" t="str">
            <v>Raif ŞENCAN</v>
          </cell>
          <cell r="C200">
            <v>41174</v>
          </cell>
        </row>
        <row r="201">
          <cell r="B201" t="str">
            <v>Uğur CİN</v>
          </cell>
          <cell r="C201">
            <v>40984</v>
          </cell>
        </row>
        <row r="202">
          <cell r="B202" t="str">
            <v>Sedat CENİKLİ</v>
          </cell>
          <cell r="C202">
            <v>41300</v>
          </cell>
        </row>
        <row r="203">
          <cell r="B203" t="str">
            <v>Bülent KIMIRTI</v>
          </cell>
          <cell r="C203">
            <v>41500</v>
          </cell>
        </row>
        <row r="204">
          <cell r="B204" t="str">
            <v>Ayhan GÜL</v>
          </cell>
          <cell r="C204">
            <v>41426</v>
          </cell>
        </row>
        <row r="205">
          <cell r="B205" t="str">
            <v>İbrahim KAHYA</v>
          </cell>
          <cell r="C205">
            <v>41044</v>
          </cell>
        </row>
        <row r="206">
          <cell r="B206" t="str">
            <v>Çağdaş ALKAN</v>
          </cell>
          <cell r="C206">
            <v>41118</v>
          </cell>
        </row>
        <row r="207">
          <cell r="B207" t="str">
            <v>Hüseyin KIZIL</v>
          </cell>
          <cell r="C207">
            <v>41290</v>
          </cell>
        </row>
        <row r="208">
          <cell r="B208" t="str">
            <v>Murat YÜKSEL</v>
          </cell>
          <cell r="C208">
            <v>40659</v>
          </cell>
        </row>
        <row r="209">
          <cell r="B209" t="str">
            <v>Mehmet CAN</v>
          </cell>
          <cell r="C209">
            <v>41331</v>
          </cell>
        </row>
        <row r="210">
          <cell r="B210" t="str">
            <v>Vedat Aktaş</v>
          </cell>
          <cell r="C210">
            <v>41324</v>
          </cell>
        </row>
        <row r="211">
          <cell r="B211" t="str">
            <v>Selim ALTUN</v>
          </cell>
          <cell r="C211">
            <v>41382</v>
          </cell>
        </row>
        <row r="212">
          <cell r="B212" t="str">
            <v>Erhan HAN</v>
          </cell>
          <cell r="C212">
            <v>41450</v>
          </cell>
        </row>
        <row r="213">
          <cell r="B213" t="str">
            <v>İsmail ERTEKİN</v>
          </cell>
          <cell r="C213">
            <v>40752</v>
          </cell>
        </row>
        <row r="214">
          <cell r="B214" t="str">
            <v>Erol ALIŞ</v>
          </cell>
          <cell r="C214">
            <v>41449</v>
          </cell>
        </row>
        <row r="215">
          <cell r="B215" t="str">
            <v>Şener OCAK</v>
          </cell>
          <cell r="C215">
            <v>41215</v>
          </cell>
        </row>
        <row r="216">
          <cell r="B216" t="str">
            <v>Recep Kazanoğlu</v>
          </cell>
          <cell r="C216">
            <v>41373</v>
          </cell>
        </row>
        <row r="217">
          <cell r="B217" t="str">
            <v>Servet ÖZDEN</v>
          </cell>
          <cell r="C217">
            <v>41526</v>
          </cell>
        </row>
        <row r="218">
          <cell r="B218" t="str">
            <v>Emre Kılıçlıoğlu</v>
          </cell>
        </row>
        <row r="219">
          <cell r="B219" t="str">
            <v>Ersel Çolak</v>
          </cell>
          <cell r="C219">
            <v>41340</v>
          </cell>
        </row>
        <row r="220">
          <cell r="B220" t="str">
            <v>Ahmet Yazıcı</v>
          </cell>
          <cell r="C220">
            <v>40770</v>
          </cell>
        </row>
        <row r="221">
          <cell r="B221" t="str">
            <v>Hüseyin ÖZTÜRK</v>
          </cell>
          <cell r="C221">
            <v>40940</v>
          </cell>
        </row>
        <row r="222">
          <cell r="B222" t="str">
            <v>Sercan YALÇIN</v>
          </cell>
          <cell r="C222">
            <v>41031</v>
          </cell>
        </row>
        <row r="223">
          <cell r="B223" t="str">
            <v>Hasan ÇALIŞKANER</v>
          </cell>
          <cell r="C223">
            <v>41461</v>
          </cell>
        </row>
        <row r="224">
          <cell r="B224" t="str">
            <v>Yaşar Duman</v>
          </cell>
          <cell r="C224">
            <v>41499</v>
          </cell>
        </row>
        <row r="225">
          <cell r="B225" t="str">
            <v>Ahmet KURT</v>
          </cell>
          <cell r="C225">
            <v>42566</v>
          </cell>
        </row>
        <row r="226">
          <cell r="B226" t="str">
            <v>Mehmet Özden</v>
          </cell>
          <cell r="C226">
            <v>41033</v>
          </cell>
        </row>
        <row r="227">
          <cell r="B227" t="str">
            <v>Ayhan Kibar</v>
          </cell>
          <cell r="C227">
            <v>40672</v>
          </cell>
        </row>
        <row r="228">
          <cell r="B228" t="str">
            <v>Özkan ÖZTÜRK</v>
          </cell>
          <cell r="C228">
            <v>40800</v>
          </cell>
        </row>
        <row r="229">
          <cell r="B229" t="str">
            <v>Şükrü Düzegün</v>
          </cell>
        </row>
        <row r="230">
          <cell r="B230" t="str">
            <v>Ahmet Demir</v>
          </cell>
          <cell r="C230">
            <v>41443</v>
          </cell>
        </row>
        <row r="231">
          <cell r="B231" t="str">
            <v>Esat ÖZER</v>
          </cell>
        </row>
        <row r="232">
          <cell r="B232" t="str">
            <v>Ümit SİNAN</v>
          </cell>
        </row>
        <row r="233">
          <cell r="B233" t="str">
            <v>Hasan TURAN</v>
          </cell>
          <cell r="C233">
            <v>41569</v>
          </cell>
        </row>
        <row r="234">
          <cell r="B234" t="str">
            <v>Servet İnce</v>
          </cell>
          <cell r="C234">
            <v>41733</v>
          </cell>
        </row>
        <row r="235">
          <cell r="B235" t="str">
            <v>Recep GÜL</v>
          </cell>
        </row>
        <row r="236">
          <cell r="B236" t="str">
            <v>Tuncay Temel</v>
          </cell>
        </row>
        <row r="237">
          <cell r="B237" t="str">
            <v>Ertuğrul Sarğun</v>
          </cell>
        </row>
        <row r="238">
          <cell r="B238" t="str">
            <v>Nejdet TOY</v>
          </cell>
        </row>
        <row r="239">
          <cell r="B239" t="str">
            <v>Onur Akbaş</v>
          </cell>
          <cell r="C239">
            <v>41736</v>
          </cell>
        </row>
        <row r="240">
          <cell r="B240" t="str">
            <v>Zafer Tufan Büyükbörklü</v>
          </cell>
          <cell r="C240">
            <v>41450</v>
          </cell>
        </row>
        <row r="241">
          <cell r="B241" t="str">
            <v>Mehmet Çelebi</v>
          </cell>
          <cell r="C241">
            <v>41460</v>
          </cell>
        </row>
        <row r="242">
          <cell r="B242" t="str">
            <v>Süleyman Çeliktaş</v>
          </cell>
          <cell r="C242">
            <v>41570</v>
          </cell>
        </row>
        <row r="243">
          <cell r="B243" t="str">
            <v>Ayhan YAZICI</v>
          </cell>
          <cell r="C243">
            <v>41338</v>
          </cell>
        </row>
        <row r="244">
          <cell r="B244" t="str">
            <v>İbrahim KAHYA</v>
          </cell>
          <cell r="C244">
            <v>41044</v>
          </cell>
        </row>
        <row r="245">
          <cell r="B245" t="str">
            <v>Emin YAKUT</v>
          </cell>
          <cell r="C245">
            <v>41235</v>
          </cell>
        </row>
        <row r="246">
          <cell r="B246" t="str">
            <v>Ahmet Kaya KOÇAY</v>
          </cell>
          <cell r="C246">
            <v>41579</v>
          </cell>
        </row>
        <row r="247">
          <cell r="B247" t="str">
            <v>Yalçın SÖZEN</v>
          </cell>
          <cell r="C247">
            <v>40695</v>
          </cell>
        </row>
        <row r="248">
          <cell r="B248" t="str">
            <v>Ömer AKBULUT</v>
          </cell>
          <cell r="C248">
            <v>41445</v>
          </cell>
        </row>
        <row r="249">
          <cell r="B249" t="str">
            <v>Azizi ÇAKIR</v>
          </cell>
        </row>
        <row r="250">
          <cell r="B250" t="str">
            <v>Ömer TUNA</v>
          </cell>
          <cell r="C250">
            <v>41365</v>
          </cell>
        </row>
        <row r="251">
          <cell r="B251" t="str">
            <v>Hakan COŞKUN</v>
          </cell>
          <cell r="C251">
            <v>41509</v>
          </cell>
        </row>
        <row r="252">
          <cell r="B252" t="str">
            <v>Dursun KILIÇ</v>
          </cell>
          <cell r="C252">
            <v>41585</v>
          </cell>
        </row>
        <row r="253">
          <cell r="B253" t="str">
            <v>Celaleddin ESEN</v>
          </cell>
          <cell r="C253">
            <v>41508</v>
          </cell>
        </row>
        <row r="254">
          <cell r="B254" t="str">
            <v>Hasan BÜYÜKŞAHİN</v>
          </cell>
          <cell r="C254">
            <v>41395</v>
          </cell>
        </row>
        <row r="255">
          <cell r="B255" t="str">
            <v xml:space="preserve">Ercan Özdemir </v>
          </cell>
        </row>
        <row r="256">
          <cell r="B256" t="str">
            <v>Ali Keleş</v>
          </cell>
          <cell r="C256">
            <v>41226</v>
          </cell>
        </row>
        <row r="257">
          <cell r="B257" t="str">
            <v>Sadık AKMAN</v>
          </cell>
          <cell r="C257">
            <v>41395</v>
          </cell>
        </row>
        <row r="258">
          <cell r="B258" t="str">
            <v>Selim ŞENTÜRK</v>
          </cell>
          <cell r="C258">
            <v>41514</v>
          </cell>
        </row>
        <row r="259">
          <cell r="B259" t="str">
            <v>Yusuf AYDIN</v>
          </cell>
          <cell r="C259">
            <v>40878</v>
          </cell>
        </row>
        <row r="260">
          <cell r="B260" t="str">
            <v>İsmail Deliduman</v>
          </cell>
          <cell r="C260">
            <v>41291</v>
          </cell>
        </row>
        <row r="261">
          <cell r="B261" t="str">
            <v>Mrat Özbayrak</v>
          </cell>
        </row>
        <row r="262">
          <cell r="B262" t="str">
            <v>Mehmet Öksüz</v>
          </cell>
          <cell r="C262">
            <v>41226</v>
          </cell>
        </row>
        <row r="263">
          <cell r="B263" t="str">
            <v>Nurettin AKDAĞ</v>
          </cell>
          <cell r="C263">
            <v>41480</v>
          </cell>
        </row>
        <row r="264">
          <cell r="B264" t="str">
            <v>Ziya ÇAKIR</v>
          </cell>
          <cell r="C264">
            <v>41499</v>
          </cell>
        </row>
        <row r="265">
          <cell r="B265" t="str">
            <v>Resul ALTUN</v>
          </cell>
          <cell r="C265">
            <v>41541</v>
          </cell>
        </row>
        <row r="266">
          <cell r="B266" t="str">
            <v>Muhlis YILDIZ</v>
          </cell>
          <cell r="C266">
            <v>41572</v>
          </cell>
        </row>
        <row r="267">
          <cell r="B267" t="str">
            <v>Hasan Babaoğlan</v>
          </cell>
          <cell r="C267">
            <v>41568</v>
          </cell>
        </row>
        <row r="268">
          <cell r="B268" t="str">
            <v>Eren Selçuk</v>
          </cell>
          <cell r="C268">
            <v>41571</v>
          </cell>
        </row>
        <row r="269">
          <cell r="B269" t="str">
            <v>Erhan Polat</v>
          </cell>
          <cell r="C269">
            <v>41296</v>
          </cell>
        </row>
        <row r="270">
          <cell r="B270" t="str">
            <v>Cevher Aydın</v>
          </cell>
          <cell r="C270">
            <v>41515</v>
          </cell>
        </row>
        <row r="271">
          <cell r="B271" t="str">
            <v>Ramazan Dolaş</v>
          </cell>
          <cell r="C271">
            <v>40737</v>
          </cell>
        </row>
        <row r="272">
          <cell r="B272" t="str">
            <v>İsa Kaya</v>
          </cell>
          <cell r="C272">
            <v>41320</v>
          </cell>
        </row>
        <row r="273">
          <cell r="B273" t="str">
            <v>Ömer Türkmenoğlu</v>
          </cell>
          <cell r="C273">
            <v>41537</v>
          </cell>
        </row>
        <row r="274">
          <cell r="B274" t="str">
            <v>Erol Kibar</v>
          </cell>
          <cell r="C274">
            <v>41540</v>
          </cell>
        </row>
        <row r="275">
          <cell r="B275" t="str">
            <v>Sinan Şahin</v>
          </cell>
          <cell r="C275">
            <v>40737</v>
          </cell>
        </row>
        <row r="276">
          <cell r="B276" t="str">
            <v>Ekrem Altun</v>
          </cell>
        </row>
        <row r="277">
          <cell r="B277" t="str">
            <v>Engin Coşkun</v>
          </cell>
          <cell r="C277">
            <v>40857</v>
          </cell>
        </row>
        <row r="278">
          <cell r="B278" t="str">
            <v>Mustafa BALCI</v>
          </cell>
          <cell r="C278">
            <v>41570</v>
          </cell>
        </row>
        <row r="279">
          <cell r="B279" t="str">
            <v>Muhammet Hatinoğlu</v>
          </cell>
          <cell r="C279">
            <v>41578</v>
          </cell>
        </row>
        <row r="280">
          <cell r="B280" t="str">
            <v>Ramazan Baka</v>
          </cell>
          <cell r="C280">
            <v>41579</v>
          </cell>
        </row>
        <row r="281">
          <cell r="B281" t="str">
            <v>Mustafa YILMAZ</v>
          </cell>
          <cell r="C281">
            <v>40975</v>
          </cell>
        </row>
        <row r="282">
          <cell r="B282" t="str">
            <v>Güntekin ALTAŞ</v>
          </cell>
          <cell r="C282">
            <v>41473</v>
          </cell>
        </row>
        <row r="283">
          <cell r="B283" t="str">
            <v>Ahmet Gönültaş</v>
          </cell>
          <cell r="C283">
            <v>41323</v>
          </cell>
        </row>
        <row r="284">
          <cell r="B284" t="str">
            <v>Mithat HÜLÜR</v>
          </cell>
          <cell r="C284">
            <v>41426</v>
          </cell>
        </row>
        <row r="285">
          <cell r="B285" t="str">
            <v>Hıdır POLAT</v>
          </cell>
          <cell r="C285">
            <v>41471</v>
          </cell>
        </row>
        <row r="286">
          <cell r="B286" t="str">
            <v>Mustafa Alış</v>
          </cell>
          <cell r="C286">
            <v>41449</v>
          </cell>
        </row>
        <row r="287">
          <cell r="B287" t="str">
            <v>Duran Coşkunca</v>
          </cell>
          <cell r="C287">
            <v>41457</v>
          </cell>
        </row>
        <row r="288">
          <cell r="B288" t="str">
            <v>İsmet Yavuz</v>
          </cell>
          <cell r="C288">
            <v>41282</v>
          </cell>
        </row>
        <row r="289">
          <cell r="B289" t="str">
            <v>Uğur Salık</v>
          </cell>
          <cell r="C289">
            <v>41144</v>
          </cell>
        </row>
        <row r="290">
          <cell r="B290" t="str">
            <v>Ethem Çelik</v>
          </cell>
          <cell r="C290">
            <v>40665</v>
          </cell>
        </row>
        <row r="291">
          <cell r="B291" t="str">
            <v>Nebi ASLAN</v>
          </cell>
          <cell r="C291">
            <v>41456</v>
          </cell>
        </row>
        <row r="292">
          <cell r="B292" t="str">
            <v>Mevlüt Arslan</v>
          </cell>
          <cell r="C292">
            <v>41537</v>
          </cell>
        </row>
        <row r="293">
          <cell r="B293" t="str">
            <v>Fahri BALCI</v>
          </cell>
          <cell r="C293">
            <v>41456</v>
          </cell>
        </row>
        <row r="294">
          <cell r="B294" t="str">
            <v>Mehmet Koçyiğit</v>
          </cell>
          <cell r="C294">
            <v>41239</v>
          </cell>
        </row>
        <row r="295">
          <cell r="B295" t="str">
            <v>Mehmet Özdemir</v>
          </cell>
          <cell r="C295">
            <v>41227</v>
          </cell>
        </row>
        <row r="296">
          <cell r="B296" t="str">
            <v>Hasan ÇALIŞKANER</v>
          </cell>
          <cell r="C296">
            <v>41461</v>
          </cell>
        </row>
        <row r="297">
          <cell r="B297" t="str">
            <v>Gökhan Tunç</v>
          </cell>
          <cell r="C297">
            <v>41508</v>
          </cell>
        </row>
        <row r="298">
          <cell r="B298" t="str">
            <v>Namık Uzak</v>
          </cell>
        </row>
        <row r="299">
          <cell r="B299" t="str">
            <v>Akan Şahiner</v>
          </cell>
          <cell r="C299">
            <v>41569</v>
          </cell>
        </row>
        <row r="300">
          <cell r="B300" t="str">
            <v>Cevdet Kalıncı</v>
          </cell>
          <cell r="C300">
            <v>41536</v>
          </cell>
        </row>
        <row r="301">
          <cell r="B301" t="str">
            <v>Arif Hallaç</v>
          </cell>
          <cell r="C301">
            <v>41569</v>
          </cell>
        </row>
        <row r="302">
          <cell r="B302" t="str">
            <v>Uğur Dağ</v>
          </cell>
          <cell r="C302">
            <v>41450</v>
          </cell>
        </row>
        <row r="303">
          <cell r="B303" t="str">
            <v>Süleyman Öksüz</v>
          </cell>
          <cell r="C303">
            <v>41449</v>
          </cell>
        </row>
        <row r="304">
          <cell r="B304" t="str">
            <v>Mustafa YAZICI</v>
          </cell>
          <cell r="C304">
            <v>40891</v>
          </cell>
        </row>
        <row r="305">
          <cell r="B305" t="str">
            <v>Ahmet ARTAV</v>
          </cell>
          <cell r="C305">
            <v>41340</v>
          </cell>
        </row>
        <row r="306">
          <cell r="B306" t="str">
            <v>Mehmet Ali Yıldırım</v>
          </cell>
          <cell r="C306">
            <v>41446</v>
          </cell>
        </row>
        <row r="307">
          <cell r="B307" t="str">
            <v>Salih Manav</v>
          </cell>
          <cell r="C307">
            <v>41582</v>
          </cell>
        </row>
        <row r="308">
          <cell r="B308" t="str">
            <v>Süleyman ÖKSÜZ</v>
          </cell>
          <cell r="C308">
            <v>41449</v>
          </cell>
        </row>
        <row r="309">
          <cell r="B309" t="str">
            <v>Abdul Baki Temel</v>
          </cell>
          <cell r="C309">
            <v>41515</v>
          </cell>
        </row>
        <row r="310">
          <cell r="B310" t="str">
            <v>Yılmaz Sarıtabak</v>
          </cell>
          <cell r="C310">
            <v>41471</v>
          </cell>
        </row>
        <row r="311">
          <cell r="B311" t="str">
            <v>Ümit Köse</v>
          </cell>
          <cell r="C311">
            <v>41039</v>
          </cell>
        </row>
        <row r="312">
          <cell r="B312" t="str">
            <v>Gülahmet Dağdelen</v>
          </cell>
        </row>
        <row r="313">
          <cell r="B313" t="str">
            <v>Hasan Yakut</v>
          </cell>
          <cell r="C313">
            <v>41471</v>
          </cell>
        </row>
        <row r="314">
          <cell r="B314" t="str">
            <v>Murat Öztürk</v>
          </cell>
          <cell r="C314">
            <v>41150</v>
          </cell>
        </row>
        <row r="315">
          <cell r="B315" t="str">
            <v>Alibey KURT</v>
          </cell>
          <cell r="C315">
            <v>41449</v>
          </cell>
        </row>
        <row r="316">
          <cell r="B316" t="str">
            <v>Gazanfer Karabay</v>
          </cell>
          <cell r="C316">
            <v>41502</v>
          </cell>
        </row>
        <row r="317">
          <cell r="B317" t="str">
            <v>Cengiz İstanbullu</v>
          </cell>
          <cell r="C317">
            <v>41136</v>
          </cell>
        </row>
        <row r="318">
          <cell r="B318" t="str">
            <v>Hızır Beyaz</v>
          </cell>
          <cell r="C318">
            <v>40771</v>
          </cell>
        </row>
        <row r="319">
          <cell r="B319" t="str">
            <v>Osman Aydın</v>
          </cell>
          <cell r="C319">
            <v>40513</v>
          </cell>
        </row>
        <row r="320">
          <cell r="B320" t="str">
            <v>Çetin Taşkıran</v>
          </cell>
          <cell r="C320">
            <v>41450</v>
          </cell>
        </row>
        <row r="321">
          <cell r="B321" t="str">
            <v>Özkan Özdemir</v>
          </cell>
          <cell r="C321">
            <v>41092</v>
          </cell>
        </row>
        <row r="322">
          <cell r="B322" t="str">
            <v>Sinan Aydın</v>
          </cell>
          <cell r="C322">
            <v>40639</v>
          </cell>
        </row>
        <row r="323">
          <cell r="B323" t="str">
            <v>Serdal Gözcü</v>
          </cell>
          <cell r="C323">
            <v>41111</v>
          </cell>
        </row>
        <row r="324">
          <cell r="B324" t="str">
            <v>Erol ATAŞ</v>
          </cell>
          <cell r="C324">
            <v>41650</v>
          </cell>
        </row>
        <row r="325">
          <cell r="B325" t="str">
            <v>Arif Hallaç</v>
          </cell>
          <cell r="C325">
            <v>41569</v>
          </cell>
        </row>
        <row r="326">
          <cell r="B326" t="str">
            <v>Ali Hakan Yenidünya</v>
          </cell>
          <cell r="C326">
            <v>41345</v>
          </cell>
        </row>
        <row r="327">
          <cell r="B327" t="str">
            <v>Osman Demir</v>
          </cell>
          <cell r="C327">
            <v>41576</v>
          </cell>
        </row>
        <row r="328">
          <cell r="B328" t="str">
            <v>Mahmut Demirci</v>
          </cell>
          <cell r="C328">
            <v>41414</v>
          </cell>
        </row>
        <row r="329">
          <cell r="B329" t="str">
            <v>İbrahim Sarıkaya</v>
          </cell>
          <cell r="C329">
            <v>41520</v>
          </cell>
        </row>
        <row r="330">
          <cell r="B330" t="str">
            <v>Hayrettin AKSU</v>
          </cell>
        </row>
        <row r="331">
          <cell r="B331" t="str">
            <v>Yaşar Dursunoğlu</v>
          </cell>
          <cell r="C331">
            <v>41582</v>
          </cell>
        </row>
        <row r="332">
          <cell r="B332" t="str">
            <v>Ümit Ağtaş</v>
          </cell>
          <cell r="C332">
            <v>41527</v>
          </cell>
        </row>
        <row r="333">
          <cell r="B333" t="str">
            <v>Oktay Şimşek</v>
          </cell>
          <cell r="C333">
            <v>41498</v>
          </cell>
        </row>
        <row r="334">
          <cell r="B334" t="str">
            <v>Mevlüt Arslan</v>
          </cell>
          <cell r="C334">
            <v>41537</v>
          </cell>
        </row>
        <row r="335">
          <cell r="B335" t="str">
            <v>Mehmet Karakeçili</v>
          </cell>
          <cell r="C335">
            <v>41440</v>
          </cell>
        </row>
        <row r="336">
          <cell r="B336" t="str">
            <v>Niyazi Teker</v>
          </cell>
          <cell r="C336">
            <v>41339</v>
          </cell>
        </row>
        <row r="337">
          <cell r="B337" t="str">
            <v>Gökhan Tunç</v>
          </cell>
          <cell r="C337">
            <v>41508</v>
          </cell>
        </row>
        <row r="338">
          <cell r="B338" t="str">
            <v>Salih Vural</v>
          </cell>
          <cell r="C338">
            <v>41508</v>
          </cell>
        </row>
        <row r="339">
          <cell r="B339" t="str">
            <v>Ziyettin Polat</v>
          </cell>
          <cell r="C339">
            <v>40533</v>
          </cell>
        </row>
        <row r="340">
          <cell r="B340" t="str">
            <v>Tuncer Yağcı</v>
          </cell>
          <cell r="C340">
            <v>40882</v>
          </cell>
        </row>
        <row r="341">
          <cell r="B341" t="str">
            <v>Aziz Kurşun</v>
          </cell>
          <cell r="C341">
            <v>41136</v>
          </cell>
        </row>
        <row r="342">
          <cell r="B342" t="str">
            <v>Mustafa Koçyiğit</v>
          </cell>
          <cell r="C342">
            <v>41568</v>
          </cell>
        </row>
        <row r="343">
          <cell r="B343" t="str">
            <v>Veysal Savrun</v>
          </cell>
          <cell r="C343">
            <v>41537</v>
          </cell>
        </row>
        <row r="344">
          <cell r="B344" t="str">
            <v>Mustafa Durakan</v>
          </cell>
        </row>
        <row r="345">
          <cell r="B345" t="str">
            <v>Ahmet Sarıköse</v>
          </cell>
          <cell r="C345">
            <v>41738</v>
          </cell>
        </row>
        <row r="346">
          <cell r="B346" t="str">
            <v>Mustafa BALCI</v>
          </cell>
          <cell r="C346">
            <v>41570</v>
          </cell>
        </row>
        <row r="347">
          <cell r="B347" t="str">
            <v>Ramazan Gürkan</v>
          </cell>
          <cell r="C347">
            <v>41426</v>
          </cell>
        </row>
        <row r="348">
          <cell r="B348" t="str">
            <v>Mesut BULUT</v>
          </cell>
          <cell r="C348">
            <v>41289</v>
          </cell>
        </row>
        <row r="349">
          <cell r="B349" t="str">
            <v>Barış EMİRZA</v>
          </cell>
          <cell r="C349">
            <v>40555</v>
          </cell>
        </row>
        <row r="350">
          <cell r="B350" t="str">
            <v>Mehmet KURT</v>
          </cell>
          <cell r="C350">
            <v>41480</v>
          </cell>
        </row>
        <row r="351">
          <cell r="B351" t="str">
            <v>Uğur YILMAZ</v>
          </cell>
          <cell r="C351">
            <v>41331</v>
          </cell>
        </row>
        <row r="352">
          <cell r="B352" t="str">
            <v>Bayram Kerkez</v>
          </cell>
          <cell r="C352">
            <v>41506</v>
          </cell>
        </row>
        <row r="353">
          <cell r="B353" t="str">
            <v>Selahaddin Hazar</v>
          </cell>
          <cell r="C353">
            <v>40740</v>
          </cell>
        </row>
        <row r="354">
          <cell r="B354" t="str">
            <v>Sergen Şahin</v>
          </cell>
          <cell r="C354">
            <v>41118</v>
          </cell>
        </row>
        <row r="355">
          <cell r="B355" t="str">
            <v>Hasan TURAN</v>
          </cell>
          <cell r="C355">
            <v>41569</v>
          </cell>
        </row>
        <row r="356">
          <cell r="B356" t="str">
            <v>Özden Bayraktar</v>
          </cell>
          <cell r="C356">
            <v>40778</v>
          </cell>
        </row>
        <row r="357">
          <cell r="B357" t="str">
            <v>Habib Kılıç</v>
          </cell>
          <cell r="C357">
            <v>41456</v>
          </cell>
        </row>
        <row r="358">
          <cell r="B358" t="str">
            <v>Mustafa Güzeltaş</v>
          </cell>
          <cell r="C358">
            <v>40885</v>
          </cell>
        </row>
        <row r="359">
          <cell r="B359" t="str">
            <v>Şerafet Uğurlu</v>
          </cell>
          <cell r="C359">
            <v>41235</v>
          </cell>
        </row>
        <row r="360">
          <cell r="B360" t="str">
            <v>Ümit Ağtaş</v>
          </cell>
          <cell r="C360">
            <v>41527</v>
          </cell>
        </row>
        <row r="361">
          <cell r="B361" t="str">
            <v>Erdem BAKIR</v>
          </cell>
          <cell r="C361">
            <v>41647</v>
          </cell>
        </row>
        <row r="362">
          <cell r="B362" t="str">
            <v>Cemil Deliduman</v>
          </cell>
          <cell r="C362">
            <v>41537</v>
          </cell>
        </row>
        <row r="363">
          <cell r="B363" t="str">
            <v>İbrahim Aktaş</v>
          </cell>
          <cell r="C363">
            <v>40871</v>
          </cell>
        </row>
        <row r="364">
          <cell r="B364" t="str">
            <v>Necmi İldiz</v>
          </cell>
          <cell r="C364">
            <v>41436</v>
          </cell>
        </row>
        <row r="365">
          <cell r="B365" t="str">
            <v>Mikail Yıldırım</v>
          </cell>
          <cell r="C365">
            <v>41538</v>
          </cell>
        </row>
        <row r="366">
          <cell r="B366" t="str">
            <v>Hasan ÇALIŞKANER</v>
          </cell>
          <cell r="C366">
            <v>41461</v>
          </cell>
        </row>
        <row r="367">
          <cell r="B367" t="str">
            <v>Şener OCAK</v>
          </cell>
          <cell r="C367">
            <v>41215</v>
          </cell>
        </row>
        <row r="368">
          <cell r="B368" t="str">
            <v>Şaban KAZAN</v>
          </cell>
          <cell r="C368">
            <v>40894</v>
          </cell>
        </row>
        <row r="369">
          <cell r="B369" t="str">
            <v>Dursun Özdemir</v>
          </cell>
          <cell r="C369">
            <v>40654</v>
          </cell>
        </row>
        <row r="370">
          <cell r="B370" t="str">
            <v>Irmak Gümüşsu</v>
          </cell>
          <cell r="C370">
            <v>41785</v>
          </cell>
        </row>
        <row r="371">
          <cell r="B371" t="str">
            <v>Çetin Taşkıran</v>
          </cell>
          <cell r="C371">
            <v>41450</v>
          </cell>
        </row>
        <row r="372">
          <cell r="B372" t="str">
            <v>Mehmet Ali Tokgöz</v>
          </cell>
          <cell r="C372">
            <v>41647</v>
          </cell>
        </row>
        <row r="373">
          <cell r="B373" t="str">
            <v>Ahmet AYDIN</v>
          </cell>
          <cell r="C373">
            <v>40665</v>
          </cell>
        </row>
        <row r="374">
          <cell r="B374" t="str">
            <v>Ahmet GÜNEŞ</v>
          </cell>
          <cell r="C374">
            <v>41436</v>
          </cell>
        </row>
        <row r="375">
          <cell r="B375" t="str">
            <v>Mehmet ÖZDEMİR</v>
          </cell>
          <cell r="C375">
            <v>41227</v>
          </cell>
        </row>
        <row r="376">
          <cell r="B376" t="str">
            <v>Murat KIZILASLAN</v>
          </cell>
          <cell r="C376">
            <v>41786</v>
          </cell>
        </row>
        <row r="377">
          <cell r="B377" t="str">
            <v>Tahir BAŞPINAR</v>
          </cell>
          <cell r="C377">
            <v>41458</v>
          </cell>
        </row>
        <row r="378">
          <cell r="B378" t="str">
            <v>Engin YILDIRIM</v>
          </cell>
          <cell r="C378">
            <v>41239</v>
          </cell>
        </row>
        <row r="379">
          <cell r="B379" t="str">
            <v>Zakir YAZICI</v>
          </cell>
          <cell r="C379">
            <v>41359</v>
          </cell>
        </row>
        <row r="380">
          <cell r="B380" t="str">
            <v>Cemalettin ÖZDEN</v>
          </cell>
          <cell r="C380">
            <v>41339</v>
          </cell>
        </row>
        <row r="381">
          <cell r="B381" t="str">
            <v>Metin DAYI</v>
          </cell>
          <cell r="C381">
            <v>41447</v>
          </cell>
        </row>
        <row r="382">
          <cell r="B382" t="str">
            <v>Cevher Aydın</v>
          </cell>
          <cell r="C382">
            <v>41515</v>
          </cell>
        </row>
        <row r="383">
          <cell r="B383" t="str">
            <v>Hüseyin ALKAN</v>
          </cell>
          <cell r="C383">
            <v>41222</v>
          </cell>
        </row>
        <row r="384">
          <cell r="B384" t="str">
            <v>Muhammed Serkan Dinler</v>
          </cell>
          <cell r="C384">
            <v>41454</v>
          </cell>
        </row>
        <row r="385">
          <cell r="B385" t="str">
            <v>Selahaddin Hazar</v>
          </cell>
          <cell r="C385">
            <v>40740</v>
          </cell>
        </row>
        <row r="386">
          <cell r="B386" t="str">
            <v>Aydın GÜNGÖR</v>
          </cell>
          <cell r="C386">
            <v>40555</v>
          </cell>
        </row>
        <row r="387">
          <cell r="B387" t="str">
            <v>Mustafa Çelik</v>
          </cell>
          <cell r="C387">
            <v>41510</v>
          </cell>
        </row>
        <row r="388">
          <cell r="B388" t="str">
            <v>İsmail Kılıç</v>
          </cell>
          <cell r="C388">
            <v>41235</v>
          </cell>
        </row>
        <row r="389">
          <cell r="B389" t="str">
            <v>Recep Gündüz</v>
          </cell>
          <cell r="C389">
            <v>41570</v>
          </cell>
        </row>
        <row r="390">
          <cell r="B390" t="str">
            <v>Alibey Kurt</v>
          </cell>
          <cell r="C390">
            <v>41449</v>
          </cell>
        </row>
        <row r="391">
          <cell r="B391" t="str">
            <v>Ayhan YAZICI</v>
          </cell>
          <cell r="C391">
            <v>41338</v>
          </cell>
        </row>
        <row r="392">
          <cell r="B392" t="str">
            <v>Nezir Beyaz</v>
          </cell>
          <cell r="C392">
            <v>40598</v>
          </cell>
        </row>
        <row r="393">
          <cell r="B393" t="str">
            <v>Muharrem Aybaş</v>
          </cell>
          <cell r="C393">
            <v>41785</v>
          </cell>
        </row>
        <row r="394">
          <cell r="B394" t="str">
            <v>Erdal Duranoğlu</v>
          </cell>
          <cell r="C394">
            <v>41646</v>
          </cell>
        </row>
        <row r="395">
          <cell r="B395" t="str">
            <v>Sadettin Karayel</v>
          </cell>
          <cell r="C395">
            <v>41456</v>
          </cell>
        </row>
        <row r="396">
          <cell r="B396" t="str">
            <v>M.Kazım Poyraz</v>
          </cell>
        </row>
        <row r="397">
          <cell r="B397" t="str">
            <v>Mevlüt Güneş</v>
          </cell>
          <cell r="C397">
            <v>41251</v>
          </cell>
        </row>
        <row r="398">
          <cell r="B398" t="str">
            <v>Kemal Erbil</v>
          </cell>
          <cell r="C398">
            <v>41470</v>
          </cell>
        </row>
        <row r="399">
          <cell r="B399" t="str">
            <v>Recep Gündüz</v>
          </cell>
          <cell r="C399">
            <v>41570</v>
          </cell>
        </row>
        <row r="400">
          <cell r="B400" t="str">
            <v>Bilal Acar</v>
          </cell>
          <cell r="C400">
            <v>41537</v>
          </cell>
        </row>
        <row r="401">
          <cell r="B401" t="str">
            <v>Ali Osman Bayrak</v>
          </cell>
          <cell r="C401">
            <v>41572</v>
          </cell>
        </row>
        <row r="402">
          <cell r="B402" t="str">
            <v>Bünyamin Çakmak</v>
          </cell>
          <cell r="C402">
            <v>41501</v>
          </cell>
        </row>
        <row r="403">
          <cell r="B403" t="str">
            <v>Ali Yılmaz</v>
          </cell>
          <cell r="C403">
            <v>41575</v>
          </cell>
        </row>
        <row r="404">
          <cell r="B404" t="str">
            <v>Bekir Kursav</v>
          </cell>
          <cell r="C404">
            <v>41649</v>
          </cell>
        </row>
        <row r="405">
          <cell r="B405" t="str">
            <v>Kürşat Yurtseven</v>
          </cell>
          <cell r="C405">
            <v>41544</v>
          </cell>
        </row>
        <row r="406">
          <cell r="B406" t="str">
            <v>Erdem Bakır</v>
          </cell>
          <cell r="C406">
            <v>41647</v>
          </cell>
        </row>
        <row r="407">
          <cell r="B407" t="str">
            <v>Hıdır POLAT</v>
          </cell>
          <cell r="C407">
            <v>41471</v>
          </cell>
        </row>
        <row r="408">
          <cell r="B408" t="str">
            <v>Tahsin Mutlu</v>
          </cell>
          <cell r="C408">
            <v>41470</v>
          </cell>
        </row>
        <row r="409">
          <cell r="B409" t="str">
            <v>Hamdi Usta</v>
          </cell>
        </row>
        <row r="410">
          <cell r="B410" t="str">
            <v>İrfan Gürkan</v>
          </cell>
          <cell r="C410">
            <v>41426</v>
          </cell>
        </row>
        <row r="411">
          <cell r="B411" t="str">
            <v>Erhan Şalap</v>
          </cell>
          <cell r="C411">
            <v>41456</v>
          </cell>
        </row>
        <row r="412">
          <cell r="B412" t="str">
            <v>Ali Evren</v>
          </cell>
          <cell r="C412">
            <v>41235</v>
          </cell>
        </row>
        <row r="413">
          <cell r="B413" t="str">
            <v>Servet İnce</v>
          </cell>
          <cell r="C413">
            <v>41733</v>
          </cell>
        </row>
        <row r="414">
          <cell r="B414" t="str">
            <v>Osman Koçal</v>
          </cell>
          <cell r="C414">
            <v>41578</v>
          </cell>
        </row>
        <row r="415">
          <cell r="B415" t="str">
            <v>Ersel Çolak</v>
          </cell>
          <cell r="C415">
            <v>41340</v>
          </cell>
        </row>
        <row r="416">
          <cell r="B416" t="str">
            <v>Ahmet Ocak</v>
          </cell>
          <cell r="C416">
            <v>41177</v>
          </cell>
        </row>
        <row r="417">
          <cell r="B417" t="str">
            <v>İsmail Kılıç</v>
          </cell>
          <cell r="C417">
            <v>41235</v>
          </cell>
        </row>
        <row r="418">
          <cell r="B418" t="str">
            <v>Ayhan Kibar</v>
          </cell>
          <cell r="C418">
            <v>40672</v>
          </cell>
        </row>
        <row r="419">
          <cell r="B419" t="str">
            <v>Hüseyin Asıl</v>
          </cell>
          <cell r="C419">
            <v>41078</v>
          </cell>
        </row>
        <row r="420">
          <cell r="B420" t="str">
            <v>Güntekin ALTAŞ</v>
          </cell>
          <cell r="C420">
            <v>41473</v>
          </cell>
        </row>
        <row r="421">
          <cell r="B421" t="str">
            <v>İsmet Yavuz</v>
          </cell>
          <cell r="C421">
            <v>41282</v>
          </cell>
        </row>
        <row r="422">
          <cell r="B422" t="str">
            <v>Mehmet Güzeldal</v>
          </cell>
          <cell r="C422">
            <v>41471</v>
          </cell>
        </row>
        <row r="423">
          <cell r="B423" t="str">
            <v>Adem Leçer</v>
          </cell>
          <cell r="C423">
            <v>41422</v>
          </cell>
        </row>
        <row r="424">
          <cell r="B424" t="str">
            <v>Erhan Han</v>
          </cell>
          <cell r="C424">
            <v>41450</v>
          </cell>
        </row>
        <row r="425">
          <cell r="B425" t="str">
            <v>Habip Çakır</v>
          </cell>
          <cell r="C425">
            <v>41647</v>
          </cell>
        </row>
        <row r="426">
          <cell r="B426" t="str">
            <v>Cevher Aydın</v>
          </cell>
          <cell r="C426">
            <v>41515</v>
          </cell>
        </row>
        <row r="427">
          <cell r="B427" t="str">
            <v>Gökhan Sönmez</v>
          </cell>
          <cell r="C427">
            <v>40513</v>
          </cell>
        </row>
        <row r="428">
          <cell r="B428" t="str">
            <v>Mehmet Kılıç</v>
          </cell>
          <cell r="C428">
            <v>41179</v>
          </cell>
        </row>
        <row r="429">
          <cell r="B429" t="str">
            <v>Mehmet ÖZDEMİR</v>
          </cell>
          <cell r="C429">
            <v>41227</v>
          </cell>
        </row>
      </sheetData>
      <sheetData sheetId="1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erve BENLİ" refreshedDate="44385.716558217595" createdVersion="7" refreshedVersion="7" minRefreshableVersion="3" recordCount="2778" xr:uid="{14122920-4388-471D-878A-A0F034AF88E3}">
  <cacheSource type="worksheet">
    <worksheetSource ref="A1:G1048576" sheet="tüm projeler"/>
  </cacheSource>
  <cacheFields count="46">
    <cacheField name="Proje" numFmtId="0">
      <sharedItems containsBlank="1" count="12">
        <s v="BOB"/>
        <s v="UUC"/>
        <s v="ARB"/>
        <s v="CSS"/>
        <s v="KKV"/>
        <s v="EAT"/>
        <s v="KTH"/>
        <s v="KAY"/>
        <s v="KKK"/>
        <s v="SLP"/>
        <s v="MTIH"/>
        <m/>
      </sharedItems>
    </cacheField>
    <cacheField name="No" numFmtId="0">
      <sharedItems containsString="0" containsBlank="1" containsNumber="1" containsInteger="1" minValue="1" maxValue="941"/>
    </cacheField>
    <cacheField name="Tarih" numFmtId="14">
      <sharedItems containsNonDate="0" containsDate="1" containsString="0" containsBlank="1" minDate="2009-01-12T00:00:00" maxDate="2021-04-29T00:00:00"/>
    </cacheField>
    <cacheField name="Ay-Yıl" numFmtId="14">
      <sharedItems containsBlank="1"/>
    </cacheField>
    <cacheField name="Proje-Ay-Yıl" numFmtId="0">
      <sharedItems containsBlank="1"/>
    </cacheField>
    <cacheField name="Proje-No" numFmtId="0">
      <sharedItems containsBlank="1"/>
    </cacheField>
    <cacheField name="Saat" numFmtId="0">
      <sharedItems containsBlank="1"/>
    </cacheField>
    <cacheField name="Saat Ana Kategori" numFmtId="0">
      <sharedItems containsBlank="1" count="12">
        <s v="Mesainin Son Bir Saati"/>
        <s v=" Odaklanan Zaman İki"/>
        <s v=" Yemek Arası"/>
        <s v="Odaklanan Zaman Bir"/>
        <s v=" Yemek Sonrası"/>
        <s v="İlk İş"/>
        <s v="Yemek Arası"/>
        <s v="Yemek Sonrası"/>
        <s v="Odaklanan Zaman İki"/>
        <s v=" Fazla Mesai"/>
        <s v="Fazla Mesai"/>
        <m/>
      </sharedItems>
    </cacheField>
    <cacheField name="Gün" numFmtId="0">
      <sharedItems containsBlank="1"/>
    </cacheField>
    <cacheField name="Ay" numFmtId="0">
      <sharedItems containsBlank="1"/>
    </cacheField>
    <cacheField name="Yıl" numFmtId="0">
      <sharedItems containsBlank="1"/>
    </cacheField>
    <cacheField name="Olay Tipi" numFmtId="0">
      <sharedItems containsBlank="1" count="11">
        <s v="Tıbbi Müdahale"/>
        <s v="Maddi Hasarlı Olay"/>
        <s v="Yüksek Potansiyelli Olay"/>
        <s v="Kayıp Günlü Kaza"/>
        <s v="Ölüm"/>
        <s v="Kısıtlı İş Görmezlik"/>
        <s v="Çevre Olayı"/>
        <s v="İlk Yardım"/>
        <s v="Ramak Kala"/>
        <s v="Yüksek Potansiyelli Olay "/>
        <m/>
      </sharedItems>
    </cacheField>
    <cacheField name="Bedeni Hasar Şiddet Seviyesi" numFmtId="0">
      <sharedItems containsString="0" containsBlank="1" containsNumber="1" containsInteger="1" minValue="0" maxValue="5"/>
    </cacheField>
    <cacheField name="Yaralanma Nedeni" numFmtId="0">
      <sharedItems containsBlank="1"/>
    </cacheField>
    <cacheField name="Yaralanma Türü " numFmtId="0">
      <sharedItems containsBlank="1"/>
    </cacheField>
    <cacheField name="Firma" numFmtId="0">
      <sharedItems containsBlank="1"/>
    </cacheField>
    <cacheField name="Yüklenici / Altyüklenici_x000a_" numFmtId="0">
      <sharedItems containsBlank="1"/>
    </cacheField>
    <cacheField name="Firma Sınıflaması" numFmtId="0">
      <sharedItems containsString="0" containsBlank="1" containsNumber="1" containsInteger="1" minValue="1" maxValue="5"/>
    </cacheField>
    <cacheField name="Kök Sebep" numFmtId="0">
      <sharedItems containsBlank="1" containsMixedTypes="1" containsNumber="1" containsInteger="1" minValue="0" maxValue="0" count="26">
        <n v="0"/>
        <s v="İzleme ve Kontrol"/>
        <s v="İnsan/Davranış ve Eğitim"/>
        <s v="Çalışma ortamı ve tasarımı"/>
        <s v="Eğitimlerin sahaya aktarılmaması"/>
        <s v="Planlama ve Risk Değerlendirmesi"/>
        <s v="Denetim ve saha kontrollerinin yetersizliği"/>
        <s v="Liderlik, Gözetim, Yönlendirme"/>
        <s v="İletişim"/>
        <s v="Beceri ve deneyim eksikliği"/>
        <s v="Konsantrasyon Kaybı"/>
        <s v="Vücut hareketleri için kısıtlı ve yetersiz alan"/>
        <s v="Tehlikelerin Sistemli Olarak Belirlenememesi"/>
        <s v="Sağlık Bozulması"/>
        <s v="Tepki yada koordinasyon zayıflığı"/>
        <s v="Periyodik Kontrol ve Muayene Yetersizliği"/>
        <s v="Olay Araştırması ve Tehlike Önleme"/>
        <s v="Çalışanın acele etmesi gerektiğini düşünmesi"/>
        <s v="Aşırı yorgunluk ve uykusuzluk"/>
        <s v="Hatalı Makine ve Ekipman Seçimi"/>
        <s v="Yetersiz Süpervizyon/Riski Değerlendirmeme"/>
        <s v="Periyodik bakım ve onarım yetersizliği"/>
        <s v="Değişim Yönetimi"/>
        <s v="Yetersiz İş Planlaması"/>
        <s v="Yapım Yönteminin Güvemsiz Olması"/>
        <m/>
      </sharedItems>
    </cacheField>
    <cacheField name="Kişisel Etkenler" numFmtId="0">
      <sharedItems containsBlank="1" containsMixedTypes="1" containsNumber="1" containsInteger="1" minValue="0" maxValue="0"/>
    </cacheField>
    <cacheField name="Görev" numFmtId="0">
      <sharedItems containsBlank="1"/>
    </cacheField>
    <cacheField name="Görev Kategorisi" numFmtId="0">
      <sharedItems containsBlank="1"/>
    </cacheField>
    <cacheField name="Lokasyon" numFmtId="0">
      <sharedItems containsBlank="1"/>
    </cacheField>
    <cacheField name="PROJE TİPİ _x000a_(Baraj, Yol, Metro…)" numFmtId="0">
      <sharedItems containsBlank="1"/>
    </cacheField>
    <cacheField name="Departman" numFmtId="0">
      <sharedItems containsBlank="1"/>
    </cacheField>
    <cacheField name="Açıklamalar" numFmtId="0">
      <sharedItems containsBlank="1" longText="1"/>
    </cacheField>
    <cacheField name="Yaşı " numFmtId="0">
      <sharedItems containsBlank="1"/>
    </cacheField>
    <cacheField name="Kayıp Gün" numFmtId="0">
      <sharedItems containsString="0" containsBlank="1" containsNumber="1" minValue="0" maxValue="322"/>
    </cacheField>
    <cacheField name="Projede Çalışma Süresi" numFmtId="0">
      <sharedItems containsBlank="1"/>
    </cacheField>
    <cacheField name="Task duration in hours" numFmtId="0">
      <sharedItems containsBlank="1" containsMixedTypes="1" containsNumber="1" containsInteger="1" minValue="3" maxValue="3"/>
    </cacheField>
    <cacheField name="Başberi kaza sıklık oranı (Ay Bazlı)" numFmtId="2">
      <sharedItems containsBlank="1" containsMixedTypes="1" containsNumber="1" minValue="0" maxValue="22.098837048700311"/>
    </cacheField>
    <cacheField name="Başberi kaza ağırlık oranı (Ay Bazlı)" numFmtId="2">
      <sharedItems containsBlank="1" containsMixedTypes="1" containsNumber="1" minValue="0" maxValue="174.36483187692369"/>
    </cacheField>
    <cacheField name="Başberi kaza sıklık oranı" numFmtId="0">
      <sharedItems containsString="0" containsBlank="1" containsNumber="1" minValue="0.68" maxValue="4.13"/>
    </cacheField>
    <cacheField name="Başberi kaza ağırlık oranı" numFmtId="0">
      <sharedItems containsString="0" containsBlank="1" containsNumber="1" minValue="5.77" maxValue="116.61"/>
    </cacheField>
    <cacheField name="KAZA / OLAY" numFmtId="0">
      <sharedItems containsBlank="1"/>
    </cacheField>
    <cacheField name="İşyeri Teslim Tarihi" numFmtId="0">
      <sharedItems containsNonDate="0" containsDate="1" containsString="0" containsBlank="1" minDate="2008-04-30T00:00:00" maxDate="2017-12-01T00:00:00"/>
    </cacheField>
    <cacheField name="Orjinal Bitiş Tarihi" numFmtId="0">
      <sharedItems containsNonDate="0" containsDate="1" containsString="0" containsBlank="1" minDate="2012-11-15T00:00:00" maxDate="2020-02-13T00:00:00"/>
    </cacheField>
    <cacheField name="Planlanan Bitiş Tarihi" numFmtId="0">
      <sharedItems containsNonDate="0" containsDate="1" containsString="0" containsBlank="1" minDate="2012-11-15T00:00:00" maxDate="2027-01-01T00:00:00"/>
    </cacheField>
    <cacheField name="Uzatmalı Planlanan Bitiş" numFmtId="0">
      <sharedItems containsNonDate="0" containsDate="1" containsString="0" containsBlank="1" minDate="2012-11-15T00:00:00" maxDate="2028-12-30T00:00:00"/>
    </cacheField>
    <cacheField name="Targets" numFmtId="0">
      <sharedItems containsBlank="1" count="5">
        <s v="DİĞER KAZALAR"/>
        <s v="OLAY"/>
        <s v="KAYIP GÜNLÜ KAZA"/>
        <s v="ÖLÜM"/>
        <m/>
      </sharedItems>
    </cacheField>
    <cacheField name="İl" numFmtId="0">
      <sharedItems containsBlank="1"/>
    </cacheField>
    <cacheField name="İl-Kaza Tarihi" numFmtId="0">
      <sharedItems containsBlank="1"/>
    </cacheField>
    <cacheField name="Gündüz Sıcaklığı" numFmtId="0">
      <sharedItems containsBlank="1" containsMixedTypes="1" containsNumber="1" containsInteger="1" minValue="-5" maxValue="43"/>
    </cacheField>
    <cacheField name="Hava Durumu" numFmtId="0">
      <sharedItems containsBlank="1" containsMixedTypes="1" containsNumber="1" containsInteger="1" minValue="0" maxValue="0"/>
    </cacheField>
    <cacheField name="Kazaya kadar geçen gün" numFmtId="0">
      <sharedItems containsString="0" containsBlank="1" containsNumber="1" containsInteger="1" minValue="-39568" maxValue="2321"/>
    </cacheField>
    <cacheField name="Projenin Resmi bitişine kalan süre" numFmtId="0">
      <sharedItems containsString="0" containsBlank="1" containsNumber="1" containsInteger="1" minValue="-43817" maxValue="412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erve BENLİ" refreshedDate="44386.34904050926" createdVersion="7" refreshedVersion="7" minRefreshableVersion="3" recordCount="2778" xr:uid="{D94A08E6-A298-4B1E-BFE2-6EFE36845DFC}">
  <cacheSource type="worksheet">
    <worksheetSource ref="A1:G1048576" sheet="tüm projeler"/>
  </cacheSource>
  <cacheFields count="49">
    <cacheField name="Proje" numFmtId="0">
      <sharedItems containsBlank="1"/>
    </cacheField>
    <cacheField name="No" numFmtId="0">
      <sharedItems containsString="0" containsBlank="1" containsNumber="1" containsInteger="1" minValue="1" maxValue="941"/>
    </cacheField>
    <cacheField name="Tarih" numFmtId="14">
      <sharedItems containsNonDate="0" containsDate="1" containsString="0" containsBlank="1" minDate="2009-01-12T00:00:00" maxDate="2021-04-29T00:00:00"/>
    </cacheField>
    <cacheField name="Ay-Yıl" numFmtId="14">
      <sharedItems containsBlank="1"/>
    </cacheField>
    <cacheField name="Proje-Ay-Yıl" numFmtId="0">
      <sharedItems containsBlank="1"/>
    </cacheField>
    <cacheField name="Proje-No" numFmtId="0">
      <sharedItems containsBlank="1"/>
    </cacheField>
    <cacheField name="Saat" numFmtId="0">
      <sharedItems containsBlank="1"/>
    </cacheField>
    <cacheField name="Saat Ana Kategori" numFmtId="0">
      <sharedItems containsBlank="1" count="12">
        <s v="Mesainin Son Bir Saati"/>
        <s v=" Odaklanan Zaman İki"/>
        <s v=" Yemek Arası"/>
        <s v="Odaklanan Zaman Bir"/>
        <s v=" Yemek Sonrası"/>
        <s v="İlk İş"/>
        <s v="Yemek Arası"/>
        <s v="Yemek Sonrası"/>
        <s v="Odaklanan Zaman İki"/>
        <s v=" Fazla Mesai"/>
        <s v="Fazla Mesai"/>
        <m/>
      </sharedItems>
    </cacheField>
    <cacheField name="Gün" numFmtId="0">
      <sharedItems containsBlank="1" count="9">
        <s v="Perşembe"/>
        <s v="Salı"/>
        <s v="Cuma"/>
        <s v="Cumartesi"/>
        <s v="Pazartesi"/>
        <s v="Çarşamba"/>
        <s v="Pazar"/>
        <s v=""/>
        <m/>
      </sharedItems>
    </cacheField>
    <cacheField name="Ay" numFmtId="0">
      <sharedItems containsBlank="1" count="14">
        <s v="Mayıs"/>
        <s v="Ocak"/>
        <s v="Şubat"/>
        <s v="Haziran"/>
        <s v="Mart"/>
        <s v="Ekim"/>
        <s v="Temmuz"/>
        <s v="Ağustos"/>
        <s v="Eylül"/>
        <s v="Nisan"/>
        <s v="Kasım"/>
        <s v="Aralık"/>
        <s v=""/>
        <m/>
      </sharedItems>
    </cacheField>
    <cacheField name="Yıl" numFmtId="0">
      <sharedItems containsBlank="1" count="15">
        <s v="2009"/>
        <s v="2011"/>
        <s v="2012"/>
        <s v="2013"/>
        <s v="2014"/>
        <s v="2017"/>
        <s v="2019"/>
        <s v="2021"/>
        <s v="2015"/>
        <s v="2018"/>
        <s v="2016"/>
        <s v="2020"/>
        <s v="2010"/>
        <s v=""/>
        <m/>
      </sharedItems>
    </cacheField>
    <cacheField name="Olay Tipi" numFmtId="0">
      <sharedItems containsBlank="1" count="11">
        <s v="Tıbbi Müdahale"/>
        <s v="Maddi Hasarlı Olay"/>
        <s v="Yüksek Potansiyelli Olay"/>
        <s v="Kayıp Günlü Kaza"/>
        <s v="Ölüm"/>
        <s v="Kısıtlı İş Görmezlik"/>
        <s v="Çevre Olayı"/>
        <s v="İlk Yardım"/>
        <s v="Ramak Kala"/>
        <s v="Yüksek Potansiyelli Olay "/>
        <m/>
      </sharedItems>
    </cacheField>
    <cacheField name="Bedeni Hasar Şiddet Seviyesi" numFmtId="0">
      <sharedItems containsString="0" containsBlank="1" containsNumber="1" containsInteger="1" minValue="0" maxValue="5" count="7">
        <n v="2"/>
        <n v="0"/>
        <n v="3"/>
        <n v="5"/>
        <n v="4"/>
        <n v="1"/>
        <m/>
      </sharedItems>
    </cacheField>
    <cacheField name="Yaralanma Nedeni" numFmtId="0">
      <sharedItems containsBlank="1"/>
    </cacheField>
    <cacheField name="Yaralanma Türü " numFmtId="0">
      <sharedItems containsBlank="1"/>
    </cacheField>
    <cacheField name="Firma" numFmtId="0">
      <sharedItems containsBlank="1"/>
    </cacheField>
    <cacheField name="Yüklenici / Altyüklenici_x000a_" numFmtId="0">
      <sharedItems containsBlank="1" count="3">
        <s v="Altyüklenici"/>
        <s v="Yüklenici"/>
        <m/>
      </sharedItems>
    </cacheField>
    <cacheField name="Firma Sınıflaması" numFmtId="0">
      <sharedItems containsString="0" containsBlank="1" containsNumber="1" containsInteger="1" minValue="1" maxValue="5" count="6">
        <n v="1"/>
        <n v="5"/>
        <n v="3"/>
        <m/>
        <n v="4"/>
        <n v="2"/>
      </sharedItems>
    </cacheField>
    <cacheField name="Kök Sebep" numFmtId="0">
      <sharedItems containsBlank="1" containsMixedTypes="1" containsNumber="1" containsInteger="1" minValue="0" maxValue="0"/>
    </cacheField>
    <cacheField name="Kişisel Etkenler" numFmtId="0">
      <sharedItems containsBlank="1" containsMixedTypes="1" containsNumber="1" containsInteger="1" minValue="0" maxValue="0"/>
    </cacheField>
    <cacheField name="Görev" numFmtId="0">
      <sharedItems containsBlank="1"/>
    </cacheField>
    <cacheField name="Görev Kategorisi" numFmtId="0">
      <sharedItems containsBlank="1" count="13">
        <s v="Düz İşçi"/>
        <m/>
        <s v="Kalifiye İşçi"/>
        <s v="Ambarcı / Depo Görevlisi"/>
        <s v="Operatör"/>
        <s v="Formen / Ekipbaşı"/>
        <s v="Elektrikçi"/>
        <s v="Beyaz Yaka"/>
        <s v="Şoför"/>
        <s v="Gıda Personeli"/>
        <s v="Temizlik Personeli"/>
        <s v="Bekçi / Güvenlik görevlisi"/>
        <s v="Sapancı"/>
      </sharedItems>
    </cacheField>
    <cacheField name="Lokasyon" numFmtId="0">
      <sharedItems containsBlank="1"/>
    </cacheField>
    <cacheField name="PROJE TİPİ _x000a_(Baraj, Yol, Metro…)" numFmtId="0">
      <sharedItems containsBlank="1" count="7">
        <s v="Enerji Projeleri"/>
        <s v="Metro, Demiryolları ve Tüneller"/>
        <s v="Üstyapı Projeleri"/>
        <s v="Otoyollar ve Köprüler"/>
        <s v="Deniz Yapıları"/>
        <s v="Çevre Projeleri"/>
        <m/>
      </sharedItems>
    </cacheField>
    <cacheField name="Departman" numFmtId="0">
      <sharedItems containsBlank="1"/>
    </cacheField>
    <cacheField name="Açıklamalar" numFmtId="0">
      <sharedItems containsBlank="1" longText="1"/>
    </cacheField>
    <cacheField name="Yaşı " numFmtId="0">
      <sharedItems containsBlank="1"/>
    </cacheField>
    <cacheField name="Kayıp Gün" numFmtId="0">
      <sharedItems containsString="0" containsBlank="1" containsNumber="1" minValue="0" maxValue="322"/>
    </cacheField>
    <cacheField name="Projede Çalışma Süresi" numFmtId="0">
      <sharedItems containsBlank="1"/>
    </cacheField>
    <cacheField name="Task duration in hours" numFmtId="0">
      <sharedItems containsBlank="1" containsMixedTypes="1" containsNumber="1" containsInteger="1" minValue="3" maxValue="3"/>
    </cacheField>
    <cacheField name="Başberi kaza sıklık oranı (Ay Bazlı)" numFmtId="2">
      <sharedItems containsBlank="1" containsMixedTypes="1" containsNumber="1" minValue="0" maxValue="22.098837048700311"/>
    </cacheField>
    <cacheField name="Başberi kaza ağırlık oranı (Ay Bazlı)" numFmtId="2">
      <sharedItems containsBlank="1" containsMixedTypes="1" containsNumber="1" minValue="0" maxValue="174.36483187692369"/>
    </cacheField>
    <cacheField name="Başberi kaza sıklık oranı" numFmtId="0">
      <sharedItems containsString="0" containsBlank="1" containsNumber="1" minValue="0.68" maxValue="4.13"/>
    </cacheField>
    <cacheField name="Başberi kaza ağırlık oranı" numFmtId="0">
      <sharedItems containsString="0" containsBlank="1" containsNumber="1" minValue="5.77" maxValue="116.61"/>
    </cacheField>
    <cacheField name="KAZA / OLAY" numFmtId="0">
      <sharedItems containsBlank="1" count="3">
        <s v="KAZA"/>
        <s v="OLAY"/>
        <m/>
      </sharedItems>
    </cacheField>
    <cacheField name="İşyeri Teslim Tarihi" numFmtId="0">
      <sharedItems containsNonDate="0" containsDate="1" containsString="0" containsBlank="1" minDate="2008-04-30T00:00:00" maxDate="2017-12-01T00:00:00"/>
    </cacheField>
    <cacheField name="Orjinal Bitiş Tarihi" numFmtId="0">
      <sharedItems containsNonDate="0" containsDate="1" containsString="0" containsBlank="1" minDate="2012-11-15T00:00:00" maxDate="2020-02-13T00:00:00"/>
    </cacheField>
    <cacheField name="Planlanan Bitiş Tarihi" numFmtId="0">
      <sharedItems containsNonDate="0" containsDate="1" containsString="0" containsBlank="1" minDate="2012-11-15T00:00:00" maxDate="2027-01-01T00:00:00"/>
    </cacheField>
    <cacheField name="Uzatmalı Planlanan Bitiş" numFmtId="0">
      <sharedItems containsNonDate="0" containsDate="1" containsString="0" containsBlank="1" minDate="2012-11-15T00:00:00" maxDate="2028-12-30T00:00:00"/>
    </cacheField>
    <cacheField name="Targets" numFmtId="0">
      <sharedItems containsBlank="1" count="5">
        <s v="DİĞER KAZALAR"/>
        <s v="OLAY"/>
        <s v="KAYIP GÜNLÜ KAZA"/>
        <s v="ÖLÜM"/>
        <m/>
      </sharedItems>
    </cacheField>
    <cacheField name="İl" numFmtId="0">
      <sharedItems containsBlank="1"/>
    </cacheField>
    <cacheField name="İl-Kaza Tarihi" numFmtId="0">
      <sharedItems containsBlank="1"/>
    </cacheField>
    <cacheField name="Gündüz Sıcaklığı" numFmtId="0">
      <sharedItems containsBlank="1" containsMixedTypes="1" containsNumber="1" containsInteger="1" minValue="-5" maxValue="43"/>
    </cacheField>
    <cacheField name="Hava Durumu" numFmtId="0">
      <sharedItems containsBlank="1" containsMixedTypes="1" containsNumber="1" containsInteger="1" minValue="0" maxValue="0" count="7">
        <s v="Bulutlu"/>
        <s v="Yağmurlu/Karlı"/>
        <s v="Sisli"/>
        <s v="Güneşli"/>
        <n v="0"/>
        <e v="#N/A"/>
        <m/>
      </sharedItems>
    </cacheField>
    <cacheField name="Kazaya kadar geçen gün" numFmtId="0">
      <sharedItems containsString="0" containsBlank="1" containsNumber="1" containsInteger="1" minValue="28" maxValue="2321"/>
    </cacheField>
    <cacheField name="Projenin Resmi bitişine kalan süre" numFmtId="0">
      <sharedItems containsString="0" containsBlank="1" containsNumber="1" containsInteger="1" minValue="-15" maxValue="4234"/>
    </cacheField>
    <cacheField name="Kazaya Kadar Geçen Gün (%)" numFmtId="0">
      <sharedItems containsBlank="1" containsMixedTypes="1" containsNumber="1" minValue="0" maxValue="1.0100874243443174"/>
    </cacheField>
    <cacheField name="Proje Bitişine Kalan Gün (%)" numFmtId="0">
      <sharedItems containsBlank="1" containsMixedTypes="1" containsNumber="1" minValue="-1.0087424344317419E-2" maxValue="1"/>
    </cacheField>
    <cacheField name="Bitiş Tarihe Göre Sınıflama" numFmtId="0">
      <sharedItems containsBlank="1" count="8">
        <s v="5"/>
        <s v="4"/>
        <s v="3"/>
        <s v="2"/>
        <s v="1"/>
        <s v=""/>
        <e v="#DIV/0!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91931-79D1-498E-9F72-472B6E9CA10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46">
    <pivotField showAll="0"/>
    <pivotField showAll="0"/>
    <pivotField showAll="0"/>
    <pivotField showAll="0"/>
    <pivotField showAll="0"/>
    <pivotField showAll="0"/>
    <pivotField showAll="0"/>
    <pivotField dataField="1" showAll="0">
      <items count="13">
        <item x="9"/>
        <item x="1"/>
        <item x="2"/>
        <item x="4"/>
        <item x="10"/>
        <item x="5"/>
        <item x="0"/>
        <item x="3"/>
        <item x="8"/>
        <item x="6"/>
        <item x="7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Saat Ana Kategori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86592-8D59-4806-A2FA-3AEA0E19B383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2" firstHeaderRow="1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5"/>
        <item x="4"/>
        <item x="3"/>
        <item x="2"/>
        <item x="1"/>
        <item x="0"/>
        <item x="6"/>
        <item x="7"/>
        <item t="default"/>
      </items>
    </pivotField>
  </pivotFields>
  <rowFields count="1">
    <field x="4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Bitiş Tarihe Göre Sınıflama" fld="48" subtotal="count" baseField="0" baseItem="0"/>
  </dataFields>
  <formats count="2">
    <format dxfId="18">
      <pivotArea collapsedLevelsAreSubtotals="1" fieldPosition="0">
        <references count="1">
          <reference field="48" count="1">
            <x v="5"/>
          </reference>
        </references>
      </pivotArea>
    </format>
    <format dxfId="17">
      <pivotArea collapsedLevelsAreSubtotals="1" fieldPosition="0">
        <references count="1">
          <reference field="48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65A18-B20F-403E-9016-91BA0FE465F3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16" firstHeaderRow="1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9"/>
        <item x="1"/>
        <item x="2"/>
        <item x="4"/>
        <item x="10"/>
        <item x="5"/>
        <item x="0"/>
        <item x="3"/>
        <item x="8"/>
        <item x="6"/>
        <item x="7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8">
        <item x="1"/>
        <item x="5"/>
        <item x="0"/>
        <item x="2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3">
    <i>
      <x v="11"/>
    </i>
    <i>
      <x v="4"/>
    </i>
    <i>
      <x v="2"/>
    </i>
    <i>
      <x/>
    </i>
    <i>
      <x v="1"/>
    </i>
    <i>
      <x v="9"/>
    </i>
    <i>
      <x v="3"/>
    </i>
    <i>
      <x v="7"/>
    </i>
    <i>
      <x v="6"/>
    </i>
    <i>
      <x v="5"/>
    </i>
    <i>
      <x v="8"/>
    </i>
    <i>
      <x v="10"/>
    </i>
    <i t="grand">
      <x/>
    </i>
  </rowItems>
  <colItems count="1">
    <i/>
  </colItems>
  <dataFields count="1">
    <dataField name="Average of Bedeni Hasar Şiddet Seviyesi" fld="12" subtotal="average" baseField="7" baseItem="0"/>
  </dataFields>
  <formats count="2">
    <format dxfId="16">
      <pivotArea collapsedLevelsAreSubtotals="1" fieldPosition="0">
        <references count="1">
          <reference field="7" count="0"/>
        </references>
      </pivotArea>
    </format>
    <format dxfId="15">
      <pivotArea grandRow="1"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DD528-AD2B-4422-85B2-49C213330585}" name="PivotTable2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I12" firstHeaderRow="1" firstDataRow="2" firstDataCol="1"/>
  <pivotFields count="49"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9"/>
        <item x="1"/>
        <item x="2"/>
        <item x="4"/>
        <item x="10"/>
        <item x="5"/>
        <item x="0"/>
        <item x="3"/>
        <item x="8"/>
        <item x="6"/>
        <item x="7"/>
        <item x="11"/>
        <item t="default"/>
      </items>
    </pivotField>
    <pivotField showAll="0">
      <items count="10">
        <item x="4"/>
        <item x="1"/>
        <item x="5"/>
        <item x="0"/>
        <item x="2"/>
        <item x="3"/>
        <item x="6"/>
        <item x="7"/>
        <item x="8"/>
        <item t="default"/>
      </items>
    </pivotField>
    <pivotField showAll="0"/>
    <pivotField showAll="0"/>
    <pivotField showAll="0">
      <items count="12">
        <item x="6"/>
        <item x="7"/>
        <item x="3"/>
        <item x="5"/>
        <item x="1"/>
        <item x="4"/>
        <item x="8"/>
        <item x="0"/>
        <item x="2"/>
        <item x="9"/>
        <item x="10"/>
        <item t="default"/>
      </items>
    </pivotField>
    <pivotField axis="axisCol" dataField="1" showAll="0">
      <items count="8">
        <item x="1"/>
        <item x="5"/>
        <item x="0"/>
        <item x="2"/>
        <item x="4"/>
        <item x="3"/>
        <item x="6"/>
        <item t="default"/>
      </items>
    </pivotField>
    <pivotField showAll="0"/>
    <pivotField showAll="0"/>
    <pivotField showAll="0"/>
    <pivotField showAll="0"/>
    <pivotField showAll="0">
      <items count="7">
        <item x="0"/>
        <item x="5"/>
        <item x="2"/>
        <item x="4"/>
        <item x="1"/>
        <item x="3"/>
        <item t="default"/>
      </items>
    </pivotField>
    <pivotField showAll="0"/>
    <pivotField showAll="0"/>
    <pivotField showAll="0"/>
    <pivotField showAll="0">
      <items count="14">
        <item x="3"/>
        <item x="11"/>
        <item x="7"/>
        <item x="0"/>
        <item x="6"/>
        <item x="5"/>
        <item x="9"/>
        <item x="2"/>
        <item x="4"/>
        <item x="12"/>
        <item x="8"/>
        <item x="10"/>
        <item x="1"/>
        <item t="default"/>
      </items>
    </pivotField>
    <pivotField showAll="0"/>
    <pivotField axis="axisRow" showAll="0">
      <items count="8">
        <item x="5"/>
        <item x="4"/>
        <item x="0"/>
        <item x="1"/>
        <item x="3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>
      <items count="8">
        <item x="4"/>
        <item x="0"/>
        <item x="3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>
      <items count="9">
        <item x="5"/>
        <item x="4"/>
        <item x="3"/>
        <item x="2"/>
        <item x="1"/>
        <item x="0"/>
        <item x="6"/>
        <item x="7"/>
        <item t="default"/>
      </items>
    </pivotField>
  </pivotFields>
  <rowFields count="1">
    <field x="2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Bedeni Hasar Şiddet Seviyesi" fld="12" subtotal="count" baseField="23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DF55-DF81-49E1-B521-5F75BE912D14}">
  <sheetPr>
    <tabColor rgb="FFFFFF00"/>
  </sheetPr>
  <dimension ref="A1:G2777"/>
  <sheetViews>
    <sheetView tabSelected="1" zoomScale="70" zoomScaleNormal="70" workbookViewId="0">
      <pane xSplit="5" ySplit="1" topLeftCell="F2" activePane="bottomRight" state="frozen"/>
      <selection pane="topRight" activeCell="C1" sqref="C1"/>
      <selection pane="bottomLeft" activeCell="A2" sqref="A2"/>
      <selection pane="bottomRight" activeCell="G13" sqref="G13"/>
    </sheetView>
  </sheetViews>
  <sheetFormatPr defaultColWidth="8.88671875" defaultRowHeight="18" customHeight="1" x14ac:dyDescent="0.3"/>
  <cols>
    <col min="1" max="1" width="12.44140625" style="6" customWidth="1"/>
    <col min="2" max="3" width="10.109375" style="6" customWidth="1"/>
    <col min="4" max="4" width="15.33203125" style="6" customWidth="1"/>
    <col min="5" max="5" width="13.5546875" style="7" bestFit="1" customWidth="1"/>
    <col min="6" max="6" width="19.33203125" style="6" customWidth="1"/>
    <col min="7" max="7" width="22.44140625" style="11" bestFit="1" customWidth="1"/>
    <col min="8" max="16384" width="8.88671875" style="5"/>
  </cols>
  <sheetData>
    <row r="1" spans="1:7" ht="11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8" customHeight="1" x14ac:dyDescent="0.3">
      <c r="A2" s="6" t="s">
        <v>12</v>
      </c>
      <c r="B2" s="6">
        <v>20</v>
      </c>
      <c r="C2" s="6" t="str">
        <f>CONCATENATE(A2,"-",B2)</f>
        <v>BOB-20</v>
      </c>
      <c r="D2" s="6" t="s">
        <v>13</v>
      </c>
      <c r="E2" s="7">
        <v>39940</v>
      </c>
      <c r="F2" s="6" t="s">
        <v>14</v>
      </c>
      <c r="G2" s="6" t="s">
        <v>15</v>
      </c>
    </row>
    <row r="3" spans="1:7" ht="18" customHeight="1" x14ac:dyDescent="0.3">
      <c r="A3" s="6" t="s">
        <v>12</v>
      </c>
      <c r="B3" s="6">
        <v>3</v>
      </c>
      <c r="C3" s="6" t="str">
        <f t="shared" ref="C3:C66" si="0">CONCATENATE(A3,"-",B3)</f>
        <v>BOB-3</v>
      </c>
      <c r="D3" s="6" t="s">
        <v>29</v>
      </c>
      <c r="E3" s="7">
        <v>39842</v>
      </c>
      <c r="F3" s="6" t="s">
        <v>30</v>
      </c>
      <c r="G3" s="6" t="s">
        <v>31</v>
      </c>
    </row>
    <row r="4" spans="1:7" ht="18" customHeight="1" x14ac:dyDescent="0.3">
      <c r="A4" s="6" t="s">
        <v>12</v>
      </c>
      <c r="B4" s="6">
        <v>298</v>
      </c>
      <c r="C4" s="6" t="str">
        <f t="shared" si="0"/>
        <v>BOB-298</v>
      </c>
      <c r="D4" s="6" t="s">
        <v>38</v>
      </c>
      <c r="E4" s="7">
        <v>40582</v>
      </c>
      <c r="F4" s="6" t="s">
        <v>39</v>
      </c>
      <c r="G4" s="6" t="s">
        <v>40</v>
      </c>
    </row>
    <row r="5" spans="1:7" ht="18" customHeight="1" x14ac:dyDescent="0.3">
      <c r="A5" s="6" t="s">
        <v>12</v>
      </c>
      <c r="B5" s="6">
        <v>4</v>
      </c>
      <c r="C5" s="6" t="str">
        <f t="shared" si="0"/>
        <v>BOB-4</v>
      </c>
      <c r="D5" s="6" t="s">
        <v>29</v>
      </c>
      <c r="E5" s="7">
        <v>39843</v>
      </c>
      <c r="F5" s="6" t="s">
        <v>44</v>
      </c>
      <c r="G5" s="6" t="s">
        <v>45</v>
      </c>
    </row>
    <row r="6" spans="1:7" ht="18" customHeight="1" x14ac:dyDescent="0.3">
      <c r="A6" s="6" t="s">
        <v>51</v>
      </c>
      <c r="B6" s="6">
        <v>1</v>
      </c>
      <c r="C6" s="6" t="str">
        <f t="shared" si="0"/>
        <v>UUC-1</v>
      </c>
      <c r="D6" s="6" t="s">
        <v>52</v>
      </c>
      <c r="E6" s="7">
        <v>41088</v>
      </c>
      <c r="F6" s="6" t="s">
        <v>53</v>
      </c>
      <c r="G6" s="6" t="s">
        <v>54</v>
      </c>
    </row>
    <row r="7" spans="1:7" ht="18" customHeight="1" x14ac:dyDescent="0.3">
      <c r="A7" s="6" t="s">
        <v>62</v>
      </c>
      <c r="B7" s="6">
        <v>1</v>
      </c>
      <c r="C7" s="6" t="str">
        <f t="shared" si="0"/>
        <v>ARB-1</v>
      </c>
      <c r="D7" s="6" t="s">
        <v>63</v>
      </c>
      <c r="E7" s="7">
        <v>40533</v>
      </c>
      <c r="F7" s="6" t="s">
        <v>30</v>
      </c>
      <c r="G7" s="6" t="s">
        <v>31</v>
      </c>
    </row>
    <row r="8" spans="1:7" ht="18" customHeight="1" x14ac:dyDescent="0.3">
      <c r="A8" s="6" t="s">
        <v>51</v>
      </c>
      <c r="B8" s="6">
        <v>2</v>
      </c>
      <c r="C8" s="6" t="str">
        <f t="shared" si="0"/>
        <v>UUC-2</v>
      </c>
      <c r="D8" s="6" t="s">
        <v>52</v>
      </c>
      <c r="E8" s="7">
        <v>41090</v>
      </c>
      <c r="F8" s="6" t="s">
        <v>68</v>
      </c>
      <c r="G8" s="6" t="s">
        <v>15</v>
      </c>
    </row>
    <row r="9" spans="1:7" ht="17.25" customHeight="1" x14ac:dyDescent="0.3">
      <c r="A9" s="6" t="s">
        <v>62</v>
      </c>
      <c r="B9" s="6">
        <v>2</v>
      </c>
      <c r="C9" s="6" t="str">
        <f t="shared" si="0"/>
        <v>ARB-2</v>
      </c>
      <c r="D9" s="6" t="s">
        <v>73</v>
      </c>
      <c r="E9" s="7">
        <v>40572</v>
      </c>
      <c r="F9" s="6" t="s">
        <v>74</v>
      </c>
      <c r="G9" s="6" t="s">
        <v>75</v>
      </c>
    </row>
    <row r="10" spans="1:7" ht="18" customHeight="1" x14ac:dyDescent="0.3">
      <c r="A10" s="6" t="s">
        <v>51</v>
      </c>
      <c r="B10" s="6">
        <v>3</v>
      </c>
      <c r="C10" s="6" t="str">
        <f t="shared" si="0"/>
        <v>UUC-3</v>
      </c>
      <c r="D10" s="6" t="s">
        <v>78</v>
      </c>
      <c r="E10" s="7">
        <v>41094</v>
      </c>
      <c r="F10" s="6" t="s">
        <v>79</v>
      </c>
      <c r="G10" s="6" t="s">
        <v>45</v>
      </c>
    </row>
    <row r="11" spans="1:7" ht="18" customHeight="1" x14ac:dyDescent="0.3">
      <c r="A11" s="6" t="s">
        <v>51</v>
      </c>
      <c r="B11" s="6">
        <v>4</v>
      </c>
      <c r="C11" s="6" t="str">
        <f t="shared" si="0"/>
        <v>UUC-4</v>
      </c>
      <c r="D11" s="6" t="s">
        <v>82</v>
      </c>
      <c r="E11" s="7">
        <v>41125</v>
      </c>
      <c r="F11" s="6" t="s">
        <v>53</v>
      </c>
      <c r="G11" s="6" t="s">
        <v>54</v>
      </c>
    </row>
    <row r="12" spans="1:7" ht="18" customHeight="1" x14ac:dyDescent="0.3">
      <c r="A12" s="6" t="s">
        <v>51</v>
      </c>
      <c r="B12" s="6">
        <v>5</v>
      </c>
      <c r="C12" s="6" t="str">
        <f t="shared" si="0"/>
        <v>UUC-5</v>
      </c>
      <c r="D12" s="6" t="s">
        <v>82</v>
      </c>
      <c r="E12" s="7">
        <v>41126</v>
      </c>
      <c r="F12" s="6" t="s">
        <v>84</v>
      </c>
      <c r="G12" s="6" t="s">
        <v>45</v>
      </c>
    </row>
    <row r="13" spans="1:7" ht="18" customHeight="1" x14ac:dyDescent="0.3">
      <c r="A13" s="6" t="s">
        <v>62</v>
      </c>
      <c r="B13" s="6">
        <v>3</v>
      </c>
      <c r="C13" s="6" t="str">
        <f t="shared" si="0"/>
        <v>ARB-3</v>
      </c>
      <c r="D13" s="6" t="s">
        <v>87</v>
      </c>
      <c r="E13" s="7">
        <v>40589</v>
      </c>
      <c r="F13" s="6" t="s">
        <v>88</v>
      </c>
      <c r="G13" s="6" t="s">
        <v>31</v>
      </c>
    </row>
    <row r="14" spans="1:7" ht="18" customHeight="1" x14ac:dyDescent="0.3">
      <c r="A14" s="6" t="s">
        <v>62</v>
      </c>
      <c r="B14" s="6">
        <v>38</v>
      </c>
      <c r="C14" s="6" t="str">
        <f t="shared" si="0"/>
        <v>ARB-38</v>
      </c>
      <c r="D14" s="6" t="s">
        <v>91</v>
      </c>
      <c r="E14" s="7">
        <v>40615</v>
      </c>
      <c r="F14" s="6" t="s">
        <v>88</v>
      </c>
      <c r="G14" s="6" t="s">
        <v>31</v>
      </c>
    </row>
    <row r="15" spans="1:7" ht="18" customHeight="1" x14ac:dyDescent="0.3">
      <c r="A15" s="6" t="s">
        <v>62</v>
      </c>
      <c r="B15" s="6">
        <v>4</v>
      </c>
      <c r="C15" s="6" t="str">
        <f t="shared" si="0"/>
        <v>ARB-4</v>
      </c>
      <c r="D15" s="6" t="s">
        <v>91</v>
      </c>
      <c r="E15" s="7">
        <v>40621</v>
      </c>
      <c r="F15" s="6" t="s">
        <v>44</v>
      </c>
      <c r="G15" s="6" t="s">
        <v>45</v>
      </c>
    </row>
    <row r="16" spans="1:7" ht="18" customHeight="1" x14ac:dyDescent="0.3">
      <c r="A16" s="6" t="s">
        <v>62</v>
      </c>
      <c r="B16" s="6">
        <v>5</v>
      </c>
      <c r="C16" s="6" t="str">
        <f t="shared" si="0"/>
        <v>ARB-5</v>
      </c>
      <c r="D16" s="6" t="s">
        <v>91</v>
      </c>
      <c r="E16" s="7">
        <v>40631</v>
      </c>
      <c r="F16" s="6" t="s">
        <v>94</v>
      </c>
      <c r="G16" s="6" t="s">
        <v>75</v>
      </c>
    </row>
    <row r="17" spans="1:7" ht="18" customHeight="1" x14ac:dyDescent="0.3">
      <c r="A17" s="6" t="s">
        <v>51</v>
      </c>
      <c r="B17" s="6">
        <v>6</v>
      </c>
      <c r="C17" s="6" t="str">
        <f t="shared" si="0"/>
        <v>UUC-6</v>
      </c>
      <c r="D17" s="6" t="s">
        <v>82</v>
      </c>
      <c r="E17" s="7">
        <v>41130</v>
      </c>
      <c r="F17" s="6" t="s">
        <v>53</v>
      </c>
      <c r="G17" s="6" t="s">
        <v>54</v>
      </c>
    </row>
    <row r="18" spans="1:7" ht="18" customHeight="1" x14ac:dyDescent="0.3">
      <c r="A18" s="6" t="s">
        <v>51</v>
      </c>
      <c r="B18" s="6">
        <v>7</v>
      </c>
      <c r="C18" s="6" t="str">
        <f t="shared" si="0"/>
        <v>UUC-7</v>
      </c>
      <c r="D18" s="6" t="s">
        <v>82</v>
      </c>
      <c r="E18" s="7">
        <v>41135</v>
      </c>
      <c r="F18" s="6" t="s">
        <v>96</v>
      </c>
      <c r="G18" s="6" t="s">
        <v>45</v>
      </c>
    </row>
    <row r="19" spans="1:7" ht="18" customHeight="1" x14ac:dyDescent="0.3">
      <c r="A19" s="6" t="s">
        <v>51</v>
      </c>
      <c r="B19" s="6">
        <v>9</v>
      </c>
      <c r="C19" s="6" t="str">
        <f t="shared" si="0"/>
        <v>UUC-9</v>
      </c>
      <c r="D19" s="6" t="s">
        <v>82</v>
      </c>
      <c r="E19" s="7">
        <v>41147</v>
      </c>
      <c r="F19" s="6" t="s">
        <v>98</v>
      </c>
      <c r="G19" s="6" t="s">
        <v>31</v>
      </c>
    </row>
    <row r="20" spans="1:7" ht="18" customHeight="1" x14ac:dyDescent="0.3">
      <c r="A20" s="6" t="s">
        <v>51</v>
      </c>
      <c r="B20" s="6">
        <v>8</v>
      </c>
      <c r="C20" s="6" t="str">
        <f t="shared" si="0"/>
        <v>UUC-8</v>
      </c>
      <c r="D20" s="6" t="s">
        <v>82</v>
      </c>
      <c r="E20" s="7">
        <v>41147</v>
      </c>
      <c r="F20" s="6" t="s">
        <v>98</v>
      </c>
      <c r="G20" s="6" t="s">
        <v>31</v>
      </c>
    </row>
    <row r="21" spans="1:7" ht="18" customHeight="1" x14ac:dyDescent="0.3">
      <c r="A21" s="6" t="s">
        <v>51</v>
      </c>
      <c r="B21" s="6">
        <v>11</v>
      </c>
      <c r="C21" s="6" t="str">
        <f t="shared" si="0"/>
        <v>UUC-11</v>
      </c>
      <c r="D21" s="6" t="s">
        <v>82</v>
      </c>
      <c r="E21" s="7">
        <v>41152</v>
      </c>
      <c r="F21" s="6" t="s">
        <v>88</v>
      </c>
      <c r="G21" s="6" t="s">
        <v>31</v>
      </c>
    </row>
    <row r="22" spans="1:7" ht="18" customHeight="1" x14ac:dyDescent="0.3">
      <c r="A22" s="6" t="s">
        <v>51</v>
      </c>
      <c r="B22" s="6">
        <v>10</v>
      </c>
      <c r="C22" s="6" t="str">
        <f t="shared" si="0"/>
        <v>UUC-10</v>
      </c>
      <c r="D22" s="6" t="s">
        <v>82</v>
      </c>
      <c r="E22" s="7">
        <v>41152</v>
      </c>
      <c r="F22" s="6" t="s">
        <v>88</v>
      </c>
      <c r="G22" s="6" t="s">
        <v>31</v>
      </c>
    </row>
    <row r="23" spans="1:7" ht="18" customHeight="1" x14ac:dyDescent="0.3">
      <c r="A23" s="6" t="s">
        <v>51</v>
      </c>
      <c r="B23" s="6">
        <v>12</v>
      </c>
      <c r="C23" s="6" t="str">
        <f t="shared" si="0"/>
        <v>UUC-12</v>
      </c>
      <c r="D23" s="6" t="s">
        <v>100</v>
      </c>
      <c r="E23" s="7">
        <v>41153</v>
      </c>
      <c r="F23" s="6" t="s">
        <v>88</v>
      </c>
      <c r="G23" s="6" t="s">
        <v>31</v>
      </c>
    </row>
    <row r="24" spans="1:7" ht="18" customHeight="1" x14ac:dyDescent="0.3">
      <c r="A24" s="6" t="s">
        <v>51</v>
      </c>
      <c r="B24" s="6">
        <v>13</v>
      </c>
      <c r="C24" s="6" t="str">
        <f t="shared" si="0"/>
        <v>UUC-13</v>
      </c>
      <c r="D24" s="6" t="s">
        <v>100</v>
      </c>
      <c r="E24" s="7">
        <v>41165</v>
      </c>
      <c r="F24" s="6" t="s">
        <v>88</v>
      </c>
      <c r="G24" s="6" t="s">
        <v>31</v>
      </c>
    </row>
    <row r="25" spans="1:7" ht="18" customHeight="1" x14ac:dyDescent="0.3">
      <c r="A25" s="6" t="s">
        <v>51</v>
      </c>
      <c r="B25" s="6">
        <v>14</v>
      </c>
      <c r="C25" s="6" t="str">
        <f t="shared" si="0"/>
        <v>UUC-14</v>
      </c>
      <c r="D25" s="6" t="s">
        <v>100</v>
      </c>
      <c r="E25" s="7">
        <v>41181</v>
      </c>
      <c r="F25" s="6" t="s">
        <v>79</v>
      </c>
      <c r="G25" s="6" t="s">
        <v>45</v>
      </c>
    </row>
    <row r="26" spans="1:7" ht="18" customHeight="1" x14ac:dyDescent="0.3">
      <c r="A26" s="6" t="s">
        <v>51</v>
      </c>
      <c r="B26" s="6">
        <v>15</v>
      </c>
      <c r="C26" s="6" t="str">
        <f t="shared" si="0"/>
        <v>UUC-15</v>
      </c>
      <c r="D26" s="6" t="s">
        <v>102</v>
      </c>
      <c r="E26" s="7">
        <v>41194</v>
      </c>
      <c r="F26" s="6" t="s">
        <v>84</v>
      </c>
      <c r="G26" s="6" t="s">
        <v>45</v>
      </c>
    </row>
    <row r="27" spans="1:7" ht="18" customHeight="1" x14ac:dyDescent="0.3">
      <c r="A27" s="6" t="s">
        <v>104</v>
      </c>
      <c r="B27" s="6">
        <v>16</v>
      </c>
      <c r="C27" s="6" t="str">
        <f t="shared" si="0"/>
        <v>CSS-16</v>
      </c>
      <c r="D27" s="6" t="s">
        <v>105</v>
      </c>
      <c r="E27" s="7">
        <v>43012</v>
      </c>
      <c r="F27" s="6" t="s">
        <v>106</v>
      </c>
      <c r="G27" s="6" t="s">
        <v>75</v>
      </c>
    </row>
    <row r="28" spans="1:7" ht="18" customHeight="1" x14ac:dyDescent="0.3">
      <c r="A28" s="6" t="s">
        <v>12</v>
      </c>
      <c r="B28" s="6">
        <v>5</v>
      </c>
      <c r="C28" s="6" t="str">
        <f t="shared" si="0"/>
        <v>BOB-5</v>
      </c>
      <c r="D28" s="6" t="s">
        <v>29</v>
      </c>
      <c r="E28" s="7">
        <v>39844</v>
      </c>
      <c r="F28" s="6" t="s">
        <v>74</v>
      </c>
      <c r="G28" s="6" t="s">
        <v>75</v>
      </c>
    </row>
    <row r="29" spans="1:7" ht="18" customHeight="1" x14ac:dyDescent="0.3">
      <c r="A29" s="6" t="s">
        <v>12</v>
      </c>
      <c r="B29" s="6">
        <v>6</v>
      </c>
      <c r="C29" s="6" t="str">
        <f t="shared" si="0"/>
        <v>BOB-6</v>
      </c>
      <c r="D29" s="6" t="s">
        <v>107</v>
      </c>
      <c r="E29" s="7">
        <v>39847</v>
      </c>
      <c r="F29" s="6" t="s">
        <v>44</v>
      </c>
      <c r="G29" s="6" t="s">
        <v>45</v>
      </c>
    </row>
    <row r="30" spans="1:7" ht="18" customHeight="1" x14ac:dyDescent="0.3">
      <c r="A30" s="6" t="s">
        <v>12</v>
      </c>
      <c r="B30" s="6">
        <v>7</v>
      </c>
      <c r="C30" s="6" t="str">
        <f t="shared" si="0"/>
        <v>BOB-7</v>
      </c>
      <c r="D30" s="6" t="s">
        <v>107</v>
      </c>
      <c r="E30" s="7">
        <v>39854</v>
      </c>
      <c r="F30" s="6" t="s">
        <v>108</v>
      </c>
      <c r="G30" s="6" t="s">
        <v>40</v>
      </c>
    </row>
    <row r="31" spans="1:7" customFormat="1" ht="18" customHeight="1" x14ac:dyDescent="0.3">
      <c r="A31" s="12" t="s">
        <v>12</v>
      </c>
      <c r="B31" s="12">
        <v>347</v>
      </c>
      <c r="C31" s="6" t="str">
        <f t="shared" si="0"/>
        <v>BOB-347</v>
      </c>
      <c r="D31" s="6" t="s">
        <v>109</v>
      </c>
      <c r="E31" s="62">
        <v>40653</v>
      </c>
      <c r="F31" s="12" t="s">
        <v>110</v>
      </c>
      <c r="G31" s="12" t="s">
        <v>54</v>
      </c>
    </row>
    <row r="32" spans="1:7" ht="18" customHeight="1" x14ac:dyDescent="0.3">
      <c r="A32" s="6" t="s">
        <v>12</v>
      </c>
      <c r="B32" s="6">
        <v>8</v>
      </c>
      <c r="C32" s="6" t="str">
        <f t="shared" si="0"/>
        <v>BOB-8</v>
      </c>
      <c r="D32" s="6" t="s">
        <v>113</v>
      </c>
      <c r="E32" s="7">
        <v>39881</v>
      </c>
      <c r="F32" s="6" t="s">
        <v>30</v>
      </c>
      <c r="G32" s="6" t="s">
        <v>31</v>
      </c>
    </row>
    <row r="33" spans="1:7" ht="18" customHeight="1" x14ac:dyDescent="0.3">
      <c r="A33" s="6" t="s">
        <v>12</v>
      </c>
      <c r="B33" s="6">
        <v>9</v>
      </c>
      <c r="C33" s="6" t="str">
        <f t="shared" si="0"/>
        <v>BOB-9</v>
      </c>
      <c r="D33" s="6" t="s">
        <v>113</v>
      </c>
      <c r="E33" s="7">
        <v>39886</v>
      </c>
      <c r="F33" s="6" t="s">
        <v>30</v>
      </c>
      <c r="G33" s="6" t="s">
        <v>31</v>
      </c>
    </row>
    <row r="34" spans="1:7" ht="18" customHeight="1" x14ac:dyDescent="0.3">
      <c r="A34" s="6" t="s">
        <v>62</v>
      </c>
      <c r="B34" s="6">
        <v>6</v>
      </c>
      <c r="C34" s="6" t="str">
        <f t="shared" si="0"/>
        <v>ARB-6</v>
      </c>
      <c r="D34" s="6" t="s">
        <v>119</v>
      </c>
      <c r="E34" s="7">
        <v>40647</v>
      </c>
      <c r="F34" s="6" t="s">
        <v>79</v>
      </c>
      <c r="G34" s="6" t="s">
        <v>45</v>
      </c>
    </row>
    <row r="35" spans="1:7" ht="18" customHeight="1" x14ac:dyDescent="0.3">
      <c r="A35" s="6" t="s">
        <v>62</v>
      </c>
      <c r="B35" s="6">
        <v>7</v>
      </c>
      <c r="C35" s="6" t="str">
        <f t="shared" si="0"/>
        <v>ARB-7</v>
      </c>
      <c r="D35" s="6" t="s">
        <v>119</v>
      </c>
      <c r="E35" s="7">
        <v>40653</v>
      </c>
      <c r="F35" s="6" t="s">
        <v>68</v>
      </c>
      <c r="G35" s="6" t="s">
        <v>15</v>
      </c>
    </row>
    <row r="36" spans="1:7" ht="18" customHeight="1" x14ac:dyDescent="0.3">
      <c r="A36" s="6" t="s">
        <v>51</v>
      </c>
      <c r="B36" s="6">
        <v>16</v>
      </c>
      <c r="C36" s="6" t="str">
        <f t="shared" si="0"/>
        <v>UUC-16</v>
      </c>
      <c r="D36" s="6" t="s">
        <v>102</v>
      </c>
      <c r="E36" s="7">
        <v>41198</v>
      </c>
      <c r="F36" s="6" t="s">
        <v>44</v>
      </c>
      <c r="G36" s="6" t="s">
        <v>45</v>
      </c>
    </row>
    <row r="37" spans="1:7" ht="18" customHeight="1" x14ac:dyDescent="0.3">
      <c r="A37" s="6" t="s">
        <v>51</v>
      </c>
      <c r="B37" s="6">
        <v>17</v>
      </c>
      <c r="C37" s="6" t="str">
        <f t="shared" si="0"/>
        <v>UUC-17</v>
      </c>
      <c r="D37" s="6" t="s">
        <v>102</v>
      </c>
      <c r="E37" s="7">
        <v>41208</v>
      </c>
      <c r="F37" s="6" t="s">
        <v>53</v>
      </c>
      <c r="G37" s="6" t="s">
        <v>54</v>
      </c>
    </row>
    <row r="38" spans="1:7" ht="18" customHeight="1" x14ac:dyDescent="0.3">
      <c r="A38" s="6" t="s">
        <v>51</v>
      </c>
      <c r="B38" s="6">
        <v>21</v>
      </c>
      <c r="C38" s="6" t="str">
        <f t="shared" si="0"/>
        <v>UUC-21</v>
      </c>
      <c r="D38" s="6" t="s">
        <v>122</v>
      </c>
      <c r="E38" s="7">
        <v>41219</v>
      </c>
      <c r="F38" s="6" t="s">
        <v>79</v>
      </c>
      <c r="G38" s="6" t="s">
        <v>45</v>
      </c>
    </row>
    <row r="39" spans="1:7" ht="18" customHeight="1" x14ac:dyDescent="0.3">
      <c r="A39" s="6" t="s">
        <v>51</v>
      </c>
      <c r="B39" s="6">
        <v>20</v>
      </c>
      <c r="C39" s="6" t="str">
        <f t="shared" si="0"/>
        <v>UUC-20</v>
      </c>
      <c r="D39" s="6" t="s">
        <v>122</v>
      </c>
      <c r="E39" s="7">
        <v>41219</v>
      </c>
      <c r="F39" s="6" t="s">
        <v>79</v>
      </c>
      <c r="G39" s="6" t="s">
        <v>45</v>
      </c>
    </row>
    <row r="40" spans="1:7" ht="18" customHeight="1" x14ac:dyDescent="0.3">
      <c r="A40" s="6" t="s">
        <v>51</v>
      </c>
      <c r="B40" s="6">
        <v>22</v>
      </c>
      <c r="C40" s="6" t="str">
        <f t="shared" si="0"/>
        <v>UUC-22</v>
      </c>
      <c r="D40" s="6" t="s">
        <v>122</v>
      </c>
      <c r="E40" s="7">
        <v>41221</v>
      </c>
      <c r="F40" s="6" t="s">
        <v>84</v>
      </c>
      <c r="G40" s="6" t="s">
        <v>45</v>
      </c>
    </row>
    <row r="41" spans="1:7" ht="18" customHeight="1" x14ac:dyDescent="0.3">
      <c r="A41" s="6" t="s">
        <v>51</v>
      </c>
      <c r="B41" s="6">
        <v>18</v>
      </c>
      <c r="C41" s="6" t="str">
        <f t="shared" si="0"/>
        <v>UUC-18</v>
      </c>
      <c r="D41" s="6" t="s">
        <v>122</v>
      </c>
      <c r="E41" s="7">
        <v>41227</v>
      </c>
      <c r="F41" s="6" t="s">
        <v>74</v>
      </c>
      <c r="G41" s="6" t="s">
        <v>75</v>
      </c>
    </row>
    <row r="42" spans="1:7" ht="18" customHeight="1" x14ac:dyDescent="0.3">
      <c r="A42" s="6" t="s">
        <v>62</v>
      </c>
      <c r="B42" s="6">
        <v>8</v>
      </c>
      <c r="C42" s="6" t="str">
        <f t="shared" si="0"/>
        <v>ARB-8</v>
      </c>
      <c r="D42" s="6" t="s">
        <v>119</v>
      </c>
      <c r="E42" s="7">
        <v>40658</v>
      </c>
      <c r="F42" s="6" t="s">
        <v>53</v>
      </c>
      <c r="G42" s="6" t="s">
        <v>54</v>
      </c>
    </row>
    <row r="43" spans="1:7" ht="18" customHeight="1" x14ac:dyDescent="0.3">
      <c r="A43" s="6" t="s">
        <v>51</v>
      </c>
      <c r="B43" s="6">
        <v>23</v>
      </c>
      <c r="C43" s="6" t="str">
        <f t="shared" si="0"/>
        <v>UUC-23</v>
      </c>
      <c r="D43" s="6" t="s">
        <v>122</v>
      </c>
      <c r="E43" s="7">
        <v>41232</v>
      </c>
      <c r="F43" s="6" t="s">
        <v>124</v>
      </c>
      <c r="G43" s="6" t="s">
        <v>31</v>
      </c>
    </row>
    <row r="44" spans="1:7" ht="18" customHeight="1" x14ac:dyDescent="0.3">
      <c r="A44" s="6" t="s">
        <v>51</v>
      </c>
      <c r="B44" s="6">
        <v>19</v>
      </c>
      <c r="C44" s="6" t="str">
        <f t="shared" si="0"/>
        <v>UUC-19</v>
      </c>
      <c r="D44" s="6" t="s">
        <v>122</v>
      </c>
      <c r="E44" s="7">
        <v>41232</v>
      </c>
      <c r="F44" s="6" t="s">
        <v>53</v>
      </c>
      <c r="G44" s="6" t="s">
        <v>54</v>
      </c>
    </row>
    <row r="45" spans="1:7" ht="18" customHeight="1" x14ac:dyDescent="0.3">
      <c r="A45" s="6" t="s">
        <v>51</v>
      </c>
      <c r="B45" s="6">
        <v>24</v>
      </c>
      <c r="C45" s="6" t="str">
        <f t="shared" si="0"/>
        <v>UUC-24</v>
      </c>
      <c r="D45" s="6" t="s">
        <v>126</v>
      </c>
      <c r="E45" s="7">
        <v>41248</v>
      </c>
      <c r="F45" s="6" t="s">
        <v>108</v>
      </c>
      <c r="G45" s="6" t="s">
        <v>40</v>
      </c>
    </row>
    <row r="46" spans="1:7" ht="18" customHeight="1" x14ac:dyDescent="0.3">
      <c r="A46" s="6" t="s">
        <v>51</v>
      </c>
      <c r="B46" s="6">
        <v>25</v>
      </c>
      <c r="C46" s="6" t="str">
        <f t="shared" si="0"/>
        <v>UUC-25</v>
      </c>
      <c r="D46" s="6" t="s">
        <v>126</v>
      </c>
      <c r="E46" s="7">
        <v>41254</v>
      </c>
      <c r="F46" s="6" t="s">
        <v>30</v>
      </c>
      <c r="G46" s="6" t="s">
        <v>31</v>
      </c>
    </row>
    <row r="47" spans="1:7" ht="18" customHeight="1" x14ac:dyDescent="0.3">
      <c r="A47" s="6" t="s">
        <v>51</v>
      </c>
      <c r="B47" s="6">
        <v>26</v>
      </c>
      <c r="C47" s="6" t="str">
        <f t="shared" si="0"/>
        <v>UUC-26</v>
      </c>
      <c r="D47" s="6" t="s">
        <v>126</v>
      </c>
      <c r="E47" s="7">
        <v>41261</v>
      </c>
      <c r="F47" s="6" t="s">
        <v>53</v>
      </c>
      <c r="G47" s="6" t="s">
        <v>54</v>
      </c>
    </row>
    <row r="48" spans="1:7" ht="18" customHeight="1" x14ac:dyDescent="0.3">
      <c r="A48" s="6" t="s">
        <v>51</v>
      </c>
      <c r="B48" s="6">
        <v>28</v>
      </c>
      <c r="C48" s="6" t="str">
        <f t="shared" si="0"/>
        <v>UUC-28</v>
      </c>
      <c r="D48" s="6" t="s">
        <v>126</v>
      </c>
      <c r="E48" s="7">
        <v>41264</v>
      </c>
      <c r="F48" s="6" t="s">
        <v>127</v>
      </c>
      <c r="G48" s="6" t="s">
        <v>31</v>
      </c>
    </row>
    <row r="49" spans="1:7" ht="18" customHeight="1" x14ac:dyDescent="0.3">
      <c r="A49" s="6" t="s">
        <v>51</v>
      </c>
      <c r="B49" s="6">
        <v>27</v>
      </c>
      <c r="C49" s="6" t="str">
        <f t="shared" si="0"/>
        <v>UUC-27</v>
      </c>
      <c r="D49" s="6" t="s">
        <v>126</v>
      </c>
      <c r="E49" s="7">
        <v>41264</v>
      </c>
      <c r="F49" s="6" t="s">
        <v>53</v>
      </c>
      <c r="G49" s="6" t="s">
        <v>54</v>
      </c>
    </row>
    <row r="50" spans="1:7" ht="18" customHeight="1" x14ac:dyDescent="0.3">
      <c r="A50" s="6" t="s">
        <v>51</v>
      </c>
      <c r="B50" s="6">
        <v>31</v>
      </c>
      <c r="C50" s="6" t="str">
        <f t="shared" si="0"/>
        <v>UUC-31</v>
      </c>
      <c r="D50" s="6" t="s">
        <v>126</v>
      </c>
      <c r="E50" s="7">
        <v>41265</v>
      </c>
      <c r="F50" s="6" t="s">
        <v>124</v>
      </c>
      <c r="G50" s="6" t="s">
        <v>31</v>
      </c>
    </row>
    <row r="51" spans="1:7" ht="18" customHeight="1" x14ac:dyDescent="0.3">
      <c r="A51" s="6" t="s">
        <v>51</v>
      </c>
      <c r="B51" s="6">
        <v>30</v>
      </c>
      <c r="C51" s="6" t="str">
        <f t="shared" si="0"/>
        <v>UUC-30</v>
      </c>
      <c r="D51" s="6" t="s">
        <v>126</v>
      </c>
      <c r="E51" s="7">
        <v>41265</v>
      </c>
      <c r="F51" s="6" t="s">
        <v>124</v>
      </c>
      <c r="G51" s="6" t="s">
        <v>31</v>
      </c>
    </row>
    <row r="52" spans="1:7" ht="18" customHeight="1" x14ac:dyDescent="0.3">
      <c r="A52" s="6" t="s">
        <v>51</v>
      </c>
      <c r="B52" s="6">
        <v>29</v>
      </c>
      <c r="C52" s="6" t="str">
        <f t="shared" si="0"/>
        <v>UUC-29</v>
      </c>
      <c r="D52" s="6" t="s">
        <v>126</v>
      </c>
      <c r="E52" s="7">
        <v>41265</v>
      </c>
      <c r="F52" s="6" t="s">
        <v>124</v>
      </c>
      <c r="G52" s="6" t="s">
        <v>31</v>
      </c>
    </row>
    <row r="53" spans="1:7" ht="18" customHeight="1" x14ac:dyDescent="0.3">
      <c r="A53" s="6" t="s">
        <v>51</v>
      </c>
      <c r="B53" s="6">
        <v>33</v>
      </c>
      <c r="C53" s="6" t="str">
        <f t="shared" si="0"/>
        <v>UUC-33</v>
      </c>
      <c r="D53" s="6" t="s">
        <v>126</v>
      </c>
      <c r="E53" s="7">
        <v>41265</v>
      </c>
      <c r="F53" s="6" t="s">
        <v>96</v>
      </c>
      <c r="G53" s="6" t="s">
        <v>45</v>
      </c>
    </row>
    <row r="54" spans="1:7" ht="18" customHeight="1" x14ac:dyDescent="0.3">
      <c r="A54" s="6" t="s">
        <v>51</v>
      </c>
      <c r="B54" s="6">
        <v>32</v>
      </c>
      <c r="C54" s="6" t="str">
        <f t="shared" si="0"/>
        <v>UUC-32</v>
      </c>
      <c r="D54" s="6" t="s">
        <v>126</v>
      </c>
      <c r="E54" s="7">
        <v>41265</v>
      </c>
      <c r="F54" s="6" t="s">
        <v>96</v>
      </c>
      <c r="G54" s="6" t="s">
        <v>45</v>
      </c>
    </row>
    <row r="55" spans="1:7" ht="18" customHeight="1" x14ac:dyDescent="0.3">
      <c r="A55" s="6" t="s">
        <v>51</v>
      </c>
      <c r="B55" s="6">
        <v>34</v>
      </c>
      <c r="C55" s="6" t="str">
        <f t="shared" si="0"/>
        <v>UUC-34</v>
      </c>
      <c r="D55" s="6" t="s">
        <v>126</v>
      </c>
      <c r="E55" s="7">
        <v>41268</v>
      </c>
      <c r="F55" s="6" t="s">
        <v>96</v>
      </c>
      <c r="G55" s="6" t="s">
        <v>45</v>
      </c>
    </row>
    <row r="56" spans="1:7" ht="18" customHeight="1" x14ac:dyDescent="0.3">
      <c r="A56" s="6" t="s">
        <v>51</v>
      </c>
      <c r="B56" s="6">
        <v>35</v>
      </c>
      <c r="C56" s="6" t="str">
        <f t="shared" si="0"/>
        <v>UUC-35</v>
      </c>
      <c r="D56" s="6" t="s">
        <v>126</v>
      </c>
      <c r="E56" s="7">
        <v>41269</v>
      </c>
      <c r="F56" s="6" t="s">
        <v>108</v>
      </c>
      <c r="G56" s="6" t="s">
        <v>40</v>
      </c>
    </row>
    <row r="57" spans="1:7" ht="18" customHeight="1" x14ac:dyDescent="0.3">
      <c r="A57" s="6" t="s">
        <v>51</v>
      </c>
      <c r="B57" s="6">
        <v>37</v>
      </c>
      <c r="C57" s="6" t="str">
        <f t="shared" si="0"/>
        <v>UUC-37</v>
      </c>
      <c r="D57" s="6" t="s">
        <v>126</v>
      </c>
      <c r="E57" s="7">
        <v>41271</v>
      </c>
      <c r="F57" s="6" t="s">
        <v>98</v>
      </c>
      <c r="G57" s="6" t="s">
        <v>31</v>
      </c>
    </row>
    <row r="58" spans="1:7" ht="18" customHeight="1" x14ac:dyDescent="0.3">
      <c r="A58" s="6" t="s">
        <v>51</v>
      </c>
      <c r="B58" s="6">
        <v>36</v>
      </c>
      <c r="C58" s="6" t="str">
        <f t="shared" si="0"/>
        <v>UUC-36</v>
      </c>
      <c r="D58" s="6" t="s">
        <v>126</v>
      </c>
      <c r="E58" s="7">
        <v>41271</v>
      </c>
      <c r="F58" s="6" t="s">
        <v>98</v>
      </c>
      <c r="G58" s="6" t="s">
        <v>31</v>
      </c>
    </row>
    <row r="59" spans="1:7" ht="18" customHeight="1" x14ac:dyDescent="0.3">
      <c r="A59" s="6" t="s">
        <v>51</v>
      </c>
      <c r="B59" s="6">
        <v>38</v>
      </c>
      <c r="C59" s="6" t="str">
        <f t="shared" si="0"/>
        <v>UUC-38</v>
      </c>
      <c r="D59" s="6" t="s">
        <v>126</v>
      </c>
      <c r="E59" s="7">
        <v>41273</v>
      </c>
      <c r="F59" s="6" t="s">
        <v>96</v>
      </c>
      <c r="G59" s="6" t="s">
        <v>45</v>
      </c>
    </row>
    <row r="60" spans="1:7" ht="18" customHeight="1" x14ac:dyDescent="0.3">
      <c r="A60" s="6" t="s">
        <v>51</v>
      </c>
      <c r="B60" s="6">
        <v>39</v>
      </c>
      <c r="C60" s="6" t="str">
        <f t="shared" si="0"/>
        <v>UUC-39</v>
      </c>
      <c r="D60" s="6" t="s">
        <v>128</v>
      </c>
      <c r="E60" s="7">
        <v>41277</v>
      </c>
      <c r="F60" s="6" t="s">
        <v>30</v>
      </c>
      <c r="G60" s="6" t="s">
        <v>31</v>
      </c>
    </row>
    <row r="61" spans="1:7" ht="18" customHeight="1" x14ac:dyDescent="0.3">
      <c r="A61" s="6" t="s">
        <v>51</v>
      </c>
      <c r="B61" s="6">
        <v>40</v>
      </c>
      <c r="C61" s="6" t="str">
        <f t="shared" si="0"/>
        <v>UUC-40</v>
      </c>
      <c r="D61" s="6" t="s">
        <v>128</v>
      </c>
      <c r="E61" s="7">
        <v>41278</v>
      </c>
      <c r="F61" s="6" t="s">
        <v>127</v>
      </c>
      <c r="G61" s="6" t="s">
        <v>31</v>
      </c>
    </row>
    <row r="62" spans="1:7" ht="18" customHeight="1" x14ac:dyDescent="0.3">
      <c r="A62" s="6" t="s">
        <v>51</v>
      </c>
      <c r="B62" s="6">
        <v>41</v>
      </c>
      <c r="C62" s="6" t="str">
        <f t="shared" si="0"/>
        <v>UUC-41</v>
      </c>
      <c r="D62" s="6" t="s">
        <v>128</v>
      </c>
      <c r="E62" s="7">
        <v>41286</v>
      </c>
      <c r="F62" s="6" t="s">
        <v>108</v>
      </c>
      <c r="G62" s="6" t="s">
        <v>40</v>
      </c>
    </row>
    <row r="63" spans="1:7" ht="18" customHeight="1" x14ac:dyDescent="0.3">
      <c r="A63" s="6" t="s">
        <v>51</v>
      </c>
      <c r="B63" s="6">
        <v>42</v>
      </c>
      <c r="C63" s="6" t="str">
        <f t="shared" si="0"/>
        <v>UUC-42</v>
      </c>
      <c r="D63" s="6" t="s">
        <v>128</v>
      </c>
      <c r="E63" s="7">
        <v>41288</v>
      </c>
      <c r="F63" s="6" t="s">
        <v>68</v>
      </c>
      <c r="G63" s="6" t="s">
        <v>15</v>
      </c>
    </row>
    <row r="64" spans="1:7" ht="18" customHeight="1" x14ac:dyDescent="0.3">
      <c r="A64" s="6" t="s">
        <v>130</v>
      </c>
      <c r="B64" s="6">
        <v>173</v>
      </c>
      <c r="C64" s="6" t="str">
        <f t="shared" si="0"/>
        <v>KKV-173</v>
      </c>
      <c r="D64" s="6" t="s">
        <v>131</v>
      </c>
      <c r="E64" s="7">
        <v>42929</v>
      </c>
      <c r="F64" s="6" t="s">
        <v>110</v>
      </c>
      <c r="G64" s="6" t="s">
        <v>54</v>
      </c>
    </row>
    <row r="65" spans="1:7" ht="18" customHeight="1" x14ac:dyDescent="0.3">
      <c r="A65" s="6" t="s">
        <v>104</v>
      </c>
      <c r="B65" s="6">
        <v>2</v>
      </c>
      <c r="C65" s="6" t="str">
        <f t="shared" si="0"/>
        <v>CSS-2</v>
      </c>
      <c r="D65" s="6" t="s">
        <v>134</v>
      </c>
      <c r="E65" s="7">
        <v>42949</v>
      </c>
      <c r="F65" s="6" t="s">
        <v>74</v>
      </c>
      <c r="G65" s="6" t="s">
        <v>75</v>
      </c>
    </row>
    <row r="66" spans="1:7" ht="18" customHeight="1" x14ac:dyDescent="0.3">
      <c r="A66" s="6" t="s">
        <v>135</v>
      </c>
      <c r="B66" s="6">
        <v>2</v>
      </c>
      <c r="C66" s="6" t="str">
        <f t="shared" si="0"/>
        <v>EAT-2</v>
      </c>
      <c r="D66" s="6" t="s">
        <v>136</v>
      </c>
      <c r="E66" s="7">
        <v>42893</v>
      </c>
      <c r="F66" s="6" t="s">
        <v>30</v>
      </c>
      <c r="G66" s="6" t="s">
        <v>31</v>
      </c>
    </row>
    <row r="67" spans="1:7" ht="18" customHeight="1" x14ac:dyDescent="0.3">
      <c r="A67" s="6" t="s">
        <v>104</v>
      </c>
      <c r="B67" s="6">
        <v>4</v>
      </c>
      <c r="C67" s="6" t="str">
        <f t="shared" ref="C67:C130" si="1">CONCATENATE(A67,"-",B67)</f>
        <v>CSS-4</v>
      </c>
      <c r="D67" s="6" t="s">
        <v>134</v>
      </c>
      <c r="E67" s="7">
        <v>42952</v>
      </c>
      <c r="F67" s="6" t="s">
        <v>68</v>
      </c>
      <c r="G67" s="6" t="s">
        <v>15</v>
      </c>
    </row>
    <row r="68" spans="1:7" ht="18" customHeight="1" x14ac:dyDescent="0.3">
      <c r="A68" s="6" t="s">
        <v>135</v>
      </c>
      <c r="B68" s="6">
        <v>3</v>
      </c>
      <c r="C68" s="6" t="str">
        <f t="shared" si="1"/>
        <v>EAT-3</v>
      </c>
      <c r="D68" s="6" t="s">
        <v>137</v>
      </c>
      <c r="E68" s="7">
        <v>42926</v>
      </c>
      <c r="F68" s="6" t="s">
        <v>44</v>
      </c>
      <c r="G68" s="6" t="s">
        <v>45</v>
      </c>
    </row>
    <row r="69" spans="1:7" ht="18" customHeight="1" x14ac:dyDescent="0.3">
      <c r="A69" s="6" t="s">
        <v>135</v>
      </c>
      <c r="B69" s="6">
        <v>50</v>
      </c>
      <c r="C69" s="6" t="str">
        <f t="shared" si="1"/>
        <v>EAT-50</v>
      </c>
      <c r="D69" s="6" t="s">
        <v>138</v>
      </c>
      <c r="E69" s="7">
        <v>43472</v>
      </c>
      <c r="F69" s="6" t="s">
        <v>88</v>
      </c>
      <c r="G69" s="6" t="s">
        <v>31</v>
      </c>
    </row>
    <row r="70" spans="1:7" ht="18" customHeight="1" x14ac:dyDescent="0.3">
      <c r="A70" s="6" t="s">
        <v>135</v>
      </c>
      <c r="B70" s="6">
        <v>52</v>
      </c>
      <c r="C70" s="6" t="str">
        <f t="shared" si="1"/>
        <v>EAT-52</v>
      </c>
      <c r="D70" s="6" t="s">
        <v>139</v>
      </c>
      <c r="E70" s="7">
        <v>43512</v>
      </c>
      <c r="F70" s="6" t="s">
        <v>79</v>
      </c>
      <c r="G70" s="6" t="s">
        <v>45</v>
      </c>
    </row>
    <row r="71" spans="1:7" ht="18" customHeight="1" x14ac:dyDescent="0.3">
      <c r="A71" s="6" t="s">
        <v>104</v>
      </c>
      <c r="B71" s="6">
        <v>5</v>
      </c>
      <c r="C71" s="6" t="str">
        <f t="shared" si="1"/>
        <v>CSS-5</v>
      </c>
      <c r="D71" s="6" t="s">
        <v>134</v>
      </c>
      <c r="E71" s="7">
        <v>42957</v>
      </c>
      <c r="F71" s="6" t="s">
        <v>96</v>
      </c>
      <c r="G71" s="6" t="s">
        <v>45</v>
      </c>
    </row>
    <row r="72" spans="1:7" ht="18" customHeight="1" x14ac:dyDescent="0.3">
      <c r="A72" s="6" t="s">
        <v>104</v>
      </c>
      <c r="B72" s="6">
        <v>6</v>
      </c>
      <c r="C72" s="6" t="str">
        <f t="shared" si="1"/>
        <v>CSS-6</v>
      </c>
      <c r="D72" s="6" t="s">
        <v>134</v>
      </c>
      <c r="E72" s="7">
        <v>42964</v>
      </c>
      <c r="F72" s="6" t="s">
        <v>140</v>
      </c>
      <c r="G72" s="6" t="s">
        <v>45</v>
      </c>
    </row>
    <row r="73" spans="1:7" ht="18" customHeight="1" x14ac:dyDescent="0.3">
      <c r="A73" s="6" t="s">
        <v>104</v>
      </c>
      <c r="B73" s="6">
        <v>7</v>
      </c>
      <c r="C73" s="6" t="str">
        <f t="shared" si="1"/>
        <v>CSS-7</v>
      </c>
      <c r="D73" s="6" t="s">
        <v>134</v>
      </c>
      <c r="E73" s="7">
        <v>42969</v>
      </c>
      <c r="F73" s="6" t="s">
        <v>79</v>
      </c>
      <c r="G73" s="6" t="s">
        <v>45</v>
      </c>
    </row>
    <row r="74" spans="1:7" ht="18" customHeight="1" x14ac:dyDescent="0.3">
      <c r="A74" s="6" t="s">
        <v>104</v>
      </c>
      <c r="B74" s="6">
        <v>120</v>
      </c>
      <c r="C74" s="6" t="str">
        <f t="shared" si="1"/>
        <v>CSS-120</v>
      </c>
      <c r="D74" s="6" t="s">
        <v>141</v>
      </c>
      <c r="E74" s="7">
        <v>44198</v>
      </c>
      <c r="F74" s="6" t="s">
        <v>140</v>
      </c>
      <c r="G74" s="6" t="s">
        <v>45</v>
      </c>
    </row>
    <row r="75" spans="1:7" ht="18" customHeight="1" x14ac:dyDescent="0.3">
      <c r="A75" s="6" t="s">
        <v>104</v>
      </c>
      <c r="B75" s="6">
        <v>8</v>
      </c>
      <c r="C75" s="6" t="str">
        <f t="shared" si="1"/>
        <v>CSS-8</v>
      </c>
      <c r="D75" s="6" t="s">
        <v>134</v>
      </c>
      <c r="E75" s="7">
        <v>42970</v>
      </c>
      <c r="F75" s="6" t="s">
        <v>84</v>
      </c>
      <c r="G75" s="6" t="s">
        <v>45</v>
      </c>
    </row>
    <row r="76" spans="1:7" ht="18" customHeight="1" x14ac:dyDescent="0.3">
      <c r="A76" s="6" t="s">
        <v>104</v>
      </c>
      <c r="B76" s="6">
        <v>121</v>
      </c>
      <c r="C76" s="6" t="str">
        <f t="shared" si="1"/>
        <v>CSS-121</v>
      </c>
      <c r="D76" s="6" t="s">
        <v>141</v>
      </c>
      <c r="E76" s="7">
        <v>44203</v>
      </c>
      <c r="F76" s="6" t="s">
        <v>84</v>
      </c>
      <c r="G76" s="6" t="s">
        <v>45</v>
      </c>
    </row>
    <row r="77" spans="1:7" ht="18" customHeight="1" x14ac:dyDescent="0.3">
      <c r="A77" s="6" t="s">
        <v>12</v>
      </c>
      <c r="B77" s="6">
        <v>12</v>
      </c>
      <c r="C77" s="6" t="str">
        <f t="shared" si="1"/>
        <v>BOB-12</v>
      </c>
      <c r="D77" s="6" t="s">
        <v>113</v>
      </c>
      <c r="E77" s="7">
        <v>39897</v>
      </c>
      <c r="F77" s="6" t="s">
        <v>94</v>
      </c>
      <c r="G77" s="6" t="s">
        <v>75</v>
      </c>
    </row>
    <row r="78" spans="1:7" ht="18" customHeight="1" x14ac:dyDescent="0.3">
      <c r="A78" s="6" t="s">
        <v>12</v>
      </c>
      <c r="B78" s="6">
        <v>14</v>
      </c>
      <c r="C78" s="6" t="str">
        <f t="shared" si="1"/>
        <v>BOB-14</v>
      </c>
      <c r="D78" s="6" t="s">
        <v>113</v>
      </c>
      <c r="E78" s="7">
        <v>39899</v>
      </c>
      <c r="F78" s="6" t="s">
        <v>68</v>
      </c>
      <c r="G78" s="6" t="s">
        <v>15</v>
      </c>
    </row>
    <row r="79" spans="1:7" ht="18" customHeight="1" x14ac:dyDescent="0.3">
      <c r="A79" s="6" t="s">
        <v>12</v>
      </c>
      <c r="B79" s="6">
        <v>13</v>
      </c>
      <c r="C79" s="6" t="str">
        <f t="shared" si="1"/>
        <v>BOB-13</v>
      </c>
      <c r="D79" s="6" t="s">
        <v>113</v>
      </c>
      <c r="E79" s="7">
        <v>39899</v>
      </c>
      <c r="F79" s="6" t="s">
        <v>68</v>
      </c>
      <c r="G79" s="6" t="s">
        <v>15</v>
      </c>
    </row>
    <row r="80" spans="1:7" ht="18" customHeight="1" x14ac:dyDescent="0.3">
      <c r="A80" s="6" t="s">
        <v>12</v>
      </c>
      <c r="B80" s="6">
        <v>15</v>
      </c>
      <c r="C80" s="6" t="str">
        <f t="shared" si="1"/>
        <v>BOB-15</v>
      </c>
      <c r="D80" s="6" t="s">
        <v>146</v>
      </c>
      <c r="E80" s="7">
        <v>39910</v>
      </c>
      <c r="F80" s="6" t="s">
        <v>53</v>
      </c>
      <c r="G80" s="6" t="s">
        <v>54</v>
      </c>
    </row>
    <row r="81" spans="1:7" ht="18" customHeight="1" x14ac:dyDescent="0.3">
      <c r="A81" s="6" t="s">
        <v>12</v>
      </c>
      <c r="B81" s="6">
        <v>16</v>
      </c>
      <c r="C81" s="6" t="str">
        <f t="shared" si="1"/>
        <v>BOB-16</v>
      </c>
      <c r="D81" s="6" t="s">
        <v>146</v>
      </c>
      <c r="E81" s="7">
        <v>39912</v>
      </c>
      <c r="F81" s="6" t="s">
        <v>96</v>
      </c>
      <c r="G81" s="6" t="s">
        <v>45</v>
      </c>
    </row>
    <row r="82" spans="1:7" ht="18" customHeight="1" x14ac:dyDescent="0.3">
      <c r="A82" s="6" t="s">
        <v>12</v>
      </c>
      <c r="B82" s="6">
        <v>17</v>
      </c>
      <c r="C82" s="6" t="str">
        <f t="shared" si="1"/>
        <v>BOB-17</v>
      </c>
      <c r="D82" s="6" t="s">
        <v>146</v>
      </c>
      <c r="E82" s="7">
        <v>39922</v>
      </c>
      <c r="F82" s="6" t="s">
        <v>44</v>
      </c>
      <c r="G82" s="6" t="s">
        <v>45</v>
      </c>
    </row>
    <row r="83" spans="1:7" ht="18" customHeight="1" x14ac:dyDescent="0.3">
      <c r="A83" s="6" t="s">
        <v>12</v>
      </c>
      <c r="B83" s="6">
        <v>18</v>
      </c>
      <c r="C83" s="6" t="str">
        <f t="shared" si="1"/>
        <v>BOB-18</v>
      </c>
      <c r="D83" s="6" t="s">
        <v>146</v>
      </c>
      <c r="E83" s="7">
        <v>39925</v>
      </c>
      <c r="F83" s="6" t="s">
        <v>98</v>
      </c>
      <c r="G83" s="6" t="s">
        <v>31</v>
      </c>
    </row>
    <row r="84" spans="1:7" ht="18" customHeight="1" x14ac:dyDescent="0.3">
      <c r="A84" s="6" t="s">
        <v>12</v>
      </c>
      <c r="B84" s="6">
        <v>19</v>
      </c>
      <c r="C84" s="6" t="str">
        <f t="shared" si="1"/>
        <v>BOB-19</v>
      </c>
      <c r="D84" s="6" t="s">
        <v>146</v>
      </c>
      <c r="E84" s="7">
        <v>39927</v>
      </c>
      <c r="F84" s="6" t="s">
        <v>44</v>
      </c>
      <c r="G84" s="6" t="s">
        <v>45</v>
      </c>
    </row>
    <row r="85" spans="1:7" ht="18" customHeight="1" x14ac:dyDescent="0.3">
      <c r="A85" s="6" t="s">
        <v>62</v>
      </c>
      <c r="B85" s="6">
        <v>13</v>
      </c>
      <c r="C85" s="6" t="str">
        <f t="shared" si="1"/>
        <v>ARB-13</v>
      </c>
      <c r="D85" s="6" t="s">
        <v>119</v>
      </c>
      <c r="E85" s="7">
        <v>40663</v>
      </c>
      <c r="F85" s="6" t="s">
        <v>30</v>
      </c>
      <c r="G85" s="6" t="s">
        <v>31</v>
      </c>
    </row>
    <row r="86" spans="1:7" ht="18" customHeight="1" x14ac:dyDescent="0.3">
      <c r="A86" s="6" t="s">
        <v>12</v>
      </c>
      <c r="B86" s="6">
        <v>21</v>
      </c>
      <c r="C86" s="6" t="str">
        <f t="shared" si="1"/>
        <v>BOB-21</v>
      </c>
      <c r="D86" s="6" t="s">
        <v>13</v>
      </c>
      <c r="E86" s="7">
        <v>39942</v>
      </c>
      <c r="F86" s="6" t="s">
        <v>68</v>
      </c>
      <c r="G86" s="6" t="s">
        <v>15</v>
      </c>
    </row>
    <row r="87" spans="1:7" ht="18" customHeight="1" x14ac:dyDescent="0.3">
      <c r="A87" s="6" t="s">
        <v>51</v>
      </c>
      <c r="B87" s="6">
        <v>43</v>
      </c>
      <c r="C87" s="6" t="str">
        <f t="shared" si="1"/>
        <v>UUC-43</v>
      </c>
      <c r="D87" s="6" t="s">
        <v>128</v>
      </c>
      <c r="E87" s="7">
        <v>41290</v>
      </c>
      <c r="F87" s="6" t="s">
        <v>79</v>
      </c>
      <c r="G87" s="6" t="s">
        <v>45</v>
      </c>
    </row>
    <row r="88" spans="1:7" ht="18" customHeight="1" x14ac:dyDescent="0.3">
      <c r="A88" s="6" t="s">
        <v>51</v>
      </c>
      <c r="B88" s="6">
        <v>44</v>
      </c>
      <c r="C88" s="6" t="str">
        <f t="shared" si="1"/>
        <v>UUC-44</v>
      </c>
      <c r="D88" s="6" t="s">
        <v>128</v>
      </c>
      <c r="E88" s="7">
        <v>41293</v>
      </c>
      <c r="F88" s="6" t="s">
        <v>88</v>
      </c>
      <c r="G88" s="6" t="s">
        <v>31</v>
      </c>
    </row>
    <row r="89" spans="1:7" ht="18" customHeight="1" x14ac:dyDescent="0.3">
      <c r="A89" s="6" t="s">
        <v>51</v>
      </c>
      <c r="B89" s="6">
        <v>45</v>
      </c>
      <c r="C89" s="6" t="str">
        <f t="shared" si="1"/>
        <v>UUC-45</v>
      </c>
      <c r="D89" s="6" t="s">
        <v>128</v>
      </c>
      <c r="E89" s="7">
        <v>41300</v>
      </c>
      <c r="F89" s="6" t="s">
        <v>149</v>
      </c>
      <c r="G89" s="6" t="s">
        <v>31</v>
      </c>
    </row>
    <row r="90" spans="1:7" ht="18" customHeight="1" x14ac:dyDescent="0.3">
      <c r="A90" s="6" t="s">
        <v>62</v>
      </c>
      <c r="B90" s="6">
        <v>9</v>
      </c>
      <c r="C90" s="6" t="str">
        <f t="shared" si="1"/>
        <v>ARB-9</v>
      </c>
      <c r="D90" s="6" t="s">
        <v>150</v>
      </c>
      <c r="E90" s="7">
        <v>40666</v>
      </c>
      <c r="F90" s="6" t="s">
        <v>96</v>
      </c>
      <c r="G90" s="6" t="s">
        <v>45</v>
      </c>
    </row>
    <row r="91" spans="1:7" ht="18" customHeight="1" x14ac:dyDescent="0.3">
      <c r="A91" s="6" t="s">
        <v>51</v>
      </c>
      <c r="B91" s="6">
        <v>46</v>
      </c>
      <c r="C91" s="6" t="str">
        <f t="shared" si="1"/>
        <v>UUC-46</v>
      </c>
      <c r="D91" s="6" t="s">
        <v>128</v>
      </c>
      <c r="E91" s="7">
        <v>41300</v>
      </c>
      <c r="F91" s="6" t="s">
        <v>68</v>
      </c>
      <c r="G91" s="6" t="s">
        <v>15</v>
      </c>
    </row>
    <row r="92" spans="1:7" ht="18" customHeight="1" x14ac:dyDescent="0.3">
      <c r="A92" s="6" t="s">
        <v>51</v>
      </c>
      <c r="B92" s="6">
        <v>47</v>
      </c>
      <c r="C92" s="6" t="str">
        <f t="shared" si="1"/>
        <v>UUC-47</v>
      </c>
      <c r="D92" s="6" t="s">
        <v>128</v>
      </c>
      <c r="E92" s="7">
        <v>41303</v>
      </c>
      <c r="F92" s="6" t="s">
        <v>110</v>
      </c>
      <c r="G92" s="6" t="s">
        <v>54</v>
      </c>
    </row>
    <row r="93" spans="1:7" ht="18" customHeight="1" x14ac:dyDescent="0.3">
      <c r="A93" s="6" t="s">
        <v>62</v>
      </c>
      <c r="B93" s="6">
        <v>10</v>
      </c>
      <c r="C93" s="6" t="str">
        <f t="shared" si="1"/>
        <v>ARB-10</v>
      </c>
      <c r="D93" s="6" t="s">
        <v>150</v>
      </c>
      <c r="E93" s="7">
        <v>40670</v>
      </c>
      <c r="F93" s="6" t="s">
        <v>30</v>
      </c>
      <c r="G93" s="6" t="s">
        <v>31</v>
      </c>
    </row>
    <row r="94" spans="1:7" ht="18" customHeight="1" x14ac:dyDescent="0.3">
      <c r="A94" s="6" t="s">
        <v>62</v>
      </c>
      <c r="B94" s="6">
        <v>12</v>
      </c>
      <c r="C94" s="6" t="str">
        <f t="shared" si="1"/>
        <v>ARB-12</v>
      </c>
      <c r="D94" s="6" t="s">
        <v>150</v>
      </c>
      <c r="E94" s="7">
        <v>40673</v>
      </c>
      <c r="F94" s="6" t="s">
        <v>74</v>
      </c>
      <c r="G94" s="6" t="s">
        <v>75</v>
      </c>
    </row>
    <row r="95" spans="1:7" ht="24.75" customHeight="1" x14ac:dyDescent="0.3">
      <c r="A95" s="6" t="s">
        <v>62</v>
      </c>
      <c r="B95" s="6">
        <v>11</v>
      </c>
      <c r="C95" s="6" t="str">
        <f t="shared" si="1"/>
        <v>ARB-11</v>
      </c>
      <c r="D95" s="6" t="s">
        <v>150</v>
      </c>
      <c r="E95" s="7">
        <v>40673</v>
      </c>
      <c r="F95" s="6" t="s">
        <v>30</v>
      </c>
      <c r="G95" s="6" t="s">
        <v>31</v>
      </c>
    </row>
    <row r="96" spans="1:7" ht="24.75" customHeight="1" x14ac:dyDescent="0.3">
      <c r="A96" s="6" t="s">
        <v>62</v>
      </c>
      <c r="B96" s="6">
        <v>14</v>
      </c>
      <c r="C96" s="6" t="str">
        <f t="shared" si="1"/>
        <v>ARB-14</v>
      </c>
      <c r="D96" s="6" t="s">
        <v>150</v>
      </c>
      <c r="E96" s="7">
        <v>40680</v>
      </c>
      <c r="F96" s="6" t="s">
        <v>14</v>
      </c>
      <c r="G96" s="6" t="s">
        <v>15</v>
      </c>
    </row>
    <row r="97" spans="1:7" ht="24.75" customHeight="1" x14ac:dyDescent="0.3">
      <c r="A97" s="6" t="s">
        <v>51</v>
      </c>
      <c r="B97" s="6">
        <v>48</v>
      </c>
      <c r="C97" s="6" t="str">
        <f t="shared" si="1"/>
        <v>UUC-48</v>
      </c>
      <c r="D97" s="6" t="s">
        <v>128</v>
      </c>
      <c r="E97" s="7">
        <v>41305</v>
      </c>
      <c r="F97" s="6" t="s">
        <v>155</v>
      </c>
      <c r="G97" s="6" t="s">
        <v>156</v>
      </c>
    </row>
    <row r="98" spans="1:7" ht="24.75" customHeight="1" x14ac:dyDescent="0.3">
      <c r="A98" s="6" t="s">
        <v>51</v>
      </c>
      <c r="B98" s="6">
        <v>49</v>
      </c>
      <c r="C98" s="6" t="str">
        <f t="shared" si="1"/>
        <v>UUC-49</v>
      </c>
      <c r="D98" s="6" t="s">
        <v>157</v>
      </c>
      <c r="E98" s="7">
        <v>41307</v>
      </c>
      <c r="F98" s="6" t="s">
        <v>124</v>
      </c>
      <c r="G98" s="6" t="s">
        <v>31</v>
      </c>
    </row>
    <row r="99" spans="1:7" ht="24.75" customHeight="1" x14ac:dyDescent="0.3">
      <c r="A99" s="6" t="s">
        <v>62</v>
      </c>
      <c r="B99" s="6">
        <v>15</v>
      </c>
      <c r="C99" s="6" t="str">
        <f t="shared" si="1"/>
        <v>ARB-15</v>
      </c>
      <c r="D99" s="6" t="s">
        <v>150</v>
      </c>
      <c r="E99" s="7">
        <v>40688</v>
      </c>
      <c r="F99" s="6" t="s">
        <v>79</v>
      </c>
      <c r="G99" s="6" t="s">
        <v>45</v>
      </c>
    </row>
    <row r="100" spans="1:7" ht="24.75" customHeight="1" x14ac:dyDescent="0.3">
      <c r="A100" s="6" t="s">
        <v>51</v>
      </c>
      <c r="B100" s="6">
        <v>51</v>
      </c>
      <c r="C100" s="6" t="str">
        <f t="shared" si="1"/>
        <v>UUC-51</v>
      </c>
      <c r="D100" s="6" t="s">
        <v>157</v>
      </c>
      <c r="E100" s="7">
        <v>41308</v>
      </c>
      <c r="F100" s="6" t="s">
        <v>30</v>
      </c>
      <c r="G100" s="6" t="s">
        <v>31</v>
      </c>
    </row>
    <row r="101" spans="1:7" ht="24.75" customHeight="1" x14ac:dyDescent="0.3">
      <c r="A101" s="6" t="s">
        <v>51</v>
      </c>
      <c r="B101" s="6">
        <v>50</v>
      </c>
      <c r="C101" s="6" t="str">
        <f t="shared" si="1"/>
        <v>UUC-50</v>
      </c>
      <c r="D101" s="6" t="s">
        <v>157</v>
      </c>
      <c r="E101" s="7">
        <v>41308</v>
      </c>
      <c r="F101" s="6" t="s">
        <v>30</v>
      </c>
      <c r="G101" s="6" t="s">
        <v>31</v>
      </c>
    </row>
    <row r="102" spans="1:7" ht="24.75" customHeight="1" x14ac:dyDescent="0.3">
      <c r="A102" s="6" t="s">
        <v>62</v>
      </c>
      <c r="B102" s="6">
        <v>16</v>
      </c>
      <c r="C102" s="6" t="str">
        <f t="shared" si="1"/>
        <v>ARB-16</v>
      </c>
      <c r="D102" s="6" t="s">
        <v>150</v>
      </c>
      <c r="E102" s="7">
        <v>40689</v>
      </c>
      <c r="F102" s="6" t="s">
        <v>108</v>
      </c>
      <c r="G102" s="6" t="s">
        <v>40</v>
      </c>
    </row>
    <row r="103" spans="1:7" ht="24.75" customHeight="1" x14ac:dyDescent="0.3">
      <c r="A103" s="6" t="s">
        <v>51</v>
      </c>
      <c r="B103" s="6">
        <v>52</v>
      </c>
      <c r="C103" s="6" t="str">
        <f t="shared" si="1"/>
        <v>UUC-52</v>
      </c>
      <c r="D103" s="6" t="s">
        <v>157</v>
      </c>
      <c r="E103" s="7">
        <v>41317</v>
      </c>
      <c r="F103" s="6" t="s">
        <v>39</v>
      </c>
      <c r="G103" s="6" t="s">
        <v>40</v>
      </c>
    </row>
    <row r="104" spans="1:7" ht="24.75" customHeight="1" x14ac:dyDescent="0.3">
      <c r="A104" s="6" t="s">
        <v>51</v>
      </c>
      <c r="B104" s="6">
        <v>53</v>
      </c>
      <c r="C104" s="6" t="str">
        <f t="shared" si="1"/>
        <v>UUC-53</v>
      </c>
      <c r="D104" s="6" t="s">
        <v>157</v>
      </c>
      <c r="E104" s="7">
        <v>41318</v>
      </c>
      <c r="F104" s="6" t="s">
        <v>98</v>
      </c>
      <c r="G104" s="6" t="s">
        <v>31</v>
      </c>
    </row>
    <row r="105" spans="1:7" ht="24.75" customHeight="1" x14ac:dyDescent="0.3">
      <c r="A105" s="6" t="s">
        <v>51</v>
      </c>
      <c r="B105" s="6">
        <v>54</v>
      </c>
      <c r="C105" s="6" t="str">
        <f t="shared" si="1"/>
        <v>UUC-54</v>
      </c>
      <c r="D105" s="6" t="s">
        <v>157</v>
      </c>
      <c r="E105" s="7">
        <v>41320</v>
      </c>
      <c r="F105" s="6" t="s">
        <v>30</v>
      </c>
      <c r="G105" s="6" t="s">
        <v>31</v>
      </c>
    </row>
    <row r="106" spans="1:7" ht="24.75" customHeight="1" x14ac:dyDescent="0.3">
      <c r="A106" s="6" t="s">
        <v>51</v>
      </c>
      <c r="B106" s="6">
        <v>55</v>
      </c>
      <c r="C106" s="6" t="str">
        <f t="shared" si="1"/>
        <v>UUC-55</v>
      </c>
      <c r="D106" s="6" t="s">
        <v>157</v>
      </c>
      <c r="E106" s="7">
        <v>41323</v>
      </c>
      <c r="F106" s="6" t="s">
        <v>53</v>
      </c>
      <c r="G106" s="6" t="s">
        <v>54</v>
      </c>
    </row>
    <row r="107" spans="1:7" ht="24.75" customHeight="1" x14ac:dyDescent="0.3">
      <c r="A107" s="6" t="s">
        <v>51</v>
      </c>
      <c r="B107" s="6">
        <v>56</v>
      </c>
      <c r="C107" s="6" t="str">
        <f t="shared" si="1"/>
        <v>UUC-56</v>
      </c>
      <c r="D107" s="6" t="s">
        <v>157</v>
      </c>
      <c r="E107" s="7">
        <v>41325</v>
      </c>
      <c r="F107" s="6" t="s">
        <v>79</v>
      </c>
      <c r="G107" s="6" t="s">
        <v>45</v>
      </c>
    </row>
    <row r="108" spans="1:7" ht="24.75" customHeight="1" x14ac:dyDescent="0.3">
      <c r="A108" s="6" t="s">
        <v>51</v>
      </c>
      <c r="B108" s="6">
        <v>57</v>
      </c>
      <c r="C108" s="6" t="str">
        <f t="shared" si="1"/>
        <v>UUC-57</v>
      </c>
      <c r="D108" s="6" t="s">
        <v>157</v>
      </c>
      <c r="E108" s="7">
        <v>41328</v>
      </c>
      <c r="F108" s="6" t="s">
        <v>96</v>
      </c>
      <c r="G108" s="6" t="s">
        <v>45</v>
      </c>
    </row>
    <row r="109" spans="1:7" ht="24.75" customHeight="1" x14ac:dyDescent="0.3">
      <c r="A109" s="6" t="s">
        <v>51</v>
      </c>
      <c r="B109" s="6">
        <v>58</v>
      </c>
      <c r="C109" s="6" t="str">
        <f t="shared" si="1"/>
        <v>UUC-58</v>
      </c>
      <c r="D109" s="6" t="s">
        <v>159</v>
      </c>
      <c r="E109" s="7">
        <v>41335</v>
      </c>
      <c r="F109" s="6" t="s">
        <v>30</v>
      </c>
      <c r="G109" s="6" t="s">
        <v>31</v>
      </c>
    </row>
    <row r="110" spans="1:7" ht="24.75" customHeight="1" x14ac:dyDescent="0.3">
      <c r="A110" s="6" t="s">
        <v>51</v>
      </c>
      <c r="B110" s="6">
        <v>59</v>
      </c>
      <c r="C110" s="6" t="str">
        <f t="shared" si="1"/>
        <v>UUC-59</v>
      </c>
      <c r="D110" s="6" t="s">
        <v>159</v>
      </c>
      <c r="E110" s="7">
        <v>41336</v>
      </c>
      <c r="F110" s="6" t="s">
        <v>30</v>
      </c>
      <c r="G110" s="6" t="s">
        <v>31</v>
      </c>
    </row>
    <row r="111" spans="1:7" ht="24.75" customHeight="1" x14ac:dyDescent="0.3">
      <c r="A111" s="6" t="s">
        <v>51</v>
      </c>
      <c r="B111" s="6">
        <v>60</v>
      </c>
      <c r="C111" s="6" t="str">
        <f t="shared" si="1"/>
        <v>UUC-60</v>
      </c>
      <c r="D111" s="6" t="s">
        <v>159</v>
      </c>
      <c r="E111" s="7">
        <v>41338</v>
      </c>
      <c r="F111" s="6" t="s">
        <v>74</v>
      </c>
      <c r="G111" s="6" t="s">
        <v>75</v>
      </c>
    </row>
    <row r="112" spans="1:7" ht="24.75" customHeight="1" x14ac:dyDescent="0.3">
      <c r="A112" s="6" t="s">
        <v>51</v>
      </c>
      <c r="B112" s="6">
        <v>61</v>
      </c>
      <c r="C112" s="6" t="str">
        <f t="shared" si="1"/>
        <v>UUC-61</v>
      </c>
      <c r="D112" s="6" t="s">
        <v>159</v>
      </c>
      <c r="E112" s="7">
        <v>41344</v>
      </c>
      <c r="F112" s="6" t="s">
        <v>84</v>
      </c>
      <c r="G112" s="6" t="s">
        <v>45</v>
      </c>
    </row>
    <row r="113" spans="1:7" ht="24.75" customHeight="1" x14ac:dyDescent="0.3">
      <c r="A113" s="6" t="s">
        <v>51</v>
      </c>
      <c r="B113" s="6">
        <v>62</v>
      </c>
      <c r="C113" s="6" t="str">
        <f t="shared" si="1"/>
        <v>UUC-62</v>
      </c>
      <c r="D113" s="6" t="s">
        <v>159</v>
      </c>
      <c r="E113" s="7">
        <v>41347</v>
      </c>
      <c r="F113" s="6" t="s">
        <v>53</v>
      </c>
      <c r="G113" s="6" t="s">
        <v>54</v>
      </c>
    </row>
    <row r="114" spans="1:7" ht="24.75" customHeight="1" x14ac:dyDescent="0.3">
      <c r="A114" s="6" t="s">
        <v>51</v>
      </c>
      <c r="B114" s="6">
        <v>63</v>
      </c>
      <c r="C114" s="6" t="str">
        <f t="shared" si="1"/>
        <v>UUC-63</v>
      </c>
      <c r="D114" s="6" t="s">
        <v>159</v>
      </c>
      <c r="E114" s="7">
        <v>41348</v>
      </c>
      <c r="F114" s="6" t="s">
        <v>155</v>
      </c>
      <c r="G114" s="12" t="s">
        <v>156</v>
      </c>
    </row>
    <row r="115" spans="1:7" ht="24.75" customHeight="1" x14ac:dyDescent="0.3">
      <c r="A115" s="6" t="s">
        <v>51</v>
      </c>
      <c r="B115" s="6">
        <v>64</v>
      </c>
      <c r="C115" s="6" t="str">
        <f t="shared" si="1"/>
        <v>UUC-64</v>
      </c>
      <c r="D115" s="6" t="s">
        <v>159</v>
      </c>
      <c r="E115" s="7">
        <v>41349</v>
      </c>
      <c r="F115" s="6" t="s">
        <v>74</v>
      </c>
      <c r="G115" s="6" t="s">
        <v>75</v>
      </c>
    </row>
    <row r="116" spans="1:7" ht="24.75" customHeight="1" x14ac:dyDescent="0.3">
      <c r="A116" s="6" t="s">
        <v>51</v>
      </c>
      <c r="B116" s="6">
        <v>65</v>
      </c>
      <c r="C116" s="6" t="str">
        <f t="shared" si="1"/>
        <v>UUC-65</v>
      </c>
      <c r="D116" s="6" t="s">
        <v>159</v>
      </c>
      <c r="E116" s="7">
        <v>41350</v>
      </c>
      <c r="F116" s="6" t="s">
        <v>110</v>
      </c>
      <c r="G116" s="6" t="s">
        <v>54</v>
      </c>
    </row>
    <row r="117" spans="1:7" ht="24.75" customHeight="1" x14ac:dyDescent="0.3">
      <c r="A117" s="6" t="s">
        <v>51</v>
      </c>
      <c r="B117" s="6">
        <v>66</v>
      </c>
      <c r="C117" s="6" t="str">
        <f t="shared" si="1"/>
        <v>UUC-66</v>
      </c>
      <c r="D117" s="6" t="s">
        <v>159</v>
      </c>
      <c r="E117" s="7">
        <v>41350</v>
      </c>
      <c r="F117" s="6" t="s">
        <v>79</v>
      </c>
      <c r="G117" s="6" t="s">
        <v>45</v>
      </c>
    </row>
    <row r="118" spans="1:7" ht="24.75" customHeight="1" x14ac:dyDescent="0.3">
      <c r="A118" s="6" t="s">
        <v>51</v>
      </c>
      <c r="B118" s="6">
        <v>67</v>
      </c>
      <c r="C118" s="6" t="str">
        <f t="shared" si="1"/>
        <v>UUC-67</v>
      </c>
      <c r="D118" s="6" t="s">
        <v>159</v>
      </c>
      <c r="E118" s="7">
        <v>41356</v>
      </c>
      <c r="F118" s="6" t="s">
        <v>140</v>
      </c>
      <c r="G118" s="6" t="s">
        <v>45</v>
      </c>
    </row>
    <row r="119" spans="1:7" ht="24.75" customHeight="1" x14ac:dyDescent="0.3">
      <c r="A119" s="6" t="s">
        <v>51</v>
      </c>
      <c r="B119" s="6">
        <v>69</v>
      </c>
      <c r="C119" s="6" t="str">
        <f t="shared" si="1"/>
        <v>UUC-69</v>
      </c>
      <c r="D119" s="6" t="s">
        <v>159</v>
      </c>
      <c r="E119" s="7">
        <v>41360</v>
      </c>
      <c r="F119" s="6" t="s">
        <v>53</v>
      </c>
      <c r="G119" s="6" t="s">
        <v>54</v>
      </c>
    </row>
    <row r="120" spans="1:7" ht="24.75" customHeight="1" x14ac:dyDescent="0.3">
      <c r="A120" s="6" t="s">
        <v>51</v>
      </c>
      <c r="B120" s="6">
        <v>68</v>
      </c>
      <c r="C120" s="6" t="str">
        <f t="shared" si="1"/>
        <v>UUC-68</v>
      </c>
      <c r="D120" s="6" t="s">
        <v>159</v>
      </c>
      <c r="E120" s="7">
        <v>41360</v>
      </c>
      <c r="F120" s="6" t="s">
        <v>98</v>
      </c>
      <c r="G120" s="6" t="s">
        <v>31</v>
      </c>
    </row>
    <row r="121" spans="1:7" ht="24.75" customHeight="1" x14ac:dyDescent="0.3">
      <c r="A121" s="6" t="s">
        <v>51</v>
      </c>
      <c r="B121" s="6">
        <v>70</v>
      </c>
      <c r="C121" s="6" t="str">
        <f t="shared" si="1"/>
        <v>UUC-70</v>
      </c>
      <c r="D121" s="6" t="s">
        <v>160</v>
      </c>
      <c r="E121" s="7">
        <v>41374</v>
      </c>
      <c r="F121" s="6" t="s">
        <v>161</v>
      </c>
      <c r="G121" s="6" t="s">
        <v>45</v>
      </c>
    </row>
    <row r="122" spans="1:7" ht="24.75" customHeight="1" x14ac:dyDescent="0.3">
      <c r="A122" s="6" t="s">
        <v>51</v>
      </c>
      <c r="B122" s="6">
        <v>71</v>
      </c>
      <c r="C122" s="6" t="str">
        <f t="shared" si="1"/>
        <v>UUC-71</v>
      </c>
      <c r="D122" s="6" t="s">
        <v>160</v>
      </c>
      <c r="E122" s="7">
        <v>41379</v>
      </c>
      <c r="F122" s="6" t="s">
        <v>155</v>
      </c>
      <c r="G122" s="6" t="s">
        <v>156</v>
      </c>
    </row>
    <row r="123" spans="1:7" ht="24.75" customHeight="1" x14ac:dyDescent="0.3">
      <c r="A123" s="6" t="s">
        <v>51</v>
      </c>
      <c r="B123" s="6">
        <v>72</v>
      </c>
      <c r="C123" s="6" t="str">
        <f t="shared" si="1"/>
        <v>UUC-72</v>
      </c>
      <c r="D123" s="6" t="s">
        <v>160</v>
      </c>
      <c r="E123" s="7">
        <v>41382</v>
      </c>
      <c r="F123" s="6" t="s">
        <v>88</v>
      </c>
      <c r="G123" s="6" t="s">
        <v>31</v>
      </c>
    </row>
    <row r="124" spans="1:7" ht="24.75" customHeight="1" x14ac:dyDescent="0.3">
      <c r="A124" s="6" t="s">
        <v>51</v>
      </c>
      <c r="B124" s="6">
        <v>73</v>
      </c>
      <c r="C124" s="6" t="str">
        <f t="shared" si="1"/>
        <v>UUC-73</v>
      </c>
      <c r="D124" s="6" t="s">
        <v>160</v>
      </c>
      <c r="E124" s="7">
        <v>41383</v>
      </c>
      <c r="F124" s="6" t="s">
        <v>88</v>
      </c>
      <c r="G124" s="6" t="s">
        <v>31</v>
      </c>
    </row>
    <row r="125" spans="1:7" ht="24.75" customHeight="1" x14ac:dyDescent="0.3">
      <c r="A125" s="6" t="s">
        <v>51</v>
      </c>
      <c r="B125" s="6">
        <v>75</v>
      </c>
      <c r="C125" s="6" t="str">
        <f t="shared" si="1"/>
        <v>UUC-75</v>
      </c>
      <c r="D125" s="6" t="s">
        <v>160</v>
      </c>
      <c r="E125" s="7">
        <v>41389</v>
      </c>
      <c r="F125" s="6" t="s">
        <v>79</v>
      </c>
      <c r="G125" s="6" t="s">
        <v>45</v>
      </c>
    </row>
    <row r="126" spans="1:7" ht="24.75" customHeight="1" x14ac:dyDescent="0.3">
      <c r="A126" s="6" t="s">
        <v>130</v>
      </c>
      <c r="B126" s="6">
        <v>1</v>
      </c>
      <c r="C126" s="6" t="str">
        <f t="shared" si="1"/>
        <v>KKV-1</v>
      </c>
      <c r="D126" s="6" t="s">
        <v>162</v>
      </c>
      <c r="E126" s="7">
        <v>42017</v>
      </c>
      <c r="F126" s="6" t="s">
        <v>98</v>
      </c>
      <c r="G126" s="6" t="s">
        <v>31</v>
      </c>
    </row>
    <row r="127" spans="1:7" ht="24.75" customHeight="1" x14ac:dyDescent="0.3">
      <c r="A127" s="6" t="s">
        <v>104</v>
      </c>
      <c r="B127" s="6">
        <v>14</v>
      </c>
      <c r="C127" s="6" t="str">
        <f t="shared" si="1"/>
        <v>CSS-14</v>
      </c>
      <c r="D127" s="6" t="s">
        <v>105</v>
      </c>
      <c r="E127" s="7">
        <v>43009</v>
      </c>
      <c r="F127" s="6" t="s">
        <v>127</v>
      </c>
      <c r="G127" s="6" t="s">
        <v>31</v>
      </c>
    </row>
    <row r="128" spans="1:7" ht="24.75" customHeight="1" x14ac:dyDescent="0.3">
      <c r="A128" s="6" t="s">
        <v>104</v>
      </c>
      <c r="B128" s="6">
        <v>9</v>
      </c>
      <c r="C128" s="6" t="str">
        <f t="shared" si="1"/>
        <v>CSS-9</v>
      </c>
      <c r="D128" s="6" t="s">
        <v>163</v>
      </c>
      <c r="E128" s="7">
        <v>42984</v>
      </c>
      <c r="F128" s="6" t="s">
        <v>149</v>
      </c>
      <c r="G128" s="6" t="s">
        <v>31</v>
      </c>
    </row>
    <row r="129" spans="1:7" ht="24.75" customHeight="1" x14ac:dyDescent="0.3">
      <c r="A129" s="6" t="s">
        <v>104</v>
      </c>
      <c r="B129" s="6">
        <v>10</v>
      </c>
      <c r="C129" s="6" t="str">
        <f t="shared" si="1"/>
        <v>CSS-10</v>
      </c>
      <c r="D129" s="6" t="s">
        <v>163</v>
      </c>
      <c r="E129" s="7">
        <v>42989</v>
      </c>
      <c r="F129" s="6" t="s">
        <v>106</v>
      </c>
      <c r="G129" s="6" t="s">
        <v>75</v>
      </c>
    </row>
    <row r="130" spans="1:7" ht="24.75" customHeight="1" x14ac:dyDescent="0.3">
      <c r="A130" s="6" t="s">
        <v>164</v>
      </c>
      <c r="B130" s="6">
        <v>1</v>
      </c>
      <c r="C130" s="6" t="str">
        <f t="shared" si="1"/>
        <v>KTH-1</v>
      </c>
      <c r="D130" s="6" t="s">
        <v>165</v>
      </c>
      <c r="E130" s="7">
        <v>43284</v>
      </c>
      <c r="F130" s="6" t="s">
        <v>44</v>
      </c>
      <c r="G130" s="6" t="s">
        <v>45</v>
      </c>
    </row>
    <row r="131" spans="1:7" ht="24.75" customHeight="1" x14ac:dyDescent="0.3">
      <c r="A131" s="6" t="s">
        <v>167</v>
      </c>
      <c r="B131" s="6">
        <v>1</v>
      </c>
      <c r="C131" s="6" t="str">
        <f t="shared" ref="C131:C194" si="2">CONCATENATE(A131,"-",B131)</f>
        <v>KAY-1</v>
      </c>
      <c r="D131" s="6" t="s">
        <v>168</v>
      </c>
      <c r="E131" s="7">
        <v>43391</v>
      </c>
      <c r="F131" s="6" t="s">
        <v>98</v>
      </c>
      <c r="G131" s="6" t="s">
        <v>31</v>
      </c>
    </row>
    <row r="132" spans="1:7" ht="24.75" customHeight="1" x14ac:dyDescent="0.3">
      <c r="A132" s="6" t="s">
        <v>167</v>
      </c>
      <c r="B132" s="6">
        <v>2</v>
      </c>
      <c r="C132" s="6" t="str">
        <f t="shared" si="2"/>
        <v>KAY-2</v>
      </c>
      <c r="D132" s="6" t="s">
        <v>169</v>
      </c>
      <c r="E132" s="7">
        <v>43609</v>
      </c>
      <c r="F132" s="6" t="s">
        <v>170</v>
      </c>
      <c r="G132" s="6" t="s">
        <v>156</v>
      </c>
    </row>
    <row r="133" spans="1:7" ht="24.75" customHeight="1" x14ac:dyDescent="0.3">
      <c r="A133" s="6" t="s">
        <v>167</v>
      </c>
      <c r="B133" s="6">
        <v>3</v>
      </c>
      <c r="C133" s="6" t="str">
        <f t="shared" si="2"/>
        <v>KAY-3</v>
      </c>
      <c r="D133" s="6" t="s">
        <v>169</v>
      </c>
      <c r="E133" s="7">
        <v>43610</v>
      </c>
      <c r="F133" s="6" t="s">
        <v>68</v>
      </c>
      <c r="G133" s="6" t="s">
        <v>15</v>
      </c>
    </row>
    <row r="134" spans="1:7" ht="24.75" customHeight="1" x14ac:dyDescent="0.3">
      <c r="A134" s="6" t="s">
        <v>104</v>
      </c>
      <c r="B134" s="6">
        <v>11</v>
      </c>
      <c r="C134" s="6" t="str">
        <f t="shared" si="2"/>
        <v>CSS-11</v>
      </c>
      <c r="D134" s="6" t="s">
        <v>163</v>
      </c>
      <c r="E134" s="7">
        <v>42993</v>
      </c>
      <c r="F134" s="6" t="s">
        <v>96</v>
      </c>
      <c r="G134" s="6" t="s">
        <v>45</v>
      </c>
    </row>
    <row r="135" spans="1:7" ht="24.75" customHeight="1" x14ac:dyDescent="0.3">
      <c r="A135" s="6" t="s">
        <v>104</v>
      </c>
      <c r="B135" s="6">
        <v>12</v>
      </c>
      <c r="C135" s="6" t="str">
        <f t="shared" si="2"/>
        <v>CSS-12</v>
      </c>
      <c r="D135" s="6" t="s">
        <v>163</v>
      </c>
      <c r="E135" s="7">
        <v>42994</v>
      </c>
      <c r="F135" s="6" t="s">
        <v>110</v>
      </c>
      <c r="G135" s="6" t="s">
        <v>54</v>
      </c>
    </row>
    <row r="136" spans="1:7" ht="24.75" customHeight="1" x14ac:dyDescent="0.3">
      <c r="A136" s="6" t="s">
        <v>104</v>
      </c>
      <c r="B136" s="6">
        <v>13</v>
      </c>
      <c r="C136" s="6" t="str">
        <f t="shared" si="2"/>
        <v>CSS-13</v>
      </c>
      <c r="D136" s="6" t="s">
        <v>163</v>
      </c>
      <c r="E136" s="7">
        <v>43007</v>
      </c>
      <c r="F136" s="6" t="s">
        <v>161</v>
      </c>
      <c r="G136" s="6" t="s">
        <v>45</v>
      </c>
    </row>
    <row r="137" spans="1:7" ht="24.75" customHeight="1" x14ac:dyDescent="0.3">
      <c r="A137" s="6" t="s">
        <v>104</v>
      </c>
      <c r="B137" s="6">
        <v>15</v>
      </c>
      <c r="C137" s="6" t="str">
        <f t="shared" si="2"/>
        <v>CSS-15</v>
      </c>
      <c r="D137" s="6" t="s">
        <v>105</v>
      </c>
      <c r="E137" s="7">
        <v>43012</v>
      </c>
      <c r="F137" s="6" t="s">
        <v>30</v>
      </c>
      <c r="G137" s="6" t="s">
        <v>31</v>
      </c>
    </row>
    <row r="138" spans="1:7" ht="24.75" customHeight="1" x14ac:dyDescent="0.3">
      <c r="A138" s="6" t="s">
        <v>104</v>
      </c>
      <c r="B138" s="6">
        <v>18</v>
      </c>
      <c r="C138" s="6" t="str">
        <f t="shared" si="2"/>
        <v>CSS-18</v>
      </c>
      <c r="D138" s="6" t="s">
        <v>105</v>
      </c>
      <c r="E138" s="7">
        <v>43016</v>
      </c>
      <c r="F138" s="6" t="s">
        <v>127</v>
      </c>
      <c r="G138" s="6" t="s">
        <v>31</v>
      </c>
    </row>
    <row r="139" spans="1:7" ht="24.75" customHeight="1" x14ac:dyDescent="0.3">
      <c r="A139" s="6" t="s">
        <v>12</v>
      </c>
      <c r="B139" s="6">
        <v>23</v>
      </c>
      <c r="C139" s="6" t="str">
        <f t="shared" si="2"/>
        <v>BOB-23</v>
      </c>
      <c r="D139" s="6" t="s">
        <v>13</v>
      </c>
      <c r="E139" s="7">
        <v>39950</v>
      </c>
      <c r="F139" s="6" t="s">
        <v>88</v>
      </c>
      <c r="G139" s="6" t="s">
        <v>31</v>
      </c>
    </row>
    <row r="140" spans="1:7" ht="24.75" customHeight="1" x14ac:dyDescent="0.3">
      <c r="A140" s="6" t="s">
        <v>12</v>
      </c>
      <c r="B140" s="6">
        <v>330</v>
      </c>
      <c r="C140" s="6" t="str">
        <f t="shared" si="2"/>
        <v>BOB-330</v>
      </c>
      <c r="D140" s="6" t="s">
        <v>173</v>
      </c>
      <c r="E140" s="7">
        <v>40631</v>
      </c>
      <c r="F140" s="6" t="s">
        <v>124</v>
      </c>
      <c r="G140" s="6" t="s">
        <v>31</v>
      </c>
    </row>
    <row r="141" spans="1:7" ht="24.75" customHeight="1" x14ac:dyDescent="0.3">
      <c r="A141" s="6" t="s">
        <v>12</v>
      </c>
      <c r="B141" s="6">
        <v>387</v>
      </c>
      <c r="C141" s="6" t="str">
        <f t="shared" si="2"/>
        <v>BOB-387</v>
      </c>
      <c r="D141" s="6" t="s">
        <v>175</v>
      </c>
      <c r="E141" s="7">
        <v>40711</v>
      </c>
      <c r="F141" s="6" t="s">
        <v>124</v>
      </c>
      <c r="G141" s="6" t="s">
        <v>31</v>
      </c>
    </row>
    <row r="142" spans="1:7" ht="24.75" customHeight="1" x14ac:dyDescent="0.3">
      <c r="A142" s="6" t="s">
        <v>62</v>
      </c>
      <c r="B142" s="6">
        <v>17</v>
      </c>
      <c r="C142" s="6" t="str">
        <f t="shared" si="2"/>
        <v>ARB-17</v>
      </c>
      <c r="D142" s="6" t="s">
        <v>176</v>
      </c>
      <c r="E142" s="7">
        <v>40695</v>
      </c>
      <c r="F142" s="6" t="s">
        <v>79</v>
      </c>
      <c r="G142" s="6" t="s">
        <v>45</v>
      </c>
    </row>
    <row r="143" spans="1:7" ht="24.75" customHeight="1" x14ac:dyDescent="0.3">
      <c r="A143" s="6" t="s">
        <v>12</v>
      </c>
      <c r="B143" s="6">
        <v>25</v>
      </c>
      <c r="C143" s="6" t="str">
        <f t="shared" si="2"/>
        <v>BOB-25</v>
      </c>
      <c r="D143" s="6" t="s">
        <v>13</v>
      </c>
      <c r="E143" s="7">
        <v>39955</v>
      </c>
      <c r="F143" s="6" t="s">
        <v>44</v>
      </c>
      <c r="G143" s="6" t="s">
        <v>45</v>
      </c>
    </row>
    <row r="144" spans="1:7" ht="24.75" customHeight="1" x14ac:dyDescent="0.3">
      <c r="A144" s="6" t="s">
        <v>62</v>
      </c>
      <c r="B144" s="6">
        <v>18</v>
      </c>
      <c r="C144" s="6" t="str">
        <f t="shared" si="2"/>
        <v>ARB-18</v>
      </c>
      <c r="D144" s="6" t="s">
        <v>176</v>
      </c>
      <c r="E144" s="7">
        <v>40696</v>
      </c>
      <c r="F144" s="6" t="s">
        <v>177</v>
      </c>
      <c r="G144" s="6" t="s">
        <v>75</v>
      </c>
    </row>
    <row r="145" spans="1:7" ht="24.75" customHeight="1" x14ac:dyDescent="0.3">
      <c r="A145" s="6" t="s">
        <v>12</v>
      </c>
      <c r="B145" s="6">
        <v>26</v>
      </c>
      <c r="C145" s="6" t="str">
        <f t="shared" si="2"/>
        <v>BOB-26</v>
      </c>
      <c r="D145" s="6" t="s">
        <v>13</v>
      </c>
      <c r="E145" s="7">
        <v>39958</v>
      </c>
      <c r="F145" s="6" t="s">
        <v>177</v>
      </c>
      <c r="G145" s="6" t="s">
        <v>75</v>
      </c>
    </row>
    <row r="146" spans="1:7" ht="24.75" customHeight="1" x14ac:dyDescent="0.3">
      <c r="A146" s="6" t="s">
        <v>12</v>
      </c>
      <c r="B146" s="6">
        <v>521</v>
      </c>
      <c r="C146" s="6" t="str">
        <f t="shared" si="2"/>
        <v>BOB-521</v>
      </c>
      <c r="D146" s="6" t="s">
        <v>179</v>
      </c>
      <c r="E146" s="7">
        <v>41051</v>
      </c>
      <c r="F146" s="6" t="s">
        <v>124</v>
      </c>
      <c r="G146" s="6" t="s">
        <v>31</v>
      </c>
    </row>
    <row r="147" spans="1:7" ht="24.75" customHeight="1" x14ac:dyDescent="0.3">
      <c r="A147" s="6" t="s">
        <v>12</v>
      </c>
      <c r="B147" s="6">
        <v>27</v>
      </c>
      <c r="C147" s="6" t="str">
        <f t="shared" si="2"/>
        <v>BOB-27</v>
      </c>
      <c r="D147" s="6" t="s">
        <v>180</v>
      </c>
      <c r="E147" s="7">
        <v>39967</v>
      </c>
      <c r="F147" s="6" t="s">
        <v>140</v>
      </c>
      <c r="G147" s="6" t="s">
        <v>45</v>
      </c>
    </row>
    <row r="148" spans="1:7" ht="24.75" customHeight="1" x14ac:dyDescent="0.3">
      <c r="A148" s="6" t="s">
        <v>51</v>
      </c>
      <c r="B148" s="6">
        <v>74</v>
      </c>
      <c r="C148" s="6" t="str">
        <f t="shared" si="2"/>
        <v>UUC-74</v>
      </c>
      <c r="D148" s="6" t="s">
        <v>160</v>
      </c>
      <c r="E148" s="7">
        <v>41389</v>
      </c>
      <c r="F148" s="6" t="s">
        <v>79</v>
      </c>
      <c r="G148" s="6" t="s">
        <v>45</v>
      </c>
    </row>
    <row r="149" spans="1:7" ht="24.75" customHeight="1" x14ac:dyDescent="0.3">
      <c r="A149" s="6" t="s">
        <v>51</v>
      </c>
      <c r="B149" s="6">
        <v>76</v>
      </c>
      <c r="C149" s="6" t="str">
        <f t="shared" si="2"/>
        <v>UUC-76</v>
      </c>
      <c r="D149" s="6" t="s">
        <v>160</v>
      </c>
      <c r="E149" s="7">
        <v>41392</v>
      </c>
      <c r="F149" s="6" t="s">
        <v>44</v>
      </c>
      <c r="G149" s="6" t="s">
        <v>45</v>
      </c>
    </row>
    <row r="150" spans="1:7" ht="24.75" customHeight="1" x14ac:dyDescent="0.3">
      <c r="A150" s="6" t="s">
        <v>51</v>
      </c>
      <c r="B150" s="6">
        <v>77</v>
      </c>
      <c r="C150" s="6" t="str">
        <f t="shared" si="2"/>
        <v>UUC-77</v>
      </c>
      <c r="D150" s="6" t="s">
        <v>183</v>
      </c>
      <c r="E150" s="7">
        <v>41395</v>
      </c>
      <c r="F150" s="6" t="s">
        <v>124</v>
      </c>
      <c r="G150" s="6" t="s">
        <v>31</v>
      </c>
    </row>
    <row r="151" spans="1:7" ht="24.75" customHeight="1" x14ac:dyDescent="0.3">
      <c r="A151" s="6" t="s">
        <v>51</v>
      </c>
      <c r="B151" s="6">
        <v>78</v>
      </c>
      <c r="C151" s="6" t="str">
        <f t="shared" si="2"/>
        <v>UUC-78</v>
      </c>
      <c r="D151" s="6" t="s">
        <v>183</v>
      </c>
      <c r="E151" s="7">
        <v>41403</v>
      </c>
      <c r="F151" s="6" t="s">
        <v>110</v>
      </c>
      <c r="G151" s="6" t="s">
        <v>54</v>
      </c>
    </row>
    <row r="152" spans="1:7" ht="24.75" customHeight="1" x14ac:dyDescent="0.3">
      <c r="A152" s="6" t="s">
        <v>51</v>
      </c>
      <c r="B152" s="6">
        <v>79</v>
      </c>
      <c r="C152" s="6" t="str">
        <f t="shared" si="2"/>
        <v>UUC-79</v>
      </c>
      <c r="D152" s="6" t="s">
        <v>183</v>
      </c>
      <c r="E152" s="7">
        <v>41414</v>
      </c>
      <c r="F152" s="6" t="s">
        <v>98</v>
      </c>
      <c r="G152" s="6" t="s">
        <v>31</v>
      </c>
    </row>
    <row r="153" spans="1:7" ht="24.75" customHeight="1" x14ac:dyDescent="0.3">
      <c r="A153" s="6" t="s">
        <v>51</v>
      </c>
      <c r="B153" s="6">
        <v>80</v>
      </c>
      <c r="C153" s="6" t="str">
        <f t="shared" si="2"/>
        <v>UUC-80</v>
      </c>
      <c r="D153" s="6" t="s">
        <v>183</v>
      </c>
      <c r="E153" s="7">
        <v>41420</v>
      </c>
      <c r="F153" s="6" t="s">
        <v>14</v>
      </c>
      <c r="G153" s="6" t="s">
        <v>15</v>
      </c>
    </row>
    <row r="154" spans="1:7" ht="24.75" customHeight="1" x14ac:dyDescent="0.3">
      <c r="A154" s="6" t="s">
        <v>62</v>
      </c>
      <c r="B154" s="6">
        <v>21</v>
      </c>
      <c r="C154" s="6" t="str">
        <f t="shared" si="2"/>
        <v>ARB-21</v>
      </c>
      <c r="D154" s="6" t="s">
        <v>176</v>
      </c>
      <c r="E154" s="7">
        <v>40700</v>
      </c>
      <c r="F154" s="6" t="s">
        <v>79</v>
      </c>
      <c r="G154" s="6" t="s">
        <v>45</v>
      </c>
    </row>
    <row r="155" spans="1:7" ht="24.75" customHeight="1" x14ac:dyDescent="0.3">
      <c r="A155" s="6" t="s">
        <v>62</v>
      </c>
      <c r="B155" s="6">
        <v>19</v>
      </c>
      <c r="C155" s="6" t="str">
        <f t="shared" si="2"/>
        <v>ARB-19</v>
      </c>
      <c r="D155" s="6" t="s">
        <v>176</v>
      </c>
      <c r="E155" s="7">
        <v>40700</v>
      </c>
      <c r="F155" s="6" t="s">
        <v>79</v>
      </c>
      <c r="G155" s="6" t="s">
        <v>45</v>
      </c>
    </row>
    <row r="156" spans="1:7" ht="24.75" customHeight="1" x14ac:dyDescent="0.3">
      <c r="A156" s="6" t="s">
        <v>51</v>
      </c>
      <c r="B156" s="6">
        <v>81</v>
      </c>
      <c r="C156" s="6" t="str">
        <f t="shared" si="2"/>
        <v>UUC-81</v>
      </c>
      <c r="D156" s="6" t="s">
        <v>183</v>
      </c>
      <c r="E156" s="7">
        <v>41420</v>
      </c>
      <c r="F156" s="6" t="s">
        <v>98</v>
      </c>
      <c r="G156" s="6" t="s">
        <v>31</v>
      </c>
    </row>
    <row r="157" spans="1:7" ht="24.75" customHeight="1" x14ac:dyDescent="0.3">
      <c r="A157" s="6" t="s">
        <v>62</v>
      </c>
      <c r="B157" s="6">
        <v>20</v>
      </c>
      <c r="C157" s="6" t="str">
        <f t="shared" si="2"/>
        <v>ARB-20</v>
      </c>
      <c r="D157" s="6" t="s">
        <v>176</v>
      </c>
      <c r="E157" s="7">
        <v>40702</v>
      </c>
      <c r="F157" s="6" t="s">
        <v>44</v>
      </c>
      <c r="G157" s="6" t="s">
        <v>45</v>
      </c>
    </row>
    <row r="158" spans="1:7" ht="24.75" customHeight="1" x14ac:dyDescent="0.3">
      <c r="A158" s="6" t="s">
        <v>62</v>
      </c>
      <c r="B158" s="6">
        <v>22</v>
      </c>
      <c r="C158" s="6" t="str">
        <f t="shared" si="2"/>
        <v>ARB-22</v>
      </c>
      <c r="D158" s="6" t="s">
        <v>176</v>
      </c>
      <c r="E158" s="7">
        <v>40708</v>
      </c>
      <c r="F158" s="6" t="s">
        <v>96</v>
      </c>
      <c r="G158" s="6" t="s">
        <v>45</v>
      </c>
    </row>
    <row r="159" spans="1:7" ht="24.75" customHeight="1" x14ac:dyDescent="0.3">
      <c r="A159" s="6" t="s">
        <v>62</v>
      </c>
      <c r="B159" s="6">
        <v>23</v>
      </c>
      <c r="C159" s="6" t="str">
        <f t="shared" si="2"/>
        <v>ARB-23</v>
      </c>
      <c r="D159" s="6" t="s">
        <v>176</v>
      </c>
      <c r="E159" s="7">
        <v>40712</v>
      </c>
      <c r="F159" s="6" t="s">
        <v>88</v>
      </c>
      <c r="G159" s="6" t="s">
        <v>31</v>
      </c>
    </row>
    <row r="160" spans="1:7" ht="24.75" customHeight="1" x14ac:dyDescent="0.3">
      <c r="A160" s="6" t="s">
        <v>62</v>
      </c>
      <c r="B160" s="6">
        <v>24</v>
      </c>
      <c r="C160" s="6" t="str">
        <f t="shared" si="2"/>
        <v>ARB-24</v>
      </c>
      <c r="D160" s="6" t="s">
        <v>176</v>
      </c>
      <c r="E160" s="7">
        <v>40722</v>
      </c>
      <c r="F160" s="6" t="s">
        <v>108</v>
      </c>
      <c r="G160" s="6" t="s">
        <v>40</v>
      </c>
    </row>
    <row r="161" spans="1:7" ht="24.75" customHeight="1" x14ac:dyDescent="0.3">
      <c r="A161" s="6" t="s">
        <v>51</v>
      </c>
      <c r="B161" s="6">
        <v>82</v>
      </c>
      <c r="C161" s="6" t="str">
        <f t="shared" si="2"/>
        <v>UUC-82</v>
      </c>
      <c r="D161" s="6" t="s">
        <v>188</v>
      </c>
      <c r="E161" s="7">
        <v>41426</v>
      </c>
      <c r="F161" s="6" t="s">
        <v>30</v>
      </c>
      <c r="G161" s="6" t="s">
        <v>31</v>
      </c>
    </row>
    <row r="162" spans="1:7" ht="24.75" customHeight="1" x14ac:dyDescent="0.3">
      <c r="A162" s="6" t="s">
        <v>62</v>
      </c>
      <c r="B162" s="6">
        <v>25</v>
      </c>
      <c r="C162" s="6" t="str">
        <f t="shared" si="2"/>
        <v>ARB-25</v>
      </c>
      <c r="D162" s="6" t="s">
        <v>176</v>
      </c>
      <c r="E162" s="7">
        <v>40723</v>
      </c>
      <c r="F162" s="6" t="s">
        <v>79</v>
      </c>
      <c r="G162" s="6" t="s">
        <v>45</v>
      </c>
    </row>
    <row r="163" spans="1:7" ht="24.75" customHeight="1" x14ac:dyDescent="0.3">
      <c r="A163" s="6" t="s">
        <v>51</v>
      </c>
      <c r="B163" s="6">
        <v>83</v>
      </c>
      <c r="C163" s="6" t="str">
        <f t="shared" si="2"/>
        <v>UUC-83</v>
      </c>
      <c r="D163" s="6" t="s">
        <v>188</v>
      </c>
      <c r="E163" s="7">
        <v>41426</v>
      </c>
      <c r="F163" s="6" t="s">
        <v>88</v>
      </c>
      <c r="G163" s="6" t="s">
        <v>31</v>
      </c>
    </row>
    <row r="164" spans="1:7" ht="24.75" customHeight="1" x14ac:dyDescent="0.3">
      <c r="A164" s="6" t="s">
        <v>51</v>
      </c>
      <c r="B164" s="6">
        <v>84</v>
      </c>
      <c r="C164" s="6" t="str">
        <f t="shared" si="2"/>
        <v>UUC-84</v>
      </c>
      <c r="D164" s="6" t="s">
        <v>188</v>
      </c>
      <c r="E164" s="7">
        <v>41428</v>
      </c>
      <c r="F164" s="6" t="s">
        <v>98</v>
      </c>
      <c r="G164" s="6" t="s">
        <v>31</v>
      </c>
    </row>
    <row r="165" spans="1:7" ht="24.75" customHeight="1" x14ac:dyDescent="0.3">
      <c r="A165" s="6" t="s">
        <v>51</v>
      </c>
      <c r="B165" s="6">
        <v>85</v>
      </c>
      <c r="C165" s="6" t="str">
        <f t="shared" si="2"/>
        <v>UUC-85</v>
      </c>
      <c r="D165" s="6" t="s">
        <v>188</v>
      </c>
      <c r="E165" s="7">
        <v>41432</v>
      </c>
      <c r="F165" s="6" t="s">
        <v>96</v>
      </c>
      <c r="G165" s="6" t="s">
        <v>45</v>
      </c>
    </row>
    <row r="166" spans="1:7" ht="24.75" customHeight="1" x14ac:dyDescent="0.3">
      <c r="A166" s="6" t="s">
        <v>51</v>
      </c>
      <c r="B166" s="6">
        <v>86</v>
      </c>
      <c r="C166" s="6" t="str">
        <f t="shared" si="2"/>
        <v>UUC-86</v>
      </c>
      <c r="D166" s="6" t="s">
        <v>188</v>
      </c>
      <c r="E166" s="7">
        <v>41433</v>
      </c>
      <c r="F166" s="6" t="s">
        <v>98</v>
      </c>
      <c r="G166" s="6" t="s">
        <v>31</v>
      </c>
    </row>
    <row r="167" spans="1:7" ht="24.75" customHeight="1" x14ac:dyDescent="0.3">
      <c r="A167" s="6" t="s">
        <v>51</v>
      </c>
      <c r="B167" s="6">
        <v>87</v>
      </c>
      <c r="C167" s="6" t="str">
        <f t="shared" si="2"/>
        <v>UUC-87</v>
      </c>
      <c r="D167" s="6" t="s">
        <v>188</v>
      </c>
      <c r="E167" s="7">
        <v>41436</v>
      </c>
      <c r="F167" s="6" t="s">
        <v>88</v>
      </c>
      <c r="G167" s="6" t="s">
        <v>31</v>
      </c>
    </row>
    <row r="168" spans="1:7" ht="24.75" customHeight="1" x14ac:dyDescent="0.3">
      <c r="A168" s="6" t="s">
        <v>51</v>
      </c>
      <c r="B168" s="6">
        <v>88</v>
      </c>
      <c r="C168" s="6" t="str">
        <f t="shared" si="2"/>
        <v>UUC-88</v>
      </c>
      <c r="D168" s="6" t="s">
        <v>188</v>
      </c>
      <c r="E168" s="7">
        <v>41440</v>
      </c>
      <c r="F168" s="6" t="s">
        <v>68</v>
      </c>
      <c r="G168" s="6" t="s">
        <v>15</v>
      </c>
    </row>
    <row r="169" spans="1:7" ht="24.75" customHeight="1" x14ac:dyDescent="0.3">
      <c r="A169" s="6" t="s">
        <v>51</v>
      </c>
      <c r="B169" s="6">
        <v>89</v>
      </c>
      <c r="C169" s="6" t="str">
        <f t="shared" si="2"/>
        <v>UUC-89</v>
      </c>
      <c r="D169" s="6" t="s">
        <v>188</v>
      </c>
      <c r="E169" s="7">
        <v>41442</v>
      </c>
      <c r="F169" s="6" t="s">
        <v>88</v>
      </c>
      <c r="G169" s="6" t="s">
        <v>31</v>
      </c>
    </row>
    <row r="170" spans="1:7" ht="24.75" customHeight="1" x14ac:dyDescent="0.3">
      <c r="A170" s="6" t="s">
        <v>51</v>
      </c>
      <c r="B170" s="6">
        <v>90</v>
      </c>
      <c r="C170" s="6" t="str">
        <f t="shared" si="2"/>
        <v>UUC-90</v>
      </c>
      <c r="D170" s="6" t="s">
        <v>188</v>
      </c>
      <c r="E170" s="7">
        <v>41443</v>
      </c>
      <c r="F170" s="6" t="s">
        <v>88</v>
      </c>
      <c r="G170" s="6" t="s">
        <v>31</v>
      </c>
    </row>
    <row r="171" spans="1:7" ht="24.75" customHeight="1" x14ac:dyDescent="0.3">
      <c r="A171" s="6" t="s">
        <v>51</v>
      </c>
      <c r="B171" s="6">
        <v>91</v>
      </c>
      <c r="C171" s="6" t="str">
        <f t="shared" si="2"/>
        <v>UUC-91</v>
      </c>
      <c r="D171" s="6" t="s">
        <v>188</v>
      </c>
      <c r="E171" s="7">
        <v>41443</v>
      </c>
      <c r="F171" s="6" t="s">
        <v>140</v>
      </c>
      <c r="G171" s="6" t="s">
        <v>45</v>
      </c>
    </row>
    <row r="172" spans="1:7" ht="24.75" customHeight="1" x14ac:dyDescent="0.3">
      <c r="A172" s="6" t="s">
        <v>51</v>
      </c>
      <c r="B172" s="6">
        <v>92</v>
      </c>
      <c r="C172" s="6" t="str">
        <f t="shared" si="2"/>
        <v>UUC-92</v>
      </c>
      <c r="D172" s="6" t="s">
        <v>188</v>
      </c>
      <c r="E172" s="7">
        <v>41446</v>
      </c>
      <c r="F172" s="6" t="s">
        <v>44</v>
      </c>
      <c r="G172" s="6" t="s">
        <v>45</v>
      </c>
    </row>
    <row r="173" spans="1:7" ht="24.75" customHeight="1" x14ac:dyDescent="0.3">
      <c r="A173" s="6" t="s">
        <v>51</v>
      </c>
      <c r="B173" s="6">
        <v>93</v>
      </c>
      <c r="C173" s="6" t="str">
        <f t="shared" si="2"/>
        <v>UUC-93</v>
      </c>
      <c r="D173" s="6" t="s">
        <v>188</v>
      </c>
      <c r="E173" s="7">
        <v>41447</v>
      </c>
      <c r="F173" s="6" t="s">
        <v>149</v>
      </c>
      <c r="G173" s="6" t="s">
        <v>31</v>
      </c>
    </row>
    <row r="174" spans="1:7" ht="24.75" customHeight="1" x14ac:dyDescent="0.3">
      <c r="A174" s="6" t="s">
        <v>51</v>
      </c>
      <c r="B174" s="6">
        <v>94</v>
      </c>
      <c r="C174" s="6" t="str">
        <f t="shared" si="2"/>
        <v>UUC-94</v>
      </c>
      <c r="D174" s="6" t="s">
        <v>188</v>
      </c>
      <c r="E174" s="7">
        <v>41447</v>
      </c>
      <c r="F174" s="6" t="s">
        <v>79</v>
      </c>
      <c r="G174" s="6" t="s">
        <v>45</v>
      </c>
    </row>
    <row r="175" spans="1:7" ht="24.75" customHeight="1" x14ac:dyDescent="0.3">
      <c r="A175" s="6" t="s">
        <v>51</v>
      </c>
      <c r="B175" s="6">
        <v>95</v>
      </c>
      <c r="C175" s="6" t="str">
        <f t="shared" si="2"/>
        <v>UUC-95</v>
      </c>
      <c r="D175" s="6" t="s">
        <v>188</v>
      </c>
      <c r="E175" s="7">
        <v>41449</v>
      </c>
      <c r="F175" s="6" t="s">
        <v>68</v>
      </c>
      <c r="G175" s="6" t="s">
        <v>15</v>
      </c>
    </row>
    <row r="176" spans="1:7" ht="24.75" customHeight="1" x14ac:dyDescent="0.3">
      <c r="A176" s="6" t="s">
        <v>51</v>
      </c>
      <c r="B176" s="6">
        <v>96</v>
      </c>
      <c r="C176" s="6" t="str">
        <f t="shared" si="2"/>
        <v>UUC-96</v>
      </c>
      <c r="D176" s="6" t="s">
        <v>188</v>
      </c>
      <c r="E176" s="7">
        <v>41454</v>
      </c>
      <c r="F176" s="6" t="s">
        <v>53</v>
      </c>
      <c r="G176" s="6" t="s">
        <v>54</v>
      </c>
    </row>
    <row r="177" spans="1:7" ht="24.75" customHeight="1" x14ac:dyDescent="0.3">
      <c r="A177" s="6" t="s">
        <v>51</v>
      </c>
      <c r="B177" s="6">
        <v>97</v>
      </c>
      <c r="C177" s="6" t="str">
        <f t="shared" si="2"/>
        <v>UUC-97</v>
      </c>
      <c r="D177" s="6" t="s">
        <v>189</v>
      </c>
      <c r="E177" s="7">
        <v>41460</v>
      </c>
      <c r="F177" s="6" t="s">
        <v>110</v>
      </c>
      <c r="G177" s="6" t="s">
        <v>54</v>
      </c>
    </row>
    <row r="178" spans="1:7" ht="24.75" customHeight="1" x14ac:dyDescent="0.3">
      <c r="A178" s="6" t="s">
        <v>51</v>
      </c>
      <c r="B178" s="6">
        <v>98</v>
      </c>
      <c r="C178" s="6" t="str">
        <f t="shared" si="2"/>
        <v>UUC-98</v>
      </c>
      <c r="D178" s="6" t="s">
        <v>189</v>
      </c>
      <c r="E178" s="7">
        <v>41460</v>
      </c>
      <c r="F178" s="6" t="s">
        <v>161</v>
      </c>
      <c r="G178" s="6" t="s">
        <v>45</v>
      </c>
    </row>
    <row r="179" spans="1:7" ht="24.75" customHeight="1" x14ac:dyDescent="0.3">
      <c r="A179" s="6" t="s">
        <v>130</v>
      </c>
      <c r="B179" s="6">
        <v>98</v>
      </c>
      <c r="C179" s="6" t="str">
        <f t="shared" si="2"/>
        <v>KKV-98</v>
      </c>
      <c r="D179" s="6" t="s">
        <v>190</v>
      </c>
      <c r="E179" s="7">
        <v>42608</v>
      </c>
      <c r="F179" s="6" t="s">
        <v>30</v>
      </c>
      <c r="G179" s="6" t="s">
        <v>31</v>
      </c>
    </row>
    <row r="180" spans="1:7" ht="24.75" customHeight="1" x14ac:dyDescent="0.3">
      <c r="A180" s="6" t="s">
        <v>51</v>
      </c>
      <c r="B180" s="6">
        <v>99</v>
      </c>
      <c r="C180" s="6" t="str">
        <f t="shared" si="2"/>
        <v>UUC-99</v>
      </c>
      <c r="D180" s="6" t="s">
        <v>189</v>
      </c>
      <c r="E180" s="7">
        <v>41463</v>
      </c>
      <c r="F180" s="6" t="s">
        <v>30</v>
      </c>
      <c r="G180" s="6" t="s">
        <v>31</v>
      </c>
    </row>
    <row r="181" spans="1:7" ht="24.75" customHeight="1" x14ac:dyDescent="0.3">
      <c r="A181" s="6" t="s">
        <v>51</v>
      </c>
      <c r="B181" s="6">
        <v>100</v>
      </c>
      <c r="C181" s="6" t="str">
        <f t="shared" si="2"/>
        <v>UUC-100</v>
      </c>
      <c r="D181" s="6" t="s">
        <v>189</v>
      </c>
      <c r="E181" s="7">
        <v>41465</v>
      </c>
      <c r="F181" s="6" t="s">
        <v>96</v>
      </c>
      <c r="G181" s="6" t="s">
        <v>45</v>
      </c>
    </row>
    <row r="182" spans="1:7" ht="24.75" customHeight="1" x14ac:dyDescent="0.3">
      <c r="A182" s="6" t="s">
        <v>51</v>
      </c>
      <c r="B182" s="6">
        <v>101</v>
      </c>
      <c r="C182" s="6" t="str">
        <f t="shared" si="2"/>
        <v>UUC-101</v>
      </c>
      <c r="D182" s="6" t="s">
        <v>189</v>
      </c>
      <c r="E182" s="7">
        <v>41467</v>
      </c>
      <c r="F182" s="6" t="s">
        <v>44</v>
      </c>
      <c r="G182" s="6" t="s">
        <v>45</v>
      </c>
    </row>
    <row r="183" spans="1:7" ht="24.75" customHeight="1" x14ac:dyDescent="0.3">
      <c r="A183" s="6" t="s">
        <v>130</v>
      </c>
      <c r="B183" s="6">
        <v>107</v>
      </c>
      <c r="C183" s="6" t="str">
        <f t="shared" si="2"/>
        <v>KKV-107</v>
      </c>
      <c r="D183" s="6" t="s">
        <v>191</v>
      </c>
      <c r="E183" s="7">
        <v>42651</v>
      </c>
      <c r="F183" s="6" t="s">
        <v>74</v>
      </c>
      <c r="G183" s="6" t="s">
        <v>75</v>
      </c>
    </row>
    <row r="184" spans="1:7" ht="24.75" customHeight="1" x14ac:dyDescent="0.3">
      <c r="A184" s="6" t="s">
        <v>104</v>
      </c>
      <c r="B184" s="6">
        <v>19</v>
      </c>
      <c r="C184" s="6" t="str">
        <f t="shared" si="2"/>
        <v>CSS-19</v>
      </c>
      <c r="D184" s="6" t="s">
        <v>105</v>
      </c>
      <c r="E184" s="7">
        <v>43018</v>
      </c>
      <c r="F184" s="6" t="s">
        <v>127</v>
      </c>
      <c r="G184" s="6" t="s">
        <v>31</v>
      </c>
    </row>
    <row r="185" spans="1:7" ht="24.75" customHeight="1" x14ac:dyDescent="0.3">
      <c r="A185" s="6" t="s">
        <v>104</v>
      </c>
      <c r="B185" s="6">
        <v>20</v>
      </c>
      <c r="C185" s="6" t="str">
        <f t="shared" si="2"/>
        <v>CSS-20</v>
      </c>
      <c r="D185" s="6" t="s">
        <v>105</v>
      </c>
      <c r="E185" s="7">
        <v>43022</v>
      </c>
      <c r="F185" s="6" t="s">
        <v>68</v>
      </c>
      <c r="G185" s="6" t="s">
        <v>15</v>
      </c>
    </row>
    <row r="186" spans="1:7" ht="24.75" customHeight="1" x14ac:dyDescent="0.3">
      <c r="A186" s="6" t="s">
        <v>104</v>
      </c>
      <c r="B186" s="6">
        <v>22</v>
      </c>
      <c r="C186" s="6" t="str">
        <f t="shared" si="2"/>
        <v>CSS-22</v>
      </c>
      <c r="D186" s="6" t="s">
        <v>105</v>
      </c>
      <c r="E186" s="7">
        <v>43029</v>
      </c>
      <c r="F186" s="6" t="s">
        <v>88</v>
      </c>
      <c r="G186" s="6" t="s">
        <v>31</v>
      </c>
    </row>
    <row r="187" spans="1:7" ht="24.75" customHeight="1" x14ac:dyDescent="0.3">
      <c r="A187" s="6" t="s">
        <v>104</v>
      </c>
      <c r="B187" s="6">
        <v>24</v>
      </c>
      <c r="C187" s="6" t="str">
        <f t="shared" si="2"/>
        <v>CSS-24</v>
      </c>
      <c r="D187" s="6" t="s">
        <v>105</v>
      </c>
      <c r="E187" s="7">
        <v>43038</v>
      </c>
      <c r="F187" s="6" t="s">
        <v>88</v>
      </c>
      <c r="G187" s="6" t="s">
        <v>31</v>
      </c>
    </row>
    <row r="188" spans="1:7" ht="24.75" customHeight="1" x14ac:dyDescent="0.3">
      <c r="A188" s="6" t="s">
        <v>104</v>
      </c>
      <c r="B188" s="6">
        <v>126</v>
      </c>
      <c r="C188" s="6" t="str">
        <f t="shared" si="2"/>
        <v>CSS-126</v>
      </c>
      <c r="D188" s="6" t="s">
        <v>141</v>
      </c>
      <c r="E188" s="7">
        <v>44209</v>
      </c>
      <c r="F188" s="6" t="s">
        <v>98</v>
      </c>
      <c r="G188" s="6" t="s">
        <v>31</v>
      </c>
    </row>
    <row r="189" spans="1:7" ht="24.75" customHeight="1" x14ac:dyDescent="0.3">
      <c r="A189" s="6" t="s">
        <v>104</v>
      </c>
      <c r="B189" s="6">
        <v>128</v>
      </c>
      <c r="C189" s="6" t="str">
        <f t="shared" si="2"/>
        <v>CSS-128</v>
      </c>
      <c r="D189" s="6" t="s">
        <v>141</v>
      </c>
      <c r="E189" s="7">
        <v>44209</v>
      </c>
      <c r="F189" s="6" t="s">
        <v>161</v>
      </c>
      <c r="G189" s="6" t="s">
        <v>45</v>
      </c>
    </row>
    <row r="190" spans="1:7" ht="24.75" customHeight="1" x14ac:dyDescent="0.3">
      <c r="A190" s="6" t="s">
        <v>104</v>
      </c>
      <c r="B190" s="6">
        <v>131</v>
      </c>
      <c r="C190" s="6" t="str">
        <f t="shared" si="2"/>
        <v>CSS-131</v>
      </c>
      <c r="D190" s="6" t="s">
        <v>141</v>
      </c>
      <c r="E190" s="7">
        <v>44213</v>
      </c>
      <c r="F190" s="6" t="s">
        <v>79</v>
      </c>
      <c r="G190" s="6" t="s">
        <v>45</v>
      </c>
    </row>
    <row r="191" spans="1:7" ht="24.75" customHeight="1" x14ac:dyDescent="0.3">
      <c r="A191" s="6" t="s">
        <v>12</v>
      </c>
      <c r="B191" s="6">
        <v>28</v>
      </c>
      <c r="C191" s="6" t="str">
        <f t="shared" si="2"/>
        <v>BOB-28</v>
      </c>
      <c r="D191" s="6" t="s">
        <v>180</v>
      </c>
      <c r="E191" s="7">
        <v>39972</v>
      </c>
      <c r="F191" s="6" t="s">
        <v>68</v>
      </c>
      <c r="G191" s="6" t="s">
        <v>15</v>
      </c>
    </row>
    <row r="192" spans="1:7" ht="24.75" customHeight="1" x14ac:dyDescent="0.3">
      <c r="A192" s="6" t="s">
        <v>12</v>
      </c>
      <c r="B192" s="6">
        <v>30</v>
      </c>
      <c r="C192" s="6" t="str">
        <f t="shared" si="2"/>
        <v>BOB-30</v>
      </c>
      <c r="D192" s="6" t="s">
        <v>180</v>
      </c>
      <c r="E192" s="7">
        <v>39976</v>
      </c>
      <c r="F192" s="6" t="s">
        <v>161</v>
      </c>
      <c r="G192" s="6" t="s">
        <v>45</v>
      </c>
    </row>
    <row r="193" spans="1:7" ht="24.75" customHeight="1" x14ac:dyDescent="0.3">
      <c r="A193" s="6" t="s">
        <v>12</v>
      </c>
      <c r="B193" s="6">
        <v>33</v>
      </c>
      <c r="C193" s="6" t="str">
        <f t="shared" si="2"/>
        <v>BOB-33</v>
      </c>
      <c r="D193" s="6" t="s">
        <v>192</v>
      </c>
      <c r="E193" s="7">
        <v>39998</v>
      </c>
      <c r="F193" s="6" t="s">
        <v>44</v>
      </c>
      <c r="G193" s="6" t="s">
        <v>45</v>
      </c>
    </row>
    <row r="194" spans="1:7" ht="24.75" customHeight="1" x14ac:dyDescent="0.3">
      <c r="A194" s="6" t="s">
        <v>12</v>
      </c>
      <c r="B194" s="6">
        <v>300</v>
      </c>
      <c r="C194" s="6" t="str">
        <f t="shared" si="2"/>
        <v>BOB-300</v>
      </c>
      <c r="D194" s="6" t="s">
        <v>38</v>
      </c>
      <c r="E194" s="7">
        <v>40589</v>
      </c>
      <c r="F194" s="6" t="s">
        <v>149</v>
      </c>
      <c r="G194" s="6" t="s">
        <v>31</v>
      </c>
    </row>
    <row r="195" spans="1:7" ht="24.75" customHeight="1" x14ac:dyDescent="0.3">
      <c r="A195" s="6" t="s">
        <v>12</v>
      </c>
      <c r="B195" s="6">
        <v>35</v>
      </c>
      <c r="C195" s="6" t="str">
        <f t="shared" ref="C195:C258" si="3">CONCATENATE(A195,"-",B195)</f>
        <v>BOB-35</v>
      </c>
      <c r="D195" s="6" t="s">
        <v>192</v>
      </c>
      <c r="E195" s="7">
        <v>39998</v>
      </c>
      <c r="F195" s="6" t="s">
        <v>96</v>
      </c>
      <c r="G195" s="6" t="s">
        <v>45</v>
      </c>
    </row>
    <row r="196" spans="1:7" ht="24.75" customHeight="1" x14ac:dyDescent="0.3">
      <c r="A196" s="6" t="s">
        <v>12</v>
      </c>
      <c r="B196" s="6">
        <v>34</v>
      </c>
      <c r="C196" s="6" t="str">
        <f t="shared" si="3"/>
        <v>BOB-34</v>
      </c>
      <c r="D196" s="6" t="s">
        <v>192</v>
      </c>
      <c r="E196" s="7">
        <v>39998</v>
      </c>
      <c r="F196" s="6" t="s">
        <v>96</v>
      </c>
      <c r="G196" s="6" t="s">
        <v>45</v>
      </c>
    </row>
    <row r="197" spans="1:7" ht="24.75" customHeight="1" x14ac:dyDescent="0.3">
      <c r="A197" s="6" t="s">
        <v>62</v>
      </c>
      <c r="B197" s="6">
        <v>26</v>
      </c>
      <c r="C197" s="6" t="str">
        <f t="shared" si="3"/>
        <v>ARB-26</v>
      </c>
      <c r="D197" s="6" t="s">
        <v>193</v>
      </c>
      <c r="E197" s="7">
        <v>40725</v>
      </c>
      <c r="F197" s="6" t="s">
        <v>68</v>
      </c>
      <c r="G197" s="6" t="s">
        <v>15</v>
      </c>
    </row>
    <row r="198" spans="1:7" ht="24.75" customHeight="1" x14ac:dyDescent="0.3">
      <c r="A198" s="6" t="s">
        <v>12</v>
      </c>
      <c r="B198" s="6">
        <v>36</v>
      </c>
      <c r="C198" s="6" t="str">
        <f t="shared" si="3"/>
        <v>BOB-36</v>
      </c>
      <c r="D198" s="6" t="s">
        <v>192</v>
      </c>
      <c r="E198" s="7">
        <v>39998</v>
      </c>
      <c r="F198" s="6" t="s">
        <v>98</v>
      </c>
      <c r="G198" s="6" t="s">
        <v>31</v>
      </c>
    </row>
    <row r="199" spans="1:7" ht="24.75" customHeight="1" x14ac:dyDescent="0.3">
      <c r="A199" s="6" t="s">
        <v>12</v>
      </c>
      <c r="B199" s="6">
        <v>37</v>
      </c>
      <c r="C199" s="6" t="str">
        <f t="shared" si="3"/>
        <v>BOB-37</v>
      </c>
      <c r="D199" s="6" t="s">
        <v>192</v>
      </c>
      <c r="E199" s="7">
        <v>40009</v>
      </c>
      <c r="F199" s="6" t="s">
        <v>79</v>
      </c>
      <c r="G199" s="6" t="s">
        <v>45</v>
      </c>
    </row>
    <row r="200" spans="1:7" ht="24.75" customHeight="1" x14ac:dyDescent="0.3">
      <c r="A200" s="6" t="s">
        <v>51</v>
      </c>
      <c r="B200" s="6">
        <v>102</v>
      </c>
      <c r="C200" s="6" t="str">
        <f t="shared" si="3"/>
        <v>UUC-102</v>
      </c>
      <c r="D200" s="6" t="s">
        <v>189</v>
      </c>
      <c r="E200" s="7">
        <v>41470</v>
      </c>
      <c r="F200" s="6" t="s">
        <v>44</v>
      </c>
      <c r="G200" s="6" t="s">
        <v>45</v>
      </c>
    </row>
    <row r="201" spans="1:7" ht="24.75" customHeight="1" x14ac:dyDescent="0.3">
      <c r="A201" s="6" t="s">
        <v>51</v>
      </c>
      <c r="B201" s="6">
        <v>103</v>
      </c>
      <c r="C201" s="6" t="str">
        <f t="shared" si="3"/>
        <v>UUC-103</v>
      </c>
      <c r="D201" s="6" t="s">
        <v>189</v>
      </c>
      <c r="E201" s="7">
        <v>41476</v>
      </c>
      <c r="F201" s="6" t="s">
        <v>79</v>
      </c>
      <c r="G201" s="6" t="s">
        <v>45</v>
      </c>
    </row>
    <row r="202" spans="1:7" ht="24.75" customHeight="1" x14ac:dyDescent="0.3">
      <c r="A202" s="6" t="s">
        <v>62</v>
      </c>
      <c r="B202" s="6">
        <v>27</v>
      </c>
      <c r="C202" s="6" t="str">
        <f t="shared" si="3"/>
        <v>ARB-27</v>
      </c>
      <c r="D202" s="6" t="s">
        <v>193</v>
      </c>
      <c r="E202" s="7">
        <v>40735</v>
      </c>
      <c r="F202" s="6" t="s">
        <v>79</v>
      </c>
      <c r="G202" s="6" t="s">
        <v>45</v>
      </c>
    </row>
    <row r="203" spans="1:7" ht="24.75" customHeight="1" x14ac:dyDescent="0.3">
      <c r="A203" s="6" t="s">
        <v>51</v>
      </c>
      <c r="B203" s="6">
        <v>104</v>
      </c>
      <c r="C203" s="6" t="str">
        <f t="shared" si="3"/>
        <v>UUC-104</v>
      </c>
      <c r="D203" s="6" t="s">
        <v>189</v>
      </c>
      <c r="E203" s="7">
        <v>41481</v>
      </c>
      <c r="F203" s="6" t="s">
        <v>108</v>
      </c>
      <c r="G203" s="6" t="s">
        <v>40</v>
      </c>
    </row>
    <row r="204" spans="1:7" ht="24.75" customHeight="1" x14ac:dyDescent="0.3">
      <c r="A204" s="6" t="s">
        <v>51</v>
      </c>
      <c r="B204" s="6">
        <v>106</v>
      </c>
      <c r="C204" s="6" t="str">
        <f t="shared" si="3"/>
        <v>UUC-106</v>
      </c>
      <c r="D204" s="6" t="s">
        <v>189</v>
      </c>
      <c r="E204" s="7">
        <v>41484</v>
      </c>
      <c r="F204" s="6" t="s">
        <v>30</v>
      </c>
      <c r="G204" s="6" t="s">
        <v>31</v>
      </c>
    </row>
    <row r="205" spans="1:7" ht="24.75" customHeight="1" x14ac:dyDescent="0.3">
      <c r="A205" s="6" t="s">
        <v>51</v>
      </c>
      <c r="B205" s="6">
        <v>105</v>
      </c>
      <c r="C205" s="6" t="str">
        <f t="shared" si="3"/>
        <v>UUC-105</v>
      </c>
      <c r="D205" s="6" t="s">
        <v>189</v>
      </c>
      <c r="E205" s="7">
        <v>41484</v>
      </c>
      <c r="F205" s="6" t="s">
        <v>161</v>
      </c>
      <c r="G205" s="6" t="s">
        <v>45</v>
      </c>
    </row>
    <row r="206" spans="1:7" ht="24.75" customHeight="1" x14ac:dyDescent="0.3">
      <c r="A206" s="6" t="s">
        <v>62</v>
      </c>
      <c r="B206" s="6">
        <v>28</v>
      </c>
      <c r="C206" s="6" t="str">
        <f t="shared" si="3"/>
        <v>ARB-28</v>
      </c>
      <c r="D206" s="6" t="s">
        <v>193</v>
      </c>
      <c r="E206" s="7">
        <v>40735</v>
      </c>
      <c r="F206" s="6" t="s">
        <v>98</v>
      </c>
      <c r="G206" s="6" t="s">
        <v>31</v>
      </c>
    </row>
    <row r="207" spans="1:7" ht="24.75" customHeight="1" x14ac:dyDescent="0.3">
      <c r="A207" s="6" t="s">
        <v>51</v>
      </c>
      <c r="B207" s="6">
        <v>107</v>
      </c>
      <c r="C207" s="6" t="str">
        <f t="shared" si="3"/>
        <v>UUC-107</v>
      </c>
      <c r="D207" s="6" t="s">
        <v>189</v>
      </c>
      <c r="E207" s="7">
        <v>41485</v>
      </c>
      <c r="F207" s="6" t="s">
        <v>44</v>
      </c>
      <c r="G207" s="6" t="s">
        <v>45</v>
      </c>
    </row>
    <row r="208" spans="1:7" ht="24.75" customHeight="1" x14ac:dyDescent="0.3">
      <c r="A208" s="6" t="s">
        <v>51</v>
      </c>
      <c r="B208" s="6">
        <v>108</v>
      </c>
      <c r="C208" s="6" t="str">
        <f t="shared" si="3"/>
        <v>UUC-108</v>
      </c>
      <c r="D208" s="6" t="s">
        <v>194</v>
      </c>
      <c r="E208" s="7">
        <v>41487</v>
      </c>
      <c r="F208" s="6" t="s">
        <v>79</v>
      </c>
      <c r="G208" s="6" t="s">
        <v>45</v>
      </c>
    </row>
    <row r="209" spans="1:7" ht="24.75" customHeight="1" x14ac:dyDescent="0.3">
      <c r="A209" s="6" t="s">
        <v>51</v>
      </c>
      <c r="B209" s="6">
        <v>109</v>
      </c>
      <c r="C209" s="6" t="str">
        <f t="shared" si="3"/>
        <v>UUC-109</v>
      </c>
      <c r="D209" s="6" t="s">
        <v>194</v>
      </c>
      <c r="E209" s="7">
        <v>41499</v>
      </c>
      <c r="F209" s="6" t="s">
        <v>127</v>
      </c>
      <c r="G209" s="6" t="s">
        <v>31</v>
      </c>
    </row>
    <row r="210" spans="1:7" ht="24.75" customHeight="1" x14ac:dyDescent="0.3">
      <c r="A210" s="6" t="s">
        <v>51</v>
      </c>
      <c r="B210" s="6">
        <v>110</v>
      </c>
      <c r="C210" s="6" t="str">
        <f t="shared" si="3"/>
        <v>UUC-110</v>
      </c>
      <c r="D210" s="6" t="s">
        <v>194</v>
      </c>
      <c r="E210" s="7">
        <v>41499</v>
      </c>
      <c r="F210" s="6" t="s">
        <v>106</v>
      </c>
      <c r="G210" s="6" t="s">
        <v>75</v>
      </c>
    </row>
    <row r="211" spans="1:7" ht="24.75" customHeight="1" x14ac:dyDescent="0.3">
      <c r="A211" s="6" t="s">
        <v>62</v>
      </c>
      <c r="B211" s="6">
        <v>29</v>
      </c>
      <c r="C211" s="6" t="str">
        <f t="shared" si="3"/>
        <v>ARB-29</v>
      </c>
      <c r="D211" s="6" t="s">
        <v>193</v>
      </c>
      <c r="E211" s="7">
        <v>40739</v>
      </c>
      <c r="F211" s="6" t="s">
        <v>44</v>
      </c>
      <c r="G211" s="6" t="s">
        <v>45</v>
      </c>
    </row>
    <row r="212" spans="1:7" ht="24.75" customHeight="1" x14ac:dyDescent="0.3">
      <c r="A212" s="6" t="s">
        <v>51</v>
      </c>
      <c r="B212" s="6">
        <v>112</v>
      </c>
      <c r="C212" s="6" t="str">
        <f t="shared" si="3"/>
        <v>UUC-112</v>
      </c>
      <c r="D212" s="6" t="s">
        <v>194</v>
      </c>
      <c r="E212" s="7">
        <v>41500</v>
      </c>
      <c r="F212" s="6" t="s">
        <v>149</v>
      </c>
      <c r="G212" s="6" t="s">
        <v>31</v>
      </c>
    </row>
    <row r="213" spans="1:7" ht="24.75" customHeight="1" x14ac:dyDescent="0.3">
      <c r="A213" s="6" t="s">
        <v>51</v>
      </c>
      <c r="B213" s="6">
        <v>111</v>
      </c>
      <c r="C213" s="6" t="str">
        <f t="shared" si="3"/>
        <v>UUC-111</v>
      </c>
      <c r="D213" s="6" t="s">
        <v>194</v>
      </c>
      <c r="E213" s="7">
        <v>41500</v>
      </c>
      <c r="F213" s="6" t="s">
        <v>149</v>
      </c>
      <c r="G213" s="6" t="s">
        <v>31</v>
      </c>
    </row>
    <row r="214" spans="1:7" ht="24.75" customHeight="1" x14ac:dyDescent="0.3">
      <c r="A214" s="6" t="s">
        <v>51</v>
      </c>
      <c r="B214" s="6">
        <v>113</v>
      </c>
      <c r="C214" s="6" t="str">
        <f t="shared" si="3"/>
        <v>UUC-113</v>
      </c>
      <c r="D214" s="6" t="s">
        <v>194</v>
      </c>
      <c r="E214" s="7">
        <v>41502</v>
      </c>
      <c r="F214" s="6" t="s">
        <v>110</v>
      </c>
      <c r="G214" s="6" t="s">
        <v>54</v>
      </c>
    </row>
    <row r="215" spans="1:7" ht="24.75" customHeight="1" x14ac:dyDescent="0.3">
      <c r="A215" s="6" t="s">
        <v>62</v>
      </c>
      <c r="B215" s="6">
        <v>30</v>
      </c>
      <c r="C215" s="6" t="str">
        <f t="shared" si="3"/>
        <v>ARB-30</v>
      </c>
      <c r="D215" s="6" t="s">
        <v>193</v>
      </c>
      <c r="E215" s="7">
        <v>40739</v>
      </c>
      <c r="F215" s="6" t="s">
        <v>98</v>
      </c>
      <c r="G215" s="6" t="s">
        <v>31</v>
      </c>
    </row>
    <row r="216" spans="1:7" ht="24.75" customHeight="1" x14ac:dyDescent="0.3">
      <c r="A216" s="6" t="s">
        <v>51</v>
      </c>
      <c r="B216" s="6">
        <v>114</v>
      </c>
      <c r="C216" s="6" t="str">
        <f t="shared" si="3"/>
        <v>UUC-114</v>
      </c>
      <c r="D216" s="6" t="s">
        <v>194</v>
      </c>
      <c r="E216" s="7">
        <v>41505</v>
      </c>
      <c r="F216" s="6" t="s">
        <v>155</v>
      </c>
      <c r="G216" s="6" t="s">
        <v>156</v>
      </c>
    </row>
    <row r="217" spans="1:7" ht="24.75" customHeight="1" x14ac:dyDescent="0.3">
      <c r="A217" s="6" t="s">
        <v>51</v>
      </c>
      <c r="B217" s="6">
        <v>115</v>
      </c>
      <c r="C217" s="6" t="str">
        <f t="shared" si="3"/>
        <v>UUC-115</v>
      </c>
      <c r="D217" s="6" t="s">
        <v>194</v>
      </c>
      <c r="E217" s="7">
        <v>41508</v>
      </c>
      <c r="F217" s="6" t="s">
        <v>149</v>
      </c>
      <c r="G217" s="6" t="s">
        <v>31</v>
      </c>
    </row>
    <row r="218" spans="1:7" ht="24.75" customHeight="1" x14ac:dyDescent="0.3">
      <c r="A218" s="6" t="s">
        <v>51</v>
      </c>
      <c r="B218" s="6">
        <v>117</v>
      </c>
      <c r="C218" s="6" t="str">
        <f t="shared" si="3"/>
        <v>UUC-117</v>
      </c>
      <c r="D218" s="6" t="s">
        <v>194</v>
      </c>
      <c r="E218" s="7">
        <v>41508</v>
      </c>
      <c r="F218" s="6" t="s">
        <v>68</v>
      </c>
      <c r="G218" s="6" t="s">
        <v>15</v>
      </c>
    </row>
    <row r="219" spans="1:7" ht="24.75" customHeight="1" x14ac:dyDescent="0.3">
      <c r="A219" s="6" t="s">
        <v>51</v>
      </c>
      <c r="B219" s="6">
        <v>116</v>
      </c>
      <c r="C219" s="6" t="str">
        <f t="shared" si="3"/>
        <v>UUC-116</v>
      </c>
      <c r="D219" s="6" t="s">
        <v>194</v>
      </c>
      <c r="E219" s="7">
        <v>41508</v>
      </c>
      <c r="F219" s="6" t="s">
        <v>161</v>
      </c>
      <c r="G219" s="6" t="s">
        <v>45</v>
      </c>
    </row>
    <row r="220" spans="1:7" ht="24.75" customHeight="1" x14ac:dyDescent="0.3">
      <c r="A220" s="6" t="s">
        <v>51</v>
      </c>
      <c r="B220" s="6">
        <v>118</v>
      </c>
      <c r="C220" s="6" t="str">
        <f t="shared" si="3"/>
        <v>UUC-118</v>
      </c>
      <c r="D220" s="6" t="s">
        <v>194</v>
      </c>
      <c r="E220" s="7">
        <v>41515</v>
      </c>
      <c r="F220" s="6" t="s">
        <v>108</v>
      </c>
      <c r="G220" s="6" t="s">
        <v>40</v>
      </c>
    </row>
    <row r="221" spans="1:7" ht="24.75" customHeight="1" x14ac:dyDescent="0.3">
      <c r="A221" s="6" t="s">
        <v>51</v>
      </c>
      <c r="B221" s="6">
        <v>119</v>
      </c>
      <c r="C221" s="6" t="str">
        <f t="shared" si="3"/>
        <v>UUC-119</v>
      </c>
      <c r="D221" s="6" t="s">
        <v>194</v>
      </c>
      <c r="E221" s="7">
        <v>41515</v>
      </c>
      <c r="F221" s="6" t="s">
        <v>98</v>
      </c>
      <c r="G221" s="6" t="s">
        <v>31</v>
      </c>
    </row>
    <row r="222" spans="1:7" ht="24.75" customHeight="1" x14ac:dyDescent="0.3">
      <c r="A222" s="6" t="s">
        <v>51</v>
      </c>
      <c r="B222" s="6">
        <v>120</v>
      </c>
      <c r="C222" s="6" t="str">
        <f t="shared" si="3"/>
        <v>UUC-120</v>
      </c>
      <c r="D222" s="6" t="s">
        <v>194</v>
      </c>
      <c r="E222" s="7">
        <v>41515</v>
      </c>
      <c r="F222" s="6" t="s">
        <v>140</v>
      </c>
      <c r="G222" s="6" t="s">
        <v>45</v>
      </c>
    </row>
    <row r="223" spans="1:7" ht="24.75" customHeight="1" x14ac:dyDescent="0.3">
      <c r="A223" s="6" t="s">
        <v>51</v>
      </c>
      <c r="B223" s="6">
        <v>121</v>
      </c>
      <c r="C223" s="6" t="str">
        <f t="shared" si="3"/>
        <v>UUC-121</v>
      </c>
      <c r="D223" s="6" t="s">
        <v>194</v>
      </c>
      <c r="E223" s="7">
        <v>41516</v>
      </c>
      <c r="F223" s="6" t="s">
        <v>88</v>
      </c>
      <c r="G223" s="6" t="s">
        <v>31</v>
      </c>
    </row>
    <row r="224" spans="1:7" ht="24.75" customHeight="1" x14ac:dyDescent="0.3">
      <c r="A224" s="6" t="s">
        <v>51</v>
      </c>
      <c r="B224" s="6">
        <v>122</v>
      </c>
      <c r="C224" s="6" t="str">
        <f t="shared" si="3"/>
        <v>UUC-122</v>
      </c>
      <c r="D224" s="6" t="s">
        <v>195</v>
      </c>
      <c r="E224" s="7">
        <v>41520</v>
      </c>
      <c r="F224" s="6" t="s">
        <v>79</v>
      </c>
      <c r="G224" s="6" t="s">
        <v>45</v>
      </c>
    </row>
    <row r="225" spans="1:7" ht="24.75" customHeight="1" x14ac:dyDescent="0.3">
      <c r="A225" s="6" t="s">
        <v>51</v>
      </c>
      <c r="B225" s="6">
        <v>124</v>
      </c>
      <c r="C225" s="6" t="str">
        <f t="shared" si="3"/>
        <v>UUC-124</v>
      </c>
      <c r="D225" s="6" t="s">
        <v>195</v>
      </c>
      <c r="E225" s="7">
        <v>41520</v>
      </c>
      <c r="F225" s="6" t="s">
        <v>53</v>
      </c>
      <c r="G225" s="6" t="s">
        <v>54</v>
      </c>
    </row>
    <row r="226" spans="1:7" ht="24.75" customHeight="1" x14ac:dyDescent="0.3">
      <c r="A226" s="6" t="s">
        <v>51</v>
      </c>
      <c r="B226" s="6">
        <v>123</v>
      </c>
      <c r="C226" s="6" t="str">
        <f t="shared" si="3"/>
        <v>UUC-123</v>
      </c>
      <c r="D226" s="6" t="s">
        <v>195</v>
      </c>
      <c r="E226" s="7">
        <v>41520</v>
      </c>
      <c r="F226" s="6" t="s">
        <v>53</v>
      </c>
      <c r="G226" s="6" t="s">
        <v>54</v>
      </c>
    </row>
    <row r="227" spans="1:7" ht="24.75" customHeight="1" x14ac:dyDescent="0.3">
      <c r="A227" s="6" t="s">
        <v>51</v>
      </c>
      <c r="B227" s="6">
        <v>125</v>
      </c>
      <c r="C227" s="6" t="str">
        <f t="shared" si="3"/>
        <v>UUC-125</v>
      </c>
      <c r="D227" s="6" t="s">
        <v>195</v>
      </c>
      <c r="E227" s="7">
        <v>41524</v>
      </c>
      <c r="F227" s="6" t="s">
        <v>110</v>
      </c>
      <c r="G227" s="6" t="s">
        <v>54</v>
      </c>
    </row>
    <row r="228" spans="1:7" ht="24.75" customHeight="1" x14ac:dyDescent="0.3">
      <c r="A228" s="6" t="s">
        <v>51</v>
      </c>
      <c r="B228" s="6">
        <v>126</v>
      </c>
      <c r="C228" s="6" t="str">
        <f t="shared" si="3"/>
        <v>UUC-126</v>
      </c>
      <c r="D228" s="6" t="s">
        <v>195</v>
      </c>
      <c r="E228" s="7">
        <v>41526</v>
      </c>
      <c r="F228" s="6" t="s">
        <v>79</v>
      </c>
      <c r="G228" s="6" t="s">
        <v>45</v>
      </c>
    </row>
    <row r="229" spans="1:7" ht="24.75" customHeight="1" x14ac:dyDescent="0.3">
      <c r="A229" s="6" t="s">
        <v>51</v>
      </c>
      <c r="B229" s="6">
        <v>127</v>
      </c>
      <c r="C229" s="6" t="str">
        <f t="shared" si="3"/>
        <v>UUC-127</v>
      </c>
      <c r="D229" s="6" t="s">
        <v>195</v>
      </c>
      <c r="E229" s="7">
        <v>41526</v>
      </c>
      <c r="F229" s="6" t="s">
        <v>84</v>
      </c>
      <c r="G229" s="6" t="s">
        <v>45</v>
      </c>
    </row>
    <row r="230" spans="1:7" ht="24.75" customHeight="1" x14ac:dyDescent="0.3">
      <c r="A230" s="6" t="s">
        <v>51</v>
      </c>
      <c r="B230" s="6">
        <v>128</v>
      </c>
      <c r="C230" s="6" t="str">
        <f t="shared" si="3"/>
        <v>UUC-128</v>
      </c>
      <c r="D230" s="6" t="s">
        <v>195</v>
      </c>
      <c r="E230" s="7">
        <v>41527</v>
      </c>
      <c r="F230" s="6" t="s">
        <v>88</v>
      </c>
      <c r="G230" s="6" t="s">
        <v>31</v>
      </c>
    </row>
    <row r="231" spans="1:7" ht="24.75" customHeight="1" x14ac:dyDescent="0.3">
      <c r="A231" s="6" t="s">
        <v>104</v>
      </c>
      <c r="B231" s="6">
        <v>25</v>
      </c>
      <c r="C231" s="6" t="str">
        <f t="shared" si="3"/>
        <v>CSS-25</v>
      </c>
      <c r="D231" s="6" t="s">
        <v>196</v>
      </c>
      <c r="E231" s="7">
        <v>43043</v>
      </c>
      <c r="F231" s="6" t="s">
        <v>84</v>
      </c>
      <c r="G231" s="6" t="s">
        <v>45</v>
      </c>
    </row>
    <row r="232" spans="1:7" ht="24.75" customHeight="1" x14ac:dyDescent="0.3">
      <c r="A232" s="6" t="s">
        <v>51</v>
      </c>
      <c r="B232" s="6">
        <v>129</v>
      </c>
      <c r="C232" s="6" t="str">
        <f t="shared" si="3"/>
        <v>UUC-129</v>
      </c>
      <c r="D232" s="6" t="s">
        <v>195</v>
      </c>
      <c r="E232" s="7">
        <v>41529</v>
      </c>
      <c r="F232" s="6" t="s">
        <v>88</v>
      </c>
      <c r="G232" s="6" t="s">
        <v>31</v>
      </c>
    </row>
    <row r="233" spans="1:7" ht="24.75" customHeight="1" x14ac:dyDescent="0.3">
      <c r="A233" s="6" t="s">
        <v>135</v>
      </c>
      <c r="B233" s="6">
        <v>5</v>
      </c>
      <c r="C233" s="6" t="str">
        <f t="shared" si="3"/>
        <v>EAT-5</v>
      </c>
      <c r="D233" s="6" t="s">
        <v>197</v>
      </c>
      <c r="E233" s="7">
        <v>42996</v>
      </c>
      <c r="F233" s="6" t="s">
        <v>44</v>
      </c>
      <c r="G233" s="6" t="s">
        <v>45</v>
      </c>
    </row>
    <row r="234" spans="1:7" ht="24.75" customHeight="1" x14ac:dyDescent="0.3">
      <c r="A234" s="6" t="s">
        <v>12</v>
      </c>
      <c r="B234" s="6">
        <v>85</v>
      </c>
      <c r="C234" s="6" t="str">
        <f t="shared" si="3"/>
        <v>BOB-85</v>
      </c>
      <c r="D234" s="6" t="s">
        <v>198</v>
      </c>
      <c r="E234" s="7">
        <v>40162</v>
      </c>
      <c r="F234" s="6" t="s">
        <v>39</v>
      </c>
      <c r="G234" s="6" t="s">
        <v>40</v>
      </c>
    </row>
    <row r="235" spans="1:7" ht="24.75" customHeight="1" x14ac:dyDescent="0.3">
      <c r="A235" s="6" t="s">
        <v>12</v>
      </c>
      <c r="B235" s="6">
        <v>38</v>
      </c>
      <c r="C235" s="6" t="str">
        <f t="shared" si="3"/>
        <v>BOB-38</v>
      </c>
      <c r="D235" s="6" t="s">
        <v>192</v>
      </c>
      <c r="E235" s="7">
        <v>40010</v>
      </c>
      <c r="F235" s="6" t="s">
        <v>88</v>
      </c>
      <c r="G235" s="6" t="s">
        <v>31</v>
      </c>
    </row>
    <row r="236" spans="1:7" ht="24.75" customHeight="1" x14ac:dyDescent="0.3">
      <c r="A236" s="6" t="s">
        <v>12</v>
      </c>
      <c r="B236" s="6">
        <v>40</v>
      </c>
      <c r="C236" s="6" t="str">
        <f t="shared" si="3"/>
        <v>BOB-40</v>
      </c>
      <c r="D236" s="6" t="s">
        <v>192</v>
      </c>
      <c r="E236" s="7">
        <v>40023</v>
      </c>
      <c r="F236" s="6" t="s">
        <v>74</v>
      </c>
      <c r="G236" s="6" t="s">
        <v>75</v>
      </c>
    </row>
    <row r="237" spans="1:7" ht="24.75" customHeight="1" x14ac:dyDescent="0.3">
      <c r="A237" s="6" t="s">
        <v>12</v>
      </c>
      <c r="B237" s="6">
        <v>41</v>
      </c>
      <c r="C237" s="6" t="str">
        <f t="shared" si="3"/>
        <v>BOB-41</v>
      </c>
      <c r="D237" s="6" t="s">
        <v>192</v>
      </c>
      <c r="E237" s="7">
        <v>40024</v>
      </c>
      <c r="F237" s="6" t="s">
        <v>96</v>
      </c>
      <c r="G237" s="6" t="s">
        <v>45</v>
      </c>
    </row>
    <row r="238" spans="1:7" ht="24.75" customHeight="1" x14ac:dyDescent="0.3">
      <c r="A238" s="6" t="s">
        <v>62</v>
      </c>
      <c r="B238" s="6">
        <v>31</v>
      </c>
      <c r="C238" s="6" t="str">
        <f t="shared" si="3"/>
        <v>ARB-31</v>
      </c>
      <c r="D238" s="6" t="s">
        <v>193</v>
      </c>
      <c r="E238" s="7">
        <v>40741</v>
      </c>
      <c r="F238" s="6" t="s">
        <v>98</v>
      </c>
      <c r="G238" s="6" t="s">
        <v>31</v>
      </c>
    </row>
    <row r="239" spans="1:7" ht="24.75" customHeight="1" x14ac:dyDescent="0.3">
      <c r="A239" s="6" t="s">
        <v>12</v>
      </c>
      <c r="B239" s="6">
        <v>42</v>
      </c>
      <c r="C239" s="6" t="str">
        <f t="shared" si="3"/>
        <v>BOB-42</v>
      </c>
      <c r="D239" s="6" t="s">
        <v>199</v>
      </c>
      <c r="E239" s="7">
        <v>40037</v>
      </c>
      <c r="F239" s="6" t="s">
        <v>124</v>
      </c>
      <c r="G239" s="6" t="s">
        <v>31</v>
      </c>
    </row>
    <row r="240" spans="1:7" ht="24.75" customHeight="1" x14ac:dyDescent="0.3">
      <c r="A240" s="6" t="s">
        <v>12</v>
      </c>
      <c r="B240" s="6">
        <v>43</v>
      </c>
      <c r="C240" s="6" t="str">
        <f t="shared" si="3"/>
        <v>BOB-43</v>
      </c>
      <c r="D240" s="6" t="s">
        <v>199</v>
      </c>
      <c r="E240" s="7">
        <v>40037</v>
      </c>
      <c r="F240" s="6" t="s">
        <v>44</v>
      </c>
      <c r="G240" s="6" t="s">
        <v>45</v>
      </c>
    </row>
    <row r="241" spans="1:7" ht="24.75" customHeight="1" x14ac:dyDescent="0.3">
      <c r="A241" s="6" t="s">
        <v>51</v>
      </c>
      <c r="B241" s="6">
        <v>130</v>
      </c>
      <c r="C241" s="6" t="str">
        <f t="shared" si="3"/>
        <v>UUC-130</v>
      </c>
      <c r="D241" s="6" t="s">
        <v>195</v>
      </c>
      <c r="E241" s="7">
        <v>41543</v>
      </c>
      <c r="F241" s="6" t="s">
        <v>39</v>
      </c>
      <c r="G241" s="6" t="s">
        <v>40</v>
      </c>
    </row>
    <row r="242" spans="1:7" ht="24.75" customHeight="1" x14ac:dyDescent="0.3">
      <c r="A242" s="6" t="s">
        <v>51</v>
      </c>
      <c r="B242" s="6">
        <v>131</v>
      </c>
      <c r="C242" s="6" t="str">
        <f t="shared" si="3"/>
        <v>UUC-131</v>
      </c>
      <c r="D242" s="6" t="s">
        <v>195</v>
      </c>
      <c r="E242" s="7">
        <v>41544</v>
      </c>
      <c r="F242" s="6" t="s">
        <v>30</v>
      </c>
      <c r="G242" s="6" t="s">
        <v>31</v>
      </c>
    </row>
    <row r="243" spans="1:7" ht="24.75" customHeight="1" x14ac:dyDescent="0.3">
      <c r="A243" s="6" t="s">
        <v>62</v>
      </c>
      <c r="B243" s="6">
        <v>32</v>
      </c>
      <c r="C243" s="6" t="str">
        <f t="shared" si="3"/>
        <v>ARB-32</v>
      </c>
      <c r="D243" s="6" t="s">
        <v>193</v>
      </c>
      <c r="E243" s="7">
        <v>40742</v>
      </c>
      <c r="F243" s="6" t="s">
        <v>149</v>
      </c>
      <c r="G243" s="6" t="s">
        <v>31</v>
      </c>
    </row>
    <row r="244" spans="1:7" ht="24.75" customHeight="1" x14ac:dyDescent="0.3">
      <c r="A244" s="6" t="s">
        <v>51</v>
      </c>
      <c r="B244" s="6">
        <v>132</v>
      </c>
      <c r="C244" s="6" t="str">
        <f t="shared" si="3"/>
        <v>UUC-132</v>
      </c>
      <c r="D244" s="6" t="s">
        <v>195</v>
      </c>
      <c r="E244" s="7">
        <v>41545</v>
      </c>
      <c r="F244" s="6" t="s">
        <v>127</v>
      </c>
      <c r="G244" s="6" t="s">
        <v>31</v>
      </c>
    </row>
    <row r="245" spans="1:7" ht="24.75" customHeight="1" x14ac:dyDescent="0.3">
      <c r="A245" s="6" t="s">
        <v>51</v>
      </c>
      <c r="B245" s="6">
        <v>134</v>
      </c>
      <c r="C245" s="6" t="str">
        <f t="shared" si="3"/>
        <v>UUC-134</v>
      </c>
      <c r="D245" s="6" t="s">
        <v>200</v>
      </c>
      <c r="E245" s="7">
        <v>41552</v>
      </c>
      <c r="F245" s="6" t="s">
        <v>96</v>
      </c>
      <c r="G245" s="6" t="s">
        <v>45</v>
      </c>
    </row>
    <row r="246" spans="1:7" ht="24.75" customHeight="1" x14ac:dyDescent="0.3">
      <c r="A246" s="6" t="s">
        <v>51</v>
      </c>
      <c r="B246" s="6">
        <v>133</v>
      </c>
      <c r="C246" s="6" t="str">
        <f t="shared" si="3"/>
        <v>UUC-133</v>
      </c>
      <c r="D246" s="6" t="s">
        <v>200</v>
      </c>
      <c r="E246" s="7">
        <v>41552</v>
      </c>
      <c r="F246" s="6" t="s">
        <v>98</v>
      </c>
      <c r="G246" s="6" t="s">
        <v>31</v>
      </c>
    </row>
    <row r="247" spans="1:7" ht="24.75" customHeight="1" x14ac:dyDescent="0.3">
      <c r="A247" s="6" t="s">
        <v>51</v>
      </c>
      <c r="B247" s="6">
        <v>135</v>
      </c>
      <c r="C247" s="6" t="str">
        <f t="shared" si="3"/>
        <v>UUC-135</v>
      </c>
      <c r="D247" s="6" t="s">
        <v>200</v>
      </c>
      <c r="E247" s="7">
        <v>41554</v>
      </c>
      <c r="F247" s="6" t="s">
        <v>14</v>
      </c>
      <c r="G247" s="6" t="s">
        <v>15</v>
      </c>
    </row>
    <row r="248" spans="1:7" ht="24.75" customHeight="1" x14ac:dyDescent="0.3">
      <c r="A248" s="6" t="s">
        <v>62</v>
      </c>
      <c r="B248" s="6">
        <v>33</v>
      </c>
      <c r="C248" s="6" t="str">
        <f t="shared" si="3"/>
        <v>ARB-33</v>
      </c>
      <c r="D248" s="6" t="s">
        <v>193</v>
      </c>
      <c r="E248" s="7">
        <v>40744</v>
      </c>
      <c r="F248" s="6" t="s">
        <v>124</v>
      </c>
      <c r="G248" s="6" t="s">
        <v>31</v>
      </c>
    </row>
    <row r="249" spans="1:7" ht="24.75" customHeight="1" x14ac:dyDescent="0.3">
      <c r="A249" s="6" t="s">
        <v>51</v>
      </c>
      <c r="B249" s="6">
        <v>136</v>
      </c>
      <c r="C249" s="6" t="str">
        <f t="shared" si="3"/>
        <v>UUC-136</v>
      </c>
      <c r="D249" s="6" t="s">
        <v>200</v>
      </c>
      <c r="E249" s="7">
        <v>41554</v>
      </c>
      <c r="F249" s="6" t="s">
        <v>79</v>
      </c>
      <c r="G249" s="6" t="s">
        <v>45</v>
      </c>
    </row>
    <row r="250" spans="1:7" ht="24.75" customHeight="1" x14ac:dyDescent="0.3">
      <c r="A250" s="6" t="s">
        <v>51</v>
      </c>
      <c r="B250" s="6">
        <v>137</v>
      </c>
      <c r="C250" s="6" t="str">
        <f t="shared" si="3"/>
        <v>UUC-137</v>
      </c>
      <c r="D250" s="6" t="s">
        <v>200</v>
      </c>
      <c r="E250" s="7">
        <v>41558</v>
      </c>
      <c r="F250" s="6" t="s">
        <v>177</v>
      </c>
      <c r="G250" s="6" t="s">
        <v>75</v>
      </c>
    </row>
    <row r="251" spans="1:7" ht="24.75" customHeight="1" x14ac:dyDescent="0.3">
      <c r="A251" s="6" t="s">
        <v>51</v>
      </c>
      <c r="B251" s="6">
        <v>138</v>
      </c>
      <c r="C251" s="6" t="str">
        <f t="shared" si="3"/>
        <v>UUC-138</v>
      </c>
      <c r="D251" s="6" t="s">
        <v>200</v>
      </c>
      <c r="E251" s="7">
        <v>41565</v>
      </c>
      <c r="F251" s="6" t="s">
        <v>30</v>
      </c>
      <c r="G251" s="6" t="s">
        <v>31</v>
      </c>
    </row>
    <row r="252" spans="1:7" ht="24.75" customHeight="1" x14ac:dyDescent="0.3">
      <c r="A252" s="6" t="s">
        <v>51</v>
      </c>
      <c r="B252" s="6">
        <v>139</v>
      </c>
      <c r="C252" s="6" t="str">
        <f t="shared" si="3"/>
        <v>UUC-139</v>
      </c>
      <c r="D252" s="6" t="s">
        <v>200</v>
      </c>
      <c r="E252" s="7">
        <v>41568</v>
      </c>
      <c r="F252" s="6" t="s">
        <v>149</v>
      </c>
      <c r="G252" s="6" t="s">
        <v>31</v>
      </c>
    </row>
    <row r="253" spans="1:7" ht="24.75" customHeight="1" x14ac:dyDescent="0.3">
      <c r="A253" s="6" t="s">
        <v>51</v>
      </c>
      <c r="B253" s="6">
        <v>140</v>
      </c>
      <c r="C253" s="6" t="str">
        <f t="shared" si="3"/>
        <v>UUC-140</v>
      </c>
      <c r="D253" s="6" t="s">
        <v>200</v>
      </c>
      <c r="E253" s="7">
        <v>41571</v>
      </c>
      <c r="F253" s="6" t="s">
        <v>68</v>
      </c>
      <c r="G253" s="6" t="s">
        <v>15</v>
      </c>
    </row>
    <row r="254" spans="1:7" ht="24.75" customHeight="1" x14ac:dyDescent="0.3">
      <c r="A254" s="6" t="s">
        <v>51</v>
      </c>
      <c r="B254" s="6">
        <v>141</v>
      </c>
      <c r="C254" s="6" t="str">
        <f t="shared" si="3"/>
        <v>UUC-141</v>
      </c>
      <c r="D254" s="6" t="s">
        <v>200</v>
      </c>
      <c r="E254" s="7">
        <v>41572</v>
      </c>
      <c r="F254" s="6" t="s">
        <v>155</v>
      </c>
      <c r="G254" s="6" t="s">
        <v>156</v>
      </c>
    </row>
    <row r="255" spans="1:7" ht="24.75" customHeight="1" x14ac:dyDescent="0.3">
      <c r="A255" s="6" t="s">
        <v>51</v>
      </c>
      <c r="B255" s="6">
        <v>142</v>
      </c>
      <c r="C255" s="6" t="str">
        <f t="shared" si="3"/>
        <v>UUC-142</v>
      </c>
      <c r="D255" s="6" t="s">
        <v>200</v>
      </c>
      <c r="E255" s="7">
        <v>41573</v>
      </c>
      <c r="F255" s="6" t="s">
        <v>44</v>
      </c>
      <c r="G255" s="6" t="s">
        <v>45</v>
      </c>
    </row>
    <row r="256" spans="1:7" ht="24.75" customHeight="1" x14ac:dyDescent="0.3">
      <c r="A256" s="6" t="s">
        <v>51</v>
      </c>
      <c r="B256" s="6">
        <v>143</v>
      </c>
      <c r="C256" s="6" t="str">
        <f t="shared" si="3"/>
        <v>UUC-143</v>
      </c>
      <c r="D256" s="6" t="s">
        <v>200</v>
      </c>
      <c r="E256" s="7">
        <v>41574</v>
      </c>
      <c r="F256" s="6" t="s">
        <v>44</v>
      </c>
      <c r="G256" s="6" t="s">
        <v>45</v>
      </c>
    </row>
    <row r="257" spans="1:7" ht="24.75" customHeight="1" x14ac:dyDescent="0.3">
      <c r="A257" s="6" t="s">
        <v>51</v>
      </c>
      <c r="B257" s="6">
        <v>144</v>
      </c>
      <c r="C257" s="6" t="str">
        <f t="shared" si="3"/>
        <v>UUC-144</v>
      </c>
      <c r="D257" s="6" t="s">
        <v>200</v>
      </c>
      <c r="E257" s="7">
        <v>41576</v>
      </c>
      <c r="F257" s="6" t="s">
        <v>149</v>
      </c>
      <c r="G257" s="6" t="s">
        <v>31</v>
      </c>
    </row>
    <row r="258" spans="1:7" ht="24.75" customHeight="1" x14ac:dyDescent="0.3">
      <c r="A258" s="6" t="s">
        <v>51</v>
      </c>
      <c r="B258" s="6">
        <v>145</v>
      </c>
      <c r="C258" s="6" t="str">
        <f t="shared" si="3"/>
        <v>UUC-145</v>
      </c>
      <c r="D258" s="6" t="s">
        <v>201</v>
      </c>
      <c r="E258" s="7">
        <v>41579</v>
      </c>
      <c r="F258" s="6" t="s">
        <v>149</v>
      </c>
      <c r="G258" s="6" t="s">
        <v>31</v>
      </c>
    </row>
    <row r="259" spans="1:7" ht="24.75" customHeight="1" x14ac:dyDescent="0.3">
      <c r="A259" s="6" t="s">
        <v>51</v>
      </c>
      <c r="B259" s="6">
        <v>146</v>
      </c>
      <c r="C259" s="6" t="str">
        <f t="shared" ref="C259:C322" si="4">CONCATENATE(A259,"-",B259)</f>
        <v>UUC-146</v>
      </c>
      <c r="D259" s="6" t="s">
        <v>201</v>
      </c>
      <c r="E259" s="7">
        <v>41579</v>
      </c>
      <c r="F259" s="6" t="s">
        <v>161</v>
      </c>
      <c r="G259" s="6" t="s">
        <v>45</v>
      </c>
    </row>
    <row r="260" spans="1:7" ht="24.75" customHeight="1" x14ac:dyDescent="0.3">
      <c r="A260" s="6" t="s">
        <v>51</v>
      </c>
      <c r="B260" s="6">
        <v>147</v>
      </c>
      <c r="C260" s="6" t="str">
        <f t="shared" si="4"/>
        <v>UUC-147</v>
      </c>
      <c r="D260" s="6" t="s">
        <v>201</v>
      </c>
      <c r="E260" s="7">
        <v>41583</v>
      </c>
      <c r="F260" s="6" t="s">
        <v>68</v>
      </c>
      <c r="G260" s="6" t="s">
        <v>15</v>
      </c>
    </row>
    <row r="261" spans="1:7" ht="24.75" customHeight="1" x14ac:dyDescent="0.3">
      <c r="A261" s="6" t="s">
        <v>51</v>
      </c>
      <c r="B261" s="6">
        <v>148</v>
      </c>
      <c r="C261" s="6" t="str">
        <f t="shared" si="4"/>
        <v>UUC-148</v>
      </c>
      <c r="D261" s="6" t="s">
        <v>201</v>
      </c>
      <c r="E261" s="7">
        <v>41587</v>
      </c>
      <c r="F261" s="6" t="s">
        <v>74</v>
      </c>
      <c r="G261" s="6" t="s">
        <v>75</v>
      </c>
    </row>
    <row r="262" spans="1:7" ht="24.75" customHeight="1" x14ac:dyDescent="0.3">
      <c r="A262" s="6" t="s">
        <v>51</v>
      </c>
      <c r="B262" s="6">
        <v>149</v>
      </c>
      <c r="C262" s="6" t="str">
        <f t="shared" si="4"/>
        <v>UUC-149</v>
      </c>
      <c r="D262" s="6" t="s">
        <v>201</v>
      </c>
      <c r="E262" s="7">
        <v>41589</v>
      </c>
      <c r="F262" s="6" t="s">
        <v>98</v>
      </c>
      <c r="G262" s="6" t="s">
        <v>31</v>
      </c>
    </row>
    <row r="263" spans="1:7" ht="24.75" customHeight="1" x14ac:dyDescent="0.3">
      <c r="A263" s="6" t="s">
        <v>51</v>
      </c>
      <c r="B263" s="6">
        <v>150</v>
      </c>
      <c r="C263" s="6" t="str">
        <f t="shared" si="4"/>
        <v>UUC-150</v>
      </c>
      <c r="D263" s="6" t="s">
        <v>201</v>
      </c>
      <c r="E263" s="7">
        <v>41593</v>
      </c>
      <c r="F263" s="6" t="s">
        <v>68</v>
      </c>
      <c r="G263" s="6" t="s">
        <v>15</v>
      </c>
    </row>
    <row r="264" spans="1:7" ht="24.75" customHeight="1" x14ac:dyDescent="0.3">
      <c r="A264" s="6" t="s">
        <v>51</v>
      </c>
      <c r="B264" s="6">
        <v>151</v>
      </c>
      <c r="C264" s="6" t="str">
        <f t="shared" si="4"/>
        <v>UUC-151</v>
      </c>
      <c r="D264" s="6" t="s">
        <v>201</v>
      </c>
      <c r="E264" s="7">
        <v>41595</v>
      </c>
      <c r="F264" s="6" t="s">
        <v>88</v>
      </c>
      <c r="G264" s="6" t="s">
        <v>31</v>
      </c>
    </row>
    <row r="265" spans="1:7" ht="24.75" customHeight="1" x14ac:dyDescent="0.3">
      <c r="A265" s="6" t="s">
        <v>51</v>
      </c>
      <c r="B265" s="6">
        <v>152</v>
      </c>
      <c r="C265" s="6" t="str">
        <f t="shared" si="4"/>
        <v>UUC-152</v>
      </c>
      <c r="D265" s="6" t="s">
        <v>201</v>
      </c>
      <c r="E265" s="7">
        <v>41596</v>
      </c>
      <c r="F265" s="6" t="s">
        <v>39</v>
      </c>
      <c r="G265" s="6" t="s">
        <v>40</v>
      </c>
    </row>
    <row r="266" spans="1:7" ht="24.75" customHeight="1" x14ac:dyDescent="0.3">
      <c r="A266" s="6" t="s">
        <v>51</v>
      </c>
      <c r="B266" s="6">
        <v>153</v>
      </c>
      <c r="C266" s="6" t="str">
        <f t="shared" si="4"/>
        <v>UUC-153</v>
      </c>
      <c r="D266" s="6" t="s">
        <v>201</v>
      </c>
      <c r="E266" s="7">
        <v>41596</v>
      </c>
      <c r="F266" s="6" t="s">
        <v>53</v>
      </c>
      <c r="G266" s="6" t="s">
        <v>54</v>
      </c>
    </row>
    <row r="267" spans="1:7" ht="24.75" customHeight="1" x14ac:dyDescent="0.3">
      <c r="A267" s="6" t="s">
        <v>51</v>
      </c>
      <c r="B267" s="6">
        <v>155</v>
      </c>
      <c r="C267" s="6" t="str">
        <f t="shared" si="4"/>
        <v>UUC-155</v>
      </c>
      <c r="D267" s="6" t="s">
        <v>201</v>
      </c>
      <c r="E267" s="7">
        <v>41601</v>
      </c>
      <c r="F267" s="6" t="s">
        <v>124</v>
      </c>
      <c r="G267" s="6" t="s">
        <v>31</v>
      </c>
    </row>
    <row r="268" spans="1:7" ht="24.75" customHeight="1" x14ac:dyDescent="0.3">
      <c r="A268" s="6" t="s">
        <v>51</v>
      </c>
      <c r="B268" s="6">
        <v>154</v>
      </c>
      <c r="C268" s="6" t="str">
        <f t="shared" si="4"/>
        <v>UUC-154</v>
      </c>
      <c r="D268" s="6" t="s">
        <v>201</v>
      </c>
      <c r="E268" s="7">
        <v>41601</v>
      </c>
      <c r="F268" s="6" t="s">
        <v>140</v>
      </c>
      <c r="G268" s="6" t="s">
        <v>45</v>
      </c>
    </row>
    <row r="269" spans="1:7" ht="24.75" customHeight="1" x14ac:dyDescent="0.3">
      <c r="A269" s="6" t="s">
        <v>135</v>
      </c>
      <c r="B269" s="6">
        <v>4</v>
      </c>
      <c r="C269" s="6" t="str">
        <f t="shared" si="4"/>
        <v>EAT-4</v>
      </c>
      <c r="D269" s="6" t="s">
        <v>197</v>
      </c>
      <c r="E269" s="7">
        <v>42996</v>
      </c>
      <c r="F269" s="6" t="s">
        <v>44</v>
      </c>
      <c r="G269" s="6" t="s">
        <v>45</v>
      </c>
    </row>
    <row r="270" spans="1:7" ht="24.75" customHeight="1" x14ac:dyDescent="0.3">
      <c r="A270" s="6" t="s">
        <v>104</v>
      </c>
      <c r="B270" s="6">
        <v>27</v>
      </c>
      <c r="C270" s="6" t="str">
        <f t="shared" si="4"/>
        <v>CSS-27</v>
      </c>
      <c r="D270" s="6" t="s">
        <v>196</v>
      </c>
      <c r="E270" s="7">
        <v>43048</v>
      </c>
      <c r="F270" s="6" t="s">
        <v>161</v>
      </c>
      <c r="G270" s="6" t="s">
        <v>45</v>
      </c>
    </row>
    <row r="271" spans="1:7" ht="24.75" customHeight="1" x14ac:dyDescent="0.3">
      <c r="A271" s="6" t="s">
        <v>104</v>
      </c>
      <c r="B271" s="6">
        <v>45</v>
      </c>
      <c r="C271" s="6" t="str">
        <f t="shared" si="4"/>
        <v>CSS-45</v>
      </c>
      <c r="D271" s="6" t="s">
        <v>203</v>
      </c>
      <c r="E271" s="7">
        <v>43862</v>
      </c>
      <c r="F271" s="6" t="s">
        <v>44</v>
      </c>
      <c r="G271" s="6" t="s">
        <v>45</v>
      </c>
    </row>
    <row r="272" spans="1:7" ht="24.75" customHeight="1" x14ac:dyDescent="0.3">
      <c r="A272" s="6" t="s">
        <v>104</v>
      </c>
      <c r="B272" s="6">
        <v>47</v>
      </c>
      <c r="C272" s="6" t="str">
        <f t="shared" si="4"/>
        <v>CSS-47</v>
      </c>
      <c r="D272" s="6" t="s">
        <v>203</v>
      </c>
      <c r="E272" s="7">
        <v>43881</v>
      </c>
      <c r="F272" s="6" t="s">
        <v>30</v>
      </c>
      <c r="G272" s="6" t="s">
        <v>31</v>
      </c>
    </row>
    <row r="273" spans="1:7" ht="24.75" customHeight="1" x14ac:dyDescent="0.3">
      <c r="A273" s="6" t="s">
        <v>167</v>
      </c>
      <c r="B273" s="6">
        <v>4</v>
      </c>
      <c r="C273" s="6" t="str">
        <f t="shared" si="4"/>
        <v>KAY-4</v>
      </c>
      <c r="D273" s="6" t="s">
        <v>204</v>
      </c>
      <c r="E273" s="7">
        <v>43643</v>
      </c>
      <c r="F273" s="6" t="s">
        <v>96</v>
      </c>
      <c r="G273" s="6" t="s">
        <v>45</v>
      </c>
    </row>
    <row r="274" spans="1:7" ht="24.75" customHeight="1" x14ac:dyDescent="0.3">
      <c r="A274" s="6" t="s">
        <v>104</v>
      </c>
      <c r="B274" s="6">
        <v>30</v>
      </c>
      <c r="C274" s="6" t="str">
        <f t="shared" si="4"/>
        <v>CSS-30</v>
      </c>
      <c r="D274" s="6" t="s">
        <v>196</v>
      </c>
      <c r="E274" s="7">
        <v>43063</v>
      </c>
      <c r="F274" s="6" t="s">
        <v>110</v>
      </c>
      <c r="G274" s="6" t="s">
        <v>54</v>
      </c>
    </row>
    <row r="275" spans="1:7" ht="24.75" customHeight="1" x14ac:dyDescent="0.3">
      <c r="A275" s="6" t="s">
        <v>12</v>
      </c>
      <c r="B275" s="6">
        <v>44</v>
      </c>
      <c r="C275" s="6" t="str">
        <f t="shared" si="4"/>
        <v>BOB-44</v>
      </c>
      <c r="D275" s="6" t="s">
        <v>199</v>
      </c>
      <c r="E275" s="7">
        <v>40038</v>
      </c>
      <c r="F275" s="6" t="s">
        <v>96</v>
      </c>
      <c r="G275" s="6" t="s">
        <v>45</v>
      </c>
    </row>
    <row r="276" spans="1:7" ht="24.75" customHeight="1" x14ac:dyDescent="0.3">
      <c r="A276" s="6" t="s">
        <v>12</v>
      </c>
      <c r="B276" s="6">
        <v>45</v>
      </c>
      <c r="C276" s="6" t="str">
        <f t="shared" si="4"/>
        <v>BOB-45</v>
      </c>
      <c r="D276" s="6" t="s">
        <v>199</v>
      </c>
      <c r="E276" s="7">
        <v>40041</v>
      </c>
      <c r="F276" s="6" t="s">
        <v>96</v>
      </c>
      <c r="G276" s="6" t="s">
        <v>45</v>
      </c>
    </row>
    <row r="277" spans="1:7" ht="24.75" customHeight="1" x14ac:dyDescent="0.3">
      <c r="A277" s="6" t="s">
        <v>12</v>
      </c>
      <c r="B277" s="6">
        <v>46</v>
      </c>
      <c r="C277" s="6" t="str">
        <f t="shared" si="4"/>
        <v>BOB-46</v>
      </c>
      <c r="D277" s="6" t="s">
        <v>199</v>
      </c>
      <c r="E277" s="7">
        <v>40052</v>
      </c>
      <c r="F277" s="6" t="s">
        <v>44</v>
      </c>
      <c r="G277" s="6" t="s">
        <v>45</v>
      </c>
    </row>
    <row r="278" spans="1:7" ht="24.75" customHeight="1" x14ac:dyDescent="0.3">
      <c r="A278" s="6" t="s">
        <v>12</v>
      </c>
      <c r="B278" s="6">
        <v>47</v>
      </c>
      <c r="C278" s="6" t="str">
        <f t="shared" si="4"/>
        <v>BOB-47</v>
      </c>
      <c r="D278" s="6" t="s">
        <v>199</v>
      </c>
      <c r="E278" s="7">
        <v>40053</v>
      </c>
      <c r="F278" s="6" t="s">
        <v>94</v>
      </c>
      <c r="G278" s="6" t="s">
        <v>75</v>
      </c>
    </row>
    <row r="279" spans="1:7" ht="24.75" customHeight="1" x14ac:dyDescent="0.3">
      <c r="A279" s="6" t="s">
        <v>12</v>
      </c>
      <c r="B279" s="6">
        <v>48</v>
      </c>
      <c r="C279" s="6" t="str">
        <f t="shared" si="4"/>
        <v>BOB-48</v>
      </c>
      <c r="D279" s="6" t="s">
        <v>199</v>
      </c>
      <c r="E279" s="7">
        <v>40054</v>
      </c>
      <c r="F279" s="6" t="s">
        <v>74</v>
      </c>
      <c r="G279" s="6" t="s">
        <v>75</v>
      </c>
    </row>
    <row r="280" spans="1:7" ht="24.75" customHeight="1" x14ac:dyDescent="0.3">
      <c r="A280" s="6" t="s">
        <v>62</v>
      </c>
      <c r="B280" s="6">
        <v>34</v>
      </c>
      <c r="C280" s="6" t="str">
        <f t="shared" si="4"/>
        <v>ARB-34</v>
      </c>
      <c r="D280" s="6" t="s">
        <v>193</v>
      </c>
      <c r="E280" s="7">
        <v>40744</v>
      </c>
      <c r="F280" s="6" t="s">
        <v>53</v>
      </c>
      <c r="G280" s="6" t="s">
        <v>54</v>
      </c>
    </row>
    <row r="281" spans="1:7" ht="24.75" customHeight="1" x14ac:dyDescent="0.3">
      <c r="A281" s="6" t="s">
        <v>62</v>
      </c>
      <c r="B281" s="6">
        <v>35</v>
      </c>
      <c r="C281" s="6" t="str">
        <f t="shared" si="4"/>
        <v>ARB-35</v>
      </c>
      <c r="D281" s="6" t="s">
        <v>207</v>
      </c>
      <c r="E281" s="7">
        <v>40757</v>
      </c>
      <c r="F281" s="6" t="s">
        <v>68</v>
      </c>
      <c r="G281" s="6" t="s">
        <v>15</v>
      </c>
    </row>
    <row r="282" spans="1:7" ht="24.75" customHeight="1" x14ac:dyDescent="0.3">
      <c r="A282" s="6" t="s">
        <v>62</v>
      </c>
      <c r="B282" s="6">
        <v>36</v>
      </c>
      <c r="C282" s="6" t="str">
        <f t="shared" si="4"/>
        <v>ARB-36</v>
      </c>
      <c r="D282" s="6" t="s">
        <v>207</v>
      </c>
      <c r="E282" s="7">
        <v>40772</v>
      </c>
      <c r="F282" s="6" t="s">
        <v>68</v>
      </c>
      <c r="G282" s="6" t="s">
        <v>15</v>
      </c>
    </row>
    <row r="283" spans="1:7" ht="24.75" customHeight="1" x14ac:dyDescent="0.3">
      <c r="A283" s="6" t="s">
        <v>62</v>
      </c>
      <c r="B283" s="6">
        <v>37</v>
      </c>
      <c r="C283" s="6" t="str">
        <f t="shared" si="4"/>
        <v>ARB-37</v>
      </c>
      <c r="D283" s="6" t="s">
        <v>208</v>
      </c>
      <c r="E283" s="7">
        <v>40795</v>
      </c>
      <c r="F283" s="6" t="s">
        <v>53</v>
      </c>
      <c r="G283" s="6" t="s">
        <v>54</v>
      </c>
    </row>
    <row r="284" spans="1:7" ht="24.75" customHeight="1" x14ac:dyDescent="0.3">
      <c r="A284" s="6" t="s">
        <v>51</v>
      </c>
      <c r="B284" s="6">
        <v>156</v>
      </c>
      <c r="C284" s="6" t="str">
        <f t="shared" si="4"/>
        <v>UUC-156</v>
      </c>
      <c r="D284" s="6" t="s">
        <v>201</v>
      </c>
      <c r="E284" s="7">
        <v>41604</v>
      </c>
      <c r="F284" s="6" t="s">
        <v>96</v>
      </c>
      <c r="G284" s="6" t="s">
        <v>45</v>
      </c>
    </row>
    <row r="285" spans="1:7" ht="24.75" customHeight="1" x14ac:dyDescent="0.3">
      <c r="A285" s="6" t="s">
        <v>51</v>
      </c>
      <c r="B285" s="6">
        <v>157</v>
      </c>
      <c r="C285" s="6" t="str">
        <f t="shared" si="4"/>
        <v>UUC-157</v>
      </c>
      <c r="D285" s="6" t="s">
        <v>201</v>
      </c>
      <c r="E285" s="7">
        <v>41605</v>
      </c>
      <c r="F285" s="6" t="s">
        <v>94</v>
      </c>
      <c r="G285" s="6" t="s">
        <v>75</v>
      </c>
    </row>
    <row r="286" spans="1:7" ht="24.75" customHeight="1" x14ac:dyDescent="0.3">
      <c r="A286" s="6" t="s">
        <v>51</v>
      </c>
      <c r="B286" s="6">
        <v>158</v>
      </c>
      <c r="C286" s="6" t="str">
        <f t="shared" si="4"/>
        <v>UUC-158</v>
      </c>
      <c r="D286" s="6" t="s">
        <v>201</v>
      </c>
      <c r="E286" s="7">
        <v>41606</v>
      </c>
      <c r="F286" s="6" t="s">
        <v>98</v>
      </c>
      <c r="G286" s="6" t="s">
        <v>31</v>
      </c>
    </row>
    <row r="287" spans="1:7" ht="24.75" customHeight="1" x14ac:dyDescent="0.3">
      <c r="A287" s="6" t="s">
        <v>51</v>
      </c>
      <c r="B287" s="6">
        <v>159</v>
      </c>
      <c r="C287" s="6" t="str">
        <f t="shared" si="4"/>
        <v>UUC-159</v>
      </c>
      <c r="D287" s="6" t="s">
        <v>201</v>
      </c>
      <c r="E287" s="7">
        <v>41607</v>
      </c>
      <c r="F287" s="6" t="s">
        <v>53</v>
      </c>
      <c r="G287" s="6" t="s">
        <v>54</v>
      </c>
    </row>
    <row r="288" spans="1:7" ht="24.75" customHeight="1" x14ac:dyDescent="0.3">
      <c r="A288" s="6" t="s">
        <v>51</v>
      </c>
      <c r="B288" s="6">
        <v>160</v>
      </c>
      <c r="C288" s="6" t="str">
        <f t="shared" si="4"/>
        <v>UUC-160</v>
      </c>
      <c r="D288" s="6" t="s">
        <v>201</v>
      </c>
      <c r="E288" s="7">
        <v>41608</v>
      </c>
      <c r="F288" s="6" t="s">
        <v>68</v>
      </c>
      <c r="G288" s="6" t="s">
        <v>15</v>
      </c>
    </row>
    <row r="289" spans="1:7" ht="24.75" customHeight="1" x14ac:dyDescent="0.3">
      <c r="A289" s="6" t="s">
        <v>51</v>
      </c>
      <c r="B289" s="6">
        <v>162</v>
      </c>
      <c r="C289" s="6" t="str">
        <f t="shared" si="4"/>
        <v>UUC-162</v>
      </c>
      <c r="D289" s="6" t="s">
        <v>209</v>
      </c>
      <c r="E289" s="7">
        <v>41609</v>
      </c>
      <c r="F289" s="6" t="s">
        <v>79</v>
      </c>
      <c r="G289" s="6" t="s">
        <v>45</v>
      </c>
    </row>
    <row r="290" spans="1:7" ht="24.75" customHeight="1" x14ac:dyDescent="0.3">
      <c r="A290" s="6" t="s">
        <v>51</v>
      </c>
      <c r="B290" s="6">
        <v>161</v>
      </c>
      <c r="C290" s="6" t="str">
        <f t="shared" si="4"/>
        <v>UUC-161</v>
      </c>
      <c r="D290" s="6" t="s">
        <v>209</v>
      </c>
      <c r="E290" s="7">
        <v>41609</v>
      </c>
      <c r="F290" s="6" t="s">
        <v>79</v>
      </c>
      <c r="G290" s="6" t="s">
        <v>45</v>
      </c>
    </row>
    <row r="291" spans="1:7" ht="24.75" customHeight="1" x14ac:dyDescent="0.3">
      <c r="A291" s="6" t="s">
        <v>51</v>
      </c>
      <c r="B291" s="6">
        <v>163</v>
      </c>
      <c r="C291" s="6" t="str">
        <f t="shared" si="4"/>
        <v>UUC-163</v>
      </c>
      <c r="D291" s="6" t="s">
        <v>209</v>
      </c>
      <c r="E291" s="7">
        <v>41609</v>
      </c>
      <c r="F291" s="6" t="s">
        <v>68</v>
      </c>
      <c r="G291" s="6" t="s">
        <v>15</v>
      </c>
    </row>
    <row r="292" spans="1:7" ht="24.75" customHeight="1" x14ac:dyDescent="0.3">
      <c r="A292" s="6" t="s">
        <v>51</v>
      </c>
      <c r="B292" s="6">
        <v>164</v>
      </c>
      <c r="C292" s="6" t="str">
        <f t="shared" si="4"/>
        <v>UUC-164</v>
      </c>
      <c r="D292" s="6" t="s">
        <v>209</v>
      </c>
      <c r="E292" s="7">
        <v>41613</v>
      </c>
      <c r="F292" s="6" t="s">
        <v>39</v>
      </c>
      <c r="G292" s="6" t="s">
        <v>40</v>
      </c>
    </row>
    <row r="293" spans="1:7" ht="24.75" customHeight="1" x14ac:dyDescent="0.3">
      <c r="A293" s="6" t="s">
        <v>135</v>
      </c>
      <c r="B293" s="6">
        <v>6</v>
      </c>
      <c r="C293" s="6" t="str">
        <f t="shared" si="4"/>
        <v>EAT-6</v>
      </c>
      <c r="D293" s="6" t="s">
        <v>197</v>
      </c>
      <c r="E293" s="7">
        <v>42999</v>
      </c>
      <c r="F293" s="6" t="s">
        <v>98</v>
      </c>
      <c r="G293" s="6" t="s">
        <v>31</v>
      </c>
    </row>
    <row r="294" spans="1:7" ht="24.75" customHeight="1" x14ac:dyDescent="0.3">
      <c r="A294" s="6" t="s">
        <v>167</v>
      </c>
      <c r="B294" s="6">
        <v>5</v>
      </c>
      <c r="C294" s="6" t="str">
        <f t="shared" si="4"/>
        <v>KAY-5</v>
      </c>
      <c r="D294" s="6" t="s">
        <v>210</v>
      </c>
      <c r="E294" s="7">
        <v>43754</v>
      </c>
      <c r="F294" s="6" t="s">
        <v>44</v>
      </c>
      <c r="G294" s="6" t="s">
        <v>45</v>
      </c>
    </row>
    <row r="295" spans="1:7" ht="24.75" customHeight="1" x14ac:dyDescent="0.3">
      <c r="A295" s="6" t="s">
        <v>104</v>
      </c>
      <c r="B295" s="6">
        <v>32</v>
      </c>
      <c r="C295" s="6" t="str">
        <f t="shared" si="4"/>
        <v>CSS-32</v>
      </c>
      <c r="D295" s="6" t="s">
        <v>196</v>
      </c>
      <c r="E295" s="7">
        <v>43067</v>
      </c>
      <c r="F295" s="6" t="s">
        <v>30</v>
      </c>
      <c r="G295" s="6" t="s">
        <v>31</v>
      </c>
    </row>
    <row r="296" spans="1:7" ht="24.75" customHeight="1" x14ac:dyDescent="0.3">
      <c r="A296" s="6" t="s">
        <v>104</v>
      </c>
      <c r="B296" s="6">
        <v>33</v>
      </c>
      <c r="C296" s="6" t="str">
        <f t="shared" si="4"/>
        <v>CSS-33</v>
      </c>
      <c r="D296" s="6" t="s">
        <v>196</v>
      </c>
      <c r="E296" s="7">
        <v>43068</v>
      </c>
      <c r="F296" s="6" t="s">
        <v>96</v>
      </c>
      <c r="G296" s="6" t="s">
        <v>45</v>
      </c>
    </row>
    <row r="297" spans="1:7" ht="24.75" customHeight="1" x14ac:dyDescent="0.3">
      <c r="A297" s="6" t="s">
        <v>12</v>
      </c>
      <c r="B297" s="6">
        <v>50</v>
      </c>
      <c r="C297" s="6" t="str">
        <f t="shared" si="4"/>
        <v>BOB-50</v>
      </c>
      <c r="D297" s="6" t="s">
        <v>199</v>
      </c>
      <c r="E297" s="7">
        <v>40056</v>
      </c>
      <c r="F297" s="6" t="s">
        <v>79</v>
      </c>
      <c r="G297" s="6" t="s">
        <v>45</v>
      </c>
    </row>
    <row r="298" spans="1:7" ht="24.75" customHeight="1" x14ac:dyDescent="0.3">
      <c r="A298" s="6" t="s">
        <v>12</v>
      </c>
      <c r="B298" s="6">
        <v>49</v>
      </c>
      <c r="C298" s="6" t="str">
        <f t="shared" si="4"/>
        <v>BOB-49</v>
      </c>
      <c r="D298" s="6" t="s">
        <v>199</v>
      </c>
      <c r="E298" s="7">
        <v>40056</v>
      </c>
      <c r="F298" s="6" t="s">
        <v>79</v>
      </c>
      <c r="G298" s="6" t="s">
        <v>45</v>
      </c>
    </row>
    <row r="299" spans="1:7" ht="24.75" customHeight="1" x14ac:dyDescent="0.3">
      <c r="A299" s="6" t="s">
        <v>12</v>
      </c>
      <c r="B299" s="6">
        <v>52</v>
      </c>
      <c r="C299" s="6" t="str">
        <f t="shared" si="4"/>
        <v>BOB-52</v>
      </c>
      <c r="D299" s="6" t="s">
        <v>211</v>
      </c>
      <c r="E299" s="7">
        <v>40059</v>
      </c>
      <c r="F299" s="6" t="s">
        <v>44</v>
      </c>
      <c r="G299" s="6" t="s">
        <v>45</v>
      </c>
    </row>
    <row r="300" spans="1:7" ht="24.75" customHeight="1" x14ac:dyDescent="0.3">
      <c r="A300" s="6" t="s">
        <v>12</v>
      </c>
      <c r="B300" s="6">
        <v>51</v>
      </c>
      <c r="C300" s="6" t="str">
        <f t="shared" si="4"/>
        <v>BOB-51</v>
      </c>
      <c r="D300" s="6" t="s">
        <v>211</v>
      </c>
      <c r="E300" s="7">
        <v>40059</v>
      </c>
      <c r="F300" s="6" t="s">
        <v>44</v>
      </c>
      <c r="G300" s="6" t="s">
        <v>45</v>
      </c>
    </row>
    <row r="301" spans="1:7" ht="24.75" customHeight="1" x14ac:dyDescent="0.3">
      <c r="A301" s="6" t="s">
        <v>12</v>
      </c>
      <c r="B301" s="6">
        <v>53</v>
      </c>
      <c r="C301" s="6" t="str">
        <f t="shared" si="4"/>
        <v>BOB-53</v>
      </c>
      <c r="D301" s="6" t="s">
        <v>211</v>
      </c>
      <c r="E301" s="7">
        <v>40059</v>
      </c>
      <c r="F301" s="6" t="s">
        <v>98</v>
      </c>
      <c r="G301" s="6" t="s">
        <v>31</v>
      </c>
    </row>
    <row r="302" spans="1:7" ht="24.75" customHeight="1" x14ac:dyDescent="0.3">
      <c r="A302" s="6" t="s">
        <v>12</v>
      </c>
      <c r="B302" s="6">
        <v>55</v>
      </c>
      <c r="C302" s="6" t="str">
        <f t="shared" si="4"/>
        <v>BOB-55</v>
      </c>
      <c r="D302" s="6" t="s">
        <v>211</v>
      </c>
      <c r="E302" s="7">
        <v>40071</v>
      </c>
      <c r="F302" s="6" t="s">
        <v>98</v>
      </c>
      <c r="G302" s="6" t="s">
        <v>31</v>
      </c>
    </row>
    <row r="303" spans="1:7" ht="24.75" customHeight="1" x14ac:dyDescent="0.3">
      <c r="A303" s="6" t="s">
        <v>12</v>
      </c>
      <c r="B303" s="6">
        <v>57</v>
      </c>
      <c r="C303" s="6" t="str">
        <f t="shared" si="4"/>
        <v>BOB-57</v>
      </c>
      <c r="D303" s="6" t="s">
        <v>212</v>
      </c>
      <c r="E303" s="7">
        <v>40088</v>
      </c>
      <c r="F303" s="6" t="s">
        <v>96</v>
      </c>
      <c r="G303" s="6" t="s">
        <v>45</v>
      </c>
    </row>
    <row r="304" spans="1:7" ht="24.75" customHeight="1" x14ac:dyDescent="0.3">
      <c r="A304" s="6" t="s">
        <v>12</v>
      </c>
      <c r="B304" s="6">
        <v>58</v>
      </c>
      <c r="C304" s="6" t="str">
        <f t="shared" si="4"/>
        <v>BOB-58</v>
      </c>
      <c r="D304" s="6" t="s">
        <v>212</v>
      </c>
      <c r="E304" s="7">
        <v>40088</v>
      </c>
      <c r="F304" s="6" t="s">
        <v>30</v>
      </c>
      <c r="G304" s="6" t="s">
        <v>31</v>
      </c>
    </row>
    <row r="305" spans="1:7" ht="24.75" customHeight="1" x14ac:dyDescent="0.3">
      <c r="A305" s="6" t="s">
        <v>12</v>
      </c>
      <c r="B305" s="6">
        <v>2</v>
      </c>
      <c r="C305" s="6" t="str">
        <f t="shared" si="4"/>
        <v>BOB-2</v>
      </c>
      <c r="D305" s="6" t="s">
        <v>29</v>
      </c>
      <c r="E305" s="7">
        <v>39833</v>
      </c>
      <c r="F305" s="6" t="s">
        <v>30</v>
      </c>
      <c r="G305" s="6" t="s">
        <v>31</v>
      </c>
    </row>
    <row r="306" spans="1:7" ht="24.75" customHeight="1" x14ac:dyDescent="0.3">
      <c r="A306" s="6" t="s">
        <v>12</v>
      </c>
      <c r="B306" s="6">
        <v>59</v>
      </c>
      <c r="C306" s="6" t="str">
        <f t="shared" si="4"/>
        <v>BOB-59</v>
      </c>
      <c r="D306" s="6" t="s">
        <v>212</v>
      </c>
      <c r="E306" s="7">
        <v>40089</v>
      </c>
      <c r="F306" s="6" t="s">
        <v>170</v>
      </c>
      <c r="G306" s="6" t="s">
        <v>156</v>
      </c>
    </row>
    <row r="307" spans="1:7" ht="24.75" customHeight="1" x14ac:dyDescent="0.3">
      <c r="A307" s="6" t="s">
        <v>12</v>
      </c>
      <c r="B307" s="6">
        <v>61</v>
      </c>
      <c r="C307" s="6" t="str">
        <f t="shared" si="4"/>
        <v>BOB-61</v>
      </c>
      <c r="D307" s="6" t="s">
        <v>212</v>
      </c>
      <c r="E307" s="7">
        <v>40093</v>
      </c>
      <c r="F307" s="6" t="s">
        <v>96</v>
      </c>
      <c r="G307" s="6" t="s">
        <v>45</v>
      </c>
    </row>
    <row r="308" spans="1:7" ht="24.75" customHeight="1" x14ac:dyDescent="0.3">
      <c r="A308" s="6" t="s">
        <v>12</v>
      </c>
      <c r="B308" s="6">
        <v>62</v>
      </c>
      <c r="C308" s="6" t="str">
        <f t="shared" si="4"/>
        <v>BOB-62</v>
      </c>
      <c r="D308" s="6" t="s">
        <v>212</v>
      </c>
      <c r="E308" s="7">
        <v>40093</v>
      </c>
      <c r="F308" s="6" t="s">
        <v>68</v>
      </c>
      <c r="G308" s="6" t="s">
        <v>15</v>
      </c>
    </row>
    <row r="309" spans="1:7" ht="24.75" customHeight="1" x14ac:dyDescent="0.3">
      <c r="A309" s="6" t="s">
        <v>12</v>
      </c>
      <c r="B309" s="6">
        <v>63</v>
      </c>
      <c r="C309" s="6" t="str">
        <f t="shared" si="4"/>
        <v>BOB-63</v>
      </c>
      <c r="D309" s="6" t="s">
        <v>212</v>
      </c>
      <c r="E309" s="7">
        <v>40095</v>
      </c>
      <c r="F309" s="6" t="s">
        <v>53</v>
      </c>
      <c r="G309" s="6" t="s">
        <v>54</v>
      </c>
    </row>
    <row r="310" spans="1:7" ht="24.75" customHeight="1" x14ac:dyDescent="0.3">
      <c r="A310" s="6" t="s">
        <v>12</v>
      </c>
      <c r="B310" s="6">
        <v>65</v>
      </c>
      <c r="C310" s="6" t="str">
        <f t="shared" si="4"/>
        <v>BOB-65</v>
      </c>
      <c r="D310" s="6" t="s">
        <v>212</v>
      </c>
      <c r="E310" s="7">
        <v>40100</v>
      </c>
      <c r="F310" s="6" t="s">
        <v>108</v>
      </c>
      <c r="G310" s="6" t="s">
        <v>40</v>
      </c>
    </row>
    <row r="311" spans="1:7" ht="24.75" customHeight="1" x14ac:dyDescent="0.3">
      <c r="A311" s="6" t="s">
        <v>12</v>
      </c>
      <c r="B311" s="6">
        <v>324</v>
      </c>
      <c r="C311" s="6" t="str">
        <f t="shared" si="4"/>
        <v>BOB-324</v>
      </c>
      <c r="D311" s="6" t="s">
        <v>173</v>
      </c>
      <c r="E311" s="7">
        <v>40624</v>
      </c>
      <c r="F311" s="6" t="s">
        <v>94</v>
      </c>
      <c r="G311" s="6" t="s">
        <v>75</v>
      </c>
    </row>
    <row r="312" spans="1:7" ht="24.75" customHeight="1" x14ac:dyDescent="0.3">
      <c r="A312" s="6" t="s">
        <v>62</v>
      </c>
      <c r="B312" s="6">
        <v>39</v>
      </c>
      <c r="C312" s="6" t="str">
        <f t="shared" si="4"/>
        <v>ARB-39</v>
      </c>
      <c r="D312" s="6" t="s">
        <v>208</v>
      </c>
      <c r="E312" s="7">
        <v>40799</v>
      </c>
      <c r="F312" s="6" t="s">
        <v>79</v>
      </c>
      <c r="G312" s="6" t="s">
        <v>45</v>
      </c>
    </row>
    <row r="313" spans="1:7" ht="24.75" customHeight="1" x14ac:dyDescent="0.3">
      <c r="A313" s="6" t="s">
        <v>12</v>
      </c>
      <c r="B313" s="6">
        <v>66</v>
      </c>
      <c r="C313" s="6" t="str">
        <f t="shared" si="4"/>
        <v>BOB-66</v>
      </c>
      <c r="D313" s="6" t="s">
        <v>212</v>
      </c>
      <c r="E313" s="7">
        <v>40101</v>
      </c>
      <c r="F313" s="6" t="s">
        <v>149</v>
      </c>
      <c r="G313" s="6" t="s">
        <v>31</v>
      </c>
    </row>
    <row r="314" spans="1:7" ht="24.75" customHeight="1" x14ac:dyDescent="0.3">
      <c r="A314" s="6" t="s">
        <v>62</v>
      </c>
      <c r="B314" s="6">
        <v>40</v>
      </c>
      <c r="C314" s="6" t="str">
        <f t="shared" si="4"/>
        <v>ARB-40</v>
      </c>
      <c r="D314" s="6" t="s">
        <v>208</v>
      </c>
      <c r="E314" s="7">
        <v>40802</v>
      </c>
      <c r="F314" s="6" t="s">
        <v>94</v>
      </c>
      <c r="G314" s="6" t="s">
        <v>75</v>
      </c>
    </row>
    <row r="315" spans="1:7" ht="24.75" customHeight="1" x14ac:dyDescent="0.3">
      <c r="A315" s="6" t="s">
        <v>12</v>
      </c>
      <c r="B315" s="6">
        <v>68</v>
      </c>
      <c r="C315" s="6" t="str">
        <f t="shared" si="4"/>
        <v>BOB-68</v>
      </c>
      <c r="D315" s="6" t="s">
        <v>212</v>
      </c>
      <c r="E315" s="7">
        <v>40103</v>
      </c>
      <c r="F315" s="6" t="s">
        <v>68</v>
      </c>
      <c r="G315" s="6" t="s">
        <v>15</v>
      </c>
    </row>
    <row r="316" spans="1:7" ht="24.75" customHeight="1" x14ac:dyDescent="0.3">
      <c r="A316" s="6" t="s">
        <v>62</v>
      </c>
      <c r="B316" s="6">
        <v>41</v>
      </c>
      <c r="C316" s="6" t="str">
        <f t="shared" si="4"/>
        <v>ARB-41</v>
      </c>
      <c r="D316" s="6" t="s">
        <v>208</v>
      </c>
      <c r="E316" s="7">
        <v>40805</v>
      </c>
      <c r="F316" s="6" t="s">
        <v>98</v>
      </c>
      <c r="G316" s="6" t="s">
        <v>31</v>
      </c>
    </row>
    <row r="317" spans="1:7" ht="24.75" customHeight="1" x14ac:dyDescent="0.3">
      <c r="A317" s="6" t="s">
        <v>12</v>
      </c>
      <c r="B317" s="6">
        <v>67</v>
      </c>
      <c r="C317" s="6" t="str">
        <f t="shared" si="4"/>
        <v>BOB-67</v>
      </c>
      <c r="D317" s="6" t="s">
        <v>212</v>
      </c>
      <c r="E317" s="7">
        <v>40103</v>
      </c>
      <c r="F317" s="6" t="s">
        <v>68</v>
      </c>
      <c r="G317" s="6" t="s">
        <v>15</v>
      </c>
    </row>
    <row r="318" spans="1:7" ht="24.75" customHeight="1" x14ac:dyDescent="0.3">
      <c r="A318" s="6" t="s">
        <v>12</v>
      </c>
      <c r="B318" s="6">
        <v>69</v>
      </c>
      <c r="C318" s="6" t="str">
        <f t="shared" si="4"/>
        <v>BOB-69</v>
      </c>
      <c r="D318" s="6" t="s">
        <v>212</v>
      </c>
      <c r="E318" s="7">
        <v>40107</v>
      </c>
      <c r="F318" s="6" t="s">
        <v>74</v>
      </c>
      <c r="G318" s="6" t="s">
        <v>75</v>
      </c>
    </row>
    <row r="319" spans="1:7" ht="24.75" customHeight="1" x14ac:dyDescent="0.3">
      <c r="A319" s="6" t="s">
        <v>12</v>
      </c>
      <c r="B319" s="6">
        <v>70</v>
      </c>
      <c r="C319" s="6" t="str">
        <f t="shared" si="4"/>
        <v>BOB-70</v>
      </c>
      <c r="D319" s="6" t="s">
        <v>212</v>
      </c>
      <c r="E319" s="7">
        <v>40109</v>
      </c>
      <c r="F319" s="6" t="s">
        <v>79</v>
      </c>
      <c r="G319" s="6" t="s">
        <v>45</v>
      </c>
    </row>
    <row r="320" spans="1:7" ht="24.75" customHeight="1" x14ac:dyDescent="0.3">
      <c r="A320" s="6" t="s">
        <v>12</v>
      </c>
      <c r="B320" s="6">
        <v>71</v>
      </c>
      <c r="C320" s="6" t="str">
        <f t="shared" si="4"/>
        <v>BOB-71</v>
      </c>
      <c r="D320" s="6" t="s">
        <v>212</v>
      </c>
      <c r="E320" s="7">
        <v>40114</v>
      </c>
      <c r="F320" s="6" t="s">
        <v>74</v>
      </c>
      <c r="G320" s="6" t="s">
        <v>75</v>
      </c>
    </row>
    <row r="321" spans="1:7" ht="24.75" customHeight="1" x14ac:dyDescent="0.3">
      <c r="A321" s="6" t="s">
        <v>12</v>
      </c>
      <c r="B321" s="6">
        <v>72</v>
      </c>
      <c r="C321" s="6" t="str">
        <f t="shared" si="4"/>
        <v>BOB-72</v>
      </c>
      <c r="D321" s="6" t="s">
        <v>214</v>
      </c>
      <c r="E321" s="7">
        <v>40122</v>
      </c>
      <c r="F321" s="6" t="s">
        <v>30</v>
      </c>
      <c r="G321" s="6" t="s">
        <v>31</v>
      </c>
    </row>
    <row r="322" spans="1:7" ht="24.75" customHeight="1" x14ac:dyDescent="0.3">
      <c r="A322" s="6" t="s">
        <v>12</v>
      </c>
      <c r="B322" s="6">
        <v>73</v>
      </c>
      <c r="C322" s="6" t="str">
        <f t="shared" si="4"/>
        <v>BOB-73</v>
      </c>
      <c r="D322" s="6" t="s">
        <v>214</v>
      </c>
      <c r="E322" s="7">
        <v>40122</v>
      </c>
      <c r="F322" s="6" t="s">
        <v>88</v>
      </c>
      <c r="G322" s="6" t="s">
        <v>31</v>
      </c>
    </row>
    <row r="323" spans="1:7" ht="24.75" customHeight="1" x14ac:dyDescent="0.3">
      <c r="A323" s="6" t="s">
        <v>62</v>
      </c>
      <c r="B323" s="6">
        <v>42</v>
      </c>
      <c r="C323" s="6" t="str">
        <f t="shared" ref="C323:C386" si="5">CONCATENATE(A323,"-",B323)</f>
        <v>ARB-42</v>
      </c>
      <c r="D323" s="6" t="s">
        <v>208</v>
      </c>
      <c r="E323" s="7">
        <v>40809</v>
      </c>
      <c r="F323" s="6" t="s">
        <v>74</v>
      </c>
      <c r="G323" s="6" t="s">
        <v>75</v>
      </c>
    </row>
    <row r="324" spans="1:7" ht="24.75" customHeight="1" x14ac:dyDescent="0.3">
      <c r="A324" s="6" t="s">
        <v>62</v>
      </c>
      <c r="B324" s="6">
        <v>43</v>
      </c>
      <c r="C324" s="6" t="str">
        <f t="shared" si="5"/>
        <v>ARB-43</v>
      </c>
      <c r="D324" s="6" t="s">
        <v>208</v>
      </c>
      <c r="E324" s="7">
        <v>40809</v>
      </c>
      <c r="F324" s="6" t="s">
        <v>44</v>
      </c>
      <c r="G324" s="6" t="s">
        <v>45</v>
      </c>
    </row>
    <row r="325" spans="1:7" ht="24.75" customHeight="1" x14ac:dyDescent="0.3">
      <c r="A325" s="6" t="s">
        <v>62</v>
      </c>
      <c r="B325" s="6">
        <v>44</v>
      </c>
      <c r="C325" s="6" t="str">
        <f t="shared" si="5"/>
        <v>ARB-44</v>
      </c>
      <c r="D325" s="6" t="s">
        <v>215</v>
      </c>
      <c r="E325" s="7">
        <v>40841</v>
      </c>
      <c r="F325" s="6" t="s">
        <v>140</v>
      </c>
      <c r="G325" s="6" t="s">
        <v>45</v>
      </c>
    </row>
    <row r="326" spans="1:7" ht="24.75" customHeight="1" x14ac:dyDescent="0.3">
      <c r="A326" s="6" t="s">
        <v>12</v>
      </c>
      <c r="B326" s="6">
        <v>75</v>
      </c>
      <c r="C326" s="6" t="str">
        <f t="shared" si="5"/>
        <v>BOB-75</v>
      </c>
      <c r="D326" s="6" t="s">
        <v>214</v>
      </c>
      <c r="E326" s="7">
        <v>40125</v>
      </c>
      <c r="F326" s="6" t="s">
        <v>88</v>
      </c>
      <c r="G326" s="6" t="s">
        <v>31</v>
      </c>
    </row>
    <row r="327" spans="1:7" ht="24.75" customHeight="1" x14ac:dyDescent="0.3">
      <c r="A327" s="6" t="s">
        <v>12</v>
      </c>
      <c r="B327" s="6">
        <v>74</v>
      </c>
      <c r="C327" s="6" t="str">
        <f t="shared" si="5"/>
        <v>BOB-74</v>
      </c>
      <c r="D327" s="6" t="s">
        <v>214</v>
      </c>
      <c r="E327" s="7">
        <v>40125</v>
      </c>
      <c r="F327" s="6" t="s">
        <v>88</v>
      </c>
      <c r="G327" s="6" t="s">
        <v>31</v>
      </c>
    </row>
    <row r="328" spans="1:7" ht="24.75" customHeight="1" x14ac:dyDescent="0.3">
      <c r="A328" s="6" t="s">
        <v>62</v>
      </c>
      <c r="B328" s="6">
        <v>45</v>
      </c>
      <c r="C328" s="6" t="str">
        <f t="shared" si="5"/>
        <v>ARB-45</v>
      </c>
      <c r="D328" s="6" t="s">
        <v>215</v>
      </c>
      <c r="E328" s="7">
        <v>40844</v>
      </c>
      <c r="F328" s="6" t="s">
        <v>44</v>
      </c>
      <c r="G328" s="6" t="s">
        <v>45</v>
      </c>
    </row>
    <row r="329" spans="1:7" ht="24.75" customHeight="1" x14ac:dyDescent="0.3">
      <c r="A329" s="6" t="s">
        <v>62</v>
      </c>
      <c r="B329" s="6">
        <v>46</v>
      </c>
      <c r="C329" s="6" t="str">
        <f t="shared" si="5"/>
        <v>ARB-46</v>
      </c>
      <c r="D329" s="6" t="s">
        <v>217</v>
      </c>
      <c r="E329" s="7">
        <v>40864</v>
      </c>
      <c r="F329" s="6" t="s">
        <v>88</v>
      </c>
      <c r="G329" s="6" t="s">
        <v>31</v>
      </c>
    </row>
    <row r="330" spans="1:7" ht="24.75" customHeight="1" x14ac:dyDescent="0.3">
      <c r="A330" s="6" t="s">
        <v>12</v>
      </c>
      <c r="B330" s="6">
        <v>76</v>
      </c>
      <c r="C330" s="6" t="str">
        <f t="shared" si="5"/>
        <v>BOB-76</v>
      </c>
      <c r="D330" s="6" t="s">
        <v>214</v>
      </c>
      <c r="E330" s="7">
        <v>40128</v>
      </c>
      <c r="F330" s="6" t="s">
        <v>79</v>
      </c>
      <c r="G330" s="6" t="s">
        <v>45</v>
      </c>
    </row>
    <row r="331" spans="1:7" ht="24.75" customHeight="1" x14ac:dyDescent="0.3">
      <c r="A331" s="6" t="s">
        <v>62</v>
      </c>
      <c r="B331" s="6">
        <v>47</v>
      </c>
      <c r="C331" s="6" t="str">
        <f t="shared" si="5"/>
        <v>ARB-47</v>
      </c>
      <c r="D331" s="6" t="s">
        <v>217</v>
      </c>
      <c r="E331" s="7">
        <v>40866</v>
      </c>
      <c r="F331" s="6" t="s">
        <v>74</v>
      </c>
      <c r="G331" s="6" t="s">
        <v>75</v>
      </c>
    </row>
    <row r="332" spans="1:7" ht="24.75" customHeight="1" x14ac:dyDescent="0.3">
      <c r="A332" s="6" t="s">
        <v>62</v>
      </c>
      <c r="B332" s="6">
        <v>48</v>
      </c>
      <c r="C332" s="6" t="str">
        <f t="shared" si="5"/>
        <v>ARB-48</v>
      </c>
      <c r="D332" s="6" t="s">
        <v>217</v>
      </c>
      <c r="E332" s="7">
        <v>40867</v>
      </c>
      <c r="F332" s="6" t="s">
        <v>108</v>
      </c>
      <c r="G332" s="6" t="s">
        <v>40</v>
      </c>
    </row>
    <row r="333" spans="1:7" ht="24.75" customHeight="1" x14ac:dyDescent="0.3">
      <c r="A333" s="6" t="s">
        <v>12</v>
      </c>
      <c r="B333" s="6">
        <v>77</v>
      </c>
      <c r="C333" s="6" t="str">
        <f t="shared" si="5"/>
        <v>BOB-77</v>
      </c>
      <c r="D333" s="6" t="s">
        <v>214</v>
      </c>
      <c r="E333" s="7">
        <v>40133</v>
      </c>
      <c r="F333" s="6" t="s">
        <v>74</v>
      </c>
      <c r="G333" s="6" t="s">
        <v>75</v>
      </c>
    </row>
    <row r="334" spans="1:7" ht="24.75" customHeight="1" x14ac:dyDescent="0.3">
      <c r="A334" s="6" t="s">
        <v>12</v>
      </c>
      <c r="B334" s="6">
        <v>79</v>
      </c>
      <c r="C334" s="6" t="str">
        <f t="shared" si="5"/>
        <v>BOB-79</v>
      </c>
      <c r="D334" s="6" t="s">
        <v>198</v>
      </c>
      <c r="E334" s="7">
        <v>40151</v>
      </c>
      <c r="F334" s="6" t="s">
        <v>161</v>
      </c>
      <c r="G334" s="6" t="s">
        <v>45</v>
      </c>
    </row>
    <row r="335" spans="1:7" ht="24.75" customHeight="1" x14ac:dyDescent="0.3">
      <c r="A335" s="6" t="s">
        <v>12</v>
      </c>
      <c r="B335" s="6">
        <v>78</v>
      </c>
      <c r="C335" s="6" t="str">
        <f t="shared" si="5"/>
        <v>BOB-78</v>
      </c>
      <c r="D335" s="6" t="s">
        <v>198</v>
      </c>
      <c r="E335" s="7">
        <v>40151</v>
      </c>
      <c r="F335" s="6" t="s">
        <v>161</v>
      </c>
      <c r="G335" s="6" t="s">
        <v>45</v>
      </c>
    </row>
    <row r="336" spans="1:7" ht="24.75" customHeight="1" x14ac:dyDescent="0.3">
      <c r="A336" s="6" t="s">
        <v>62</v>
      </c>
      <c r="B336" s="6">
        <v>49</v>
      </c>
      <c r="C336" s="6" t="str">
        <f t="shared" si="5"/>
        <v>ARB-49</v>
      </c>
      <c r="D336" s="6" t="s">
        <v>217</v>
      </c>
      <c r="E336" s="7">
        <v>40869</v>
      </c>
      <c r="F336" s="6" t="s">
        <v>94</v>
      </c>
      <c r="G336" s="6" t="s">
        <v>75</v>
      </c>
    </row>
    <row r="337" spans="1:7" ht="24.75" customHeight="1" x14ac:dyDescent="0.3">
      <c r="A337" s="6" t="s">
        <v>62</v>
      </c>
      <c r="B337" s="6">
        <v>50</v>
      </c>
      <c r="C337" s="6" t="str">
        <f t="shared" si="5"/>
        <v>ARB-50</v>
      </c>
      <c r="D337" s="6" t="s">
        <v>217</v>
      </c>
      <c r="E337" s="7">
        <v>40870</v>
      </c>
      <c r="F337" s="6" t="s">
        <v>53</v>
      </c>
      <c r="G337" s="6" t="s">
        <v>54</v>
      </c>
    </row>
    <row r="338" spans="1:7" ht="24.75" customHeight="1" x14ac:dyDescent="0.3">
      <c r="A338" s="6" t="s">
        <v>62</v>
      </c>
      <c r="B338" s="6">
        <v>51</v>
      </c>
      <c r="C338" s="6" t="str">
        <f t="shared" si="5"/>
        <v>ARB-51</v>
      </c>
      <c r="D338" s="6" t="s">
        <v>218</v>
      </c>
      <c r="E338" s="7">
        <v>40883</v>
      </c>
      <c r="F338" s="6" t="s">
        <v>79</v>
      </c>
      <c r="G338" s="6" t="s">
        <v>45</v>
      </c>
    </row>
    <row r="339" spans="1:7" ht="24.75" customHeight="1" x14ac:dyDescent="0.3">
      <c r="A339" s="6" t="s">
        <v>62</v>
      </c>
      <c r="B339" s="6">
        <v>52</v>
      </c>
      <c r="C339" s="6" t="str">
        <f t="shared" si="5"/>
        <v>ARB-52</v>
      </c>
      <c r="D339" s="6" t="s">
        <v>218</v>
      </c>
      <c r="E339" s="7">
        <v>40884</v>
      </c>
      <c r="F339" s="6" t="s">
        <v>44</v>
      </c>
      <c r="G339" s="6" t="s">
        <v>45</v>
      </c>
    </row>
    <row r="340" spans="1:7" ht="24.75" customHeight="1" x14ac:dyDescent="0.3">
      <c r="A340" s="6" t="s">
        <v>62</v>
      </c>
      <c r="B340" s="6">
        <v>53</v>
      </c>
      <c r="C340" s="6" t="str">
        <f t="shared" si="5"/>
        <v>ARB-53</v>
      </c>
      <c r="D340" s="6" t="s">
        <v>218</v>
      </c>
      <c r="E340" s="7">
        <v>40889</v>
      </c>
      <c r="F340" s="6" t="s">
        <v>96</v>
      </c>
      <c r="G340" s="6" t="s">
        <v>45</v>
      </c>
    </row>
    <row r="341" spans="1:7" ht="24.75" customHeight="1" x14ac:dyDescent="0.3">
      <c r="A341" s="6" t="s">
        <v>62</v>
      </c>
      <c r="B341" s="6">
        <v>54</v>
      </c>
      <c r="C341" s="6" t="str">
        <f t="shared" si="5"/>
        <v>ARB-54</v>
      </c>
      <c r="D341" s="6" t="s">
        <v>218</v>
      </c>
      <c r="E341" s="7">
        <v>40890</v>
      </c>
      <c r="F341" s="6" t="s">
        <v>79</v>
      </c>
      <c r="G341" s="6" t="s">
        <v>45</v>
      </c>
    </row>
    <row r="342" spans="1:7" ht="24.75" customHeight="1" x14ac:dyDescent="0.3">
      <c r="A342" s="6" t="s">
        <v>62</v>
      </c>
      <c r="B342" s="6">
        <v>55</v>
      </c>
      <c r="C342" s="6" t="str">
        <f t="shared" si="5"/>
        <v>ARB-55</v>
      </c>
      <c r="D342" s="6" t="s">
        <v>218</v>
      </c>
      <c r="E342" s="7">
        <v>40893</v>
      </c>
      <c r="F342" s="6" t="s">
        <v>84</v>
      </c>
      <c r="G342" s="6" t="s">
        <v>45</v>
      </c>
    </row>
    <row r="343" spans="1:7" ht="24.75" customHeight="1" x14ac:dyDescent="0.3">
      <c r="A343" s="6" t="s">
        <v>62</v>
      </c>
      <c r="B343" s="6">
        <v>56</v>
      </c>
      <c r="C343" s="6" t="str">
        <f t="shared" si="5"/>
        <v>ARB-56</v>
      </c>
      <c r="D343" s="6" t="s">
        <v>218</v>
      </c>
      <c r="E343" s="7">
        <v>40895</v>
      </c>
      <c r="F343" s="6" t="s">
        <v>30</v>
      </c>
      <c r="G343" s="6" t="s">
        <v>31</v>
      </c>
    </row>
    <row r="344" spans="1:7" ht="24.75" customHeight="1" x14ac:dyDescent="0.3">
      <c r="A344" s="6" t="s">
        <v>62</v>
      </c>
      <c r="B344" s="6">
        <v>57</v>
      </c>
      <c r="C344" s="6" t="str">
        <f t="shared" si="5"/>
        <v>ARB-57</v>
      </c>
      <c r="D344" s="6" t="s">
        <v>218</v>
      </c>
      <c r="E344" s="7">
        <v>40901</v>
      </c>
      <c r="F344" s="6" t="s">
        <v>74</v>
      </c>
      <c r="G344" s="6" t="s">
        <v>75</v>
      </c>
    </row>
    <row r="345" spans="1:7" ht="24.75" customHeight="1" x14ac:dyDescent="0.3">
      <c r="A345" s="6" t="s">
        <v>62</v>
      </c>
      <c r="B345" s="6">
        <v>58</v>
      </c>
      <c r="C345" s="6" t="str">
        <f t="shared" si="5"/>
        <v>ARB-58</v>
      </c>
      <c r="D345" s="6" t="s">
        <v>218</v>
      </c>
      <c r="E345" s="7">
        <v>40903</v>
      </c>
      <c r="F345" s="6" t="s">
        <v>74</v>
      </c>
      <c r="G345" s="6" t="s">
        <v>75</v>
      </c>
    </row>
    <row r="346" spans="1:7" ht="24.75" customHeight="1" x14ac:dyDescent="0.3">
      <c r="A346" s="6" t="s">
        <v>62</v>
      </c>
      <c r="B346" s="6">
        <v>59</v>
      </c>
      <c r="C346" s="6" t="str">
        <f t="shared" si="5"/>
        <v>ARB-59</v>
      </c>
      <c r="D346" s="6" t="s">
        <v>218</v>
      </c>
      <c r="E346" s="7">
        <v>40905</v>
      </c>
      <c r="F346" s="6" t="s">
        <v>79</v>
      </c>
      <c r="G346" s="6" t="s">
        <v>45</v>
      </c>
    </row>
    <row r="347" spans="1:7" ht="24.75" customHeight="1" x14ac:dyDescent="0.3">
      <c r="A347" s="6" t="s">
        <v>62</v>
      </c>
      <c r="B347" s="6">
        <v>60</v>
      </c>
      <c r="C347" s="6" t="str">
        <f t="shared" si="5"/>
        <v>ARB-60</v>
      </c>
      <c r="D347" s="6" t="s">
        <v>220</v>
      </c>
      <c r="E347" s="7">
        <v>40916</v>
      </c>
      <c r="F347" s="6" t="s">
        <v>96</v>
      </c>
      <c r="G347" s="6" t="s">
        <v>45</v>
      </c>
    </row>
    <row r="348" spans="1:7" ht="24.75" customHeight="1" x14ac:dyDescent="0.3">
      <c r="A348" s="6" t="s">
        <v>62</v>
      </c>
      <c r="B348" s="6">
        <v>61</v>
      </c>
      <c r="C348" s="6" t="str">
        <f t="shared" si="5"/>
        <v>ARB-61</v>
      </c>
      <c r="D348" s="6" t="s">
        <v>220</v>
      </c>
      <c r="E348" s="7">
        <v>40924</v>
      </c>
      <c r="F348" s="6" t="s">
        <v>53</v>
      </c>
      <c r="G348" s="6" t="s">
        <v>54</v>
      </c>
    </row>
    <row r="349" spans="1:7" ht="24.75" customHeight="1" x14ac:dyDescent="0.3">
      <c r="A349" s="6" t="s">
        <v>51</v>
      </c>
      <c r="B349" s="6">
        <v>165</v>
      </c>
      <c r="C349" s="6" t="str">
        <f t="shared" si="5"/>
        <v>UUC-165</v>
      </c>
      <c r="D349" s="6" t="s">
        <v>209</v>
      </c>
      <c r="E349" s="7">
        <v>41613</v>
      </c>
      <c r="F349" s="6" t="s">
        <v>53</v>
      </c>
      <c r="G349" s="6" t="s">
        <v>54</v>
      </c>
    </row>
    <row r="350" spans="1:7" ht="24.75" customHeight="1" x14ac:dyDescent="0.3">
      <c r="A350" s="6" t="s">
        <v>51</v>
      </c>
      <c r="B350" s="6">
        <v>166</v>
      </c>
      <c r="C350" s="6" t="str">
        <f t="shared" si="5"/>
        <v>UUC-166</v>
      </c>
      <c r="D350" s="6" t="s">
        <v>209</v>
      </c>
      <c r="E350" s="7">
        <v>41618</v>
      </c>
      <c r="F350" s="6" t="s">
        <v>110</v>
      </c>
      <c r="G350" s="6" t="s">
        <v>54</v>
      </c>
    </row>
    <row r="351" spans="1:7" ht="24.75" customHeight="1" x14ac:dyDescent="0.3">
      <c r="A351" s="6" t="s">
        <v>62</v>
      </c>
      <c r="B351" s="6">
        <v>62</v>
      </c>
      <c r="C351" s="6" t="str">
        <f t="shared" si="5"/>
        <v>ARB-62</v>
      </c>
      <c r="D351" s="6" t="s">
        <v>220</v>
      </c>
      <c r="E351" s="7">
        <v>40925</v>
      </c>
      <c r="F351" s="6" t="s">
        <v>79</v>
      </c>
      <c r="G351" s="6" t="s">
        <v>45</v>
      </c>
    </row>
    <row r="352" spans="1:7" ht="24.75" customHeight="1" x14ac:dyDescent="0.3">
      <c r="A352" s="6" t="s">
        <v>62</v>
      </c>
      <c r="B352" s="6">
        <v>63</v>
      </c>
      <c r="C352" s="6" t="str">
        <f t="shared" si="5"/>
        <v>ARB-63</v>
      </c>
      <c r="D352" s="6" t="s">
        <v>220</v>
      </c>
      <c r="E352" s="7">
        <v>40933</v>
      </c>
      <c r="F352" s="6" t="s">
        <v>177</v>
      </c>
      <c r="G352" s="6" t="s">
        <v>75</v>
      </c>
    </row>
    <row r="353" spans="1:7" ht="24.75" customHeight="1" x14ac:dyDescent="0.3">
      <c r="A353" s="6" t="s">
        <v>62</v>
      </c>
      <c r="B353" s="6">
        <v>64</v>
      </c>
      <c r="C353" s="6" t="str">
        <f t="shared" si="5"/>
        <v>ARB-64</v>
      </c>
      <c r="D353" s="6" t="s">
        <v>220</v>
      </c>
      <c r="E353" s="7">
        <v>40935</v>
      </c>
      <c r="F353" s="6" t="s">
        <v>53</v>
      </c>
      <c r="G353" s="6" t="s">
        <v>54</v>
      </c>
    </row>
    <row r="354" spans="1:7" ht="24.75" customHeight="1" x14ac:dyDescent="0.3">
      <c r="A354" s="6" t="s">
        <v>62</v>
      </c>
      <c r="B354" s="6">
        <v>65</v>
      </c>
      <c r="C354" s="6" t="str">
        <f t="shared" si="5"/>
        <v>ARB-65</v>
      </c>
      <c r="D354" s="6" t="s">
        <v>220</v>
      </c>
      <c r="E354" s="7">
        <v>40939</v>
      </c>
      <c r="F354" s="6" t="s">
        <v>53</v>
      </c>
      <c r="G354" s="6" t="s">
        <v>54</v>
      </c>
    </row>
    <row r="355" spans="1:7" ht="24.75" customHeight="1" x14ac:dyDescent="0.3">
      <c r="A355" s="6" t="s">
        <v>62</v>
      </c>
      <c r="B355" s="6">
        <v>66</v>
      </c>
      <c r="C355" s="6" t="str">
        <f t="shared" si="5"/>
        <v>ARB-66</v>
      </c>
      <c r="D355" s="6" t="s">
        <v>221</v>
      </c>
      <c r="E355" s="7">
        <v>40945</v>
      </c>
      <c r="F355" s="6" t="s">
        <v>74</v>
      </c>
      <c r="G355" s="6" t="s">
        <v>75</v>
      </c>
    </row>
    <row r="356" spans="1:7" ht="24.75" customHeight="1" x14ac:dyDescent="0.3">
      <c r="A356" s="6" t="s">
        <v>51</v>
      </c>
      <c r="B356" s="6">
        <v>167</v>
      </c>
      <c r="C356" s="6" t="str">
        <f t="shared" si="5"/>
        <v>UUC-167</v>
      </c>
      <c r="D356" s="6" t="s">
        <v>209</v>
      </c>
      <c r="E356" s="7">
        <v>41619</v>
      </c>
      <c r="F356" s="6" t="s">
        <v>98</v>
      </c>
      <c r="G356" s="6" t="s">
        <v>31</v>
      </c>
    </row>
    <row r="357" spans="1:7" ht="24.75" customHeight="1" x14ac:dyDescent="0.3">
      <c r="A357" s="6" t="s">
        <v>62</v>
      </c>
      <c r="B357" s="6">
        <v>67</v>
      </c>
      <c r="C357" s="6" t="str">
        <f t="shared" si="5"/>
        <v>ARB-67</v>
      </c>
      <c r="D357" s="6" t="s">
        <v>221</v>
      </c>
      <c r="E357" s="7">
        <v>40946</v>
      </c>
      <c r="F357" s="6" t="s">
        <v>127</v>
      </c>
      <c r="G357" s="6" t="s">
        <v>31</v>
      </c>
    </row>
    <row r="358" spans="1:7" ht="24.75" customHeight="1" x14ac:dyDescent="0.3">
      <c r="A358" s="6" t="s">
        <v>62</v>
      </c>
      <c r="B358" s="6">
        <v>68</v>
      </c>
      <c r="C358" s="6" t="str">
        <f t="shared" si="5"/>
        <v>ARB-68</v>
      </c>
      <c r="D358" s="6" t="s">
        <v>221</v>
      </c>
      <c r="E358" s="7">
        <v>40947</v>
      </c>
      <c r="F358" s="6" t="s">
        <v>96</v>
      </c>
      <c r="G358" s="6" t="s">
        <v>45</v>
      </c>
    </row>
    <row r="359" spans="1:7" ht="24.75" customHeight="1" x14ac:dyDescent="0.3">
      <c r="A359" s="6" t="s">
        <v>62</v>
      </c>
      <c r="B359" s="6">
        <v>69</v>
      </c>
      <c r="C359" s="6" t="str">
        <f t="shared" si="5"/>
        <v>ARB-69</v>
      </c>
      <c r="D359" s="6" t="s">
        <v>221</v>
      </c>
      <c r="E359" s="7">
        <v>40947</v>
      </c>
      <c r="F359" s="6" t="s">
        <v>98</v>
      </c>
      <c r="G359" s="6" t="s">
        <v>31</v>
      </c>
    </row>
    <row r="360" spans="1:7" ht="24.75" customHeight="1" x14ac:dyDescent="0.3">
      <c r="A360" s="6" t="s">
        <v>51</v>
      </c>
      <c r="B360" s="6">
        <v>168</v>
      </c>
      <c r="C360" s="6" t="str">
        <f t="shared" si="5"/>
        <v>UUC-168</v>
      </c>
      <c r="D360" s="6" t="s">
        <v>209</v>
      </c>
      <c r="E360" s="7">
        <v>41620</v>
      </c>
      <c r="F360" s="6" t="s">
        <v>96</v>
      </c>
      <c r="G360" s="6" t="s">
        <v>45</v>
      </c>
    </row>
    <row r="361" spans="1:7" ht="24.75" customHeight="1" x14ac:dyDescent="0.3">
      <c r="A361" s="6" t="s">
        <v>62</v>
      </c>
      <c r="B361" s="6">
        <v>70</v>
      </c>
      <c r="C361" s="6" t="str">
        <f t="shared" si="5"/>
        <v>ARB-70</v>
      </c>
      <c r="D361" s="6" t="s">
        <v>221</v>
      </c>
      <c r="E361" s="7">
        <v>40950</v>
      </c>
      <c r="F361" s="6" t="s">
        <v>98</v>
      </c>
      <c r="G361" s="6" t="s">
        <v>31</v>
      </c>
    </row>
    <row r="362" spans="1:7" ht="24.75" customHeight="1" x14ac:dyDescent="0.3">
      <c r="A362" s="6" t="s">
        <v>51</v>
      </c>
      <c r="B362" s="6">
        <v>169</v>
      </c>
      <c r="C362" s="6" t="str">
        <f t="shared" si="5"/>
        <v>UUC-169</v>
      </c>
      <c r="D362" s="6" t="s">
        <v>209</v>
      </c>
      <c r="E362" s="7">
        <v>41621</v>
      </c>
      <c r="F362" s="6" t="s">
        <v>79</v>
      </c>
      <c r="G362" s="6" t="s">
        <v>45</v>
      </c>
    </row>
    <row r="363" spans="1:7" ht="24.75" customHeight="1" x14ac:dyDescent="0.3">
      <c r="A363" s="6" t="s">
        <v>51</v>
      </c>
      <c r="B363" s="6">
        <v>170</v>
      </c>
      <c r="C363" s="6" t="str">
        <f t="shared" si="5"/>
        <v>UUC-170</v>
      </c>
      <c r="D363" s="6" t="s">
        <v>209</v>
      </c>
      <c r="E363" s="7">
        <v>41621</v>
      </c>
      <c r="F363" s="6" t="s">
        <v>161</v>
      </c>
      <c r="G363" s="6" t="s">
        <v>45</v>
      </c>
    </row>
    <row r="364" spans="1:7" ht="24.75" customHeight="1" x14ac:dyDescent="0.3">
      <c r="A364" s="6" t="s">
        <v>130</v>
      </c>
      <c r="B364" s="6">
        <v>2</v>
      </c>
      <c r="C364" s="6" t="str">
        <f t="shared" si="5"/>
        <v>KKV-2</v>
      </c>
      <c r="D364" s="6" t="s">
        <v>162</v>
      </c>
      <c r="E364" s="7">
        <v>42027</v>
      </c>
      <c r="F364" s="6" t="s">
        <v>53</v>
      </c>
      <c r="G364" s="6" t="s">
        <v>54</v>
      </c>
    </row>
    <row r="365" spans="1:7" ht="24.75" customHeight="1" x14ac:dyDescent="0.3">
      <c r="A365" s="6" t="s">
        <v>51</v>
      </c>
      <c r="B365" s="6">
        <v>171</v>
      </c>
      <c r="C365" s="6" t="str">
        <f t="shared" si="5"/>
        <v>UUC-171</v>
      </c>
      <c r="D365" s="6" t="s">
        <v>209</v>
      </c>
      <c r="E365" s="7">
        <v>41623</v>
      </c>
      <c r="F365" s="6" t="s">
        <v>96</v>
      </c>
      <c r="G365" s="6" t="s">
        <v>45</v>
      </c>
    </row>
    <row r="366" spans="1:7" ht="24.75" customHeight="1" x14ac:dyDescent="0.3">
      <c r="A366" s="6" t="s">
        <v>51</v>
      </c>
      <c r="B366" s="6">
        <v>172</v>
      </c>
      <c r="C366" s="6" t="str">
        <f t="shared" si="5"/>
        <v>UUC-172</v>
      </c>
      <c r="D366" s="6" t="s">
        <v>209</v>
      </c>
      <c r="E366" s="7">
        <v>41624</v>
      </c>
      <c r="F366" s="6" t="s">
        <v>39</v>
      </c>
      <c r="G366" s="6" t="s">
        <v>40</v>
      </c>
    </row>
    <row r="367" spans="1:7" ht="24.75" customHeight="1" x14ac:dyDescent="0.3">
      <c r="A367" s="6" t="s">
        <v>130</v>
      </c>
      <c r="B367" s="6">
        <v>9</v>
      </c>
      <c r="C367" s="6" t="str">
        <f t="shared" si="5"/>
        <v>KKV-9</v>
      </c>
      <c r="D367" s="6" t="s">
        <v>222</v>
      </c>
      <c r="E367" s="7">
        <v>42148</v>
      </c>
      <c r="F367" s="6" t="s">
        <v>94</v>
      </c>
      <c r="G367" s="6" t="s">
        <v>75</v>
      </c>
    </row>
    <row r="368" spans="1:7" ht="24.75" customHeight="1" x14ac:dyDescent="0.3">
      <c r="A368" s="6" t="s">
        <v>130</v>
      </c>
      <c r="B368" s="6">
        <v>12</v>
      </c>
      <c r="C368" s="6" t="str">
        <f t="shared" si="5"/>
        <v>KKV-12</v>
      </c>
      <c r="D368" s="6" t="s">
        <v>223</v>
      </c>
      <c r="E368" s="7">
        <v>42159</v>
      </c>
      <c r="F368" s="6" t="s">
        <v>94</v>
      </c>
      <c r="G368" s="6" t="s">
        <v>75</v>
      </c>
    </row>
    <row r="369" spans="1:7" ht="24.75" customHeight="1" x14ac:dyDescent="0.3">
      <c r="A369" s="6" t="s">
        <v>51</v>
      </c>
      <c r="B369" s="6">
        <v>174</v>
      </c>
      <c r="C369" s="6" t="str">
        <f t="shared" si="5"/>
        <v>UUC-174</v>
      </c>
      <c r="D369" s="6" t="s">
        <v>209</v>
      </c>
      <c r="E369" s="7">
        <v>41627</v>
      </c>
      <c r="F369" s="6" t="s">
        <v>161</v>
      </c>
      <c r="G369" s="6" t="s">
        <v>45</v>
      </c>
    </row>
    <row r="370" spans="1:7" ht="24.75" customHeight="1" x14ac:dyDescent="0.3">
      <c r="A370" s="6" t="s">
        <v>130</v>
      </c>
      <c r="B370" s="6">
        <v>3</v>
      </c>
      <c r="C370" s="6" t="str">
        <f t="shared" si="5"/>
        <v>KKV-3</v>
      </c>
      <c r="D370" s="6" t="s">
        <v>162</v>
      </c>
      <c r="E370" s="7">
        <v>42033</v>
      </c>
      <c r="F370" s="6" t="s">
        <v>96</v>
      </c>
      <c r="G370" s="6" t="s">
        <v>45</v>
      </c>
    </row>
    <row r="371" spans="1:7" ht="24.75" customHeight="1" x14ac:dyDescent="0.3">
      <c r="A371" s="6" t="s">
        <v>130</v>
      </c>
      <c r="B371" s="6">
        <v>6</v>
      </c>
      <c r="C371" s="6" t="str">
        <f t="shared" si="5"/>
        <v>KKV-6</v>
      </c>
      <c r="D371" s="6" t="s">
        <v>224</v>
      </c>
      <c r="E371" s="7">
        <v>42056</v>
      </c>
      <c r="F371" s="6" t="s">
        <v>94</v>
      </c>
      <c r="G371" s="6" t="s">
        <v>75</v>
      </c>
    </row>
    <row r="372" spans="1:7" ht="24.75" customHeight="1" x14ac:dyDescent="0.3">
      <c r="A372" s="6" t="s">
        <v>130</v>
      </c>
      <c r="B372" s="6">
        <v>7</v>
      </c>
      <c r="C372" s="6" t="str">
        <f t="shared" si="5"/>
        <v>KKV-7</v>
      </c>
      <c r="D372" s="6" t="s">
        <v>225</v>
      </c>
      <c r="E372" s="7">
        <v>42077</v>
      </c>
      <c r="F372" s="6" t="s">
        <v>98</v>
      </c>
      <c r="G372" s="6" t="s">
        <v>31</v>
      </c>
    </row>
    <row r="373" spans="1:7" ht="24.75" customHeight="1" x14ac:dyDescent="0.3">
      <c r="A373" s="6" t="s">
        <v>130</v>
      </c>
      <c r="B373" s="6">
        <v>59</v>
      </c>
      <c r="C373" s="6" t="str">
        <f t="shared" si="5"/>
        <v>KKV-59</v>
      </c>
      <c r="D373" s="6" t="s">
        <v>226</v>
      </c>
      <c r="E373" s="7">
        <v>42490</v>
      </c>
      <c r="F373" s="6" t="s">
        <v>94</v>
      </c>
      <c r="G373" s="6" t="s">
        <v>75</v>
      </c>
    </row>
    <row r="374" spans="1:7" ht="24.75" customHeight="1" x14ac:dyDescent="0.3">
      <c r="A374" s="6" t="s">
        <v>51</v>
      </c>
      <c r="B374" s="6">
        <v>173</v>
      </c>
      <c r="C374" s="6" t="str">
        <f t="shared" si="5"/>
        <v>UUC-173</v>
      </c>
      <c r="D374" s="6" t="s">
        <v>209</v>
      </c>
      <c r="E374" s="7">
        <v>41627</v>
      </c>
      <c r="F374" s="6" t="s">
        <v>161</v>
      </c>
      <c r="G374" s="6" t="s">
        <v>45</v>
      </c>
    </row>
    <row r="375" spans="1:7" ht="24.75" customHeight="1" x14ac:dyDescent="0.3">
      <c r="A375" s="6" t="s">
        <v>130</v>
      </c>
      <c r="B375" s="6">
        <v>15</v>
      </c>
      <c r="C375" s="6" t="str">
        <f t="shared" si="5"/>
        <v>KKV-15</v>
      </c>
      <c r="D375" s="6" t="s">
        <v>227</v>
      </c>
      <c r="E375" s="7">
        <v>42186</v>
      </c>
      <c r="F375" s="6" t="s">
        <v>30</v>
      </c>
      <c r="G375" s="6" t="s">
        <v>31</v>
      </c>
    </row>
    <row r="376" spans="1:7" ht="24.75" customHeight="1" x14ac:dyDescent="0.3">
      <c r="A376" s="6" t="s">
        <v>51</v>
      </c>
      <c r="B376" s="6">
        <v>175</v>
      </c>
      <c r="C376" s="6" t="str">
        <f t="shared" si="5"/>
        <v>UUC-175</v>
      </c>
      <c r="D376" s="6" t="s">
        <v>209</v>
      </c>
      <c r="E376" s="7">
        <v>41628</v>
      </c>
      <c r="F376" s="6" t="s">
        <v>140</v>
      </c>
      <c r="G376" s="6" t="s">
        <v>45</v>
      </c>
    </row>
    <row r="377" spans="1:7" ht="24.75" customHeight="1" x14ac:dyDescent="0.3">
      <c r="A377" s="6" t="s">
        <v>51</v>
      </c>
      <c r="B377" s="6">
        <v>176</v>
      </c>
      <c r="C377" s="6" t="str">
        <f t="shared" si="5"/>
        <v>UUC-176</v>
      </c>
      <c r="D377" s="6" t="s">
        <v>209</v>
      </c>
      <c r="E377" s="7">
        <v>41633</v>
      </c>
      <c r="F377" s="6" t="s">
        <v>127</v>
      </c>
      <c r="G377" s="6" t="s">
        <v>31</v>
      </c>
    </row>
    <row r="378" spans="1:7" ht="24.75" customHeight="1" x14ac:dyDescent="0.3">
      <c r="A378" s="6" t="s">
        <v>130</v>
      </c>
      <c r="B378" s="6">
        <v>23</v>
      </c>
      <c r="C378" s="6" t="str">
        <f t="shared" si="5"/>
        <v>KKV-23</v>
      </c>
      <c r="D378" s="6" t="s">
        <v>229</v>
      </c>
      <c r="E378" s="7">
        <v>42244</v>
      </c>
      <c r="F378" s="6" t="s">
        <v>96</v>
      </c>
      <c r="G378" s="6" t="s">
        <v>45</v>
      </c>
    </row>
    <row r="379" spans="1:7" ht="24.75" customHeight="1" x14ac:dyDescent="0.3">
      <c r="A379" s="6" t="s">
        <v>130</v>
      </c>
      <c r="B379" s="6">
        <v>8</v>
      </c>
      <c r="C379" s="6" t="str">
        <f t="shared" si="5"/>
        <v>KKV-8</v>
      </c>
      <c r="D379" s="6" t="s">
        <v>222</v>
      </c>
      <c r="E379" s="7">
        <v>42142</v>
      </c>
      <c r="F379" s="6" t="s">
        <v>98</v>
      </c>
      <c r="G379" s="6" t="s">
        <v>31</v>
      </c>
    </row>
    <row r="380" spans="1:7" ht="24.75" customHeight="1" x14ac:dyDescent="0.3">
      <c r="A380" s="6" t="s">
        <v>51</v>
      </c>
      <c r="B380" s="6">
        <v>177</v>
      </c>
      <c r="C380" s="6" t="str">
        <f t="shared" si="5"/>
        <v>UUC-177</v>
      </c>
      <c r="D380" s="6" t="s">
        <v>209</v>
      </c>
      <c r="E380" s="7">
        <v>41636</v>
      </c>
      <c r="F380" s="6" t="s">
        <v>44</v>
      </c>
      <c r="G380" s="6" t="s">
        <v>45</v>
      </c>
    </row>
    <row r="381" spans="1:7" ht="24.75" customHeight="1" x14ac:dyDescent="0.3">
      <c r="A381" s="6" t="s">
        <v>130</v>
      </c>
      <c r="B381" s="6">
        <v>11</v>
      </c>
      <c r="C381" s="6" t="str">
        <f t="shared" si="5"/>
        <v>KKV-11</v>
      </c>
      <c r="D381" s="6" t="s">
        <v>223</v>
      </c>
      <c r="E381" s="7">
        <v>42157</v>
      </c>
      <c r="F381" s="6" t="s">
        <v>79</v>
      </c>
      <c r="G381" s="6" t="s">
        <v>45</v>
      </c>
    </row>
    <row r="382" spans="1:7" ht="24.75" customHeight="1" x14ac:dyDescent="0.3">
      <c r="A382" s="6" t="s">
        <v>130</v>
      </c>
      <c r="B382" s="6">
        <v>25</v>
      </c>
      <c r="C382" s="6" t="str">
        <f t="shared" si="5"/>
        <v>KKV-25</v>
      </c>
      <c r="D382" s="6" t="s">
        <v>230</v>
      </c>
      <c r="E382" s="7">
        <v>42257</v>
      </c>
      <c r="F382" s="6" t="s">
        <v>68</v>
      </c>
      <c r="G382" s="6" t="s">
        <v>15</v>
      </c>
    </row>
    <row r="383" spans="1:7" ht="24.75" customHeight="1" x14ac:dyDescent="0.3">
      <c r="A383" s="6" t="s">
        <v>164</v>
      </c>
      <c r="B383" s="6">
        <v>2</v>
      </c>
      <c r="C383" s="6" t="str">
        <f t="shared" si="5"/>
        <v>KTH-2</v>
      </c>
      <c r="D383" s="6" t="s">
        <v>165</v>
      </c>
      <c r="E383" s="7">
        <v>43289</v>
      </c>
      <c r="F383" s="6" t="s">
        <v>44</v>
      </c>
      <c r="G383" s="6" t="s">
        <v>45</v>
      </c>
    </row>
    <row r="384" spans="1:7" ht="24.75" customHeight="1" x14ac:dyDescent="0.3">
      <c r="A384" s="6" t="s">
        <v>135</v>
      </c>
      <c r="B384" s="6">
        <v>7</v>
      </c>
      <c r="C384" s="6" t="str">
        <f t="shared" si="5"/>
        <v>EAT-7</v>
      </c>
      <c r="D384" s="6" t="s">
        <v>197</v>
      </c>
      <c r="E384" s="7">
        <v>43007</v>
      </c>
      <c r="F384" s="6" t="s">
        <v>30</v>
      </c>
      <c r="G384" s="6" t="s">
        <v>31</v>
      </c>
    </row>
    <row r="385" spans="1:7" ht="24.75" customHeight="1" x14ac:dyDescent="0.3">
      <c r="A385" s="6" t="s">
        <v>231</v>
      </c>
      <c r="B385" s="6">
        <v>1</v>
      </c>
      <c r="C385" s="6" t="str">
        <f t="shared" si="5"/>
        <v>KKK-1</v>
      </c>
      <c r="D385" s="6" t="s">
        <v>232</v>
      </c>
      <c r="E385" s="7">
        <v>43057</v>
      </c>
      <c r="F385" s="6" t="s">
        <v>44</v>
      </c>
      <c r="G385" s="6" t="s">
        <v>45</v>
      </c>
    </row>
    <row r="386" spans="1:7" ht="24.75" customHeight="1" x14ac:dyDescent="0.3">
      <c r="A386" s="6" t="s">
        <v>104</v>
      </c>
      <c r="B386" s="6">
        <v>34</v>
      </c>
      <c r="C386" s="6" t="str">
        <f t="shared" si="5"/>
        <v>CSS-34</v>
      </c>
      <c r="D386" s="6" t="s">
        <v>235</v>
      </c>
      <c r="E386" s="7">
        <v>43071</v>
      </c>
      <c r="F386" s="6" t="s">
        <v>177</v>
      </c>
      <c r="G386" s="6" t="s">
        <v>75</v>
      </c>
    </row>
    <row r="387" spans="1:7" ht="24.75" customHeight="1" x14ac:dyDescent="0.3">
      <c r="A387" s="6" t="s">
        <v>104</v>
      </c>
      <c r="B387" s="6">
        <v>132</v>
      </c>
      <c r="C387" s="6" t="str">
        <f t="shared" ref="C387:C450" si="6">CONCATENATE(A387,"-",B387)</f>
        <v>CSS-132</v>
      </c>
      <c r="D387" s="6" t="s">
        <v>141</v>
      </c>
      <c r="E387" s="7">
        <v>44216</v>
      </c>
      <c r="F387" s="6" t="s">
        <v>79</v>
      </c>
      <c r="G387" s="6" t="s">
        <v>45</v>
      </c>
    </row>
    <row r="388" spans="1:7" ht="24.75" customHeight="1" x14ac:dyDescent="0.3">
      <c r="A388" s="6" t="s">
        <v>104</v>
      </c>
      <c r="B388" s="6">
        <v>138</v>
      </c>
      <c r="C388" s="6" t="str">
        <f t="shared" si="6"/>
        <v>CSS-138</v>
      </c>
      <c r="D388" s="6" t="s">
        <v>236</v>
      </c>
      <c r="E388" s="7">
        <v>44234</v>
      </c>
      <c r="F388" s="6" t="s">
        <v>68</v>
      </c>
      <c r="G388" s="6" t="s">
        <v>15</v>
      </c>
    </row>
    <row r="389" spans="1:7" ht="24.75" customHeight="1" x14ac:dyDescent="0.3">
      <c r="A389" s="6" t="s">
        <v>12</v>
      </c>
      <c r="B389" s="6">
        <v>81</v>
      </c>
      <c r="C389" s="6" t="str">
        <f t="shared" si="6"/>
        <v>BOB-81</v>
      </c>
      <c r="D389" s="6" t="s">
        <v>198</v>
      </c>
      <c r="E389" s="7">
        <v>40156</v>
      </c>
      <c r="F389" s="6" t="s">
        <v>98</v>
      </c>
      <c r="G389" s="6" t="s">
        <v>31</v>
      </c>
    </row>
    <row r="390" spans="1:7" ht="24.75" customHeight="1" x14ac:dyDescent="0.3">
      <c r="A390" s="6" t="s">
        <v>12</v>
      </c>
      <c r="B390" s="6">
        <v>82</v>
      </c>
      <c r="C390" s="6" t="str">
        <f t="shared" si="6"/>
        <v>BOB-82</v>
      </c>
      <c r="D390" s="6" t="s">
        <v>198</v>
      </c>
      <c r="E390" s="7">
        <v>40158</v>
      </c>
      <c r="F390" s="6" t="s">
        <v>30</v>
      </c>
      <c r="G390" s="6" t="s">
        <v>31</v>
      </c>
    </row>
    <row r="391" spans="1:7" ht="24.75" customHeight="1" x14ac:dyDescent="0.3">
      <c r="A391" s="6" t="s">
        <v>12</v>
      </c>
      <c r="B391" s="6">
        <v>83</v>
      </c>
      <c r="C391" s="6" t="str">
        <f t="shared" si="6"/>
        <v>BOB-83</v>
      </c>
      <c r="D391" s="6" t="s">
        <v>198</v>
      </c>
      <c r="E391" s="7">
        <v>40160</v>
      </c>
      <c r="F391" s="6" t="s">
        <v>88</v>
      </c>
      <c r="G391" s="6" t="s">
        <v>31</v>
      </c>
    </row>
    <row r="392" spans="1:7" ht="24.75" customHeight="1" x14ac:dyDescent="0.3">
      <c r="A392" s="6" t="s">
        <v>12</v>
      </c>
      <c r="B392" s="6">
        <v>56</v>
      </c>
      <c r="C392" s="6" t="str">
        <f t="shared" si="6"/>
        <v>BOB-56</v>
      </c>
      <c r="D392" s="6" t="s">
        <v>212</v>
      </c>
      <c r="E392" s="7">
        <v>40087</v>
      </c>
      <c r="F392" s="6" t="s">
        <v>74</v>
      </c>
      <c r="G392" s="6" t="s">
        <v>75</v>
      </c>
    </row>
    <row r="393" spans="1:7" ht="24.75" customHeight="1" x14ac:dyDescent="0.3">
      <c r="A393" s="6" t="s">
        <v>12</v>
      </c>
      <c r="B393" s="6">
        <v>86</v>
      </c>
      <c r="C393" s="6" t="str">
        <f t="shared" si="6"/>
        <v>BOB-86</v>
      </c>
      <c r="D393" s="6" t="s">
        <v>198</v>
      </c>
      <c r="E393" s="7">
        <v>40163</v>
      </c>
      <c r="F393" s="6" t="s">
        <v>177</v>
      </c>
      <c r="G393" s="6" t="s">
        <v>75</v>
      </c>
    </row>
    <row r="394" spans="1:7" ht="24.75" customHeight="1" x14ac:dyDescent="0.3">
      <c r="A394" s="6" t="s">
        <v>12</v>
      </c>
      <c r="B394" s="6">
        <v>87</v>
      </c>
      <c r="C394" s="6" t="str">
        <f t="shared" si="6"/>
        <v>BOB-87</v>
      </c>
      <c r="D394" s="6" t="s">
        <v>198</v>
      </c>
      <c r="E394" s="7">
        <v>40165</v>
      </c>
      <c r="F394" s="6" t="s">
        <v>79</v>
      </c>
      <c r="G394" s="6" t="s">
        <v>45</v>
      </c>
    </row>
    <row r="395" spans="1:7" ht="24.75" customHeight="1" x14ac:dyDescent="0.3">
      <c r="A395" s="6" t="s">
        <v>12</v>
      </c>
      <c r="B395" s="6">
        <v>89</v>
      </c>
      <c r="C395" s="6" t="str">
        <f t="shared" si="6"/>
        <v>BOB-89</v>
      </c>
      <c r="D395" s="6" t="s">
        <v>198</v>
      </c>
      <c r="E395" s="7">
        <v>40169</v>
      </c>
      <c r="F395" s="6" t="s">
        <v>98</v>
      </c>
      <c r="G395" s="6" t="s">
        <v>31</v>
      </c>
    </row>
    <row r="396" spans="1:7" ht="24.75" customHeight="1" x14ac:dyDescent="0.3">
      <c r="A396" s="6" t="s">
        <v>12</v>
      </c>
      <c r="B396" s="6">
        <v>88</v>
      </c>
      <c r="C396" s="6" t="str">
        <f t="shared" si="6"/>
        <v>BOB-88</v>
      </c>
      <c r="D396" s="6" t="s">
        <v>198</v>
      </c>
      <c r="E396" s="7">
        <v>40169</v>
      </c>
      <c r="F396" s="6" t="s">
        <v>74</v>
      </c>
      <c r="G396" s="6" t="s">
        <v>75</v>
      </c>
    </row>
    <row r="397" spans="1:7" ht="24.75" customHeight="1" x14ac:dyDescent="0.3">
      <c r="A397" s="6" t="s">
        <v>12</v>
      </c>
      <c r="B397" s="6">
        <v>97</v>
      </c>
      <c r="C397" s="6" t="str">
        <f t="shared" si="6"/>
        <v>BOB-97</v>
      </c>
      <c r="D397" s="6" t="s">
        <v>239</v>
      </c>
      <c r="E397" s="7">
        <v>40186</v>
      </c>
      <c r="F397" s="6" t="s">
        <v>74</v>
      </c>
      <c r="G397" s="6" t="s">
        <v>75</v>
      </c>
    </row>
    <row r="398" spans="1:7" ht="24.75" customHeight="1" x14ac:dyDescent="0.3">
      <c r="A398" s="6" t="s">
        <v>12</v>
      </c>
      <c r="B398" s="6">
        <v>90</v>
      </c>
      <c r="C398" s="6" t="str">
        <f t="shared" si="6"/>
        <v>BOB-90</v>
      </c>
      <c r="D398" s="6" t="s">
        <v>198</v>
      </c>
      <c r="E398" s="7">
        <v>40170</v>
      </c>
      <c r="F398" s="6" t="s">
        <v>98</v>
      </c>
      <c r="G398" s="6" t="s">
        <v>31</v>
      </c>
    </row>
    <row r="399" spans="1:7" ht="24.75" customHeight="1" x14ac:dyDescent="0.3">
      <c r="A399" s="6" t="s">
        <v>12</v>
      </c>
      <c r="B399" s="6">
        <v>125</v>
      </c>
      <c r="C399" s="6" t="str">
        <f t="shared" si="6"/>
        <v>BOB-125</v>
      </c>
      <c r="D399" s="6" t="s">
        <v>242</v>
      </c>
      <c r="E399" s="7">
        <v>40239</v>
      </c>
      <c r="F399" s="6" t="s">
        <v>74</v>
      </c>
      <c r="G399" s="6" t="s">
        <v>75</v>
      </c>
    </row>
    <row r="400" spans="1:7" ht="24.75" customHeight="1" x14ac:dyDescent="0.3">
      <c r="A400" s="6" t="s">
        <v>12</v>
      </c>
      <c r="B400" s="6">
        <v>91</v>
      </c>
      <c r="C400" s="6" t="str">
        <f t="shared" si="6"/>
        <v>BOB-91</v>
      </c>
      <c r="D400" s="6" t="s">
        <v>198</v>
      </c>
      <c r="E400" s="7">
        <v>40171</v>
      </c>
      <c r="F400" s="6" t="s">
        <v>140</v>
      </c>
      <c r="G400" s="6" t="s">
        <v>45</v>
      </c>
    </row>
    <row r="401" spans="1:7" ht="24.75" customHeight="1" x14ac:dyDescent="0.3">
      <c r="A401" s="6" t="s">
        <v>12</v>
      </c>
      <c r="B401" s="6">
        <v>95</v>
      </c>
      <c r="C401" s="6" t="str">
        <f t="shared" si="6"/>
        <v>BOB-95</v>
      </c>
      <c r="D401" s="6" t="s">
        <v>239</v>
      </c>
      <c r="E401" s="7">
        <v>40180</v>
      </c>
      <c r="F401" s="6" t="s">
        <v>30</v>
      </c>
      <c r="G401" s="6" t="s">
        <v>31</v>
      </c>
    </row>
    <row r="402" spans="1:7" ht="24.75" customHeight="1" x14ac:dyDescent="0.3">
      <c r="A402" s="6" t="s">
        <v>12</v>
      </c>
      <c r="B402" s="6">
        <v>96</v>
      </c>
      <c r="C402" s="6" t="str">
        <f t="shared" si="6"/>
        <v>BOB-96</v>
      </c>
      <c r="D402" s="6" t="s">
        <v>239</v>
      </c>
      <c r="E402" s="7">
        <v>40181</v>
      </c>
      <c r="F402" s="6" t="s">
        <v>96</v>
      </c>
      <c r="G402" s="6" t="s">
        <v>45</v>
      </c>
    </row>
    <row r="403" spans="1:7" ht="24.75" customHeight="1" x14ac:dyDescent="0.3">
      <c r="A403" s="6" t="s">
        <v>12</v>
      </c>
      <c r="B403" s="6">
        <v>98</v>
      </c>
      <c r="C403" s="6" t="str">
        <f t="shared" si="6"/>
        <v>BOB-98</v>
      </c>
      <c r="D403" s="6" t="s">
        <v>239</v>
      </c>
      <c r="E403" s="7">
        <v>40188</v>
      </c>
      <c r="F403" s="6" t="s">
        <v>94</v>
      </c>
      <c r="G403" s="6" t="s">
        <v>75</v>
      </c>
    </row>
    <row r="404" spans="1:7" ht="24.75" customHeight="1" x14ac:dyDescent="0.3">
      <c r="A404" s="6" t="s">
        <v>12</v>
      </c>
      <c r="B404" s="6">
        <v>99</v>
      </c>
      <c r="C404" s="6" t="str">
        <f t="shared" si="6"/>
        <v>BOB-99</v>
      </c>
      <c r="D404" s="6" t="s">
        <v>239</v>
      </c>
      <c r="E404" s="7">
        <v>40189</v>
      </c>
      <c r="F404" s="6" t="s">
        <v>88</v>
      </c>
      <c r="G404" s="6" t="s">
        <v>31</v>
      </c>
    </row>
    <row r="405" spans="1:7" ht="24.75" customHeight="1" x14ac:dyDescent="0.3">
      <c r="A405" s="6" t="s">
        <v>12</v>
      </c>
      <c r="B405" s="6">
        <v>100</v>
      </c>
      <c r="C405" s="6" t="str">
        <f t="shared" si="6"/>
        <v>BOB-100</v>
      </c>
      <c r="D405" s="6" t="s">
        <v>239</v>
      </c>
      <c r="E405" s="7">
        <v>40190</v>
      </c>
      <c r="F405" s="6" t="s">
        <v>94</v>
      </c>
      <c r="G405" s="6" t="s">
        <v>75</v>
      </c>
    </row>
    <row r="406" spans="1:7" ht="24.75" customHeight="1" x14ac:dyDescent="0.3">
      <c r="A406" s="6" t="s">
        <v>12</v>
      </c>
      <c r="B406" s="6">
        <v>24</v>
      </c>
      <c r="C406" s="6" t="str">
        <f t="shared" si="6"/>
        <v>BOB-24</v>
      </c>
      <c r="D406" s="6" t="s">
        <v>13</v>
      </c>
      <c r="E406" s="7">
        <v>39955</v>
      </c>
      <c r="F406" s="6" t="s">
        <v>98</v>
      </c>
      <c r="G406" s="6" t="s">
        <v>31</v>
      </c>
    </row>
    <row r="407" spans="1:7" ht="24.75" customHeight="1" x14ac:dyDescent="0.3">
      <c r="A407" s="6" t="s">
        <v>12</v>
      </c>
      <c r="B407" s="6">
        <v>101</v>
      </c>
      <c r="C407" s="6" t="str">
        <f t="shared" si="6"/>
        <v>BOB-101</v>
      </c>
      <c r="D407" s="6" t="s">
        <v>239</v>
      </c>
      <c r="E407" s="7">
        <v>40193</v>
      </c>
      <c r="F407" s="6" t="s">
        <v>88</v>
      </c>
      <c r="G407" s="6" t="s">
        <v>31</v>
      </c>
    </row>
    <row r="408" spans="1:7" ht="24.75" customHeight="1" x14ac:dyDescent="0.3">
      <c r="A408" s="6" t="s">
        <v>12</v>
      </c>
      <c r="B408" s="6">
        <v>103</v>
      </c>
      <c r="C408" s="6" t="str">
        <f t="shared" si="6"/>
        <v>BOB-103</v>
      </c>
      <c r="D408" s="6" t="s">
        <v>239</v>
      </c>
      <c r="E408" s="7">
        <v>40203</v>
      </c>
      <c r="F408" s="6" t="s">
        <v>98</v>
      </c>
      <c r="G408" s="6" t="s">
        <v>31</v>
      </c>
    </row>
    <row r="409" spans="1:7" ht="24.75" customHeight="1" x14ac:dyDescent="0.3">
      <c r="A409" s="6" t="s">
        <v>12</v>
      </c>
      <c r="B409" s="6">
        <v>240</v>
      </c>
      <c r="C409" s="6" t="str">
        <f t="shared" si="6"/>
        <v>BOB-240</v>
      </c>
      <c r="D409" s="6" t="s">
        <v>244</v>
      </c>
      <c r="E409" s="7">
        <v>40466</v>
      </c>
      <c r="F409" s="6" t="s">
        <v>74</v>
      </c>
      <c r="G409" s="6" t="s">
        <v>75</v>
      </c>
    </row>
    <row r="410" spans="1:7" ht="24.75" customHeight="1" x14ac:dyDescent="0.3">
      <c r="A410" s="6" t="s">
        <v>12</v>
      </c>
      <c r="B410" s="6">
        <v>105</v>
      </c>
      <c r="C410" s="6" t="str">
        <f t="shared" si="6"/>
        <v>BOB-105</v>
      </c>
      <c r="D410" s="6" t="s">
        <v>239</v>
      </c>
      <c r="E410" s="7">
        <v>40205</v>
      </c>
      <c r="F410" s="6" t="s">
        <v>44</v>
      </c>
      <c r="G410" s="6" t="s">
        <v>45</v>
      </c>
    </row>
    <row r="411" spans="1:7" ht="24.75" customHeight="1" x14ac:dyDescent="0.3">
      <c r="A411" s="6" t="s">
        <v>12</v>
      </c>
      <c r="B411" s="6">
        <v>104</v>
      </c>
      <c r="C411" s="6" t="str">
        <f t="shared" si="6"/>
        <v>BOB-104</v>
      </c>
      <c r="D411" s="6" t="s">
        <v>239</v>
      </c>
      <c r="E411" s="7">
        <v>40205</v>
      </c>
      <c r="F411" s="6" t="s">
        <v>44</v>
      </c>
      <c r="G411" s="6" t="s">
        <v>45</v>
      </c>
    </row>
    <row r="412" spans="1:7" ht="24.75" customHeight="1" x14ac:dyDescent="0.3">
      <c r="A412" s="6" t="s">
        <v>12</v>
      </c>
      <c r="B412" s="6">
        <v>107</v>
      </c>
      <c r="C412" s="6" t="str">
        <f t="shared" si="6"/>
        <v>BOB-107</v>
      </c>
      <c r="D412" s="6" t="s">
        <v>239</v>
      </c>
      <c r="E412" s="7">
        <v>40205</v>
      </c>
      <c r="F412" s="6" t="s">
        <v>108</v>
      </c>
      <c r="G412" s="6" t="s">
        <v>40</v>
      </c>
    </row>
    <row r="413" spans="1:7" ht="24.75" customHeight="1" x14ac:dyDescent="0.3">
      <c r="A413" s="6" t="s">
        <v>62</v>
      </c>
      <c r="B413" s="6">
        <v>71</v>
      </c>
      <c r="C413" s="6" t="str">
        <f t="shared" si="6"/>
        <v>ARB-71</v>
      </c>
      <c r="D413" s="6" t="s">
        <v>221</v>
      </c>
      <c r="E413" s="7">
        <v>40957</v>
      </c>
      <c r="F413" s="6" t="s">
        <v>96</v>
      </c>
      <c r="G413" s="6" t="s">
        <v>45</v>
      </c>
    </row>
    <row r="414" spans="1:7" ht="24.75" customHeight="1" x14ac:dyDescent="0.3">
      <c r="A414" s="6" t="s">
        <v>12</v>
      </c>
      <c r="B414" s="6">
        <v>106</v>
      </c>
      <c r="C414" s="6" t="str">
        <f t="shared" si="6"/>
        <v>BOB-106</v>
      </c>
      <c r="D414" s="6" t="s">
        <v>239</v>
      </c>
      <c r="E414" s="7">
        <v>40205</v>
      </c>
      <c r="F414" s="6" t="s">
        <v>108</v>
      </c>
      <c r="G414" s="6" t="s">
        <v>40</v>
      </c>
    </row>
    <row r="415" spans="1:7" ht="24.75" customHeight="1" x14ac:dyDescent="0.3">
      <c r="A415" s="6" t="s">
        <v>12</v>
      </c>
      <c r="B415" s="6">
        <v>308</v>
      </c>
      <c r="C415" s="6" t="str">
        <f t="shared" si="6"/>
        <v>BOB-308</v>
      </c>
      <c r="D415" s="6" t="s">
        <v>38</v>
      </c>
      <c r="E415" s="7">
        <v>40599</v>
      </c>
      <c r="F415" s="6" t="s">
        <v>74</v>
      </c>
      <c r="G415" s="6" t="s">
        <v>75</v>
      </c>
    </row>
    <row r="416" spans="1:7" ht="24.75" customHeight="1" x14ac:dyDescent="0.3">
      <c r="A416" s="6" t="s">
        <v>12</v>
      </c>
      <c r="B416" s="6">
        <v>320</v>
      </c>
      <c r="C416" s="6" t="str">
        <f t="shared" si="6"/>
        <v>BOB-320</v>
      </c>
      <c r="D416" s="6" t="s">
        <v>173</v>
      </c>
      <c r="E416" s="7">
        <v>40622</v>
      </c>
      <c r="F416" s="6" t="s">
        <v>74</v>
      </c>
      <c r="G416" s="6" t="s">
        <v>75</v>
      </c>
    </row>
    <row r="417" spans="1:7" ht="24.75" customHeight="1" x14ac:dyDescent="0.3">
      <c r="A417" s="6" t="s">
        <v>12</v>
      </c>
      <c r="B417" s="6">
        <v>108</v>
      </c>
      <c r="C417" s="6" t="str">
        <f t="shared" si="6"/>
        <v>BOB-108</v>
      </c>
      <c r="D417" s="6" t="s">
        <v>247</v>
      </c>
      <c r="E417" s="7">
        <v>40213</v>
      </c>
      <c r="F417" s="6" t="s">
        <v>96</v>
      </c>
      <c r="G417" s="6" t="s">
        <v>45</v>
      </c>
    </row>
    <row r="418" spans="1:7" ht="24.75" customHeight="1" x14ac:dyDescent="0.3">
      <c r="A418" s="6" t="s">
        <v>12</v>
      </c>
      <c r="B418" s="6">
        <v>109</v>
      </c>
      <c r="C418" s="6" t="str">
        <f t="shared" si="6"/>
        <v>BOB-109</v>
      </c>
      <c r="D418" s="6" t="s">
        <v>247</v>
      </c>
      <c r="E418" s="7">
        <v>40214</v>
      </c>
      <c r="F418" s="6" t="s">
        <v>79</v>
      </c>
      <c r="G418" s="6" t="s">
        <v>45</v>
      </c>
    </row>
    <row r="419" spans="1:7" ht="24.75" customHeight="1" x14ac:dyDescent="0.3">
      <c r="A419" s="6" t="s">
        <v>12</v>
      </c>
      <c r="B419" s="6">
        <v>110</v>
      </c>
      <c r="C419" s="6" t="str">
        <f t="shared" si="6"/>
        <v>BOB-110</v>
      </c>
      <c r="D419" s="6" t="s">
        <v>247</v>
      </c>
      <c r="E419" s="7">
        <v>40217</v>
      </c>
      <c r="F419" s="6" t="s">
        <v>74</v>
      </c>
      <c r="G419" s="6" t="s">
        <v>75</v>
      </c>
    </row>
    <row r="420" spans="1:7" ht="24.75" customHeight="1" x14ac:dyDescent="0.3">
      <c r="A420" s="6" t="s">
        <v>12</v>
      </c>
      <c r="B420" s="6">
        <v>113</v>
      </c>
      <c r="C420" s="6" t="str">
        <f t="shared" si="6"/>
        <v>BOB-113</v>
      </c>
      <c r="D420" s="6" t="s">
        <v>247</v>
      </c>
      <c r="E420" s="7">
        <v>40218</v>
      </c>
      <c r="F420" s="6" t="s">
        <v>79</v>
      </c>
      <c r="G420" s="6" t="s">
        <v>45</v>
      </c>
    </row>
    <row r="421" spans="1:7" ht="24.75" customHeight="1" x14ac:dyDescent="0.3">
      <c r="A421" s="6" t="s">
        <v>62</v>
      </c>
      <c r="B421" s="6">
        <v>72</v>
      </c>
      <c r="C421" s="6" t="str">
        <f t="shared" si="6"/>
        <v>ARB-72</v>
      </c>
      <c r="D421" s="6" t="s">
        <v>221</v>
      </c>
      <c r="E421" s="7">
        <v>40959</v>
      </c>
      <c r="F421" s="6" t="s">
        <v>30</v>
      </c>
      <c r="G421" s="6" t="s">
        <v>31</v>
      </c>
    </row>
    <row r="422" spans="1:7" ht="24.75" customHeight="1" x14ac:dyDescent="0.3">
      <c r="A422" s="6" t="s">
        <v>12</v>
      </c>
      <c r="B422" s="6">
        <v>112</v>
      </c>
      <c r="C422" s="6" t="str">
        <f t="shared" si="6"/>
        <v>BOB-112</v>
      </c>
      <c r="D422" s="6" t="s">
        <v>247</v>
      </c>
      <c r="E422" s="7">
        <v>40218</v>
      </c>
      <c r="F422" s="6" t="s">
        <v>79</v>
      </c>
      <c r="G422" s="6" t="s">
        <v>45</v>
      </c>
    </row>
    <row r="423" spans="1:7" ht="24.75" customHeight="1" x14ac:dyDescent="0.3">
      <c r="A423" s="6" t="s">
        <v>62</v>
      </c>
      <c r="B423" s="6">
        <v>73</v>
      </c>
      <c r="C423" s="6" t="str">
        <f t="shared" si="6"/>
        <v>ARB-73</v>
      </c>
      <c r="D423" s="6" t="s">
        <v>221</v>
      </c>
      <c r="E423" s="7">
        <v>40959</v>
      </c>
      <c r="F423" s="6" t="s">
        <v>88</v>
      </c>
      <c r="G423" s="6" t="s">
        <v>31</v>
      </c>
    </row>
    <row r="424" spans="1:7" ht="24.75" customHeight="1" x14ac:dyDescent="0.3">
      <c r="A424" s="6" t="s">
        <v>12</v>
      </c>
      <c r="B424" s="6">
        <v>111</v>
      </c>
      <c r="C424" s="6" t="str">
        <f t="shared" si="6"/>
        <v>BOB-111</v>
      </c>
      <c r="D424" s="6" t="s">
        <v>247</v>
      </c>
      <c r="E424" s="7">
        <v>40218</v>
      </c>
      <c r="F424" s="6" t="s">
        <v>30</v>
      </c>
      <c r="G424" s="6" t="s">
        <v>31</v>
      </c>
    </row>
    <row r="425" spans="1:7" ht="24.75" customHeight="1" x14ac:dyDescent="0.3">
      <c r="A425" s="6" t="s">
        <v>12</v>
      </c>
      <c r="B425" s="6">
        <v>114</v>
      </c>
      <c r="C425" s="6" t="str">
        <f t="shared" si="6"/>
        <v>BOB-114</v>
      </c>
      <c r="D425" s="6" t="s">
        <v>247</v>
      </c>
      <c r="E425" s="7">
        <v>40220</v>
      </c>
      <c r="F425" s="6" t="s">
        <v>68</v>
      </c>
      <c r="G425" s="6" t="s">
        <v>15</v>
      </c>
    </row>
    <row r="426" spans="1:7" ht="24.75" customHeight="1" x14ac:dyDescent="0.3">
      <c r="A426" s="6" t="s">
        <v>62</v>
      </c>
      <c r="B426" s="6">
        <v>74</v>
      </c>
      <c r="C426" s="6" t="str">
        <f t="shared" si="6"/>
        <v>ARB-74</v>
      </c>
      <c r="D426" s="6" t="s">
        <v>221</v>
      </c>
      <c r="E426" s="7">
        <v>40960</v>
      </c>
      <c r="F426" s="6" t="s">
        <v>74</v>
      </c>
      <c r="G426" s="6" t="s">
        <v>75</v>
      </c>
    </row>
    <row r="427" spans="1:7" ht="24.75" customHeight="1" x14ac:dyDescent="0.3">
      <c r="A427" s="6" t="s">
        <v>12</v>
      </c>
      <c r="B427" s="6">
        <v>117</v>
      </c>
      <c r="C427" s="6" t="str">
        <f t="shared" si="6"/>
        <v>BOB-117</v>
      </c>
      <c r="D427" s="6" t="s">
        <v>247</v>
      </c>
      <c r="E427" s="7">
        <v>40224</v>
      </c>
      <c r="F427" s="6" t="s">
        <v>96</v>
      </c>
      <c r="G427" s="6" t="s">
        <v>45</v>
      </c>
    </row>
    <row r="428" spans="1:7" ht="24.75" customHeight="1" x14ac:dyDescent="0.3">
      <c r="A428" s="6" t="s">
        <v>62</v>
      </c>
      <c r="B428" s="6">
        <v>75</v>
      </c>
      <c r="C428" s="6" t="str">
        <f t="shared" si="6"/>
        <v>ARB-75</v>
      </c>
      <c r="D428" s="6" t="s">
        <v>221</v>
      </c>
      <c r="E428" s="7">
        <v>40960</v>
      </c>
      <c r="F428" s="6" t="s">
        <v>96</v>
      </c>
      <c r="G428" s="6" t="s">
        <v>45</v>
      </c>
    </row>
    <row r="429" spans="1:7" ht="24.75" customHeight="1" x14ac:dyDescent="0.3">
      <c r="A429" s="6" t="s">
        <v>62</v>
      </c>
      <c r="B429" s="6">
        <v>76</v>
      </c>
      <c r="C429" s="6" t="str">
        <f t="shared" si="6"/>
        <v>ARB-76</v>
      </c>
      <c r="D429" s="6" t="s">
        <v>248</v>
      </c>
      <c r="E429" s="7">
        <v>40972</v>
      </c>
      <c r="F429" s="6" t="s">
        <v>110</v>
      </c>
      <c r="G429" s="6" t="s">
        <v>54</v>
      </c>
    </row>
    <row r="430" spans="1:7" ht="24.75" customHeight="1" x14ac:dyDescent="0.3">
      <c r="A430" s="6" t="s">
        <v>12</v>
      </c>
      <c r="B430" s="6">
        <v>118</v>
      </c>
      <c r="C430" s="6" t="str">
        <f t="shared" si="6"/>
        <v>BOB-118</v>
      </c>
      <c r="D430" s="6" t="s">
        <v>247</v>
      </c>
      <c r="E430" s="7">
        <v>40225</v>
      </c>
      <c r="F430" s="6" t="s">
        <v>30</v>
      </c>
      <c r="G430" s="6" t="s">
        <v>31</v>
      </c>
    </row>
    <row r="431" spans="1:7" ht="24.75" customHeight="1" x14ac:dyDescent="0.3">
      <c r="A431" s="6" t="s">
        <v>12</v>
      </c>
      <c r="B431" s="6">
        <v>119</v>
      </c>
      <c r="C431" s="6" t="str">
        <f t="shared" si="6"/>
        <v>BOB-119</v>
      </c>
      <c r="D431" s="6" t="s">
        <v>247</v>
      </c>
      <c r="E431" s="7">
        <v>40229</v>
      </c>
      <c r="F431" s="6" t="s">
        <v>30</v>
      </c>
      <c r="G431" s="6" t="s">
        <v>31</v>
      </c>
    </row>
    <row r="432" spans="1:7" ht="24.75" customHeight="1" x14ac:dyDescent="0.3">
      <c r="A432" s="6" t="s">
        <v>62</v>
      </c>
      <c r="B432" s="6">
        <v>77</v>
      </c>
      <c r="C432" s="6" t="str">
        <f t="shared" si="6"/>
        <v>ARB-77</v>
      </c>
      <c r="D432" s="6" t="s">
        <v>248</v>
      </c>
      <c r="E432" s="7">
        <v>40983</v>
      </c>
      <c r="F432" s="6" t="s">
        <v>177</v>
      </c>
      <c r="G432" s="6" t="s">
        <v>75</v>
      </c>
    </row>
    <row r="433" spans="1:7" ht="24.75" customHeight="1" x14ac:dyDescent="0.3">
      <c r="A433" s="6" t="s">
        <v>62</v>
      </c>
      <c r="B433" s="6">
        <v>78</v>
      </c>
      <c r="C433" s="6" t="str">
        <f t="shared" si="6"/>
        <v>ARB-78</v>
      </c>
      <c r="D433" s="6" t="s">
        <v>248</v>
      </c>
      <c r="E433" s="7">
        <v>40993</v>
      </c>
      <c r="F433" s="6" t="s">
        <v>44</v>
      </c>
      <c r="G433" s="6" t="s">
        <v>45</v>
      </c>
    </row>
    <row r="434" spans="1:7" ht="24.75" customHeight="1" x14ac:dyDescent="0.3">
      <c r="A434" s="6" t="s">
        <v>12</v>
      </c>
      <c r="B434" s="6">
        <v>120</v>
      </c>
      <c r="C434" s="6" t="str">
        <f t="shared" si="6"/>
        <v>BOB-120</v>
      </c>
      <c r="D434" s="6" t="s">
        <v>247</v>
      </c>
      <c r="E434" s="7">
        <v>40232</v>
      </c>
      <c r="F434" s="6" t="s">
        <v>96</v>
      </c>
      <c r="G434" s="6" t="s">
        <v>45</v>
      </c>
    </row>
    <row r="435" spans="1:7" ht="24.75" customHeight="1" x14ac:dyDescent="0.3">
      <c r="A435" s="6" t="s">
        <v>12</v>
      </c>
      <c r="B435" s="6">
        <v>528</v>
      </c>
      <c r="C435" s="6" t="str">
        <f t="shared" si="6"/>
        <v>BOB-528</v>
      </c>
      <c r="D435" s="6" t="s">
        <v>249</v>
      </c>
      <c r="E435" s="7">
        <v>41063</v>
      </c>
      <c r="F435" s="6" t="s">
        <v>74</v>
      </c>
      <c r="G435" s="6" t="s">
        <v>75</v>
      </c>
    </row>
    <row r="436" spans="1:7" ht="24.75" customHeight="1" x14ac:dyDescent="0.3">
      <c r="A436" s="6" t="s">
        <v>62</v>
      </c>
      <c r="B436" s="6">
        <v>79</v>
      </c>
      <c r="C436" s="6" t="str">
        <f t="shared" si="6"/>
        <v>ARB-79</v>
      </c>
      <c r="D436" s="6" t="s">
        <v>248</v>
      </c>
      <c r="E436" s="7">
        <v>40994</v>
      </c>
      <c r="F436" s="6" t="s">
        <v>53</v>
      </c>
      <c r="G436" s="6" t="s">
        <v>54</v>
      </c>
    </row>
    <row r="437" spans="1:7" ht="24.75" customHeight="1" x14ac:dyDescent="0.3">
      <c r="A437" s="6" t="s">
        <v>12</v>
      </c>
      <c r="B437" s="6">
        <v>122</v>
      </c>
      <c r="C437" s="6" t="str">
        <f t="shared" si="6"/>
        <v>BOB-122</v>
      </c>
      <c r="D437" s="6" t="s">
        <v>247</v>
      </c>
      <c r="E437" s="7">
        <v>40235</v>
      </c>
      <c r="F437" s="6" t="s">
        <v>68</v>
      </c>
      <c r="G437" s="6" t="s">
        <v>15</v>
      </c>
    </row>
    <row r="438" spans="1:7" ht="24.75" customHeight="1" x14ac:dyDescent="0.3">
      <c r="A438" s="6" t="s">
        <v>12</v>
      </c>
      <c r="B438" s="6">
        <v>555</v>
      </c>
      <c r="C438" s="6" t="str">
        <f t="shared" si="6"/>
        <v>BOB-555</v>
      </c>
      <c r="D438" s="6" t="s">
        <v>251</v>
      </c>
      <c r="E438" s="7">
        <v>41149</v>
      </c>
      <c r="F438" s="6" t="s">
        <v>74</v>
      </c>
      <c r="G438" s="6" t="s">
        <v>75</v>
      </c>
    </row>
    <row r="439" spans="1:7" ht="24.75" customHeight="1" x14ac:dyDescent="0.3">
      <c r="A439" s="6" t="s">
        <v>12</v>
      </c>
      <c r="B439" s="6">
        <v>124</v>
      </c>
      <c r="C439" s="6" t="str">
        <f t="shared" si="6"/>
        <v>BOB-124</v>
      </c>
      <c r="D439" s="6" t="s">
        <v>247</v>
      </c>
      <c r="E439" s="7">
        <v>40236</v>
      </c>
      <c r="F439" s="6" t="s">
        <v>96</v>
      </c>
      <c r="G439" s="6" t="s">
        <v>45</v>
      </c>
    </row>
    <row r="440" spans="1:7" ht="24.75" customHeight="1" x14ac:dyDescent="0.3">
      <c r="A440" s="6" t="s">
        <v>12</v>
      </c>
      <c r="B440" s="6">
        <v>123</v>
      </c>
      <c r="C440" s="6" t="str">
        <f t="shared" si="6"/>
        <v>BOB-123</v>
      </c>
      <c r="D440" s="6" t="s">
        <v>247</v>
      </c>
      <c r="E440" s="7">
        <v>40236</v>
      </c>
      <c r="F440" s="6" t="s">
        <v>30</v>
      </c>
      <c r="G440" s="6" t="s">
        <v>31</v>
      </c>
    </row>
    <row r="441" spans="1:7" ht="24.75" customHeight="1" x14ac:dyDescent="0.3">
      <c r="A441" s="6" t="s">
        <v>12</v>
      </c>
      <c r="B441" s="6">
        <v>126</v>
      </c>
      <c r="C441" s="6" t="str">
        <f t="shared" si="6"/>
        <v>BOB-126</v>
      </c>
      <c r="D441" s="6" t="s">
        <v>242</v>
      </c>
      <c r="E441" s="7">
        <v>40239</v>
      </c>
      <c r="F441" s="6" t="s">
        <v>79</v>
      </c>
      <c r="G441" s="6" t="s">
        <v>45</v>
      </c>
    </row>
    <row r="442" spans="1:7" ht="24.75" customHeight="1" x14ac:dyDescent="0.3">
      <c r="A442" s="6" t="s">
        <v>12</v>
      </c>
      <c r="B442" s="6">
        <v>131</v>
      </c>
      <c r="C442" s="6" t="str">
        <f t="shared" si="6"/>
        <v>BOB-131</v>
      </c>
      <c r="D442" s="6" t="s">
        <v>242</v>
      </c>
      <c r="E442" s="7">
        <v>40242</v>
      </c>
      <c r="F442" s="6" t="s">
        <v>140</v>
      </c>
      <c r="G442" s="6" t="s">
        <v>45</v>
      </c>
    </row>
    <row r="443" spans="1:7" ht="24.75" customHeight="1" x14ac:dyDescent="0.3">
      <c r="A443" s="6" t="s">
        <v>51</v>
      </c>
      <c r="B443" s="6">
        <v>178</v>
      </c>
      <c r="C443" s="6" t="str">
        <f t="shared" si="6"/>
        <v>UUC-178</v>
      </c>
      <c r="D443" s="6" t="s">
        <v>252</v>
      </c>
      <c r="E443" s="7">
        <v>41645</v>
      </c>
      <c r="F443" s="6" t="s">
        <v>30</v>
      </c>
      <c r="G443" s="6" t="s">
        <v>31</v>
      </c>
    </row>
    <row r="444" spans="1:7" ht="24.75" customHeight="1" x14ac:dyDescent="0.3">
      <c r="A444" s="6" t="s">
        <v>12</v>
      </c>
      <c r="B444" s="6">
        <v>129</v>
      </c>
      <c r="C444" s="6" t="str">
        <f t="shared" si="6"/>
        <v>BOB-129</v>
      </c>
      <c r="D444" s="6" t="s">
        <v>242</v>
      </c>
      <c r="E444" s="7">
        <v>40243</v>
      </c>
      <c r="F444" s="6" t="s">
        <v>96</v>
      </c>
      <c r="G444" s="6" t="s">
        <v>45</v>
      </c>
    </row>
    <row r="445" spans="1:7" ht="24.75" customHeight="1" x14ac:dyDescent="0.3">
      <c r="A445" s="6" t="s">
        <v>62</v>
      </c>
      <c r="B445" s="6">
        <v>80</v>
      </c>
      <c r="C445" s="6" t="str">
        <f t="shared" si="6"/>
        <v>ARB-80</v>
      </c>
      <c r="D445" s="6" t="s">
        <v>248</v>
      </c>
      <c r="E445" s="7">
        <v>40996</v>
      </c>
      <c r="F445" s="6" t="s">
        <v>124</v>
      </c>
      <c r="G445" s="6" t="s">
        <v>31</v>
      </c>
    </row>
    <row r="446" spans="1:7" ht="24.75" customHeight="1" x14ac:dyDescent="0.3">
      <c r="A446" s="6" t="s">
        <v>62</v>
      </c>
      <c r="B446" s="6">
        <v>81</v>
      </c>
      <c r="C446" s="6" t="str">
        <f t="shared" si="6"/>
        <v>ARB-81</v>
      </c>
      <c r="D446" s="6" t="s">
        <v>254</v>
      </c>
      <c r="E446" s="7">
        <v>41010</v>
      </c>
      <c r="F446" s="6" t="s">
        <v>98</v>
      </c>
      <c r="G446" s="6" t="s">
        <v>31</v>
      </c>
    </row>
    <row r="447" spans="1:7" ht="24.75" customHeight="1" x14ac:dyDescent="0.3">
      <c r="A447" s="6" t="s">
        <v>51</v>
      </c>
      <c r="B447" s="6">
        <v>179</v>
      </c>
      <c r="C447" s="6" t="str">
        <f t="shared" si="6"/>
        <v>UUC-179</v>
      </c>
      <c r="D447" s="6" t="s">
        <v>252</v>
      </c>
      <c r="E447" s="7">
        <v>41646</v>
      </c>
      <c r="F447" s="6" t="s">
        <v>94</v>
      </c>
      <c r="G447" s="6" t="s">
        <v>75</v>
      </c>
    </row>
    <row r="448" spans="1:7" ht="24.75" customHeight="1" x14ac:dyDescent="0.3">
      <c r="A448" s="6" t="s">
        <v>51</v>
      </c>
      <c r="B448" s="6">
        <v>180</v>
      </c>
      <c r="C448" s="6" t="str">
        <f t="shared" si="6"/>
        <v>UUC-180</v>
      </c>
      <c r="D448" s="6" t="s">
        <v>252</v>
      </c>
      <c r="E448" s="7">
        <v>41648</v>
      </c>
      <c r="F448" s="6" t="s">
        <v>149</v>
      </c>
      <c r="G448" s="6" t="s">
        <v>31</v>
      </c>
    </row>
    <row r="449" spans="1:7" ht="24.75" customHeight="1" x14ac:dyDescent="0.3">
      <c r="A449" s="6" t="s">
        <v>62</v>
      </c>
      <c r="B449" s="6">
        <v>83</v>
      </c>
      <c r="C449" s="6" t="str">
        <f t="shared" si="6"/>
        <v>ARB-83</v>
      </c>
      <c r="D449" s="6" t="s">
        <v>254</v>
      </c>
      <c r="E449" s="7">
        <v>41016</v>
      </c>
      <c r="F449" s="6" t="s">
        <v>79</v>
      </c>
      <c r="G449" s="6" t="s">
        <v>45</v>
      </c>
    </row>
    <row r="450" spans="1:7" ht="24.75" customHeight="1" x14ac:dyDescent="0.3">
      <c r="A450" s="6" t="s">
        <v>62</v>
      </c>
      <c r="B450" s="6">
        <v>82</v>
      </c>
      <c r="C450" s="6" t="str">
        <f t="shared" si="6"/>
        <v>ARB-82</v>
      </c>
      <c r="D450" s="6" t="s">
        <v>254</v>
      </c>
      <c r="E450" s="7">
        <v>41016</v>
      </c>
      <c r="F450" s="6" t="s">
        <v>79</v>
      </c>
      <c r="G450" s="6" t="s">
        <v>45</v>
      </c>
    </row>
    <row r="451" spans="1:7" ht="24.75" customHeight="1" x14ac:dyDescent="0.3">
      <c r="A451" s="6" t="s">
        <v>62</v>
      </c>
      <c r="B451" s="6">
        <v>84</v>
      </c>
      <c r="C451" s="6" t="str">
        <f t="shared" ref="C451:C514" si="7">CONCATENATE(A451,"-",B451)</f>
        <v>ARB-84</v>
      </c>
      <c r="D451" s="6" t="s">
        <v>254</v>
      </c>
      <c r="E451" s="7">
        <v>41018</v>
      </c>
      <c r="F451" s="6" t="s">
        <v>79</v>
      </c>
      <c r="G451" s="6" t="s">
        <v>45</v>
      </c>
    </row>
    <row r="452" spans="1:7" ht="24.75" customHeight="1" x14ac:dyDescent="0.3">
      <c r="A452" s="6" t="s">
        <v>62</v>
      </c>
      <c r="B452" s="6">
        <v>85</v>
      </c>
      <c r="C452" s="6" t="str">
        <f t="shared" si="7"/>
        <v>ARB-85</v>
      </c>
      <c r="D452" s="6" t="s">
        <v>254</v>
      </c>
      <c r="E452" s="7">
        <v>41020</v>
      </c>
      <c r="F452" s="6" t="s">
        <v>110</v>
      </c>
      <c r="G452" s="6" t="s">
        <v>54</v>
      </c>
    </row>
    <row r="453" spans="1:7" ht="24.75" customHeight="1" x14ac:dyDescent="0.3">
      <c r="A453" s="6" t="s">
        <v>62</v>
      </c>
      <c r="B453" s="6">
        <v>87</v>
      </c>
      <c r="C453" s="6" t="str">
        <f t="shared" si="7"/>
        <v>ARB-87</v>
      </c>
      <c r="D453" s="6" t="s">
        <v>254</v>
      </c>
      <c r="E453" s="7">
        <v>41025</v>
      </c>
      <c r="F453" s="6" t="s">
        <v>88</v>
      </c>
      <c r="G453" s="6" t="s">
        <v>31</v>
      </c>
    </row>
    <row r="454" spans="1:7" ht="24.75" customHeight="1" x14ac:dyDescent="0.3">
      <c r="A454" s="6" t="s">
        <v>62</v>
      </c>
      <c r="B454" s="6">
        <v>86</v>
      </c>
      <c r="C454" s="6" t="str">
        <f t="shared" si="7"/>
        <v>ARB-86</v>
      </c>
      <c r="D454" s="6" t="s">
        <v>254</v>
      </c>
      <c r="E454" s="7">
        <v>41025</v>
      </c>
      <c r="F454" s="6" t="s">
        <v>88</v>
      </c>
      <c r="G454" s="6" t="s">
        <v>31</v>
      </c>
    </row>
    <row r="455" spans="1:7" ht="24.75" customHeight="1" x14ac:dyDescent="0.3">
      <c r="A455" s="6" t="s">
        <v>62</v>
      </c>
      <c r="B455" s="6">
        <v>88</v>
      </c>
      <c r="C455" s="6" t="str">
        <f t="shared" si="7"/>
        <v>ARB-88</v>
      </c>
      <c r="D455" s="6" t="s">
        <v>254</v>
      </c>
      <c r="E455" s="7">
        <v>41028</v>
      </c>
      <c r="F455" s="6" t="s">
        <v>30</v>
      </c>
      <c r="G455" s="6" t="s">
        <v>31</v>
      </c>
    </row>
    <row r="456" spans="1:7" ht="24.75" customHeight="1" x14ac:dyDescent="0.3">
      <c r="A456" s="6" t="s">
        <v>62</v>
      </c>
      <c r="B456" s="6">
        <v>89</v>
      </c>
      <c r="C456" s="6" t="str">
        <f t="shared" si="7"/>
        <v>ARB-89</v>
      </c>
      <c r="D456" s="6" t="s">
        <v>256</v>
      </c>
      <c r="E456" s="7">
        <v>41045</v>
      </c>
      <c r="F456" s="6" t="s">
        <v>68</v>
      </c>
      <c r="G456" s="6" t="s">
        <v>15</v>
      </c>
    </row>
    <row r="457" spans="1:7" ht="24.75" customHeight="1" x14ac:dyDescent="0.3">
      <c r="A457" s="6" t="s">
        <v>51</v>
      </c>
      <c r="B457" s="6">
        <v>181</v>
      </c>
      <c r="C457" s="6" t="str">
        <f t="shared" si="7"/>
        <v>UUC-181</v>
      </c>
      <c r="D457" s="6" t="s">
        <v>252</v>
      </c>
      <c r="E457" s="7">
        <v>41648</v>
      </c>
      <c r="F457" s="6" t="s">
        <v>140</v>
      </c>
      <c r="G457" s="6" t="s">
        <v>45</v>
      </c>
    </row>
    <row r="458" spans="1:7" ht="24.75" customHeight="1" x14ac:dyDescent="0.3">
      <c r="A458" s="6" t="s">
        <v>62</v>
      </c>
      <c r="B458" s="6">
        <v>90</v>
      </c>
      <c r="C458" s="6" t="str">
        <f t="shared" si="7"/>
        <v>ARB-90</v>
      </c>
      <c r="D458" s="6" t="s">
        <v>256</v>
      </c>
      <c r="E458" s="7">
        <v>41056</v>
      </c>
      <c r="F458" s="6" t="s">
        <v>98</v>
      </c>
      <c r="G458" s="6" t="s">
        <v>31</v>
      </c>
    </row>
    <row r="459" spans="1:7" ht="24.75" customHeight="1" x14ac:dyDescent="0.3">
      <c r="A459" s="6" t="s">
        <v>62</v>
      </c>
      <c r="B459" s="6">
        <v>98</v>
      </c>
      <c r="C459" s="6" t="str">
        <f t="shared" si="7"/>
        <v>ARB-98</v>
      </c>
      <c r="D459" s="6" t="s">
        <v>257</v>
      </c>
      <c r="E459" s="7">
        <v>41069</v>
      </c>
      <c r="F459" s="6" t="s">
        <v>30</v>
      </c>
      <c r="G459" s="6" t="s">
        <v>31</v>
      </c>
    </row>
    <row r="460" spans="1:7" ht="24.75" customHeight="1" x14ac:dyDescent="0.3">
      <c r="A460" s="6" t="s">
        <v>62</v>
      </c>
      <c r="B460" s="6">
        <v>91</v>
      </c>
      <c r="C460" s="6" t="str">
        <f t="shared" si="7"/>
        <v>ARB-91</v>
      </c>
      <c r="D460" s="6" t="s">
        <v>257</v>
      </c>
      <c r="E460" s="7">
        <v>41073</v>
      </c>
      <c r="F460" s="6" t="s">
        <v>170</v>
      </c>
      <c r="G460" s="6" t="s">
        <v>156</v>
      </c>
    </row>
    <row r="461" spans="1:7" ht="24.75" customHeight="1" x14ac:dyDescent="0.3">
      <c r="A461" s="6" t="s">
        <v>51</v>
      </c>
      <c r="B461" s="6">
        <v>182</v>
      </c>
      <c r="C461" s="6" t="str">
        <f t="shared" si="7"/>
        <v>UUC-182</v>
      </c>
      <c r="D461" s="6" t="s">
        <v>252</v>
      </c>
      <c r="E461" s="7">
        <v>41649</v>
      </c>
      <c r="F461" s="6" t="s">
        <v>98</v>
      </c>
      <c r="G461" s="6" t="s">
        <v>31</v>
      </c>
    </row>
    <row r="462" spans="1:7" ht="24.75" customHeight="1" x14ac:dyDescent="0.3">
      <c r="A462" s="6" t="s">
        <v>51</v>
      </c>
      <c r="B462" s="6">
        <v>183</v>
      </c>
      <c r="C462" s="6" t="str">
        <f t="shared" si="7"/>
        <v>UUC-183</v>
      </c>
      <c r="D462" s="6" t="s">
        <v>252</v>
      </c>
      <c r="E462" s="7">
        <v>41653</v>
      </c>
      <c r="F462" s="6" t="s">
        <v>68</v>
      </c>
      <c r="G462" s="6" t="s">
        <v>15</v>
      </c>
    </row>
    <row r="463" spans="1:7" ht="24.75" customHeight="1" x14ac:dyDescent="0.3">
      <c r="A463" s="6" t="s">
        <v>62</v>
      </c>
      <c r="B463" s="6">
        <v>92</v>
      </c>
      <c r="C463" s="6" t="str">
        <f t="shared" si="7"/>
        <v>ARB-92</v>
      </c>
      <c r="D463" s="6" t="s">
        <v>257</v>
      </c>
      <c r="E463" s="7">
        <v>41073</v>
      </c>
      <c r="F463" s="6" t="s">
        <v>94</v>
      </c>
      <c r="G463" s="6" t="s">
        <v>75</v>
      </c>
    </row>
    <row r="464" spans="1:7" ht="24.75" customHeight="1" x14ac:dyDescent="0.3">
      <c r="A464" s="6" t="s">
        <v>62</v>
      </c>
      <c r="B464" s="6">
        <v>93</v>
      </c>
      <c r="C464" s="6" t="str">
        <f t="shared" si="7"/>
        <v>ARB-93</v>
      </c>
      <c r="D464" s="6" t="s">
        <v>257</v>
      </c>
      <c r="E464" s="7">
        <v>41075</v>
      </c>
      <c r="F464" s="6" t="s">
        <v>44</v>
      </c>
      <c r="G464" s="6" t="s">
        <v>45</v>
      </c>
    </row>
    <row r="465" spans="1:7" ht="24.75" customHeight="1" x14ac:dyDescent="0.3">
      <c r="A465" s="6" t="s">
        <v>51</v>
      </c>
      <c r="B465" s="6">
        <v>184</v>
      </c>
      <c r="C465" s="6" t="str">
        <f t="shared" si="7"/>
        <v>UUC-184</v>
      </c>
      <c r="D465" s="6" t="s">
        <v>252</v>
      </c>
      <c r="E465" s="7">
        <v>41654</v>
      </c>
      <c r="F465" s="6" t="s">
        <v>53</v>
      </c>
      <c r="G465" s="6" t="s">
        <v>54</v>
      </c>
    </row>
    <row r="466" spans="1:7" ht="24.75" customHeight="1" x14ac:dyDescent="0.3">
      <c r="A466" s="6" t="s">
        <v>51</v>
      </c>
      <c r="B466" s="6">
        <v>185</v>
      </c>
      <c r="C466" s="6" t="str">
        <f t="shared" si="7"/>
        <v>UUC-185</v>
      </c>
      <c r="D466" s="6" t="s">
        <v>252</v>
      </c>
      <c r="E466" s="7">
        <v>41656</v>
      </c>
      <c r="F466" s="6" t="s">
        <v>98</v>
      </c>
      <c r="G466" s="6" t="s">
        <v>31</v>
      </c>
    </row>
    <row r="467" spans="1:7" ht="24.75" customHeight="1" x14ac:dyDescent="0.3">
      <c r="A467" s="6" t="s">
        <v>62</v>
      </c>
      <c r="B467" s="6">
        <v>94</v>
      </c>
      <c r="C467" s="6" t="str">
        <f t="shared" si="7"/>
        <v>ARB-94</v>
      </c>
      <c r="D467" s="6" t="s">
        <v>257</v>
      </c>
      <c r="E467" s="7">
        <v>41076</v>
      </c>
      <c r="F467" s="6" t="s">
        <v>44</v>
      </c>
      <c r="G467" s="6" t="s">
        <v>45</v>
      </c>
    </row>
    <row r="468" spans="1:7" ht="24.75" customHeight="1" x14ac:dyDescent="0.3">
      <c r="A468" s="6" t="s">
        <v>51</v>
      </c>
      <c r="B468" s="6">
        <v>186</v>
      </c>
      <c r="C468" s="6" t="str">
        <f t="shared" si="7"/>
        <v>UUC-186</v>
      </c>
      <c r="D468" s="6" t="s">
        <v>252</v>
      </c>
      <c r="E468" s="7">
        <v>41656</v>
      </c>
      <c r="F468" s="6" t="s">
        <v>88</v>
      </c>
      <c r="G468" s="6" t="s">
        <v>31</v>
      </c>
    </row>
    <row r="469" spans="1:7" ht="24.75" customHeight="1" x14ac:dyDescent="0.3">
      <c r="A469" s="6" t="s">
        <v>51</v>
      </c>
      <c r="B469" s="6">
        <v>187</v>
      </c>
      <c r="C469" s="6" t="str">
        <f t="shared" si="7"/>
        <v>UUC-187</v>
      </c>
      <c r="D469" s="6" t="s">
        <v>252</v>
      </c>
      <c r="E469" s="7">
        <v>41660</v>
      </c>
      <c r="F469" s="6" t="s">
        <v>88</v>
      </c>
      <c r="G469" s="6" t="s">
        <v>31</v>
      </c>
    </row>
    <row r="470" spans="1:7" ht="24.75" customHeight="1" x14ac:dyDescent="0.3">
      <c r="A470" s="6" t="s">
        <v>51</v>
      </c>
      <c r="B470" s="6">
        <v>188</v>
      </c>
      <c r="C470" s="6" t="str">
        <f t="shared" si="7"/>
        <v>UUC-188</v>
      </c>
      <c r="D470" s="6" t="s">
        <v>252</v>
      </c>
      <c r="E470" s="7">
        <v>41663</v>
      </c>
      <c r="F470" s="6" t="s">
        <v>79</v>
      </c>
      <c r="G470" s="6" t="s">
        <v>45</v>
      </c>
    </row>
    <row r="471" spans="1:7" ht="24.75" customHeight="1" x14ac:dyDescent="0.3">
      <c r="A471" s="6" t="s">
        <v>62</v>
      </c>
      <c r="B471" s="6">
        <v>95</v>
      </c>
      <c r="C471" s="6" t="str">
        <f t="shared" si="7"/>
        <v>ARB-95</v>
      </c>
      <c r="D471" s="6" t="s">
        <v>257</v>
      </c>
      <c r="E471" s="7">
        <v>41081</v>
      </c>
      <c r="F471" s="6" t="s">
        <v>79</v>
      </c>
      <c r="G471" s="6" t="s">
        <v>45</v>
      </c>
    </row>
    <row r="472" spans="1:7" ht="24.75" customHeight="1" x14ac:dyDescent="0.3">
      <c r="A472" s="6" t="s">
        <v>62</v>
      </c>
      <c r="B472" s="6">
        <v>95</v>
      </c>
      <c r="C472" s="6" t="str">
        <f t="shared" si="7"/>
        <v>ARB-95</v>
      </c>
      <c r="D472" s="6" t="s">
        <v>257</v>
      </c>
      <c r="E472" s="7">
        <v>41081</v>
      </c>
      <c r="F472" s="6" t="s">
        <v>79</v>
      </c>
      <c r="G472" s="6" t="s">
        <v>45</v>
      </c>
    </row>
    <row r="473" spans="1:7" ht="24.75" customHeight="1" x14ac:dyDescent="0.3">
      <c r="A473" s="6" t="s">
        <v>51</v>
      </c>
      <c r="B473" s="6">
        <v>190</v>
      </c>
      <c r="C473" s="6" t="str">
        <f t="shared" si="7"/>
        <v>UUC-190</v>
      </c>
      <c r="D473" s="6" t="s">
        <v>252</v>
      </c>
      <c r="E473" s="7">
        <v>41666</v>
      </c>
      <c r="F473" s="6" t="s">
        <v>84</v>
      </c>
      <c r="G473" s="6" t="s">
        <v>45</v>
      </c>
    </row>
    <row r="474" spans="1:7" ht="24.75" customHeight="1" x14ac:dyDescent="0.3">
      <c r="A474" s="6" t="s">
        <v>62</v>
      </c>
      <c r="B474" s="6">
        <v>96</v>
      </c>
      <c r="C474" s="6" t="str">
        <f t="shared" si="7"/>
        <v>ARB-96</v>
      </c>
      <c r="D474" s="6" t="s">
        <v>257</v>
      </c>
      <c r="E474" s="7">
        <v>41089</v>
      </c>
      <c r="F474" s="6" t="s">
        <v>79</v>
      </c>
      <c r="G474" s="6" t="s">
        <v>45</v>
      </c>
    </row>
    <row r="475" spans="1:7" ht="24.75" customHeight="1" x14ac:dyDescent="0.3">
      <c r="A475" s="6" t="s">
        <v>62</v>
      </c>
      <c r="B475" s="6">
        <v>97</v>
      </c>
      <c r="C475" s="6" t="str">
        <f t="shared" si="7"/>
        <v>ARB-97</v>
      </c>
      <c r="D475" s="6" t="s">
        <v>257</v>
      </c>
      <c r="E475" s="7">
        <v>41090</v>
      </c>
      <c r="F475" s="6" t="s">
        <v>94</v>
      </c>
      <c r="G475" s="6" t="s">
        <v>75</v>
      </c>
    </row>
    <row r="476" spans="1:7" ht="24.75" customHeight="1" x14ac:dyDescent="0.3">
      <c r="A476" s="6" t="s">
        <v>62</v>
      </c>
      <c r="B476" s="6">
        <v>99</v>
      </c>
      <c r="C476" s="6" t="str">
        <f t="shared" si="7"/>
        <v>ARB-99</v>
      </c>
      <c r="D476" s="6" t="s">
        <v>261</v>
      </c>
      <c r="E476" s="7">
        <v>41111</v>
      </c>
      <c r="F476" s="6" t="s">
        <v>74</v>
      </c>
      <c r="G476" s="6" t="s">
        <v>75</v>
      </c>
    </row>
    <row r="477" spans="1:7" ht="24.75" customHeight="1" x14ac:dyDescent="0.3">
      <c r="A477" s="6" t="s">
        <v>51</v>
      </c>
      <c r="B477" s="6">
        <v>189</v>
      </c>
      <c r="C477" s="6" t="str">
        <f t="shared" si="7"/>
        <v>UUC-189</v>
      </c>
      <c r="D477" s="6" t="s">
        <v>252</v>
      </c>
      <c r="E477" s="7">
        <v>41666</v>
      </c>
      <c r="F477" s="6" t="s">
        <v>84</v>
      </c>
      <c r="G477" s="6" t="s">
        <v>45</v>
      </c>
    </row>
    <row r="478" spans="1:7" ht="24.75" customHeight="1" x14ac:dyDescent="0.3">
      <c r="A478" s="6" t="s">
        <v>51</v>
      </c>
      <c r="B478" s="6">
        <v>191</v>
      </c>
      <c r="C478" s="6" t="str">
        <f t="shared" si="7"/>
        <v>UUC-191</v>
      </c>
      <c r="D478" s="6" t="s">
        <v>252</v>
      </c>
      <c r="E478" s="7">
        <v>41668</v>
      </c>
      <c r="F478" s="6" t="s">
        <v>79</v>
      </c>
      <c r="G478" s="6" t="s">
        <v>45</v>
      </c>
    </row>
    <row r="479" spans="1:7" ht="24.75" customHeight="1" x14ac:dyDescent="0.3">
      <c r="A479" s="6" t="s">
        <v>51</v>
      </c>
      <c r="B479" s="6">
        <v>192</v>
      </c>
      <c r="C479" s="6" t="str">
        <f t="shared" si="7"/>
        <v>UUC-192</v>
      </c>
      <c r="D479" s="6" t="s">
        <v>252</v>
      </c>
      <c r="E479" s="7">
        <v>41668</v>
      </c>
      <c r="F479" s="6" t="s">
        <v>53</v>
      </c>
      <c r="G479" s="6" t="s">
        <v>54</v>
      </c>
    </row>
    <row r="480" spans="1:7" ht="24.75" customHeight="1" x14ac:dyDescent="0.3">
      <c r="A480" s="6" t="s">
        <v>62</v>
      </c>
      <c r="B480" s="6">
        <v>100</v>
      </c>
      <c r="C480" s="6" t="str">
        <f t="shared" si="7"/>
        <v>ARB-100</v>
      </c>
      <c r="D480" s="6" t="s">
        <v>261</v>
      </c>
      <c r="E480" s="7">
        <v>41114</v>
      </c>
      <c r="F480" s="6" t="s">
        <v>53</v>
      </c>
      <c r="G480" s="6" t="s">
        <v>54</v>
      </c>
    </row>
    <row r="481" spans="1:7" ht="24.75" customHeight="1" x14ac:dyDescent="0.3">
      <c r="A481" s="6" t="s">
        <v>62</v>
      </c>
      <c r="B481" s="6">
        <v>101</v>
      </c>
      <c r="C481" s="6" t="str">
        <f t="shared" si="7"/>
        <v>ARB-101</v>
      </c>
      <c r="D481" s="6" t="s">
        <v>263</v>
      </c>
      <c r="E481" s="7">
        <v>41135</v>
      </c>
      <c r="F481" s="6" t="s">
        <v>96</v>
      </c>
      <c r="G481" s="6" t="s">
        <v>45</v>
      </c>
    </row>
    <row r="482" spans="1:7" ht="24.75" customHeight="1" x14ac:dyDescent="0.3">
      <c r="A482" s="6" t="s">
        <v>51</v>
      </c>
      <c r="B482" s="6">
        <v>193</v>
      </c>
      <c r="C482" s="6" t="str">
        <f t="shared" si="7"/>
        <v>UUC-193</v>
      </c>
      <c r="D482" s="6" t="s">
        <v>252</v>
      </c>
      <c r="E482" s="7">
        <v>41670</v>
      </c>
      <c r="F482" s="6" t="s">
        <v>79</v>
      </c>
      <c r="G482" s="6" t="s">
        <v>45</v>
      </c>
    </row>
    <row r="483" spans="1:7" ht="24.75" customHeight="1" x14ac:dyDescent="0.3">
      <c r="A483" s="6" t="s">
        <v>51</v>
      </c>
      <c r="B483" s="6">
        <v>194</v>
      </c>
      <c r="C483" s="6" t="str">
        <f t="shared" si="7"/>
        <v>UUC-194</v>
      </c>
      <c r="D483" s="6" t="s">
        <v>264</v>
      </c>
      <c r="E483" s="7">
        <v>41679</v>
      </c>
      <c r="F483" s="6" t="s">
        <v>140</v>
      </c>
      <c r="G483" s="6" t="s">
        <v>45</v>
      </c>
    </row>
    <row r="484" spans="1:7" ht="24.75" customHeight="1" x14ac:dyDescent="0.3">
      <c r="A484" s="6" t="s">
        <v>51</v>
      </c>
      <c r="B484" s="6">
        <v>195</v>
      </c>
      <c r="C484" s="6" t="str">
        <f t="shared" si="7"/>
        <v>UUC-195</v>
      </c>
      <c r="D484" s="6" t="s">
        <v>264</v>
      </c>
      <c r="E484" s="7">
        <v>41680</v>
      </c>
      <c r="F484" s="6" t="s">
        <v>44</v>
      </c>
      <c r="G484" s="6" t="s">
        <v>45</v>
      </c>
    </row>
    <row r="485" spans="1:7" ht="24.75" customHeight="1" x14ac:dyDescent="0.3">
      <c r="A485" s="6" t="s">
        <v>51</v>
      </c>
      <c r="B485" s="6">
        <v>196</v>
      </c>
      <c r="C485" s="6" t="str">
        <f t="shared" si="7"/>
        <v>UUC-196</v>
      </c>
      <c r="D485" s="6" t="s">
        <v>264</v>
      </c>
      <c r="E485" s="7">
        <v>41683</v>
      </c>
      <c r="F485" s="6" t="s">
        <v>79</v>
      </c>
      <c r="G485" s="6" t="s">
        <v>45</v>
      </c>
    </row>
    <row r="486" spans="1:7" ht="24.75" customHeight="1" x14ac:dyDescent="0.3">
      <c r="A486" s="6" t="s">
        <v>51</v>
      </c>
      <c r="B486" s="6">
        <v>197</v>
      </c>
      <c r="C486" s="6" t="str">
        <f t="shared" si="7"/>
        <v>UUC-197</v>
      </c>
      <c r="D486" s="6" t="s">
        <v>264</v>
      </c>
      <c r="E486" s="7">
        <v>41683</v>
      </c>
      <c r="F486" s="6" t="s">
        <v>98</v>
      </c>
      <c r="G486" s="6" t="s">
        <v>31</v>
      </c>
    </row>
    <row r="487" spans="1:7" ht="24.75" customHeight="1" x14ac:dyDescent="0.3">
      <c r="A487" s="6" t="s">
        <v>51</v>
      </c>
      <c r="B487" s="6">
        <v>198</v>
      </c>
      <c r="C487" s="6" t="str">
        <f t="shared" si="7"/>
        <v>UUC-198</v>
      </c>
      <c r="D487" s="6" t="s">
        <v>264</v>
      </c>
      <c r="E487" s="7">
        <v>41684</v>
      </c>
      <c r="F487" s="6" t="s">
        <v>44</v>
      </c>
      <c r="G487" s="6" t="s">
        <v>45</v>
      </c>
    </row>
    <row r="488" spans="1:7" ht="24.75" customHeight="1" x14ac:dyDescent="0.3">
      <c r="A488" s="6" t="s">
        <v>51</v>
      </c>
      <c r="B488" s="6">
        <v>199</v>
      </c>
      <c r="C488" s="6" t="str">
        <f t="shared" si="7"/>
        <v>UUC-199</v>
      </c>
      <c r="D488" s="6" t="s">
        <v>264</v>
      </c>
      <c r="E488" s="7">
        <v>41691</v>
      </c>
      <c r="F488" s="6" t="s">
        <v>30</v>
      </c>
      <c r="G488" s="6" t="s">
        <v>31</v>
      </c>
    </row>
    <row r="489" spans="1:7" ht="24.75" customHeight="1" x14ac:dyDescent="0.3">
      <c r="A489" s="6" t="s">
        <v>51</v>
      </c>
      <c r="B489" s="6">
        <v>202</v>
      </c>
      <c r="C489" s="6" t="str">
        <f t="shared" si="7"/>
        <v>UUC-202</v>
      </c>
      <c r="D489" s="6" t="s">
        <v>264</v>
      </c>
      <c r="E489" s="7">
        <v>41693</v>
      </c>
      <c r="F489" s="6" t="s">
        <v>44</v>
      </c>
      <c r="G489" s="6" t="s">
        <v>45</v>
      </c>
    </row>
    <row r="490" spans="1:7" ht="24.75" customHeight="1" x14ac:dyDescent="0.3">
      <c r="A490" s="6" t="s">
        <v>51</v>
      </c>
      <c r="B490" s="6">
        <v>200</v>
      </c>
      <c r="C490" s="6" t="str">
        <f t="shared" si="7"/>
        <v>UUC-200</v>
      </c>
      <c r="D490" s="6" t="s">
        <v>264</v>
      </c>
      <c r="E490" s="7">
        <v>41693</v>
      </c>
      <c r="F490" s="6" t="s">
        <v>96</v>
      </c>
      <c r="G490" s="6" t="s">
        <v>45</v>
      </c>
    </row>
    <row r="491" spans="1:7" ht="24.75" customHeight="1" x14ac:dyDescent="0.3">
      <c r="A491" s="6" t="s">
        <v>51</v>
      </c>
      <c r="B491" s="6">
        <v>203</v>
      </c>
      <c r="C491" s="6" t="str">
        <f t="shared" si="7"/>
        <v>UUC-203</v>
      </c>
      <c r="D491" s="6" t="s">
        <v>264</v>
      </c>
      <c r="E491" s="7">
        <v>41693</v>
      </c>
      <c r="F491" s="6" t="s">
        <v>53</v>
      </c>
      <c r="G491" s="6" t="s">
        <v>54</v>
      </c>
    </row>
    <row r="492" spans="1:7" ht="24.75" customHeight="1" x14ac:dyDescent="0.3">
      <c r="A492" s="6" t="s">
        <v>51</v>
      </c>
      <c r="B492" s="6">
        <v>201</v>
      </c>
      <c r="C492" s="6" t="str">
        <f t="shared" si="7"/>
        <v>UUC-201</v>
      </c>
      <c r="D492" s="6" t="s">
        <v>264</v>
      </c>
      <c r="E492" s="7">
        <v>41693</v>
      </c>
      <c r="F492" s="6" t="s">
        <v>68</v>
      </c>
      <c r="G492" s="6" t="s">
        <v>15</v>
      </c>
    </row>
    <row r="493" spans="1:7" ht="24.75" customHeight="1" x14ac:dyDescent="0.3">
      <c r="A493" s="6" t="s">
        <v>51</v>
      </c>
      <c r="B493" s="6">
        <v>204</v>
      </c>
      <c r="C493" s="6" t="str">
        <f t="shared" si="7"/>
        <v>UUC-204</v>
      </c>
      <c r="D493" s="6" t="s">
        <v>264</v>
      </c>
      <c r="E493" s="7">
        <v>41693</v>
      </c>
      <c r="F493" s="6" t="s">
        <v>140</v>
      </c>
      <c r="G493" s="6" t="s">
        <v>45</v>
      </c>
    </row>
    <row r="494" spans="1:7" ht="24.75" customHeight="1" x14ac:dyDescent="0.3">
      <c r="A494" s="6" t="s">
        <v>51</v>
      </c>
      <c r="B494" s="6">
        <v>205</v>
      </c>
      <c r="C494" s="6" t="str">
        <f t="shared" si="7"/>
        <v>UUC-205</v>
      </c>
      <c r="D494" s="6" t="s">
        <v>264</v>
      </c>
      <c r="E494" s="7">
        <v>41694</v>
      </c>
      <c r="F494" s="6" t="s">
        <v>74</v>
      </c>
      <c r="G494" s="6" t="s">
        <v>75</v>
      </c>
    </row>
    <row r="495" spans="1:7" ht="24.75" customHeight="1" x14ac:dyDescent="0.3">
      <c r="A495" s="6" t="s">
        <v>51</v>
      </c>
      <c r="B495" s="6">
        <v>206</v>
      </c>
      <c r="C495" s="6" t="str">
        <f t="shared" si="7"/>
        <v>UUC-206</v>
      </c>
      <c r="D495" s="6" t="s">
        <v>265</v>
      </c>
      <c r="E495" s="7">
        <v>41699</v>
      </c>
      <c r="F495" s="6" t="s">
        <v>14</v>
      </c>
      <c r="G495" s="6" t="s">
        <v>15</v>
      </c>
    </row>
    <row r="496" spans="1:7" ht="24.75" customHeight="1" x14ac:dyDescent="0.3">
      <c r="A496" s="6" t="s">
        <v>130</v>
      </c>
      <c r="B496" s="6">
        <v>32</v>
      </c>
      <c r="C496" s="6" t="str">
        <f t="shared" si="7"/>
        <v>KKV-32</v>
      </c>
      <c r="D496" s="6" t="s">
        <v>266</v>
      </c>
      <c r="E496" s="7">
        <v>42338</v>
      </c>
      <c r="F496" s="6" t="s">
        <v>74</v>
      </c>
      <c r="G496" s="6" t="s">
        <v>75</v>
      </c>
    </row>
    <row r="497" spans="1:7" ht="24.75" customHeight="1" x14ac:dyDescent="0.3">
      <c r="A497" s="6" t="s">
        <v>130</v>
      </c>
      <c r="B497" s="6">
        <v>31</v>
      </c>
      <c r="C497" s="6" t="str">
        <f t="shared" si="7"/>
        <v>KKV-31</v>
      </c>
      <c r="D497" s="6" t="s">
        <v>266</v>
      </c>
      <c r="E497" s="7">
        <v>42334</v>
      </c>
      <c r="F497" s="6" t="s">
        <v>30</v>
      </c>
      <c r="G497" s="6" t="s">
        <v>31</v>
      </c>
    </row>
    <row r="498" spans="1:7" ht="24.75" customHeight="1" x14ac:dyDescent="0.3">
      <c r="A498" s="6" t="s">
        <v>130</v>
      </c>
      <c r="B498" s="6">
        <v>36</v>
      </c>
      <c r="C498" s="6" t="str">
        <f t="shared" si="7"/>
        <v>KKV-36</v>
      </c>
      <c r="D498" s="6" t="s">
        <v>267</v>
      </c>
      <c r="E498" s="7">
        <v>42367</v>
      </c>
      <c r="F498" s="6" t="s">
        <v>74</v>
      </c>
      <c r="G498" s="6" t="s">
        <v>75</v>
      </c>
    </row>
    <row r="499" spans="1:7" ht="24.75" customHeight="1" x14ac:dyDescent="0.3">
      <c r="A499" s="6" t="s">
        <v>268</v>
      </c>
      <c r="B499" s="6">
        <v>1</v>
      </c>
      <c r="C499" s="6" t="str">
        <f t="shared" si="7"/>
        <v>SLP-1</v>
      </c>
      <c r="D499" s="6" t="s">
        <v>269</v>
      </c>
      <c r="E499" s="7">
        <v>42440</v>
      </c>
      <c r="F499" s="6" t="s">
        <v>74</v>
      </c>
      <c r="G499" s="6" t="s">
        <v>75</v>
      </c>
    </row>
    <row r="500" spans="1:7" ht="24.75" customHeight="1" x14ac:dyDescent="0.3">
      <c r="A500" s="6" t="s">
        <v>130</v>
      </c>
      <c r="B500" s="6">
        <v>14</v>
      </c>
      <c r="C500" s="6" t="str">
        <f t="shared" si="7"/>
        <v>KKV-14</v>
      </c>
      <c r="D500" s="6" t="s">
        <v>223</v>
      </c>
      <c r="E500" s="7">
        <v>42184</v>
      </c>
      <c r="F500" s="6" t="s">
        <v>96</v>
      </c>
      <c r="G500" s="6" t="s">
        <v>45</v>
      </c>
    </row>
    <row r="501" spans="1:7" ht="24.75" customHeight="1" x14ac:dyDescent="0.3">
      <c r="A501" s="6" t="s">
        <v>130</v>
      </c>
      <c r="B501" s="6">
        <v>52</v>
      </c>
      <c r="C501" s="6" t="str">
        <f t="shared" si="7"/>
        <v>KKV-52</v>
      </c>
      <c r="D501" s="6" t="s">
        <v>226</v>
      </c>
      <c r="E501" s="7">
        <v>42474</v>
      </c>
      <c r="F501" s="6" t="s">
        <v>74</v>
      </c>
      <c r="G501" s="6" t="s">
        <v>75</v>
      </c>
    </row>
    <row r="502" spans="1:7" ht="24.75" customHeight="1" x14ac:dyDescent="0.3">
      <c r="A502" s="6" t="s">
        <v>268</v>
      </c>
      <c r="B502" s="6">
        <v>2</v>
      </c>
      <c r="C502" s="6" t="str">
        <f t="shared" si="7"/>
        <v>SLP-2</v>
      </c>
      <c r="D502" s="6" t="s">
        <v>269</v>
      </c>
      <c r="E502" s="7">
        <v>42450</v>
      </c>
      <c r="F502" s="6" t="s">
        <v>98</v>
      </c>
      <c r="G502" s="6" t="s">
        <v>31</v>
      </c>
    </row>
    <row r="503" spans="1:7" ht="24.75" customHeight="1" x14ac:dyDescent="0.3">
      <c r="A503" s="6" t="s">
        <v>130</v>
      </c>
      <c r="B503" s="6">
        <v>33</v>
      </c>
      <c r="C503" s="6" t="str">
        <f t="shared" si="7"/>
        <v>KKV-33</v>
      </c>
      <c r="D503" s="6" t="s">
        <v>267</v>
      </c>
      <c r="E503" s="7">
        <v>42339</v>
      </c>
      <c r="F503" s="6" t="s">
        <v>44</v>
      </c>
      <c r="G503" s="6" t="s">
        <v>45</v>
      </c>
    </row>
    <row r="504" spans="1:7" ht="24.75" customHeight="1" x14ac:dyDescent="0.3">
      <c r="A504" s="6" t="s">
        <v>130</v>
      </c>
      <c r="B504" s="6">
        <v>18</v>
      </c>
      <c r="C504" s="6" t="str">
        <f t="shared" si="7"/>
        <v>KKV-18</v>
      </c>
      <c r="D504" s="6" t="s">
        <v>227</v>
      </c>
      <c r="E504" s="7">
        <v>42206</v>
      </c>
      <c r="F504" s="6" t="s">
        <v>30</v>
      </c>
      <c r="G504" s="6" t="s">
        <v>31</v>
      </c>
    </row>
    <row r="505" spans="1:7" ht="24.75" customHeight="1" x14ac:dyDescent="0.3">
      <c r="A505" s="6" t="s">
        <v>51</v>
      </c>
      <c r="B505" s="6">
        <v>207</v>
      </c>
      <c r="C505" s="6" t="str">
        <f t="shared" si="7"/>
        <v>UUC-207</v>
      </c>
      <c r="D505" s="6" t="s">
        <v>265</v>
      </c>
      <c r="E505" s="7">
        <v>41704</v>
      </c>
      <c r="F505" s="6" t="s">
        <v>74</v>
      </c>
      <c r="G505" s="6" t="s">
        <v>75</v>
      </c>
    </row>
    <row r="506" spans="1:7" ht="24.75" customHeight="1" x14ac:dyDescent="0.3">
      <c r="A506" s="6" t="s">
        <v>51</v>
      </c>
      <c r="B506" s="6">
        <v>208</v>
      </c>
      <c r="C506" s="6" t="str">
        <f t="shared" si="7"/>
        <v>UUC-208</v>
      </c>
      <c r="D506" s="6" t="s">
        <v>265</v>
      </c>
      <c r="E506" s="7">
        <v>41705</v>
      </c>
      <c r="F506" s="6" t="s">
        <v>53</v>
      </c>
      <c r="G506" s="6" t="s">
        <v>54</v>
      </c>
    </row>
    <row r="507" spans="1:7" ht="24.75" customHeight="1" x14ac:dyDescent="0.3">
      <c r="A507" s="6" t="s">
        <v>130</v>
      </c>
      <c r="B507" s="6">
        <v>62</v>
      </c>
      <c r="C507" s="6" t="str">
        <f t="shared" si="7"/>
        <v>KKV-62</v>
      </c>
      <c r="D507" s="6" t="s">
        <v>271</v>
      </c>
      <c r="E507" s="7">
        <v>42499</v>
      </c>
      <c r="F507" s="6" t="s">
        <v>74</v>
      </c>
      <c r="G507" s="6" t="s">
        <v>75</v>
      </c>
    </row>
    <row r="508" spans="1:7" ht="24.75" customHeight="1" x14ac:dyDescent="0.3">
      <c r="A508" s="6" t="s">
        <v>130</v>
      </c>
      <c r="B508" s="6">
        <v>19</v>
      </c>
      <c r="C508" s="6" t="str">
        <f t="shared" si="7"/>
        <v>KKV-19</v>
      </c>
      <c r="D508" s="6" t="s">
        <v>227</v>
      </c>
      <c r="E508" s="7">
        <v>42210</v>
      </c>
      <c r="F508" s="6" t="s">
        <v>98</v>
      </c>
      <c r="G508" s="6" t="s">
        <v>31</v>
      </c>
    </row>
    <row r="509" spans="1:7" ht="24.75" customHeight="1" x14ac:dyDescent="0.3">
      <c r="A509" s="6" t="s">
        <v>130</v>
      </c>
      <c r="B509" s="6">
        <v>20</v>
      </c>
      <c r="C509" s="6" t="str">
        <f t="shared" si="7"/>
        <v>KKV-20</v>
      </c>
      <c r="D509" s="6" t="s">
        <v>227</v>
      </c>
      <c r="E509" s="7">
        <v>42213</v>
      </c>
      <c r="F509" s="6" t="s">
        <v>96</v>
      </c>
      <c r="G509" s="6" t="s">
        <v>45</v>
      </c>
    </row>
    <row r="510" spans="1:7" ht="24.75" customHeight="1" x14ac:dyDescent="0.3">
      <c r="A510" s="6" t="s">
        <v>130</v>
      </c>
      <c r="B510" s="6">
        <v>21</v>
      </c>
      <c r="C510" s="6" t="str">
        <f t="shared" si="7"/>
        <v>KKV-21</v>
      </c>
      <c r="D510" s="6" t="s">
        <v>229</v>
      </c>
      <c r="E510" s="7">
        <v>42233</v>
      </c>
      <c r="F510" s="6" t="s">
        <v>88</v>
      </c>
      <c r="G510" s="6" t="s">
        <v>31</v>
      </c>
    </row>
    <row r="511" spans="1:7" ht="24.75" customHeight="1" x14ac:dyDescent="0.3">
      <c r="A511" s="6" t="s">
        <v>130</v>
      </c>
      <c r="B511" s="6">
        <v>17</v>
      </c>
      <c r="C511" s="6" t="str">
        <f t="shared" si="7"/>
        <v>KKV-17</v>
      </c>
      <c r="D511" s="6" t="s">
        <v>227</v>
      </c>
      <c r="E511" s="7">
        <v>42195</v>
      </c>
      <c r="F511" s="6" t="s">
        <v>30</v>
      </c>
      <c r="G511" s="6" t="s">
        <v>31</v>
      </c>
    </row>
    <row r="512" spans="1:7" ht="24.75" customHeight="1" x14ac:dyDescent="0.3">
      <c r="A512" s="6" t="s">
        <v>130</v>
      </c>
      <c r="B512" s="6">
        <v>4</v>
      </c>
      <c r="C512" s="6" t="str">
        <f t="shared" si="7"/>
        <v>KKV-4</v>
      </c>
      <c r="D512" s="6" t="s">
        <v>162</v>
      </c>
      <c r="E512" s="7">
        <v>42035</v>
      </c>
      <c r="F512" s="6" t="s">
        <v>30</v>
      </c>
      <c r="G512" s="6" t="s">
        <v>31</v>
      </c>
    </row>
    <row r="513" spans="1:7" ht="24.75" customHeight="1" x14ac:dyDescent="0.3">
      <c r="A513" s="6" t="s">
        <v>130</v>
      </c>
      <c r="B513" s="6">
        <v>89</v>
      </c>
      <c r="C513" s="6" t="str">
        <f t="shared" si="7"/>
        <v>KKV-89</v>
      </c>
      <c r="D513" s="6" t="s">
        <v>190</v>
      </c>
      <c r="E513" s="7">
        <v>42595</v>
      </c>
      <c r="F513" s="6" t="s">
        <v>74</v>
      </c>
      <c r="G513" s="6" t="s">
        <v>75</v>
      </c>
    </row>
    <row r="514" spans="1:7" ht="24.75" customHeight="1" x14ac:dyDescent="0.3">
      <c r="A514" s="6" t="s">
        <v>51</v>
      </c>
      <c r="B514" s="6">
        <v>209</v>
      </c>
      <c r="C514" s="6" t="str">
        <f t="shared" si="7"/>
        <v>UUC-209</v>
      </c>
      <c r="D514" s="6" t="s">
        <v>265</v>
      </c>
      <c r="E514" s="7">
        <v>41718</v>
      </c>
      <c r="F514" s="6" t="s">
        <v>177</v>
      </c>
      <c r="G514" s="6" t="s">
        <v>75</v>
      </c>
    </row>
    <row r="515" spans="1:7" ht="24.75" customHeight="1" x14ac:dyDescent="0.3">
      <c r="A515" s="6" t="s">
        <v>51</v>
      </c>
      <c r="B515" s="6">
        <v>210</v>
      </c>
      <c r="C515" s="6" t="str">
        <f t="shared" ref="C515:C578" si="8">CONCATENATE(A515,"-",B515)</f>
        <v>UUC-210</v>
      </c>
      <c r="D515" s="6" t="s">
        <v>265</v>
      </c>
      <c r="E515" s="7">
        <v>41721</v>
      </c>
      <c r="F515" s="6" t="s">
        <v>106</v>
      </c>
      <c r="G515" s="6" t="s">
        <v>75</v>
      </c>
    </row>
    <row r="516" spans="1:7" ht="24.75" customHeight="1" x14ac:dyDescent="0.3">
      <c r="A516" s="6" t="s">
        <v>130</v>
      </c>
      <c r="B516" s="6">
        <v>112</v>
      </c>
      <c r="C516" s="6" t="str">
        <f t="shared" si="8"/>
        <v>KKV-112</v>
      </c>
      <c r="D516" s="6" t="s">
        <v>191</v>
      </c>
      <c r="E516" s="7">
        <v>42666</v>
      </c>
      <c r="F516" s="6" t="s">
        <v>79</v>
      </c>
      <c r="G516" s="6" t="s">
        <v>45</v>
      </c>
    </row>
    <row r="517" spans="1:7" ht="24.75" customHeight="1" x14ac:dyDescent="0.3">
      <c r="A517" s="6" t="s">
        <v>130</v>
      </c>
      <c r="B517" s="6">
        <v>22</v>
      </c>
      <c r="C517" s="6" t="str">
        <f t="shared" si="8"/>
        <v>KKV-22</v>
      </c>
      <c r="D517" s="6" t="s">
        <v>229</v>
      </c>
      <c r="E517" s="7">
        <v>42243</v>
      </c>
      <c r="F517" s="6" t="s">
        <v>79</v>
      </c>
      <c r="G517" s="6" t="s">
        <v>45</v>
      </c>
    </row>
    <row r="518" spans="1:7" ht="24.75" customHeight="1" x14ac:dyDescent="0.3">
      <c r="A518" s="6" t="s">
        <v>51</v>
      </c>
      <c r="B518" s="6">
        <v>211</v>
      </c>
      <c r="C518" s="6" t="str">
        <f t="shared" si="8"/>
        <v>UUC-211</v>
      </c>
      <c r="D518" s="6" t="s">
        <v>265</v>
      </c>
      <c r="E518" s="7">
        <v>41722</v>
      </c>
      <c r="F518" s="6" t="s">
        <v>30</v>
      </c>
      <c r="G518" s="6" t="s">
        <v>31</v>
      </c>
    </row>
    <row r="519" spans="1:7" ht="24.75" customHeight="1" x14ac:dyDescent="0.3">
      <c r="A519" s="6" t="s">
        <v>51</v>
      </c>
      <c r="B519" s="6">
        <v>212</v>
      </c>
      <c r="C519" s="6" t="str">
        <f t="shared" si="8"/>
        <v>UUC-212</v>
      </c>
      <c r="D519" s="6" t="s">
        <v>265</v>
      </c>
      <c r="E519" s="7">
        <v>41722</v>
      </c>
      <c r="F519" s="6" t="s">
        <v>155</v>
      </c>
      <c r="G519" s="6" t="s">
        <v>156</v>
      </c>
    </row>
    <row r="520" spans="1:7" ht="24.75" customHeight="1" x14ac:dyDescent="0.3">
      <c r="A520" s="6" t="s">
        <v>51</v>
      </c>
      <c r="B520" s="6">
        <v>213</v>
      </c>
      <c r="C520" s="6" t="str">
        <f t="shared" si="8"/>
        <v>UUC-213</v>
      </c>
      <c r="D520" s="6" t="s">
        <v>265</v>
      </c>
      <c r="E520" s="7">
        <v>41723</v>
      </c>
      <c r="F520" s="6" t="s">
        <v>96</v>
      </c>
      <c r="G520" s="6" t="s">
        <v>45</v>
      </c>
    </row>
    <row r="521" spans="1:7" ht="24.75" customHeight="1" x14ac:dyDescent="0.3">
      <c r="A521" s="6" t="s">
        <v>51</v>
      </c>
      <c r="B521" s="6">
        <v>214</v>
      </c>
      <c r="C521" s="6" t="str">
        <f t="shared" si="8"/>
        <v>UUC-214</v>
      </c>
      <c r="D521" s="6" t="s">
        <v>265</v>
      </c>
      <c r="E521" s="7">
        <v>41723</v>
      </c>
      <c r="F521" s="6" t="s">
        <v>68</v>
      </c>
      <c r="G521" s="6" t="s">
        <v>15</v>
      </c>
    </row>
    <row r="522" spans="1:7" ht="24.75" customHeight="1" x14ac:dyDescent="0.3">
      <c r="A522" s="6" t="s">
        <v>51</v>
      </c>
      <c r="B522" s="6">
        <v>215</v>
      </c>
      <c r="C522" s="6" t="str">
        <f t="shared" si="8"/>
        <v>UUC-215</v>
      </c>
      <c r="D522" s="6" t="s">
        <v>272</v>
      </c>
      <c r="E522" s="7">
        <v>41732</v>
      </c>
      <c r="F522" s="6" t="s">
        <v>53</v>
      </c>
      <c r="G522" s="6" t="s">
        <v>54</v>
      </c>
    </row>
    <row r="523" spans="1:7" ht="24.75" customHeight="1" x14ac:dyDescent="0.3">
      <c r="A523" s="6" t="s">
        <v>130</v>
      </c>
      <c r="B523" s="6">
        <v>118</v>
      </c>
      <c r="C523" s="6" t="str">
        <f t="shared" si="8"/>
        <v>KKV-118</v>
      </c>
      <c r="D523" s="6" t="s">
        <v>273</v>
      </c>
      <c r="E523" s="7">
        <v>42683</v>
      </c>
      <c r="F523" s="6" t="s">
        <v>108</v>
      </c>
      <c r="G523" s="6" t="s">
        <v>40</v>
      </c>
    </row>
    <row r="524" spans="1:7" ht="24.75" customHeight="1" x14ac:dyDescent="0.3">
      <c r="A524" s="6" t="s">
        <v>51</v>
      </c>
      <c r="B524" s="6">
        <v>216</v>
      </c>
      <c r="C524" s="6" t="str">
        <f t="shared" si="8"/>
        <v>UUC-216</v>
      </c>
      <c r="D524" s="6" t="s">
        <v>272</v>
      </c>
      <c r="E524" s="7">
        <v>41733</v>
      </c>
      <c r="F524" s="6" t="s">
        <v>149</v>
      </c>
      <c r="G524" s="6" t="s">
        <v>31</v>
      </c>
    </row>
    <row r="525" spans="1:7" ht="24.75" customHeight="1" x14ac:dyDescent="0.3">
      <c r="A525" s="6" t="s">
        <v>130</v>
      </c>
      <c r="B525" s="6">
        <v>122</v>
      </c>
      <c r="C525" s="6" t="str">
        <f t="shared" si="8"/>
        <v>KKV-122</v>
      </c>
      <c r="D525" s="6" t="s">
        <v>274</v>
      </c>
      <c r="E525" s="7">
        <v>42716</v>
      </c>
      <c r="F525" s="6" t="s">
        <v>30</v>
      </c>
      <c r="G525" s="6" t="s">
        <v>31</v>
      </c>
    </row>
    <row r="526" spans="1:7" ht="24.75" customHeight="1" x14ac:dyDescent="0.3">
      <c r="A526" s="6" t="s">
        <v>104</v>
      </c>
      <c r="B526" s="6">
        <v>1</v>
      </c>
      <c r="C526" s="6" t="str">
        <f t="shared" si="8"/>
        <v>CSS-1</v>
      </c>
      <c r="D526" s="6" t="s">
        <v>276</v>
      </c>
      <c r="E526" s="7">
        <v>42919</v>
      </c>
      <c r="F526" s="6" t="s">
        <v>74</v>
      </c>
      <c r="G526" s="6" t="s">
        <v>75</v>
      </c>
    </row>
    <row r="527" spans="1:7" ht="24.75" customHeight="1" x14ac:dyDescent="0.3">
      <c r="A527" s="6" t="s">
        <v>104</v>
      </c>
      <c r="B527" s="6">
        <v>35</v>
      </c>
      <c r="C527" s="6" t="str">
        <f t="shared" si="8"/>
        <v>CSS-35</v>
      </c>
      <c r="D527" s="6" t="s">
        <v>235</v>
      </c>
      <c r="E527" s="7">
        <v>43073</v>
      </c>
      <c r="F527" s="6" t="s">
        <v>44</v>
      </c>
      <c r="G527" s="6" t="s">
        <v>45</v>
      </c>
    </row>
    <row r="528" spans="1:7" ht="24.75" customHeight="1" x14ac:dyDescent="0.3">
      <c r="A528" s="6" t="s">
        <v>130</v>
      </c>
      <c r="B528" s="6">
        <v>24</v>
      </c>
      <c r="C528" s="6" t="str">
        <f t="shared" si="8"/>
        <v>KKV-24</v>
      </c>
      <c r="D528" s="6" t="s">
        <v>230</v>
      </c>
      <c r="E528" s="7">
        <v>42250</v>
      </c>
      <c r="F528" s="6" t="s">
        <v>98</v>
      </c>
      <c r="G528" s="6" t="s">
        <v>31</v>
      </c>
    </row>
    <row r="529" spans="1:7" ht="24.75" customHeight="1" x14ac:dyDescent="0.3">
      <c r="A529" s="6" t="s">
        <v>277</v>
      </c>
      <c r="B529" s="6">
        <v>2</v>
      </c>
      <c r="C529" s="6" t="str">
        <f t="shared" si="8"/>
        <v>MTIH-2</v>
      </c>
      <c r="D529" s="6" t="s">
        <v>278</v>
      </c>
      <c r="E529" s="7">
        <v>42968</v>
      </c>
      <c r="F529" s="6" t="s">
        <v>98</v>
      </c>
      <c r="G529" s="6" t="s">
        <v>31</v>
      </c>
    </row>
    <row r="530" spans="1:7" ht="24.75" customHeight="1" x14ac:dyDescent="0.3">
      <c r="A530" s="6" t="s">
        <v>130</v>
      </c>
      <c r="B530" s="6">
        <v>35</v>
      </c>
      <c r="C530" s="6" t="str">
        <f t="shared" si="8"/>
        <v>KKV-35</v>
      </c>
      <c r="D530" s="6" t="s">
        <v>267</v>
      </c>
      <c r="E530" s="7">
        <v>42365</v>
      </c>
      <c r="F530" s="6" t="s">
        <v>74</v>
      </c>
      <c r="G530" s="6" t="s">
        <v>75</v>
      </c>
    </row>
    <row r="531" spans="1:7" ht="24.75" customHeight="1" x14ac:dyDescent="0.3">
      <c r="A531" s="6" t="s">
        <v>51</v>
      </c>
      <c r="B531" s="6">
        <v>218</v>
      </c>
      <c r="C531" s="6" t="str">
        <f t="shared" si="8"/>
        <v>UUC-218</v>
      </c>
      <c r="D531" s="6" t="s">
        <v>272</v>
      </c>
      <c r="E531" s="7">
        <v>41733</v>
      </c>
      <c r="F531" s="6" t="s">
        <v>44</v>
      </c>
      <c r="G531" s="6" t="s">
        <v>45</v>
      </c>
    </row>
    <row r="532" spans="1:7" ht="24.75" customHeight="1" x14ac:dyDescent="0.3">
      <c r="A532" s="6" t="s">
        <v>130</v>
      </c>
      <c r="B532" s="6">
        <v>130</v>
      </c>
      <c r="C532" s="6" t="str">
        <f t="shared" si="8"/>
        <v>KKV-130</v>
      </c>
      <c r="D532" s="6" t="s">
        <v>282</v>
      </c>
      <c r="E532" s="7">
        <v>42748</v>
      </c>
      <c r="F532" s="6" t="s">
        <v>53</v>
      </c>
      <c r="G532" s="6" t="s">
        <v>54</v>
      </c>
    </row>
    <row r="533" spans="1:7" ht="24.75" customHeight="1" x14ac:dyDescent="0.3">
      <c r="A533" s="6" t="s">
        <v>130</v>
      </c>
      <c r="B533" s="6">
        <v>27</v>
      </c>
      <c r="C533" s="6" t="str">
        <f t="shared" si="8"/>
        <v>KKV-27</v>
      </c>
      <c r="D533" s="6" t="s">
        <v>283</v>
      </c>
      <c r="E533" s="7">
        <v>42293</v>
      </c>
      <c r="F533" s="6" t="s">
        <v>44</v>
      </c>
      <c r="G533" s="6" t="s">
        <v>45</v>
      </c>
    </row>
    <row r="534" spans="1:7" ht="24.75" customHeight="1" x14ac:dyDescent="0.3">
      <c r="A534" s="6" t="s">
        <v>130</v>
      </c>
      <c r="B534" s="6">
        <v>28</v>
      </c>
      <c r="C534" s="6" t="str">
        <f t="shared" si="8"/>
        <v>KKV-28</v>
      </c>
      <c r="D534" s="6" t="s">
        <v>283</v>
      </c>
      <c r="E534" s="7">
        <v>42298</v>
      </c>
      <c r="F534" s="6" t="s">
        <v>79</v>
      </c>
      <c r="G534" s="6" t="s">
        <v>45</v>
      </c>
    </row>
    <row r="535" spans="1:7" ht="24.75" customHeight="1" x14ac:dyDescent="0.3">
      <c r="A535" s="6" t="s">
        <v>130</v>
      </c>
      <c r="B535" s="6">
        <v>131</v>
      </c>
      <c r="C535" s="6" t="str">
        <f t="shared" si="8"/>
        <v>KKV-131</v>
      </c>
      <c r="D535" s="6" t="s">
        <v>282</v>
      </c>
      <c r="E535" s="7">
        <v>42755</v>
      </c>
      <c r="F535" s="6" t="s">
        <v>124</v>
      </c>
      <c r="G535" s="6" t="s">
        <v>31</v>
      </c>
    </row>
    <row r="536" spans="1:7" ht="24.75" customHeight="1" x14ac:dyDescent="0.3">
      <c r="A536" s="6" t="s">
        <v>130</v>
      </c>
      <c r="B536" s="6">
        <v>39</v>
      </c>
      <c r="C536" s="6" t="str">
        <f t="shared" si="8"/>
        <v>KKV-39</v>
      </c>
      <c r="D536" s="6" t="s">
        <v>284</v>
      </c>
      <c r="E536" s="7">
        <v>42384</v>
      </c>
      <c r="F536" s="6" t="s">
        <v>155</v>
      </c>
      <c r="G536" s="6" t="s">
        <v>156</v>
      </c>
    </row>
    <row r="537" spans="1:7" ht="24.75" customHeight="1" x14ac:dyDescent="0.3">
      <c r="A537" s="6" t="s">
        <v>135</v>
      </c>
      <c r="B537" s="6">
        <v>8</v>
      </c>
      <c r="C537" s="6" t="str">
        <f t="shared" si="8"/>
        <v>EAT-8</v>
      </c>
      <c r="D537" s="6" t="s">
        <v>285</v>
      </c>
      <c r="E537" s="7">
        <v>43011</v>
      </c>
      <c r="F537" s="6" t="s">
        <v>44</v>
      </c>
      <c r="G537" s="6" t="s">
        <v>45</v>
      </c>
    </row>
    <row r="538" spans="1:7" ht="24.75" customHeight="1" x14ac:dyDescent="0.3">
      <c r="A538" s="6" t="s">
        <v>135</v>
      </c>
      <c r="B538" s="6">
        <v>9</v>
      </c>
      <c r="C538" s="6" t="str">
        <f t="shared" si="8"/>
        <v>EAT-9</v>
      </c>
      <c r="D538" s="6" t="s">
        <v>285</v>
      </c>
      <c r="E538" s="7">
        <v>43013</v>
      </c>
      <c r="F538" s="6" t="s">
        <v>44</v>
      </c>
      <c r="G538" s="6" t="s">
        <v>45</v>
      </c>
    </row>
    <row r="539" spans="1:7" ht="24.75" customHeight="1" x14ac:dyDescent="0.3">
      <c r="A539" s="6" t="s">
        <v>130</v>
      </c>
      <c r="B539" s="6">
        <v>29</v>
      </c>
      <c r="C539" s="6" t="str">
        <f t="shared" si="8"/>
        <v>KKV-29</v>
      </c>
      <c r="D539" s="6" t="s">
        <v>266</v>
      </c>
      <c r="E539" s="7">
        <v>42315</v>
      </c>
      <c r="F539" s="6" t="s">
        <v>98</v>
      </c>
      <c r="G539" s="6" t="s">
        <v>31</v>
      </c>
    </row>
    <row r="540" spans="1:7" ht="24.75" customHeight="1" x14ac:dyDescent="0.3">
      <c r="A540" s="6" t="s">
        <v>130</v>
      </c>
      <c r="B540" s="6">
        <v>30</v>
      </c>
      <c r="C540" s="6" t="str">
        <f t="shared" si="8"/>
        <v>KKV-30</v>
      </c>
      <c r="D540" s="6" t="s">
        <v>266</v>
      </c>
      <c r="E540" s="7">
        <v>42318</v>
      </c>
      <c r="F540" s="6" t="s">
        <v>96</v>
      </c>
      <c r="G540" s="6" t="s">
        <v>45</v>
      </c>
    </row>
    <row r="541" spans="1:7" ht="24.75" customHeight="1" x14ac:dyDescent="0.3">
      <c r="A541" s="6" t="s">
        <v>164</v>
      </c>
      <c r="B541" s="6">
        <v>3</v>
      </c>
      <c r="C541" s="6" t="str">
        <f t="shared" si="8"/>
        <v>KTH-3</v>
      </c>
      <c r="D541" s="6" t="s">
        <v>165</v>
      </c>
      <c r="E541" s="7">
        <v>43292</v>
      </c>
      <c r="F541" s="6" t="s">
        <v>79</v>
      </c>
      <c r="G541" s="6" t="s">
        <v>45</v>
      </c>
    </row>
    <row r="542" spans="1:7" ht="24.75" customHeight="1" x14ac:dyDescent="0.3">
      <c r="A542" s="6" t="s">
        <v>164</v>
      </c>
      <c r="B542" s="6">
        <v>4</v>
      </c>
      <c r="C542" s="6" t="str">
        <f t="shared" si="8"/>
        <v>KTH-4</v>
      </c>
      <c r="D542" s="6" t="s">
        <v>286</v>
      </c>
      <c r="E542" s="7">
        <v>43313</v>
      </c>
      <c r="F542" s="6" t="s">
        <v>96</v>
      </c>
      <c r="G542" s="6" t="s">
        <v>45</v>
      </c>
    </row>
    <row r="543" spans="1:7" ht="24.75" customHeight="1" x14ac:dyDescent="0.3">
      <c r="A543" s="6" t="s">
        <v>164</v>
      </c>
      <c r="B543" s="6">
        <v>5</v>
      </c>
      <c r="C543" s="6" t="str">
        <f t="shared" si="8"/>
        <v>KTH-5</v>
      </c>
      <c r="D543" s="6" t="s">
        <v>286</v>
      </c>
      <c r="E543" s="7">
        <v>43325</v>
      </c>
      <c r="F543" s="6" t="s">
        <v>98</v>
      </c>
      <c r="G543" s="6" t="s">
        <v>31</v>
      </c>
    </row>
    <row r="544" spans="1:7" ht="24.75" customHeight="1" x14ac:dyDescent="0.3">
      <c r="A544" s="6" t="s">
        <v>277</v>
      </c>
      <c r="B544" s="6">
        <v>1</v>
      </c>
      <c r="C544" s="6" t="str">
        <f t="shared" si="8"/>
        <v>MTIH-1</v>
      </c>
      <c r="D544" s="6" t="s">
        <v>278</v>
      </c>
      <c r="E544" s="7">
        <v>42968</v>
      </c>
      <c r="F544" s="6" t="s">
        <v>98</v>
      </c>
      <c r="G544" s="6" t="s">
        <v>31</v>
      </c>
    </row>
    <row r="545" spans="1:7" ht="24.75" customHeight="1" x14ac:dyDescent="0.3">
      <c r="A545" s="6" t="s">
        <v>164</v>
      </c>
      <c r="B545" s="6">
        <v>6</v>
      </c>
      <c r="C545" s="6" t="str">
        <f t="shared" si="8"/>
        <v>KTH-6</v>
      </c>
      <c r="D545" s="6" t="s">
        <v>286</v>
      </c>
      <c r="E545" s="7">
        <v>43326</v>
      </c>
      <c r="F545" s="6" t="s">
        <v>98</v>
      </c>
      <c r="G545" s="6" t="s">
        <v>31</v>
      </c>
    </row>
    <row r="546" spans="1:7" ht="24.75" customHeight="1" x14ac:dyDescent="0.3">
      <c r="A546" s="6" t="s">
        <v>164</v>
      </c>
      <c r="B546" s="6">
        <v>7</v>
      </c>
      <c r="C546" s="6" t="str">
        <f t="shared" si="8"/>
        <v>KTH-7</v>
      </c>
      <c r="D546" s="6" t="s">
        <v>286</v>
      </c>
      <c r="E546" s="7">
        <v>43328</v>
      </c>
      <c r="F546" s="6" t="s">
        <v>30</v>
      </c>
      <c r="G546" s="6" t="s">
        <v>31</v>
      </c>
    </row>
    <row r="547" spans="1:7" ht="24.75" customHeight="1" x14ac:dyDescent="0.3">
      <c r="A547" s="6" t="s">
        <v>135</v>
      </c>
      <c r="B547" s="6">
        <v>67</v>
      </c>
      <c r="C547" s="6" t="str">
        <f t="shared" si="8"/>
        <v>EAT-67</v>
      </c>
      <c r="D547" s="6" t="s">
        <v>287</v>
      </c>
      <c r="E547" s="7">
        <v>43796</v>
      </c>
      <c r="F547" s="6" t="s">
        <v>74</v>
      </c>
      <c r="G547" s="6" t="s">
        <v>75</v>
      </c>
    </row>
    <row r="548" spans="1:7" ht="24.75" customHeight="1" x14ac:dyDescent="0.3">
      <c r="A548" s="6" t="s">
        <v>167</v>
      </c>
      <c r="B548" s="6">
        <v>12</v>
      </c>
      <c r="C548" s="6" t="str">
        <f t="shared" si="8"/>
        <v>KAY-12</v>
      </c>
      <c r="D548" s="6" t="s">
        <v>210</v>
      </c>
      <c r="E548" s="7">
        <v>43761</v>
      </c>
      <c r="F548" s="6" t="s">
        <v>53</v>
      </c>
      <c r="G548" s="6" t="s">
        <v>54</v>
      </c>
    </row>
    <row r="549" spans="1:7" ht="24.75" customHeight="1" x14ac:dyDescent="0.3">
      <c r="A549" s="6" t="s">
        <v>135</v>
      </c>
      <c r="B549" s="6">
        <v>54</v>
      </c>
      <c r="C549" s="6" t="str">
        <f t="shared" si="8"/>
        <v>EAT-54</v>
      </c>
      <c r="D549" s="6" t="s">
        <v>288</v>
      </c>
      <c r="E549" s="7">
        <v>43582</v>
      </c>
      <c r="F549" s="6" t="s">
        <v>44</v>
      </c>
      <c r="G549" s="6" t="s">
        <v>45</v>
      </c>
    </row>
    <row r="550" spans="1:7" ht="24.75" customHeight="1" x14ac:dyDescent="0.3">
      <c r="A550" s="6" t="s">
        <v>167</v>
      </c>
      <c r="B550" s="6">
        <v>6</v>
      </c>
      <c r="C550" s="6" t="str">
        <f t="shared" si="8"/>
        <v>KAY-6</v>
      </c>
      <c r="D550" s="6" t="s">
        <v>210</v>
      </c>
      <c r="E550" s="7">
        <v>43766</v>
      </c>
      <c r="F550" s="6" t="s">
        <v>96</v>
      </c>
      <c r="G550" s="6" t="s">
        <v>45</v>
      </c>
    </row>
    <row r="551" spans="1:7" ht="24.75" customHeight="1" x14ac:dyDescent="0.3">
      <c r="A551" s="6" t="s">
        <v>104</v>
      </c>
      <c r="B551" s="6">
        <v>56</v>
      </c>
      <c r="C551" s="6" t="str">
        <f t="shared" si="8"/>
        <v>CSS-56</v>
      </c>
      <c r="D551" s="6" t="s">
        <v>289</v>
      </c>
      <c r="E551" s="7">
        <v>44011</v>
      </c>
      <c r="F551" s="6" t="s">
        <v>74</v>
      </c>
      <c r="G551" s="6" t="s">
        <v>75</v>
      </c>
    </row>
    <row r="552" spans="1:7" ht="24.75" customHeight="1" x14ac:dyDescent="0.3">
      <c r="A552" s="6" t="s">
        <v>135</v>
      </c>
      <c r="B552" s="6">
        <v>55</v>
      </c>
      <c r="C552" s="6" t="str">
        <f t="shared" si="8"/>
        <v>EAT-55</v>
      </c>
      <c r="D552" s="6" t="s">
        <v>288</v>
      </c>
      <c r="E552" s="7">
        <v>43583</v>
      </c>
      <c r="F552" s="6" t="s">
        <v>110</v>
      </c>
      <c r="G552" s="6" t="s">
        <v>54</v>
      </c>
    </row>
    <row r="553" spans="1:7" ht="24.75" customHeight="1" x14ac:dyDescent="0.3">
      <c r="A553" s="6" t="s">
        <v>135</v>
      </c>
      <c r="B553" s="6">
        <v>10</v>
      </c>
      <c r="C553" s="6" t="str">
        <f t="shared" si="8"/>
        <v>EAT-10</v>
      </c>
      <c r="D553" s="6" t="s">
        <v>285</v>
      </c>
      <c r="E553" s="7">
        <v>43025</v>
      </c>
      <c r="F553" s="6" t="s">
        <v>96</v>
      </c>
      <c r="G553" s="6" t="s">
        <v>45</v>
      </c>
    </row>
    <row r="554" spans="1:7" ht="24.75" customHeight="1" x14ac:dyDescent="0.3">
      <c r="A554" s="6" t="s">
        <v>167</v>
      </c>
      <c r="B554" s="6">
        <v>23</v>
      </c>
      <c r="C554" s="6" t="str">
        <f t="shared" si="8"/>
        <v>KAY-23</v>
      </c>
      <c r="D554" s="6" t="s">
        <v>290</v>
      </c>
      <c r="E554" s="7">
        <v>43770</v>
      </c>
      <c r="F554" s="6" t="s">
        <v>108</v>
      </c>
      <c r="G554" s="6" t="s">
        <v>40</v>
      </c>
    </row>
    <row r="555" spans="1:7" ht="24.75" customHeight="1" x14ac:dyDescent="0.3">
      <c r="A555" s="6" t="s">
        <v>164</v>
      </c>
      <c r="B555" s="6">
        <v>112</v>
      </c>
      <c r="C555" s="6" t="str">
        <f t="shared" si="8"/>
        <v>KTH-112</v>
      </c>
      <c r="D555" s="6" t="s">
        <v>291</v>
      </c>
      <c r="E555" s="7">
        <v>44163</v>
      </c>
      <c r="F555" s="6" t="s">
        <v>74</v>
      </c>
      <c r="G555" s="6" t="s">
        <v>75</v>
      </c>
    </row>
    <row r="556" spans="1:7" ht="24.75" customHeight="1" x14ac:dyDescent="0.3">
      <c r="A556" s="6" t="s">
        <v>104</v>
      </c>
      <c r="B556" s="6">
        <v>65</v>
      </c>
      <c r="C556" s="6" t="str">
        <f t="shared" si="8"/>
        <v>CSS-65</v>
      </c>
      <c r="D556" s="6" t="s">
        <v>292</v>
      </c>
      <c r="E556" s="7">
        <v>44056</v>
      </c>
      <c r="F556" s="6" t="s">
        <v>30</v>
      </c>
      <c r="G556" s="6" t="s">
        <v>31</v>
      </c>
    </row>
    <row r="557" spans="1:7" ht="24.75" customHeight="1" x14ac:dyDescent="0.3">
      <c r="A557" s="6" t="s">
        <v>104</v>
      </c>
      <c r="B557" s="6">
        <v>39</v>
      </c>
      <c r="C557" s="6" t="str">
        <f t="shared" si="8"/>
        <v>CSS-39</v>
      </c>
      <c r="D557" s="6" t="s">
        <v>235</v>
      </c>
      <c r="E557" s="7">
        <v>43084</v>
      </c>
      <c r="F557" s="6" t="s">
        <v>30</v>
      </c>
      <c r="G557" s="6" t="s">
        <v>31</v>
      </c>
    </row>
    <row r="558" spans="1:7" ht="24.75" customHeight="1" x14ac:dyDescent="0.3">
      <c r="A558" s="6" t="s">
        <v>104</v>
      </c>
      <c r="B558" s="6">
        <v>51</v>
      </c>
      <c r="C558" s="6" t="str">
        <f t="shared" si="8"/>
        <v>CSS-51</v>
      </c>
      <c r="D558" s="6" t="s">
        <v>289</v>
      </c>
      <c r="E558" s="7">
        <v>43987</v>
      </c>
      <c r="F558" s="6" t="s">
        <v>68</v>
      </c>
      <c r="G558" s="6" t="s">
        <v>15</v>
      </c>
    </row>
    <row r="559" spans="1:7" ht="24.75" customHeight="1" x14ac:dyDescent="0.3">
      <c r="A559" s="6" t="s">
        <v>104</v>
      </c>
      <c r="B559" s="6">
        <v>70</v>
      </c>
      <c r="C559" s="6" t="str">
        <f t="shared" si="8"/>
        <v>CSS-70</v>
      </c>
      <c r="D559" s="6" t="s">
        <v>292</v>
      </c>
      <c r="E559" s="7">
        <v>44069</v>
      </c>
      <c r="F559" s="6" t="s">
        <v>98</v>
      </c>
      <c r="G559" s="6" t="s">
        <v>31</v>
      </c>
    </row>
    <row r="560" spans="1:7" ht="24.75" customHeight="1" x14ac:dyDescent="0.3">
      <c r="A560" s="6" t="s">
        <v>164</v>
      </c>
      <c r="B560" s="6">
        <v>97</v>
      </c>
      <c r="C560" s="6" t="str">
        <f t="shared" si="8"/>
        <v>KTH-97</v>
      </c>
      <c r="D560" s="6" t="s">
        <v>293</v>
      </c>
      <c r="E560" s="7">
        <v>44065</v>
      </c>
      <c r="F560" s="6" t="s">
        <v>96</v>
      </c>
      <c r="G560" s="6" t="s">
        <v>45</v>
      </c>
    </row>
    <row r="561" spans="1:7" ht="24.75" customHeight="1" x14ac:dyDescent="0.3">
      <c r="A561" s="6" t="s">
        <v>104</v>
      </c>
      <c r="B561" s="6">
        <v>147</v>
      </c>
      <c r="C561" s="6" t="str">
        <f t="shared" si="8"/>
        <v>CSS-147</v>
      </c>
      <c r="D561" s="6" t="s">
        <v>236</v>
      </c>
      <c r="E561" s="7">
        <v>44245</v>
      </c>
      <c r="F561" s="6" t="s">
        <v>88</v>
      </c>
      <c r="G561" s="6" t="s">
        <v>31</v>
      </c>
    </row>
    <row r="562" spans="1:7" ht="24.75" customHeight="1" x14ac:dyDescent="0.3">
      <c r="A562" s="6" t="s">
        <v>104</v>
      </c>
      <c r="B562" s="6">
        <v>52</v>
      </c>
      <c r="C562" s="6" t="str">
        <f t="shared" si="8"/>
        <v>CSS-52</v>
      </c>
      <c r="D562" s="6" t="s">
        <v>289</v>
      </c>
      <c r="E562" s="7">
        <v>43990</v>
      </c>
      <c r="F562" s="6" t="s">
        <v>108</v>
      </c>
      <c r="G562" s="6" t="s">
        <v>40</v>
      </c>
    </row>
    <row r="563" spans="1:7" ht="24.75" customHeight="1" x14ac:dyDescent="0.3">
      <c r="A563" s="6" t="s">
        <v>12</v>
      </c>
      <c r="B563" s="6">
        <v>10</v>
      </c>
      <c r="C563" s="6" t="str">
        <f t="shared" si="8"/>
        <v>BOB-10</v>
      </c>
      <c r="D563" s="6" t="s">
        <v>113</v>
      </c>
      <c r="E563" s="7">
        <v>39888</v>
      </c>
      <c r="F563" s="6" t="s">
        <v>79</v>
      </c>
      <c r="G563" s="6" t="s">
        <v>45</v>
      </c>
    </row>
    <row r="564" spans="1:7" ht="24.75" customHeight="1" x14ac:dyDescent="0.3">
      <c r="A564" s="6" t="s">
        <v>12</v>
      </c>
      <c r="B564" s="6">
        <v>32</v>
      </c>
      <c r="C564" s="6" t="str">
        <f t="shared" si="8"/>
        <v>BOB-32</v>
      </c>
      <c r="D564" s="6" t="s">
        <v>192</v>
      </c>
      <c r="E564" s="7">
        <v>39998</v>
      </c>
      <c r="F564" s="6" t="s">
        <v>79</v>
      </c>
      <c r="G564" s="6" t="s">
        <v>45</v>
      </c>
    </row>
    <row r="565" spans="1:7" ht="24.75" customHeight="1" x14ac:dyDescent="0.3">
      <c r="A565" s="6" t="s">
        <v>12</v>
      </c>
      <c r="B565" s="6">
        <v>130</v>
      </c>
      <c r="C565" s="6" t="str">
        <f t="shared" si="8"/>
        <v>BOB-130</v>
      </c>
      <c r="D565" s="6" t="s">
        <v>242</v>
      </c>
      <c r="E565" s="7">
        <v>40243</v>
      </c>
      <c r="F565" s="6" t="s">
        <v>30</v>
      </c>
      <c r="G565" s="6" t="s">
        <v>31</v>
      </c>
    </row>
    <row r="566" spans="1:7" ht="24.75" customHeight="1" x14ac:dyDescent="0.3">
      <c r="A566" s="6" t="s">
        <v>12</v>
      </c>
      <c r="B566" s="6">
        <v>134</v>
      </c>
      <c r="C566" s="6" t="str">
        <f t="shared" si="8"/>
        <v>BOB-134</v>
      </c>
      <c r="D566" s="6" t="s">
        <v>242</v>
      </c>
      <c r="E566" s="7">
        <v>40244</v>
      </c>
      <c r="F566" s="6" t="s">
        <v>30</v>
      </c>
      <c r="G566" s="6" t="s">
        <v>31</v>
      </c>
    </row>
    <row r="567" spans="1:7" ht="24.75" customHeight="1" x14ac:dyDescent="0.3">
      <c r="A567" s="6" t="s">
        <v>12</v>
      </c>
      <c r="B567" s="6">
        <v>133</v>
      </c>
      <c r="C567" s="6" t="str">
        <f t="shared" si="8"/>
        <v>BOB-133</v>
      </c>
      <c r="D567" s="6" t="s">
        <v>242</v>
      </c>
      <c r="E567" s="7">
        <v>40245</v>
      </c>
      <c r="F567" s="6" t="s">
        <v>74</v>
      </c>
      <c r="G567" s="6" t="s">
        <v>75</v>
      </c>
    </row>
    <row r="568" spans="1:7" ht="24.75" customHeight="1" x14ac:dyDescent="0.3">
      <c r="A568" s="6" t="s">
        <v>12</v>
      </c>
      <c r="B568" s="6">
        <v>136</v>
      </c>
      <c r="C568" s="6" t="str">
        <f t="shared" si="8"/>
        <v>BOB-136</v>
      </c>
      <c r="D568" s="6" t="s">
        <v>242</v>
      </c>
      <c r="E568" s="7">
        <v>40247</v>
      </c>
      <c r="F568" s="6" t="s">
        <v>88</v>
      </c>
      <c r="G568" s="6" t="s">
        <v>31</v>
      </c>
    </row>
    <row r="569" spans="1:7" ht="24.75" customHeight="1" x14ac:dyDescent="0.3">
      <c r="A569" s="6" t="s">
        <v>12</v>
      </c>
      <c r="B569" s="6">
        <v>137</v>
      </c>
      <c r="C569" s="6" t="str">
        <f t="shared" si="8"/>
        <v>BOB-137</v>
      </c>
      <c r="D569" s="6" t="s">
        <v>242</v>
      </c>
      <c r="E569" s="7">
        <v>40259</v>
      </c>
      <c r="F569" s="6" t="s">
        <v>98</v>
      </c>
      <c r="G569" s="6" t="s">
        <v>31</v>
      </c>
    </row>
    <row r="570" spans="1:7" ht="24.75" customHeight="1" x14ac:dyDescent="0.3">
      <c r="A570" s="6" t="s">
        <v>12</v>
      </c>
      <c r="B570" s="6">
        <v>138</v>
      </c>
      <c r="C570" s="6" t="str">
        <f t="shared" si="8"/>
        <v>BOB-138</v>
      </c>
      <c r="D570" s="6" t="s">
        <v>242</v>
      </c>
      <c r="E570" s="7">
        <v>40260</v>
      </c>
      <c r="F570" s="6" t="s">
        <v>110</v>
      </c>
      <c r="G570" s="6" t="s">
        <v>54</v>
      </c>
    </row>
    <row r="571" spans="1:7" ht="24.75" customHeight="1" x14ac:dyDescent="0.3">
      <c r="A571" s="6" t="s">
        <v>12</v>
      </c>
      <c r="B571" s="6">
        <v>139</v>
      </c>
      <c r="C571" s="6" t="str">
        <f t="shared" si="8"/>
        <v>BOB-139</v>
      </c>
      <c r="D571" s="6" t="s">
        <v>242</v>
      </c>
      <c r="E571" s="7">
        <v>40260</v>
      </c>
      <c r="F571" s="6" t="s">
        <v>44</v>
      </c>
      <c r="G571" s="6" t="s">
        <v>45</v>
      </c>
    </row>
    <row r="572" spans="1:7" ht="24.75" customHeight="1" x14ac:dyDescent="0.3">
      <c r="A572" s="6" t="s">
        <v>12</v>
      </c>
      <c r="B572" s="6">
        <v>140</v>
      </c>
      <c r="C572" s="6" t="str">
        <f t="shared" si="8"/>
        <v>BOB-140</v>
      </c>
      <c r="D572" s="6" t="s">
        <v>242</v>
      </c>
      <c r="E572" s="7">
        <v>40265</v>
      </c>
      <c r="F572" s="6" t="s">
        <v>98</v>
      </c>
      <c r="G572" s="6" t="s">
        <v>31</v>
      </c>
    </row>
    <row r="573" spans="1:7" ht="24.75" customHeight="1" x14ac:dyDescent="0.3">
      <c r="A573" s="6" t="s">
        <v>12</v>
      </c>
      <c r="B573" s="6">
        <v>141</v>
      </c>
      <c r="C573" s="6" t="str">
        <f t="shared" si="8"/>
        <v>BOB-141</v>
      </c>
      <c r="D573" s="6" t="s">
        <v>296</v>
      </c>
      <c r="E573" s="7">
        <v>40270</v>
      </c>
      <c r="F573" s="6" t="s">
        <v>88</v>
      </c>
      <c r="G573" s="6" t="s">
        <v>31</v>
      </c>
    </row>
    <row r="574" spans="1:7" ht="24.75" customHeight="1" x14ac:dyDescent="0.3">
      <c r="A574" s="6" t="s">
        <v>12</v>
      </c>
      <c r="B574" s="6">
        <v>143</v>
      </c>
      <c r="C574" s="6" t="str">
        <f t="shared" si="8"/>
        <v>BOB-143</v>
      </c>
      <c r="D574" s="6" t="s">
        <v>296</v>
      </c>
      <c r="E574" s="7">
        <v>40270</v>
      </c>
      <c r="F574" s="6" t="s">
        <v>68</v>
      </c>
      <c r="G574" s="6" t="s">
        <v>15</v>
      </c>
    </row>
    <row r="575" spans="1:7" ht="24.75" customHeight="1" x14ac:dyDescent="0.3">
      <c r="A575" s="6" t="s">
        <v>12</v>
      </c>
      <c r="B575" s="6">
        <v>93</v>
      </c>
      <c r="C575" s="6" t="str">
        <f t="shared" si="8"/>
        <v>BOB-93</v>
      </c>
      <c r="D575" s="6" t="s">
        <v>239</v>
      </c>
      <c r="E575" s="7">
        <v>40180</v>
      </c>
      <c r="F575" s="6" t="s">
        <v>44</v>
      </c>
      <c r="G575" s="6" t="s">
        <v>45</v>
      </c>
    </row>
    <row r="576" spans="1:7" ht="24.75" customHeight="1" x14ac:dyDescent="0.3">
      <c r="A576" s="6" t="s">
        <v>12</v>
      </c>
      <c r="B576" s="6">
        <v>146</v>
      </c>
      <c r="C576" s="6" t="str">
        <f t="shared" si="8"/>
        <v>BOB-146</v>
      </c>
      <c r="D576" s="6" t="s">
        <v>296</v>
      </c>
      <c r="E576" s="7">
        <v>40292</v>
      </c>
      <c r="F576" s="6" t="s">
        <v>84</v>
      </c>
      <c r="G576" s="6" t="s">
        <v>45</v>
      </c>
    </row>
    <row r="577" spans="1:7" ht="24.75" customHeight="1" x14ac:dyDescent="0.3">
      <c r="A577" s="6" t="s">
        <v>12</v>
      </c>
      <c r="B577" s="6">
        <v>147</v>
      </c>
      <c r="C577" s="6" t="str">
        <f t="shared" si="8"/>
        <v>BOB-147</v>
      </c>
      <c r="D577" s="6" t="s">
        <v>298</v>
      </c>
      <c r="E577" s="7">
        <v>40300</v>
      </c>
      <c r="F577" s="6" t="s">
        <v>44</v>
      </c>
      <c r="G577" s="6" t="s">
        <v>45</v>
      </c>
    </row>
    <row r="578" spans="1:7" ht="24.75" customHeight="1" x14ac:dyDescent="0.3">
      <c r="A578" s="6" t="s">
        <v>12</v>
      </c>
      <c r="B578" s="6">
        <v>150</v>
      </c>
      <c r="C578" s="6" t="str">
        <f t="shared" si="8"/>
        <v>BOB-150</v>
      </c>
      <c r="D578" s="6" t="s">
        <v>298</v>
      </c>
      <c r="E578" s="7">
        <v>40313</v>
      </c>
      <c r="F578" s="6" t="s">
        <v>161</v>
      </c>
      <c r="G578" s="6" t="s">
        <v>45</v>
      </c>
    </row>
    <row r="579" spans="1:7" ht="24.75" customHeight="1" x14ac:dyDescent="0.3">
      <c r="A579" s="6" t="s">
        <v>12</v>
      </c>
      <c r="B579" s="6">
        <v>177</v>
      </c>
      <c r="C579" s="6" t="str">
        <f t="shared" ref="C579:C642" si="9">CONCATENATE(A579,"-",B579)</f>
        <v>BOB-177</v>
      </c>
      <c r="D579" s="6" t="s">
        <v>299</v>
      </c>
      <c r="E579" s="7">
        <v>40369</v>
      </c>
      <c r="F579" s="6" t="s">
        <v>79</v>
      </c>
      <c r="G579" s="6" t="s">
        <v>45</v>
      </c>
    </row>
    <row r="580" spans="1:7" ht="24.75" customHeight="1" x14ac:dyDescent="0.3">
      <c r="A580" s="6" t="s">
        <v>12</v>
      </c>
      <c r="B580" s="6">
        <v>151</v>
      </c>
      <c r="C580" s="6" t="str">
        <f t="shared" si="9"/>
        <v>BOB-151</v>
      </c>
      <c r="D580" s="6" t="s">
        <v>298</v>
      </c>
      <c r="E580" s="7">
        <v>40314</v>
      </c>
      <c r="F580" s="6" t="s">
        <v>53</v>
      </c>
      <c r="G580" s="6" t="s">
        <v>54</v>
      </c>
    </row>
    <row r="581" spans="1:7" ht="24.75" customHeight="1" x14ac:dyDescent="0.3">
      <c r="A581" s="6" t="s">
        <v>12</v>
      </c>
      <c r="B581" s="6">
        <v>152</v>
      </c>
      <c r="C581" s="6" t="str">
        <f t="shared" si="9"/>
        <v>BOB-152</v>
      </c>
      <c r="D581" s="6" t="s">
        <v>298</v>
      </c>
      <c r="E581" s="7">
        <v>40316</v>
      </c>
      <c r="F581" s="6" t="s">
        <v>68</v>
      </c>
      <c r="G581" s="6" t="s">
        <v>15</v>
      </c>
    </row>
    <row r="582" spans="1:7" ht="24.75" customHeight="1" x14ac:dyDescent="0.3">
      <c r="A582" s="6" t="s">
        <v>12</v>
      </c>
      <c r="B582" s="6">
        <v>127</v>
      </c>
      <c r="C582" s="6" t="str">
        <f t="shared" si="9"/>
        <v>BOB-127</v>
      </c>
      <c r="D582" s="6" t="s">
        <v>242</v>
      </c>
      <c r="E582" s="7">
        <v>40241</v>
      </c>
      <c r="F582" s="6" t="s">
        <v>88</v>
      </c>
      <c r="G582" s="6" t="s">
        <v>31</v>
      </c>
    </row>
    <row r="583" spans="1:7" ht="24.75" customHeight="1" x14ac:dyDescent="0.3">
      <c r="A583" s="6" t="s">
        <v>12</v>
      </c>
      <c r="B583" s="6">
        <v>153</v>
      </c>
      <c r="C583" s="6" t="str">
        <f t="shared" si="9"/>
        <v>BOB-153</v>
      </c>
      <c r="D583" s="6" t="s">
        <v>298</v>
      </c>
      <c r="E583" s="7">
        <v>40317</v>
      </c>
      <c r="F583" s="6" t="s">
        <v>68</v>
      </c>
      <c r="G583" s="6" t="s">
        <v>15</v>
      </c>
    </row>
    <row r="584" spans="1:7" ht="24.75" customHeight="1" x14ac:dyDescent="0.3">
      <c r="A584" s="6" t="s">
        <v>12</v>
      </c>
      <c r="B584" s="6">
        <v>156</v>
      </c>
      <c r="C584" s="6" t="str">
        <f t="shared" si="9"/>
        <v>BOB-156</v>
      </c>
      <c r="D584" s="6" t="s">
        <v>298</v>
      </c>
      <c r="E584" s="7">
        <v>40319</v>
      </c>
      <c r="F584" s="6" t="s">
        <v>30</v>
      </c>
      <c r="G584" s="6" t="s">
        <v>31</v>
      </c>
    </row>
    <row r="585" spans="1:7" ht="24.75" customHeight="1" x14ac:dyDescent="0.3">
      <c r="A585" s="6" t="s">
        <v>12</v>
      </c>
      <c r="B585" s="6">
        <v>155</v>
      </c>
      <c r="C585" s="6" t="str">
        <f t="shared" si="9"/>
        <v>BOB-155</v>
      </c>
      <c r="D585" s="6" t="s">
        <v>298</v>
      </c>
      <c r="E585" s="7">
        <v>40319</v>
      </c>
      <c r="F585" s="6" t="s">
        <v>177</v>
      </c>
      <c r="G585" s="6" t="s">
        <v>75</v>
      </c>
    </row>
    <row r="586" spans="1:7" ht="24.75" customHeight="1" x14ac:dyDescent="0.3">
      <c r="A586" s="6" t="s">
        <v>12</v>
      </c>
      <c r="B586" s="6">
        <v>154</v>
      </c>
      <c r="C586" s="6" t="str">
        <f t="shared" si="9"/>
        <v>BOB-154</v>
      </c>
      <c r="D586" s="6" t="s">
        <v>298</v>
      </c>
      <c r="E586" s="7">
        <v>40319</v>
      </c>
      <c r="F586" s="6" t="s">
        <v>177</v>
      </c>
      <c r="G586" s="6" t="s">
        <v>75</v>
      </c>
    </row>
    <row r="587" spans="1:7" ht="24.75" customHeight="1" x14ac:dyDescent="0.3">
      <c r="A587" s="6" t="s">
        <v>12</v>
      </c>
      <c r="B587" s="6">
        <v>157</v>
      </c>
      <c r="C587" s="6" t="str">
        <f t="shared" si="9"/>
        <v>BOB-157</v>
      </c>
      <c r="D587" s="6" t="s">
        <v>298</v>
      </c>
      <c r="E587" s="7">
        <v>40320</v>
      </c>
      <c r="F587" s="6" t="s">
        <v>74</v>
      </c>
      <c r="G587" s="6" t="s">
        <v>75</v>
      </c>
    </row>
    <row r="588" spans="1:7" ht="24.75" customHeight="1" x14ac:dyDescent="0.3">
      <c r="A588" s="6" t="s">
        <v>12</v>
      </c>
      <c r="B588" s="6">
        <v>158</v>
      </c>
      <c r="C588" s="6" t="str">
        <f t="shared" si="9"/>
        <v>BOB-158</v>
      </c>
      <c r="D588" s="6" t="s">
        <v>298</v>
      </c>
      <c r="E588" s="7">
        <v>40323</v>
      </c>
      <c r="F588" s="6" t="s">
        <v>44</v>
      </c>
      <c r="G588" s="6" t="s">
        <v>45</v>
      </c>
    </row>
    <row r="589" spans="1:7" ht="24.75" customHeight="1" x14ac:dyDescent="0.3">
      <c r="A589" s="6" t="s">
        <v>12</v>
      </c>
      <c r="B589" s="6">
        <v>159</v>
      </c>
      <c r="C589" s="6" t="str">
        <f t="shared" si="9"/>
        <v>BOB-159</v>
      </c>
      <c r="D589" s="6" t="s">
        <v>298</v>
      </c>
      <c r="E589" s="7">
        <v>40327</v>
      </c>
      <c r="F589" s="6" t="s">
        <v>68</v>
      </c>
      <c r="G589" s="6" t="s">
        <v>15</v>
      </c>
    </row>
    <row r="590" spans="1:7" ht="24.75" customHeight="1" x14ac:dyDescent="0.3">
      <c r="A590" s="6" t="s">
        <v>12</v>
      </c>
      <c r="B590" s="6">
        <v>160</v>
      </c>
      <c r="C590" s="6" t="str">
        <f t="shared" si="9"/>
        <v>BOB-160</v>
      </c>
      <c r="D590" s="6" t="s">
        <v>298</v>
      </c>
      <c r="E590" s="7">
        <v>40329</v>
      </c>
      <c r="F590" s="6" t="s">
        <v>96</v>
      </c>
      <c r="G590" s="6" t="s">
        <v>45</v>
      </c>
    </row>
    <row r="591" spans="1:7" ht="24.75" customHeight="1" x14ac:dyDescent="0.3">
      <c r="A591" s="6" t="s">
        <v>12</v>
      </c>
      <c r="B591" s="6">
        <v>162</v>
      </c>
      <c r="C591" s="6" t="str">
        <f t="shared" si="9"/>
        <v>BOB-162</v>
      </c>
      <c r="D591" s="6" t="s">
        <v>301</v>
      </c>
      <c r="E591" s="7">
        <v>40332</v>
      </c>
      <c r="F591" s="6" t="s">
        <v>79</v>
      </c>
      <c r="G591" s="6" t="s">
        <v>45</v>
      </c>
    </row>
    <row r="592" spans="1:7" ht="24.75" customHeight="1" x14ac:dyDescent="0.3">
      <c r="A592" s="6" t="s">
        <v>12</v>
      </c>
      <c r="B592" s="6">
        <v>163</v>
      </c>
      <c r="C592" s="6" t="str">
        <f t="shared" si="9"/>
        <v>BOB-163</v>
      </c>
      <c r="D592" s="6" t="s">
        <v>301</v>
      </c>
      <c r="E592" s="7">
        <v>40338</v>
      </c>
      <c r="F592" s="6" t="s">
        <v>79</v>
      </c>
      <c r="G592" s="6" t="s">
        <v>45</v>
      </c>
    </row>
    <row r="593" spans="1:7" ht="24.75" customHeight="1" x14ac:dyDescent="0.3">
      <c r="A593" s="6" t="s">
        <v>12</v>
      </c>
      <c r="B593" s="6">
        <v>319</v>
      </c>
      <c r="C593" s="6" t="str">
        <f t="shared" si="9"/>
        <v>BOB-319</v>
      </c>
      <c r="D593" s="6" t="s">
        <v>173</v>
      </c>
      <c r="E593" s="7">
        <v>40621</v>
      </c>
      <c r="F593" s="6" t="s">
        <v>79</v>
      </c>
      <c r="G593" s="6" t="s">
        <v>45</v>
      </c>
    </row>
    <row r="594" spans="1:7" ht="24.75" customHeight="1" x14ac:dyDescent="0.3">
      <c r="A594" s="6" t="s">
        <v>12</v>
      </c>
      <c r="B594" s="6">
        <v>164</v>
      </c>
      <c r="C594" s="6" t="str">
        <f t="shared" si="9"/>
        <v>BOB-164</v>
      </c>
      <c r="D594" s="6" t="s">
        <v>301</v>
      </c>
      <c r="E594" s="7">
        <v>40343</v>
      </c>
      <c r="F594" s="6" t="s">
        <v>170</v>
      </c>
      <c r="G594" s="6" t="s">
        <v>156</v>
      </c>
    </row>
    <row r="595" spans="1:7" ht="24.75" customHeight="1" x14ac:dyDescent="0.3">
      <c r="A595" s="6" t="s">
        <v>12</v>
      </c>
      <c r="B595" s="6">
        <v>165</v>
      </c>
      <c r="C595" s="6" t="str">
        <f t="shared" si="9"/>
        <v>BOB-165</v>
      </c>
      <c r="D595" s="6" t="s">
        <v>301</v>
      </c>
      <c r="E595" s="7">
        <v>40344</v>
      </c>
      <c r="F595" s="6" t="s">
        <v>127</v>
      </c>
      <c r="G595" s="6" t="s">
        <v>31</v>
      </c>
    </row>
    <row r="596" spans="1:7" ht="24.75" customHeight="1" x14ac:dyDescent="0.3">
      <c r="A596" s="6" t="s">
        <v>62</v>
      </c>
      <c r="B596" s="6">
        <v>102</v>
      </c>
      <c r="C596" s="6" t="str">
        <f t="shared" si="9"/>
        <v>ARB-102</v>
      </c>
      <c r="D596" s="6" t="s">
        <v>263</v>
      </c>
      <c r="E596" s="7">
        <v>41145</v>
      </c>
      <c r="F596" s="6" t="s">
        <v>94</v>
      </c>
      <c r="G596" s="6" t="s">
        <v>75</v>
      </c>
    </row>
    <row r="597" spans="1:7" ht="24.75" customHeight="1" x14ac:dyDescent="0.3">
      <c r="A597" s="6" t="s">
        <v>12</v>
      </c>
      <c r="B597" s="6">
        <v>166</v>
      </c>
      <c r="C597" s="6" t="str">
        <f t="shared" si="9"/>
        <v>BOB-166</v>
      </c>
      <c r="D597" s="6" t="s">
        <v>301</v>
      </c>
      <c r="E597" s="7">
        <v>40344</v>
      </c>
      <c r="F597" s="6" t="s">
        <v>53</v>
      </c>
      <c r="G597" s="6" t="s">
        <v>54</v>
      </c>
    </row>
    <row r="598" spans="1:7" ht="24.75" customHeight="1" x14ac:dyDescent="0.3">
      <c r="A598" s="6" t="s">
        <v>12</v>
      </c>
      <c r="B598" s="6">
        <v>167</v>
      </c>
      <c r="C598" s="6" t="str">
        <f t="shared" si="9"/>
        <v>BOB-167</v>
      </c>
      <c r="D598" s="6" t="s">
        <v>301</v>
      </c>
      <c r="E598" s="7">
        <v>40348</v>
      </c>
      <c r="F598" s="6" t="s">
        <v>44</v>
      </c>
      <c r="G598" s="6" t="s">
        <v>45</v>
      </c>
    </row>
    <row r="599" spans="1:7" ht="24.75" customHeight="1" x14ac:dyDescent="0.3">
      <c r="A599" s="6" t="s">
        <v>12</v>
      </c>
      <c r="B599" s="6">
        <v>168</v>
      </c>
      <c r="C599" s="6" t="str">
        <f t="shared" si="9"/>
        <v>BOB-168</v>
      </c>
      <c r="D599" s="6" t="s">
        <v>301</v>
      </c>
      <c r="E599" s="7">
        <v>40352</v>
      </c>
      <c r="F599" s="6" t="s">
        <v>155</v>
      </c>
      <c r="G599" s="6" t="s">
        <v>156</v>
      </c>
    </row>
    <row r="600" spans="1:7" ht="24.75" customHeight="1" x14ac:dyDescent="0.3">
      <c r="A600" s="6" t="s">
        <v>62</v>
      </c>
      <c r="B600" s="6">
        <v>103</v>
      </c>
      <c r="C600" s="6" t="str">
        <f t="shared" si="9"/>
        <v>ARB-103</v>
      </c>
      <c r="D600" s="6" t="s">
        <v>302</v>
      </c>
      <c r="E600" s="7">
        <v>41165</v>
      </c>
      <c r="F600" s="6" t="s">
        <v>96</v>
      </c>
      <c r="G600" s="6" t="s">
        <v>45</v>
      </c>
    </row>
    <row r="601" spans="1:7" ht="24.75" customHeight="1" x14ac:dyDescent="0.3">
      <c r="A601" s="6" t="s">
        <v>62</v>
      </c>
      <c r="B601" s="6">
        <v>104</v>
      </c>
      <c r="C601" s="6" t="str">
        <f t="shared" si="9"/>
        <v>ARB-104</v>
      </c>
      <c r="D601" s="6" t="s">
        <v>302</v>
      </c>
      <c r="E601" s="7">
        <v>41168</v>
      </c>
      <c r="F601" s="6" t="s">
        <v>96</v>
      </c>
      <c r="G601" s="6" t="s">
        <v>45</v>
      </c>
    </row>
    <row r="602" spans="1:7" ht="24.75" customHeight="1" x14ac:dyDescent="0.3">
      <c r="A602" s="6" t="s">
        <v>62</v>
      </c>
      <c r="B602" s="6">
        <v>105</v>
      </c>
      <c r="C602" s="6" t="str">
        <f t="shared" si="9"/>
        <v>ARB-105</v>
      </c>
      <c r="D602" s="6" t="s">
        <v>302</v>
      </c>
      <c r="E602" s="7">
        <v>41171</v>
      </c>
      <c r="F602" s="6" t="s">
        <v>155</v>
      </c>
      <c r="G602" s="6" t="s">
        <v>156</v>
      </c>
    </row>
    <row r="603" spans="1:7" ht="24.75" customHeight="1" x14ac:dyDescent="0.3">
      <c r="A603" s="6" t="s">
        <v>62</v>
      </c>
      <c r="B603" s="6">
        <v>106</v>
      </c>
      <c r="C603" s="6" t="str">
        <f t="shared" si="9"/>
        <v>ARB-106</v>
      </c>
      <c r="D603" s="6" t="s">
        <v>302</v>
      </c>
      <c r="E603" s="7">
        <v>41176</v>
      </c>
      <c r="F603" s="6" t="s">
        <v>96</v>
      </c>
      <c r="G603" s="6" t="s">
        <v>45</v>
      </c>
    </row>
    <row r="604" spans="1:7" ht="24.75" customHeight="1" x14ac:dyDescent="0.3">
      <c r="A604" s="6" t="s">
        <v>12</v>
      </c>
      <c r="B604" s="6">
        <v>169</v>
      </c>
      <c r="C604" s="6" t="str">
        <f t="shared" si="9"/>
        <v>BOB-169</v>
      </c>
      <c r="D604" s="6" t="s">
        <v>301</v>
      </c>
      <c r="E604" s="7">
        <v>40355</v>
      </c>
      <c r="F604" s="6" t="s">
        <v>68</v>
      </c>
      <c r="G604" s="6" t="s">
        <v>15</v>
      </c>
    </row>
    <row r="605" spans="1:7" ht="24.75" customHeight="1" x14ac:dyDescent="0.3">
      <c r="A605" s="6" t="s">
        <v>62</v>
      </c>
      <c r="B605" s="6">
        <v>107</v>
      </c>
      <c r="C605" s="6" t="str">
        <f t="shared" si="9"/>
        <v>ARB-107</v>
      </c>
      <c r="D605" s="6" t="s">
        <v>303</v>
      </c>
      <c r="E605" s="7">
        <v>41186</v>
      </c>
      <c r="F605" s="6" t="s">
        <v>30</v>
      </c>
      <c r="G605" s="6" t="s">
        <v>31</v>
      </c>
    </row>
    <row r="606" spans="1:7" ht="24.75" customHeight="1" x14ac:dyDescent="0.3">
      <c r="A606" s="6" t="s">
        <v>12</v>
      </c>
      <c r="B606" s="6">
        <v>170</v>
      </c>
      <c r="C606" s="6" t="str">
        <f t="shared" si="9"/>
        <v>BOB-170</v>
      </c>
      <c r="D606" s="6" t="s">
        <v>301</v>
      </c>
      <c r="E606" s="7">
        <v>40359</v>
      </c>
      <c r="F606" s="6" t="s">
        <v>68</v>
      </c>
      <c r="G606" s="6" t="s">
        <v>15</v>
      </c>
    </row>
    <row r="607" spans="1:7" ht="24.75" customHeight="1" x14ac:dyDescent="0.3">
      <c r="A607" s="6" t="s">
        <v>12</v>
      </c>
      <c r="B607" s="6">
        <v>171</v>
      </c>
      <c r="C607" s="6" t="str">
        <f t="shared" si="9"/>
        <v>BOB-171</v>
      </c>
      <c r="D607" s="6" t="s">
        <v>299</v>
      </c>
      <c r="E607" s="7">
        <v>40360</v>
      </c>
      <c r="F607" s="6" t="s">
        <v>155</v>
      </c>
      <c r="G607" s="6" t="s">
        <v>156</v>
      </c>
    </row>
    <row r="608" spans="1:7" ht="24.75" customHeight="1" x14ac:dyDescent="0.3">
      <c r="A608" s="6" t="s">
        <v>62</v>
      </c>
      <c r="B608" s="6">
        <v>108</v>
      </c>
      <c r="C608" s="6" t="str">
        <f t="shared" si="9"/>
        <v>ARB-108</v>
      </c>
      <c r="D608" s="6" t="s">
        <v>303</v>
      </c>
      <c r="E608" s="7">
        <v>41187</v>
      </c>
      <c r="F608" s="6" t="s">
        <v>30</v>
      </c>
      <c r="G608" s="6" t="s">
        <v>31</v>
      </c>
    </row>
    <row r="609" spans="1:7" ht="24.75" customHeight="1" x14ac:dyDescent="0.3">
      <c r="A609" s="6" t="s">
        <v>12</v>
      </c>
      <c r="B609" s="6">
        <v>172</v>
      </c>
      <c r="C609" s="6" t="str">
        <f t="shared" si="9"/>
        <v>BOB-172</v>
      </c>
      <c r="D609" s="6" t="s">
        <v>299</v>
      </c>
      <c r="E609" s="7">
        <v>40361</v>
      </c>
      <c r="F609" s="6" t="s">
        <v>140</v>
      </c>
      <c r="G609" s="6" t="s">
        <v>45</v>
      </c>
    </row>
    <row r="610" spans="1:7" ht="24.75" customHeight="1" x14ac:dyDescent="0.3">
      <c r="A610" s="6" t="s">
        <v>12</v>
      </c>
      <c r="B610" s="6">
        <v>410</v>
      </c>
      <c r="C610" s="6" t="str">
        <f t="shared" si="9"/>
        <v>BOB-410</v>
      </c>
      <c r="D610" s="6" t="s">
        <v>306</v>
      </c>
      <c r="E610" s="7">
        <v>40750</v>
      </c>
      <c r="F610" s="6" t="s">
        <v>79</v>
      </c>
      <c r="G610" s="6" t="s">
        <v>45</v>
      </c>
    </row>
    <row r="611" spans="1:7" ht="24.75" customHeight="1" x14ac:dyDescent="0.3">
      <c r="A611" s="6" t="s">
        <v>12</v>
      </c>
      <c r="B611" s="6">
        <v>173</v>
      </c>
      <c r="C611" s="6" t="str">
        <f t="shared" si="9"/>
        <v>BOB-173</v>
      </c>
      <c r="D611" s="6" t="s">
        <v>299</v>
      </c>
      <c r="E611" s="7">
        <v>40362</v>
      </c>
      <c r="F611" s="6" t="s">
        <v>170</v>
      </c>
      <c r="G611" s="6" t="s">
        <v>156</v>
      </c>
    </row>
    <row r="612" spans="1:7" ht="24.75" customHeight="1" x14ac:dyDescent="0.3">
      <c r="A612" s="6" t="s">
        <v>62</v>
      </c>
      <c r="B612" s="6">
        <v>110</v>
      </c>
      <c r="C612" s="6" t="str">
        <f t="shared" si="9"/>
        <v>ARB-110</v>
      </c>
      <c r="D612" s="6" t="s">
        <v>303</v>
      </c>
      <c r="E612" s="7">
        <v>41189</v>
      </c>
      <c r="F612" s="6" t="s">
        <v>53</v>
      </c>
      <c r="G612" s="6" t="s">
        <v>54</v>
      </c>
    </row>
    <row r="613" spans="1:7" ht="24.75" customHeight="1" x14ac:dyDescent="0.3">
      <c r="A613" s="6" t="s">
        <v>12</v>
      </c>
      <c r="B613" s="6">
        <v>174</v>
      </c>
      <c r="C613" s="6" t="str">
        <f t="shared" si="9"/>
        <v>BOB-174</v>
      </c>
      <c r="D613" s="6" t="s">
        <v>299</v>
      </c>
      <c r="E613" s="7">
        <v>40364</v>
      </c>
      <c r="F613" s="6" t="s">
        <v>79</v>
      </c>
      <c r="G613" s="6" t="s">
        <v>45</v>
      </c>
    </row>
    <row r="614" spans="1:7" ht="24.75" customHeight="1" x14ac:dyDescent="0.3">
      <c r="A614" s="6" t="s">
        <v>62</v>
      </c>
      <c r="B614" s="6">
        <v>109</v>
      </c>
      <c r="C614" s="6" t="str">
        <f t="shared" si="9"/>
        <v>ARB-109</v>
      </c>
      <c r="D614" s="6" t="s">
        <v>303</v>
      </c>
      <c r="E614" s="7">
        <v>41189</v>
      </c>
      <c r="F614" s="6" t="s">
        <v>177</v>
      </c>
      <c r="G614" s="6" t="s">
        <v>75</v>
      </c>
    </row>
    <row r="615" spans="1:7" ht="24.75" customHeight="1" x14ac:dyDescent="0.3">
      <c r="A615" s="6" t="s">
        <v>62</v>
      </c>
      <c r="B615" s="6">
        <v>111</v>
      </c>
      <c r="C615" s="6" t="str">
        <f t="shared" si="9"/>
        <v>ARB-111</v>
      </c>
      <c r="D615" s="6" t="s">
        <v>303</v>
      </c>
      <c r="E615" s="7">
        <v>41190</v>
      </c>
      <c r="F615" s="6" t="s">
        <v>94</v>
      </c>
      <c r="G615" s="6" t="s">
        <v>75</v>
      </c>
    </row>
    <row r="616" spans="1:7" ht="24.75" customHeight="1" x14ac:dyDescent="0.3">
      <c r="A616" s="6" t="s">
        <v>62</v>
      </c>
      <c r="B616" s="6">
        <v>112</v>
      </c>
      <c r="C616" s="6" t="str">
        <f t="shared" si="9"/>
        <v>ARB-112</v>
      </c>
      <c r="D616" s="6" t="s">
        <v>303</v>
      </c>
      <c r="E616" s="7">
        <v>41192</v>
      </c>
      <c r="F616" s="6" t="s">
        <v>44</v>
      </c>
      <c r="G616" s="6" t="s">
        <v>45</v>
      </c>
    </row>
    <row r="617" spans="1:7" ht="24.75" customHeight="1" x14ac:dyDescent="0.3">
      <c r="A617" s="6" t="s">
        <v>62</v>
      </c>
      <c r="B617" s="6">
        <v>113</v>
      </c>
      <c r="C617" s="6" t="str">
        <f t="shared" si="9"/>
        <v>ARB-113</v>
      </c>
      <c r="D617" s="6" t="s">
        <v>303</v>
      </c>
      <c r="E617" s="7">
        <v>41201</v>
      </c>
      <c r="F617" s="6" t="s">
        <v>79</v>
      </c>
      <c r="G617" s="6" t="s">
        <v>45</v>
      </c>
    </row>
    <row r="618" spans="1:7" ht="24.75" customHeight="1" x14ac:dyDescent="0.3">
      <c r="A618" s="6" t="s">
        <v>12</v>
      </c>
      <c r="B618" s="6">
        <v>175</v>
      </c>
      <c r="C618" s="6" t="str">
        <f t="shared" si="9"/>
        <v>BOB-175</v>
      </c>
      <c r="D618" s="6" t="s">
        <v>299</v>
      </c>
      <c r="E618" s="7">
        <v>40365</v>
      </c>
      <c r="F618" s="6" t="s">
        <v>74</v>
      </c>
      <c r="G618" s="6" t="s">
        <v>75</v>
      </c>
    </row>
    <row r="619" spans="1:7" ht="24.75" customHeight="1" x14ac:dyDescent="0.3">
      <c r="A619" s="6" t="s">
        <v>12</v>
      </c>
      <c r="B619" s="6">
        <v>179</v>
      </c>
      <c r="C619" s="6" t="str">
        <f t="shared" si="9"/>
        <v>BOB-179</v>
      </c>
      <c r="D619" s="6" t="s">
        <v>299</v>
      </c>
      <c r="E619" s="7">
        <v>40373</v>
      </c>
      <c r="F619" s="6" t="s">
        <v>44</v>
      </c>
      <c r="G619" s="6" t="s">
        <v>45</v>
      </c>
    </row>
    <row r="620" spans="1:7" ht="24.75" customHeight="1" x14ac:dyDescent="0.3">
      <c r="A620" s="6" t="s">
        <v>12</v>
      </c>
      <c r="B620" s="6">
        <v>180</v>
      </c>
      <c r="C620" s="6" t="str">
        <f t="shared" si="9"/>
        <v>BOB-180</v>
      </c>
      <c r="D620" s="6" t="s">
        <v>299</v>
      </c>
      <c r="E620" s="7">
        <v>40373</v>
      </c>
      <c r="F620" s="6" t="s">
        <v>96</v>
      </c>
      <c r="G620" s="6" t="s">
        <v>45</v>
      </c>
    </row>
    <row r="621" spans="1:7" ht="24.75" customHeight="1" x14ac:dyDescent="0.3">
      <c r="A621" s="6" t="s">
        <v>12</v>
      </c>
      <c r="B621" s="6">
        <v>181</v>
      </c>
      <c r="C621" s="6" t="str">
        <f t="shared" si="9"/>
        <v>BOB-181</v>
      </c>
      <c r="D621" s="6" t="s">
        <v>299</v>
      </c>
      <c r="E621" s="7">
        <v>40373</v>
      </c>
      <c r="F621" s="6" t="s">
        <v>140</v>
      </c>
      <c r="G621" s="6" t="s">
        <v>45</v>
      </c>
    </row>
    <row r="622" spans="1:7" ht="24.75" customHeight="1" x14ac:dyDescent="0.3">
      <c r="A622" s="6" t="s">
        <v>12</v>
      </c>
      <c r="B622" s="6">
        <v>182</v>
      </c>
      <c r="C622" s="6" t="str">
        <f t="shared" si="9"/>
        <v>BOB-182</v>
      </c>
      <c r="D622" s="6" t="s">
        <v>299</v>
      </c>
      <c r="E622" s="7">
        <v>40374</v>
      </c>
      <c r="F622" s="6" t="s">
        <v>44</v>
      </c>
      <c r="G622" s="6" t="s">
        <v>45</v>
      </c>
    </row>
    <row r="623" spans="1:7" ht="24.75" customHeight="1" x14ac:dyDescent="0.3">
      <c r="A623" s="6" t="s">
        <v>12</v>
      </c>
      <c r="B623" s="6">
        <v>183</v>
      </c>
      <c r="C623" s="6" t="str">
        <f t="shared" si="9"/>
        <v>BOB-183</v>
      </c>
      <c r="D623" s="6" t="s">
        <v>299</v>
      </c>
      <c r="E623" s="7">
        <v>40375</v>
      </c>
      <c r="F623" s="6" t="s">
        <v>79</v>
      </c>
      <c r="G623" s="6" t="s">
        <v>45</v>
      </c>
    </row>
    <row r="624" spans="1:7" ht="24.75" customHeight="1" x14ac:dyDescent="0.3">
      <c r="A624" s="6" t="s">
        <v>62</v>
      </c>
      <c r="B624" s="6">
        <v>114</v>
      </c>
      <c r="C624" s="6" t="str">
        <f t="shared" si="9"/>
        <v>ARB-114</v>
      </c>
      <c r="D624" s="6" t="s">
        <v>303</v>
      </c>
      <c r="E624" s="7">
        <v>41201</v>
      </c>
      <c r="F624" s="6" t="s">
        <v>44</v>
      </c>
      <c r="G624" s="6" t="s">
        <v>45</v>
      </c>
    </row>
    <row r="625" spans="1:7" ht="24.75" customHeight="1" x14ac:dyDescent="0.3">
      <c r="A625" s="6" t="s">
        <v>62</v>
      </c>
      <c r="B625" s="6">
        <v>115</v>
      </c>
      <c r="C625" s="6" t="str">
        <f t="shared" si="9"/>
        <v>ARB-115</v>
      </c>
      <c r="D625" s="6" t="s">
        <v>307</v>
      </c>
      <c r="E625" s="7">
        <v>41216</v>
      </c>
      <c r="F625" s="6" t="s">
        <v>94</v>
      </c>
      <c r="G625" s="6" t="s">
        <v>75</v>
      </c>
    </row>
    <row r="626" spans="1:7" ht="24.75" customHeight="1" x14ac:dyDescent="0.3">
      <c r="A626" s="6" t="s">
        <v>12</v>
      </c>
      <c r="B626" s="6">
        <v>509</v>
      </c>
      <c r="C626" s="6" t="str">
        <f t="shared" si="9"/>
        <v>BOB-509</v>
      </c>
      <c r="D626" s="6" t="s">
        <v>308</v>
      </c>
      <c r="E626" s="7">
        <v>41017</v>
      </c>
      <c r="F626" s="6" t="s">
        <v>79</v>
      </c>
      <c r="G626" s="6" t="s">
        <v>45</v>
      </c>
    </row>
    <row r="627" spans="1:7" ht="24.75" customHeight="1" x14ac:dyDescent="0.3">
      <c r="A627" s="6" t="s">
        <v>62</v>
      </c>
      <c r="B627" s="6">
        <v>116</v>
      </c>
      <c r="C627" s="6" t="str">
        <f t="shared" si="9"/>
        <v>ARB-116</v>
      </c>
      <c r="D627" s="6" t="s">
        <v>307</v>
      </c>
      <c r="E627" s="7">
        <v>41229</v>
      </c>
      <c r="F627" s="6" t="s">
        <v>44</v>
      </c>
      <c r="G627" s="6" t="s">
        <v>45</v>
      </c>
    </row>
    <row r="628" spans="1:7" ht="24.75" customHeight="1" x14ac:dyDescent="0.3">
      <c r="A628" s="6" t="s">
        <v>12</v>
      </c>
      <c r="B628" s="6">
        <v>184</v>
      </c>
      <c r="C628" s="6" t="str">
        <f t="shared" si="9"/>
        <v>BOB-184</v>
      </c>
      <c r="D628" s="6" t="s">
        <v>299</v>
      </c>
      <c r="E628" s="7">
        <v>40375</v>
      </c>
      <c r="F628" s="6" t="s">
        <v>161</v>
      </c>
      <c r="G628" s="6" t="s">
        <v>45</v>
      </c>
    </row>
    <row r="629" spans="1:7" ht="24.75" customHeight="1" x14ac:dyDescent="0.3">
      <c r="A629" s="6" t="s">
        <v>62</v>
      </c>
      <c r="B629" s="6">
        <v>118</v>
      </c>
      <c r="C629" s="6" t="str">
        <f t="shared" si="9"/>
        <v>ARB-118</v>
      </c>
      <c r="D629" s="6" t="s">
        <v>307</v>
      </c>
      <c r="E629" s="7">
        <v>41230</v>
      </c>
      <c r="F629" s="6" t="s">
        <v>94</v>
      </c>
      <c r="G629" s="6" t="s">
        <v>75</v>
      </c>
    </row>
    <row r="630" spans="1:7" ht="24.75" customHeight="1" x14ac:dyDescent="0.3">
      <c r="A630" s="6" t="s">
        <v>62</v>
      </c>
      <c r="B630" s="6">
        <v>117</v>
      </c>
      <c r="C630" s="6" t="str">
        <f t="shared" si="9"/>
        <v>ARB-117</v>
      </c>
      <c r="D630" s="6" t="s">
        <v>307</v>
      </c>
      <c r="E630" s="7">
        <v>41230</v>
      </c>
      <c r="F630" s="6" t="s">
        <v>94</v>
      </c>
      <c r="G630" s="6" t="s">
        <v>75</v>
      </c>
    </row>
    <row r="631" spans="1:7" ht="24.75" customHeight="1" x14ac:dyDescent="0.3">
      <c r="A631" s="6" t="s">
        <v>62</v>
      </c>
      <c r="B631" s="6">
        <v>119</v>
      </c>
      <c r="C631" s="6" t="str">
        <f t="shared" si="9"/>
        <v>ARB-119</v>
      </c>
      <c r="D631" s="6" t="s">
        <v>309</v>
      </c>
      <c r="E631" s="7">
        <v>41245</v>
      </c>
      <c r="F631" s="6" t="s">
        <v>79</v>
      </c>
      <c r="G631" s="6" t="s">
        <v>45</v>
      </c>
    </row>
    <row r="632" spans="1:7" ht="24.75" customHeight="1" x14ac:dyDescent="0.3">
      <c r="A632" s="6" t="s">
        <v>51</v>
      </c>
      <c r="B632" s="6">
        <v>217</v>
      </c>
      <c r="C632" s="6" t="str">
        <f t="shared" si="9"/>
        <v>UUC-217</v>
      </c>
      <c r="D632" s="6" t="s">
        <v>272</v>
      </c>
      <c r="E632" s="7">
        <v>41733</v>
      </c>
      <c r="F632" s="6" t="s">
        <v>98</v>
      </c>
      <c r="G632" s="6" t="s">
        <v>31</v>
      </c>
    </row>
    <row r="633" spans="1:7" ht="24.75" customHeight="1" x14ac:dyDescent="0.3">
      <c r="A633" s="6" t="s">
        <v>12</v>
      </c>
      <c r="B633" s="6">
        <v>185</v>
      </c>
      <c r="C633" s="6" t="str">
        <f t="shared" si="9"/>
        <v>BOB-185</v>
      </c>
      <c r="D633" s="6" t="s">
        <v>299</v>
      </c>
      <c r="E633" s="7">
        <v>40378</v>
      </c>
      <c r="F633" s="6" t="s">
        <v>140</v>
      </c>
      <c r="G633" s="6" t="s">
        <v>45</v>
      </c>
    </row>
    <row r="634" spans="1:7" ht="24.75" customHeight="1" x14ac:dyDescent="0.3">
      <c r="A634" s="6" t="s">
        <v>12</v>
      </c>
      <c r="B634" s="6">
        <v>186</v>
      </c>
      <c r="C634" s="6" t="str">
        <f t="shared" si="9"/>
        <v>BOB-186</v>
      </c>
      <c r="D634" s="6" t="s">
        <v>299</v>
      </c>
      <c r="E634" s="7">
        <v>40379</v>
      </c>
      <c r="F634" s="6" t="s">
        <v>94</v>
      </c>
      <c r="G634" s="6" t="s">
        <v>75</v>
      </c>
    </row>
    <row r="635" spans="1:7" ht="24.75" customHeight="1" x14ac:dyDescent="0.3">
      <c r="A635" s="6" t="s">
        <v>12</v>
      </c>
      <c r="B635" s="6">
        <v>187</v>
      </c>
      <c r="C635" s="6" t="str">
        <f t="shared" si="9"/>
        <v>BOB-187</v>
      </c>
      <c r="D635" s="6" t="s">
        <v>299</v>
      </c>
      <c r="E635" s="7">
        <v>40379</v>
      </c>
      <c r="F635" s="6" t="s">
        <v>44</v>
      </c>
      <c r="G635" s="6" t="s">
        <v>45</v>
      </c>
    </row>
    <row r="636" spans="1:7" ht="24.75" customHeight="1" x14ac:dyDescent="0.3">
      <c r="A636" s="6" t="s">
        <v>12</v>
      </c>
      <c r="B636" s="6">
        <v>189</v>
      </c>
      <c r="C636" s="6" t="str">
        <f t="shared" si="9"/>
        <v>BOB-189</v>
      </c>
      <c r="D636" s="6" t="s">
        <v>299</v>
      </c>
      <c r="E636" s="7">
        <v>40380</v>
      </c>
      <c r="F636" s="6" t="s">
        <v>94</v>
      </c>
      <c r="G636" s="6" t="s">
        <v>75</v>
      </c>
    </row>
    <row r="637" spans="1:7" ht="24.75" customHeight="1" x14ac:dyDescent="0.3">
      <c r="A637" s="6" t="s">
        <v>12</v>
      </c>
      <c r="B637" s="6">
        <v>190</v>
      </c>
      <c r="C637" s="6" t="str">
        <f t="shared" si="9"/>
        <v>BOB-190</v>
      </c>
      <c r="D637" s="6" t="s">
        <v>299</v>
      </c>
      <c r="E637" s="7">
        <v>40380</v>
      </c>
      <c r="F637" s="6" t="s">
        <v>98</v>
      </c>
      <c r="G637" s="6" t="s">
        <v>31</v>
      </c>
    </row>
    <row r="638" spans="1:7" ht="24.75" customHeight="1" x14ac:dyDescent="0.3">
      <c r="A638" s="6" t="s">
        <v>51</v>
      </c>
      <c r="B638" s="6">
        <v>220</v>
      </c>
      <c r="C638" s="6" t="str">
        <f t="shared" si="9"/>
        <v>UUC-220</v>
      </c>
      <c r="D638" s="6" t="s">
        <v>272</v>
      </c>
      <c r="E638" s="7">
        <v>41734</v>
      </c>
      <c r="F638" s="6" t="s">
        <v>14</v>
      </c>
      <c r="G638" s="6" t="s">
        <v>15</v>
      </c>
    </row>
    <row r="639" spans="1:7" ht="24.75" customHeight="1" x14ac:dyDescent="0.3">
      <c r="A639" s="6" t="s">
        <v>62</v>
      </c>
      <c r="B639" s="6">
        <v>120</v>
      </c>
      <c r="C639" s="6" t="str">
        <f t="shared" si="9"/>
        <v>ARB-120</v>
      </c>
      <c r="D639" s="6" t="s">
        <v>309</v>
      </c>
      <c r="E639" s="7">
        <v>41247</v>
      </c>
      <c r="F639" s="6" t="s">
        <v>79</v>
      </c>
      <c r="G639" s="6" t="s">
        <v>45</v>
      </c>
    </row>
    <row r="640" spans="1:7" ht="24.75" customHeight="1" x14ac:dyDescent="0.3">
      <c r="A640" s="6" t="s">
        <v>51</v>
      </c>
      <c r="B640" s="6">
        <v>219</v>
      </c>
      <c r="C640" s="6" t="str">
        <f t="shared" si="9"/>
        <v>UUC-219</v>
      </c>
      <c r="D640" s="6" t="s">
        <v>272</v>
      </c>
      <c r="E640" s="7">
        <v>41734</v>
      </c>
      <c r="F640" s="6" t="s">
        <v>14</v>
      </c>
      <c r="G640" s="6" t="s">
        <v>15</v>
      </c>
    </row>
    <row r="641" spans="1:7" ht="24.75" customHeight="1" x14ac:dyDescent="0.3">
      <c r="A641" s="6" t="s">
        <v>51</v>
      </c>
      <c r="B641" s="6">
        <v>223</v>
      </c>
      <c r="C641" s="6" t="str">
        <f t="shared" si="9"/>
        <v>UUC-223</v>
      </c>
      <c r="D641" s="6" t="s">
        <v>272</v>
      </c>
      <c r="E641" s="7">
        <v>41737</v>
      </c>
      <c r="F641" s="6" t="s">
        <v>30</v>
      </c>
      <c r="G641" s="6" t="s">
        <v>31</v>
      </c>
    </row>
    <row r="642" spans="1:7" ht="24.75" customHeight="1" x14ac:dyDescent="0.3">
      <c r="A642" s="6" t="s">
        <v>62</v>
      </c>
      <c r="B642" s="6">
        <v>121</v>
      </c>
      <c r="C642" s="6" t="str">
        <f t="shared" si="9"/>
        <v>ARB-121</v>
      </c>
      <c r="D642" s="6" t="s">
        <v>309</v>
      </c>
      <c r="E642" s="7">
        <v>41255</v>
      </c>
      <c r="F642" s="6" t="s">
        <v>96</v>
      </c>
      <c r="G642" s="6" t="s">
        <v>45</v>
      </c>
    </row>
    <row r="643" spans="1:7" ht="24.75" customHeight="1" x14ac:dyDescent="0.3">
      <c r="A643" s="6" t="s">
        <v>62</v>
      </c>
      <c r="B643" s="6">
        <v>122</v>
      </c>
      <c r="C643" s="6" t="str">
        <f t="shared" ref="C643:C706" si="10">CONCATENATE(A643,"-",B643)</f>
        <v>ARB-122</v>
      </c>
      <c r="D643" s="6" t="s">
        <v>309</v>
      </c>
      <c r="E643" s="7">
        <v>41256</v>
      </c>
      <c r="F643" s="6" t="s">
        <v>44</v>
      </c>
      <c r="G643" s="6" t="s">
        <v>45</v>
      </c>
    </row>
    <row r="644" spans="1:7" ht="24.75" customHeight="1" x14ac:dyDescent="0.3">
      <c r="A644" s="6" t="s">
        <v>62</v>
      </c>
      <c r="B644" s="6">
        <v>123</v>
      </c>
      <c r="C644" s="6" t="str">
        <f t="shared" si="10"/>
        <v>ARB-123</v>
      </c>
      <c r="D644" s="6" t="s">
        <v>309</v>
      </c>
      <c r="E644" s="7">
        <v>41260</v>
      </c>
      <c r="F644" s="6" t="s">
        <v>79</v>
      </c>
      <c r="G644" s="6" t="s">
        <v>45</v>
      </c>
    </row>
    <row r="645" spans="1:7" ht="24.75" customHeight="1" x14ac:dyDescent="0.3">
      <c r="A645" s="6" t="s">
        <v>62</v>
      </c>
      <c r="B645" s="6">
        <v>124</v>
      </c>
      <c r="C645" s="6" t="str">
        <f t="shared" si="10"/>
        <v>ARB-124</v>
      </c>
      <c r="D645" s="6" t="s">
        <v>309</v>
      </c>
      <c r="E645" s="7">
        <v>41262</v>
      </c>
      <c r="F645" s="6" t="s">
        <v>79</v>
      </c>
      <c r="G645" s="6" t="s">
        <v>45</v>
      </c>
    </row>
    <row r="646" spans="1:7" ht="24.75" customHeight="1" x14ac:dyDescent="0.3">
      <c r="A646" s="6" t="s">
        <v>51</v>
      </c>
      <c r="B646" s="6">
        <v>221</v>
      </c>
      <c r="C646" s="6" t="str">
        <f t="shared" si="10"/>
        <v>UUC-221</v>
      </c>
      <c r="D646" s="6" t="s">
        <v>272</v>
      </c>
      <c r="E646" s="7">
        <v>41737</v>
      </c>
      <c r="F646" s="6" t="s">
        <v>68</v>
      </c>
      <c r="G646" s="6" t="s">
        <v>15</v>
      </c>
    </row>
    <row r="647" spans="1:7" ht="24.75" customHeight="1" x14ac:dyDescent="0.3">
      <c r="A647" s="6" t="s">
        <v>51</v>
      </c>
      <c r="B647" s="6">
        <v>222</v>
      </c>
      <c r="C647" s="6" t="str">
        <f t="shared" si="10"/>
        <v>UUC-222</v>
      </c>
      <c r="D647" s="6" t="s">
        <v>272</v>
      </c>
      <c r="E647" s="7">
        <v>41737</v>
      </c>
      <c r="F647" s="6" t="s">
        <v>140</v>
      </c>
      <c r="G647" s="6" t="s">
        <v>45</v>
      </c>
    </row>
    <row r="648" spans="1:7" ht="24.75" customHeight="1" x14ac:dyDescent="0.3">
      <c r="A648" s="6" t="s">
        <v>62</v>
      </c>
      <c r="B648" s="6">
        <v>204</v>
      </c>
      <c r="C648" s="6" t="str">
        <f t="shared" si="10"/>
        <v>ARB-204</v>
      </c>
      <c r="D648" s="6" t="s">
        <v>309</v>
      </c>
      <c r="E648" s="7">
        <v>41263</v>
      </c>
      <c r="F648" s="6" t="s">
        <v>94</v>
      </c>
      <c r="G648" s="6" t="s">
        <v>75</v>
      </c>
    </row>
    <row r="649" spans="1:7" ht="24.75" customHeight="1" x14ac:dyDescent="0.3">
      <c r="A649" s="6" t="s">
        <v>51</v>
      </c>
      <c r="B649" s="6">
        <v>224</v>
      </c>
      <c r="C649" s="6" t="str">
        <f t="shared" si="10"/>
        <v>UUC-224</v>
      </c>
      <c r="D649" s="6" t="s">
        <v>272</v>
      </c>
      <c r="E649" s="7">
        <v>41738</v>
      </c>
      <c r="F649" s="6" t="s">
        <v>14</v>
      </c>
      <c r="G649" s="6" t="s">
        <v>15</v>
      </c>
    </row>
    <row r="650" spans="1:7" ht="24.75" customHeight="1" x14ac:dyDescent="0.3">
      <c r="A650" s="6" t="s">
        <v>51</v>
      </c>
      <c r="B650" s="6">
        <v>225</v>
      </c>
      <c r="C650" s="6" t="str">
        <f t="shared" si="10"/>
        <v>UUC-225</v>
      </c>
      <c r="D650" s="6" t="s">
        <v>272</v>
      </c>
      <c r="E650" s="7">
        <v>41741</v>
      </c>
      <c r="F650" s="6" t="s">
        <v>30</v>
      </c>
      <c r="G650" s="6" t="s">
        <v>31</v>
      </c>
    </row>
    <row r="651" spans="1:7" ht="24.75" customHeight="1" x14ac:dyDescent="0.3">
      <c r="A651" s="6" t="s">
        <v>51</v>
      </c>
      <c r="B651" s="6">
        <v>226</v>
      </c>
      <c r="C651" s="6" t="str">
        <f t="shared" si="10"/>
        <v>UUC-226</v>
      </c>
      <c r="D651" s="6" t="s">
        <v>272</v>
      </c>
      <c r="E651" s="7">
        <v>41748</v>
      </c>
      <c r="F651" s="6" t="s">
        <v>127</v>
      </c>
      <c r="G651" s="6" t="s">
        <v>31</v>
      </c>
    </row>
    <row r="652" spans="1:7" ht="24.75" customHeight="1" x14ac:dyDescent="0.3">
      <c r="A652" s="6" t="s">
        <v>62</v>
      </c>
      <c r="B652" s="6">
        <v>125</v>
      </c>
      <c r="C652" s="6" t="str">
        <f t="shared" si="10"/>
        <v>ARB-125</v>
      </c>
      <c r="D652" s="6" t="s">
        <v>309</v>
      </c>
      <c r="E652" s="7">
        <v>41264</v>
      </c>
      <c r="F652" s="6" t="s">
        <v>53</v>
      </c>
      <c r="G652" s="6" t="s">
        <v>54</v>
      </c>
    </row>
    <row r="653" spans="1:7" ht="24.75" customHeight="1" x14ac:dyDescent="0.3">
      <c r="A653" s="6" t="s">
        <v>62</v>
      </c>
      <c r="B653" s="6">
        <v>126</v>
      </c>
      <c r="C653" s="6" t="str">
        <f t="shared" si="10"/>
        <v>ARB-126</v>
      </c>
      <c r="D653" s="6" t="s">
        <v>309</v>
      </c>
      <c r="E653" s="7">
        <v>41267</v>
      </c>
      <c r="F653" s="6" t="s">
        <v>44</v>
      </c>
      <c r="G653" s="6" t="s">
        <v>45</v>
      </c>
    </row>
    <row r="654" spans="1:7" ht="24.75" customHeight="1" x14ac:dyDescent="0.3">
      <c r="A654" s="6" t="s">
        <v>62</v>
      </c>
      <c r="B654" s="6">
        <v>127</v>
      </c>
      <c r="C654" s="6" t="str">
        <f t="shared" si="10"/>
        <v>ARB-127</v>
      </c>
      <c r="D654" s="6" t="s">
        <v>312</v>
      </c>
      <c r="E654" s="7">
        <v>41280</v>
      </c>
      <c r="F654" s="6" t="s">
        <v>74</v>
      </c>
      <c r="G654" s="6" t="s">
        <v>75</v>
      </c>
    </row>
    <row r="655" spans="1:7" ht="24.75" customHeight="1" x14ac:dyDescent="0.3">
      <c r="A655" s="6" t="s">
        <v>62</v>
      </c>
      <c r="B655" s="6">
        <v>130</v>
      </c>
      <c r="C655" s="6" t="str">
        <f t="shared" si="10"/>
        <v>ARB-130</v>
      </c>
      <c r="D655" s="6" t="s">
        <v>312</v>
      </c>
      <c r="E655" s="7">
        <v>41281</v>
      </c>
      <c r="F655" s="6" t="s">
        <v>88</v>
      </c>
      <c r="G655" s="6" t="s">
        <v>31</v>
      </c>
    </row>
    <row r="656" spans="1:7" ht="24.75" customHeight="1" x14ac:dyDescent="0.3">
      <c r="A656" s="6" t="s">
        <v>62</v>
      </c>
      <c r="B656" s="6">
        <v>129</v>
      </c>
      <c r="C656" s="6" t="str">
        <f t="shared" si="10"/>
        <v>ARB-129</v>
      </c>
      <c r="D656" s="6" t="s">
        <v>312</v>
      </c>
      <c r="E656" s="7">
        <v>41281</v>
      </c>
      <c r="F656" s="6" t="s">
        <v>88</v>
      </c>
      <c r="G656" s="6" t="s">
        <v>31</v>
      </c>
    </row>
    <row r="657" spans="1:7" ht="24.75" customHeight="1" x14ac:dyDescent="0.3">
      <c r="A657" s="6" t="s">
        <v>62</v>
      </c>
      <c r="B657" s="6">
        <v>128</v>
      </c>
      <c r="C657" s="6" t="str">
        <f t="shared" si="10"/>
        <v>ARB-128</v>
      </c>
      <c r="D657" s="6" t="s">
        <v>312</v>
      </c>
      <c r="E657" s="7">
        <v>41281</v>
      </c>
      <c r="F657" s="6" t="s">
        <v>88</v>
      </c>
      <c r="G657" s="6" t="s">
        <v>31</v>
      </c>
    </row>
    <row r="658" spans="1:7" ht="24.75" customHeight="1" x14ac:dyDescent="0.3">
      <c r="A658" s="6" t="s">
        <v>62</v>
      </c>
      <c r="B658" s="6">
        <v>139</v>
      </c>
      <c r="C658" s="6" t="str">
        <f t="shared" si="10"/>
        <v>ARB-139</v>
      </c>
      <c r="D658" s="6" t="s">
        <v>312</v>
      </c>
      <c r="E658" s="7">
        <v>41282</v>
      </c>
      <c r="F658" s="6" t="s">
        <v>96</v>
      </c>
      <c r="G658" s="6" t="s">
        <v>45</v>
      </c>
    </row>
    <row r="659" spans="1:7" ht="24.75" customHeight="1" x14ac:dyDescent="0.3">
      <c r="A659" s="6" t="s">
        <v>51</v>
      </c>
      <c r="B659" s="6">
        <v>227</v>
      </c>
      <c r="C659" s="6" t="str">
        <f t="shared" si="10"/>
        <v>UUC-227</v>
      </c>
      <c r="D659" s="6" t="s">
        <v>272</v>
      </c>
      <c r="E659" s="7">
        <v>41750</v>
      </c>
      <c r="F659" s="6" t="s">
        <v>88</v>
      </c>
      <c r="G659" s="6" t="s">
        <v>31</v>
      </c>
    </row>
    <row r="660" spans="1:7" ht="24.75" customHeight="1" x14ac:dyDescent="0.3">
      <c r="A660" s="6" t="s">
        <v>51</v>
      </c>
      <c r="B660" s="6">
        <v>228</v>
      </c>
      <c r="C660" s="6" t="str">
        <f t="shared" si="10"/>
        <v>UUC-228</v>
      </c>
      <c r="D660" s="6" t="s">
        <v>272</v>
      </c>
      <c r="E660" s="7">
        <v>41751</v>
      </c>
      <c r="F660" s="6" t="s">
        <v>127</v>
      </c>
      <c r="G660" s="6" t="s">
        <v>31</v>
      </c>
    </row>
    <row r="661" spans="1:7" ht="24.75" customHeight="1" x14ac:dyDescent="0.3">
      <c r="A661" s="6" t="s">
        <v>62</v>
      </c>
      <c r="B661" s="6">
        <v>138</v>
      </c>
      <c r="C661" s="6" t="str">
        <f t="shared" si="10"/>
        <v>ARB-138</v>
      </c>
      <c r="D661" s="6" t="s">
        <v>312</v>
      </c>
      <c r="E661" s="7">
        <v>41282</v>
      </c>
      <c r="F661" s="6" t="s">
        <v>96</v>
      </c>
      <c r="G661" s="6" t="s">
        <v>45</v>
      </c>
    </row>
    <row r="662" spans="1:7" ht="24.75" customHeight="1" x14ac:dyDescent="0.3">
      <c r="A662" s="6" t="s">
        <v>51</v>
      </c>
      <c r="B662" s="6">
        <v>229</v>
      </c>
      <c r="C662" s="6" t="str">
        <f t="shared" si="10"/>
        <v>UUC-229</v>
      </c>
      <c r="D662" s="6" t="s">
        <v>272</v>
      </c>
      <c r="E662" s="7">
        <v>41753</v>
      </c>
      <c r="F662" s="6" t="s">
        <v>96</v>
      </c>
      <c r="G662" s="6" t="s">
        <v>45</v>
      </c>
    </row>
    <row r="663" spans="1:7" ht="24.75" customHeight="1" x14ac:dyDescent="0.3">
      <c r="A663" s="6" t="s">
        <v>51</v>
      </c>
      <c r="B663" s="6">
        <v>230</v>
      </c>
      <c r="C663" s="6" t="str">
        <f t="shared" si="10"/>
        <v>UUC-230</v>
      </c>
      <c r="D663" s="6" t="s">
        <v>272</v>
      </c>
      <c r="E663" s="7">
        <v>41758</v>
      </c>
      <c r="F663" s="6" t="s">
        <v>74</v>
      </c>
      <c r="G663" s="6" t="s">
        <v>75</v>
      </c>
    </row>
    <row r="664" spans="1:7" ht="24.75" customHeight="1" x14ac:dyDescent="0.3">
      <c r="A664" s="6" t="s">
        <v>51</v>
      </c>
      <c r="B664" s="6">
        <v>231</v>
      </c>
      <c r="C664" s="6" t="str">
        <f t="shared" si="10"/>
        <v>UUC-231</v>
      </c>
      <c r="D664" s="6" t="s">
        <v>313</v>
      </c>
      <c r="E664" s="7">
        <v>41760</v>
      </c>
      <c r="F664" s="6" t="s">
        <v>74</v>
      </c>
      <c r="G664" s="6" t="s">
        <v>75</v>
      </c>
    </row>
    <row r="665" spans="1:7" ht="24.75" customHeight="1" x14ac:dyDescent="0.3">
      <c r="A665" s="6" t="s">
        <v>62</v>
      </c>
      <c r="B665" s="6">
        <v>137</v>
      </c>
      <c r="C665" s="6" t="str">
        <f t="shared" si="10"/>
        <v>ARB-137</v>
      </c>
      <c r="D665" s="6" t="s">
        <v>312</v>
      </c>
      <c r="E665" s="7">
        <v>41282</v>
      </c>
      <c r="F665" s="6" t="s">
        <v>96</v>
      </c>
      <c r="G665" s="6" t="s">
        <v>45</v>
      </c>
    </row>
    <row r="666" spans="1:7" ht="24.75" customHeight="1" x14ac:dyDescent="0.3">
      <c r="A666" s="6" t="s">
        <v>51</v>
      </c>
      <c r="B666" s="6">
        <v>232</v>
      </c>
      <c r="C666" s="6" t="str">
        <f t="shared" si="10"/>
        <v>UUC-232</v>
      </c>
      <c r="D666" s="6" t="s">
        <v>313</v>
      </c>
      <c r="E666" s="7">
        <v>41761</v>
      </c>
      <c r="F666" s="6" t="s">
        <v>68</v>
      </c>
      <c r="G666" s="6" t="s">
        <v>15</v>
      </c>
    </row>
    <row r="667" spans="1:7" ht="24.75" customHeight="1" x14ac:dyDescent="0.3">
      <c r="A667" s="6" t="s">
        <v>62</v>
      </c>
      <c r="B667" s="6">
        <v>136</v>
      </c>
      <c r="C667" s="6" t="str">
        <f t="shared" si="10"/>
        <v>ARB-136</v>
      </c>
      <c r="D667" s="6" t="s">
        <v>312</v>
      </c>
      <c r="E667" s="7">
        <v>41282</v>
      </c>
      <c r="F667" s="6" t="s">
        <v>96</v>
      </c>
      <c r="G667" s="6" t="s">
        <v>45</v>
      </c>
    </row>
    <row r="668" spans="1:7" ht="24.75" customHeight="1" x14ac:dyDescent="0.3">
      <c r="A668" s="6" t="s">
        <v>62</v>
      </c>
      <c r="B668" s="6">
        <v>135</v>
      </c>
      <c r="C668" s="6" t="str">
        <f t="shared" si="10"/>
        <v>ARB-135</v>
      </c>
      <c r="D668" s="6" t="s">
        <v>312</v>
      </c>
      <c r="E668" s="7">
        <v>41282</v>
      </c>
      <c r="F668" s="6" t="s">
        <v>96</v>
      </c>
      <c r="G668" s="6" t="s">
        <v>45</v>
      </c>
    </row>
    <row r="669" spans="1:7" ht="24.75" customHeight="1" x14ac:dyDescent="0.3">
      <c r="A669" s="6" t="s">
        <v>62</v>
      </c>
      <c r="B669" s="6">
        <v>134</v>
      </c>
      <c r="C669" s="6" t="str">
        <f t="shared" si="10"/>
        <v>ARB-134</v>
      </c>
      <c r="D669" s="6" t="s">
        <v>312</v>
      </c>
      <c r="E669" s="7">
        <v>41282</v>
      </c>
      <c r="F669" s="6" t="s">
        <v>96</v>
      </c>
      <c r="G669" s="6" t="s">
        <v>45</v>
      </c>
    </row>
    <row r="670" spans="1:7" ht="24.75" customHeight="1" x14ac:dyDescent="0.3">
      <c r="A670" s="6" t="s">
        <v>62</v>
      </c>
      <c r="B670" s="6">
        <v>133</v>
      </c>
      <c r="C670" s="6" t="str">
        <f t="shared" si="10"/>
        <v>ARB-133</v>
      </c>
      <c r="D670" s="6" t="s">
        <v>312</v>
      </c>
      <c r="E670" s="7">
        <v>41282</v>
      </c>
      <c r="F670" s="6" t="s">
        <v>96</v>
      </c>
      <c r="G670" s="6" t="s">
        <v>45</v>
      </c>
    </row>
    <row r="671" spans="1:7" ht="24.75" customHeight="1" x14ac:dyDescent="0.3">
      <c r="A671" s="6" t="s">
        <v>51</v>
      </c>
      <c r="B671" s="6">
        <v>233</v>
      </c>
      <c r="C671" s="6" t="str">
        <f t="shared" si="10"/>
        <v>UUC-233</v>
      </c>
      <c r="D671" s="6" t="s">
        <v>313</v>
      </c>
      <c r="E671" s="7">
        <v>41762</v>
      </c>
      <c r="F671" s="6" t="s">
        <v>170</v>
      </c>
      <c r="G671" s="6" t="s">
        <v>156</v>
      </c>
    </row>
    <row r="672" spans="1:7" ht="24.75" customHeight="1" x14ac:dyDescent="0.3">
      <c r="A672" s="6" t="s">
        <v>51</v>
      </c>
      <c r="B672" s="6">
        <v>234</v>
      </c>
      <c r="C672" s="6" t="str">
        <f t="shared" si="10"/>
        <v>UUC-234</v>
      </c>
      <c r="D672" s="6" t="s">
        <v>313</v>
      </c>
      <c r="E672" s="7">
        <v>41764</v>
      </c>
      <c r="F672" s="6" t="s">
        <v>140</v>
      </c>
      <c r="G672" s="6" t="s">
        <v>45</v>
      </c>
    </row>
    <row r="673" spans="1:7" ht="24.75" customHeight="1" x14ac:dyDescent="0.3">
      <c r="A673" s="6" t="s">
        <v>62</v>
      </c>
      <c r="B673" s="6">
        <v>132</v>
      </c>
      <c r="C673" s="6" t="str">
        <f t="shared" si="10"/>
        <v>ARB-132</v>
      </c>
      <c r="D673" s="6" t="s">
        <v>312</v>
      </c>
      <c r="E673" s="7">
        <v>41282</v>
      </c>
      <c r="F673" s="6" t="s">
        <v>96</v>
      </c>
      <c r="G673" s="6" t="s">
        <v>45</v>
      </c>
    </row>
    <row r="674" spans="1:7" ht="24.75" customHeight="1" x14ac:dyDescent="0.3">
      <c r="A674" s="6" t="s">
        <v>51</v>
      </c>
      <c r="B674" s="6">
        <v>235</v>
      </c>
      <c r="C674" s="6" t="str">
        <f t="shared" si="10"/>
        <v>UUC-235</v>
      </c>
      <c r="D674" s="6" t="s">
        <v>313</v>
      </c>
      <c r="E674" s="7">
        <v>41766</v>
      </c>
      <c r="F674" s="6" t="s">
        <v>88</v>
      </c>
      <c r="G674" s="6" t="s">
        <v>31</v>
      </c>
    </row>
    <row r="675" spans="1:7" ht="24.75" customHeight="1" x14ac:dyDescent="0.3">
      <c r="A675" s="6" t="s">
        <v>62</v>
      </c>
      <c r="B675" s="6">
        <v>131</v>
      </c>
      <c r="C675" s="6" t="str">
        <f t="shared" si="10"/>
        <v>ARB-131</v>
      </c>
      <c r="D675" s="6" t="s">
        <v>312</v>
      </c>
      <c r="E675" s="7">
        <v>41282</v>
      </c>
      <c r="F675" s="6" t="s">
        <v>96</v>
      </c>
      <c r="G675" s="6" t="s">
        <v>45</v>
      </c>
    </row>
    <row r="676" spans="1:7" ht="24.75" customHeight="1" x14ac:dyDescent="0.3">
      <c r="A676" s="6" t="s">
        <v>62</v>
      </c>
      <c r="B676" s="6">
        <v>140</v>
      </c>
      <c r="C676" s="6" t="str">
        <f t="shared" si="10"/>
        <v>ARB-140</v>
      </c>
      <c r="D676" s="6" t="s">
        <v>312</v>
      </c>
      <c r="E676" s="7">
        <v>41294</v>
      </c>
      <c r="F676" s="6" t="s">
        <v>30</v>
      </c>
      <c r="G676" s="6" t="s">
        <v>31</v>
      </c>
    </row>
    <row r="677" spans="1:7" ht="24.75" customHeight="1" x14ac:dyDescent="0.3">
      <c r="A677" s="6" t="s">
        <v>62</v>
      </c>
      <c r="B677" s="6">
        <v>141</v>
      </c>
      <c r="C677" s="6" t="str">
        <f t="shared" si="10"/>
        <v>ARB-141</v>
      </c>
      <c r="D677" s="6" t="s">
        <v>312</v>
      </c>
      <c r="E677" s="7">
        <v>41299</v>
      </c>
      <c r="F677" s="6" t="s">
        <v>74</v>
      </c>
      <c r="G677" s="6" t="s">
        <v>75</v>
      </c>
    </row>
    <row r="678" spans="1:7" ht="24.75" customHeight="1" x14ac:dyDescent="0.3">
      <c r="A678" s="6" t="s">
        <v>62</v>
      </c>
      <c r="B678" s="6">
        <v>142</v>
      </c>
      <c r="C678" s="6" t="str">
        <f t="shared" si="10"/>
        <v>ARB-142</v>
      </c>
      <c r="D678" s="6" t="s">
        <v>312</v>
      </c>
      <c r="E678" s="7">
        <v>41303</v>
      </c>
      <c r="F678" s="6" t="s">
        <v>53</v>
      </c>
      <c r="G678" s="6" t="s">
        <v>54</v>
      </c>
    </row>
    <row r="679" spans="1:7" ht="24.75" customHeight="1" x14ac:dyDescent="0.3">
      <c r="A679" s="6" t="s">
        <v>62</v>
      </c>
      <c r="B679" s="6">
        <v>143</v>
      </c>
      <c r="C679" s="6" t="str">
        <f t="shared" si="10"/>
        <v>ARB-143</v>
      </c>
      <c r="D679" s="6" t="s">
        <v>315</v>
      </c>
      <c r="E679" s="7">
        <v>41323</v>
      </c>
      <c r="F679" s="6" t="s">
        <v>94</v>
      </c>
      <c r="G679" s="6" t="s">
        <v>75</v>
      </c>
    </row>
    <row r="680" spans="1:7" ht="24.75" customHeight="1" x14ac:dyDescent="0.3">
      <c r="A680" s="6" t="s">
        <v>62</v>
      </c>
      <c r="B680" s="6">
        <v>144</v>
      </c>
      <c r="C680" s="6" t="str">
        <f t="shared" si="10"/>
        <v>ARB-144</v>
      </c>
      <c r="D680" s="6" t="s">
        <v>315</v>
      </c>
      <c r="E680" s="7">
        <v>41331</v>
      </c>
      <c r="F680" s="6" t="s">
        <v>96</v>
      </c>
      <c r="G680" s="6" t="s">
        <v>45</v>
      </c>
    </row>
    <row r="681" spans="1:7" ht="24.75" customHeight="1" x14ac:dyDescent="0.3">
      <c r="A681" s="6" t="s">
        <v>51</v>
      </c>
      <c r="B681" s="6">
        <v>236</v>
      </c>
      <c r="C681" s="6" t="str">
        <f t="shared" si="10"/>
        <v>UUC-236</v>
      </c>
      <c r="D681" s="6" t="s">
        <v>313</v>
      </c>
      <c r="E681" s="7">
        <v>41767</v>
      </c>
      <c r="F681" s="6" t="s">
        <v>108</v>
      </c>
      <c r="G681" s="6" t="s">
        <v>40</v>
      </c>
    </row>
    <row r="682" spans="1:7" ht="24.75" customHeight="1" x14ac:dyDescent="0.3">
      <c r="A682" s="6" t="s">
        <v>51</v>
      </c>
      <c r="B682" s="6">
        <v>237</v>
      </c>
      <c r="C682" s="6" t="str">
        <f t="shared" si="10"/>
        <v>UUC-237</v>
      </c>
      <c r="D682" s="6" t="s">
        <v>313</v>
      </c>
      <c r="E682" s="7">
        <v>41769</v>
      </c>
      <c r="F682" s="6" t="s">
        <v>79</v>
      </c>
      <c r="G682" s="6" t="s">
        <v>45</v>
      </c>
    </row>
    <row r="683" spans="1:7" ht="24.75" customHeight="1" x14ac:dyDescent="0.3">
      <c r="A683" s="6" t="s">
        <v>51</v>
      </c>
      <c r="B683" s="6">
        <v>238</v>
      </c>
      <c r="C683" s="6" t="str">
        <f t="shared" si="10"/>
        <v>UUC-238</v>
      </c>
      <c r="D683" s="6" t="s">
        <v>313</v>
      </c>
      <c r="E683" s="7">
        <v>41771</v>
      </c>
      <c r="F683" s="6" t="s">
        <v>79</v>
      </c>
      <c r="G683" s="6" t="s">
        <v>45</v>
      </c>
    </row>
    <row r="684" spans="1:7" ht="24.75" customHeight="1" x14ac:dyDescent="0.3">
      <c r="A684" s="6" t="s">
        <v>51</v>
      </c>
      <c r="B684" s="6">
        <v>240</v>
      </c>
      <c r="C684" s="6" t="str">
        <f t="shared" si="10"/>
        <v>UUC-240</v>
      </c>
      <c r="D684" s="6" t="s">
        <v>313</v>
      </c>
      <c r="E684" s="7">
        <v>41780</v>
      </c>
      <c r="F684" s="6" t="s">
        <v>124</v>
      </c>
      <c r="G684" s="6" t="s">
        <v>31</v>
      </c>
    </row>
    <row r="685" spans="1:7" ht="24.75" customHeight="1" x14ac:dyDescent="0.3">
      <c r="A685" s="6" t="s">
        <v>62</v>
      </c>
      <c r="B685" s="6">
        <v>145</v>
      </c>
      <c r="C685" s="6" t="str">
        <f t="shared" si="10"/>
        <v>ARB-145</v>
      </c>
      <c r="D685" s="6" t="s">
        <v>315</v>
      </c>
      <c r="E685" s="7">
        <v>41333</v>
      </c>
      <c r="F685" s="6" t="s">
        <v>79</v>
      </c>
      <c r="G685" s="6" t="s">
        <v>45</v>
      </c>
    </row>
    <row r="686" spans="1:7" ht="24.75" customHeight="1" x14ac:dyDescent="0.3">
      <c r="A686" s="6" t="s">
        <v>62</v>
      </c>
      <c r="B686" s="6">
        <v>146</v>
      </c>
      <c r="C686" s="6" t="str">
        <f t="shared" si="10"/>
        <v>ARB-146</v>
      </c>
      <c r="D686" s="6" t="s">
        <v>316</v>
      </c>
      <c r="E686" s="7">
        <v>41350</v>
      </c>
      <c r="F686" s="6" t="s">
        <v>96</v>
      </c>
      <c r="G686" s="6" t="s">
        <v>45</v>
      </c>
    </row>
    <row r="687" spans="1:7" ht="24.75" customHeight="1" x14ac:dyDescent="0.3">
      <c r="A687" s="6" t="s">
        <v>51</v>
      </c>
      <c r="B687" s="6">
        <v>239</v>
      </c>
      <c r="C687" s="6" t="str">
        <f t="shared" si="10"/>
        <v>UUC-239</v>
      </c>
      <c r="D687" s="6" t="s">
        <v>313</v>
      </c>
      <c r="E687" s="7">
        <v>41780</v>
      </c>
      <c r="F687" s="6" t="s">
        <v>96</v>
      </c>
      <c r="G687" s="6" t="s">
        <v>45</v>
      </c>
    </row>
    <row r="688" spans="1:7" ht="24.75" customHeight="1" x14ac:dyDescent="0.3">
      <c r="A688" s="6" t="s">
        <v>51</v>
      </c>
      <c r="B688" s="6">
        <v>241</v>
      </c>
      <c r="C688" s="6" t="str">
        <f t="shared" si="10"/>
        <v>UUC-241</v>
      </c>
      <c r="D688" s="6" t="s">
        <v>313</v>
      </c>
      <c r="E688" s="7">
        <v>41783</v>
      </c>
      <c r="F688" s="6" t="s">
        <v>170</v>
      </c>
      <c r="G688" s="6" t="s">
        <v>156</v>
      </c>
    </row>
    <row r="689" spans="1:7" ht="24.75" customHeight="1" x14ac:dyDescent="0.3">
      <c r="A689" s="6" t="s">
        <v>62</v>
      </c>
      <c r="B689" s="6">
        <v>148</v>
      </c>
      <c r="C689" s="6" t="str">
        <f t="shared" si="10"/>
        <v>ARB-148</v>
      </c>
      <c r="D689" s="6" t="s">
        <v>316</v>
      </c>
      <c r="E689" s="7">
        <v>41356</v>
      </c>
      <c r="F689" s="6" t="s">
        <v>88</v>
      </c>
      <c r="G689" s="6" t="s">
        <v>31</v>
      </c>
    </row>
    <row r="690" spans="1:7" ht="24.75" customHeight="1" x14ac:dyDescent="0.3">
      <c r="A690" s="6" t="s">
        <v>62</v>
      </c>
      <c r="B690" s="6">
        <v>147</v>
      </c>
      <c r="C690" s="6" t="str">
        <f t="shared" si="10"/>
        <v>ARB-147</v>
      </c>
      <c r="D690" s="6" t="s">
        <v>316</v>
      </c>
      <c r="E690" s="7">
        <v>41356</v>
      </c>
      <c r="F690" s="6" t="s">
        <v>88</v>
      </c>
      <c r="G690" s="6" t="s">
        <v>31</v>
      </c>
    </row>
    <row r="691" spans="1:7" ht="24.75" customHeight="1" x14ac:dyDescent="0.3">
      <c r="A691" s="6" t="s">
        <v>62</v>
      </c>
      <c r="B691" s="6">
        <v>149</v>
      </c>
      <c r="C691" s="6" t="str">
        <f t="shared" si="10"/>
        <v>ARB-149</v>
      </c>
      <c r="D691" s="6" t="s">
        <v>316</v>
      </c>
      <c r="E691" s="7">
        <v>41362</v>
      </c>
      <c r="F691" s="6" t="s">
        <v>39</v>
      </c>
      <c r="G691" s="6" t="s">
        <v>40</v>
      </c>
    </row>
    <row r="692" spans="1:7" ht="24.75" customHeight="1" x14ac:dyDescent="0.3">
      <c r="A692" s="6" t="s">
        <v>62</v>
      </c>
      <c r="B692" s="6">
        <v>150</v>
      </c>
      <c r="C692" s="6" t="str">
        <f t="shared" si="10"/>
        <v>ARB-150</v>
      </c>
      <c r="D692" s="6" t="s">
        <v>316</v>
      </c>
      <c r="E692" s="7">
        <v>41363</v>
      </c>
      <c r="F692" s="6" t="s">
        <v>96</v>
      </c>
      <c r="G692" s="6" t="s">
        <v>45</v>
      </c>
    </row>
    <row r="693" spans="1:7" ht="24.75" customHeight="1" x14ac:dyDescent="0.3">
      <c r="A693" s="6" t="s">
        <v>62</v>
      </c>
      <c r="B693" s="6">
        <v>151</v>
      </c>
      <c r="C693" s="6" t="str">
        <f t="shared" si="10"/>
        <v>ARB-151</v>
      </c>
      <c r="D693" s="6" t="s">
        <v>317</v>
      </c>
      <c r="E693" s="7">
        <v>41376</v>
      </c>
      <c r="F693" s="6" t="s">
        <v>98</v>
      </c>
      <c r="G693" s="6" t="s">
        <v>31</v>
      </c>
    </row>
    <row r="694" spans="1:7" ht="24.75" customHeight="1" x14ac:dyDescent="0.3">
      <c r="A694" s="6" t="s">
        <v>62</v>
      </c>
      <c r="B694" s="6">
        <v>152</v>
      </c>
      <c r="C694" s="6" t="str">
        <f t="shared" si="10"/>
        <v>ARB-152</v>
      </c>
      <c r="D694" s="6" t="s">
        <v>317</v>
      </c>
      <c r="E694" s="7">
        <v>41384</v>
      </c>
      <c r="F694" s="6" t="s">
        <v>53</v>
      </c>
      <c r="G694" s="6" t="s">
        <v>54</v>
      </c>
    </row>
    <row r="695" spans="1:7" ht="24.75" customHeight="1" x14ac:dyDescent="0.3">
      <c r="A695" s="6" t="s">
        <v>51</v>
      </c>
      <c r="B695" s="6">
        <v>242</v>
      </c>
      <c r="C695" s="6" t="str">
        <f t="shared" si="10"/>
        <v>UUC-242</v>
      </c>
      <c r="D695" s="6" t="s">
        <v>313</v>
      </c>
      <c r="E695" s="7">
        <v>41784</v>
      </c>
      <c r="F695" s="6" t="s">
        <v>161</v>
      </c>
      <c r="G695" s="6" t="s">
        <v>45</v>
      </c>
    </row>
    <row r="696" spans="1:7" ht="24.75" customHeight="1" x14ac:dyDescent="0.3">
      <c r="A696" s="6" t="s">
        <v>62</v>
      </c>
      <c r="B696" s="6">
        <v>153</v>
      </c>
      <c r="C696" s="6" t="str">
        <f t="shared" si="10"/>
        <v>ARB-153</v>
      </c>
      <c r="D696" s="6" t="s">
        <v>318</v>
      </c>
      <c r="E696" s="7">
        <v>41396</v>
      </c>
      <c r="F696" s="6" t="s">
        <v>108</v>
      </c>
      <c r="G696" s="6" t="s">
        <v>40</v>
      </c>
    </row>
    <row r="697" spans="1:7" ht="24.75" customHeight="1" x14ac:dyDescent="0.3">
      <c r="A697" s="6" t="s">
        <v>51</v>
      </c>
      <c r="B697" s="6">
        <v>243</v>
      </c>
      <c r="C697" s="6" t="str">
        <f t="shared" si="10"/>
        <v>UUC-243</v>
      </c>
      <c r="D697" s="6" t="s">
        <v>313</v>
      </c>
      <c r="E697" s="7">
        <v>41789</v>
      </c>
      <c r="F697" s="6" t="s">
        <v>53</v>
      </c>
      <c r="G697" s="6" t="s">
        <v>54</v>
      </c>
    </row>
    <row r="698" spans="1:7" ht="24.75" customHeight="1" x14ac:dyDescent="0.3">
      <c r="A698" s="6" t="s">
        <v>51</v>
      </c>
      <c r="B698" s="6">
        <v>244</v>
      </c>
      <c r="C698" s="6" t="str">
        <f t="shared" si="10"/>
        <v>UUC-244</v>
      </c>
      <c r="D698" s="6" t="s">
        <v>313</v>
      </c>
      <c r="E698" s="7">
        <v>41789</v>
      </c>
      <c r="F698" s="6" t="s">
        <v>68</v>
      </c>
      <c r="G698" s="6" t="s">
        <v>15</v>
      </c>
    </row>
    <row r="699" spans="1:7" ht="24.75" customHeight="1" x14ac:dyDescent="0.3">
      <c r="A699" s="6" t="s">
        <v>51</v>
      </c>
      <c r="B699" s="6">
        <v>245</v>
      </c>
      <c r="C699" s="6" t="str">
        <f t="shared" si="10"/>
        <v>UUC-245</v>
      </c>
      <c r="D699" s="6" t="s">
        <v>313</v>
      </c>
      <c r="E699" s="7">
        <v>41790</v>
      </c>
      <c r="F699" s="6" t="s">
        <v>94</v>
      </c>
      <c r="G699" s="6" t="s">
        <v>75</v>
      </c>
    </row>
    <row r="700" spans="1:7" ht="24.75" customHeight="1" x14ac:dyDescent="0.3">
      <c r="A700" s="6" t="s">
        <v>51</v>
      </c>
      <c r="B700" s="6">
        <v>246</v>
      </c>
      <c r="C700" s="6" t="str">
        <f t="shared" si="10"/>
        <v>UUC-246</v>
      </c>
      <c r="D700" s="6" t="s">
        <v>319</v>
      </c>
      <c r="E700" s="7">
        <v>41792</v>
      </c>
      <c r="F700" s="6" t="s">
        <v>161</v>
      </c>
      <c r="G700" s="6" t="s">
        <v>45</v>
      </c>
    </row>
    <row r="701" spans="1:7" ht="24.75" customHeight="1" x14ac:dyDescent="0.3">
      <c r="A701" s="6" t="s">
        <v>51</v>
      </c>
      <c r="B701" s="6">
        <v>247</v>
      </c>
      <c r="C701" s="6" t="str">
        <f t="shared" si="10"/>
        <v>UUC-247</v>
      </c>
      <c r="D701" s="6" t="s">
        <v>319</v>
      </c>
      <c r="E701" s="7">
        <v>41794</v>
      </c>
      <c r="F701" s="6" t="s">
        <v>30</v>
      </c>
      <c r="G701" s="6" t="s">
        <v>31</v>
      </c>
    </row>
    <row r="702" spans="1:7" ht="24.75" customHeight="1" x14ac:dyDescent="0.3">
      <c r="A702" s="6" t="s">
        <v>51</v>
      </c>
      <c r="B702" s="6">
        <v>248</v>
      </c>
      <c r="C702" s="6" t="str">
        <f t="shared" si="10"/>
        <v>UUC-248</v>
      </c>
      <c r="D702" s="6" t="s">
        <v>319</v>
      </c>
      <c r="E702" s="7">
        <v>41795</v>
      </c>
      <c r="F702" s="6" t="s">
        <v>106</v>
      </c>
      <c r="G702" s="6" t="s">
        <v>75</v>
      </c>
    </row>
    <row r="703" spans="1:7" ht="24.75" customHeight="1" x14ac:dyDescent="0.3">
      <c r="A703" s="6" t="s">
        <v>51</v>
      </c>
      <c r="B703" s="6">
        <v>249</v>
      </c>
      <c r="C703" s="6" t="str">
        <f t="shared" si="10"/>
        <v>UUC-249</v>
      </c>
      <c r="D703" s="6" t="s">
        <v>319</v>
      </c>
      <c r="E703" s="7">
        <v>41798</v>
      </c>
      <c r="F703" s="6" t="s">
        <v>127</v>
      </c>
      <c r="G703" s="6" t="s">
        <v>31</v>
      </c>
    </row>
    <row r="704" spans="1:7" ht="24.75" customHeight="1" x14ac:dyDescent="0.3">
      <c r="A704" s="6" t="s">
        <v>51</v>
      </c>
      <c r="B704" s="6">
        <v>250</v>
      </c>
      <c r="C704" s="6" t="str">
        <f t="shared" si="10"/>
        <v>UUC-250</v>
      </c>
      <c r="D704" s="6" t="s">
        <v>319</v>
      </c>
      <c r="E704" s="7">
        <v>41801</v>
      </c>
      <c r="F704" s="6" t="s">
        <v>108</v>
      </c>
      <c r="G704" s="6" t="s">
        <v>40</v>
      </c>
    </row>
    <row r="705" spans="1:7" ht="24.75" customHeight="1" x14ac:dyDescent="0.3">
      <c r="A705" s="6" t="s">
        <v>51</v>
      </c>
      <c r="B705" s="6">
        <v>251</v>
      </c>
      <c r="C705" s="6" t="str">
        <f t="shared" si="10"/>
        <v>UUC-251</v>
      </c>
      <c r="D705" s="6" t="s">
        <v>319</v>
      </c>
      <c r="E705" s="7">
        <v>41802</v>
      </c>
      <c r="F705" s="6" t="s">
        <v>88</v>
      </c>
      <c r="G705" s="6" t="s">
        <v>31</v>
      </c>
    </row>
    <row r="706" spans="1:7" ht="24.75" customHeight="1" x14ac:dyDescent="0.3">
      <c r="A706" s="6" t="s">
        <v>51</v>
      </c>
      <c r="B706" s="6">
        <v>252</v>
      </c>
      <c r="C706" s="6" t="str">
        <f t="shared" si="10"/>
        <v>UUC-252</v>
      </c>
      <c r="D706" s="6" t="s">
        <v>319</v>
      </c>
      <c r="E706" s="7">
        <v>41802</v>
      </c>
      <c r="F706" s="6" t="s">
        <v>84</v>
      </c>
      <c r="G706" s="6" t="s">
        <v>45</v>
      </c>
    </row>
    <row r="707" spans="1:7" ht="24.75" customHeight="1" x14ac:dyDescent="0.3">
      <c r="A707" s="6" t="s">
        <v>51</v>
      </c>
      <c r="B707" s="6">
        <v>253</v>
      </c>
      <c r="C707" s="6" t="str">
        <f t="shared" ref="C707:C770" si="11">CONCATENATE(A707,"-",B707)</f>
        <v>UUC-253</v>
      </c>
      <c r="D707" s="6" t="s">
        <v>319</v>
      </c>
      <c r="E707" s="7">
        <v>41810</v>
      </c>
      <c r="F707" s="6" t="s">
        <v>74</v>
      </c>
      <c r="G707" s="6" t="s">
        <v>75</v>
      </c>
    </row>
    <row r="708" spans="1:7" ht="24.75" customHeight="1" x14ac:dyDescent="0.3">
      <c r="A708" s="6" t="s">
        <v>51</v>
      </c>
      <c r="B708" s="6">
        <v>254</v>
      </c>
      <c r="C708" s="6" t="str">
        <f t="shared" si="11"/>
        <v>UUC-254</v>
      </c>
      <c r="D708" s="6" t="s">
        <v>319</v>
      </c>
      <c r="E708" s="7">
        <v>41811</v>
      </c>
      <c r="F708" s="6" t="s">
        <v>74</v>
      </c>
      <c r="G708" s="6" t="s">
        <v>75</v>
      </c>
    </row>
    <row r="709" spans="1:7" ht="24.75" customHeight="1" x14ac:dyDescent="0.3">
      <c r="A709" s="6" t="s">
        <v>51</v>
      </c>
      <c r="B709" s="6">
        <v>255</v>
      </c>
      <c r="C709" s="6" t="str">
        <f t="shared" si="11"/>
        <v>UUC-255</v>
      </c>
      <c r="D709" s="6" t="s">
        <v>319</v>
      </c>
      <c r="E709" s="7">
        <v>41811</v>
      </c>
      <c r="F709" s="6" t="s">
        <v>53</v>
      </c>
      <c r="G709" s="6" t="s">
        <v>54</v>
      </c>
    </row>
    <row r="710" spans="1:7" ht="24.75" customHeight="1" x14ac:dyDescent="0.3">
      <c r="A710" s="6" t="s">
        <v>51</v>
      </c>
      <c r="B710" s="6">
        <v>256</v>
      </c>
      <c r="C710" s="6" t="str">
        <f t="shared" si="11"/>
        <v>UUC-256</v>
      </c>
      <c r="D710" s="6" t="s">
        <v>319</v>
      </c>
      <c r="E710" s="7">
        <v>41813</v>
      </c>
      <c r="F710" s="6" t="s">
        <v>68</v>
      </c>
      <c r="G710" s="6" t="s">
        <v>15</v>
      </c>
    </row>
    <row r="711" spans="1:7" ht="24.75" customHeight="1" x14ac:dyDescent="0.3">
      <c r="A711" s="6" t="s">
        <v>130</v>
      </c>
      <c r="B711" s="6">
        <v>34</v>
      </c>
      <c r="C711" s="6" t="str">
        <f t="shared" si="11"/>
        <v>KKV-34</v>
      </c>
      <c r="D711" s="6" t="s">
        <v>267</v>
      </c>
      <c r="E711" s="7">
        <v>42354</v>
      </c>
      <c r="F711" s="6" t="s">
        <v>94</v>
      </c>
      <c r="G711" s="6" t="s">
        <v>75</v>
      </c>
    </row>
    <row r="712" spans="1:7" ht="24.75" customHeight="1" x14ac:dyDescent="0.3">
      <c r="A712" s="6" t="s">
        <v>51</v>
      </c>
      <c r="B712" s="6">
        <v>257</v>
      </c>
      <c r="C712" s="6" t="str">
        <f t="shared" si="11"/>
        <v>UUC-257</v>
      </c>
      <c r="D712" s="6" t="s">
        <v>319</v>
      </c>
      <c r="E712" s="7">
        <v>41814</v>
      </c>
      <c r="F712" s="6" t="s">
        <v>84</v>
      </c>
      <c r="G712" s="6" t="s">
        <v>45</v>
      </c>
    </row>
    <row r="713" spans="1:7" ht="24.75" customHeight="1" x14ac:dyDescent="0.3">
      <c r="A713" s="6" t="s">
        <v>130</v>
      </c>
      <c r="B713" s="6">
        <v>37</v>
      </c>
      <c r="C713" s="6" t="str">
        <f t="shared" si="11"/>
        <v>KKV-37</v>
      </c>
      <c r="D713" s="6" t="s">
        <v>284</v>
      </c>
      <c r="E713" s="7">
        <v>42372</v>
      </c>
      <c r="F713" s="6" t="s">
        <v>30</v>
      </c>
      <c r="G713" s="6" t="s">
        <v>31</v>
      </c>
    </row>
    <row r="714" spans="1:7" ht="24.75" customHeight="1" x14ac:dyDescent="0.3">
      <c r="A714" s="6" t="s">
        <v>51</v>
      </c>
      <c r="B714" s="6">
        <v>258</v>
      </c>
      <c r="C714" s="6" t="str">
        <f t="shared" si="11"/>
        <v>UUC-258</v>
      </c>
      <c r="D714" s="6" t="s">
        <v>319</v>
      </c>
      <c r="E714" s="7">
        <v>41816</v>
      </c>
      <c r="F714" s="6" t="s">
        <v>74</v>
      </c>
      <c r="G714" s="6" t="s">
        <v>75</v>
      </c>
    </row>
    <row r="715" spans="1:7" ht="24.75" customHeight="1" x14ac:dyDescent="0.3">
      <c r="A715" s="6" t="s">
        <v>51</v>
      </c>
      <c r="B715" s="6">
        <v>259</v>
      </c>
      <c r="C715" s="6" t="str">
        <f t="shared" si="11"/>
        <v>UUC-259</v>
      </c>
      <c r="D715" s="6" t="s">
        <v>319</v>
      </c>
      <c r="E715" s="7">
        <v>41820</v>
      </c>
      <c r="F715" s="6" t="s">
        <v>108</v>
      </c>
      <c r="G715" s="6" t="s">
        <v>40</v>
      </c>
    </row>
    <row r="716" spans="1:7" ht="24.75" customHeight="1" x14ac:dyDescent="0.3">
      <c r="A716" s="6" t="s">
        <v>130</v>
      </c>
      <c r="B716" s="6">
        <v>38</v>
      </c>
      <c r="C716" s="6" t="str">
        <f t="shared" si="11"/>
        <v>KKV-38</v>
      </c>
      <c r="D716" s="6" t="s">
        <v>284</v>
      </c>
      <c r="E716" s="7">
        <v>42373</v>
      </c>
      <c r="F716" s="6" t="s">
        <v>161</v>
      </c>
      <c r="G716" s="6" t="s">
        <v>45</v>
      </c>
    </row>
    <row r="717" spans="1:7" ht="24.75" customHeight="1" x14ac:dyDescent="0.3">
      <c r="A717" s="6" t="s">
        <v>51</v>
      </c>
      <c r="B717" s="6">
        <v>260</v>
      </c>
      <c r="C717" s="6" t="str">
        <f t="shared" si="11"/>
        <v>UUC-260</v>
      </c>
      <c r="D717" s="6" t="s">
        <v>319</v>
      </c>
      <c r="E717" s="7">
        <v>41820</v>
      </c>
      <c r="F717" s="6" t="s">
        <v>88</v>
      </c>
      <c r="G717" s="6" t="s">
        <v>31</v>
      </c>
    </row>
    <row r="718" spans="1:7" ht="24.75" customHeight="1" x14ac:dyDescent="0.3">
      <c r="A718" s="6" t="s">
        <v>51</v>
      </c>
      <c r="B718" s="6">
        <v>261</v>
      </c>
      <c r="C718" s="6" t="str">
        <f t="shared" si="11"/>
        <v>UUC-261</v>
      </c>
      <c r="D718" s="6" t="s">
        <v>319</v>
      </c>
      <c r="E718" s="7">
        <v>41820</v>
      </c>
      <c r="F718" s="6" t="s">
        <v>68</v>
      </c>
      <c r="G718" s="6" t="s">
        <v>15</v>
      </c>
    </row>
    <row r="719" spans="1:7" ht="24.75" customHeight="1" x14ac:dyDescent="0.3">
      <c r="A719" s="6" t="s">
        <v>51</v>
      </c>
      <c r="B719" s="6">
        <v>262</v>
      </c>
      <c r="C719" s="6" t="str">
        <f t="shared" si="11"/>
        <v>UUC-262</v>
      </c>
      <c r="D719" s="6" t="s">
        <v>319</v>
      </c>
      <c r="E719" s="7">
        <v>41820</v>
      </c>
      <c r="F719" s="6" t="s">
        <v>177</v>
      </c>
      <c r="G719" s="6" t="s">
        <v>75</v>
      </c>
    </row>
    <row r="720" spans="1:7" ht="24.75" customHeight="1" x14ac:dyDescent="0.3">
      <c r="A720" s="6" t="s">
        <v>51</v>
      </c>
      <c r="B720" s="6">
        <v>263</v>
      </c>
      <c r="C720" s="6" t="str">
        <f t="shared" si="11"/>
        <v>UUC-263</v>
      </c>
      <c r="D720" s="6" t="s">
        <v>320</v>
      </c>
      <c r="E720" s="7">
        <v>41824</v>
      </c>
      <c r="F720" s="6" t="s">
        <v>44</v>
      </c>
      <c r="G720" s="6" t="s">
        <v>45</v>
      </c>
    </row>
    <row r="721" spans="1:7" ht="24.75" customHeight="1" x14ac:dyDescent="0.3">
      <c r="A721" s="6" t="s">
        <v>51</v>
      </c>
      <c r="B721" s="6">
        <v>264</v>
      </c>
      <c r="C721" s="6" t="str">
        <f t="shared" si="11"/>
        <v>UUC-264</v>
      </c>
      <c r="D721" s="6" t="s">
        <v>320</v>
      </c>
      <c r="E721" s="7">
        <v>41824</v>
      </c>
      <c r="F721" s="6" t="s">
        <v>30</v>
      </c>
      <c r="G721" s="6" t="s">
        <v>31</v>
      </c>
    </row>
    <row r="722" spans="1:7" ht="24.75" customHeight="1" x14ac:dyDescent="0.3">
      <c r="A722" s="6" t="s">
        <v>51</v>
      </c>
      <c r="B722" s="6">
        <v>265</v>
      </c>
      <c r="C722" s="6" t="str">
        <f t="shared" si="11"/>
        <v>UUC-265</v>
      </c>
      <c r="D722" s="6" t="s">
        <v>320</v>
      </c>
      <c r="E722" s="7">
        <v>41827</v>
      </c>
      <c r="F722" s="6" t="s">
        <v>149</v>
      </c>
      <c r="G722" s="6" t="s">
        <v>31</v>
      </c>
    </row>
    <row r="723" spans="1:7" ht="24.75" customHeight="1" x14ac:dyDescent="0.3">
      <c r="A723" s="6" t="s">
        <v>51</v>
      </c>
      <c r="B723" s="6">
        <v>266</v>
      </c>
      <c r="C723" s="6" t="str">
        <f t="shared" si="11"/>
        <v>UUC-266</v>
      </c>
      <c r="D723" s="6" t="s">
        <v>320</v>
      </c>
      <c r="E723" s="7">
        <v>41828</v>
      </c>
      <c r="F723" s="6" t="s">
        <v>96</v>
      </c>
      <c r="G723" s="6" t="s">
        <v>45</v>
      </c>
    </row>
    <row r="724" spans="1:7" ht="24.75" customHeight="1" x14ac:dyDescent="0.3">
      <c r="A724" s="6" t="s">
        <v>51</v>
      </c>
      <c r="B724" s="6">
        <v>267</v>
      </c>
      <c r="C724" s="6" t="str">
        <f t="shared" si="11"/>
        <v>UUC-267</v>
      </c>
      <c r="D724" s="6" t="s">
        <v>320</v>
      </c>
      <c r="E724" s="7">
        <v>41829</v>
      </c>
      <c r="F724" s="6" t="s">
        <v>79</v>
      </c>
      <c r="G724" s="6" t="s">
        <v>45</v>
      </c>
    </row>
    <row r="725" spans="1:7" ht="24.75" customHeight="1" x14ac:dyDescent="0.3">
      <c r="A725" s="6" t="s">
        <v>51</v>
      </c>
      <c r="B725" s="6">
        <v>268</v>
      </c>
      <c r="C725" s="6" t="str">
        <f t="shared" si="11"/>
        <v>UUC-268</v>
      </c>
      <c r="D725" s="6" t="s">
        <v>320</v>
      </c>
      <c r="E725" s="7">
        <v>41829</v>
      </c>
      <c r="F725" s="6" t="s">
        <v>88</v>
      </c>
      <c r="G725" s="6" t="s">
        <v>31</v>
      </c>
    </row>
    <row r="726" spans="1:7" ht="24.75" customHeight="1" x14ac:dyDescent="0.3">
      <c r="A726" s="6" t="s">
        <v>51</v>
      </c>
      <c r="B726" s="6">
        <v>269</v>
      </c>
      <c r="C726" s="6" t="str">
        <f t="shared" si="11"/>
        <v>UUC-269</v>
      </c>
      <c r="D726" s="6" t="s">
        <v>320</v>
      </c>
      <c r="E726" s="7">
        <v>41830</v>
      </c>
      <c r="F726" s="6" t="s">
        <v>68</v>
      </c>
      <c r="G726" s="6" t="s">
        <v>15</v>
      </c>
    </row>
    <row r="727" spans="1:7" ht="24.75" customHeight="1" x14ac:dyDescent="0.3">
      <c r="A727" s="6" t="s">
        <v>130</v>
      </c>
      <c r="B727" s="6">
        <v>49</v>
      </c>
      <c r="C727" s="6" t="str">
        <f t="shared" si="11"/>
        <v>KKV-49</v>
      </c>
      <c r="D727" s="6" t="s">
        <v>226</v>
      </c>
      <c r="E727" s="7">
        <v>42461</v>
      </c>
      <c r="F727" s="6" t="s">
        <v>96</v>
      </c>
      <c r="G727" s="6" t="s">
        <v>45</v>
      </c>
    </row>
    <row r="728" spans="1:7" ht="24.75" customHeight="1" x14ac:dyDescent="0.3">
      <c r="A728" s="6" t="s">
        <v>130</v>
      </c>
      <c r="B728" s="6">
        <v>40</v>
      </c>
      <c r="C728" s="6" t="str">
        <f t="shared" si="11"/>
        <v>KKV-40</v>
      </c>
      <c r="D728" s="6" t="s">
        <v>284</v>
      </c>
      <c r="E728" s="7">
        <v>42385</v>
      </c>
      <c r="F728" s="6" t="s">
        <v>140</v>
      </c>
      <c r="G728" s="6" t="s">
        <v>45</v>
      </c>
    </row>
    <row r="729" spans="1:7" ht="24.75" customHeight="1" x14ac:dyDescent="0.3">
      <c r="A729" s="6" t="s">
        <v>51</v>
      </c>
      <c r="B729" s="6">
        <v>270</v>
      </c>
      <c r="C729" s="6" t="str">
        <f t="shared" si="11"/>
        <v>UUC-270</v>
      </c>
      <c r="D729" s="6" t="s">
        <v>320</v>
      </c>
      <c r="E729" s="7">
        <v>41831</v>
      </c>
      <c r="F729" s="6" t="s">
        <v>108</v>
      </c>
      <c r="G729" s="6" t="s">
        <v>40</v>
      </c>
    </row>
    <row r="730" spans="1:7" ht="24.75" customHeight="1" x14ac:dyDescent="0.3">
      <c r="A730" s="6" t="s">
        <v>130</v>
      </c>
      <c r="B730" s="6">
        <v>53</v>
      </c>
      <c r="C730" s="6" t="str">
        <f t="shared" si="11"/>
        <v>KKV-53</v>
      </c>
      <c r="D730" s="6" t="s">
        <v>226</v>
      </c>
      <c r="E730" s="7">
        <v>42474</v>
      </c>
      <c r="F730" s="6" t="s">
        <v>98</v>
      </c>
      <c r="G730" s="6" t="s">
        <v>31</v>
      </c>
    </row>
    <row r="731" spans="1:7" ht="24.75" customHeight="1" x14ac:dyDescent="0.3">
      <c r="A731" s="6" t="s">
        <v>268</v>
      </c>
      <c r="B731" s="6">
        <v>3</v>
      </c>
      <c r="C731" s="6" t="str">
        <f t="shared" si="11"/>
        <v>SLP-3</v>
      </c>
      <c r="D731" s="6" t="s">
        <v>321</v>
      </c>
      <c r="E731" s="7">
        <v>42474</v>
      </c>
      <c r="F731" s="6" t="s">
        <v>74</v>
      </c>
      <c r="G731" s="6" t="s">
        <v>75</v>
      </c>
    </row>
    <row r="732" spans="1:7" ht="24.75" customHeight="1" x14ac:dyDescent="0.3">
      <c r="A732" s="6" t="s">
        <v>268</v>
      </c>
      <c r="B732" s="6">
        <v>4</v>
      </c>
      <c r="C732" s="6" t="str">
        <f t="shared" si="11"/>
        <v>SLP-4</v>
      </c>
      <c r="D732" s="6" t="s">
        <v>322</v>
      </c>
      <c r="E732" s="7">
        <v>42495</v>
      </c>
      <c r="F732" s="6" t="s">
        <v>30</v>
      </c>
      <c r="G732" s="6" t="s">
        <v>31</v>
      </c>
    </row>
    <row r="733" spans="1:7" ht="24.75" customHeight="1" x14ac:dyDescent="0.3">
      <c r="A733" s="6" t="s">
        <v>51</v>
      </c>
      <c r="B733" s="6">
        <v>271</v>
      </c>
      <c r="C733" s="6" t="str">
        <f t="shared" si="11"/>
        <v>UUC-271</v>
      </c>
      <c r="D733" s="6" t="s">
        <v>320</v>
      </c>
      <c r="E733" s="7">
        <v>41832</v>
      </c>
      <c r="F733" s="6" t="s">
        <v>53</v>
      </c>
      <c r="G733" s="6" t="s">
        <v>54</v>
      </c>
    </row>
    <row r="734" spans="1:7" ht="24.75" customHeight="1" x14ac:dyDescent="0.3">
      <c r="A734" s="6" t="s">
        <v>51</v>
      </c>
      <c r="B734" s="6">
        <v>272</v>
      </c>
      <c r="C734" s="6" t="str">
        <f t="shared" si="11"/>
        <v>UUC-272</v>
      </c>
      <c r="D734" s="6" t="s">
        <v>320</v>
      </c>
      <c r="E734" s="7">
        <v>41834</v>
      </c>
      <c r="F734" s="6" t="s">
        <v>53</v>
      </c>
      <c r="G734" s="6" t="s">
        <v>54</v>
      </c>
    </row>
    <row r="735" spans="1:7" ht="24.75" customHeight="1" x14ac:dyDescent="0.3">
      <c r="A735" s="6" t="s">
        <v>130</v>
      </c>
      <c r="B735" s="6">
        <v>54</v>
      </c>
      <c r="C735" s="6" t="str">
        <f t="shared" si="11"/>
        <v>KKV-54</v>
      </c>
      <c r="D735" s="6" t="s">
        <v>226</v>
      </c>
      <c r="E735" s="7">
        <v>42477</v>
      </c>
      <c r="F735" s="6" t="s">
        <v>74</v>
      </c>
      <c r="G735" s="6" t="s">
        <v>75</v>
      </c>
    </row>
    <row r="736" spans="1:7" ht="24.75" customHeight="1" x14ac:dyDescent="0.3">
      <c r="A736" s="6" t="s">
        <v>51</v>
      </c>
      <c r="B736" s="6">
        <v>273</v>
      </c>
      <c r="C736" s="6" t="str">
        <f t="shared" si="11"/>
        <v>UUC-273</v>
      </c>
      <c r="D736" s="6" t="s">
        <v>320</v>
      </c>
      <c r="E736" s="7">
        <v>41835</v>
      </c>
      <c r="F736" s="6" t="s">
        <v>68</v>
      </c>
      <c r="G736" s="6" t="s">
        <v>15</v>
      </c>
    </row>
    <row r="737" spans="1:7" ht="24.75" customHeight="1" x14ac:dyDescent="0.3">
      <c r="A737" s="6" t="s">
        <v>51</v>
      </c>
      <c r="B737" s="6">
        <v>274</v>
      </c>
      <c r="C737" s="6" t="str">
        <f t="shared" si="11"/>
        <v>UUC-274</v>
      </c>
      <c r="D737" s="6" t="s">
        <v>320</v>
      </c>
      <c r="E737" s="7">
        <v>41838</v>
      </c>
      <c r="F737" s="6" t="s">
        <v>44</v>
      </c>
      <c r="G737" s="6" t="s">
        <v>45</v>
      </c>
    </row>
    <row r="738" spans="1:7" ht="24.75" customHeight="1" x14ac:dyDescent="0.3">
      <c r="A738" s="6" t="s">
        <v>130</v>
      </c>
      <c r="B738" s="6">
        <v>55</v>
      </c>
      <c r="C738" s="6" t="str">
        <f t="shared" si="11"/>
        <v>KKV-55</v>
      </c>
      <c r="D738" s="6" t="s">
        <v>226</v>
      </c>
      <c r="E738" s="7">
        <v>42477</v>
      </c>
      <c r="F738" s="6" t="s">
        <v>30</v>
      </c>
      <c r="G738" s="6" t="s">
        <v>31</v>
      </c>
    </row>
    <row r="739" spans="1:7" ht="24.75" customHeight="1" x14ac:dyDescent="0.3">
      <c r="A739" s="6" t="s">
        <v>51</v>
      </c>
      <c r="B739" s="6">
        <v>276</v>
      </c>
      <c r="C739" s="6" t="str">
        <f t="shared" si="11"/>
        <v>UUC-276</v>
      </c>
      <c r="D739" s="6" t="s">
        <v>320</v>
      </c>
      <c r="E739" s="7">
        <v>41838</v>
      </c>
      <c r="F739" s="6" t="s">
        <v>68</v>
      </c>
      <c r="G739" s="6" t="s">
        <v>15</v>
      </c>
    </row>
    <row r="740" spans="1:7" ht="24.75" customHeight="1" x14ac:dyDescent="0.3">
      <c r="A740" s="6" t="s">
        <v>268</v>
      </c>
      <c r="B740" s="6">
        <v>5</v>
      </c>
      <c r="C740" s="6" t="str">
        <f t="shared" si="11"/>
        <v>SLP-5</v>
      </c>
      <c r="D740" s="6" t="s">
        <v>322</v>
      </c>
      <c r="E740" s="7">
        <v>42518</v>
      </c>
      <c r="F740" s="6" t="s">
        <v>53</v>
      </c>
      <c r="G740" s="6" t="s">
        <v>54</v>
      </c>
    </row>
    <row r="741" spans="1:7" ht="24.75" customHeight="1" x14ac:dyDescent="0.3">
      <c r="A741" s="6" t="s">
        <v>51</v>
      </c>
      <c r="B741" s="6">
        <v>275</v>
      </c>
      <c r="C741" s="6" t="str">
        <f t="shared" si="11"/>
        <v>UUC-275</v>
      </c>
      <c r="D741" s="6" t="s">
        <v>320</v>
      </c>
      <c r="E741" s="7">
        <v>41838</v>
      </c>
      <c r="F741" s="6" t="s">
        <v>155</v>
      </c>
      <c r="G741" s="6" t="s">
        <v>156</v>
      </c>
    </row>
    <row r="742" spans="1:7" ht="24.75" customHeight="1" x14ac:dyDescent="0.3">
      <c r="A742" s="6" t="s">
        <v>51</v>
      </c>
      <c r="B742" s="6">
        <v>277</v>
      </c>
      <c r="C742" s="6" t="str">
        <f t="shared" si="11"/>
        <v>UUC-277</v>
      </c>
      <c r="D742" s="6" t="s">
        <v>320</v>
      </c>
      <c r="E742" s="7">
        <v>41842</v>
      </c>
      <c r="F742" s="6" t="s">
        <v>88</v>
      </c>
      <c r="G742" s="6" t="s">
        <v>31</v>
      </c>
    </row>
    <row r="743" spans="1:7" ht="24.75" customHeight="1" x14ac:dyDescent="0.3">
      <c r="A743" s="6" t="s">
        <v>51</v>
      </c>
      <c r="B743" s="6">
        <v>278</v>
      </c>
      <c r="C743" s="6" t="str">
        <f t="shared" si="11"/>
        <v>UUC-278</v>
      </c>
      <c r="D743" s="6" t="s">
        <v>320</v>
      </c>
      <c r="E743" s="7">
        <v>41842</v>
      </c>
      <c r="F743" s="6" t="s">
        <v>68</v>
      </c>
      <c r="G743" s="6" t="s">
        <v>15</v>
      </c>
    </row>
    <row r="744" spans="1:7" ht="24.75" customHeight="1" x14ac:dyDescent="0.3">
      <c r="A744" s="6" t="s">
        <v>51</v>
      </c>
      <c r="B744" s="6">
        <v>279</v>
      </c>
      <c r="C744" s="6" t="str">
        <f t="shared" si="11"/>
        <v>UUC-279</v>
      </c>
      <c r="D744" s="6" t="s">
        <v>320</v>
      </c>
      <c r="E744" s="7">
        <v>41844</v>
      </c>
      <c r="F744" s="6" t="s">
        <v>88</v>
      </c>
      <c r="G744" s="6" t="s">
        <v>31</v>
      </c>
    </row>
    <row r="745" spans="1:7" ht="24.75" customHeight="1" x14ac:dyDescent="0.3">
      <c r="A745" s="6" t="s">
        <v>51</v>
      </c>
      <c r="B745" s="6">
        <v>280</v>
      </c>
      <c r="C745" s="6" t="str">
        <f t="shared" si="11"/>
        <v>UUC-280</v>
      </c>
      <c r="D745" s="6" t="s">
        <v>320</v>
      </c>
      <c r="E745" s="7">
        <v>41845</v>
      </c>
      <c r="F745" s="6" t="s">
        <v>170</v>
      </c>
      <c r="G745" s="6" t="s">
        <v>156</v>
      </c>
    </row>
    <row r="746" spans="1:7" ht="24.75" customHeight="1" x14ac:dyDescent="0.3">
      <c r="A746" s="6" t="s">
        <v>130</v>
      </c>
      <c r="B746" s="6">
        <v>26</v>
      </c>
      <c r="C746" s="6" t="str">
        <f t="shared" si="11"/>
        <v>KKV-26</v>
      </c>
      <c r="D746" s="6" t="s">
        <v>230</v>
      </c>
      <c r="E746" s="7">
        <v>42259</v>
      </c>
      <c r="F746" s="6" t="s">
        <v>96</v>
      </c>
      <c r="G746" s="6" t="s">
        <v>45</v>
      </c>
    </row>
    <row r="747" spans="1:7" ht="24.75" customHeight="1" x14ac:dyDescent="0.3">
      <c r="A747" s="6" t="s">
        <v>130</v>
      </c>
      <c r="B747" s="6">
        <v>137</v>
      </c>
      <c r="C747" s="6" t="str">
        <f t="shared" si="11"/>
        <v>KKV-137</v>
      </c>
      <c r="D747" s="6" t="s">
        <v>282</v>
      </c>
      <c r="E747" s="7">
        <v>42762</v>
      </c>
      <c r="F747" s="6" t="s">
        <v>108</v>
      </c>
      <c r="G747" s="6" t="s">
        <v>40</v>
      </c>
    </row>
    <row r="748" spans="1:7" ht="24.75" customHeight="1" x14ac:dyDescent="0.3">
      <c r="A748" s="6" t="s">
        <v>51</v>
      </c>
      <c r="B748" s="6">
        <v>281</v>
      </c>
      <c r="C748" s="6" t="str">
        <f t="shared" si="11"/>
        <v>UUC-281</v>
      </c>
      <c r="D748" s="6" t="s">
        <v>320</v>
      </c>
      <c r="E748" s="7">
        <v>41851</v>
      </c>
      <c r="F748" s="6" t="s">
        <v>88</v>
      </c>
      <c r="G748" s="6" t="s">
        <v>31</v>
      </c>
    </row>
    <row r="749" spans="1:7" ht="24.75" customHeight="1" x14ac:dyDescent="0.3">
      <c r="A749" s="6" t="s">
        <v>51</v>
      </c>
      <c r="B749" s="6">
        <v>282</v>
      </c>
      <c r="C749" s="6" t="str">
        <f t="shared" si="11"/>
        <v>UUC-282</v>
      </c>
      <c r="D749" s="6" t="s">
        <v>323</v>
      </c>
      <c r="E749" s="7">
        <v>41852</v>
      </c>
      <c r="F749" s="6" t="s">
        <v>96</v>
      </c>
      <c r="G749" s="6" t="s">
        <v>45</v>
      </c>
    </row>
    <row r="750" spans="1:7" ht="24.75" customHeight="1" x14ac:dyDescent="0.3">
      <c r="A750" s="6" t="s">
        <v>268</v>
      </c>
      <c r="B750" s="6">
        <v>6</v>
      </c>
      <c r="C750" s="6" t="str">
        <f t="shared" si="11"/>
        <v>SLP-6</v>
      </c>
      <c r="D750" s="6" t="s">
        <v>324</v>
      </c>
      <c r="E750" s="7">
        <v>42531</v>
      </c>
      <c r="F750" s="6" t="s">
        <v>140</v>
      </c>
      <c r="G750" s="6" t="s">
        <v>45</v>
      </c>
    </row>
    <row r="751" spans="1:7" ht="24.75" customHeight="1" x14ac:dyDescent="0.3">
      <c r="A751" s="6" t="s">
        <v>130</v>
      </c>
      <c r="B751" s="6">
        <v>75</v>
      </c>
      <c r="C751" s="6" t="str">
        <f t="shared" si="11"/>
        <v>KKV-75</v>
      </c>
      <c r="D751" s="6" t="s">
        <v>325</v>
      </c>
      <c r="E751" s="7">
        <v>42544</v>
      </c>
      <c r="F751" s="6" t="s">
        <v>88</v>
      </c>
      <c r="G751" s="6" t="s">
        <v>31</v>
      </c>
    </row>
    <row r="752" spans="1:7" ht="24.75" customHeight="1" x14ac:dyDescent="0.3">
      <c r="A752" s="6" t="s">
        <v>51</v>
      </c>
      <c r="B752" s="6">
        <v>283</v>
      </c>
      <c r="C752" s="6" t="str">
        <f t="shared" si="11"/>
        <v>UUC-283</v>
      </c>
      <c r="D752" s="6" t="s">
        <v>323</v>
      </c>
      <c r="E752" s="7">
        <v>41852</v>
      </c>
      <c r="F752" s="6" t="s">
        <v>68</v>
      </c>
      <c r="G752" s="6" t="s">
        <v>15</v>
      </c>
    </row>
    <row r="753" spans="1:7" ht="24.75" customHeight="1" x14ac:dyDescent="0.3">
      <c r="A753" s="6" t="s">
        <v>130</v>
      </c>
      <c r="B753" s="6">
        <v>133</v>
      </c>
      <c r="C753" s="6" t="str">
        <f t="shared" si="11"/>
        <v>KKV-133</v>
      </c>
      <c r="D753" s="6" t="s">
        <v>282</v>
      </c>
      <c r="E753" s="7">
        <v>42755</v>
      </c>
      <c r="F753" s="6" t="s">
        <v>79</v>
      </c>
      <c r="G753" s="6" t="s">
        <v>45</v>
      </c>
    </row>
    <row r="754" spans="1:7" ht="24.75" customHeight="1" x14ac:dyDescent="0.3">
      <c r="A754" s="6" t="s">
        <v>130</v>
      </c>
      <c r="B754" s="6">
        <v>41</v>
      </c>
      <c r="C754" s="6" t="str">
        <f t="shared" si="11"/>
        <v>KKV-41</v>
      </c>
      <c r="D754" s="6" t="s">
        <v>284</v>
      </c>
      <c r="E754" s="7">
        <v>42389</v>
      </c>
      <c r="F754" s="6" t="s">
        <v>44</v>
      </c>
      <c r="G754" s="6" t="s">
        <v>45</v>
      </c>
    </row>
    <row r="755" spans="1:7" ht="24.75" customHeight="1" x14ac:dyDescent="0.3">
      <c r="A755" s="6" t="s">
        <v>51</v>
      </c>
      <c r="B755" s="6">
        <v>284</v>
      </c>
      <c r="C755" s="6" t="str">
        <f t="shared" si="11"/>
        <v>UUC-284</v>
      </c>
      <c r="D755" s="6" t="s">
        <v>323</v>
      </c>
      <c r="E755" s="7">
        <v>41854</v>
      </c>
      <c r="F755" s="6" t="s">
        <v>44</v>
      </c>
      <c r="G755" s="6" t="s">
        <v>45</v>
      </c>
    </row>
    <row r="756" spans="1:7" ht="24.75" customHeight="1" x14ac:dyDescent="0.3">
      <c r="A756" s="6" t="s">
        <v>268</v>
      </c>
      <c r="B756" s="6">
        <v>7</v>
      </c>
      <c r="C756" s="6" t="str">
        <f t="shared" si="11"/>
        <v>SLP-7</v>
      </c>
      <c r="D756" s="6" t="s">
        <v>324</v>
      </c>
      <c r="E756" s="7">
        <v>42535</v>
      </c>
      <c r="F756" s="6" t="s">
        <v>88</v>
      </c>
      <c r="G756" s="6" t="s">
        <v>31</v>
      </c>
    </row>
    <row r="757" spans="1:7" ht="24.75" customHeight="1" x14ac:dyDescent="0.3">
      <c r="A757" s="6" t="s">
        <v>268</v>
      </c>
      <c r="B757" s="6">
        <v>8</v>
      </c>
      <c r="C757" s="6" t="str">
        <f t="shared" si="11"/>
        <v>SLP-8</v>
      </c>
      <c r="D757" s="6" t="s">
        <v>324</v>
      </c>
      <c r="E757" s="7">
        <v>42545</v>
      </c>
      <c r="F757" s="6" t="s">
        <v>44</v>
      </c>
      <c r="G757" s="6" t="s">
        <v>45</v>
      </c>
    </row>
    <row r="758" spans="1:7" ht="24.75" customHeight="1" x14ac:dyDescent="0.3">
      <c r="A758" s="6" t="s">
        <v>51</v>
      </c>
      <c r="B758" s="6">
        <v>285</v>
      </c>
      <c r="C758" s="6" t="str">
        <f t="shared" si="11"/>
        <v>UUC-285</v>
      </c>
      <c r="D758" s="6" t="s">
        <v>323</v>
      </c>
      <c r="E758" s="7">
        <v>41856</v>
      </c>
      <c r="F758" s="6" t="s">
        <v>74</v>
      </c>
      <c r="G758" s="6" t="s">
        <v>75</v>
      </c>
    </row>
    <row r="759" spans="1:7" ht="24.75" customHeight="1" x14ac:dyDescent="0.3">
      <c r="A759" s="6" t="s">
        <v>268</v>
      </c>
      <c r="B759" s="6">
        <v>9</v>
      </c>
      <c r="C759" s="6" t="str">
        <f t="shared" si="11"/>
        <v>SLP-9</v>
      </c>
      <c r="D759" s="6" t="s">
        <v>326</v>
      </c>
      <c r="E759" s="7">
        <v>42574</v>
      </c>
      <c r="F759" s="6" t="s">
        <v>79</v>
      </c>
      <c r="G759" s="6" t="s">
        <v>45</v>
      </c>
    </row>
    <row r="760" spans="1:7" ht="24.75" customHeight="1" x14ac:dyDescent="0.3">
      <c r="A760" s="6" t="s">
        <v>130</v>
      </c>
      <c r="B760" s="6">
        <v>42</v>
      </c>
      <c r="C760" s="6" t="str">
        <f t="shared" si="11"/>
        <v>KKV-42</v>
      </c>
      <c r="D760" s="6" t="s">
        <v>327</v>
      </c>
      <c r="E760" s="7">
        <v>42403</v>
      </c>
      <c r="F760" s="6" t="s">
        <v>53</v>
      </c>
      <c r="G760" s="6" t="s">
        <v>54</v>
      </c>
    </row>
    <row r="761" spans="1:7" ht="24.75" customHeight="1" x14ac:dyDescent="0.3">
      <c r="A761" s="6" t="s">
        <v>130</v>
      </c>
      <c r="B761" s="6">
        <v>57</v>
      </c>
      <c r="C761" s="6" t="str">
        <f t="shared" si="11"/>
        <v>KKV-57</v>
      </c>
      <c r="D761" s="6" t="s">
        <v>226</v>
      </c>
      <c r="E761" s="7">
        <v>42484</v>
      </c>
      <c r="F761" s="6" t="s">
        <v>68</v>
      </c>
      <c r="G761" s="6" t="s">
        <v>15</v>
      </c>
    </row>
    <row r="762" spans="1:7" ht="24.75" customHeight="1" x14ac:dyDescent="0.3">
      <c r="A762" s="6" t="s">
        <v>130</v>
      </c>
      <c r="B762" s="6">
        <v>78</v>
      </c>
      <c r="C762" s="6" t="str">
        <f t="shared" si="11"/>
        <v>KKV-78</v>
      </c>
      <c r="D762" s="6" t="s">
        <v>328</v>
      </c>
      <c r="E762" s="7">
        <v>42579</v>
      </c>
      <c r="F762" s="6" t="s">
        <v>74</v>
      </c>
      <c r="G762" s="6" t="s">
        <v>75</v>
      </c>
    </row>
    <row r="763" spans="1:7" ht="24.75" customHeight="1" x14ac:dyDescent="0.3">
      <c r="A763" s="6" t="s">
        <v>51</v>
      </c>
      <c r="B763" s="6">
        <v>286</v>
      </c>
      <c r="C763" s="6" t="str">
        <f t="shared" si="11"/>
        <v>UUC-286</v>
      </c>
      <c r="D763" s="6" t="s">
        <v>323</v>
      </c>
      <c r="E763" s="7">
        <v>41859</v>
      </c>
      <c r="F763" s="6" t="s">
        <v>96</v>
      </c>
      <c r="G763" s="6" t="s">
        <v>45</v>
      </c>
    </row>
    <row r="764" spans="1:7" ht="24.75" customHeight="1" x14ac:dyDescent="0.3">
      <c r="A764" s="6" t="s">
        <v>130</v>
      </c>
      <c r="B764" s="6">
        <v>43</v>
      </c>
      <c r="C764" s="6" t="str">
        <f t="shared" si="11"/>
        <v>KKV-43</v>
      </c>
      <c r="D764" s="6" t="s">
        <v>327</v>
      </c>
      <c r="E764" s="7">
        <v>42409</v>
      </c>
      <c r="F764" s="6" t="s">
        <v>44</v>
      </c>
      <c r="G764" s="6" t="s">
        <v>45</v>
      </c>
    </row>
    <row r="765" spans="1:7" ht="24.75" customHeight="1" x14ac:dyDescent="0.3">
      <c r="A765" s="6" t="s">
        <v>51</v>
      </c>
      <c r="B765" s="6">
        <v>287</v>
      </c>
      <c r="C765" s="6" t="str">
        <f t="shared" si="11"/>
        <v>UUC-287</v>
      </c>
      <c r="D765" s="6" t="s">
        <v>323</v>
      </c>
      <c r="E765" s="7">
        <v>41860</v>
      </c>
      <c r="F765" s="6" t="s">
        <v>53</v>
      </c>
      <c r="G765" s="6" t="s">
        <v>54</v>
      </c>
    </row>
    <row r="766" spans="1:7" ht="24.75" customHeight="1" x14ac:dyDescent="0.3">
      <c r="A766" s="6" t="s">
        <v>51</v>
      </c>
      <c r="B766" s="6">
        <v>288</v>
      </c>
      <c r="C766" s="6" t="str">
        <f t="shared" si="11"/>
        <v>UUC-288</v>
      </c>
      <c r="D766" s="6" t="s">
        <v>323</v>
      </c>
      <c r="E766" s="7">
        <v>41862</v>
      </c>
      <c r="F766" s="6" t="s">
        <v>94</v>
      </c>
      <c r="G766" s="6" t="s">
        <v>75</v>
      </c>
    </row>
    <row r="767" spans="1:7" ht="24.75" customHeight="1" x14ac:dyDescent="0.3">
      <c r="A767" s="6" t="s">
        <v>51</v>
      </c>
      <c r="B767" s="6">
        <v>289</v>
      </c>
      <c r="C767" s="6" t="str">
        <f t="shared" si="11"/>
        <v>UUC-289</v>
      </c>
      <c r="D767" s="6" t="s">
        <v>323</v>
      </c>
      <c r="E767" s="7">
        <v>41862</v>
      </c>
      <c r="F767" s="6" t="s">
        <v>44</v>
      </c>
      <c r="G767" s="6" t="s">
        <v>45</v>
      </c>
    </row>
    <row r="768" spans="1:7" ht="24.75" customHeight="1" x14ac:dyDescent="0.3">
      <c r="A768" s="6" t="s">
        <v>51</v>
      </c>
      <c r="B768" s="6">
        <v>290</v>
      </c>
      <c r="C768" s="6" t="str">
        <f t="shared" si="11"/>
        <v>UUC-290</v>
      </c>
      <c r="D768" s="6" t="s">
        <v>323</v>
      </c>
      <c r="E768" s="7">
        <v>41867</v>
      </c>
      <c r="F768" s="6" t="s">
        <v>149</v>
      </c>
      <c r="G768" s="6" t="s">
        <v>31</v>
      </c>
    </row>
    <row r="769" spans="1:7" ht="24.75" customHeight="1" x14ac:dyDescent="0.3">
      <c r="A769" s="6" t="s">
        <v>51</v>
      </c>
      <c r="B769" s="6">
        <v>291</v>
      </c>
      <c r="C769" s="6" t="str">
        <f t="shared" si="11"/>
        <v>UUC-291</v>
      </c>
      <c r="D769" s="6" t="s">
        <v>323</v>
      </c>
      <c r="E769" s="7">
        <v>41870</v>
      </c>
      <c r="F769" s="6" t="s">
        <v>110</v>
      </c>
      <c r="G769" s="6" t="s">
        <v>54</v>
      </c>
    </row>
    <row r="770" spans="1:7" ht="24.75" customHeight="1" x14ac:dyDescent="0.3">
      <c r="A770" s="6" t="s">
        <v>130</v>
      </c>
      <c r="B770" s="6">
        <v>145</v>
      </c>
      <c r="C770" s="6" t="str">
        <f t="shared" si="11"/>
        <v>KKV-145</v>
      </c>
      <c r="D770" s="6" t="s">
        <v>329</v>
      </c>
      <c r="E770" s="7">
        <v>42790</v>
      </c>
      <c r="F770" s="6" t="s">
        <v>88</v>
      </c>
      <c r="G770" s="6" t="s">
        <v>31</v>
      </c>
    </row>
    <row r="771" spans="1:7" ht="24.75" customHeight="1" x14ac:dyDescent="0.3">
      <c r="A771" s="6" t="s">
        <v>130</v>
      </c>
      <c r="B771" s="6">
        <v>146</v>
      </c>
      <c r="C771" s="6" t="str">
        <f t="shared" ref="C771:C834" si="12">CONCATENATE(A771,"-",B771)</f>
        <v>KKV-146</v>
      </c>
      <c r="D771" s="6" t="s">
        <v>329</v>
      </c>
      <c r="E771" s="7">
        <v>42794</v>
      </c>
      <c r="F771" s="6" t="s">
        <v>44</v>
      </c>
      <c r="G771" s="6" t="s">
        <v>45</v>
      </c>
    </row>
    <row r="772" spans="1:7" ht="24.75" customHeight="1" x14ac:dyDescent="0.3">
      <c r="A772" s="6" t="s">
        <v>104</v>
      </c>
      <c r="B772" s="6">
        <v>3</v>
      </c>
      <c r="C772" s="6" t="str">
        <f t="shared" si="12"/>
        <v>CSS-3</v>
      </c>
      <c r="D772" s="6" t="s">
        <v>134</v>
      </c>
      <c r="E772" s="7">
        <v>42952</v>
      </c>
      <c r="F772" s="6" t="s">
        <v>79</v>
      </c>
      <c r="G772" s="6" t="s">
        <v>45</v>
      </c>
    </row>
    <row r="773" spans="1:7" ht="24.75" customHeight="1" x14ac:dyDescent="0.3">
      <c r="A773" s="6" t="s">
        <v>51</v>
      </c>
      <c r="B773" s="6">
        <v>292</v>
      </c>
      <c r="C773" s="6" t="str">
        <f t="shared" si="12"/>
        <v>UUC-292</v>
      </c>
      <c r="D773" s="6" t="s">
        <v>323</v>
      </c>
      <c r="E773" s="7">
        <v>41871</v>
      </c>
      <c r="F773" s="6" t="s">
        <v>44</v>
      </c>
      <c r="G773" s="6" t="s">
        <v>45</v>
      </c>
    </row>
    <row r="774" spans="1:7" ht="24.75" customHeight="1" x14ac:dyDescent="0.3">
      <c r="A774" s="6" t="s">
        <v>104</v>
      </c>
      <c r="B774" s="6">
        <v>53</v>
      </c>
      <c r="C774" s="6" t="str">
        <f t="shared" si="12"/>
        <v>CSS-53</v>
      </c>
      <c r="D774" s="6" t="s">
        <v>289</v>
      </c>
      <c r="E774" s="7">
        <v>44000</v>
      </c>
      <c r="F774" s="6" t="s">
        <v>170</v>
      </c>
      <c r="G774" s="6" t="s">
        <v>156</v>
      </c>
    </row>
    <row r="775" spans="1:7" ht="24.75" customHeight="1" x14ac:dyDescent="0.3">
      <c r="A775" s="6" t="s">
        <v>130</v>
      </c>
      <c r="B775" s="6">
        <v>148</v>
      </c>
      <c r="C775" s="6" t="str">
        <f t="shared" si="12"/>
        <v>KKV-148</v>
      </c>
      <c r="D775" s="6" t="s">
        <v>330</v>
      </c>
      <c r="E775" s="7">
        <v>42807</v>
      </c>
      <c r="F775" s="6" t="s">
        <v>74</v>
      </c>
      <c r="G775" s="6" t="s">
        <v>75</v>
      </c>
    </row>
    <row r="776" spans="1:7" ht="24.75" customHeight="1" x14ac:dyDescent="0.3">
      <c r="A776" s="6" t="s">
        <v>130</v>
      </c>
      <c r="B776" s="6">
        <v>44</v>
      </c>
      <c r="C776" s="6" t="str">
        <f t="shared" si="12"/>
        <v>KKV-44</v>
      </c>
      <c r="D776" s="6" t="s">
        <v>327</v>
      </c>
      <c r="E776" s="7">
        <v>42420</v>
      </c>
      <c r="F776" s="6" t="s">
        <v>96</v>
      </c>
      <c r="G776" s="6" t="s">
        <v>45</v>
      </c>
    </row>
    <row r="777" spans="1:7" ht="24.75" customHeight="1" x14ac:dyDescent="0.3">
      <c r="A777" s="6" t="s">
        <v>130</v>
      </c>
      <c r="B777" s="6">
        <v>45</v>
      </c>
      <c r="C777" s="6" t="str">
        <f t="shared" si="12"/>
        <v>KKV-45</v>
      </c>
      <c r="D777" s="6" t="s">
        <v>331</v>
      </c>
      <c r="E777" s="7">
        <v>42439</v>
      </c>
      <c r="F777" s="6" t="s">
        <v>94</v>
      </c>
      <c r="G777" s="6" t="s">
        <v>75</v>
      </c>
    </row>
    <row r="778" spans="1:7" ht="24.75" customHeight="1" x14ac:dyDescent="0.3">
      <c r="A778" s="6" t="s">
        <v>130</v>
      </c>
      <c r="B778" s="6">
        <v>46</v>
      </c>
      <c r="C778" s="6" t="str">
        <f t="shared" si="12"/>
        <v>KKV-46</v>
      </c>
      <c r="D778" s="6" t="s">
        <v>331</v>
      </c>
      <c r="E778" s="7">
        <v>42440</v>
      </c>
      <c r="F778" s="6" t="s">
        <v>44</v>
      </c>
      <c r="G778" s="6" t="s">
        <v>45</v>
      </c>
    </row>
    <row r="779" spans="1:7" ht="24.75" customHeight="1" x14ac:dyDescent="0.3">
      <c r="A779" s="6" t="s">
        <v>130</v>
      </c>
      <c r="B779" s="6">
        <v>150</v>
      </c>
      <c r="C779" s="6" t="str">
        <f t="shared" si="12"/>
        <v>KKV-150</v>
      </c>
      <c r="D779" s="6" t="s">
        <v>330</v>
      </c>
      <c r="E779" s="7">
        <v>42823</v>
      </c>
      <c r="F779" s="6" t="s">
        <v>108</v>
      </c>
      <c r="G779" s="6" t="s">
        <v>40</v>
      </c>
    </row>
    <row r="780" spans="1:7" ht="24.75" customHeight="1" x14ac:dyDescent="0.3">
      <c r="A780" s="6" t="s">
        <v>130</v>
      </c>
      <c r="B780" s="6">
        <v>214</v>
      </c>
      <c r="C780" s="6" t="str">
        <f t="shared" si="12"/>
        <v>KKV-214</v>
      </c>
      <c r="D780" s="6" t="s">
        <v>332</v>
      </c>
      <c r="E780" s="7">
        <v>43064</v>
      </c>
      <c r="F780" s="6" t="s">
        <v>79</v>
      </c>
      <c r="G780" s="6" t="s">
        <v>45</v>
      </c>
    </row>
    <row r="781" spans="1:7" ht="24.75" customHeight="1" x14ac:dyDescent="0.3">
      <c r="A781" s="6" t="s">
        <v>231</v>
      </c>
      <c r="B781" s="6">
        <v>2</v>
      </c>
      <c r="C781" s="6" t="str">
        <f t="shared" si="12"/>
        <v>KKK-2</v>
      </c>
      <c r="D781" s="6" t="s">
        <v>333</v>
      </c>
      <c r="E781" s="7">
        <v>43120</v>
      </c>
      <c r="F781" s="6" t="s">
        <v>79</v>
      </c>
      <c r="G781" s="6" t="s">
        <v>45</v>
      </c>
    </row>
    <row r="782" spans="1:7" ht="24.75" customHeight="1" x14ac:dyDescent="0.3">
      <c r="A782" s="6" t="s">
        <v>130</v>
      </c>
      <c r="B782" s="6">
        <v>153</v>
      </c>
      <c r="C782" s="6" t="str">
        <f t="shared" si="12"/>
        <v>KKV-153</v>
      </c>
      <c r="D782" s="6" t="s">
        <v>334</v>
      </c>
      <c r="E782" s="7">
        <v>42831</v>
      </c>
      <c r="F782" s="6" t="s">
        <v>96</v>
      </c>
      <c r="G782" s="6" t="s">
        <v>45</v>
      </c>
    </row>
    <row r="783" spans="1:7" ht="24.75" customHeight="1" x14ac:dyDescent="0.3">
      <c r="A783" s="6" t="s">
        <v>130</v>
      </c>
      <c r="B783" s="6">
        <v>58</v>
      </c>
      <c r="C783" s="6" t="str">
        <f t="shared" si="12"/>
        <v>KKV-58</v>
      </c>
      <c r="D783" s="6" t="s">
        <v>226</v>
      </c>
      <c r="E783" s="7">
        <v>42484</v>
      </c>
      <c r="F783" s="6" t="s">
        <v>140</v>
      </c>
      <c r="G783" s="6" t="s">
        <v>45</v>
      </c>
    </row>
    <row r="784" spans="1:7" ht="24.75" customHeight="1" x14ac:dyDescent="0.3">
      <c r="A784" s="6" t="s">
        <v>130</v>
      </c>
      <c r="B784" s="6">
        <v>63</v>
      </c>
      <c r="C784" s="6" t="str">
        <f t="shared" si="12"/>
        <v>KKV-63</v>
      </c>
      <c r="D784" s="6" t="s">
        <v>271</v>
      </c>
      <c r="E784" s="7">
        <v>42499</v>
      </c>
      <c r="F784" s="6" t="s">
        <v>140</v>
      </c>
      <c r="G784" s="6" t="s">
        <v>45</v>
      </c>
    </row>
    <row r="785" spans="1:7" ht="24.75" customHeight="1" x14ac:dyDescent="0.3">
      <c r="A785" s="6" t="s">
        <v>130</v>
      </c>
      <c r="B785" s="6">
        <v>166</v>
      </c>
      <c r="C785" s="6" t="str">
        <f t="shared" si="12"/>
        <v>KKV-166</v>
      </c>
      <c r="D785" s="6" t="s">
        <v>335</v>
      </c>
      <c r="E785" s="7">
        <v>42908</v>
      </c>
      <c r="F785" s="6" t="s">
        <v>74</v>
      </c>
      <c r="G785" s="6" t="s">
        <v>75</v>
      </c>
    </row>
    <row r="786" spans="1:7" ht="24.75" customHeight="1" x14ac:dyDescent="0.3">
      <c r="A786" s="6" t="s">
        <v>130</v>
      </c>
      <c r="B786" s="6">
        <v>178</v>
      </c>
      <c r="C786" s="6" t="str">
        <f t="shared" si="12"/>
        <v>KKV-178</v>
      </c>
      <c r="D786" s="6" t="s">
        <v>131</v>
      </c>
      <c r="E786" s="7">
        <v>42937</v>
      </c>
      <c r="F786" s="6" t="s">
        <v>44</v>
      </c>
      <c r="G786" s="6" t="s">
        <v>45</v>
      </c>
    </row>
    <row r="787" spans="1:7" ht="24.75" customHeight="1" x14ac:dyDescent="0.3">
      <c r="A787" s="6" t="s">
        <v>104</v>
      </c>
      <c r="B787" s="6">
        <v>42</v>
      </c>
      <c r="C787" s="6" t="str">
        <f t="shared" si="12"/>
        <v>CSS-42</v>
      </c>
      <c r="D787" s="6" t="s">
        <v>336</v>
      </c>
      <c r="E787" s="7">
        <v>43287</v>
      </c>
      <c r="F787" s="6" t="s">
        <v>79</v>
      </c>
      <c r="G787" s="6" t="s">
        <v>45</v>
      </c>
    </row>
    <row r="788" spans="1:7" ht="24.75" customHeight="1" x14ac:dyDescent="0.3">
      <c r="A788" s="6" t="s">
        <v>164</v>
      </c>
      <c r="B788" s="6">
        <v>8</v>
      </c>
      <c r="C788" s="6" t="str">
        <f t="shared" si="12"/>
        <v>KTH-8</v>
      </c>
      <c r="D788" s="6" t="s">
        <v>286</v>
      </c>
      <c r="E788" s="7">
        <v>43329</v>
      </c>
      <c r="F788" s="6" t="s">
        <v>30</v>
      </c>
      <c r="G788" s="6" t="s">
        <v>31</v>
      </c>
    </row>
    <row r="789" spans="1:7" ht="24.75" customHeight="1" x14ac:dyDescent="0.3">
      <c r="A789" s="6" t="s">
        <v>164</v>
      </c>
      <c r="B789" s="6">
        <v>9</v>
      </c>
      <c r="C789" s="6" t="str">
        <f t="shared" si="12"/>
        <v>KTH-9</v>
      </c>
      <c r="D789" s="6" t="s">
        <v>337</v>
      </c>
      <c r="E789" s="7">
        <v>43390</v>
      </c>
      <c r="F789" s="6" t="s">
        <v>98</v>
      </c>
      <c r="G789" s="6" t="s">
        <v>31</v>
      </c>
    </row>
    <row r="790" spans="1:7" ht="24.75" customHeight="1" x14ac:dyDescent="0.3">
      <c r="A790" s="6" t="s">
        <v>268</v>
      </c>
      <c r="B790" s="6">
        <v>10</v>
      </c>
      <c r="C790" s="6" t="str">
        <f t="shared" si="12"/>
        <v>SLP-10</v>
      </c>
      <c r="D790" s="6" t="s">
        <v>339</v>
      </c>
      <c r="E790" s="7">
        <v>42587</v>
      </c>
      <c r="F790" s="6" t="s">
        <v>79</v>
      </c>
      <c r="G790" s="6" t="s">
        <v>45</v>
      </c>
    </row>
    <row r="791" spans="1:7" ht="24.75" customHeight="1" x14ac:dyDescent="0.3">
      <c r="A791" s="6" t="s">
        <v>164</v>
      </c>
      <c r="B791" s="6">
        <v>10</v>
      </c>
      <c r="C791" s="6" t="str">
        <f t="shared" si="12"/>
        <v>KTH-10</v>
      </c>
      <c r="D791" s="6" t="s">
        <v>337</v>
      </c>
      <c r="E791" s="7">
        <v>43391</v>
      </c>
      <c r="F791" s="6" t="s">
        <v>155</v>
      </c>
      <c r="G791" s="6" t="s">
        <v>156</v>
      </c>
    </row>
    <row r="792" spans="1:7" ht="24.75" customHeight="1" x14ac:dyDescent="0.3">
      <c r="A792" s="6" t="s">
        <v>164</v>
      </c>
      <c r="B792" s="6">
        <v>11</v>
      </c>
      <c r="C792" s="6" t="str">
        <f t="shared" si="12"/>
        <v>KTH-11</v>
      </c>
      <c r="D792" s="6" t="s">
        <v>337</v>
      </c>
      <c r="E792" s="7">
        <v>43396</v>
      </c>
      <c r="F792" s="6" t="s">
        <v>53</v>
      </c>
      <c r="G792" s="6" t="s">
        <v>54</v>
      </c>
    </row>
    <row r="793" spans="1:7" ht="24.75" customHeight="1" x14ac:dyDescent="0.3">
      <c r="A793" s="6" t="s">
        <v>135</v>
      </c>
      <c r="B793" s="6">
        <v>58</v>
      </c>
      <c r="C793" s="6" t="str">
        <f t="shared" si="12"/>
        <v>EAT-58</v>
      </c>
      <c r="D793" s="6" t="s">
        <v>340</v>
      </c>
      <c r="E793" s="7">
        <v>43602</v>
      </c>
      <c r="F793" s="6" t="s">
        <v>110</v>
      </c>
      <c r="G793" s="6" t="s">
        <v>54</v>
      </c>
    </row>
    <row r="794" spans="1:7" ht="24.75" customHeight="1" x14ac:dyDescent="0.3">
      <c r="A794" s="6" t="s">
        <v>164</v>
      </c>
      <c r="B794" s="6">
        <v>12</v>
      </c>
      <c r="C794" s="6" t="str">
        <f t="shared" si="12"/>
        <v>KTH-12</v>
      </c>
      <c r="D794" s="6" t="s">
        <v>337</v>
      </c>
      <c r="E794" s="7">
        <v>43397</v>
      </c>
      <c r="F794" s="6" t="s">
        <v>44</v>
      </c>
      <c r="G794" s="6" t="s">
        <v>45</v>
      </c>
    </row>
    <row r="795" spans="1:7" ht="24.75" customHeight="1" x14ac:dyDescent="0.3">
      <c r="A795" s="6" t="s">
        <v>164</v>
      </c>
      <c r="B795" s="6">
        <v>13</v>
      </c>
      <c r="C795" s="6" t="str">
        <f t="shared" si="12"/>
        <v>KTH-13</v>
      </c>
      <c r="D795" s="6" t="s">
        <v>341</v>
      </c>
      <c r="E795" s="7">
        <v>43405</v>
      </c>
      <c r="F795" s="6" t="s">
        <v>44</v>
      </c>
      <c r="G795" s="6" t="s">
        <v>45</v>
      </c>
    </row>
    <row r="796" spans="1:7" ht="24.75" customHeight="1" x14ac:dyDescent="0.3">
      <c r="A796" s="6" t="s">
        <v>231</v>
      </c>
      <c r="B796" s="6">
        <v>3</v>
      </c>
      <c r="C796" s="6" t="str">
        <f t="shared" si="12"/>
        <v>KKK-3</v>
      </c>
      <c r="D796" s="6" t="s">
        <v>342</v>
      </c>
      <c r="E796" s="7">
        <v>43179</v>
      </c>
      <c r="F796" s="6" t="s">
        <v>177</v>
      </c>
      <c r="G796" s="6" t="s">
        <v>75</v>
      </c>
    </row>
    <row r="797" spans="1:7" ht="24.75" customHeight="1" x14ac:dyDescent="0.3">
      <c r="A797" s="6" t="s">
        <v>164</v>
      </c>
      <c r="B797" s="6">
        <v>14</v>
      </c>
      <c r="C797" s="6" t="str">
        <f t="shared" si="12"/>
        <v>KTH-14</v>
      </c>
      <c r="D797" s="6" t="s">
        <v>341</v>
      </c>
      <c r="E797" s="7">
        <v>43408</v>
      </c>
      <c r="F797" s="6" t="s">
        <v>53</v>
      </c>
      <c r="G797" s="6" t="s">
        <v>54</v>
      </c>
    </row>
    <row r="798" spans="1:7" ht="24.75" customHeight="1" x14ac:dyDescent="0.3">
      <c r="A798" s="6" t="s">
        <v>164</v>
      </c>
      <c r="B798" s="6">
        <v>15</v>
      </c>
      <c r="C798" s="6" t="str">
        <f t="shared" si="12"/>
        <v>KTH-15</v>
      </c>
      <c r="D798" s="6" t="s">
        <v>341</v>
      </c>
      <c r="E798" s="7">
        <v>43413</v>
      </c>
      <c r="F798" s="6" t="s">
        <v>79</v>
      </c>
      <c r="G798" s="6" t="s">
        <v>45</v>
      </c>
    </row>
    <row r="799" spans="1:7" ht="24.75" customHeight="1" x14ac:dyDescent="0.3">
      <c r="A799" s="6" t="s">
        <v>164</v>
      </c>
      <c r="B799" s="6">
        <v>16</v>
      </c>
      <c r="C799" s="6" t="str">
        <f t="shared" si="12"/>
        <v>KTH-16</v>
      </c>
      <c r="D799" s="6" t="s">
        <v>341</v>
      </c>
      <c r="E799" s="7">
        <v>43425</v>
      </c>
      <c r="F799" s="6" t="s">
        <v>44</v>
      </c>
      <c r="G799" s="6" t="s">
        <v>45</v>
      </c>
    </row>
    <row r="800" spans="1:7" ht="24.75" customHeight="1" x14ac:dyDescent="0.3">
      <c r="A800" s="6" t="s">
        <v>167</v>
      </c>
      <c r="B800" s="6">
        <v>7</v>
      </c>
      <c r="C800" s="6" t="str">
        <f t="shared" si="12"/>
        <v>KAY-7</v>
      </c>
      <c r="D800" s="6" t="s">
        <v>290</v>
      </c>
      <c r="E800" s="7">
        <v>43772</v>
      </c>
      <c r="F800" s="6" t="s">
        <v>98</v>
      </c>
      <c r="G800" s="6" t="s">
        <v>31</v>
      </c>
    </row>
    <row r="801" spans="1:7" ht="24.75" customHeight="1" x14ac:dyDescent="0.3">
      <c r="A801" s="6" t="s">
        <v>135</v>
      </c>
      <c r="B801" s="6">
        <v>1</v>
      </c>
      <c r="C801" s="6" t="str">
        <f t="shared" si="12"/>
        <v>EAT-1</v>
      </c>
      <c r="D801" s="6" t="s">
        <v>343</v>
      </c>
      <c r="E801" s="7">
        <v>42882</v>
      </c>
      <c r="F801" s="6" t="s">
        <v>53</v>
      </c>
      <c r="G801" s="6" t="s">
        <v>54</v>
      </c>
    </row>
    <row r="802" spans="1:7" ht="24.75" customHeight="1" x14ac:dyDescent="0.3">
      <c r="A802" s="6" t="s">
        <v>164</v>
      </c>
      <c r="B802" s="6">
        <v>17</v>
      </c>
      <c r="C802" s="6" t="str">
        <f t="shared" si="12"/>
        <v>KTH-17</v>
      </c>
      <c r="D802" s="6" t="s">
        <v>341</v>
      </c>
      <c r="E802" s="7">
        <v>43427</v>
      </c>
      <c r="F802" s="6" t="s">
        <v>98</v>
      </c>
      <c r="G802" s="6" t="s">
        <v>31</v>
      </c>
    </row>
    <row r="803" spans="1:7" ht="24.75" customHeight="1" x14ac:dyDescent="0.3">
      <c r="A803" s="6" t="s">
        <v>167</v>
      </c>
      <c r="B803" s="6">
        <v>14</v>
      </c>
      <c r="C803" s="6" t="str">
        <f t="shared" si="12"/>
        <v>KAY-14</v>
      </c>
      <c r="D803" s="6" t="s">
        <v>290</v>
      </c>
      <c r="E803" s="7">
        <v>43789</v>
      </c>
      <c r="F803" s="6" t="s">
        <v>44</v>
      </c>
      <c r="G803" s="6" t="s">
        <v>45</v>
      </c>
    </row>
    <row r="804" spans="1:7" ht="24.75" customHeight="1" x14ac:dyDescent="0.3">
      <c r="A804" s="6" t="s">
        <v>167</v>
      </c>
      <c r="B804" s="6">
        <v>9</v>
      </c>
      <c r="C804" s="6" t="str">
        <f t="shared" si="12"/>
        <v>KAY-9</v>
      </c>
      <c r="D804" s="6" t="s">
        <v>290</v>
      </c>
      <c r="E804" s="7">
        <v>43789</v>
      </c>
      <c r="F804" s="6" t="s">
        <v>98</v>
      </c>
      <c r="G804" s="6" t="s">
        <v>31</v>
      </c>
    </row>
    <row r="805" spans="1:7" ht="24.75" customHeight="1" x14ac:dyDescent="0.3">
      <c r="A805" s="6" t="s">
        <v>231</v>
      </c>
      <c r="B805" s="6">
        <v>4</v>
      </c>
      <c r="C805" s="6" t="str">
        <f t="shared" si="12"/>
        <v>KKK-4</v>
      </c>
      <c r="D805" s="6" t="s">
        <v>344</v>
      </c>
      <c r="E805" s="7">
        <v>43215</v>
      </c>
      <c r="F805" s="6" t="s">
        <v>44</v>
      </c>
      <c r="G805" s="6" t="s">
        <v>45</v>
      </c>
    </row>
    <row r="806" spans="1:7" ht="24.75" customHeight="1" x14ac:dyDescent="0.3">
      <c r="A806" s="6" t="s">
        <v>164</v>
      </c>
      <c r="B806" s="6">
        <v>87</v>
      </c>
      <c r="C806" s="6" t="str">
        <f t="shared" si="12"/>
        <v>KTH-87</v>
      </c>
      <c r="D806" s="6" t="s">
        <v>345</v>
      </c>
      <c r="E806" s="7">
        <v>43957</v>
      </c>
      <c r="F806" s="6" t="s">
        <v>79</v>
      </c>
      <c r="G806" s="6" t="s">
        <v>45</v>
      </c>
    </row>
    <row r="807" spans="1:7" ht="24.75" customHeight="1" x14ac:dyDescent="0.3">
      <c r="A807" s="6" t="s">
        <v>104</v>
      </c>
      <c r="B807" s="6">
        <v>50</v>
      </c>
      <c r="C807" s="6" t="str">
        <f t="shared" si="12"/>
        <v>CSS-50</v>
      </c>
      <c r="D807" s="6" t="s">
        <v>346</v>
      </c>
      <c r="E807" s="7">
        <v>43966</v>
      </c>
      <c r="F807" s="6" t="s">
        <v>79</v>
      </c>
      <c r="G807" s="6" t="s">
        <v>45</v>
      </c>
    </row>
    <row r="808" spans="1:7" ht="24.75" customHeight="1" x14ac:dyDescent="0.3">
      <c r="A808" s="6" t="s">
        <v>135</v>
      </c>
      <c r="B808" s="6">
        <v>59</v>
      </c>
      <c r="C808" s="6" t="str">
        <f t="shared" si="12"/>
        <v>EAT-59</v>
      </c>
      <c r="D808" s="6" t="s">
        <v>347</v>
      </c>
      <c r="E808" s="7">
        <v>43633</v>
      </c>
      <c r="F808" s="6" t="s">
        <v>96</v>
      </c>
      <c r="G808" s="6" t="s">
        <v>45</v>
      </c>
    </row>
    <row r="809" spans="1:7" ht="24.75" customHeight="1" x14ac:dyDescent="0.3">
      <c r="A809" s="6" t="s">
        <v>164</v>
      </c>
      <c r="B809" s="6">
        <v>95</v>
      </c>
      <c r="C809" s="6" t="str">
        <f t="shared" si="12"/>
        <v>KTH-95</v>
      </c>
      <c r="D809" s="6" t="s">
        <v>348</v>
      </c>
      <c r="E809" s="7">
        <v>44023</v>
      </c>
      <c r="F809" s="6" t="s">
        <v>79</v>
      </c>
      <c r="G809" s="6" t="s">
        <v>45</v>
      </c>
    </row>
    <row r="810" spans="1:7" ht="24.75" customHeight="1" x14ac:dyDescent="0.3">
      <c r="A810" s="6" t="s">
        <v>135</v>
      </c>
      <c r="B810" s="6">
        <v>11</v>
      </c>
      <c r="C810" s="6" t="str">
        <f t="shared" si="12"/>
        <v>EAT-11</v>
      </c>
      <c r="D810" s="6" t="s">
        <v>285</v>
      </c>
      <c r="E810" s="7">
        <v>43025</v>
      </c>
      <c r="F810" s="6" t="s">
        <v>161</v>
      </c>
      <c r="G810" s="6" t="s">
        <v>45</v>
      </c>
    </row>
    <row r="811" spans="1:7" ht="24.75" customHeight="1" x14ac:dyDescent="0.3">
      <c r="A811" s="6" t="s">
        <v>104</v>
      </c>
      <c r="B811" s="6">
        <v>63</v>
      </c>
      <c r="C811" s="6" t="str">
        <f t="shared" si="12"/>
        <v>CSS-63</v>
      </c>
      <c r="D811" s="6" t="s">
        <v>349</v>
      </c>
      <c r="E811" s="7">
        <v>44031</v>
      </c>
      <c r="F811" s="6" t="s">
        <v>79</v>
      </c>
      <c r="G811" s="6" t="s">
        <v>45</v>
      </c>
    </row>
    <row r="812" spans="1:7" ht="24.75" customHeight="1" x14ac:dyDescent="0.3">
      <c r="A812" s="6" t="s">
        <v>104</v>
      </c>
      <c r="B812" s="6">
        <v>64</v>
      </c>
      <c r="C812" s="6" t="str">
        <f t="shared" si="12"/>
        <v>CSS-64</v>
      </c>
      <c r="D812" s="6" t="s">
        <v>349</v>
      </c>
      <c r="E812" s="7">
        <v>44035</v>
      </c>
      <c r="F812" s="6" t="s">
        <v>79</v>
      </c>
      <c r="G812" s="6" t="s">
        <v>45</v>
      </c>
    </row>
    <row r="813" spans="1:7" ht="24.75" customHeight="1" x14ac:dyDescent="0.3">
      <c r="A813" s="6" t="s">
        <v>104</v>
      </c>
      <c r="B813" s="6">
        <v>68</v>
      </c>
      <c r="C813" s="6" t="str">
        <f t="shared" si="12"/>
        <v>CSS-68</v>
      </c>
      <c r="D813" s="6" t="s">
        <v>292</v>
      </c>
      <c r="E813" s="7">
        <v>44064</v>
      </c>
      <c r="F813" s="6" t="s">
        <v>96</v>
      </c>
      <c r="G813" s="6" t="s">
        <v>45</v>
      </c>
    </row>
    <row r="814" spans="1:7" ht="24.75" customHeight="1" x14ac:dyDescent="0.3">
      <c r="A814" s="6" t="s">
        <v>164</v>
      </c>
      <c r="B814" s="6">
        <v>100</v>
      </c>
      <c r="C814" s="6" t="str">
        <f t="shared" si="12"/>
        <v>KTH-100</v>
      </c>
      <c r="D814" s="6" t="s">
        <v>350</v>
      </c>
      <c r="E814" s="7">
        <v>44089</v>
      </c>
      <c r="F814" s="6" t="s">
        <v>79</v>
      </c>
      <c r="G814" s="6" t="s">
        <v>45</v>
      </c>
    </row>
    <row r="815" spans="1:7" ht="24.75" customHeight="1" x14ac:dyDescent="0.3">
      <c r="A815" s="6" t="s">
        <v>167</v>
      </c>
      <c r="B815" s="6">
        <v>8</v>
      </c>
      <c r="C815" s="6" t="str">
        <f t="shared" si="12"/>
        <v>KAY-8</v>
      </c>
      <c r="D815" s="6" t="s">
        <v>290</v>
      </c>
      <c r="E815" s="7">
        <v>43789</v>
      </c>
      <c r="F815" s="6" t="s">
        <v>98</v>
      </c>
      <c r="G815" s="6" t="s">
        <v>31</v>
      </c>
    </row>
    <row r="816" spans="1:7" ht="24.75" customHeight="1" x14ac:dyDescent="0.3">
      <c r="A816" s="6" t="s">
        <v>104</v>
      </c>
      <c r="B816" s="6">
        <v>75</v>
      </c>
      <c r="C816" s="6" t="str">
        <f t="shared" si="12"/>
        <v>CSS-75</v>
      </c>
      <c r="D816" s="6" t="s">
        <v>351</v>
      </c>
      <c r="E816" s="7">
        <v>44084</v>
      </c>
      <c r="F816" s="6" t="s">
        <v>30</v>
      </c>
      <c r="G816" s="6" t="s">
        <v>31</v>
      </c>
    </row>
    <row r="817" spans="1:7" ht="24.75" customHeight="1" x14ac:dyDescent="0.3">
      <c r="A817" s="6" t="s">
        <v>164</v>
      </c>
      <c r="B817" s="6">
        <v>98</v>
      </c>
      <c r="C817" s="6" t="str">
        <f t="shared" si="12"/>
        <v>KTH-98</v>
      </c>
      <c r="D817" s="6" t="s">
        <v>293</v>
      </c>
      <c r="E817" s="7">
        <v>44066</v>
      </c>
      <c r="F817" s="6" t="s">
        <v>98</v>
      </c>
      <c r="G817" s="6" t="s">
        <v>31</v>
      </c>
    </row>
    <row r="818" spans="1:7" ht="24.75" customHeight="1" x14ac:dyDescent="0.3">
      <c r="A818" s="6" t="s">
        <v>104</v>
      </c>
      <c r="B818" s="6">
        <v>71</v>
      </c>
      <c r="C818" s="6" t="str">
        <f t="shared" si="12"/>
        <v>CSS-71</v>
      </c>
      <c r="D818" s="6" t="s">
        <v>351</v>
      </c>
      <c r="E818" s="7">
        <v>44076</v>
      </c>
      <c r="F818" s="6" t="s">
        <v>88</v>
      </c>
      <c r="G818" s="6" t="s">
        <v>31</v>
      </c>
    </row>
    <row r="819" spans="1:7" ht="24.75" customHeight="1" x14ac:dyDescent="0.3">
      <c r="A819" s="6" t="s">
        <v>164</v>
      </c>
      <c r="B819" s="6">
        <v>105</v>
      </c>
      <c r="C819" s="6" t="str">
        <f t="shared" si="12"/>
        <v>KTH-105</v>
      </c>
      <c r="D819" s="6" t="s">
        <v>291</v>
      </c>
      <c r="E819" s="7">
        <v>44137</v>
      </c>
      <c r="F819" s="6" t="s">
        <v>44</v>
      </c>
      <c r="G819" s="6" t="s">
        <v>45</v>
      </c>
    </row>
    <row r="820" spans="1:7" ht="24.75" customHeight="1" x14ac:dyDescent="0.3">
      <c r="A820" s="6" t="s">
        <v>104</v>
      </c>
      <c r="B820" s="6">
        <v>57</v>
      </c>
      <c r="C820" s="6" t="str">
        <f t="shared" si="12"/>
        <v>CSS-57</v>
      </c>
      <c r="D820" s="6" t="s">
        <v>349</v>
      </c>
      <c r="E820" s="7">
        <v>44020</v>
      </c>
      <c r="F820" s="6" t="s">
        <v>94</v>
      </c>
      <c r="G820" s="6" t="s">
        <v>75</v>
      </c>
    </row>
    <row r="821" spans="1:7" ht="24.75" customHeight="1" x14ac:dyDescent="0.3">
      <c r="A821" s="6" t="s">
        <v>104</v>
      </c>
      <c r="B821" s="6">
        <v>61</v>
      </c>
      <c r="C821" s="6" t="str">
        <f t="shared" si="12"/>
        <v>CSS-61</v>
      </c>
      <c r="D821" s="6" t="s">
        <v>349</v>
      </c>
      <c r="E821" s="7">
        <v>44026</v>
      </c>
      <c r="F821" s="6" t="s">
        <v>14</v>
      </c>
      <c r="G821" s="6" t="s">
        <v>15</v>
      </c>
    </row>
    <row r="822" spans="1:7" ht="24.75" customHeight="1" x14ac:dyDescent="0.3">
      <c r="A822" s="6" t="s">
        <v>104</v>
      </c>
      <c r="B822" s="6">
        <v>67</v>
      </c>
      <c r="C822" s="6" t="str">
        <f t="shared" si="12"/>
        <v>CSS-67</v>
      </c>
      <c r="D822" s="6" t="s">
        <v>292</v>
      </c>
      <c r="E822" s="7">
        <v>44058</v>
      </c>
      <c r="F822" s="6" t="s">
        <v>124</v>
      </c>
      <c r="G822" s="6" t="s">
        <v>31</v>
      </c>
    </row>
    <row r="823" spans="1:7" ht="24.75" customHeight="1" x14ac:dyDescent="0.3">
      <c r="A823" s="6" t="s">
        <v>164</v>
      </c>
      <c r="B823" s="6">
        <v>113</v>
      </c>
      <c r="C823" s="6" t="str">
        <f t="shared" si="12"/>
        <v>KTH-113</v>
      </c>
      <c r="D823" s="6" t="s">
        <v>352</v>
      </c>
      <c r="E823" s="7">
        <v>44181</v>
      </c>
      <c r="F823" s="6" t="s">
        <v>79</v>
      </c>
      <c r="G823" s="6" t="s">
        <v>45</v>
      </c>
    </row>
    <row r="824" spans="1:7" ht="24.75" customHeight="1" x14ac:dyDescent="0.3">
      <c r="A824" s="6" t="s">
        <v>104</v>
      </c>
      <c r="B824" s="6">
        <v>66</v>
      </c>
      <c r="C824" s="6" t="str">
        <f t="shared" si="12"/>
        <v>CSS-66</v>
      </c>
      <c r="D824" s="6" t="s">
        <v>292</v>
      </c>
      <c r="E824" s="7">
        <v>44058</v>
      </c>
      <c r="F824" s="6" t="s">
        <v>53</v>
      </c>
      <c r="G824" s="6" t="s">
        <v>54</v>
      </c>
    </row>
    <row r="825" spans="1:7" ht="24.75" customHeight="1" x14ac:dyDescent="0.3">
      <c r="A825" s="6" t="s">
        <v>104</v>
      </c>
      <c r="B825" s="6">
        <v>148</v>
      </c>
      <c r="C825" s="6" t="str">
        <f t="shared" si="12"/>
        <v>CSS-148</v>
      </c>
      <c r="D825" s="6" t="s">
        <v>236</v>
      </c>
      <c r="E825" s="7">
        <v>44250</v>
      </c>
      <c r="F825" s="6" t="s">
        <v>98</v>
      </c>
      <c r="G825" s="6" t="s">
        <v>31</v>
      </c>
    </row>
    <row r="826" spans="1:7" ht="24.75" customHeight="1" x14ac:dyDescent="0.3">
      <c r="A826" s="6" t="s">
        <v>104</v>
      </c>
      <c r="B826" s="6">
        <v>149</v>
      </c>
      <c r="C826" s="6" t="str">
        <f t="shared" si="12"/>
        <v>CSS-149</v>
      </c>
      <c r="D826" s="6" t="s">
        <v>236</v>
      </c>
      <c r="E826" s="7">
        <v>44250</v>
      </c>
      <c r="F826" s="6" t="s">
        <v>140</v>
      </c>
      <c r="G826" s="6" t="s">
        <v>45</v>
      </c>
    </row>
    <row r="827" spans="1:7" ht="24.75" customHeight="1" x14ac:dyDescent="0.3">
      <c r="A827" s="6" t="s">
        <v>164</v>
      </c>
      <c r="B827" s="6">
        <v>106</v>
      </c>
      <c r="C827" s="6" t="str">
        <f t="shared" si="12"/>
        <v>KTH-106</v>
      </c>
      <c r="D827" s="6" t="s">
        <v>291</v>
      </c>
      <c r="E827" s="7">
        <v>44138</v>
      </c>
      <c r="F827" s="6" t="s">
        <v>79</v>
      </c>
      <c r="G827" s="6" t="s">
        <v>45</v>
      </c>
    </row>
    <row r="828" spans="1:7" ht="24.75" customHeight="1" x14ac:dyDescent="0.3">
      <c r="A828" s="6" t="s">
        <v>164</v>
      </c>
      <c r="B828" s="6">
        <v>107</v>
      </c>
      <c r="C828" s="6" t="str">
        <f t="shared" si="12"/>
        <v>KTH-107</v>
      </c>
      <c r="D828" s="6" t="s">
        <v>291</v>
      </c>
      <c r="E828" s="7">
        <v>44142</v>
      </c>
      <c r="F828" s="6" t="s">
        <v>30</v>
      </c>
      <c r="G828" s="6" t="s">
        <v>31</v>
      </c>
    </row>
    <row r="829" spans="1:7" ht="24.75" customHeight="1" x14ac:dyDescent="0.3">
      <c r="A829" s="6" t="s">
        <v>104</v>
      </c>
      <c r="B829" s="6">
        <v>80</v>
      </c>
      <c r="C829" s="6" t="str">
        <f t="shared" si="12"/>
        <v>CSS-80</v>
      </c>
      <c r="D829" s="6" t="s">
        <v>351</v>
      </c>
      <c r="E829" s="7">
        <v>44104</v>
      </c>
      <c r="F829" s="6" t="s">
        <v>79</v>
      </c>
      <c r="G829" s="6" t="s">
        <v>45</v>
      </c>
    </row>
    <row r="830" spans="1:7" ht="24.75" customHeight="1" x14ac:dyDescent="0.3">
      <c r="A830" s="6" t="s">
        <v>12</v>
      </c>
      <c r="B830" s="6">
        <v>191</v>
      </c>
      <c r="C830" s="6" t="str">
        <f t="shared" si="12"/>
        <v>BOB-191</v>
      </c>
      <c r="D830" s="6" t="s">
        <v>299</v>
      </c>
      <c r="E830" s="7">
        <v>40383</v>
      </c>
      <c r="F830" s="6" t="s">
        <v>44</v>
      </c>
      <c r="G830" s="6" t="s">
        <v>45</v>
      </c>
    </row>
    <row r="831" spans="1:7" ht="24.75" customHeight="1" x14ac:dyDescent="0.3">
      <c r="A831" s="6" t="s">
        <v>12</v>
      </c>
      <c r="B831" s="6">
        <v>192</v>
      </c>
      <c r="C831" s="6" t="str">
        <f t="shared" si="12"/>
        <v>BOB-192</v>
      </c>
      <c r="D831" s="6" t="s">
        <v>299</v>
      </c>
      <c r="E831" s="7">
        <v>40385</v>
      </c>
      <c r="F831" s="6" t="s">
        <v>44</v>
      </c>
      <c r="G831" s="6" t="s">
        <v>45</v>
      </c>
    </row>
    <row r="832" spans="1:7" ht="24.75" customHeight="1" x14ac:dyDescent="0.3">
      <c r="A832" s="6" t="s">
        <v>12</v>
      </c>
      <c r="B832" s="6">
        <v>193</v>
      </c>
      <c r="C832" s="6" t="str">
        <f t="shared" si="12"/>
        <v>BOB-193</v>
      </c>
      <c r="D832" s="6" t="s">
        <v>299</v>
      </c>
      <c r="E832" s="7">
        <v>40387</v>
      </c>
      <c r="F832" s="6" t="s">
        <v>74</v>
      </c>
      <c r="G832" s="6" t="s">
        <v>75</v>
      </c>
    </row>
    <row r="833" spans="1:7" ht="24.75" customHeight="1" x14ac:dyDescent="0.3">
      <c r="A833" s="6" t="s">
        <v>12</v>
      </c>
      <c r="B833" s="6">
        <v>194</v>
      </c>
      <c r="C833" s="6" t="str">
        <f t="shared" si="12"/>
        <v>BOB-194</v>
      </c>
      <c r="D833" s="6" t="s">
        <v>299</v>
      </c>
      <c r="E833" s="7">
        <v>40388</v>
      </c>
      <c r="F833" s="6" t="s">
        <v>53</v>
      </c>
      <c r="G833" s="6" t="s">
        <v>54</v>
      </c>
    </row>
    <row r="834" spans="1:7" ht="24.75" customHeight="1" x14ac:dyDescent="0.3">
      <c r="A834" s="6" t="s">
        <v>12</v>
      </c>
      <c r="B834" s="6">
        <v>195</v>
      </c>
      <c r="C834" s="6" t="str">
        <f t="shared" si="12"/>
        <v>BOB-195</v>
      </c>
      <c r="D834" s="6" t="s">
        <v>299</v>
      </c>
      <c r="E834" s="7">
        <v>40390</v>
      </c>
      <c r="F834" s="6" t="s">
        <v>14</v>
      </c>
      <c r="G834" s="6" t="s">
        <v>15</v>
      </c>
    </row>
    <row r="835" spans="1:7" ht="24.75" customHeight="1" x14ac:dyDescent="0.3">
      <c r="A835" s="6" t="s">
        <v>12</v>
      </c>
      <c r="B835" s="6">
        <v>196</v>
      </c>
      <c r="C835" s="6" t="str">
        <f t="shared" ref="C835:C898" si="13">CONCATENATE(A835,"-",B835)</f>
        <v>BOB-196</v>
      </c>
      <c r="D835" s="6" t="s">
        <v>299</v>
      </c>
      <c r="E835" s="7">
        <v>40390</v>
      </c>
      <c r="F835" s="6" t="s">
        <v>88</v>
      </c>
      <c r="G835" s="6" t="s">
        <v>31</v>
      </c>
    </row>
    <row r="836" spans="1:7" ht="24.75" customHeight="1" x14ac:dyDescent="0.3">
      <c r="A836" s="6" t="s">
        <v>12</v>
      </c>
      <c r="B836" s="6">
        <v>197</v>
      </c>
      <c r="C836" s="6" t="str">
        <f t="shared" si="13"/>
        <v>BOB-197</v>
      </c>
      <c r="D836" s="6" t="s">
        <v>353</v>
      </c>
      <c r="E836" s="7">
        <v>40391</v>
      </c>
      <c r="F836" s="6" t="s">
        <v>108</v>
      </c>
      <c r="G836" s="6" t="s">
        <v>40</v>
      </c>
    </row>
    <row r="837" spans="1:7" ht="24.75" customHeight="1" x14ac:dyDescent="0.3">
      <c r="A837" s="6" t="s">
        <v>12</v>
      </c>
      <c r="B837" s="6">
        <v>198</v>
      </c>
      <c r="C837" s="6" t="str">
        <f t="shared" si="13"/>
        <v>BOB-198</v>
      </c>
      <c r="D837" s="6" t="s">
        <v>353</v>
      </c>
      <c r="E837" s="7">
        <v>40393</v>
      </c>
      <c r="F837" s="6" t="s">
        <v>79</v>
      </c>
      <c r="G837" s="6" t="s">
        <v>45</v>
      </c>
    </row>
    <row r="838" spans="1:7" ht="24.75" customHeight="1" x14ac:dyDescent="0.3">
      <c r="A838" s="6" t="s">
        <v>12</v>
      </c>
      <c r="B838" s="6">
        <v>200</v>
      </c>
      <c r="C838" s="6" t="str">
        <f t="shared" si="13"/>
        <v>BOB-200</v>
      </c>
      <c r="D838" s="6" t="s">
        <v>353</v>
      </c>
      <c r="E838" s="7">
        <v>40394</v>
      </c>
      <c r="F838" s="6" t="s">
        <v>53</v>
      </c>
      <c r="G838" s="6" t="s">
        <v>54</v>
      </c>
    </row>
    <row r="839" spans="1:7" ht="24.75" customHeight="1" x14ac:dyDescent="0.3">
      <c r="A839" s="6" t="s">
        <v>12</v>
      </c>
      <c r="B839" s="6">
        <v>202</v>
      </c>
      <c r="C839" s="6" t="str">
        <f t="shared" si="13"/>
        <v>BOB-202</v>
      </c>
      <c r="D839" s="6" t="s">
        <v>353</v>
      </c>
      <c r="E839" s="7">
        <v>40396</v>
      </c>
      <c r="F839" s="6" t="s">
        <v>74</v>
      </c>
      <c r="G839" s="6" t="s">
        <v>75</v>
      </c>
    </row>
    <row r="840" spans="1:7" ht="24.75" customHeight="1" x14ac:dyDescent="0.3">
      <c r="A840" s="6" t="s">
        <v>12</v>
      </c>
      <c r="B840" s="6">
        <v>31</v>
      </c>
      <c r="C840" s="6" t="str">
        <f t="shared" si="13"/>
        <v>BOB-31</v>
      </c>
      <c r="D840" s="6" t="s">
        <v>180</v>
      </c>
      <c r="E840" s="7">
        <v>39993</v>
      </c>
      <c r="F840" s="6" t="s">
        <v>88</v>
      </c>
      <c r="G840" s="6" t="s">
        <v>31</v>
      </c>
    </row>
    <row r="841" spans="1:7" ht="24.75" customHeight="1" x14ac:dyDescent="0.3">
      <c r="A841" s="6" t="s">
        <v>12</v>
      </c>
      <c r="B841" s="6">
        <v>84</v>
      </c>
      <c r="C841" s="6" t="str">
        <f t="shared" si="13"/>
        <v>BOB-84</v>
      </c>
      <c r="D841" s="6" t="s">
        <v>198</v>
      </c>
      <c r="E841" s="7">
        <v>40161</v>
      </c>
      <c r="F841" s="6" t="s">
        <v>44</v>
      </c>
      <c r="G841" s="6" t="s">
        <v>45</v>
      </c>
    </row>
    <row r="842" spans="1:7" ht="24.75" customHeight="1" x14ac:dyDescent="0.3">
      <c r="A842" s="6" t="s">
        <v>12</v>
      </c>
      <c r="B842" s="6">
        <v>128</v>
      </c>
      <c r="C842" s="6" t="str">
        <f t="shared" si="13"/>
        <v>BOB-128</v>
      </c>
      <c r="D842" s="6" t="s">
        <v>242</v>
      </c>
      <c r="E842" s="7">
        <v>40242</v>
      </c>
      <c r="F842" s="6" t="s">
        <v>88</v>
      </c>
      <c r="G842" s="6" t="s">
        <v>31</v>
      </c>
    </row>
    <row r="843" spans="1:7" ht="24.75" customHeight="1" x14ac:dyDescent="0.3">
      <c r="A843" s="6" t="s">
        <v>12</v>
      </c>
      <c r="B843" s="6">
        <v>102</v>
      </c>
      <c r="C843" s="6" t="str">
        <f t="shared" si="13"/>
        <v>BOB-102</v>
      </c>
      <c r="D843" s="6" t="s">
        <v>239</v>
      </c>
      <c r="E843" s="7">
        <v>40195</v>
      </c>
      <c r="F843" s="6" t="s">
        <v>44</v>
      </c>
      <c r="G843" s="6" t="s">
        <v>45</v>
      </c>
    </row>
    <row r="844" spans="1:7" ht="24.75" customHeight="1" x14ac:dyDescent="0.3">
      <c r="A844" s="6" t="s">
        <v>12</v>
      </c>
      <c r="B844" s="6">
        <v>201</v>
      </c>
      <c r="C844" s="6" t="str">
        <f t="shared" si="13"/>
        <v>BOB-201</v>
      </c>
      <c r="D844" s="6" t="s">
        <v>353</v>
      </c>
      <c r="E844" s="7">
        <v>40396</v>
      </c>
      <c r="F844" s="6" t="s">
        <v>44</v>
      </c>
      <c r="G844" s="6" t="s">
        <v>45</v>
      </c>
    </row>
    <row r="845" spans="1:7" ht="24.75" customHeight="1" x14ac:dyDescent="0.3">
      <c r="A845" s="6" t="s">
        <v>12</v>
      </c>
      <c r="B845" s="6">
        <v>203</v>
      </c>
      <c r="C845" s="6" t="str">
        <f t="shared" si="13"/>
        <v>BOB-203</v>
      </c>
      <c r="D845" s="6" t="s">
        <v>353</v>
      </c>
      <c r="E845" s="7">
        <v>40396</v>
      </c>
      <c r="F845" s="6" t="s">
        <v>96</v>
      </c>
      <c r="G845" s="6" t="s">
        <v>45</v>
      </c>
    </row>
    <row r="846" spans="1:7" ht="24.75" customHeight="1" x14ac:dyDescent="0.3">
      <c r="A846" s="6" t="s">
        <v>12</v>
      </c>
      <c r="B846" s="6">
        <v>116</v>
      </c>
      <c r="C846" s="6" t="str">
        <f t="shared" si="13"/>
        <v>BOB-116</v>
      </c>
      <c r="D846" s="6" t="s">
        <v>247</v>
      </c>
      <c r="E846" s="7">
        <v>40221</v>
      </c>
      <c r="F846" s="6" t="s">
        <v>44</v>
      </c>
      <c r="G846" s="6" t="s">
        <v>45</v>
      </c>
    </row>
    <row r="847" spans="1:7" ht="24.75" customHeight="1" x14ac:dyDescent="0.3">
      <c r="A847" s="6" t="s">
        <v>12</v>
      </c>
      <c r="B847" s="6">
        <v>60</v>
      </c>
      <c r="C847" s="6" t="str">
        <f t="shared" si="13"/>
        <v>BOB-60</v>
      </c>
      <c r="D847" s="6" t="s">
        <v>212</v>
      </c>
      <c r="E847" s="7">
        <v>40092</v>
      </c>
      <c r="F847" s="6" t="s">
        <v>44</v>
      </c>
      <c r="G847" s="6" t="s">
        <v>45</v>
      </c>
    </row>
    <row r="848" spans="1:7" ht="24.75" customHeight="1" x14ac:dyDescent="0.3">
      <c r="A848" s="6" t="s">
        <v>12</v>
      </c>
      <c r="B848" s="6">
        <v>204</v>
      </c>
      <c r="C848" s="6" t="str">
        <f t="shared" si="13"/>
        <v>BOB-204</v>
      </c>
      <c r="D848" s="6" t="s">
        <v>353</v>
      </c>
      <c r="E848" s="7">
        <v>40396</v>
      </c>
      <c r="F848" s="6" t="s">
        <v>106</v>
      </c>
      <c r="G848" s="6" t="s">
        <v>75</v>
      </c>
    </row>
    <row r="849" spans="1:7" ht="24.75" customHeight="1" x14ac:dyDescent="0.3">
      <c r="A849" s="6" t="s">
        <v>12</v>
      </c>
      <c r="B849" s="6">
        <v>142</v>
      </c>
      <c r="C849" s="6" t="str">
        <f t="shared" si="13"/>
        <v>BOB-142</v>
      </c>
      <c r="D849" s="6" t="s">
        <v>296</v>
      </c>
      <c r="E849" s="7">
        <v>40272</v>
      </c>
      <c r="F849" s="6" t="s">
        <v>44</v>
      </c>
      <c r="G849" s="6" t="s">
        <v>45</v>
      </c>
    </row>
    <row r="850" spans="1:7" ht="24.75" customHeight="1" x14ac:dyDescent="0.3">
      <c r="A850" s="6" t="s">
        <v>12</v>
      </c>
      <c r="B850" s="6">
        <v>205</v>
      </c>
      <c r="C850" s="6" t="str">
        <f t="shared" si="13"/>
        <v>BOB-205</v>
      </c>
      <c r="D850" s="6" t="s">
        <v>353</v>
      </c>
      <c r="E850" s="7">
        <v>40397</v>
      </c>
      <c r="F850" s="6" t="s">
        <v>79</v>
      </c>
      <c r="G850" s="6" t="s">
        <v>45</v>
      </c>
    </row>
    <row r="851" spans="1:7" ht="24.75" customHeight="1" x14ac:dyDescent="0.3">
      <c r="A851" s="6" t="s">
        <v>12</v>
      </c>
      <c r="B851" s="6">
        <v>207</v>
      </c>
      <c r="C851" s="6" t="str">
        <f t="shared" si="13"/>
        <v>BOB-207</v>
      </c>
      <c r="D851" s="6" t="s">
        <v>353</v>
      </c>
      <c r="E851" s="7">
        <v>40397</v>
      </c>
      <c r="F851" s="6" t="s">
        <v>140</v>
      </c>
      <c r="G851" s="6" t="s">
        <v>45</v>
      </c>
    </row>
    <row r="852" spans="1:7" ht="24.75" customHeight="1" x14ac:dyDescent="0.3">
      <c r="A852" s="6" t="s">
        <v>12</v>
      </c>
      <c r="B852" s="6">
        <v>208</v>
      </c>
      <c r="C852" s="6" t="str">
        <f t="shared" si="13"/>
        <v>BOB-208</v>
      </c>
      <c r="D852" s="6" t="s">
        <v>353</v>
      </c>
      <c r="E852" s="7">
        <v>40398</v>
      </c>
      <c r="F852" s="6" t="s">
        <v>108</v>
      </c>
      <c r="G852" s="6" t="s">
        <v>40</v>
      </c>
    </row>
    <row r="853" spans="1:7" ht="24.75" customHeight="1" x14ac:dyDescent="0.3">
      <c r="A853" s="6" t="s">
        <v>12</v>
      </c>
      <c r="B853" s="6">
        <v>209</v>
      </c>
      <c r="C853" s="6" t="str">
        <f t="shared" si="13"/>
        <v>BOB-209</v>
      </c>
      <c r="D853" s="6" t="s">
        <v>353</v>
      </c>
      <c r="E853" s="7">
        <v>40399</v>
      </c>
      <c r="F853" s="6" t="s">
        <v>79</v>
      </c>
      <c r="G853" s="6" t="s">
        <v>45</v>
      </c>
    </row>
    <row r="854" spans="1:7" ht="24.75" customHeight="1" x14ac:dyDescent="0.3">
      <c r="A854" s="6" t="s">
        <v>12</v>
      </c>
      <c r="B854" s="6">
        <v>210</v>
      </c>
      <c r="C854" s="6" t="str">
        <f t="shared" si="13"/>
        <v>BOB-210</v>
      </c>
      <c r="D854" s="6" t="s">
        <v>353</v>
      </c>
      <c r="E854" s="7">
        <v>40402</v>
      </c>
      <c r="F854" s="6" t="s">
        <v>74</v>
      </c>
      <c r="G854" s="6" t="s">
        <v>75</v>
      </c>
    </row>
    <row r="855" spans="1:7" ht="24.75" customHeight="1" x14ac:dyDescent="0.3">
      <c r="A855" s="6" t="s">
        <v>12</v>
      </c>
      <c r="B855" s="6">
        <v>211</v>
      </c>
      <c r="C855" s="6" t="str">
        <f t="shared" si="13"/>
        <v>BOB-211</v>
      </c>
      <c r="D855" s="6" t="s">
        <v>353</v>
      </c>
      <c r="E855" s="7">
        <v>40404</v>
      </c>
      <c r="F855" s="6" t="s">
        <v>94</v>
      </c>
      <c r="G855" s="6" t="s">
        <v>75</v>
      </c>
    </row>
    <row r="856" spans="1:7" ht="24.75" customHeight="1" x14ac:dyDescent="0.3">
      <c r="A856" s="6" t="s">
        <v>12</v>
      </c>
      <c r="B856" s="6">
        <v>212</v>
      </c>
      <c r="C856" s="6" t="str">
        <f t="shared" si="13"/>
        <v>BOB-212</v>
      </c>
      <c r="D856" s="6" t="s">
        <v>353</v>
      </c>
      <c r="E856" s="7">
        <v>40406</v>
      </c>
      <c r="F856" s="6" t="s">
        <v>88</v>
      </c>
      <c r="G856" s="6" t="s">
        <v>31</v>
      </c>
    </row>
    <row r="857" spans="1:7" ht="24.75" customHeight="1" x14ac:dyDescent="0.3">
      <c r="A857" s="6" t="s">
        <v>12</v>
      </c>
      <c r="B857" s="6">
        <v>213</v>
      </c>
      <c r="C857" s="6" t="str">
        <f t="shared" si="13"/>
        <v>BOB-213</v>
      </c>
      <c r="D857" s="6" t="s">
        <v>353</v>
      </c>
      <c r="E857" s="7">
        <v>40407</v>
      </c>
      <c r="F857" s="6" t="s">
        <v>94</v>
      </c>
      <c r="G857" s="6" t="s">
        <v>75</v>
      </c>
    </row>
    <row r="858" spans="1:7" ht="24.75" customHeight="1" x14ac:dyDescent="0.3">
      <c r="A858" s="6" t="s">
        <v>12</v>
      </c>
      <c r="B858" s="6">
        <v>80</v>
      </c>
      <c r="C858" s="6" t="str">
        <f t="shared" si="13"/>
        <v>BOB-80</v>
      </c>
      <c r="D858" s="6" t="s">
        <v>198</v>
      </c>
      <c r="E858" s="7">
        <v>40156</v>
      </c>
      <c r="F858" s="6" t="s">
        <v>98</v>
      </c>
      <c r="G858" s="6" t="s">
        <v>31</v>
      </c>
    </row>
    <row r="859" spans="1:7" ht="24.75" customHeight="1" x14ac:dyDescent="0.3">
      <c r="A859" s="6" t="s">
        <v>12</v>
      </c>
      <c r="B859" s="6">
        <v>214</v>
      </c>
      <c r="C859" s="6" t="str">
        <f t="shared" si="13"/>
        <v>BOB-214</v>
      </c>
      <c r="D859" s="6" t="s">
        <v>353</v>
      </c>
      <c r="E859" s="7">
        <v>40410</v>
      </c>
      <c r="F859" s="6" t="s">
        <v>30</v>
      </c>
      <c r="G859" s="6" t="s">
        <v>31</v>
      </c>
    </row>
    <row r="860" spans="1:7" ht="24.75" customHeight="1" x14ac:dyDescent="0.3">
      <c r="A860" s="6" t="s">
        <v>12</v>
      </c>
      <c r="B860" s="6">
        <v>216</v>
      </c>
      <c r="C860" s="6" t="str">
        <f t="shared" si="13"/>
        <v>BOB-216</v>
      </c>
      <c r="D860" s="6" t="s">
        <v>353</v>
      </c>
      <c r="E860" s="7">
        <v>40410</v>
      </c>
      <c r="F860" s="6" t="s">
        <v>177</v>
      </c>
      <c r="G860" s="6" t="s">
        <v>75</v>
      </c>
    </row>
    <row r="861" spans="1:7" ht="24.75" customHeight="1" x14ac:dyDescent="0.3">
      <c r="A861" s="6" t="s">
        <v>12</v>
      </c>
      <c r="B861" s="6">
        <v>215</v>
      </c>
      <c r="C861" s="6" t="str">
        <f t="shared" si="13"/>
        <v>BOB-215</v>
      </c>
      <c r="D861" s="6" t="s">
        <v>353</v>
      </c>
      <c r="E861" s="7">
        <v>40410</v>
      </c>
      <c r="F861" s="6" t="s">
        <v>84</v>
      </c>
      <c r="G861" s="6" t="s">
        <v>45</v>
      </c>
    </row>
    <row r="862" spans="1:7" ht="24.75" customHeight="1" x14ac:dyDescent="0.3">
      <c r="A862" s="6" t="s">
        <v>12</v>
      </c>
      <c r="B862" s="6">
        <v>252</v>
      </c>
      <c r="C862" s="6" t="str">
        <f t="shared" si="13"/>
        <v>BOB-252</v>
      </c>
      <c r="D862" s="6" t="s">
        <v>357</v>
      </c>
      <c r="E862" s="7">
        <v>40489</v>
      </c>
      <c r="F862" s="6" t="s">
        <v>44</v>
      </c>
      <c r="G862" s="6" t="s">
        <v>45</v>
      </c>
    </row>
    <row r="863" spans="1:7" ht="24.75" customHeight="1" x14ac:dyDescent="0.3">
      <c r="A863" s="6" t="s">
        <v>12</v>
      </c>
      <c r="B863" s="6">
        <v>218</v>
      </c>
      <c r="C863" s="6" t="str">
        <f t="shared" si="13"/>
        <v>BOB-218</v>
      </c>
      <c r="D863" s="6" t="s">
        <v>353</v>
      </c>
      <c r="E863" s="7">
        <v>40411</v>
      </c>
      <c r="F863" s="6" t="s">
        <v>79</v>
      </c>
      <c r="G863" s="6" t="s">
        <v>45</v>
      </c>
    </row>
    <row r="864" spans="1:7" ht="24.75" customHeight="1" x14ac:dyDescent="0.3">
      <c r="A864" s="6" t="s">
        <v>12</v>
      </c>
      <c r="B864" s="6">
        <v>217</v>
      </c>
      <c r="C864" s="6" t="str">
        <f t="shared" si="13"/>
        <v>BOB-217</v>
      </c>
      <c r="D864" s="6" t="s">
        <v>353</v>
      </c>
      <c r="E864" s="7">
        <v>40411</v>
      </c>
      <c r="F864" s="6" t="s">
        <v>79</v>
      </c>
      <c r="G864" s="6" t="s">
        <v>45</v>
      </c>
    </row>
    <row r="865" spans="1:7" ht="24.75" customHeight="1" x14ac:dyDescent="0.3">
      <c r="A865" s="6" t="s">
        <v>12</v>
      </c>
      <c r="B865" s="6">
        <v>219</v>
      </c>
      <c r="C865" s="6" t="str">
        <f t="shared" si="13"/>
        <v>BOB-219</v>
      </c>
      <c r="D865" s="6" t="s">
        <v>353</v>
      </c>
      <c r="E865" s="7">
        <v>40411</v>
      </c>
      <c r="F865" s="6" t="s">
        <v>44</v>
      </c>
      <c r="G865" s="6" t="s">
        <v>45</v>
      </c>
    </row>
    <row r="866" spans="1:7" ht="24.75" customHeight="1" x14ac:dyDescent="0.3">
      <c r="A866" s="6" t="s">
        <v>12</v>
      </c>
      <c r="B866" s="6">
        <v>220</v>
      </c>
      <c r="C866" s="6" t="str">
        <f t="shared" si="13"/>
        <v>BOB-220</v>
      </c>
      <c r="D866" s="6" t="s">
        <v>353</v>
      </c>
      <c r="E866" s="7">
        <v>40411</v>
      </c>
      <c r="F866" s="6" t="s">
        <v>98</v>
      </c>
      <c r="G866" s="6" t="s">
        <v>31</v>
      </c>
    </row>
    <row r="867" spans="1:7" ht="24.75" customHeight="1" x14ac:dyDescent="0.3">
      <c r="A867" s="6" t="s">
        <v>12</v>
      </c>
      <c r="B867" s="6">
        <v>221</v>
      </c>
      <c r="C867" s="6" t="str">
        <f t="shared" si="13"/>
        <v>BOB-221</v>
      </c>
      <c r="D867" s="6" t="s">
        <v>353</v>
      </c>
      <c r="E867" s="7">
        <v>40413</v>
      </c>
      <c r="F867" s="6" t="s">
        <v>79</v>
      </c>
      <c r="G867" s="6" t="s">
        <v>45</v>
      </c>
    </row>
    <row r="868" spans="1:7" ht="24.75" customHeight="1" x14ac:dyDescent="0.3">
      <c r="A868" s="6" t="s">
        <v>12</v>
      </c>
      <c r="B868" s="6">
        <v>297</v>
      </c>
      <c r="C868" s="6" t="str">
        <f t="shared" si="13"/>
        <v>BOB-297</v>
      </c>
      <c r="D868" s="6" t="s">
        <v>38</v>
      </c>
      <c r="E868" s="7">
        <v>40580</v>
      </c>
      <c r="F868" s="6" t="s">
        <v>44</v>
      </c>
      <c r="G868" s="6" t="s">
        <v>45</v>
      </c>
    </row>
    <row r="869" spans="1:7" ht="24.75" customHeight="1" x14ac:dyDescent="0.3">
      <c r="A869" s="6" t="s">
        <v>12</v>
      </c>
      <c r="B869" s="6">
        <v>307</v>
      </c>
      <c r="C869" s="6" t="str">
        <f t="shared" si="13"/>
        <v>BOB-307</v>
      </c>
      <c r="D869" s="6" t="s">
        <v>38</v>
      </c>
      <c r="E869" s="7">
        <v>40598</v>
      </c>
      <c r="F869" s="6" t="s">
        <v>44</v>
      </c>
      <c r="G869" s="6" t="s">
        <v>45</v>
      </c>
    </row>
    <row r="870" spans="1:7" ht="24.75" customHeight="1" x14ac:dyDescent="0.3">
      <c r="A870" s="6" t="s">
        <v>12</v>
      </c>
      <c r="B870" s="6">
        <v>222</v>
      </c>
      <c r="C870" s="6" t="str">
        <f t="shared" si="13"/>
        <v>BOB-222</v>
      </c>
      <c r="D870" s="6" t="s">
        <v>353</v>
      </c>
      <c r="E870" s="7">
        <v>40413</v>
      </c>
      <c r="F870" s="6" t="s">
        <v>161</v>
      </c>
      <c r="G870" s="6" t="s">
        <v>45</v>
      </c>
    </row>
    <row r="871" spans="1:7" ht="24.75" customHeight="1" x14ac:dyDescent="0.3">
      <c r="A871" s="6" t="s">
        <v>62</v>
      </c>
      <c r="B871" s="6">
        <v>154</v>
      </c>
      <c r="C871" s="6" t="str">
        <f t="shared" si="13"/>
        <v>ARB-154</v>
      </c>
      <c r="D871" s="6" t="s">
        <v>318</v>
      </c>
      <c r="E871" s="7">
        <v>41397</v>
      </c>
      <c r="F871" s="6" t="s">
        <v>79</v>
      </c>
      <c r="G871" s="6" t="s">
        <v>45</v>
      </c>
    </row>
    <row r="872" spans="1:7" ht="24.75" customHeight="1" x14ac:dyDescent="0.3">
      <c r="A872" s="6" t="s">
        <v>12</v>
      </c>
      <c r="B872" s="6">
        <v>338</v>
      </c>
      <c r="C872" s="6" t="str">
        <f t="shared" si="13"/>
        <v>BOB-338</v>
      </c>
      <c r="D872" s="6" t="s">
        <v>109</v>
      </c>
      <c r="E872" s="7">
        <v>40638</v>
      </c>
      <c r="F872" s="6" t="s">
        <v>44</v>
      </c>
      <c r="G872" s="6" t="s">
        <v>45</v>
      </c>
    </row>
    <row r="873" spans="1:7" ht="24.75" customHeight="1" x14ac:dyDescent="0.3">
      <c r="A873" s="6" t="s">
        <v>12</v>
      </c>
      <c r="B873" s="6">
        <v>341</v>
      </c>
      <c r="C873" s="6" t="str">
        <f t="shared" si="13"/>
        <v>BOB-341</v>
      </c>
      <c r="D873" s="6" t="s">
        <v>109</v>
      </c>
      <c r="E873" s="7">
        <v>40642</v>
      </c>
      <c r="F873" s="6" t="s">
        <v>44</v>
      </c>
      <c r="G873" s="6" t="s">
        <v>45</v>
      </c>
    </row>
    <row r="874" spans="1:7" ht="24.75" customHeight="1" x14ac:dyDescent="0.3">
      <c r="A874" s="6" t="s">
        <v>12</v>
      </c>
      <c r="B874" s="6">
        <v>349</v>
      </c>
      <c r="C874" s="6" t="str">
        <f t="shared" si="13"/>
        <v>BOB-349</v>
      </c>
      <c r="D874" s="6" t="s">
        <v>109</v>
      </c>
      <c r="E874" s="7">
        <v>40654</v>
      </c>
      <c r="F874" s="6" t="s">
        <v>44</v>
      </c>
      <c r="G874" s="6" t="s">
        <v>45</v>
      </c>
    </row>
    <row r="875" spans="1:7" ht="24.75" customHeight="1" x14ac:dyDescent="0.3">
      <c r="A875" s="6" t="s">
        <v>12</v>
      </c>
      <c r="B875" s="6">
        <v>351</v>
      </c>
      <c r="C875" s="6" t="str">
        <f t="shared" si="13"/>
        <v>BOB-351</v>
      </c>
      <c r="D875" s="6" t="s">
        <v>109</v>
      </c>
      <c r="E875" s="7">
        <v>40655</v>
      </c>
      <c r="F875" s="6" t="s">
        <v>44</v>
      </c>
      <c r="G875" s="6" t="s">
        <v>45</v>
      </c>
    </row>
    <row r="876" spans="1:7" ht="24.75" customHeight="1" x14ac:dyDescent="0.3">
      <c r="A876" s="6" t="s">
        <v>12</v>
      </c>
      <c r="B876" s="6">
        <v>223</v>
      </c>
      <c r="C876" s="6" t="str">
        <f t="shared" si="13"/>
        <v>BOB-223</v>
      </c>
      <c r="D876" s="6" t="s">
        <v>353</v>
      </c>
      <c r="E876" s="7">
        <v>40414</v>
      </c>
      <c r="F876" s="6" t="s">
        <v>149</v>
      </c>
      <c r="G876" s="6" t="s">
        <v>31</v>
      </c>
    </row>
    <row r="877" spans="1:7" ht="24.75" customHeight="1" x14ac:dyDescent="0.3">
      <c r="A877" s="6" t="s">
        <v>12</v>
      </c>
      <c r="B877" s="6">
        <v>225</v>
      </c>
      <c r="C877" s="6" t="str">
        <f t="shared" si="13"/>
        <v>BOB-225</v>
      </c>
      <c r="D877" s="6" t="s">
        <v>353</v>
      </c>
      <c r="E877" s="7">
        <v>40414</v>
      </c>
      <c r="F877" s="6" t="s">
        <v>53</v>
      </c>
      <c r="G877" s="6" t="s">
        <v>54</v>
      </c>
    </row>
    <row r="878" spans="1:7" ht="24.75" customHeight="1" x14ac:dyDescent="0.3">
      <c r="A878" s="6" t="s">
        <v>62</v>
      </c>
      <c r="B878" s="6">
        <v>155</v>
      </c>
      <c r="C878" s="6" t="str">
        <f t="shared" si="13"/>
        <v>ARB-155</v>
      </c>
      <c r="D878" s="6" t="s">
        <v>318</v>
      </c>
      <c r="E878" s="7">
        <v>41398</v>
      </c>
      <c r="F878" s="6" t="s">
        <v>44</v>
      </c>
      <c r="G878" s="6" t="s">
        <v>45</v>
      </c>
    </row>
    <row r="879" spans="1:7" ht="24.75" customHeight="1" x14ac:dyDescent="0.3">
      <c r="A879" s="6" t="s">
        <v>12</v>
      </c>
      <c r="B879" s="6">
        <v>226</v>
      </c>
      <c r="C879" s="6" t="str">
        <f t="shared" si="13"/>
        <v>BOB-226</v>
      </c>
      <c r="D879" s="6" t="s">
        <v>353</v>
      </c>
      <c r="E879" s="7">
        <v>40414</v>
      </c>
      <c r="F879" s="6" t="s">
        <v>161</v>
      </c>
      <c r="G879" s="6" t="s">
        <v>45</v>
      </c>
    </row>
    <row r="880" spans="1:7" ht="24.75" customHeight="1" x14ac:dyDescent="0.3">
      <c r="A880" s="6" t="s">
        <v>12</v>
      </c>
      <c r="B880" s="6">
        <v>227</v>
      </c>
      <c r="C880" s="6" t="str">
        <f t="shared" si="13"/>
        <v>BOB-227</v>
      </c>
      <c r="D880" s="6" t="s">
        <v>353</v>
      </c>
      <c r="E880" s="7">
        <v>40416</v>
      </c>
      <c r="F880" s="6" t="s">
        <v>161</v>
      </c>
      <c r="G880" s="6" t="s">
        <v>45</v>
      </c>
    </row>
    <row r="881" spans="1:7" ht="24.75" customHeight="1" x14ac:dyDescent="0.3">
      <c r="A881" s="6" t="s">
        <v>12</v>
      </c>
      <c r="B881" s="6">
        <v>228</v>
      </c>
      <c r="C881" s="6" t="str">
        <f t="shared" si="13"/>
        <v>BOB-228</v>
      </c>
      <c r="D881" s="6" t="s">
        <v>359</v>
      </c>
      <c r="E881" s="7">
        <v>40428</v>
      </c>
      <c r="F881" s="6" t="s">
        <v>96</v>
      </c>
      <c r="G881" s="6" t="s">
        <v>45</v>
      </c>
    </row>
    <row r="882" spans="1:7" ht="24.75" customHeight="1" x14ac:dyDescent="0.3">
      <c r="A882" s="6" t="s">
        <v>12</v>
      </c>
      <c r="B882" s="6">
        <v>229</v>
      </c>
      <c r="C882" s="6" t="str">
        <f t="shared" si="13"/>
        <v>BOB-229</v>
      </c>
      <c r="D882" s="6" t="s">
        <v>359</v>
      </c>
      <c r="E882" s="7">
        <v>40435</v>
      </c>
      <c r="F882" s="6" t="s">
        <v>30</v>
      </c>
      <c r="G882" s="6" t="s">
        <v>31</v>
      </c>
    </row>
    <row r="883" spans="1:7" ht="24.75" customHeight="1" x14ac:dyDescent="0.3">
      <c r="A883" s="6" t="s">
        <v>62</v>
      </c>
      <c r="B883" s="6">
        <v>156</v>
      </c>
      <c r="C883" s="6" t="str">
        <f t="shared" si="13"/>
        <v>ARB-156</v>
      </c>
      <c r="D883" s="6" t="s">
        <v>318</v>
      </c>
      <c r="E883" s="7">
        <v>41399</v>
      </c>
      <c r="F883" s="6" t="s">
        <v>88</v>
      </c>
      <c r="G883" s="6" t="s">
        <v>31</v>
      </c>
    </row>
    <row r="884" spans="1:7" ht="24.75" customHeight="1" x14ac:dyDescent="0.3">
      <c r="A884" s="6" t="s">
        <v>12</v>
      </c>
      <c r="B884" s="6">
        <v>230</v>
      </c>
      <c r="C884" s="6" t="str">
        <f t="shared" si="13"/>
        <v>BOB-230</v>
      </c>
      <c r="D884" s="6" t="s">
        <v>359</v>
      </c>
      <c r="E884" s="7">
        <v>40438</v>
      </c>
      <c r="F884" s="6" t="s">
        <v>74</v>
      </c>
      <c r="G884" s="6" t="s">
        <v>75</v>
      </c>
    </row>
    <row r="885" spans="1:7" ht="24.75" customHeight="1" x14ac:dyDescent="0.3">
      <c r="A885" s="6" t="s">
        <v>12</v>
      </c>
      <c r="B885" s="6">
        <v>232</v>
      </c>
      <c r="C885" s="6" t="str">
        <f t="shared" si="13"/>
        <v>BOB-232</v>
      </c>
      <c r="D885" s="6" t="s">
        <v>359</v>
      </c>
      <c r="E885" s="7">
        <v>40441</v>
      </c>
      <c r="F885" s="6" t="s">
        <v>96</v>
      </c>
      <c r="G885" s="6" t="s">
        <v>45</v>
      </c>
    </row>
    <row r="886" spans="1:7" ht="24.75" customHeight="1" x14ac:dyDescent="0.3">
      <c r="A886" s="6" t="s">
        <v>62</v>
      </c>
      <c r="B886" s="6">
        <v>157</v>
      </c>
      <c r="C886" s="6" t="str">
        <f t="shared" si="13"/>
        <v>ARB-157</v>
      </c>
      <c r="D886" s="6" t="s">
        <v>318</v>
      </c>
      <c r="E886" s="7">
        <v>41399</v>
      </c>
      <c r="F886" s="6" t="s">
        <v>68</v>
      </c>
      <c r="G886" s="6" t="s">
        <v>15</v>
      </c>
    </row>
    <row r="887" spans="1:7" ht="24.75" customHeight="1" x14ac:dyDescent="0.3">
      <c r="A887" s="6" t="s">
        <v>12</v>
      </c>
      <c r="B887" s="6">
        <v>233</v>
      </c>
      <c r="C887" s="6" t="str">
        <f t="shared" si="13"/>
        <v>BOB-233</v>
      </c>
      <c r="D887" s="6" t="s">
        <v>359</v>
      </c>
      <c r="E887" s="7">
        <v>40442</v>
      </c>
      <c r="F887" s="6" t="s">
        <v>79</v>
      </c>
      <c r="G887" s="6" t="s">
        <v>45</v>
      </c>
    </row>
    <row r="888" spans="1:7" ht="24.75" customHeight="1" x14ac:dyDescent="0.3">
      <c r="A888" s="6" t="s">
        <v>12</v>
      </c>
      <c r="B888" s="6">
        <v>236</v>
      </c>
      <c r="C888" s="6" t="str">
        <f t="shared" si="13"/>
        <v>BOB-236</v>
      </c>
      <c r="D888" s="6" t="s">
        <v>244</v>
      </c>
      <c r="E888" s="7">
        <v>40454</v>
      </c>
      <c r="F888" s="6" t="s">
        <v>74</v>
      </c>
      <c r="G888" s="6" t="s">
        <v>75</v>
      </c>
    </row>
    <row r="889" spans="1:7" ht="24.75" customHeight="1" x14ac:dyDescent="0.3">
      <c r="A889" s="6" t="s">
        <v>62</v>
      </c>
      <c r="B889" s="6">
        <v>158</v>
      </c>
      <c r="C889" s="6" t="str">
        <f t="shared" si="13"/>
        <v>ARB-158</v>
      </c>
      <c r="D889" s="6" t="s">
        <v>318</v>
      </c>
      <c r="E889" s="7">
        <v>41403</v>
      </c>
      <c r="F889" s="6" t="s">
        <v>88</v>
      </c>
      <c r="G889" s="6" t="s">
        <v>31</v>
      </c>
    </row>
    <row r="890" spans="1:7" ht="24.75" customHeight="1" x14ac:dyDescent="0.3">
      <c r="A890" s="6" t="s">
        <v>12</v>
      </c>
      <c r="B890" s="6">
        <v>237</v>
      </c>
      <c r="C890" s="6" t="str">
        <f t="shared" si="13"/>
        <v>BOB-237</v>
      </c>
      <c r="D890" s="6" t="s">
        <v>244</v>
      </c>
      <c r="E890" s="7">
        <v>40454</v>
      </c>
      <c r="F890" s="6" t="s">
        <v>53</v>
      </c>
      <c r="G890" s="6" t="s">
        <v>54</v>
      </c>
    </row>
    <row r="891" spans="1:7" ht="24.75" customHeight="1" x14ac:dyDescent="0.3">
      <c r="A891" s="6" t="s">
        <v>62</v>
      </c>
      <c r="B891" s="6">
        <v>159</v>
      </c>
      <c r="C891" s="6" t="str">
        <f t="shared" si="13"/>
        <v>ARB-159</v>
      </c>
      <c r="D891" s="6" t="s">
        <v>318</v>
      </c>
      <c r="E891" s="7">
        <v>41405</v>
      </c>
      <c r="F891" s="6" t="s">
        <v>79</v>
      </c>
      <c r="G891" s="6" t="s">
        <v>45</v>
      </c>
    </row>
    <row r="892" spans="1:7" ht="24.75" customHeight="1" x14ac:dyDescent="0.3">
      <c r="A892" s="6" t="s">
        <v>12</v>
      </c>
      <c r="B892" s="6">
        <v>238</v>
      </c>
      <c r="C892" s="6" t="str">
        <f t="shared" si="13"/>
        <v>BOB-238</v>
      </c>
      <c r="D892" s="6" t="s">
        <v>244</v>
      </c>
      <c r="E892" s="7">
        <v>40455</v>
      </c>
      <c r="F892" s="6" t="s">
        <v>170</v>
      </c>
      <c r="G892" s="6" t="s">
        <v>156</v>
      </c>
    </row>
    <row r="893" spans="1:7" ht="24.75" customHeight="1" x14ac:dyDescent="0.3">
      <c r="A893" s="6" t="s">
        <v>12</v>
      </c>
      <c r="B893" s="6">
        <v>239</v>
      </c>
      <c r="C893" s="6" t="str">
        <f t="shared" si="13"/>
        <v>BOB-239</v>
      </c>
      <c r="D893" s="6" t="s">
        <v>244</v>
      </c>
      <c r="E893" s="7">
        <v>40456</v>
      </c>
      <c r="F893" s="6" t="s">
        <v>106</v>
      </c>
      <c r="G893" s="6" t="s">
        <v>75</v>
      </c>
    </row>
    <row r="894" spans="1:7" ht="24.75" customHeight="1" x14ac:dyDescent="0.3">
      <c r="A894" s="6" t="s">
        <v>12</v>
      </c>
      <c r="B894" s="6">
        <v>241</v>
      </c>
      <c r="C894" s="6" t="str">
        <f t="shared" si="13"/>
        <v>BOB-241</v>
      </c>
      <c r="D894" s="6" t="s">
        <v>244</v>
      </c>
      <c r="E894" s="7">
        <v>40464</v>
      </c>
      <c r="F894" s="6" t="s">
        <v>84</v>
      </c>
      <c r="G894" s="6" t="s">
        <v>45</v>
      </c>
    </row>
    <row r="895" spans="1:7" ht="24.75" customHeight="1" x14ac:dyDescent="0.3">
      <c r="A895" s="6" t="s">
        <v>12</v>
      </c>
      <c r="B895" s="6">
        <v>242</v>
      </c>
      <c r="C895" s="6" t="str">
        <f t="shared" si="13"/>
        <v>BOB-242</v>
      </c>
      <c r="D895" s="6" t="s">
        <v>244</v>
      </c>
      <c r="E895" s="7">
        <v>40468</v>
      </c>
      <c r="F895" s="6" t="s">
        <v>68</v>
      </c>
      <c r="G895" s="6" t="s">
        <v>15</v>
      </c>
    </row>
    <row r="896" spans="1:7" ht="24.75" customHeight="1" x14ac:dyDescent="0.3">
      <c r="A896" s="6" t="s">
        <v>12</v>
      </c>
      <c r="B896" s="6">
        <v>243</v>
      </c>
      <c r="C896" s="6" t="str">
        <f t="shared" si="13"/>
        <v>BOB-243</v>
      </c>
      <c r="D896" s="6" t="s">
        <v>244</v>
      </c>
      <c r="E896" s="7">
        <v>40471</v>
      </c>
      <c r="F896" s="6" t="s">
        <v>106</v>
      </c>
      <c r="G896" s="6" t="s">
        <v>75</v>
      </c>
    </row>
    <row r="897" spans="1:7" ht="24.75" customHeight="1" x14ac:dyDescent="0.3">
      <c r="A897" s="6" t="s">
        <v>62</v>
      </c>
      <c r="B897" s="6">
        <v>161</v>
      </c>
      <c r="C897" s="6" t="str">
        <f t="shared" si="13"/>
        <v>ARB-161</v>
      </c>
      <c r="D897" s="6" t="s">
        <v>318</v>
      </c>
      <c r="E897" s="7">
        <v>41409</v>
      </c>
      <c r="F897" s="6" t="s">
        <v>79</v>
      </c>
      <c r="G897" s="6" t="s">
        <v>45</v>
      </c>
    </row>
    <row r="898" spans="1:7" ht="24.75" customHeight="1" x14ac:dyDescent="0.3">
      <c r="A898" s="6" t="s">
        <v>12</v>
      </c>
      <c r="B898" s="6">
        <v>244</v>
      </c>
      <c r="C898" s="6" t="str">
        <f t="shared" si="13"/>
        <v>BOB-244</v>
      </c>
      <c r="D898" s="6" t="s">
        <v>244</v>
      </c>
      <c r="E898" s="7">
        <v>40472</v>
      </c>
      <c r="F898" s="6" t="s">
        <v>127</v>
      </c>
      <c r="G898" s="6" t="s">
        <v>31</v>
      </c>
    </row>
    <row r="899" spans="1:7" ht="24.75" customHeight="1" x14ac:dyDescent="0.3">
      <c r="A899" s="6" t="s">
        <v>12</v>
      </c>
      <c r="B899" s="6">
        <v>245</v>
      </c>
      <c r="C899" s="6" t="str">
        <f t="shared" ref="C899:C962" si="14">CONCATENATE(A899,"-",B899)</f>
        <v>BOB-245</v>
      </c>
      <c r="D899" s="6" t="s">
        <v>244</v>
      </c>
      <c r="E899" s="7">
        <v>40472</v>
      </c>
      <c r="F899" s="6" t="s">
        <v>44</v>
      </c>
      <c r="G899" s="6" t="s">
        <v>45</v>
      </c>
    </row>
    <row r="900" spans="1:7" ht="24.75" customHeight="1" x14ac:dyDescent="0.3">
      <c r="A900" s="6" t="s">
        <v>12</v>
      </c>
      <c r="B900" s="6">
        <v>526</v>
      </c>
      <c r="C900" s="6" t="str">
        <f t="shared" si="14"/>
        <v>BOB-526</v>
      </c>
      <c r="D900" s="6" t="s">
        <v>179</v>
      </c>
      <c r="E900" s="7">
        <v>41056</v>
      </c>
      <c r="F900" s="6" t="s">
        <v>44</v>
      </c>
      <c r="G900" s="6" t="s">
        <v>45</v>
      </c>
    </row>
    <row r="901" spans="1:7" ht="24.75" customHeight="1" x14ac:dyDescent="0.3">
      <c r="A901" s="6" t="s">
        <v>12</v>
      </c>
      <c r="B901" s="6">
        <v>246</v>
      </c>
      <c r="C901" s="6" t="str">
        <f t="shared" si="14"/>
        <v>BOB-246</v>
      </c>
      <c r="D901" s="6" t="s">
        <v>244</v>
      </c>
      <c r="E901" s="7">
        <v>40472</v>
      </c>
      <c r="F901" s="6" t="s">
        <v>161</v>
      </c>
      <c r="G901" s="6" t="s">
        <v>45</v>
      </c>
    </row>
    <row r="902" spans="1:7" ht="24.75" customHeight="1" x14ac:dyDescent="0.3">
      <c r="A902" s="6" t="s">
        <v>62</v>
      </c>
      <c r="B902" s="6">
        <v>160</v>
      </c>
      <c r="C902" s="6" t="str">
        <f t="shared" si="14"/>
        <v>ARB-160</v>
      </c>
      <c r="D902" s="6" t="s">
        <v>318</v>
      </c>
      <c r="E902" s="7">
        <v>41409</v>
      </c>
      <c r="F902" s="6" t="s">
        <v>79</v>
      </c>
      <c r="G902" s="6" t="s">
        <v>45</v>
      </c>
    </row>
    <row r="903" spans="1:7" ht="24.75" customHeight="1" x14ac:dyDescent="0.3">
      <c r="A903" s="6" t="s">
        <v>62</v>
      </c>
      <c r="B903" s="6">
        <v>162</v>
      </c>
      <c r="C903" s="6" t="str">
        <f t="shared" si="14"/>
        <v>ARB-162</v>
      </c>
      <c r="D903" s="6" t="s">
        <v>318</v>
      </c>
      <c r="E903" s="7">
        <v>41412</v>
      </c>
      <c r="F903" s="6" t="s">
        <v>177</v>
      </c>
      <c r="G903" s="6" t="s">
        <v>75</v>
      </c>
    </row>
    <row r="904" spans="1:7" ht="24.75" customHeight="1" x14ac:dyDescent="0.3">
      <c r="A904" s="6" t="s">
        <v>12</v>
      </c>
      <c r="B904" s="6">
        <v>247</v>
      </c>
      <c r="C904" s="6" t="str">
        <f t="shared" si="14"/>
        <v>BOB-247</v>
      </c>
      <c r="D904" s="6" t="s">
        <v>244</v>
      </c>
      <c r="E904" s="7">
        <v>40473</v>
      </c>
      <c r="F904" s="6" t="s">
        <v>96</v>
      </c>
      <c r="G904" s="6" t="s">
        <v>45</v>
      </c>
    </row>
    <row r="905" spans="1:7" ht="24.75" customHeight="1" x14ac:dyDescent="0.3">
      <c r="A905" s="6" t="s">
        <v>12</v>
      </c>
      <c r="B905" s="6">
        <v>248</v>
      </c>
      <c r="C905" s="6" t="str">
        <f t="shared" si="14"/>
        <v>BOB-248</v>
      </c>
      <c r="D905" s="6" t="s">
        <v>244</v>
      </c>
      <c r="E905" s="7">
        <v>40474</v>
      </c>
      <c r="F905" s="6" t="s">
        <v>170</v>
      </c>
      <c r="G905" s="6" t="s">
        <v>156</v>
      </c>
    </row>
    <row r="906" spans="1:7" ht="24.75" customHeight="1" x14ac:dyDescent="0.3">
      <c r="A906" s="6" t="s">
        <v>12</v>
      </c>
      <c r="B906" s="6">
        <v>249</v>
      </c>
      <c r="C906" s="6" t="str">
        <f t="shared" si="14"/>
        <v>BOB-249</v>
      </c>
      <c r="D906" s="6" t="s">
        <v>244</v>
      </c>
      <c r="E906" s="7">
        <v>40479</v>
      </c>
      <c r="F906" s="6" t="s">
        <v>140</v>
      </c>
      <c r="G906" s="6" t="s">
        <v>45</v>
      </c>
    </row>
    <row r="907" spans="1:7" ht="24.75" customHeight="1" x14ac:dyDescent="0.3">
      <c r="A907" s="6" t="s">
        <v>12</v>
      </c>
      <c r="B907" s="6">
        <v>250</v>
      </c>
      <c r="C907" s="6" t="str">
        <f t="shared" si="14"/>
        <v>BOB-250</v>
      </c>
      <c r="D907" s="6" t="s">
        <v>357</v>
      </c>
      <c r="E907" s="7">
        <v>40488</v>
      </c>
      <c r="F907" s="6" t="s">
        <v>30</v>
      </c>
      <c r="G907" s="6" t="s">
        <v>31</v>
      </c>
    </row>
    <row r="908" spans="1:7" ht="24.75" customHeight="1" x14ac:dyDescent="0.3">
      <c r="A908" s="6" t="s">
        <v>12</v>
      </c>
      <c r="B908" s="6">
        <v>251</v>
      </c>
      <c r="C908" s="6" t="str">
        <f t="shared" si="14"/>
        <v>BOB-251</v>
      </c>
      <c r="D908" s="6" t="s">
        <v>357</v>
      </c>
      <c r="E908" s="7">
        <v>40489</v>
      </c>
      <c r="F908" s="6" t="s">
        <v>44</v>
      </c>
      <c r="G908" s="6" t="s">
        <v>45</v>
      </c>
    </row>
    <row r="909" spans="1:7" ht="24.75" customHeight="1" x14ac:dyDescent="0.3">
      <c r="A909" s="6" t="s">
        <v>12</v>
      </c>
      <c r="B909" s="6">
        <v>253</v>
      </c>
      <c r="C909" s="6" t="str">
        <f t="shared" si="14"/>
        <v>BOB-253</v>
      </c>
      <c r="D909" s="6" t="s">
        <v>357</v>
      </c>
      <c r="E909" s="7">
        <v>40492</v>
      </c>
      <c r="F909" s="6" t="s">
        <v>68</v>
      </c>
      <c r="G909" s="6" t="s">
        <v>15</v>
      </c>
    </row>
    <row r="910" spans="1:7" ht="24.75" customHeight="1" x14ac:dyDescent="0.3">
      <c r="A910" s="6" t="s">
        <v>12</v>
      </c>
      <c r="B910" s="6">
        <v>254</v>
      </c>
      <c r="C910" s="6" t="str">
        <f t="shared" si="14"/>
        <v>BOB-254</v>
      </c>
      <c r="D910" s="6" t="s">
        <v>357</v>
      </c>
      <c r="E910" s="7">
        <v>40493</v>
      </c>
      <c r="F910" s="6" t="s">
        <v>96</v>
      </c>
      <c r="G910" s="6" t="s">
        <v>45</v>
      </c>
    </row>
    <row r="911" spans="1:7" ht="24.75" customHeight="1" x14ac:dyDescent="0.3">
      <c r="A911" s="6" t="s">
        <v>62</v>
      </c>
      <c r="B911" s="6">
        <v>243</v>
      </c>
      <c r="C911" s="6" t="str">
        <f t="shared" si="14"/>
        <v>ARB-243</v>
      </c>
      <c r="D911" s="6" t="s">
        <v>318</v>
      </c>
      <c r="E911" s="7">
        <v>41413</v>
      </c>
      <c r="F911" s="6" t="s">
        <v>53</v>
      </c>
      <c r="G911" s="6" t="s">
        <v>54</v>
      </c>
    </row>
    <row r="912" spans="1:7" ht="24.75" customHeight="1" x14ac:dyDescent="0.3">
      <c r="A912" s="6" t="s">
        <v>51</v>
      </c>
      <c r="B912" s="6">
        <v>293</v>
      </c>
      <c r="C912" s="6" t="str">
        <f t="shared" si="14"/>
        <v>UUC-293</v>
      </c>
      <c r="D912" s="6" t="s">
        <v>323</v>
      </c>
      <c r="E912" s="7">
        <v>41871</v>
      </c>
      <c r="F912" s="6" t="s">
        <v>96</v>
      </c>
      <c r="G912" s="6" t="s">
        <v>45</v>
      </c>
    </row>
    <row r="913" spans="1:7" ht="24.75" customHeight="1" x14ac:dyDescent="0.3">
      <c r="A913" s="6" t="s">
        <v>62</v>
      </c>
      <c r="B913" s="6">
        <v>163</v>
      </c>
      <c r="C913" s="6" t="str">
        <f t="shared" si="14"/>
        <v>ARB-163</v>
      </c>
      <c r="D913" s="6" t="s">
        <v>318</v>
      </c>
      <c r="E913" s="7">
        <v>41417</v>
      </c>
      <c r="F913" s="6" t="s">
        <v>30</v>
      </c>
      <c r="G913" s="6" t="s">
        <v>31</v>
      </c>
    </row>
    <row r="914" spans="1:7" ht="24.75" customHeight="1" x14ac:dyDescent="0.3">
      <c r="A914" s="6" t="s">
        <v>62</v>
      </c>
      <c r="B914" s="6">
        <v>164</v>
      </c>
      <c r="C914" s="6" t="str">
        <f t="shared" si="14"/>
        <v>ARB-164</v>
      </c>
      <c r="D914" s="6" t="s">
        <v>318</v>
      </c>
      <c r="E914" s="7">
        <v>41418</v>
      </c>
      <c r="F914" s="6" t="s">
        <v>96</v>
      </c>
      <c r="G914" s="6" t="s">
        <v>45</v>
      </c>
    </row>
    <row r="915" spans="1:7" ht="24.75" customHeight="1" x14ac:dyDescent="0.3">
      <c r="A915" s="6" t="s">
        <v>62</v>
      </c>
      <c r="B915" s="6">
        <v>165</v>
      </c>
      <c r="C915" s="6" t="str">
        <f t="shared" si="14"/>
        <v>ARB-165</v>
      </c>
      <c r="D915" s="6" t="s">
        <v>318</v>
      </c>
      <c r="E915" s="7">
        <v>41421</v>
      </c>
      <c r="F915" s="6" t="s">
        <v>30</v>
      </c>
      <c r="G915" s="6" t="s">
        <v>31</v>
      </c>
    </row>
    <row r="916" spans="1:7" ht="24.75" customHeight="1" x14ac:dyDescent="0.3">
      <c r="A916" s="6" t="s">
        <v>12</v>
      </c>
      <c r="B916" s="6">
        <v>255</v>
      </c>
      <c r="C916" s="6" t="str">
        <f t="shared" si="14"/>
        <v>BOB-255</v>
      </c>
      <c r="D916" s="6" t="s">
        <v>357</v>
      </c>
      <c r="E916" s="7">
        <v>40502</v>
      </c>
      <c r="F916" s="6" t="s">
        <v>161</v>
      </c>
      <c r="G916" s="6" t="s">
        <v>45</v>
      </c>
    </row>
    <row r="917" spans="1:7" ht="24.75" customHeight="1" x14ac:dyDescent="0.3">
      <c r="A917" s="6" t="s">
        <v>62</v>
      </c>
      <c r="B917" s="6">
        <v>166</v>
      </c>
      <c r="C917" s="6" t="str">
        <f t="shared" si="14"/>
        <v>ARB-166</v>
      </c>
      <c r="D917" s="6" t="s">
        <v>318</v>
      </c>
      <c r="E917" s="7">
        <v>41423</v>
      </c>
      <c r="F917" s="6" t="s">
        <v>30</v>
      </c>
      <c r="G917" s="6" t="s">
        <v>31</v>
      </c>
    </row>
    <row r="918" spans="1:7" ht="24.75" customHeight="1" x14ac:dyDescent="0.3">
      <c r="A918" s="6" t="s">
        <v>51</v>
      </c>
      <c r="B918" s="6">
        <v>294</v>
      </c>
      <c r="C918" s="6" t="str">
        <f t="shared" si="14"/>
        <v>UUC-294</v>
      </c>
      <c r="D918" s="6" t="s">
        <v>323</v>
      </c>
      <c r="E918" s="7">
        <v>41872</v>
      </c>
      <c r="F918" s="6" t="s">
        <v>30</v>
      </c>
      <c r="G918" s="6" t="s">
        <v>31</v>
      </c>
    </row>
    <row r="919" spans="1:7" ht="24.75" customHeight="1" x14ac:dyDescent="0.3">
      <c r="A919" s="6" t="s">
        <v>62</v>
      </c>
      <c r="B919" s="6">
        <v>167</v>
      </c>
      <c r="C919" s="6" t="str">
        <f t="shared" si="14"/>
        <v>ARB-167</v>
      </c>
      <c r="D919" s="6" t="s">
        <v>318</v>
      </c>
      <c r="E919" s="7">
        <v>41425</v>
      </c>
      <c r="F919" s="6" t="s">
        <v>30</v>
      </c>
      <c r="G919" s="6" t="s">
        <v>31</v>
      </c>
    </row>
    <row r="920" spans="1:7" ht="24.75" customHeight="1" x14ac:dyDescent="0.3">
      <c r="A920" s="6" t="s">
        <v>62</v>
      </c>
      <c r="B920" s="6">
        <v>168</v>
      </c>
      <c r="C920" s="6" t="str">
        <f t="shared" si="14"/>
        <v>ARB-168</v>
      </c>
      <c r="D920" s="6" t="s">
        <v>361</v>
      </c>
      <c r="E920" s="7">
        <v>41427</v>
      </c>
      <c r="F920" s="6" t="s">
        <v>96</v>
      </c>
      <c r="G920" s="6" t="s">
        <v>45</v>
      </c>
    </row>
    <row r="921" spans="1:7" ht="24.75" customHeight="1" x14ac:dyDescent="0.3">
      <c r="A921" s="6" t="s">
        <v>51</v>
      </c>
      <c r="B921" s="6">
        <v>295</v>
      </c>
      <c r="C921" s="6" t="str">
        <f t="shared" si="14"/>
        <v>UUC-295</v>
      </c>
      <c r="D921" s="6" t="s">
        <v>323</v>
      </c>
      <c r="E921" s="7">
        <v>41872</v>
      </c>
      <c r="F921" s="6" t="s">
        <v>68</v>
      </c>
      <c r="G921" s="6" t="s">
        <v>15</v>
      </c>
    </row>
    <row r="922" spans="1:7" ht="24.75" customHeight="1" x14ac:dyDescent="0.3">
      <c r="A922" s="6" t="s">
        <v>62</v>
      </c>
      <c r="B922" s="6">
        <v>169</v>
      </c>
      <c r="C922" s="6" t="str">
        <f t="shared" si="14"/>
        <v>ARB-169</v>
      </c>
      <c r="D922" s="6" t="s">
        <v>361</v>
      </c>
      <c r="E922" s="7">
        <v>41434</v>
      </c>
      <c r="F922" s="6" t="s">
        <v>155</v>
      </c>
      <c r="G922" s="6" t="s">
        <v>156</v>
      </c>
    </row>
    <row r="923" spans="1:7" ht="24.75" customHeight="1" x14ac:dyDescent="0.3">
      <c r="A923" s="6" t="s">
        <v>51</v>
      </c>
      <c r="B923" s="6">
        <v>296</v>
      </c>
      <c r="C923" s="6" t="str">
        <f t="shared" si="14"/>
        <v>UUC-296</v>
      </c>
      <c r="D923" s="6" t="s">
        <v>323</v>
      </c>
      <c r="E923" s="7">
        <v>41872</v>
      </c>
      <c r="F923" s="6" t="s">
        <v>84</v>
      </c>
      <c r="G923" s="6" t="s">
        <v>45</v>
      </c>
    </row>
    <row r="924" spans="1:7" ht="24.75" customHeight="1" x14ac:dyDescent="0.3">
      <c r="A924" s="6" t="s">
        <v>51</v>
      </c>
      <c r="B924" s="6">
        <v>297</v>
      </c>
      <c r="C924" s="6" t="str">
        <f t="shared" si="14"/>
        <v>UUC-297</v>
      </c>
      <c r="D924" s="6" t="s">
        <v>323</v>
      </c>
      <c r="E924" s="7">
        <v>41873</v>
      </c>
      <c r="F924" s="6" t="s">
        <v>98</v>
      </c>
      <c r="G924" s="6" t="s">
        <v>31</v>
      </c>
    </row>
    <row r="925" spans="1:7" ht="24.75" customHeight="1" x14ac:dyDescent="0.3">
      <c r="A925" s="6" t="s">
        <v>62</v>
      </c>
      <c r="B925" s="6">
        <v>170</v>
      </c>
      <c r="C925" s="6" t="str">
        <f t="shared" si="14"/>
        <v>ARB-170</v>
      </c>
      <c r="D925" s="6" t="s">
        <v>361</v>
      </c>
      <c r="E925" s="7">
        <v>41435</v>
      </c>
      <c r="F925" s="6" t="s">
        <v>44</v>
      </c>
      <c r="G925" s="6" t="s">
        <v>45</v>
      </c>
    </row>
    <row r="926" spans="1:7" ht="24.75" customHeight="1" x14ac:dyDescent="0.3">
      <c r="A926" s="6" t="s">
        <v>51</v>
      </c>
      <c r="B926" s="6">
        <v>298</v>
      </c>
      <c r="C926" s="6" t="str">
        <f t="shared" si="14"/>
        <v>UUC-298</v>
      </c>
      <c r="D926" s="6" t="s">
        <v>323</v>
      </c>
      <c r="E926" s="7">
        <v>41876</v>
      </c>
      <c r="F926" s="6" t="s">
        <v>96</v>
      </c>
      <c r="G926" s="6" t="s">
        <v>45</v>
      </c>
    </row>
    <row r="927" spans="1:7" ht="24.75" customHeight="1" x14ac:dyDescent="0.3">
      <c r="A927" s="6" t="s">
        <v>51</v>
      </c>
      <c r="B927" s="6">
        <v>299</v>
      </c>
      <c r="C927" s="6" t="str">
        <f t="shared" si="14"/>
        <v>UUC-299</v>
      </c>
      <c r="D927" s="6" t="s">
        <v>323</v>
      </c>
      <c r="E927" s="7">
        <v>41877</v>
      </c>
      <c r="F927" s="6" t="s">
        <v>127</v>
      </c>
      <c r="G927" s="6" t="s">
        <v>31</v>
      </c>
    </row>
    <row r="928" spans="1:7" ht="24.75" customHeight="1" x14ac:dyDescent="0.3">
      <c r="A928" s="6" t="s">
        <v>51</v>
      </c>
      <c r="B928" s="6">
        <v>300</v>
      </c>
      <c r="C928" s="6" t="str">
        <f t="shared" si="14"/>
        <v>UUC-300</v>
      </c>
      <c r="D928" s="6" t="s">
        <v>323</v>
      </c>
      <c r="E928" s="7">
        <v>41878</v>
      </c>
      <c r="F928" s="6" t="s">
        <v>14</v>
      </c>
      <c r="G928" s="6" t="s">
        <v>15</v>
      </c>
    </row>
    <row r="929" spans="1:7" ht="24.75" customHeight="1" x14ac:dyDescent="0.3">
      <c r="A929" s="6" t="s">
        <v>62</v>
      </c>
      <c r="B929" s="6">
        <v>171</v>
      </c>
      <c r="C929" s="6" t="str">
        <f t="shared" si="14"/>
        <v>ARB-171</v>
      </c>
      <c r="D929" s="6" t="s">
        <v>361</v>
      </c>
      <c r="E929" s="7">
        <v>41436</v>
      </c>
      <c r="F929" s="6" t="s">
        <v>79</v>
      </c>
      <c r="G929" s="6" t="s">
        <v>45</v>
      </c>
    </row>
    <row r="930" spans="1:7" ht="24.75" customHeight="1" x14ac:dyDescent="0.3">
      <c r="A930" s="6" t="s">
        <v>62</v>
      </c>
      <c r="B930" s="6">
        <v>173</v>
      </c>
      <c r="C930" s="6" t="str">
        <f t="shared" si="14"/>
        <v>ARB-173</v>
      </c>
      <c r="D930" s="6" t="s">
        <v>361</v>
      </c>
      <c r="E930" s="7">
        <v>41437</v>
      </c>
      <c r="F930" s="6" t="s">
        <v>79</v>
      </c>
      <c r="G930" s="6" t="s">
        <v>45</v>
      </c>
    </row>
    <row r="931" spans="1:7" ht="24.75" customHeight="1" x14ac:dyDescent="0.3">
      <c r="A931" s="6" t="s">
        <v>62</v>
      </c>
      <c r="B931" s="6">
        <v>172</v>
      </c>
      <c r="C931" s="6" t="str">
        <f t="shared" si="14"/>
        <v>ARB-172</v>
      </c>
      <c r="D931" s="6" t="s">
        <v>361</v>
      </c>
      <c r="E931" s="7">
        <v>41437</v>
      </c>
      <c r="F931" s="6" t="s">
        <v>79</v>
      </c>
      <c r="G931" s="6" t="s">
        <v>45</v>
      </c>
    </row>
    <row r="932" spans="1:7" ht="24.75" customHeight="1" x14ac:dyDescent="0.3">
      <c r="A932" s="6" t="s">
        <v>51</v>
      </c>
      <c r="B932" s="6">
        <v>301</v>
      </c>
      <c r="C932" s="6" t="str">
        <f t="shared" si="14"/>
        <v>UUC-301</v>
      </c>
      <c r="D932" s="6" t="s">
        <v>323</v>
      </c>
      <c r="E932" s="7">
        <v>41879</v>
      </c>
      <c r="F932" s="6" t="s">
        <v>98</v>
      </c>
      <c r="G932" s="6" t="s">
        <v>31</v>
      </c>
    </row>
    <row r="933" spans="1:7" ht="24.75" customHeight="1" x14ac:dyDescent="0.3">
      <c r="A933" s="6" t="s">
        <v>62</v>
      </c>
      <c r="B933" s="6">
        <v>174</v>
      </c>
      <c r="C933" s="6" t="str">
        <f t="shared" si="14"/>
        <v>ARB-174</v>
      </c>
      <c r="D933" s="6" t="s">
        <v>361</v>
      </c>
      <c r="E933" s="7">
        <v>41441</v>
      </c>
      <c r="F933" s="6" t="s">
        <v>30</v>
      </c>
      <c r="G933" s="6" t="s">
        <v>31</v>
      </c>
    </row>
    <row r="934" spans="1:7" ht="24.75" customHeight="1" x14ac:dyDescent="0.3">
      <c r="A934" s="6" t="s">
        <v>62</v>
      </c>
      <c r="B934" s="6">
        <v>244</v>
      </c>
      <c r="C934" s="6" t="str">
        <f t="shared" si="14"/>
        <v>ARB-244</v>
      </c>
      <c r="D934" s="6" t="s">
        <v>361</v>
      </c>
      <c r="E934" s="7">
        <v>41446</v>
      </c>
      <c r="F934" s="6" t="s">
        <v>30</v>
      </c>
      <c r="G934" s="6" t="s">
        <v>31</v>
      </c>
    </row>
    <row r="935" spans="1:7" ht="24.75" customHeight="1" x14ac:dyDescent="0.3">
      <c r="A935" s="6" t="s">
        <v>62</v>
      </c>
      <c r="B935" s="6">
        <v>245</v>
      </c>
      <c r="C935" s="6" t="str">
        <f t="shared" si="14"/>
        <v>ARB-245</v>
      </c>
      <c r="D935" s="6" t="s">
        <v>361</v>
      </c>
      <c r="E935" s="7">
        <v>41450</v>
      </c>
      <c r="F935" s="6" t="s">
        <v>177</v>
      </c>
      <c r="G935" s="6" t="s">
        <v>75</v>
      </c>
    </row>
    <row r="936" spans="1:7" ht="24.75" customHeight="1" x14ac:dyDescent="0.3">
      <c r="A936" s="6" t="s">
        <v>62</v>
      </c>
      <c r="B936" s="6">
        <v>175</v>
      </c>
      <c r="C936" s="6" t="str">
        <f t="shared" si="14"/>
        <v>ARB-175</v>
      </c>
      <c r="D936" s="6" t="s">
        <v>361</v>
      </c>
      <c r="E936" s="7">
        <v>41454</v>
      </c>
      <c r="F936" s="6" t="s">
        <v>94</v>
      </c>
      <c r="G936" s="6" t="s">
        <v>75</v>
      </c>
    </row>
    <row r="937" spans="1:7" ht="24.75" customHeight="1" x14ac:dyDescent="0.3">
      <c r="A937" s="6" t="s">
        <v>62</v>
      </c>
      <c r="B937" s="6">
        <v>176</v>
      </c>
      <c r="C937" s="6" t="str">
        <f t="shared" si="14"/>
        <v>ARB-176</v>
      </c>
      <c r="D937" s="6" t="s">
        <v>361</v>
      </c>
      <c r="E937" s="7">
        <v>41455</v>
      </c>
      <c r="F937" s="6" t="s">
        <v>108</v>
      </c>
      <c r="G937" s="6" t="s">
        <v>40</v>
      </c>
    </row>
    <row r="938" spans="1:7" ht="24.75" customHeight="1" x14ac:dyDescent="0.3">
      <c r="A938" s="6" t="s">
        <v>62</v>
      </c>
      <c r="B938" s="6">
        <v>177</v>
      </c>
      <c r="C938" s="6" t="str">
        <f t="shared" si="14"/>
        <v>ARB-177</v>
      </c>
      <c r="D938" s="6" t="s">
        <v>361</v>
      </c>
      <c r="E938" s="7">
        <v>41455</v>
      </c>
      <c r="F938" s="6" t="s">
        <v>53</v>
      </c>
      <c r="G938" s="6" t="s">
        <v>54</v>
      </c>
    </row>
    <row r="939" spans="1:7" ht="24.75" customHeight="1" x14ac:dyDescent="0.3">
      <c r="A939" s="6" t="s">
        <v>62</v>
      </c>
      <c r="B939" s="6">
        <v>205</v>
      </c>
      <c r="C939" s="6" t="str">
        <f t="shared" si="14"/>
        <v>ARB-205</v>
      </c>
      <c r="D939" s="6" t="s">
        <v>362</v>
      </c>
      <c r="E939" s="7">
        <v>41456</v>
      </c>
      <c r="F939" s="6" t="s">
        <v>149</v>
      </c>
      <c r="G939" s="6" t="s">
        <v>31</v>
      </c>
    </row>
    <row r="940" spans="1:7" ht="24.75" customHeight="1" x14ac:dyDescent="0.3">
      <c r="A940" s="6" t="s">
        <v>62</v>
      </c>
      <c r="B940" s="6">
        <v>178</v>
      </c>
      <c r="C940" s="6" t="str">
        <f t="shared" si="14"/>
        <v>ARB-178</v>
      </c>
      <c r="D940" s="6" t="s">
        <v>362</v>
      </c>
      <c r="E940" s="7">
        <v>41456</v>
      </c>
      <c r="F940" s="6" t="s">
        <v>30</v>
      </c>
      <c r="G940" s="6" t="s">
        <v>31</v>
      </c>
    </row>
    <row r="941" spans="1:7" ht="24.75" customHeight="1" x14ac:dyDescent="0.3">
      <c r="A941" s="6" t="s">
        <v>51</v>
      </c>
      <c r="B941" s="6">
        <v>302</v>
      </c>
      <c r="C941" s="6" t="str">
        <f t="shared" si="14"/>
        <v>UUC-302</v>
      </c>
      <c r="D941" s="6" t="s">
        <v>363</v>
      </c>
      <c r="E941" s="7">
        <v>41883</v>
      </c>
      <c r="F941" s="6" t="s">
        <v>124</v>
      </c>
      <c r="G941" s="6" t="s">
        <v>31</v>
      </c>
    </row>
    <row r="942" spans="1:7" ht="24.75" customHeight="1" x14ac:dyDescent="0.3">
      <c r="A942" s="6" t="s">
        <v>51</v>
      </c>
      <c r="B942" s="6">
        <v>303</v>
      </c>
      <c r="C942" s="6" t="str">
        <f t="shared" si="14"/>
        <v>UUC-303</v>
      </c>
      <c r="D942" s="6" t="s">
        <v>363</v>
      </c>
      <c r="E942" s="7">
        <v>41883</v>
      </c>
      <c r="F942" s="6" t="s">
        <v>74</v>
      </c>
      <c r="G942" s="6" t="s">
        <v>75</v>
      </c>
    </row>
    <row r="943" spans="1:7" ht="24.75" customHeight="1" x14ac:dyDescent="0.3">
      <c r="A943" s="6" t="s">
        <v>62</v>
      </c>
      <c r="B943" s="6">
        <v>179</v>
      </c>
      <c r="C943" s="6" t="str">
        <f t="shared" si="14"/>
        <v>ARB-179</v>
      </c>
      <c r="D943" s="6" t="s">
        <v>362</v>
      </c>
      <c r="E943" s="7">
        <v>41458</v>
      </c>
      <c r="F943" s="6" t="s">
        <v>44</v>
      </c>
      <c r="G943" s="6" t="s">
        <v>45</v>
      </c>
    </row>
    <row r="944" spans="1:7" ht="24.75" customHeight="1" x14ac:dyDescent="0.3">
      <c r="A944" s="6" t="s">
        <v>51</v>
      </c>
      <c r="B944" s="6">
        <v>304</v>
      </c>
      <c r="C944" s="6" t="str">
        <f t="shared" si="14"/>
        <v>UUC-304</v>
      </c>
      <c r="D944" s="6" t="s">
        <v>363</v>
      </c>
      <c r="E944" s="7">
        <v>41883</v>
      </c>
      <c r="F944" s="6" t="s">
        <v>44</v>
      </c>
      <c r="G944" s="6" t="s">
        <v>45</v>
      </c>
    </row>
    <row r="945" spans="1:7" ht="24.75" customHeight="1" x14ac:dyDescent="0.3">
      <c r="A945" s="6" t="s">
        <v>62</v>
      </c>
      <c r="B945" s="6">
        <v>180</v>
      </c>
      <c r="C945" s="6" t="str">
        <f t="shared" si="14"/>
        <v>ARB-180</v>
      </c>
      <c r="D945" s="6" t="s">
        <v>362</v>
      </c>
      <c r="E945" s="7">
        <v>41461</v>
      </c>
      <c r="F945" s="6" t="s">
        <v>94</v>
      </c>
      <c r="G945" s="6" t="s">
        <v>75</v>
      </c>
    </row>
    <row r="946" spans="1:7" ht="24.75" customHeight="1" x14ac:dyDescent="0.3">
      <c r="A946" s="6" t="s">
        <v>62</v>
      </c>
      <c r="B946" s="6">
        <v>181</v>
      </c>
      <c r="C946" s="6" t="str">
        <f t="shared" si="14"/>
        <v>ARB-181</v>
      </c>
      <c r="D946" s="6" t="s">
        <v>362</v>
      </c>
      <c r="E946" s="7">
        <v>41461</v>
      </c>
      <c r="F946" s="6" t="s">
        <v>108</v>
      </c>
      <c r="G946" s="6" t="s">
        <v>40</v>
      </c>
    </row>
    <row r="947" spans="1:7" ht="24.75" customHeight="1" x14ac:dyDescent="0.3">
      <c r="A947" s="6" t="s">
        <v>51</v>
      </c>
      <c r="B947" s="6">
        <v>305</v>
      </c>
      <c r="C947" s="6" t="str">
        <f t="shared" si="14"/>
        <v>UUC-305</v>
      </c>
      <c r="D947" s="6" t="s">
        <v>363</v>
      </c>
      <c r="E947" s="7">
        <v>41883</v>
      </c>
      <c r="F947" s="6" t="s">
        <v>108</v>
      </c>
      <c r="G947" s="6" t="s">
        <v>40</v>
      </c>
    </row>
    <row r="948" spans="1:7" ht="24.75" customHeight="1" x14ac:dyDescent="0.3">
      <c r="A948" s="6" t="s">
        <v>62</v>
      </c>
      <c r="B948" s="6">
        <v>182</v>
      </c>
      <c r="C948" s="6" t="str">
        <f t="shared" si="14"/>
        <v>ARB-182</v>
      </c>
      <c r="D948" s="6" t="s">
        <v>362</v>
      </c>
      <c r="E948" s="7">
        <v>41461</v>
      </c>
      <c r="F948" s="6" t="s">
        <v>98</v>
      </c>
      <c r="G948" s="6" t="s">
        <v>31</v>
      </c>
    </row>
    <row r="949" spans="1:7" ht="24.75" customHeight="1" x14ac:dyDescent="0.3">
      <c r="A949" s="6" t="s">
        <v>62</v>
      </c>
      <c r="B949" s="6">
        <v>183</v>
      </c>
      <c r="C949" s="6" t="str">
        <f t="shared" si="14"/>
        <v>ARB-183</v>
      </c>
      <c r="D949" s="6" t="s">
        <v>362</v>
      </c>
      <c r="E949" s="7">
        <v>41461</v>
      </c>
      <c r="F949" s="6" t="s">
        <v>30</v>
      </c>
      <c r="G949" s="6" t="s">
        <v>31</v>
      </c>
    </row>
    <row r="950" spans="1:7" ht="24.75" customHeight="1" x14ac:dyDescent="0.3">
      <c r="A950" s="6" t="s">
        <v>62</v>
      </c>
      <c r="B950" s="6">
        <v>184</v>
      </c>
      <c r="C950" s="6" t="str">
        <f t="shared" si="14"/>
        <v>ARB-184</v>
      </c>
      <c r="D950" s="6" t="s">
        <v>362</v>
      </c>
      <c r="E950" s="7">
        <v>41463</v>
      </c>
      <c r="F950" s="6" t="s">
        <v>98</v>
      </c>
      <c r="G950" s="6" t="s">
        <v>31</v>
      </c>
    </row>
    <row r="951" spans="1:7" ht="24.75" customHeight="1" x14ac:dyDescent="0.3">
      <c r="A951" s="6" t="s">
        <v>62</v>
      </c>
      <c r="B951" s="6">
        <v>185</v>
      </c>
      <c r="C951" s="6" t="str">
        <f t="shared" si="14"/>
        <v>ARB-185</v>
      </c>
      <c r="D951" s="6" t="s">
        <v>362</v>
      </c>
      <c r="E951" s="7">
        <v>41466</v>
      </c>
      <c r="F951" s="6" t="s">
        <v>140</v>
      </c>
      <c r="G951" s="6" t="s">
        <v>45</v>
      </c>
    </row>
    <row r="952" spans="1:7" ht="24.75" customHeight="1" x14ac:dyDescent="0.3">
      <c r="A952" s="6" t="s">
        <v>51</v>
      </c>
      <c r="B952" s="6">
        <v>306</v>
      </c>
      <c r="C952" s="6" t="str">
        <f t="shared" si="14"/>
        <v>UUC-306</v>
      </c>
      <c r="D952" s="6" t="s">
        <v>363</v>
      </c>
      <c r="E952" s="7">
        <v>41884</v>
      </c>
      <c r="F952" s="6" t="s">
        <v>44</v>
      </c>
      <c r="G952" s="6" t="s">
        <v>45</v>
      </c>
    </row>
    <row r="953" spans="1:7" ht="24.75" customHeight="1" x14ac:dyDescent="0.3">
      <c r="A953" s="6" t="s">
        <v>51</v>
      </c>
      <c r="B953" s="6">
        <v>307</v>
      </c>
      <c r="C953" s="6" t="str">
        <f t="shared" si="14"/>
        <v>UUC-307</v>
      </c>
      <c r="D953" s="6" t="s">
        <v>363</v>
      </c>
      <c r="E953" s="7">
        <v>41885</v>
      </c>
      <c r="F953" s="6" t="s">
        <v>14</v>
      </c>
      <c r="G953" s="6" t="s">
        <v>15</v>
      </c>
    </row>
    <row r="954" spans="1:7" ht="24.75" customHeight="1" x14ac:dyDescent="0.3">
      <c r="A954" s="6" t="s">
        <v>51</v>
      </c>
      <c r="B954" s="6">
        <v>308</v>
      </c>
      <c r="C954" s="6" t="str">
        <f t="shared" si="14"/>
        <v>UUC-308</v>
      </c>
      <c r="D954" s="6" t="s">
        <v>363</v>
      </c>
      <c r="E954" s="7">
        <v>41886</v>
      </c>
      <c r="F954" s="6" t="s">
        <v>96</v>
      </c>
      <c r="G954" s="6" t="s">
        <v>45</v>
      </c>
    </row>
    <row r="955" spans="1:7" ht="24.75" customHeight="1" x14ac:dyDescent="0.3">
      <c r="A955" s="6" t="s">
        <v>51</v>
      </c>
      <c r="B955" s="6">
        <v>309</v>
      </c>
      <c r="C955" s="6" t="str">
        <f t="shared" si="14"/>
        <v>UUC-309</v>
      </c>
      <c r="D955" s="6" t="s">
        <v>363</v>
      </c>
      <c r="E955" s="7">
        <v>41888</v>
      </c>
      <c r="F955" s="6" t="s">
        <v>74</v>
      </c>
      <c r="G955" s="6" t="s">
        <v>75</v>
      </c>
    </row>
    <row r="956" spans="1:7" ht="24.75" customHeight="1" x14ac:dyDescent="0.3">
      <c r="A956" s="6" t="s">
        <v>62</v>
      </c>
      <c r="B956" s="6">
        <v>186</v>
      </c>
      <c r="C956" s="6" t="str">
        <f t="shared" si="14"/>
        <v>ARB-186</v>
      </c>
      <c r="D956" s="6" t="s">
        <v>362</v>
      </c>
      <c r="E956" s="7">
        <v>41468</v>
      </c>
      <c r="F956" s="6" t="s">
        <v>74</v>
      </c>
      <c r="G956" s="6" t="s">
        <v>75</v>
      </c>
    </row>
    <row r="957" spans="1:7" ht="24.75" customHeight="1" x14ac:dyDescent="0.3">
      <c r="A957" s="6" t="s">
        <v>51</v>
      </c>
      <c r="B957" s="6">
        <v>310</v>
      </c>
      <c r="C957" s="6" t="str">
        <f t="shared" si="14"/>
        <v>UUC-310</v>
      </c>
      <c r="D957" s="6" t="s">
        <v>363</v>
      </c>
      <c r="E957" s="7">
        <v>41888</v>
      </c>
      <c r="F957" s="6" t="s">
        <v>44</v>
      </c>
      <c r="G957" s="6" t="s">
        <v>45</v>
      </c>
    </row>
    <row r="958" spans="1:7" ht="24.75" customHeight="1" x14ac:dyDescent="0.3">
      <c r="A958" s="6" t="s">
        <v>62</v>
      </c>
      <c r="B958" s="6">
        <v>187</v>
      </c>
      <c r="C958" s="6" t="str">
        <f t="shared" si="14"/>
        <v>ARB-187</v>
      </c>
      <c r="D958" s="6" t="s">
        <v>362</v>
      </c>
      <c r="E958" s="7">
        <v>41476</v>
      </c>
      <c r="F958" s="6" t="s">
        <v>44</v>
      </c>
      <c r="G958" s="6" t="s">
        <v>45</v>
      </c>
    </row>
    <row r="959" spans="1:7" ht="24.75" customHeight="1" x14ac:dyDescent="0.3">
      <c r="A959" s="6" t="s">
        <v>51</v>
      </c>
      <c r="B959" s="6">
        <v>311</v>
      </c>
      <c r="C959" s="6" t="str">
        <f t="shared" si="14"/>
        <v>UUC-311</v>
      </c>
      <c r="D959" s="6" t="s">
        <v>363</v>
      </c>
      <c r="E959" s="7">
        <v>41890</v>
      </c>
      <c r="F959" s="6" t="s">
        <v>14</v>
      </c>
      <c r="G959" s="6" t="s">
        <v>15</v>
      </c>
    </row>
    <row r="960" spans="1:7" ht="24.75" customHeight="1" x14ac:dyDescent="0.3">
      <c r="A960" s="6" t="s">
        <v>51</v>
      </c>
      <c r="B960" s="6">
        <v>312</v>
      </c>
      <c r="C960" s="6" t="str">
        <f t="shared" si="14"/>
        <v>UUC-312</v>
      </c>
      <c r="D960" s="6" t="s">
        <v>363</v>
      </c>
      <c r="E960" s="7">
        <v>41891</v>
      </c>
      <c r="F960" s="6" t="s">
        <v>79</v>
      </c>
      <c r="G960" s="6" t="s">
        <v>45</v>
      </c>
    </row>
    <row r="961" spans="1:7" ht="24.75" customHeight="1" x14ac:dyDescent="0.3">
      <c r="A961" s="6" t="s">
        <v>51</v>
      </c>
      <c r="B961" s="6">
        <v>314</v>
      </c>
      <c r="C961" s="6" t="str">
        <f t="shared" si="14"/>
        <v>UUC-314</v>
      </c>
      <c r="D961" s="6" t="s">
        <v>363</v>
      </c>
      <c r="E961" s="7">
        <v>41894</v>
      </c>
      <c r="F961" s="6" t="s">
        <v>108</v>
      </c>
      <c r="G961" s="6" t="s">
        <v>40</v>
      </c>
    </row>
    <row r="962" spans="1:7" ht="24.75" customHeight="1" x14ac:dyDescent="0.3">
      <c r="A962" s="6" t="s">
        <v>62</v>
      </c>
      <c r="B962" s="6">
        <v>190</v>
      </c>
      <c r="C962" s="6" t="str">
        <f t="shared" si="14"/>
        <v>ARB-190</v>
      </c>
      <c r="D962" s="6" t="s">
        <v>362</v>
      </c>
      <c r="E962" s="7">
        <v>41478</v>
      </c>
      <c r="F962" s="6" t="s">
        <v>124</v>
      </c>
      <c r="G962" s="6" t="s">
        <v>31</v>
      </c>
    </row>
    <row r="963" spans="1:7" ht="24.75" customHeight="1" x14ac:dyDescent="0.3">
      <c r="A963" s="6" t="s">
        <v>51</v>
      </c>
      <c r="B963" s="6">
        <v>313</v>
      </c>
      <c r="C963" s="6" t="str">
        <f t="shared" ref="C963:C1026" si="15">CONCATENATE(A963,"-",B963)</f>
        <v>UUC-313</v>
      </c>
      <c r="D963" s="6" t="s">
        <v>363</v>
      </c>
      <c r="E963" s="7">
        <v>41894</v>
      </c>
      <c r="F963" s="6" t="s">
        <v>108</v>
      </c>
      <c r="G963" s="6" t="s">
        <v>40</v>
      </c>
    </row>
    <row r="964" spans="1:7" ht="24.75" customHeight="1" x14ac:dyDescent="0.3">
      <c r="A964" s="6" t="s">
        <v>51</v>
      </c>
      <c r="B964" s="6">
        <v>315</v>
      </c>
      <c r="C964" s="6" t="str">
        <f t="shared" si="15"/>
        <v>UUC-315</v>
      </c>
      <c r="D964" s="6" t="s">
        <v>363</v>
      </c>
      <c r="E964" s="7">
        <v>41901</v>
      </c>
      <c r="F964" s="6" t="s">
        <v>127</v>
      </c>
      <c r="G964" s="6" t="s">
        <v>31</v>
      </c>
    </row>
    <row r="965" spans="1:7" ht="24.75" customHeight="1" x14ac:dyDescent="0.3">
      <c r="A965" s="6" t="s">
        <v>51</v>
      </c>
      <c r="B965" s="6">
        <v>316</v>
      </c>
      <c r="C965" s="6" t="str">
        <f t="shared" si="15"/>
        <v>UUC-316</v>
      </c>
      <c r="D965" s="6" t="s">
        <v>363</v>
      </c>
      <c r="E965" s="7">
        <v>41901</v>
      </c>
      <c r="F965" s="6" t="s">
        <v>79</v>
      </c>
      <c r="G965" s="6" t="s">
        <v>45</v>
      </c>
    </row>
    <row r="966" spans="1:7" ht="24.75" customHeight="1" x14ac:dyDescent="0.3">
      <c r="A966" s="6" t="s">
        <v>51</v>
      </c>
      <c r="B966" s="6">
        <v>317</v>
      </c>
      <c r="C966" s="6" t="str">
        <f t="shared" si="15"/>
        <v>UUC-317</v>
      </c>
      <c r="D966" s="6" t="s">
        <v>363</v>
      </c>
      <c r="E966" s="7">
        <v>41902</v>
      </c>
      <c r="F966" s="6" t="s">
        <v>161</v>
      </c>
      <c r="G966" s="6" t="s">
        <v>45</v>
      </c>
    </row>
    <row r="967" spans="1:7" ht="24.75" customHeight="1" x14ac:dyDescent="0.3">
      <c r="A967" s="6" t="s">
        <v>51</v>
      </c>
      <c r="B967" s="6">
        <v>318</v>
      </c>
      <c r="C967" s="6" t="str">
        <f t="shared" si="15"/>
        <v>UUC-318</v>
      </c>
      <c r="D967" s="6" t="s">
        <v>363</v>
      </c>
      <c r="E967" s="7">
        <v>41903</v>
      </c>
      <c r="F967" s="6" t="s">
        <v>127</v>
      </c>
      <c r="G967" s="6" t="s">
        <v>31</v>
      </c>
    </row>
    <row r="968" spans="1:7" ht="24.75" customHeight="1" x14ac:dyDescent="0.3">
      <c r="A968" s="6" t="s">
        <v>51</v>
      </c>
      <c r="B968" s="6">
        <v>319</v>
      </c>
      <c r="C968" s="6" t="str">
        <f t="shared" si="15"/>
        <v>UUC-319</v>
      </c>
      <c r="D968" s="6" t="s">
        <v>363</v>
      </c>
      <c r="E968" s="7">
        <v>41904</v>
      </c>
      <c r="F968" s="6" t="s">
        <v>44</v>
      </c>
      <c r="G968" s="6" t="s">
        <v>45</v>
      </c>
    </row>
    <row r="969" spans="1:7" ht="24.75" customHeight="1" x14ac:dyDescent="0.3">
      <c r="A969" s="6" t="s">
        <v>51</v>
      </c>
      <c r="B969" s="6">
        <v>320</v>
      </c>
      <c r="C969" s="6" t="str">
        <f t="shared" si="15"/>
        <v>UUC-320</v>
      </c>
      <c r="D969" s="6" t="s">
        <v>363</v>
      </c>
      <c r="E969" s="7">
        <v>41904</v>
      </c>
      <c r="F969" s="6" t="s">
        <v>106</v>
      </c>
      <c r="G969" s="6" t="s">
        <v>75</v>
      </c>
    </row>
    <row r="970" spans="1:7" ht="24.75" customHeight="1" x14ac:dyDescent="0.3">
      <c r="A970" s="6" t="s">
        <v>51</v>
      </c>
      <c r="B970" s="6">
        <v>321</v>
      </c>
      <c r="C970" s="6" t="str">
        <f t="shared" si="15"/>
        <v>UUC-321</v>
      </c>
      <c r="D970" s="6" t="s">
        <v>363</v>
      </c>
      <c r="E970" s="7">
        <v>41905</v>
      </c>
      <c r="F970" s="6" t="s">
        <v>88</v>
      </c>
      <c r="G970" s="6" t="s">
        <v>31</v>
      </c>
    </row>
    <row r="971" spans="1:7" ht="24.75" customHeight="1" x14ac:dyDescent="0.3">
      <c r="A971" s="6" t="s">
        <v>51</v>
      </c>
      <c r="B971" s="6">
        <v>323</v>
      </c>
      <c r="C971" s="6" t="str">
        <f t="shared" si="15"/>
        <v>UUC-323</v>
      </c>
      <c r="D971" s="6" t="s">
        <v>363</v>
      </c>
      <c r="E971" s="7">
        <v>41906</v>
      </c>
      <c r="F971" s="6" t="s">
        <v>79</v>
      </c>
      <c r="G971" s="6" t="s">
        <v>45</v>
      </c>
    </row>
    <row r="972" spans="1:7" ht="24.75" customHeight="1" x14ac:dyDescent="0.3">
      <c r="A972" s="6" t="s">
        <v>51</v>
      </c>
      <c r="B972" s="6">
        <v>322</v>
      </c>
      <c r="C972" s="6" t="str">
        <f t="shared" si="15"/>
        <v>UUC-322</v>
      </c>
      <c r="D972" s="6" t="s">
        <v>363</v>
      </c>
      <c r="E972" s="7">
        <v>41906</v>
      </c>
      <c r="F972" s="6" t="s">
        <v>44</v>
      </c>
      <c r="G972" s="6" t="s">
        <v>45</v>
      </c>
    </row>
    <row r="973" spans="1:7" ht="24.75" customHeight="1" x14ac:dyDescent="0.3">
      <c r="A973" s="6" t="s">
        <v>51</v>
      </c>
      <c r="B973" s="6">
        <v>324</v>
      </c>
      <c r="C973" s="6" t="str">
        <f t="shared" si="15"/>
        <v>UUC-324</v>
      </c>
      <c r="D973" s="6" t="s">
        <v>363</v>
      </c>
      <c r="E973" s="7">
        <v>41906</v>
      </c>
      <c r="F973" s="6" t="s">
        <v>68</v>
      </c>
      <c r="G973" s="6" t="s">
        <v>15</v>
      </c>
    </row>
    <row r="974" spans="1:7" ht="24.75" customHeight="1" x14ac:dyDescent="0.3">
      <c r="A974" s="6" t="s">
        <v>51</v>
      </c>
      <c r="B974" s="6">
        <v>325</v>
      </c>
      <c r="C974" s="6" t="str">
        <f t="shared" si="15"/>
        <v>UUC-325</v>
      </c>
      <c r="D974" s="6" t="s">
        <v>363</v>
      </c>
      <c r="E974" s="7">
        <v>41907</v>
      </c>
      <c r="F974" s="6" t="s">
        <v>74</v>
      </c>
      <c r="G974" s="6" t="s">
        <v>75</v>
      </c>
    </row>
    <row r="975" spans="1:7" ht="24.75" customHeight="1" x14ac:dyDescent="0.3">
      <c r="A975" s="6" t="s">
        <v>51</v>
      </c>
      <c r="B975" s="6">
        <v>326</v>
      </c>
      <c r="C975" s="6" t="str">
        <f t="shared" si="15"/>
        <v>UUC-326</v>
      </c>
      <c r="D975" s="6" t="s">
        <v>363</v>
      </c>
      <c r="E975" s="7">
        <v>41909</v>
      </c>
      <c r="F975" s="6" t="s">
        <v>149</v>
      </c>
      <c r="G975" s="6" t="s">
        <v>31</v>
      </c>
    </row>
    <row r="976" spans="1:7" ht="24.75" customHeight="1" x14ac:dyDescent="0.3">
      <c r="A976" s="6" t="s">
        <v>51</v>
      </c>
      <c r="B976" s="6">
        <v>327</v>
      </c>
      <c r="C976" s="6" t="str">
        <f t="shared" si="15"/>
        <v>UUC-327</v>
      </c>
      <c r="D976" s="6" t="s">
        <v>363</v>
      </c>
      <c r="E976" s="7">
        <v>41910</v>
      </c>
      <c r="F976" s="6" t="s">
        <v>170</v>
      </c>
      <c r="G976" s="6" t="s">
        <v>156</v>
      </c>
    </row>
    <row r="977" spans="1:7" ht="24.75" customHeight="1" x14ac:dyDescent="0.3">
      <c r="A977" s="6" t="s">
        <v>51</v>
      </c>
      <c r="B977" s="6">
        <v>328</v>
      </c>
      <c r="C977" s="6" t="str">
        <f t="shared" si="15"/>
        <v>UUC-328</v>
      </c>
      <c r="D977" s="6" t="s">
        <v>363</v>
      </c>
      <c r="E977" s="7">
        <v>41910</v>
      </c>
      <c r="F977" s="6" t="s">
        <v>84</v>
      </c>
      <c r="G977" s="6" t="s">
        <v>45</v>
      </c>
    </row>
    <row r="978" spans="1:7" ht="24.75" customHeight="1" x14ac:dyDescent="0.3">
      <c r="A978" s="6" t="s">
        <v>51</v>
      </c>
      <c r="B978" s="6">
        <v>329</v>
      </c>
      <c r="C978" s="6" t="str">
        <f t="shared" si="15"/>
        <v>UUC-329</v>
      </c>
      <c r="D978" s="6" t="s">
        <v>363</v>
      </c>
      <c r="E978" s="7">
        <v>41911</v>
      </c>
      <c r="F978" s="6" t="s">
        <v>84</v>
      </c>
      <c r="G978" s="6" t="s">
        <v>45</v>
      </c>
    </row>
    <row r="979" spans="1:7" ht="24.75" customHeight="1" x14ac:dyDescent="0.3">
      <c r="A979" s="6" t="s">
        <v>130</v>
      </c>
      <c r="B979" s="6">
        <v>47</v>
      </c>
      <c r="C979" s="6" t="str">
        <f t="shared" si="15"/>
        <v>KKV-47</v>
      </c>
      <c r="D979" s="6" t="s">
        <v>331</v>
      </c>
      <c r="E979" s="7">
        <v>42448</v>
      </c>
      <c r="F979" s="6" t="s">
        <v>30</v>
      </c>
      <c r="G979" s="6" t="s">
        <v>31</v>
      </c>
    </row>
    <row r="980" spans="1:7" ht="24.75" customHeight="1" x14ac:dyDescent="0.3">
      <c r="A980" s="6" t="s">
        <v>51</v>
      </c>
      <c r="B980" s="6">
        <v>330</v>
      </c>
      <c r="C980" s="6" t="str">
        <f t="shared" si="15"/>
        <v>UUC-330</v>
      </c>
      <c r="D980" s="6" t="s">
        <v>363</v>
      </c>
      <c r="E980" s="7">
        <v>41912</v>
      </c>
      <c r="F980" s="6" t="s">
        <v>110</v>
      </c>
      <c r="G980" s="6" t="s">
        <v>54</v>
      </c>
    </row>
    <row r="981" spans="1:7" ht="24.75" customHeight="1" x14ac:dyDescent="0.3">
      <c r="A981" s="6" t="s">
        <v>130</v>
      </c>
      <c r="B981" s="6">
        <v>64</v>
      </c>
      <c r="C981" s="6" t="str">
        <f t="shared" si="15"/>
        <v>KKV-64</v>
      </c>
      <c r="D981" s="6" t="s">
        <v>271</v>
      </c>
      <c r="E981" s="7">
        <v>42501</v>
      </c>
      <c r="F981" s="6" t="s">
        <v>98</v>
      </c>
      <c r="G981" s="6" t="s">
        <v>31</v>
      </c>
    </row>
    <row r="982" spans="1:7" ht="24.75" customHeight="1" x14ac:dyDescent="0.3">
      <c r="A982" s="6" t="s">
        <v>130</v>
      </c>
      <c r="B982" s="6">
        <v>48</v>
      </c>
      <c r="C982" s="6" t="str">
        <f t="shared" si="15"/>
        <v>KKV-48</v>
      </c>
      <c r="D982" s="6" t="s">
        <v>331</v>
      </c>
      <c r="E982" s="7">
        <v>42452</v>
      </c>
      <c r="F982" s="6" t="s">
        <v>53</v>
      </c>
      <c r="G982" s="6" t="s">
        <v>54</v>
      </c>
    </row>
    <row r="983" spans="1:7" ht="24.75" customHeight="1" x14ac:dyDescent="0.3">
      <c r="A983" s="6" t="s">
        <v>51</v>
      </c>
      <c r="B983" s="6">
        <v>331</v>
      </c>
      <c r="C983" s="6" t="str">
        <f t="shared" si="15"/>
        <v>UUC-331</v>
      </c>
      <c r="D983" s="6" t="s">
        <v>365</v>
      </c>
      <c r="E983" s="7">
        <v>41913</v>
      </c>
      <c r="F983" s="6" t="s">
        <v>39</v>
      </c>
      <c r="G983" s="6" t="s">
        <v>40</v>
      </c>
    </row>
    <row r="984" spans="1:7" ht="24.75" customHeight="1" x14ac:dyDescent="0.3">
      <c r="A984" s="6" t="s">
        <v>130</v>
      </c>
      <c r="B984" s="6">
        <v>50</v>
      </c>
      <c r="C984" s="6" t="str">
        <f t="shared" si="15"/>
        <v>KKV-50</v>
      </c>
      <c r="D984" s="6" t="s">
        <v>226</v>
      </c>
      <c r="E984" s="7">
        <v>42462</v>
      </c>
      <c r="F984" s="6" t="s">
        <v>74</v>
      </c>
      <c r="G984" s="6" t="s">
        <v>75</v>
      </c>
    </row>
    <row r="985" spans="1:7" ht="24.75" customHeight="1" x14ac:dyDescent="0.3">
      <c r="A985" s="6" t="s">
        <v>51</v>
      </c>
      <c r="B985" s="6">
        <v>332</v>
      </c>
      <c r="C985" s="6" t="str">
        <f t="shared" si="15"/>
        <v>UUC-332</v>
      </c>
      <c r="D985" s="6" t="s">
        <v>365</v>
      </c>
      <c r="E985" s="7">
        <v>41913</v>
      </c>
      <c r="F985" s="6" t="s">
        <v>106</v>
      </c>
      <c r="G985" s="6" t="s">
        <v>75</v>
      </c>
    </row>
    <row r="986" spans="1:7" ht="24.75" customHeight="1" x14ac:dyDescent="0.3">
      <c r="A986" s="6" t="s">
        <v>130</v>
      </c>
      <c r="B986" s="6">
        <v>51</v>
      </c>
      <c r="C986" s="6" t="str">
        <f t="shared" si="15"/>
        <v>KKV-51</v>
      </c>
      <c r="D986" s="6" t="s">
        <v>226</v>
      </c>
      <c r="E986" s="7">
        <v>42471</v>
      </c>
      <c r="F986" s="6" t="s">
        <v>94</v>
      </c>
      <c r="G986" s="6" t="s">
        <v>75</v>
      </c>
    </row>
    <row r="987" spans="1:7" ht="24.75" customHeight="1" x14ac:dyDescent="0.3">
      <c r="A987" s="6" t="s">
        <v>51</v>
      </c>
      <c r="B987" s="6">
        <v>333</v>
      </c>
      <c r="C987" s="6" t="str">
        <f t="shared" si="15"/>
        <v>UUC-333</v>
      </c>
      <c r="D987" s="6" t="s">
        <v>365</v>
      </c>
      <c r="E987" s="7">
        <v>41914</v>
      </c>
      <c r="F987" s="6" t="s">
        <v>39</v>
      </c>
      <c r="G987" s="6" t="s">
        <v>40</v>
      </c>
    </row>
    <row r="988" spans="1:7" ht="24.75" customHeight="1" x14ac:dyDescent="0.3">
      <c r="A988" s="6" t="s">
        <v>51</v>
      </c>
      <c r="B988" s="6">
        <v>334</v>
      </c>
      <c r="C988" s="6" t="str">
        <f t="shared" si="15"/>
        <v>UUC-334</v>
      </c>
      <c r="D988" s="6" t="s">
        <v>365</v>
      </c>
      <c r="E988" s="7">
        <v>41920</v>
      </c>
      <c r="F988" s="6" t="s">
        <v>98</v>
      </c>
      <c r="G988" s="6" t="s">
        <v>31</v>
      </c>
    </row>
    <row r="989" spans="1:7" ht="24.75" customHeight="1" x14ac:dyDescent="0.3">
      <c r="A989" s="6" t="s">
        <v>51</v>
      </c>
      <c r="B989" s="6">
        <v>337</v>
      </c>
      <c r="C989" s="6" t="str">
        <f t="shared" si="15"/>
        <v>UUC-337</v>
      </c>
      <c r="D989" s="6" t="s">
        <v>365</v>
      </c>
      <c r="E989" s="7">
        <v>41926</v>
      </c>
      <c r="F989" s="6" t="s">
        <v>14</v>
      </c>
      <c r="G989" s="6" t="s">
        <v>15</v>
      </c>
    </row>
    <row r="990" spans="1:7" ht="24.75" customHeight="1" x14ac:dyDescent="0.3">
      <c r="A990" s="6" t="s">
        <v>51</v>
      </c>
      <c r="B990" s="6">
        <v>336</v>
      </c>
      <c r="C990" s="6" t="str">
        <f t="shared" si="15"/>
        <v>UUC-336</v>
      </c>
      <c r="D990" s="6" t="s">
        <v>365</v>
      </c>
      <c r="E990" s="7">
        <v>41926</v>
      </c>
      <c r="F990" s="6" t="s">
        <v>14</v>
      </c>
      <c r="G990" s="6" t="s">
        <v>15</v>
      </c>
    </row>
    <row r="991" spans="1:7" ht="24.75" customHeight="1" x14ac:dyDescent="0.3">
      <c r="A991" s="6" t="s">
        <v>51</v>
      </c>
      <c r="B991" s="6">
        <v>335</v>
      </c>
      <c r="C991" s="6" t="str">
        <f t="shared" si="15"/>
        <v>UUC-335</v>
      </c>
      <c r="D991" s="6" t="s">
        <v>365</v>
      </c>
      <c r="E991" s="7">
        <v>41926</v>
      </c>
      <c r="F991" s="6" t="s">
        <v>74</v>
      </c>
      <c r="G991" s="6" t="s">
        <v>75</v>
      </c>
    </row>
    <row r="992" spans="1:7" ht="24.75" customHeight="1" x14ac:dyDescent="0.3">
      <c r="A992" s="6" t="s">
        <v>51</v>
      </c>
      <c r="B992" s="6">
        <v>338</v>
      </c>
      <c r="C992" s="6" t="str">
        <f t="shared" si="15"/>
        <v>UUC-338</v>
      </c>
      <c r="D992" s="6" t="s">
        <v>365</v>
      </c>
      <c r="E992" s="7">
        <v>41927</v>
      </c>
      <c r="F992" s="6" t="s">
        <v>44</v>
      </c>
      <c r="G992" s="6" t="s">
        <v>45</v>
      </c>
    </row>
    <row r="993" spans="1:7" ht="24.75" customHeight="1" x14ac:dyDescent="0.3">
      <c r="A993" s="6" t="s">
        <v>51</v>
      </c>
      <c r="B993" s="6">
        <v>340</v>
      </c>
      <c r="C993" s="6" t="str">
        <f t="shared" si="15"/>
        <v>UUC-340</v>
      </c>
      <c r="D993" s="6" t="s">
        <v>365</v>
      </c>
      <c r="E993" s="7">
        <v>41929</v>
      </c>
      <c r="F993" s="6" t="s">
        <v>14</v>
      </c>
      <c r="G993" s="6" t="s">
        <v>15</v>
      </c>
    </row>
    <row r="994" spans="1:7" ht="24.75" customHeight="1" x14ac:dyDescent="0.3">
      <c r="A994" s="6" t="s">
        <v>51</v>
      </c>
      <c r="B994" s="6">
        <v>339</v>
      </c>
      <c r="C994" s="6" t="str">
        <f t="shared" si="15"/>
        <v>UUC-339</v>
      </c>
      <c r="D994" s="6" t="s">
        <v>365</v>
      </c>
      <c r="E994" s="7">
        <v>41929</v>
      </c>
      <c r="F994" s="6" t="s">
        <v>94</v>
      </c>
      <c r="G994" s="6" t="s">
        <v>75</v>
      </c>
    </row>
    <row r="995" spans="1:7" ht="24.75" customHeight="1" x14ac:dyDescent="0.3">
      <c r="A995" s="6" t="s">
        <v>51</v>
      </c>
      <c r="B995" s="6">
        <v>341</v>
      </c>
      <c r="C995" s="6" t="str">
        <f t="shared" si="15"/>
        <v>UUC-341</v>
      </c>
      <c r="D995" s="6" t="s">
        <v>365</v>
      </c>
      <c r="E995" s="7">
        <v>41929</v>
      </c>
      <c r="F995" s="6" t="s">
        <v>88</v>
      </c>
      <c r="G995" s="6" t="s">
        <v>31</v>
      </c>
    </row>
    <row r="996" spans="1:7" ht="24.75" customHeight="1" x14ac:dyDescent="0.3">
      <c r="A996" s="6" t="s">
        <v>51</v>
      </c>
      <c r="B996" s="6">
        <v>342</v>
      </c>
      <c r="C996" s="6" t="str">
        <f t="shared" si="15"/>
        <v>UUC-342</v>
      </c>
      <c r="D996" s="6" t="s">
        <v>365</v>
      </c>
      <c r="E996" s="7">
        <v>41932</v>
      </c>
      <c r="F996" s="6" t="s">
        <v>79</v>
      </c>
      <c r="G996" s="6" t="s">
        <v>45</v>
      </c>
    </row>
    <row r="997" spans="1:7" ht="24.75" customHeight="1" x14ac:dyDescent="0.3">
      <c r="A997" s="6" t="s">
        <v>130</v>
      </c>
      <c r="B997" s="6">
        <v>65</v>
      </c>
      <c r="C997" s="6" t="str">
        <f t="shared" si="15"/>
        <v>KKV-65</v>
      </c>
      <c r="D997" s="6" t="s">
        <v>271</v>
      </c>
      <c r="E997" s="7">
        <v>42503</v>
      </c>
      <c r="F997" s="6" t="s">
        <v>177</v>
      </c>
      <c r="G997" s="6" t="s">
        <v>75</v>
      </c>
    </row>
    <row r="998" spans="1:7" ht="24.75" customHeight="1" x14ac:dyDescent="0.3">
      <c r="A998" s="6" t="s">
        <v>51</v>
      </c>
      <c r="B998" s="6">
        <v>343</v>
      </c>
      <c r="C998" s="6" t="str">
        <f t="shared" si="15"/>
        <v>UUC-343</v>
      </c>
      <c r="D998" s="6" t="s">
        <v>365</v>
      </c>
      <c r="E998" s="7">
        <v>41932</v>
      </c>
      <c r="F998" s="6" t="s">
        <v>177</v>
      </c>
      <c r="G998" s="6" t="s">
        <v>75</v>
      </c>
    </row>
    <row r="999" spans="1:7" ht="24.75" customHeight="1" x14ac:dyDescent="0.3">
      <c r="A999" s="6" t="s">
        <v>51</v>
      </c>
      <c r="B999" s="6">
        <v>344</v>
      </c>
      <c r="C999" s="6" t="str">
        <f t="shared" si="15"/>
        <v>UUC-344</v>
      </c>
      <c r="D999" s="6" t="s">
        <v>365</v>
      </c>
      <c r="E999" s="7">
        <v>41933</v>
      </c>
      <c r="F999" s="6" t="s">
        <v>30</v>
      </c>
      <c r="G999" s="6" t="s">
        <v>31</v>
      </c>
    </row>
    <row r="1000" spans="1:7" ht="24.75" customHeight="1" x14ac:dyDescent="0.3">
      <c r="A1000" s="6" t="s">
        <v>268</v>
      </c>
      <c r="B1000" s="6">
        <v>11</v>
      </c>
      <c r="C1000" s="6" t="str">
        <f t="shared" si="15"/>
        <v>SLP-11</v>
      </c>
      <c r="D1000" s="6" t="s">
        <v>366</v>
      </c>
      <c r="E1000" s="7">
        <v>42620</v>
      </c>
      <c r="F1000" s="6" t="s">
        <v>96</v>
      </c>
      <c r="G1000" s="6" t="s">
        <v>45</v>
      </c>
    </row>
    <row r="1001" spans="1:7" ht="24.75" customHeight="1" x14ac:dyDescent="0.3">
      <c r="A1001" s="6" t="s">
        <v>51</v>
      </c>
      <c r="B1001" s="6">
        <v>345</v>
      </c>
      <c r="C1001" s="6" t="str">
        <f t="shared" si="15"/>
        <v>UUC-345</v>
      </c>
      <c r="D1001" s="6" t="s">
        <v>365</v>
      </c>
      <c r="E1001" s="7">
        <v>41935</v>
      </c>
      <c r="F1001" s="6" t="s">
        <v>79</v>
      </c>
      <c r="G1001" s="6" t="s">
        <v>45</v>
      </c>
    </row>
    <row r="1002" spans="1:7" ht="24.75" customHeight="1" x14ac:dyDescent="0.3">
      <c r="A1002" s="6" t="s">
        <v>51</v>
      </c>
      <c r="B1002" s="6">
        <v>346</v>
      </c>
      <c r="C1002" s="6" t="str">
        <f t="shared" si="15"/>
        <v>UUC-346</v>
      </c>
      <c r="D1002" s="6" t="s">
        <v>365</v>
      </c>
      <c r="E1002" s="7">
        <v>41935</v>
      </c>
      <c r="F1002" s="6" t="s">
        <v>68</v>
      </c>
      <c r="G1002" s="6" t="s">
        <v>15</v>
      </c>
    </row>
    <row r="1003" spans="1:7" ht="24.75" customHeight="1" x14ac:dyDescent="0.3">
      <c r="A1003" s="6" t="s">
        <v>51</v>
      </c>
      <c r="B1003" s="6">
        <v>347</v>
      </c>
      <c r="C1003" s="6" t="str">
        <f t="shared" si="15"/>
        <v>UUC-347</v>
      </c>
      <c r="D1003" s="6" t="s">
        <v>365</v>
      </c>
      <c r="E1003" s="7">
        <v>41936</v>
      </c>
      <c r="F1003" s="6" t="s">
        <v>94</v>
      </c>
      <c r="G1003" s="6" t="s">
        <v>75</v>
      </c>
    </row>
    <row r="1004" spans="1:7" ht="24.75" customHeight="1" x14ac:dyDescent="0.3">
      <c r="A1004" s="6" t="s">
        <v>130</v>
      </c>
      <c r="B1004" s="6">
        <v>68</v>
      </c>
      <c r="C1004" s="6" t="str">
        <f t="shared" si="15"/>
        <v>KKV-68</v>
      </c>
      <c r="D1004" s="6" t="s">
        <v>325</v>
      </c>
      <c r="E1004" s="7">
        <v>42522</v>
      </c>
      <c r="F1004" s="6" t="s">
        <v>68</v>
      </c>
      <c r="G1004" s="6" t="s">
        <v>15</v>
      </c>
    </row>
    <row r="1005" spans="1:7" ht="24.75" customHeight="1" x14ac:dyDescent="0.3">
      <c r="A1005" s="6" t="s">
        <v>51</v>
      </c>
      <c r="B1005" s="6">
        <v>349</v>
      </c>
      <c r="C1005" s="6" t="str">
        <f t="shared" si="15"/>
        <v>UUC-349</v>
      </c>
      <c r="D1005" s="6" t="s">
        <v>365</v>
      </c>
      <c r="E1005" s="7">
        <v>41938</v>
      </c>
      <c r="F1005" s="6" t="s">
        <v>44</v>
      </c>
      <c r="G1005" s="6" t="s">
        <v>45</v>
      </c>
    </row>
    <row r="1006" spans="1:7" ht="24.75" customHeight="1" x14ac:dyDescent="0.3">
      <c r="A1006" s="6" t="s">
        <v>51</v>
      </c>
      <c r="B1006" s="6">
        <v>348</v>
      </c>
      <c r="C1006" s="6" t="str">
        <f t="shared" si="15"/>
        <v>UUC-348</v>
      </c>
      <c r="D1006" s="6" t="s">
        <v>365</v>
      </c>
      <c r="E1006" s="7">
        <v>41938</v>
      </c>
      <c r="F1006" s="6" t="s">
        <v>68</v>
      </c>
      <c r="G1006" s="6" t="s">
        <v>15</v>
      </c>
    </row>
    <row r="1007" spans="1:7" ht="24.75" customHeight="1" x14ac:dyDescent="0.3">
      <c r="A1007" s="6" t="s">
        <v>51</v>
      </c>
      <c r="B1007" s="6">
        <v>350</v>
      </c>
      <c r="C1007" s="6" t="str">
        <f t="shared" si="15"/>
        <v>UUC-350</v>
      </c>
      <c r="D1007" s="6" t="s">
        <v>365</v>
      </c>
      <c r="E1007" s="7">
        <v>41939</v>
      </c>
      <c r="F1007" s="6" t="s">
        <v>106</v>
      </c>
      <c r="G1007" s="6" t="s">
        <v>75</v>
      </c>
    </row>
    <row r="1008" spans="1:7" ht="24.75" customHeight="1" x14ac:dyDescent="0.3">
      <c r="A1008" s="6" t="s">
        <v>51</v>
      </c>
      <c r="B1008" s="6">
        <v>351</v>
      </c>
      <c r="C1008" s="6" t="str">
        <f t="shared" si="15"/>
        <v>UUC-351</v>
      </c>
      <c r="D1008" s="6" t="s">
        <v>365</v>
      </c>
      <c r="E1008" s="7">
        <v>41940</v>
      </c>
      <c r="F1008" s="6" t="s">
        <v>161</v>
      </c>
      <c r="G1008" s="6" t="s">
        <v>45</v>
      </c>
    </row>
    <row r="1009" spans="1:7" ht="24.75" customHeight="1" x14ac:dyDescent="0.3">
      <c r="A1009" s="6" t="s">
        <v>130</v>
      </c>
      <c r="B1009" s="6">
        <v>56</v>
      </c>
      <c r="C1009" s="6" t="str">
        <f t="shared" si="15"/>
        <v>KKV-56</v>
      </c>
      <c r="D1009" s="6" t="s">
        <v>226</v>
      </c>
      <c r="E1009" s="7">
        <v>42478</v>
      </c>
      <c r="F1009" s="6" t="s">
        <v>74</v>
      </c>
      <c r="G1009" s="6" t="s">
        <v>75</v>
      </c>
    </row>
    <row r="1010" spans="1:7" ht="24.75" customHeight="1" x14ac:dyDescent="0.3">
      <c r="A1010" s="6" t="s">
        <v>51</v>
      </c>
      <c r="B1010" s="6">
        <v>352</v>
      </c>
      <c r="C1010" s="6" t="str">
        <f t="shared" si="15"/>
        <v>UUC-352</v>
      </c>
      <c r="D1010" s="6" t="s">
        <v>365</v>
      </c>
      <c r="E1010" s="7">
        <v>41940</v>
      </c>
      <c r="F1010" s="6" t="s">
        <v>84</v>
      </c>
      <c r="G1010" s="6" t="s">
        <v>45</v>
      </c>
    </row>
    <row r="1011" spans="1:7" ht="24.75" customHeight="1" x14ac:dyDescent="0.3">
      <c r="A1011" s="6" t="s">
        <v>51</v>
      </c>
      <c r="B1011" s="6">
        <v>353</v>
      </c>
      <c r="C1011" s="6" t="str">
        <f t="shared" si="15"/>
        <v>UUC-353</v>
      </c>
      <c r="D1011" s="6" t="s">
        <v>365</v>
      </c>
      <c r="E1011" s="7">
        <v>41942</v>
      </c>
      <c r="F1011" s="6" t="s">
        <v>74</v>
      </c>
      <c r="G1011" s="6" t="s">
        <v>75</v>
      </c>
    </row>
    <row r="1012" spans="1:7" ht="24.75" customHeight="1" x14ac:dyDescent="0.3">
      <c r="A1012" s="6" t="s">
        <v>51</v>
      </c>
      <c r="B1012" s="6">
        <v>354</v>
      </c>
      <c r="C1012" s="6" t="str">
        <f t="shared" si="15"/>
        <v>UUC-354</v>
      </c>
      <c r="D1012" s="6" t="s">
        <v>365</v>
      </c>
      <c r="E1012" s="7">
        <v>41942</v>
      </c>
      <c r="F1012" s="6" t="s">
        <v>30</v>
      </c>
      <c r="G1012" s="6" t="s">
        <v>31</v>
      </c>
    </row>
    <row r="1013" spans="1:7" ht="24.75" customHeight="1" x14ac:dyDescent="0.3">
      <c r="A1013" s="6" t="s">
        <v>51</v>
      </c>
      <c r="B1013" s="6">
        <v>355</v>
      </c>
      <c r="C1013" s="6" t="str">
        <f t="shared" si="15"/>
        <v>UUC-355</v>
      </c>
      <c r="D1013" s="6" t="s">
        <v>367</v>
      </c>
      <c r="E1013" s="7">
        <v>41945</v>
      </c>
      <c r="F1013" s="6" t="s">
        <v>96</v>
      </c>
      <c r="G1013" s="6" t="s">
        <v>45</v>
      </c>
    </row>
    <row r="1014" spans="1:7" ht="24.75" customHeight="1" x14ac:dyDescent="0.3">
      <c r="A1014" s="6" t="s">
        <v>130</v>
      </c>
      <c r="B1014" s="6">
        <v>10</v>
      </c>
      <c r="C1014" s="6" t="str">
        <f t="shared" si="15"/>
        <v>KKV-10</v>
      </c>
      <c r="D1014" s="6" t="s">
        <v>222</v>
      </c>
      <c r="E1014" s="7">
        <v>42150</v>
      </c>
      <c r="F1014" s="6" t="s">
        <v>84</v>
      </c>
      <c r="G1014" s="6" t="s">
        <v>45</v>
      </c>
    </row>
    <row r="1015" spans="1:7" ht="24.75" customHeight="1" x14ac:dyDescent="0.3">
      <c r="A1015" s="6" t="s">
        <v>51</v>
      </c>
      <c r="B1015" s="6">
        <v>356</v>
      </c>
      <c r="C1015" s="6" t="str">
        <f t="shared" si="15"/>
        <v>UUC-356</v>
      </c>
      <c r="D1015" s="6" t="s">
        <v>367</v>
      </c>
      <c r="E1015" s="7">
        <v>41946</v>
      </c>
      <c r="F1015" s="6" t="s">
        <v>96</v>
      </c>
      <c r="G1015" s="6" t="s">
        <v>45</v>
      </c>
    </row>
    <row r="1016" spans="1:7" ht="24.75" customHeight="1" x14ac:dyDescent="0.3">
      <c r="A1016" s="6" t="s">
        <v>51</v>
      </c>
      <c r="B1016" s="6">
        <v>357</v>
      </c>
      <c r="C1016" s="6" t="str">
        <f t="shared" si="15"/>
        <v>UUC-357</v>
      </c>
      <c r="D1016" s="6" t="s">
        <v>367</v>
      </c>
      <c r="E1016" s="7">
        <v>41946</v>
      </c>
      <c r="F1016" s="6" t="s">
        <v>106</v>
      </c>
      <c r="G1016" s="6" t="s">
        <v>75</v>
      </c>
    </row>
    <row r="1017" spans="1:7" ht="24.75" customHeight="1" x14ac:dyDescent="0.3">
      <c r="A1017" s="6" t="s">
        <v>51</v>
      </c>
      <c r="B1017" s="6">
        <v>358</v>
      </c>
      <c r="C1017" s="6" t="str">
        <f t="shared" si="15"/>
        <v>UUC-358</v>
      </c>
      <c r="D1017" s="6" t="s">
        <v>367</v>
      </c>
      <c r="E1017" s="7">
        <v>41948</v>
      </c>
      <c r="F1017" s="6" t="s">
        <v>30</v>
      </c>
      <c r="G1017" s="6" t="s">
        <v>31</v>
      </c>
    </row>
    <row r="1018" spans="1:7" ht="24.75" customHeight="1" x14ac:dyDescent="0.3">
      <c r="A1018" s="6" t="s">
        <v>130</v>
      </c>
      <c r="B1018" s="6">
        <v>70</v>
      </c>
      <c r="C1018" s="6" t="str">
        <f t="shared" si="15"/>
        <v>KKV-70</v>
      </c>
      <c r="D1018" s="6" t="s">
        <v>325</v>
      </c>
      <c r="E1018" s="7">
        <v>42525</v>
      </c>
      <c r="F1018" s="6" t="s">
        <v>44</v>
      </c>
      <c r="G1018" s="6" t="s">
        <v>45</v>
      </c>
    </row>
    <row r="1019" spans="1:7" ht="24.75" customHeight="1" x14ac:dyDescent="0.3">
      <c r="A1019" s="6" t="s">
        <v>130</v>
      </c>
      <c r="B1019" s="6">
        <v>103</v>
      </c>
      <c r="C1019" s="6" t="str">
        <f t="shared" si="15"/>
        <v>KKV-103</v>
      </c>
      <c r="D1019" s="6" t="s">
        <v>368</v>
      </c>
      <c r="E1019" s="7">
        <v>42640</v>
      </c>
      <c r="F1019" s="6" t="s">
        <v>44</v>
      </c>
      <c r="G1019" s="6" t="s">
        <v>45</v>
      </c>
    </row>
    <row r="1020" spans="1:7" ht="24.75" customHeight="1" x14ac:dyDescent="0.3">
      <c r="A1020" s="6" t="s">
        <v>51</v>
      </c>
      <c r="B1020" s="6">
        <v>359</v>
      </c>
      <c r="C1020" s="6" t="str">
        <f t="shared" si="15"/>
        <v>UUC-359</v>
      </c>
      <c r="D1020" s="6" t="s">
        <v>367</v>
      </c>
      <c r="E1020" s="7">
        <v>41948</v>
      </c>
      <c r="F1020" s="6" t="s">
        <v>88</v>
      </c>
      <c r="G1020" s="6" t="s">
        <v>31</v>
      </c>
    </row>
    <row r="1021" spans="1:7" ht="24.75" customHeight="1" x14ac:dyDescent="0.3">
      <c r="A1021" s="6" t="s">
        <v>51</v>
      </c>
      <c r="B1021" s="6">
        <v>360</v>
      </c>
      <c r="C1021" s="6" t="str">
        <f t="shared" si="15"/>
        <v>UUC-360</v>
      </c>
      <c r="D1021" s="6" t="s">
        <v>367</v>
      </c>
      <c r="E1021" s="7">
        <v>41950</v>
      </c>
      <c r="F1021" s="6" t="s">
        <v>98</v>
      </c>
      <c r="G1021" s="6" t="s">
        <v>31</v>
      </c>
    </row>
    <row r="1022" spans="1:7" ht="24.75" customHeight="1" x14ac:dyDescent="0.3">
      <c r="A1022" s="6" t="s">
        <v>130</v>
      </c>
      <c r="B1022" s="6">
        <v>85</v>
      </c>
      <c r="C1022" s="6" t="str">
        <f t="shared" si="15"/>
        <v>KKV-85</v>
      </c>
      <c r="D1022" s="6" t="s">
        <v>190</v>
      </c>
      <c r="E1022" s="7">
        <v>42587</v>
      </c>
      <c r="F1022" s="6" t="s">
        <v>68</v>
      </c>
      <c r="G1022" s="6" t="s">
        <v>15</v>
      </c>
    </row>
    <row r="1023" spans="1:7" ht="24.75" customHeight="1" x14ac:dyDescent="0.3">
      <c r="A1023" s="6" t="s">
        <v>130</v>
      </c>
      <c r="B1023" s="6">
        <v>13</v>
      </c>
      <c r="C1023" s="6" t="str">
        <f t="shared" si="15"/>
        <v>KKV-13</v>
      </c>
      <c r="D1023" s="6" t="s">
        <v>223</v>
      </c>
      <c r="E1023" s="7">
        <v>42180</v>
      </c>
      <c r="F1023" s="6" t="s">
        <v>96</v>
      </c>
      <c r="G1023" s="6" t="s">
        <v>45</v>
      </c>
    </row>
    <row r="1024" spans="1:7" ht="24.75" customHeight="1" x14ac:dyDescent="0.3">
      <c r="A1024" s="6" t="s">
        <v>51</v>
      </c>
      <c r="B1024" s="6">
        <v>361</v>
      </c>
      <c r="C1024" s="6" t="str">
        <f t="shared" si="15"/>
        <v>UUC-361</v>
      </c>
      <c r="D1024" s="6" t="s">
        <v>367</v>
      </c>
      <c r="E1024" s="7">
        <v>41951</v>
      </c>
      <c r="F1024" s="6" t="s">
        <v>110</v>
      </c>
      <c r="G1024" s="6" t="s">
        <v>54</v>
      </c>
    </row>
    <row r="1025" spans="1:7" ht="24.75" customHeight="1" x14ac:dyDescent="0.3">
      <c r="A1025" s="6" t="s">
        <v>51</v>
      </c>
      <c r="B1025" s="6">
        <v>362</v>
      </c>
      <c r="C1025" s="6" t="str">
        <f t="shared" si="15"/>
        <v>UUC-362</v>
      </c>
      <c r="D1025" s="6" t="s">
        <v>367</v>
      </c>
      <c r="E1025" s="7">
        <v>41953</v>
      </c>
      <c r="F1025" s="6" t="s">
        <v>177</v>
      </c>
      <c r="G1025" s="6" t="s">
        <v>75</v>
      </c>
    </row>
    <row r="1026" spans="1:7" ht="24.75" customHeight="1" x14ac:dyDescent="0.3">
      <c r="A1026" s="6" t="s">
        <v>51</v>
      </c>
      <c r="B1026" s="6">
        <v>363</v>
      </c>
      <c r="C1026" s="6" t="str">
        <f t="shared" si="15"/>
        <v>UUC-363</v>
      </c>
      <c r="D1026" s="6" t="s">
        <v>367</v>
      </c>
      <c r="E1026" s="7">
        <v>41954</v>
      </c>
      <c r="F1026" s="6" t="s">
        <v>127</v>
      </c>
      <c r="G1026" s="6" t="s">
        <v>31</v>
      </c>
    </row>
    <row r="1027" spans="1:7" ht="24.75" customHeight="1" x14ac:dyDescent="0.3">
      <c r="A1027" s="6" t="s">
        <v>51</v>
      </c>
      <c r="B1027" s="6">
        <v>364</v>
      </c>
      <c r="C1027" s="6" t="str">
        <f t="shared" ref="C1027:C1090" si="16">CONCATENATE(A1027,"-",B1027)</f>
        <v>UUC-364</v>
      </c>
      <c r="D1027" s="6" t="s">
        <v>367</v>
      </c>
      <c r="E1027" s="7">
        <v>41954</v>
      </c>
      <c r="F1027" s="6" t="s">
        <v>106</v>
      </c>
      <c r="G1027" s="6" t="s">
        <v>75</v>
      </c>
    </row>
    <row r="1028" spans="1:7" ht="24.75" customHeight="1" x14ac:dyDescent="0.3">
      <c r="A1028" s="6" t="s">
        <v>51</v>
      </c>
      <c r="B1028" s="6">
        <v>365</v>
      </c>
      <c r="C1028" s="6" t="str">
        <f t="shared" si="16"/>
        <v>UUC-365</v>
      </c>
      <c r="D1028" s="6" t="s">
        <v>367</v>
      </c>
      <c r="E1028" s="7">
        <v>41955</v>
      </c>
      <c r="F1028" s="6" t="s">
        <v>98</v>
      </c>
      <c r="G1028" s="6" t="s">
        <v>31</v>
      </c>
    </row>
    <row r="1029" spans="1:7" ht="24.75" customHeight="1" x14ac:dyDescent="0.3">
      <c r="A1029" s="6" t="s">
        <v>51</v>
      </c>
      <c r="B1029" s="6">
        <v>366</v>
      </c>
      <c r="C1029" s="6" t="str">
        <f t="shared" si="16"/>
        <v>UUC-366</v>
      </c>
      <c r="D1029" s="6" t="s">
        <v>367</v>
      </c>
      <c r="E1029" s="7">
        <v>41957</v>
      </c>
      <c r="F1029" s="6" t="s">
        <v>149</v>
      </c>
      <c r="G1029" s="6" t="s">
        <v>31</v>
      </c>
    </row>
    <row r="1030" spans="1:7" ht="24.75" customHeight="1" x14ac:dyDescent="0.3">
      <c r="A1030" s="6" t="s">
        <v>51</v>
      </c>
      <c r="B1030" s="6">
        <v>367</v>
      </c>
      <c r="C1030" s="6" t="str">
        <f t="shared" si="16"/>
        <v>UUC-367</v>
      </c>
      <c r="D1030" s="6" t="s">
        <v>367</v>
      </c>
      <c r="E1030" s="7">
        <v>41958</v>
      </c>
      <c r="F1030" s="6" t="s">
        <v>79</v>
      </c>
      <c r="G1030" s="6" t="s">
        <v>45</v>
      </c>
    </row>
    <row r="1031" spans="1:7" ht="24.75" customHeight="1" x14ac:dyDescent="0.3">
      <c r="A1031" s="6" t="s">
        <v>51</v>
      </c>
      <c r="B1031" s="6">
        <v>368</v>
      </c>
      <c r="C1031" s="6" t="str">
        <f t="shared" si="16"/>
        <v>UUC-368</v>
      </c>
      <c r="D1031" s="6" t="s">
        <v>367</v>
      </c>
      <c r="E1031" s="7">
        <v>41962</v>
      </c>
      <c r="F1031" s="6" t="s">
        <v>53</v>
      </c>
      <c r="G1031" s="6" t="s">
        <v>54</v>
      </c>
    </row>
    <row r="1032" spans="1:7" ht="24.75" customHeight="1" x14ac:dyDescent="0.3">
      <c r="A1032" s="6" t="s">
        <v>130</v>
      </c>
      <c r="B1032" s="6">
        <v>61</v>
      </c>
      <c r="C1032" s="6" t="str">
        <f t="shared" si="16"/>
        <v>KKV-61</v>
      </c>
      <c r="D1032" s="6" t="s">
        <v>271</v>
      </c>
      <c r="E1032" s="7">
        <v>42494</v>
      </c>
      <c r="F1032" s="6" t="s">
        <v>96</v>
      </c>
      <c r="G1032" s="6" t="s">
        <v>45</v>
      </c>
    </row>
    <row r="1033" spans="1:7" ht="24.75" customHeight="1" x14ac:dyDescent="0.3">
      <c r="A1033" s="6" t="s">
        <v>130</v>
      </c>
      <c r="B1033" s="6">
        <v>71</v>
      </c>
      <c r="C1033" s="6" t="str">
        <f t="shared" si="16"/>
        <v>KKV-71</v>
      </c>
      <c r="D1033" s="6" t="s">
        <v>325</v>
      </c>
      <c r="E1033" s="7">
        <v>42535</v>
      </c>
      <c r="F1033" s="6" t="s">
        <v>79</v>
      </c>
      <c r="G1033" s="6" t="s">
        <v>45</v>
      </c>
    </row>
    <row r="1034" spans="1:7" ht="24.75" customHeight="1" x14ac:dyDescent="0.3">
      <c r="A1034" s="6" t="s">
        <v>51</v>
      </c>
      <c r="B1034" s="6">
        <v>370</v>
      </c>
      <c r="C1034" s="6" t="str">
        <f t="shared" si="16"/>
        <v>UUC-370</v>
      </c>
      <c r="D1034" s="6" t="s">
        <v>367</v>
      </c>
      <c r="E1034" s="7">
        <v>41963</v>
      </c>
      <c r="F1034" s="6" t="s">
        <v>124</v>
      </c>
      <c r="G1034" s="6" t="s">
        <v>31</v>
      </c>
    </row>
    <row r="1035" spans="1:7" ht="24.75" customHeight="1" x14ac:dyDescent="0.3">
      <c r="A1035" s="6" t="s">
        <v>130</v>
      </c>
      <c r="B1035" s="6">
        <v>179</v>
      </c>
      <c r="C1035" s="6" t="str">
        <f t="shared" si="16"/>
        <v>KKV-179</v>
      </c>
      <c r="D1035" s="6" t="s">
        <v>131</v>
      </c>
      <c r="E1035" s="7">
        <v>42940</v>
      </c>
      <c r="F1035" s="6" t="s">
        <v>79</v>
      </c>
      <c r="G1035" s="6" t="s">
        <v>45</v>
      </c>
    </row>
    <row r="1036" spans="1:7" ht="24.75" customHeight="1" x14ac:dyDescent="0.3">
      <c r="A1036" s="6" t="s">
        <v>51</v>
      </c>
      <c r="B1036" s="6">
        <v>369</v>
      </c>
      <c r="C1036" s="6" t="str">
        <f t="shared" si="16"/>
        <v>UUC-369</v>
      </c>
      <c r="D1036" s="6" t="s">
        <v>367</v>
      </c>
      <c r="E1036" s="7">
        <v>41963</v>
      </c>
      <c r="F1036" s="6" t="s">
        <v>68</v>
      </c>
      <c r="G1036" s="6" t="s">
        <v>15</v>
      </c>
    </row>
    <row r="1037" spans="1:7" ht="24.75" customHeight="1" x14ac:dyDescent="0.3">
      <c r="A1037" s="6" t="s">
        <v>51</v>
      </c>
      <c r="B1037" s="6">
        <v>371</v>
      </c>
      <c r="C1037" s="6" t="str">
        <f t="shared" si="16"/>
        <v>UUC-371</v>
      </c>
      <c r="D1037" s="6" t="s">
        <v>367</v>
      </c>
      <c r="E1037" s="7">
        <v>41964</v>
      </c>
      <c r="F1037" s="6" t="s">
        <v>124</v>
      </c>
      <c r="G1037" s="6" t="s">
        <v>31</v>
      </c>
    </row>
    <row r="1038" spans="1:7" ht="24.75" customHeight="1" x14ac:dyDescent="0.3">
      <c r="A1038" s="6" t="s">
        <v>51</v>
      </c>
      <c r="B1038" s="6">
        <v>372</v>
      </c>
      <c r="C1038" s="6" t="str">
        <f t="shared" si="16"/>
        <v>UUC-372</v>
      </c>
      <c r="D1038" s="6" t="s">
        <v>367</v>
      </c>
      <c r="E1038" s="7">
        <v>41967</v>
      </c>
      <c r="F1038" s="6" t="s">
        <v>106</v>
      </c>
      <c r="G1038" s="6" t="s">
        <v>75</v>
      </c>
    </row>
    <row r="1039" spans="1:7" ht="24.75" customHeight="1" x14ac:dyDescent="0.3">
      <c r="A1039" s="6" t="s">
        <v>51</v>
      </c>
      <c r="B1039" s="6">
        <v>373</v>
      </c>
      <c r="C1039" s="6" t="str">
        <f t="shared" si="16"/>
        <v>UUC-373</v>
      </c>
      <c r="D1039" s="6" t="s">
        <v>369</v>
      </c>
      <c r="E1039" s="7">
        <v>41974</v>
      </c>
      <c r="F1039" s="6" t="s">
        <v>30</v>
      </c>
      <c r="G1039" s="6" t="s">
        <v>31</v>
      </c>
    </row>
    <row r="1040" spans="1:7" ht="24.75" customHeight="1" x14ac:dyDescent="0.3">
      <c r="A1040" s="6" t="s">
        <v>51</v>
      </c>
      <c r="B1040" s="6">
        <v>374</v>
      </c>
      <c r="C1040" s="6" t="str">
        <f t="shared" si="16"/>
        <v>UUC-374</v>
      </c>
      <c r="D1040" s="6" t="s">
        <v>369</v>
      </c>
      <c r="E1040" s="7">
        <v>41974</v>
      </c>
      <c r="F1040" s="6" t="s">
        <v>68</v>
      </c>
      <c r="G1040" s="6" t="s">
        <v>15</v>
      </c>
    </row>
    <row r="1041" spans="1:7" ht="24.75" customHeight="1" x14ac:dyDescent="0.3">
      <c r="A1041" s="6" t="s">
        <v>51</v>
      </c>
      <c r="B1041" s="6">
        <v>375</v>
      </c>
      <c r="C1041" s="6" t="str">
        <f t="shared" si="16"/>
        <v>UUC-375</v>
      </c>
      <c r="D1041" s="6" t="s">
        <v>369</v>
      </c>
      <c r="E1041" s="7">
        <v>41976</v>
      </c>
      <c r="F1041" s="6" t="s">
        <v>127</v>
      </c>
      <c r="G1041" s="6" t="s">
        <v>31</v>
      </c>
    </row>
    <row r="1042" spans="1:7" ht="24.75" customHeight="1" x14ac:dyDescent="0.3">
      <c r="A1042" s="6" t="s">
        <v>130</v>
      </c>
      <c r="B1042" s="6">
        <v>67</v>
      </c>
      <c r="C1042" s="6" t="str">
        <f t="shared" si="16"/>
        <v>KKV-67</v>
      </c>
      <c r="D1042" s="6" t="s">
        <v>271</v>
      </c>
      <c r="E1042" s="7">
        <v>42514</v>
      </c>
      <c r="F1042" s="6" t="s">
        <v>74</v>
      </c>
      <c r="G1042" s="6" t="s">
        <v>75</v>
      </c>
    </row>
    <row r="1043" spans="1:7" ht="24.75" customHeight="1" x14ac:dyDescent="0.3">
      <c r="A1043" s="6" t="s">
        <v>135</v>
      </c>
      <c r="B1043" s="6">
        <v>12</v>
      </c>
      <c r="C1043" s="6" t="str">
        <f t="shared" si="16"/>
        <v>EAT-12</v>
      </c>
      <c r="D1043" s="6" t="s">
        <v>285</v>
      </c>
      <c r="E1043" s="7">
        <v>43028</v>
      </c>
      <c r="F1043" s="6" t="s">
        <v>170</v>
      </c>
      <c r="G1043" s="6" t="s">
        <v>156</v>
      </c>
    </row>
    <row r="1044" spans="1:7" ht="24.75" customHeight="1" x14ac:dyDescent="0.3">
      <c r="A1044" s="6" t="s">
        <v>130</v>
      </c>
      <c r="B1044" s="6">
        <v>66</v>
      </c>
      <c r="C1044" s="6" t="str">
        <f t="shared" si="16"/>
        <v>KKV-66</v>
      </c>
      <c r="D1044" s="6" t="s">
        <v>271</v>
      </c>
      <c r="E1044" s="7">
        <v>42514</v>
      </c>
      <c r="F1044" s="6" t="s">
        <v>74</v>
      </c>
      <c r="G1044" s="6" t="s">
        <v>75</v>
      </c>
    </row>
    <row r="1045" spans="1:7" ht="24.75" customHeight="1" x14ac:dyDescent="0.3">
      <c r="A1045" s="6" t="s">
        <v>130</v>
      </c>
      <c r="B1045" s="6">
        <v>184</v>
      </c>
      <c r="C1045" s="6" t="str">
        <f t="shared" si="16"/>
        <v>KKV-184</v>
      </c>
      <c r="D1045" s="6" t="s">
        <v>370</v>
      </c>
      <c r="E1045" s="7">
        <v>42952</v>
      </c>
      <c r="F1045" s="6" t="s">
        <v>79</v>
      </c>
      <c r="G1045" s="6" t="s">
        <v>45</v>
      </c>
    </row>
    <row r="1046" spans="1:7" ht="24.75" customHeight="1" x14ac:dyDescent="0.3">
      <c r="A1046" s="6" t="s">
        <v>130</v>
      </c>
      <c r="B1046" s="6">
        <v>186</v>
      </c>
      <c r="C1046" s="6" t="str">
        <f t="shared" si="16"/>
        <v>KKV-186</v>
      </c>
      <c r="D1046" s="6" t="s">
        <v>370</v>
      </c>
      <c r="E1046" s="7">
        <v>42954</v>
      </c>
      <c r="F1046" s="6" t="s">
        <v>44</v>
      </c>
      <c r="G1046" s="6" t="s">
        <v>45</v>
      </c>
    </row>
    <row r="1047" spans="1:7" ht="24.75" customHeight="1" x14ac:dyDescent="0.3">
      <c r="A1047" s="6" t="s">
        <v>135</v>
      </c>
      <c r="B1047" s="6">
        <v>13</v>
      </c>
      <c r="C1047" s="6" t="str">
        <f t="shared" si="16"/>
        <v>EAT-13</v>
      </c>
      <c r="D1047" s="6" t="s">
        <v>285</v>
      </c>
      <c r="E1047" s="7">
        <v>43039</v>
      </c>
      <c r="F1047" s="6" t="s">
        <v>110</v>
      </c>
      <c r="G1047" s="6" t="s">
        <v>54</v>
      </c>
    </row>
    <row r="1048" spans="1:7" ht="24.75" customHeight="1" x14ac:dyDescent="0.3">
      <c r="A1048" s="6" t="s">
        <v>135</v>
      </c>
      <c r="B1048" s="6">
        <v>14</v>
      </c>
      <c r="C1048" s="6" t="str">
        <f t="shared" si="16"/>
        <v>EAT-14</v>
      </c>
      <c r="D1048" s="6" t="s">
        <v>371</v>
      </c>
      <c r="E1048" s="7">
        <v>43048</v>
      </c>
      <c r="F1048" s="6" t="s">
        <v>98</v>
      </c>
      <c r="G1048" s="6" t="s">
        <v>31</v>
      </c>
    </row>
    <row r="1049" spans="1:7" ht="24.75" customHeight="1" x14ac:dyDescent="0.3">
      <c r="A1049" s="6" t="s">
        <v>130</v>
      </c>
      <c r="B1049" s="6">
        <v>69</v>
      </c>
      <c r="C1049" s="6" t="str">
        <f t="shared" si="16"/>
        <v>KKV-69</v>
      </c>
      <c r="D1049" s="6" t="s">
        <v>325</v>
      </c>
      <c r="E1049" s="7">
        <v>42522</v>
      </c>
      <c r="F1049" s="6" t="s">
        <v>68</v>
      </c>
      <c r="G1049" s="6" t="s">
        <v>15</v>
      </c>
    </row>
    <row r="1050" spans="1:7" ht="24.75" customHeight="1" x14ac:dyDescent="0.3">
      <c r="A1050" s="6" t="s">
        <v>135</v>
      </c>
      <c r="B1050" s="6">
        <v>15</v>
      </c>
      <c r="C1050" s="6" t="str">
        <f t="shared" si="16"/>
        <v>EAT-15</v>
      </c>
      <c r="D1050" s="6" t="s">
        <v>371</v>
      </c>
      <c r="E1050" s="7">
        <v>43050</v>
      </c>
      <c r="F1050" s="6" t="s">
        <v>96</v>
      </c>
      <c r="G1050" s="6" t="s">
        <v>45</v>
      </c>
    </row>
    <row r="1051" spans="1:7" ht="24.75" customHeight="1" x14ac:dyDescent="0.3">
      <c r="A1051" s="6" t="s">
        <v>135</v>
      </c>
      <c r="B1051" s="6">
        <v>16</v>
      </c>
      <c r="C1051" s="6" t="str">
        <f t="shared" si="16"/>
        <v>EAT-16</v>
      </c>
      <c r="D1051" s="6" t="s">
        <v>371</v>
      </c>
      <c r="E1051" s="7">
        <v>43063</v>
      </c>
      <c r="F1051" s="6" t="s">
        <v>177</v>
      </c>
      <c r="G1051" s="6" t="s">
        <v>75</v>
      </c>
    </row>
    <row r="1052" spans="1:7" ht="24.75" customHeight="1" x14ac:dyDescent="0.3">
      <c r="A1052" s="6" t="s">
        <v>130</v>
      </c>
      <c r="B1052" s="6">
        <v>72</v>
      </c>
      <c r="C1052" s="6" t="str">
        <f t="shared" si="16"/>
        <v>KKV-72</v>
      </c>
      <c r="D1052" s="6" t="s">
        <v>325</v>
      </c>
      <c r="E1052" s="7">
        <v>42543</v>
      </c>
      <c r="F1052" s="6" t="s">
        <v>79</v>
      </c>
      <c r="G1052" s="6" t="s">
        <v>45</v>
      </c>
    </row>
    <row r="1053" spans="1:7" ht="24.75" customHeight="1" x14ac:dyDescent="0.3">
      <c r="A1053" s="6" t="s">
        <v>130</v>
      </c>
      <c r="B1053" s="6">
        <v>79</v>
      </c>
      <c r="C1053" s="6" t="str">
        <f t="shared" si="16"/>
        <v>KKV-79</v>
      </c>
      <c r="D1053" s="6" t="s">
        <v>328</v>
      </c>
      <c r="E1053" s="7">
        <v>42579</v>
      </c>
      <c r="F1053" s="6" t="s">
        <v>74</v>
      </c>
      <c r="G1053" s="6" t="s">
        <v>75</v>
      </c>
    </row>
    <row r="1054" spans="1:7" ht="24.75" customHeight="1" x14ac:dyDescent="0.3">
      <c r="A1054" s="6" t="s">
        <v>231</v>
      </c>
      <c r="B1054" s="6">
        <v>5</v>
      </c>
      <c r="C1054" s="6" t="str">
        <f t="shared" si="16"/>
        <v>KKK-5</v>
      </c>
      <c r="D1054" s="6" t="s">
        <v>372</v>
      </c>
      <c r="E1054" s="7">
        <v>43300</v>
      </c>
      <c r="F1054" s="6" t="s">
        <v>155</v>
      </c>
      <c r="G1054" s="6" t="s">
        <v>156</v>
      </c>
    </row>
    <row r="1055" spans="1:7" ht="24.75" customHeight="1" x14ac:dyDescent="0.3">
      <c r="A1055" s="6" t="s">
        <v>277</v>
      </c>
      <c r="B1055" s="6">
        <v>3</v>
      </c>
      <c r="C1055" s="6" t="str">
        <f t="shared" si="16"/>
        <v>MTIH-3</v>
      </c>
      <c r="D1055" s="6" t="s">
        <v>278</v>
      </c>
      <c r="E1055" s="7">
        <v>42972</v>
      </c>
      <c r="F1055" s="6" t="s">
        <v>74</v>
      </c>
      <c r="G1055" s="6" t="s">
        <v>75</v>
      </c>
    </row>
    <row r="1056" spans="1:7" ht="24.75" customHeight="1" x14ac:dyDescent="0.3">
      <c r="A1056" s="6" t="s">
        <v>104</v>
      </c>
      <c r="B1056" s="6">
        <v>29</v>
      </c>
      <c r="C1056" s="6" t="str">
        <f t="shared" si="16"/>
        <v>CSS-29</v>
      </c>
      <c r="D1056" s="6" t="s">
        <v>196</v>
      </c>
      <c r="E1056" s="7">
        <v>43059</v>
      </c>
      <c r="F1056" s="6" t="s">
        <v>96</v>
      </c>
      <c r="G1056" s="6" t="s">
        <v>45</v>
      </c>
    </row>
    <row r="1057" spans="1:7" ht="24.75" customHeight="1" x14ac:dyDescent="0.3">
      <c r="A1057" s="6" t="s">
        <v>104</v>
      </c>
      <c r="B1057" s="6">
        <v>72</v>
      </c>
      <c r="C1057" s="6" t="str">
        <f t="shared" si="16"/>
        <v>CSS-72</v>
      </c>
      <c r="D1057" s="6" t="s">
        <v>351</v>
      </c>
      <c r="E1057" s="7">
        <v>44079</v>
      </c>
      <c r="F1057" s="6" t="s">
        <v>108</v>
      </c>
      <c r="G1057" s="6" t="s">
        <v>40</v>
      </c>
    </row>
    <row r="1058" spans="1:7" ht="24.75" customHeight="1" x14ac:dyDescent="0.3">
      <c r="A1058" s="6" t="s">
        <v>130</v>
      </c>
      <c r="B1058" s="6">
        <v>187</v>
      </c>
      <c r="C1058" s="6" t="str">
        <f t="shared" si="16"/>
        <v>KKV-187</v>
      </c>
      <c r="D1058" s="6" t="s">
        <v>370</v>
      </c>
      <c r="E1058" s="7">
        <v>42956</v>
      </c>
      <c r="F1058" s="6" t="s">
        <v>68</v>
      </c>
      <c r="G1058" s="6" t="s">
        <v>15</v>
      </c>
    </row>
    <row r="1059" spans="1:7" ht="24.75" customHeight="1" x14ac:dyDescent="0.3">
      <c r="A1059" s="6" t="s">
        <v>130</v>
      </c>
      <c r="B1059" s="6">
        <v>192</v>
      </c>
      <c r="C1059" s="6" t="str">
        <f t="shared" si="16"/>
        <v>KKV-192</v>
      </c>
      <c r="D1059" s="6" t="s">
        <v>370</v>
      </c>
      <c r="E1059" s="7">
        <v>42962</v>
      </c>
      <c r="F1059" s="6" t="s">
        <v>30</v>
      </c>
      <c r="G1059" s="6" t="s">
        <v>31</v>
      </c>
    </row>
    <row r="1060" spans="1:7" ht="24.75" customHeight="1" x14ac:dyDescent="0.3">
      <c r="A1060" s="6" t="s">
        <v>130</v>
      </c>
      <c r="B1060" s="6">
        <v>73</v>
      </c>
      <c r="C1060" s="6" t="str">
        <f t="shared" si="16"/>
        <v>KKV-73</v>
      </c>
      <c r="D1060" s="6" t="s">
        <v>325</v>
      </c>
      <c r="E1060" s="7">
        <v>42547</v>
      </c>
      <c r="F1060" s="6" t="s">
        <v>79</v>
      </c>
      <c r="G1060" s="6" t="s">
        <v>45</v>
      </c>
    </row>
    <row r="1061" spans="1:7" ht="24.75" customHeight="1" x14ac:dyDescent="0.3">
      <c r="A1061" s="6" t="s">
        <v>130</v>
      </c>
      <c r="B1061" s="6">
        <v>74</v>
      </c>
      <c r="C1061" s="6" t="str">
        <f t="shared" si="16"/>
        <v>KKV-74</v>
      </c>
      <c r="D1061" s="6" t="s">
        <v>325</v>
      </c>
      <c r="E1061" s="7">
        <v>42547</v>
      </c>
      <c r="F1061" s="6" t="s">
        <v>88</v>
      </c>
      <c r="G1061" s="6" t="s">
        <v>31</v>
      </c>
    </row>
    <row r="1062" spans="1:7" ht="24.75" customHeight="1" x14ac:dyDescent="0.3">
      <c r="A1062" s="6" t="s">
        <v>130</v>
      </c>
      <c r="B1062" s="6">
        <v>76</v>
      </c>
      <c r="C1062" s="6" t="str">
        <f t="shared" si="16"/>
        <v>KKV-76</v>
      </c>
      <c r="D1062" s="6" t="s">
        <v>325</v>
      </c>
      <c r="E1062" s="7">
        <v>42551</v>
      </c>
      <c r="F1062" s="6" t="s">
        <v>44</v>
      </c>
      <c r="G1062" s="6" t="s">
        <v>45</v>
      </c>
    </row>
    <row r="1063" spans="1:7" ht="24.75" customHeight="1" x14ac:dyDescent="0.3">
      <c r="A1063" s="6" t="s">
        <v>130</v>
      </c>
      <c r="B1063" s="6">
        <v>77</v>
      </c>
      <c r="C1063" s="6" t="str">
        <f t="shared" si="16"/>
        <v>KKV-77</v>
      </c>
      <c r="D1063" s="6" t="s">
        <v>328</v>
      </c>
      <c r="E1063" s="7">
        <v>42566</v>
      </c>
      <c r="F1063" s="6" t="s">
        <v>88</v>
      </c>
      <c r="G1063" s="6" t="s">
        <v>31</v>
      </c>
    </row>
    <row r="1064" spans="1:7" ht="24.75" customHeight="1" x14ac:dyDescent="0.3">
      <c r="A1064" s="6" t="s">
        <v>231</v>
      </c>
      <c r="B1064" s="6">
        <v>6</v>
      </c>
      <c r="C1064" s="6" t="str">
        <f t="shared" si="16"/>
        <v>KKK-6</v>
      </c>
      <c r="D1064" s="6" t="s">
        <v>373</v>
      </c>
      <c r="E1064" s="7">
        <v>43559</v>
      </c>
      <c r="F1064" s="6" t="s">
        <v>96</v>
      </c>
      <c r="G1064" s="6" t="s">
        <v>45</v>
      </c>
    </row>
    <row r="1065" spans="1:7" ht="24.75" customHeight="1" x14ac:dyDescent="0.3">
      <c r="A1065" s="6" t="s">
        <v>135</v>
      </c>
      <c r="B1065" s="6">
        <v>17</v>
      </c>
      <c r="C1065" s="6" t="str">
        <f t="shared" si="16"/>
        <v>EAT-17</v>
      </c>
      <c r="D1065" s="6" t="s">
        <v>371</v>
      </c>
      <c r="E1065" s="7">
        <v>43065</v>
      </c>
      <c r="F1065" s="6" t="s">
        <v>106</v>
      </c>
      <c r="G1065" s="6" t="s">
        <v>75</v>
      </c>
    </row>
    <row r="1066" spans="1:7" ht="24.75" customHeight="1" x14ac:dyDescent="0.3">
      <c r="A1066" s="6" t="s">
        <v>135</v>
      </c>
      <c r="B1066" s="6">
        <v>18</v>
      </c>
      <c r="C1066" s="6" t="str">
        <f t="shared" si="16"/>
        <v>EAT-18</v>
      </c>
      <c r="D1066" s="6" t="s">
        <v>371</v>
      </c>
      <c r="E1066" s="7">
        <v>43069</v>
      </c>
      <c r="F1066" s="6" t="s">
        <v>149</v>
      </c>
      <c r="G1066" s="6" t="s">
        <v>31</v>
      </c>
    </row>
    <row r="1067" spans="1:7" ht="24.75" customHeight="1" x14ac:dyDescent="0.3">
      <c r="A1067" s="6" t="s">
        <v>164</v>
      </c>
      <c r="B1067" s="6">
        <v>18</v>
      </c>
      <c r="C1067" s="6" t="str">
        <f t="shared" si="16"/>
        <v>KTH-18</v>
      </c>
      <c r="D1067" s="6" t="s">
        <v>374</v>
      </c>
      <c r="E1067" s="7">
        <v>43489</v>
      </c>
      <c r="F1067" s="6" t="s">
        <v>74</v>
      </c>
      <c r="G1067" s="6" t="s">
        <v>75</v>
      </c>
    </row>
    <row r="1068" spans="1:7" ht="24.75" customHeight="1" x14ac:dyDescent="0.3">
      <c r="A1068" s="6" t="s">
        <v>164</v>
      </c>
      <c r="B1068" s="6">
        <v>19</v>
      </c>
      <c r="C1068" s="6" t="str">
        <f t="shared" si="16"/>
        <v>KTH-19</v>
      </c>
      <c r="D1068" s="6" t="s">
        <v>375</v>
      </c>
      <c r="E1068" s="7">
        <v>43497</v>
      </c>
      <c r="F1068" s="6" t="s">
        <v>79</v>
      </c>
      <c r="G1068" s="6" t="s">
        <v>45</v>
      </c>
    </row>
    <row r="1069" spans="1:7" ht="24.75" customHeight="1" x14ac:dyDescent="0.3">
      <c r="A1069" s="6" t="s">
        <v>135</v>
      </c>
      <c r="B1069" s="6">
        <v>19</v>
      </c>
      <c r="C1069" s="6" t="str">
        <f t="shared" si="16"/>
        <v>EAT-19</v>
      </c>
      <c r="D1069" s="6" t="s">
        <v>377</v>
      </c>
      <c r="E1069" s="7">
        <v>43077</v>
      </c>
      <c r="F1069" s="6" t="s">
        <v>161</v>
      </c>
      <c r="G1069" s="6" t="s">
        <v>45</v>
      </c>
    </row>
    <row r="1070" spans="1:7" ht="24.75" customHeight="1" x14ac:dyDescent="0.3">
      <c r="A1070" s="6" t="s">
        <v>164</v>
      </c>
      <c r="B1070" s="6">
        <v>19</v>
      </c>
      <c r="C1070" s="6" t="str">
        <f t="shared" si="16"/>
        <v>KTH-19</v>
      </c>
      <c r="D1070" s="6" t="s">
        <v>375</v>
      </c>
      <c r="E1070" s="7">
        <v>43497</v>
      </c>
      <c r="F1070" s="6" t="s">
        <v>79</v>
      </c>
      <c r="G1070" s="6" t="s">
        <v>45</v>
      </c>
    </row>
    <row r="1071" spans="1:7" ht="24.75" customHeight="1" x14ac:dyDescent="0.3">
      <c r="A1071" s="6" t="s">
        <v>164</v>
      </c>
      <c r="B1071" s="6">
        <v>20</v>
      </c>
      <c r="C1071" s="6" t="str">
        <f t="shared" si="16"/>
        <v>KTH-20</v>
      </c>
      <c r="D1071" s="6" t="s">
        <v>378</v>
      </c>
      <c r="E1071" s="7">
        <v>43535</v>
      </c>
      <c r="F1071" s="6" t="s">
        <v>96</v>
      </c>
      <c r="G1071" s="6" t="s">
        <v>45</v>
      </c>
    </row>
    <row r="1072" spans="1:7" ht="24.75" customHeight="1" x14ac:dyDescent="0.3">
      <c r="A1072" s="6" t="s">
        <v>130</v>
      </c>
      <c r="B1072" s="6">
        <v>81</v>
      </c>
      <c r="C1072" s="6" t="str">
        <f t="shared" si="16"/>
        <v>KKV-81</v>
      </c>
      <c r="D1072" s="6" t="s">
        <v>328</v>
      </c>
      <c r="E1072" s="7">
        <v>42581</v>
      </c>
      <c r="F1072" s="6" t="s">
        <v>44</v>
      </c>
      <c r="G1072" s="6" t="s">
        <v>45</v>
      </c>
    </row>
    <row r="1073" spans="1:7" ht="24.75" customHeight="1" x14ac:dyDescent="0.3">
      <c r="A1073" s="6" t="s">
        <v>130</v>
      </c>
      <c r="B1073" s="6">
        <v>82</v>
      </c>
      <c r="C1073" s="6" t="str">
        <f t="shared" si="16"/>
        <v>KKV-82</v>
      </c>
      <c r="D1073" s="6" t="s">
        <v>328</v>
      </c>
      <c r="E1073" s="7">
        <v>42581</v>
      </c>
      <c r="F1073" s="6" t="s">
        <v>96</v>
      </c>
      <c r="G1073" s="6" t="s">
        <v>45</v>
      </c>
    </row>
    <row r="1074" spans="1:7" ht="24.75" customHeight="1" x14ac:dyDescent="0.3">
      <c r="A1074" s="6" t="s">
        <v>164</v>
      </c>
      <c r="B1074" s="6">
        <v>21</v>
      </c>
      <c r="C1074" s="6" t="str">
        <f t="shared" si="16"/>
        <v>KTH-21</v>
      </c>
      <c r="D1074" s="6" t="s">
        <v>378</v>
      </c>
      <c r="E1074" s="7">
        <v>43545</v>
      </c>
      <c r="F1074" s="6" t="s">
        <v>94</v>
      </c>
      <c r="G1074" s="6" t="s">
        <v>75</v>
      </c>
    </row>
    <row r="1075" spans="1:7" ht="24.75" customHeight="1" x14ac:dyDescent="0.3">
      <c r="A1075" s="6" t="s">
        <v>135</v>
      </c>
      <c r="B1075" s="6">
        <v>60</v>
      </c>
      <c r="C1075" s="6" t="str">
        <f t="shared" si="16"/>
        <v>EAT-60</v>
      </c>
      <c r="D1075" s="6" t="s">
        <v>347</v>
      </c>
      <c r="E1075" s="7">
        <v>43634</v>
      </c>
      <c r="F1075" s="6" t="s">
        <v>30</v>
      </c>
      <c r="G1075" s="6" t="s">
        <v>31</v>
      </c>
    </row>
    <row r="1076" spans="1:7" ht="24.75" customHeight="1" x14ac:dyDescent="0.3">
      <c r="A1076" s="6" t="s">
        <v>164</v>
      </c>
      <c r="B1076" s="6">
        <v>22</v>
      </c>
      <c r="C1076" s="6" t="str">
        <f t="shared" si="16"/>
        <v>KTH-22</v>
      </c>
      <c r="D1076" s="6" t="s">
        <v>379</v>
      </c>
      <c r="E1076" s="7">
        <v>43580</v>
      </c>
      <c r="F1076" s="6" t="s">
        <v>127</v>
      </c>
      <c r="G1076" s="6" t="s">
        <v>31</v>
      </c>
    </row>
    <row r="1077" spans="1:7" ht="24.75" customHeight="1" x14ac:dyDescent="0.3">
      <c r="A1077" s="6" t="s">
        <v>164</v>
      </c>
      <c r="B1077" s="6">
        <v>23</v>
      </c>
      <c r="C1077" s="6" t="str">
        <f t="shared" si="16"/>
        <v>KTH-23</v>
      </c>
      <c r="D1077" s="6" t="s">
        <v>379</v>
      </c>
      <c r="E1077" s="7">
        <v>43582</v>
      </c>
      <c r="F1077" s="6" t="s">
        <v>44</v>
      </c>
      <c r="G1077" s="6" t="s">
        <v>45</v>
      </c>
    </row>
    <row r="1078" spans="1:7" ht="24.75" customHeight="1" x14ac:dyDescent="0.3">
      <c r="A1078" s="6" t="s">
        <v>164</v>
      </c>
      <c r="B1078" s="6">
        <v>24</v>
      </c>
      <c r="C1078" s="6" t="str">
        <f t="shared" si="16"/>
        <v>KTH-24</v>
      </c>
      <c r="D1078" s="6" t="s">
        <v>380</v>
      </c>
      <c r="E1078" s="7">
        <v>43586</v>
      </c>
      <c r="F1078" s="6" t="s">
        <v>96</v>
      </c>
      <c r="G1078" s="6" t="s">
        <v>45</v>
      </c>
    </row>
    <row r="1079" spans="1:7" ht="24.75" customHeight="1" x14ac:dyDescent="0.3">
      <c r="A1079" s="6" t="s">
        <v>164</v>
      </c>
      <c r="B1079" s="6">
        <v>25</v>
      </c>
      <c r="C1079" s="6" t="str">
        <f t="shared" si="16"/>
        <v>KTH-25</v>
      </c>
      <c r="D1079" s="6" t="s">
        <v>380</v>
      </c>
      <c r="E1079" s="7">
        <v>43588</v>
      </c>
      <c r="F1079" s="6" t="s">
        <v>88</v>
      </c>
      <c r="G1079" s="6" t="s">
        <v>31</v>
      </c>
    </row>
    <row r="1080" spans="1:7" ht="24.75" customHeight="1" x14ac:dyDescent="0.3">
      <c r="A1080" s="6" t="s">
        <v>164</v>
      </c>
      <c r="B1080" s="6">
        <v>26</v>
      </c>
      <c r="C1080" s="6" t="str">
        <f t="shared" si="16"/>
        <v>KTH-26</v>
      </c>
      <c r="D1080" s="6" t="s">
        <v>380</v>
      </c>
      <c r="E1080" s="7">
        <v>43594</v>
      </c>
      <c r="F1080" s="6" t="s">
        <v>74</v>
      </c>
      <c r="G1080" s="6" t="s">
        <v>75</v>
      </c>
    </row>
    <row r="1081" spans="1:7" ht="24.75" customHeight="1" x14ac:dyDescent="0.3">
      <c r="A1081" s="6" t="s">
        <v>164</v>
      </c>
      <c r="B1081" s="6">
        <v>27</v>
      </c>
      <c r="C1081" s="6" t="str">
        <f t="shared" si="16"/>
        <v>KTH-27</v>
      </c>
      <c r="D1081" s="6" t="s">
        <v>380</v>
      </c>
      <c r="E1081" s="7">
        <v>43599</v>
      </c>
      <c r="F1081" s="6" t="s">
        <v>79</v>
      </c>
      <c r="G1081" s="6" t="s">
        <v>45</v>
      </c>
    </row>
    <row r="1082" spans="1:7" ht="24.75" customHeight="1" x14ac:dyDescent="0.3">
      <c r="A1082" s="6" t="s">
        <v>164</v>
      </c>
      <c r="B1082" s="6">
        <v>28</v>
      </c>
      <c r="C1082" s="6" t="str">
        <f t="shared" si="16"/>
        <v>KTH-28</v>
      </c>
      <c r="D1082" s="6" t="s">
        <v>380</v>
      </c>
      <c r="E1082" s="7">
        <v>43599</v>
      </c>
      <c r="F1082" s="6" t="s">
        <v>98</v>
      </c>
      <c r="G1082" s="6" t="s">
        <v>31</v>
      </c>
    </row>
    <row r="1083" spans="1:7" ht="24.75" customHeight="1" x14ac:dyDescent="0.3">
      <c r="A1083" s="6" t="s">
        <v>135</v>
      </c>
      <c r="B1083" s="6">
        <v>20</v>
      </c>
      <c r="C1083" s="6" t="str">
        <f t="shared" si="16"/>
        <v>EAT-20</v>
      </c>
      <c r="D1083" s="6" t="s">
        <v>377</v>
      </c>
      <c r="E1083" s="7">
        <v>43093</v>
      </c>
      <c r="F1083" s="6" t="s">
        <v>110</v>
      </c>
      <c r="G1083" s="6" t="s">
        <v>54</v>
      </c>
    </row>
    <row r="1084" spans="1:7" ht="24.75" customHeight="1" x14ac:dyDescent="0.3">
      <c r="A1084" s="6" t="s">
        <v>164</v>
      </c>
      <c r="B1084" s="6">
        <v>29</v>
      </c>
      <c r="C1084" s="6" t="str">
        <f t="shared" si="16"/>
        <v>KTH-29</v>
      </c>
      <c r="D1084" s="6" t="s">
        <v>380</v>
      </c>
      <c r="E1084" s="7">
        <v>43600</v>
      </c>
      <c r="F1084" s="6" t="s">
        <v>74</v>
      </c>
      <c r="G1084" s="6" t="s">
        <v>75</v>
      </c>
    </row>
    <row r="1085" spans="1:7" ht="24.75" customHeight="1" x14ac:dyDescent="0.3">
      <c r="A1085" s="6" t="s">
        <v>164</v>
      </c>
      <c r="B1085" s="6">
        <v>30</v>
      </c>
      <c r="C1085" s="6" t="str">
        <f t="shared" si="16"/>
        <v>KTH-30</v>
      </c>
      <c r="D1085" s="6" t="s">
        <v>380</v>
      </c>
      <c r="E1085" s="7">
        <v>43601</v>
      </c>
      <c r="F1085" s="6" t="s">
        <v>30</v>
      </c>
      <c r="G1085" s="6" t="s">
        <v>31</v>
      </c>
    </row>
    <row r="1086" spans="1:7" ht="24.75" customHeight="1" x14ac:dyDescent="0.3">
      <c r="A1086" s="6" t="s">
        <v>164</v>
      </c>
      <c r="B1086" s="6">
        <v>27</v>
      </c>
      <c r="C1086" s="6" t="str">
        <f t="shared" si="16"/>
        <v>KTH-27</v>
      </c>
      <c r="D1086" s="6" t="s">
        <v>380</v>
      </c>
      <c r="E1086" s="7">
        <v>43615</v>
      </c>
      <c r="F1086" s="6" t="s">
        <v>79</v>
      </c>
      <c r="G1086" s="6" t="s">
        <v>45</v>
      </c>
    </row>
    <row r="1087" spans="1:7" ht="24.75" customHeight="1" x14ac:dyDescent="0.3">
      <c r="A1087" s="6" t="s">
        <v>164</v>
      </c>
      <c r="B1087" s="6">
        <v>31</v>
      </c>
      <c r="C1087" s="6" t="str">
        <f t="shared" si="16"/>
        <v>KTH-31</v>
      </c>
      <c r="D1087" s="6" t="s">
        <v>381</v>
      </c>
      <c r="E1087" s="7">
        <v>43628</v>
      </c>
      <c r="F1087" s="6" t="s">
        <v>98</v>
      </c>
      <c r="G1087" s="6" t="s">
        <v>31</v>
      </c>
    </row>
    <row r="1088" spans="1:7" ht="24.75" customHeight="1" x14ac:dyDescent="0.3">
      <c r="A1088" s="6" t="s">
        <v>167</v>
      </c>
      <c r="B1088" s="6">
        <v>10</v>
      </c>
      <c r="C1088" s="6" t="str">
        <f t="shared" si="16"/>
        <v>KAY-10</v>
      </c>
      <c r="D1088" s="6" t="s">
        <v>290</v>
      </c>
      <c r="E1088" s="7">
        <v>43789</v>
      </c>
      <c r="F1088" s="6" t="s">
        <v>30</v>
      </c>
      <c r="G1088" s="6" t="s">
        <v>31</v>
      </c>
    </row>
    <row r="1089" spans="1:7" ht="24.75" customHeight="1" x14ac:dyDescent="0.3">
      <c r="A1089" s="6" t="s">
        <v>167</v>
      </c>
      <c r="B1089" s="6">
        <v>13</v>
      </c>
      <c r="C1089" s="6" t="str">
        <f t="shared" si="16"/>
        <v>KAY-13</v>
      </c>
      <c r="D1089" s="6" t="s">
        <v>290</v>
      </c>
      <c r="E1089" s="7">
        <v>43791</v>
      </c>
      <c r="F1089" s="6" t="s">
        <v>155</v>
      </c>
      <c r="G1089" s="6" t="s">
        <v>156</v>
      </c>
    </row>
    <row r="1090" spans="1:7" ht="24.75" customHeight="1" x14ac:dyDescent="0.3">
      <c r="A1090" s="6" t="s">
        <v>164</v>
      </c>
      <c r="B1090" s="6">
        <v>32</v>
      </c>
      <c r="C1090" s="6" t="str">
        <f t="shared" si="16"/>
        <v>KTH-32</v>
      </c>
      <c r="D1090" s="6" t="s">
        <v>381</v>
      </c>
      <c r="E1090" s="7">
        <v>43640</v>
      </c>
      <c r="F1090" s="6" t="s">
        <v>30</v>
      </c>
      <c r="G1090" s="6" t="s">
        <v>31</v>
      </c>
    </row>
    <row r="1091" spans="1:7" ht="24.75" customHeight="1" x14ac:dyDescent="0.3">
      <c r="A1091" s="6" t="s">
        <v>135</v>
      </c>
      <c r="B1091" s="6">
        <v>71</v>
      </c>
      <c r="C1091" s="6" t="str">
        <f t="shared" ref="C1091:C1154" si="17">CONCATENATE(A1091,"-",B1091)</f>
        <v>EAT-71</v>
      </c>
      <c r="D1091" s="6" t="s">
        <v>383</v>
      </c>
      <c r="E1091" s="7">
        <v>43834</v>
      </c>
      <c r="F1091" s="6" t="s">
        <v>44</v>
      </c>
      <c r="G1091" s="6" t="s">
        <v>45</v>
      </c>
    </row>
    <row r="1092" spans="1:7" ht="24.75" customHeight="1" x14ac:dyDescent="0.3">
      <c r="A1092" s="6" t="s">
        <v>104</v>
      </c>
      <c r="B1092" s="6">
        <v>81</v>
      </c>
      <c r="C1092" s="6" t="str">
        <f t="shared" si="17"/>
        <v>CSS-81</v>
      </c>
      <c r="D1092" s="6" t="s">
        <v>384</v>
      </c>
      <c r="E1092" s="7">
        <v>44105</v>
      </c>
      <c r="F1092" s="6" t="s">
        <v>68</v>
      </c>
      <c r="G1092" s="6" t="s">
        <v>15</v>
      </c>
    </row>
    <row r="1093" spans="1:7" ht="24.75" customHeight="1" x14ac:dyDescent="0.3">
      <c r="A1093" s="6" t="s">
        <v>167</v>
      </c>
      <c r="B1093" s="6">
        <v>11</v>
      </c>
      <c r="C1093" s="6" t="str">
        <f t="shared" si="17"/>
        <v>KAY-11</v>
      </c>
      <c r="D1093" s="6" t="s">
        <v>290</v>
      </c>
      <c r="E1093" s="7">
        <v>43794</v>
      </c>
      <c r="F1093" s="6" t="s">
        <v>79</v>
      </c>
      <c r="G1093" s="6" t="s">
        <v>45</v>
      </c>
    </row>
    <row r="1094" spans="1:7" ht="24.75" customHeight="1" x14ac:dyDescent="0.3">
      <c r="A1094" s="6" t="s">
        <v>167</v>
      </c>
      <c r="B1094" s="6">
        <v>15</v>
      </c>
      <c r="C1094" s="6" t="str">
        <f t="shared" si="17"/>
        <v>KAY-15</v>
      </c>
      <c r="D1094" s="6" t="s">
        <v>385</v>
      </c>
      <c r="E1094" s="7">
        <v>43804</v>
      </c>
      <c r="F1094" s="6" t="s">
        <v>98</v>
      </c>
      <c r="G1094" s="6" t="s">
        <v>31</v>
      </c>
    </row>
    <row r="1095" spans="1:7" ht="24.75" customHeight="1" x14ac:dyDescent="0.3">
      <c r="A1095" s="6" t="s">
        <v>135</v>
      </c>
      <c r="B1095" s="6">
        <v>61</v>
      </c>
      <c r="C1095" s="6" t="str">
        <f t="shared" si="17"/>
        <v>EAT-61</v>
      </c>
      <c r="D1095" s="6" t="s">
        <v>347</v>
      </c>
      <c r="E1095" s="7">
        <v>43642</v>
      </c>
      <c r="F1095" s="6" t="s">
        <v>68</v>
      </c>
      <c r="G1095" s="6" t="s">
        <v>15</v>
      </c>
    </row>
    <row r="1096" spans="1:7" ht="24.75" customHeight="1" x14ac:dyDescent="0.3">
      <c r="A1096" s="6" t="s">
        <v>135</v>
      </c>
      <c r="B1096" s="6">
        <v>65</v>
      </c>
      <c r="C1096" s="6" t="str">
        <f t="shared" si="17"/>
        <v>EAT-65</v>
      </c>
      <c r="D1096" s="6" t="s">
        <v>386</v>
      </c>
      <c r="E1096" s="7">
        <v>43692</v>
      </c>
      <c r="F1096" s="6" t="s">
        <v>98</v>
      </c>
      <c r="G1096" s="6" t="s">
        <v>31</v>
      </c>
    </row>
    <row r="1097" spans="1:7" ht="24.75" customHeight="1" x14ac:dyDescent="0.3">
      <c r="A1097" s="6" t="s">
        <v>135</v>
      </c>
      <c r="B1097" s="6">
        <v>64</v>
      </c>
      <c r="C1097" s="6" t="str">
        <f t="shared" si="17"/>
        <v>EAT-64</v>
      </c>
      <c r="D1097" s="6" t="s">
        <v>386</v>
      </c>
      <c r="E1097" s="7">
        <v>43692</v>
      </c>
      <c r="F1097" s="6" t="s">
        <v>98</v>
      </c>
      <c r="G1097" s="6" t="s">
        <v>31</v>
      </c>
    </row>
    <row r="1098" spans="1:7" ht="24.75" customHeight="1" x14ac:dyDescent="0.3">
      <c r="A1098" s="6" t="s">
        <v>135</v>
      </c>
      <c r="B1098" s="6">
        <v>95</v>
      </c>
      <c r="C1098" s="6" t="str">
        <f t="shared" si="17"/>
        <v>EAT-95</v>
      </c>
      <c r="D1098" s="6" t="s">
        <v>387</v>
      </c>
      <c r="E1098" s="7">
        <v>44084</v>
      </c>
      <c r="F1098" s="6" t="s">
        <v>44</v>
      </c>
      <c r="G1098" s="6" t="s">
        <v>45</v>
      </c>
    </row>
    <row r="1099" spans="1:7" ht="24.75" customHeight="1" x14ac:dyDescent="0.3">
      <c r="A1099" s="6" t="s">
        <v>135</v>
      </c>
      <c r="B1099" s="6">
        <v>98</v>
      </c>
      <c r="C1099" s="6" t="str">
        <f t="shared" si="17"/>
        <v>EAT-98</v>
      </c>
      <c r="D1099" s="6" t="s">
        <v>387</v>
      </c>
      <c r="E1099" s="7">
        <v>44092</v>
      </c>
      <c r="F1099" s="6" t="s">
        <v>44</v>
      </c>
      <c r="G1099" s="6" t="s">
        <v>45</v>
      </c>
    </row>
    <row r="1100" spans="1:7" ht="24.75" customHeight="1" x14ac:dyDescent="0.3">
      <c r="A1100" s="6" t="s">
        <v>135</v>
      </c>
      <c r="B1100" s="6">
        <v>26</v>
      </c>
      <c r="C1100" s="6" t="str">
        <f t="shared" si="17"/>
        <v>EAT-26</v>
      </c>
      <c r="D1100" s="6" t="s">
        <v>388</v>
      </c>
      <c r="E1100" s="7">
        <v>43179</v>
      </c>
      <c r="F1100" s="6" t="s">
        <v>53</v>
      </c>
      <c r="G1100" s="6" t="s">
        <v>54</v>
      </c>
    </row>
    <row r="1101" spans="1:7" ht="24.75" customHeight="1" x14ac:dyDescent="0.3">
      <c r="A1101" s="6" t="s">
        <v>167</v>
      </c>
      <c r="B1101" s="6">
        <v>16</v>
      </c>
      <c r="C1101" s="6" t="str">
        <f t="shared" si="17"/>
        <v>KAY-16</v>
      </c>
      <c r="D1101" s="6" t="s">
        <v>385</v>
      </c>
      <c r="E1101" s="7">
        <v>43816</v>
      </c>
      <c r="F1101" s="6" t="s">
        <v>98</v>
      </c>
      <c r="G1101" s="6" t="s">
        <v>31</v>
      </c>
    </row>
    <row r="1102" spans="1:7" ht="24.75" customHeight="1" x14ac:dyDescent="0.3">
      <c r="A1102" s="6" t="s">
        <v>164</v>
      </c>
      <c r="B1102" s="6">
        <v>108</v>
      </c>
      <c r="C1102" s="6" t="str">
        <f t="shared" si="17"/>
        <v>KTH-108</v>
      </c>
      <c r="D1102" s="6" t="s">
        <v>291</v>
      </c>
      <c r="E1102" s="7">
        <v>44145</v>
      </c>
      <c r="F1102" s="6" t="s">
        <v>96</v>
      </c>
      <c r="G1102" s="6" t="s">
        <v>45</v>
      </c>
    </row>
    <row r="1103" spans="1:7" ht="24.75" customHeight="1" x14ac:dyDescent="0.3">
      <c r="A1103" s="6" t="s">
        <v>104</v>
      </c>
      <c r="B1103" s="6">
        <v>154</v>
      </c>
      <c r="C1103" s="6" t="str">
        <f t="shared" si="17"/>
        <v>CSS-154</v>
      </c>
      <c r="D1103" s="6" t="s">
        <v>389</v>
      </c>
      <c r="E1103" s="7">
        <v>44261</v>
      </c>
      <c r="F1103" s="6" t="s">
        <v>44</v>
      </c>
      <c r="G1103" s="6" t="s">
        <v>45</v>
      </c>
    </row>
    <row r="1104" spans="1:7" ht="24.75" customHeight="1" x14ac:dyDescent="0.3">
      <c r="A1104" s="6" t="s">
        <v>104</v>
      </c>
      <c r="B1104" s="6">
        <v>156</v>
      </c>
      <c r="C1104" s="6" t="str">
        <f t="shared" si="17"/>
        <v>CSS-156</v>
      </c>
      <c r="D1104" s="6" t="s">
        <v>389</v>
      </c>
      <c r="E1104" s="7">
        <v>44263</v>
      </c>
      <c r="F1104" s="6" t="s">
        <v>96</v>
      </c>
      <c r="G1104" s="6" t="s">
        <v>45</v>
      </c>
    </row>
    <row r="1105" spans="1:7" ht="24.75" customHeight="1" x14ac:dyDescent="0.3">
      <c r="A1105" s="6" t="s">
        <v>104</v>
      </c>
      <c r="B1105" s="6">
        <v>157</v>
      </c>
      <c r="C1105" s="6" t="str">
        <f t="shared" si="17"/>
        <v>CSS-157</v>
      </c>
      <c r="D1105" s="6" t="s">
        <v>389</v>
      </c>
      <c r="E1105" s="7">
        <v>44264</v>
      </c>
      <c r="F1105" s="6" t="s">
        <v>53</v>
      </c>
      <c r="G1105" s="6" t="s">
        <v>54</v>
      </c>
    </row>
    <row r="1106" spans="1:7" ht="24.75" customHeight="1" x14ac:dyDescent="0.3">
      <c r="A1106" s="6" t="s">
        <v>12</v>
      </c>
      <c r="B1106" s="6">
        <v>256</v>
      </c>
      <c r="C1106" s="6" t="str">
        <f t="shared" si="17"/>
        <v>BOB-256</v>
      </c>
      <c r="D1106" s="6" t="s">
        <v>357</v>
      </c>
      <c r="E1106" s="7">
        <v>40503</v>
      </c>
      <c r="F1106" s="6" t="s">
        <v>44</v>
      </c>
      <c r="G1106" s="6" t="s">
        <v>45</v>
      </c>
    </row>
    <row r="1107" spans="1:7" ht="24.75" customHeight="1" x14ac:dyDescent="0.3">
      <c r="A1107" s="6" t="s">
        <v>12</v>
      </c>
      <c r="B1107" s="6">
        <v>257</v>
      </c>
      <c r="C1107" s="6" t="str">
        <f t="shared" si="17"/>
        <v>BOB-257</v>
      </c>
      <c r="D1107" s="6" t="s">
        <v>357</v>
      </c>
      <c r="E1107" s="7">
        <v>40503</v>
      </c>
      <c r="F1107" s="6" t="s">
        <v>98</v>
      </c>
      <c r="G1107" s="6" t="s">
        <v>31</v>
      </c>
    </row>
    <row r="1108" spans="1:7" ht="24.75" customHeight="1" x14ac:dyDescent="0.3">
      <c r="A1108" s="6" t="s">
        <v>12</v>
      </c>
      <c r="B1108" s="6">
        <v>259</v>
      </c>
      <c r="C1108" s="6" t="str">
        <f t="shared" si="17"/>
        <v>BOB-259</v>
      </c>
      <c r="D1108" s="6" t="s">
        <v>357</v>
      </c>
      <c r="E1108" s="7">
        <v>40510</v>
      </c>
      <c r="F1108" s="6" t="s">
        <v>79</v>
      </c>
      <c r="G1108" s="6" t="s">
        <v>45</v>
      </c>
    </row>
    <row r="1109" spans="1:7" ht="24.75" customHeight="1" x14ac:dyDescent="0.3">
      <c r="A1109" s="6" t="s">
        <v>12</v>
      </c>
      <c r="B1109" s="6">
        <v>39</v>
      </c>
      <c r="C1109" s="6" t="str">
        <f t="shared" si="17"/>
        <v>BOB-39</v>
      </c>
      <c r="D1109" s="6" t="s">
        <v>192</v>
      </c>
      <c r="E1109" s="7">
        <v>40020</v>
      </c>
      <c r="F1109" s="6" t="s">
        <v>96</v>
      </c>
      <c r="G1109" s="6" t="s">
        <v>45</v>
      </c>
    </row>
    <row r="1110" spans="1:7" ht="24.75" customHeight="1" x14ac:dyDescent="0.3">
      <c r="A1110" s="6" t="s">
        <v>12</v>
      </c>
      <c r="B1110" s="6">
        <v>260</v>
      </c>
      <c r="C1110" s="6" t="str">
        <f t="shared" si="17"/>
        <v>BOB-260</v>
      </c>
      <c r="D1110" s="6" t="s">
        <v>357</v>
      </c>
      <c r="E1110" s="7">
        <v>40512</v>
      </c>
      <c r="F1110" s="6" t="s">
        <v>94</v>
      </c>
      <c r="G1110" s="6" t="s">
        <v>75</v>
      </c>
    </row>
    <row r="1111" spans="1:7" ht="24.75" customHeight="1" x14ac:dyDescent="0.3">
      <c r="A1111" s="6" t="s">
        <v>12</v>
      </c>
      <c r="B1111" s="6">
        <v>261</v>
      </c>
      <c r="C1111" s="6" t="str">
        <f t="shared" si="17"/>
        <v>BOB-261</v>
      </c>
      <c r="D1111" s="6" t="s">
        <v>390</v>
      </c>
      <c r="E1111" s="7">
        <v>40514</v>
      </c>
      <c r="F1111" s="6" t="s">
        <v>110</v>
      </c>
      <c r="G1111" s="6" t="s">
        <v>54</v>
      </c>
    </row>
    <row r="1112" spans="1:7" ht="24.75" customHeight="1" x14ac:dyDescent="0.3">
      <c r="A1112" s="6" t="s">
        <v>12</v>
      </c>
      <c r="B1112" s="6">
        <v>267</v>
      </c>
      <c r="C1112" s="6" t="str">
        <f t="shared" si="17"/>
        <v>BOB-267</v>
      </c>
      <c r="D1112" s="6" t="s">
        <v>390</v>
      </c>
      <c r="E1112" s="7">
        <v>40526</v>
      </c>
      <c r="F1112" s="6" t="s">
        <v>44</v>
      </c>
      <c r="G1112" s="6" t="s">
        <v>45</v>
      </c>
    </row>
    <row r="1113" spans="1:7" ht="24.75" customHeight="1" x14ac:dyDescent="0.3">
      <c r="A1113" s="6" t="s">
        <v>12</v>
      </c>
      <c r="B1113" s="6">
        <v>268</v>
      </c>
      <c r="C1113" s="6" t="str">
        <f t="shared" si="17"/>
        <v>BOB-268</v>
      </c>
      <c r="D1113" s="6" t="s">
        <v>390</v>
      </c>
      <c r="E1113" s="7">
        <v>40528</v>
      </c>
      <c r="F1113" s="6" t="s">
        <v>96</v>
      </c>
      <c r="G1113" s="6" t="s">
        <v>45</v>
      </c>
    </row>
    <row r="1114" spans="1:7" ht="24.75" customHeight="1" x14ac:dyDescent="0.3">
      <c r="A1114" s="6" t="s">
        <v>12</v>
      </c>
      <c r="B1114" s="6">
        <v>262</v>
      </c>
      <c r="C1114" s="6" t="str">
        <f t="shared" si="17"/>
        <v>BOB-262</v>
      </c>
      <c r="D1114" s="6" t="s">
        <v>390</v>
      </c>
      <c r="E1114" s="7">
        <v>40529</v>
      </c>
      <c r="F1114" s="6" t="s">
        <v>74</v>
      </c>
      <c r="G1114" s="6" t="s">
        <v>75</v>
      </c>
    </row>
    <row r="1115" spans="1:7" ht="24.75" customHeight="1" x14ac:dyDescent="0.3">
      <c r="A1115" s="6" t="s">
        <v>12</v>
      </c>
      <c r="B1115" s="6">
        <v>64</v>
      </c>
      <c r="C1115" s="6" t="str">
        <f t="shared" si="17"/>
        <v>BOB-64</v>
      </c>
      <c r="D1115" s="6" t="s">
        <v>212</v>
      </c>
      <c r="E1115" s="7">
        <v>40100</v>
      </c>
      <c r="F1115" s="6" t="s">
        <v>96</v>
      </c>
      <c r="G1115" s="6" t="s">
        <v>45</v>
      </c>
    </row>
    <row r="1116" spans="1:7" ht="24.75" customHeight="1" x14ac:dyDescent="0.3">
      <c r="A1116" s="6" t="s">
        <v>12</v>
      </c>
      <c r="B1116" s="6">
        <v>269</v>
      </c>
      <c r="C1116" s="6" t="str">
        <f t="shared" si="17"/>
        <v>BOB-269</v>
      </c>
      <c r="D1116" s="6" t="s">
        <v>390</v>
      </c>
      <c r="E1116" s="7">
        <v>40529</v>
      </c>
      <c r="F1116" s="6" t="s">
        <v>44</v>
      </c>
      <c r="G1116" s="6" t="s">
        <v>45</v>
      </c>
    </row>
    <row r="1117" spans="1:7" ht="24.75" customHeight="1" x14ac:dyDescent="0.3">
      <c r="A1117" s="6" t="s">
        <v>12</v>
      </c>
      <c r="B1117" s="6">
        <v>270</v>
      </c>
      <c r="C1117" s="6" t="str">
        <f t="shared" si="17"/>
        <v>BOB-270</v>
      </c>
      <c r="D1117" s="6" t="s">
        <v>390</v>
      </c>
      <c r="E1117" s="7">
        <v>40530</v>
      </c>
      <c r="F1117" s="6" t="s">
        <v>74</v>
      </c>
      <c r="G1117" s="6" t="s">
        <v>75</v>
      </c>
    </row>
    <row r="1118" spans="1:7" ht="24.75" customHeight="1" x14ac:dyDescent="0.3">
      <c r="A1118" s="6" t="s">
        <v>12</v>
      </c>
      <c r="B1118" s="6">
        <v>263</v>
      </c>
      <c r="C1118" s="6" t="str">
        <f t="shared" si="17"/>
        <v>BOB-263</v>
      </c>
      <c r="D1118" s="6" t="s">
        <v>390</v>
      </c>
      <c r="E1118" s="7">
        <v>40535</v>
      </c>
      <c r="F1118" s="6" t="s">
        <v>68</v>
      </c>
      <c r="G1118" s="6" t="s">
        <v>15</v>
      </c>
    </row>
    <row r="1119" spans="1:7" ht="24.75" customHeight="1" x14ac:dyDescent="0.3">
      <c r="A1119" s="6" t="s">
        <v>12</v>
      </c>
      <c r="B1119" s="6">
        <v>271</v>
      </c>
      <c r="C1119" s="6" t="str">
        <f t="shared" si="17"/>
        <v>BOB-271</v>
      </c>
      <c r="D1119" s="6" t="s">
        <v>390</v>
      </c>
      <c r="E1119" s="7">
        <v>40538</v>
      </c>
      <c r="F1119" s="6" t="s">
        <v>84</v>
      </c>
      <c r="G1119" s="6" t="s">
        <v>45</v>
      </c>
    </row>
    <row r="1120" spans="1:7" ht="24.75" customHeight="1" x14ac:dyDescent="0.3">
      <c r="A1120" s="6" t="s">
        <v>12</v>
      </c>
      <c r="B1120" s="6">
        <v>264</v>
      </c>
      <c r="C1120" s="6" t="str">
        <f t="shared" si="17"/>
        <v>BOB-264</v>
      </c>
      <c r="D1120" s="6" t="s">
        <v>390</v>
      </c>
      <c r="E1120" s="7">
        <v>40539</v>
      </c>
      <c r="F1120" s="6" t="s">
        <v>44</v>
      </c>
      <c r="G1120" s="6" t="s">
        <v>45</v>
      </c>
    </row>
    <row r="1121" spans="1:7" ht="24.75" customHeight="1" x14ac:dyDescent="0.3">
      <c r="A1121" s="6" t="s">
        <v>12</v>
      </c>
      <c r="B1121" s="6">
        <v>272</v>
      </c>
      <c r="C1121" s="6" t="str">
        <f t="shared" si="17"/>
        <v>BOB-272</v>
      </c>
      <c r="D1121" s="6" t="s">
        <v>390</v>
      </c>
      <c r="E1121" s="7">
        <v>40540</v>
      </c>
      <c r="F1121" s="6" t="s">
        <v>79</v>
      </c>
      <c r="G1121" s="6" t="s">
        <v>45</v>
      </c>
    </row>
    <row r="1122" spans="1:7" ht="24.75" customHeight="1" x14ac:dyDescent="0.3">
      <c r="A1122" s="6" t="s">
        <v>12</v>
      </c>
      <c r="B1122" s="6">
        <v>266</v>
      </c>
      <c r="C1122" s="6" t="str">
        <f t="shared" si="17"/>
        <v>BOB-266</v>
      </c>
      <c r="D1122" s="6" t="s">
        <v>390</v>
      </c>
      <c r="E1122" s="7">
        <v>40543</v>
      </c>
      <c r="F1122" s="6" t="s">
        <v>94</v>
      </c>
      <c r="G1122" s="6" t="s">
        <v>75</v>
      </c>
    </row>
    <row r="1123" spans="1:7" ht="24.75" customHeight="1" x14ac:dyDescent="0.3">
      <c r="A1123" s="6" t="s">
        <v>12</v>
      </c>
      <c r="B1123" s="6">
        <v>273</v>
      </c>
      <c r="C1123" s="6" t="str">
        <f t="shared" si="17"/>
        <v>BOB-273</v>
      </c>
      <c r="D1123" s="6" t="s">
        <v>391</v>
      </c>
      <c r="E1123" s="7">
        <v>40548</v>
      </c>
      <c r="F1123" s="6" t="s">
        <v>39</v>
      </c>
      <c r="G1123" s="6" t="s">
        <v>40</v>
      </c>
    </row>
    <row r="1124" spans="1:7" ht="24.75" customHeight="1" x14ac:dyDescent="0.3">
      <c r="A1124" s="6" t="s">
        <v>12</v>
      </c>
      <c r="B1124" s="6">
        <v>274</v>
      </c>
      <c r="C1124" s="6" t="str">
        <f t="shared" si="17"/>
        <v>BOB-274</v>
      </c>
      <c r="D1124" s="6" t="s">
        <v>391</v>
      </c>
      <c r="E1124" s="7">
        <v>40550</v>
      </c>
      <c r="F1124" s="6" t="s">
        <v>79</v>
      </c>
      <c r="G1124" s="6" t="s">
        <v>45</v>
      </c>
    </row>
    <row r="1125" spans="1:7" ht="24.75" customHeight="1" x14ac:dyDescent="0.3">
      <c r="A1125" s="6" t="s">
        <v>12</v>
      </c>
      <c r="B1125" s="6">
        <v>275</v>
      </c>
      <c r="C1125" s="6" t="str">
        <f t="shared" si="17"/>
        <v>BOB-275</v>
      </c>
      <c r="D1125" s="6" t="s">
        <v>391</v>
      </c>
      <c r="E1125" s="7">
        <v>40551</v>
      </c>
      <c r="F1125" s="6" t="s">
        <v>44</v>
      </c>
      <c r="G1125" s="6" t="s">
        <v>45</v>
      </c>
    </row>
    <row r="1126" spans="1:7" ht="24.75" customHeight="1" x14ac:dyDescent="0.3">
      <c r="A1126" s="6" t="s">
        <v>12</v>
      </c>
      <c r="B1126" s="6">
        <v>277</v>
      </c>
      <c r="C1126" s="6" t="str">
        <f t="shared" si="17"/>
        <v>BOB-277</v>
      </c>
      <c r="D1126" s="6" t="s">
        <v>391</v>
      </c>
      <c r="E1126" s="7">
        <v>40552</v>
      </c>
      <c r="F1126" s="6" t="s">
        <v>44</v>
      </c>
      <c r="G1126" s="6" t="s">
        <v>45</v>
      </c>
    </row>
    <row r="1127" spans="1:7" ht="24.75" customHeight="1" x14ac:dyDescent="0.3">
      <c r="A1127" s="6" t="s">
        <v>12</v>
      </c>
      <c r="B1127" s="6">
        <v>276</v>
      </c>
      <c r="C1127" s="6" t="str">
        <f t="shared" si="17"/>
        <v>BOB-276</v>
      </c>
      <c r="D1127" s="6" t="s">
        <v>391</v>
      </c>
      <c r="E1127" s="7">
        <v>40552</v>
      </c>
      <c r="F1127" s="6" t="s">
        <v>44</v>
      </c>
      <c r="G1127" s="6" t="s">
        <v>45</v>
      </c>
    </row>
    <row r="1128" spans="1:7" ht="24.75" customHeight="1" x14ac:dyDescent="0.3">
      <c r="A1128" s="6" t="s">
        <v>12</v>
      </c>
      <c r="B1128" s="6">
        <v>280</v>
      </c>
      <c r="C1128" s="6" t="str">
        <f t="shared" si="17"/>
        <v>BOB-280</v>
      </c>
      <c r="D1128" s="6" t="s">
        <v>391</v>
      </c>
      <c r="E1128" s="7">
        <v>40554</v>
      </c>
      <c r="F1128" s="6" t="s">
        <v>94</v>
      </c>
      <c r="G1128" s="6" t="s">
        <v>75</v>
      </c>
    </row>
    <row r="1129" spans="1:7" ht="24.75" customHeight="1" x14ac:dyDescent="0.3">
      <c r="A1129" s="6" t="s">
        <v>12</v>
      </c>
      <c r="B1129" s="6">
        <v>279</v>
      </c>
      <c r="C1129" s="6" t="str">
        <f t="shared" si="17"/>
        <v>BOB-279</v>
      </c>
      <c r="D1129" s="6" t="s">
        <v>391</v>
      </c>
      <c r="E1129" s="7">
        <v>40554</v>
      </c>
      <c r="F1129" s="6" t="s">
        <v>94</v>
      </c>
      <c r="G1129" s="6" t="s">
        <v>75</v>
      </c>
    </row>
    <row r="1130" spans="1:7" ht="24.75" customHeight="1" x14ac:dyDescent="0.3">
      <c r="A1130" s="6" t="s">
        <v>12</v>
      </c>
      <c r="B1130" s="6">
        <v>278</v>
      </c>
      <c r="C1130" s="6" t="str">
        <f t="shared" si="17"/>
        <v>BOB-278</v>
      </c>
      <c r="D1130" s="6" t="s">
        <v>391</v>
      </c>
      <c r="E1130" s="7">
        <v>40554</v>
      </c>
      <c r="F1130" s="6" t="s">
        <v>94</v>
      </c>
      <c r="G1130" s="6" t="s">
        <v>75</v>
      </c>
    </row>
    <row r="1131" spans="1:7" ht="24.75" customHeight="1" x14ac:dyDescent="0.3">
      <c r="A1131" s="6" t="s">
        <v>12</v>
      </c>
      <c r="B1131" s="6">
        <v>281</v>
      </c>
      <c r="C1131" s="6" t="str">
        <f t="shared" si="17"/>
        <v>BOB-281</v>
      </c>
      <c r="D1131" s="6" t="s">
        <v>391</v>
      </c>
      <c r="E1131" s="7">
        <v>40556</v>
      </c>
      <c r="F1131" s="6" t="s">
        <v>30</v>
      </c>
      <c r="G1131" s="6" t="s">
        <v>31</v>
      </c>
    </row>
    <row r="1132" spans="1:7" ht="24.75" customHeight="1" x14ac:dyDescent="0.3">
      <c r="A1132" s="6" t="s">
        <v>12</v>
      </c>
      <c r="B1132" s="6">
        <v>282</v>
      </c>
      <c r="C1132" s="6" t="str">
        <f t="shared" si="17"/>
        <v>BOB-282</v>
      </c>
      <c r="D1132" s="6" t="s">
        <v>391</v>
      </c>
      <c r="E1132" s="7">
        <v>40556</v>
      </c>
      <c r="F1132" s="6" t="s">
        <v>68</v>
      </c>
      <c r="G1132" s="6" t="s">
        <v>15</v>
      </c>
    </row>
    <row r="1133" spans="1:7" ht="24.75" customHeight="1" x14ac:dyDescent="0.3">
      <c r="A1133" s="6" t="s">
        <v>12</v>
      </c>
      <c r="B1133" s="6">
        <v>321</v>
      </c>
      <c r="C1133" s="6" t="str">
        <f t="shared" si="17"/>
        <v>BOB-321</v>
      </c>
      <c r="D1133" s="6" t="s">
        <v>173</v>
      </c>
      <c r="E1133" s="7">
        <v>40623</v>
      </c>
      <c r="F1133" s="6" t="s">
        <v>96</v>
      </c>
      <c r="G1133" s="6" t="s">
        <v>45</v>
      </c>
    </row>
    <row r="1134" spans="1:7" ht="24.75" customHeight="1" x14ac:dyDescent="0.3">
      <c r="A1134" s="6" t="s">
        <v>12</v>
      </c>
      <c r="B1134" s="6">
        <v>342</v>
      </c>
      <c r="C1134" s="6" t="str">
        <f t="shared" si="17"/>
        <v>BOB-342</v>
      </c>
      <c r="D1134" s="6" t="s">
        <v>109</v>
      </c>
      <c r="E1134" s="7">
        <v>40643</v>
      </c>
      <c r="F1134" s="6" t="s">
        <v>96</v>
      </c>
      <c r="G1134" s="6" t="s">
        <v>45</v>
      </c>
    </row>
    <row r="1135" spans="1:7" ht="24.75" customHeight="1" x14ac:dyDescent="0.3">
      <c r="A1135" s="6" t="s">
        <v>12</v>
      </c>
      <c r="B1135" s="6">
        <v>283</v>
      </c>
      <c r="C1135" s="6" t="str">
        <f t="shared" si="17"/>
        <v>BOB-283</v>
      </c>
      <c r="D1135" s="6" t="s">
        <v>391</v>
      </c>
      <c r="E1135" s="7">
        <v>40559</v>
      </c>
      <c r="F1135" s="6" t="s">
        <v>88</v>
      </c>
      <c r="G1135" s="6" t="s">
        <v>31</v>
      </c>
    </row>
    <row r="1136" spans="1:7" ht="24.75" customHeight="1" x14ac:dyDescent="0.3">
      <c r="A1136" s="6" t="s">
        <v>12</v>
      </c>
      <c r="B1136" s="6">
        <v>353</v>
      </c>
      <c r="C1136" s="6" t="str">
        <f t="shared" si="17"/>
        <v>BOB-353</v>
      </c>
      <c r="D1136" s="6" t="s">
        <v>109</v>
      </c>
      <c r="E1136" s="7">
        <v>40658</v>
      </c>
      <c r="F1136" s="6" t="s">
        <v>96</v>
      </c>
      <c r="G1136" s="6" t="s">
        <v>45</v>
      </c>
    </row>
    <row r="1137" spans="1:7" ht="24.75" customHeight="1" x14ac:dyDescent="0.3">
      <c r="A1137" s="6" t="s">
        <v>62</v>
      </c>
      <c r="B1137" s="6">
        <v>188</v>
      </c>
      <c r="C1137" s="6" t="str">
        <f t="shared" si="17"/>
        <v>ARB-188</v>
      </c>
      <c r="D1137" s="6" t="s">
        <v>362</v>
      </c>
      <c r="E1137" s="7">
        <v>41478</v>
      </c>
      <c r="F1137" s="6" t="s">
        <v>96</v>
      </c>
      <c r="G1137" s="6" t="s">
        <v>45</v>
      </c>
    </row>
    <row r="1138" spans="1:7" ht="24.75" customHeight="1" x14ac:dyDescent="0.3">
      <c r="A1138" s="6" t="s">
        <v>12</v>
      </c>
      <c r="B1138" s="6">
        <v>379</v>
      </c>
      <c r="C1138" s="6" t="str">
        <f t="shared" si="17"/>
        <v>BOB-379</v>
      </c>
      <c r="D1138" s="6" t="s">
        <v>392</v>
      </c>
      <c r="E1138" s="7">
        <v>40693</v>
      </c>
      <c r="F1138" s="6" t="s">
        <v>96</v>
      </c>
      <c r="G1138" s="6" t="s">
        <v>45</v>
      </c>
    </row>
    <row r="1139" spans="1:7" ht="24.75" customHeight="1" x14ac:dyDescent="0.3">
      <c r="A1139" s="6" t="s">
        <v>12</v>
      </c>
      <c r="B1139" s="6">
        <v>284</v>
      </c>
      <c r="C1139" s="6" t="str">
        <f t="shared" si="17"/>
        <v>BOB-284</v>
      </c>
      <c r="D1139" s="6" t="s">
        <v>391</v>
      </c>
      <c r="E1139" s="7">
        <v>40562</v>
      </c>
      <c r="F1139" s="6" t="s">
        <v>74</v>
      </c>
      <c r="G1139" s="6" t="s">
        <v>75</v>
      </c>
    </row>
    <row r="1140" spans="1:7" ht="24.75" customHeight="1" x14ac:dyDescent="0.3">
      <c r="A1140" s="6" t="s">
        <v>62</v>
      </c>
      <c r="B1140" s="6">
        <v>189</v>
      </c>
      <c r="C1140" s="6" t="str">
        <f t="shared" si="17"/>
        <v>ARB-189</v>
      </c>
      <c r="D1140" s="6" t="s">
        <v>362</v>
      </c>
      <c r="E1140" s="7">
        <v>41478</v>
      </c>
      <c r="F1140" s="6" t="s">
        <v>30</v>
      </c>
      <c r="G1140" s="6" t="s">
        <v>31</v>
      </c>
    </row>
    <row r="1141" spans="1:7" ht="24.75" customHeight="1" x14ac:dyDescent="0.3">
      <c r="A1141" s="6" t="s">
        <v>12</v>
      </c>
      <c r="B1141" s="6">
        <v>285</v>
      </c>
      <c r="C1141" s="6" t="str">
        <f t="shared" si="17"/>
        <v>BOB-285</v>
      </c>
      <c r="D1141" s="6" t="s">
        <v>391</v>
      </c>
      <c r="E1141" s="7">
        <v>40563</v>
      </c>
      <c r="F1141" s="6" t="s">
        <v>88</v>
      </c>
      <c r="G1141" s="6" t="s">
        <v>31</v>
      </c>
    </row>
    <row r="1142" spans="1:7" ht="24.75" customHeight="1" x14ac:dyDescent="0.3">
      <c r="A1142" s="6" t="s">
        <v>12</v>
      </c>
      <c r="B1142" s="6">
        <v>286</v>
      </c>
      <c r="C1142" s="6" t="str">
        <f t="shared" si="17"/>
        <v>BOB-286</v>
      </c>
      <c r="D1142" s="6" t="s">
        <v>391</v>
      </c>
      <c r="E1142" s="7">
        <v>40566</v>
      </c>
      <c r="F1142" s="6" t="s">
        <v>161</v>
      </c>
      <c r="G1142" s="6" t="s">
        <v>45</v>
      </c>
    </row>
    <row r="1143" spans="1:7" ht="24.75" customHeight="1" x14ac:dyDescent="0.3">
      <c r="A1143" s="6" t="s">
        <v>12</v>
      </c>
      <c r="B1143" s="6">
        <v>288</v>
      </c>
      <c r="C1143" s="6" t="str">
        <f t="shared" si="17"/>
        <v>BOB-288</v>
      </c>
      <c r="D1143" s="6" t="s">
        <v>391</v>
      </c>
      <c r="E1143" s="7">
        <v>40569</v>
      </c>
      <c r="F1143" s="6" t="s">
        <v>96</v>
      </c>
      <c r="G1143" s="6" t="s">
        <v>45</v>
      </c>
    </row>
    <row r="1144" spans="1:7" ht="24.75" customHeight="1" x14ac:dyDescent="0.3">
      <c r="A1144" s="6" t="s">
        <v>12</v>
      </c>
      <c r="B1144" s="6">
        <v>290</v>
      </c>
      <c r="C1144" s="6" t="str">
        <f t="shared" si="17"/>
        <v>BOB-290</v>
      </c>
      <c r="D1144" s="6" t="s">
        <v>391</v>
      </c>
      <c r="E1144" s="7">
        <v>40569</v>
      </c>
      <c r="F1144" s="6" t="s">
        <v>68</v>
      </c>
      <c r="G1144" s="6" t="s">
        <v>15</v>
      </c>
    </row>
    <row r="1145" spans="1:7" ht="24.75" customHeight="1" x14ac:dyDescent="0.3">
      <c r="A1145" s="6" t="s">
        <v>12</v>
      </c>
      <c r="B1145" s="6">
        <v>291</v>
      </c>
      <c r="C1145" s="6" t="str">
        <f t="shared" si="17"/>
        <v>BOB-291</v>
      </c>
      <c r="D1145" s="6" t="s">
        <v>391</v>
      </c>
      <c r="E1145" s="7">
        <v>40570</v>
      </c>
      <c r="F1145" s="6" t="s">
        <v>98</v>
      </c>
      <c r="G1145" s="6" t="s">
        <v>31</v>
      </c>
    </row>
    <row r="1146" spans="1:7" ht="24.75" customHeight="1" x14ac:dyDescent="0.3">
      <c r="A1146" s="6" t="s">
        <v>62</v>
      </c>
      <c r="B1146" s="6">
        <v>191</v>
      </c>
      <c r="C1146" s="6" t="str">
        <f t="shared" si="17"/>
        <v>ARB-191</v>
      </c>
      <c r="D1146" s="6" t="s">
        <v>362</v>
      </c>
      <c r="E1146" s="7">
        <v>41479</v>
      </c>
      <c r="F1146" s="6" t="s">
        <v>96</v>
      </c>
      <c r="G1146" s="6" t="s">
        <v>45</v>
      </c>
    </row>
    <row r="1147" spans="1:7" ht="24.75" customHeight="1" x14ac:dyDescent="0.3">
      <c r="A1147" s="6" t="s">
        <v>12</v>
      </c>
      <c r="B1147" s="6">
        <v>293</v>
      </c>
      <c r="C1147" s="6" t="str">
        <f t="shared" si="17"/>
        <v>BOB-293</v>
      </c>
      <c r="D1147" s="6" t="s">
        <v>391</v>
      </c>
      <c r="E1147" s="7">
        <v>40574</v>
      </c>
      <c r="F1147" s="6" t="s">
        <v>68</v>
      </c>
      <c r="G1147" s="6" t="s">
        <v>15</v>
      </c>
    </row>
    <row r="1148" spans="1:7" ht="24.75" customHeight="1" x14ac:dyDescent="0.3">
      <c r="A1148" s="6" t="s">
        <v>62</v>
      </c>
      <c r="B1148" s="6">
        <v>192</v>
      </c>
      <c r="C1148" s="6" t="str">
        <f t="shared" si="17"/>
        <v>ARB-192</v>
      </c>
      <c r="D1148" s="6" t="s">
        <v>362</v>
      </c>
      <c r="E1148" s="7">
        <v>41482</v>
      </c>
      <c r="F1148" s="6" t="s">
        <v>79</v>
      </c>
      <c r="G1148" s="6" t="s">
        <v>45</v>
      </c>
    </row>
    <row r="1149" spans="1:7" ht="24.75" customHeight="1" x14ac:dyDescent="0.3">
      <c r="A1149" s="6" t="s">
        <v>62</v>
      </c>
      <c r="B1149" s="6">
        <v>193</v>
      </c>
      <c r="C1149" s="6" t="str">
        <f t="shared" si="17"/>
        <v>ARB-193</v>
      </c>
      <c r="D1149" s="6" t="s">
        <v>362</v>
      </c>
      <c r="E1149" s="7">
        <v>41484</v>
      </c>
      <c r="F1149" s="6" t="s">
        <v>108</v>
      </c>
      <c r="G1149" s="6" t="s">
        <v>40</v>
      </c>
    </row>
    <row r="1150" spans="1:7" ht="24.75" customHeight="1" x14ac:dyDescent="0.3">
      <c r="A1150" s="6" t="s">
        <v>62</v>
      </c>
      <c r="B1150" s="6">
        <v>194</v>
      </c>
      <c r="C1150" s="6" t="str">
        <f t="shared" si="17"/>
        <v>ARB-194</v>
      </c>
      <c r="D1150" s="6" t="s">
        <v>362</v>
      </c>
      <c r="E1150" s="7">
        <v>41485</v>
      </c>
      <c r="F1150" s="6" t="s">
        <v>108</v>
      </c>
      <c r="G1150" s="6" t="s">
        <v>40</v>
      </c>
    </row>
    <row r="1151" spans="1:7" ht="24.75" customHeight="1" x14ac:dyDescent="0.3">
      <c r="A1151" s="6" t="s">
        <v>62</v>
      </c>
      <c r="B1151" s="6">
        <v>195</v>
      </c>
      <c r="C1151" s="6" t="str">
        <f t="shared" si="17"/>
        <v>ARB-195</v>
      </c>
      <c r="D1151" s="6" t="s">
        <v>362</v>
      </c>
      <c r="E1151" s="7">
        <v>41485</v>
      </c>
      <c r="F1151" s="6" t="s">
        <v>155</v>
      </c>
      <c r="G1151" s="6" t="s">
        <v>156</v>
      </c>
    </row>
    <row r="1152" spans="1:7" ht="24.75" customHeight="1" x14ac:dyDescent="0.3">
      <c r="A1152" s="6" t="s">
        <v>12</v>
      </c>
      <c r="B1152" s="6">
        <v>292</v>
      </c>
      <c r="C1152" s="6" t="str">
        <f t="shared" si="17"/>
        <v>BOB-292</v>
      </c>
      <c r="D1152" s="6" t="s">
        <v>391</v>
      </c>
      <c r="E1152" s="7">
        <v>40574</v>
      </c>
      <c r="F1152" s="6" t="s">
        <v>68</v>
      </c>
      <c r="G1152" s="6" t="s">
        <v>15</v>
      </c>
    </row>
    <row r="1153" spans="1:7" ht="24.75" customHeight="1" x14ac:dyDescent="0.3">
      <c r="A1153" s="6" t="s">
        <v>12</v>
      </c>
      <c r="B1153" s="6">
        <v>294</v>
      </c>
      <c r="C1153" s="6" t="str">
        <f t="shared" si="17"/>
        <v>BOB-294</v>
      </c>
      <c r="D1153" s="6" t="s">
        <v>38</v>
      </c>
      <c r="E1153" s="7">
        <v>40575</v>
      </c>
      <c r="F1153" s="6" t="s">
        <v>74</v>
      </c>
      <c r="G1153" s="6" t="s">
        <v>75</v>
      </c>
    </row>
    <row r="1154" spans="1:7" ht="24.75" customHeight="1" x14ac:dyDescent="0.3">
      <c r="A1154" s="6" t="s">
        <v>12</v>
      </c>
      <c r="B1154" s="6">
        <v>523</v>
      </c>
      <c r="C1154" s="6" t="str">
        <f t="shared" si="17"/>
        <v>BOB-523</v>
      </c>
      <c r="D1154" s="6" t="s">
        <v>179</v>
      </c>
      <c r="E1154" s="7">
        <v>41052</v>
      </c>
      <c r="F1154" s="6" t="s">
        <v>96</v>
      </c>
      <c r="G1154" s="6" t="s">
        <v>45</v>
      </c>
    </row>
    <row r="1155" spans="1:7" ht="24.75" customHeight="1" x14ac:dyDescent="0.3">
      <c r="A1155" s="6" t="s">
        <v>12</v>
      </c>
      <c r="B1155" s="6">
        <v>524</v>
      </c>
      <c r="C1155" s="6" t="str">
        <f t="shared" ref="C1155:C1218" si="18">CONCATENATE(A1155,"-",B1155)</f>
        <v>BOB-524</v>
      </c>
      <c r="D1155" s="6" t="s">
        <v>179</v>
      </c>
      <c r="E1155" s="7">
        <v>41055</v>
      </c>
      <c r="F1155" s="6" t="s">
        <v>96</v>
      </c>
      <c r="G1155" s="6" t="s">
        <v>45</v>
      </c>
    </row>
    <row r="1156" spans="1:7" ht="24.75" customHeight="1" x14ac:dyDescent="0.3">
      <c r="A1156" s="6" t="s">
        <v>12</v>
      </c>
      <c r="B1156" s="6">
        <v>295</v>
      </c>
      <c r="C1156" s="6" t="str">
        <f t="shared" si="18"/>
        <v>BOB-295</v>
      </c>
      <c r="D1156" s="6" t="s">
        <v>38</v>
      </c>
      <c r="E1156" s="7">
        <v>40576</v>
      </c>
      <c r="F1156" s="6" t="s">
        <v>96</v>
      </c>
      <c r="G1156" s="6" t="s">
        <v>45</v>
      </c>
    </row>
    <row r="1157" spans="1:7" ht="24.75" customHeight="1" x14ac:dyDescent="0.3">
      <c r="A1157" s="6" t="s">
        <v>12</v>
      </c>
      <c r="B1157" s="6">
        <v>296</v>
      </c>
      <c r="C1157" s="6" t="str">
        <f t="shared" si="18"/>
        <v>BOB-296</v>
      </c>
      <c r="D1157" s="6" t="s">
        <v>38</v>
      </c>
      <c r="E1157" s="7">
        <v>40580</v>
      </c>
      <c r="F1157" s="6" t="s">
        <v>149</v>
      </c>
      <c r="G1157" s="6" t="s">
        <v>31</v>
      </c>
    </row>
    <row r="1158" spans="1:7" ht="24.75" customHeight="1" x14ac:dyDescent="0.3">
      <c r="A1158" s="6" t="s">
        <v>62</v>
      </c>
      <c r="B1158" s="6">
        <v>196</v>
      </c>
      <c r="C1158" s="6" t="str">
        <f t="shared" si="18"/>
        <v>ARB-196</v>
      </c>
      <c r="D1158" s="6" t="s">
        <v>393</v>
      </c>
      <c r="E1158" s="7">
        <v>41488</v>
      </c>
      <c r="F1158" s="6" t="s">
        <v>74</v>
      </c>
      <c r="G1158" s="6" t="s">
        <v>75</v>
      </c>
    </row>
    <row r="1159" spans="1:7" ht="24.75" customHeight="1" x14ac:dyDescent="0.3">
      <c r="A1159" s="6" t="s">
        <v>51</v>
      </c>
      <c r="B1159" s="6">
        <v>377</v>
      </c>
      <c r="C1159" s="6" t="str">
        <f t="shared" si="18"/>
        <v>UUC-377</v>
      </c>
      <c r="D1159" s="6" t="s">
        <v>369</v>
      </c>
      <c r="E1159" s="7">
        <v>41976</v>
      </c>
      <c r="F1159" s="6" t="s">
        <v>14</v>
      </c>
      <c r="G1159" s="6" t="s">
        <v>15</v>
      </c>
    </row>
    <row r="1160" spans="1:7" ht="24.75" customHeight="1" x14ac:dyDescent="0.3">
      <c r="A1160" s="6" t="s">
        <v>12</v>
      </c>
      <c r="B1160" s="6">
        <v>303</v>
      </c>
      <c r="C1160" s="6" t="str">
        <f t="shared" si="18"/>
        <v>BOB-303</v>
      </c>
      <c r="D1160" s="6" t="s">
        <v>38</v>
      </c>
      <c r="E1160" s="7">
        <v>40593</v>
      </c>
      <c r="F1160" s="6" t="s">
        <v>84</v>
      </c>
      <c r="G1160" s="6" t="s">
        <v>45</v>
      </c>
    </row>
    <row r="1161" spans="1:7" ht="24.75" customHeight="1" x14ac:dyDescent="0.3">
      <c r="A1161" s="6" t="s">
        <v>12</v>
      </c>
      <c r="B1161" s="6">
        <v>560</v>
      </c>
      <c r="C1161" s="6" t="str">
        <f t="shared" si="18"/>
        <v>BOB-560</v>
      </c>
      <c r="D1161" s="6" t="s">
        <v>394</v>
      </c>
      <c r="E1161" s="7">
        <v>41163</v>
      </c>
      <c r="F1161" s="6" t="s">
        <v>96</v>
      </c>
      <c r="G1161" s="6" t="s">
        <v>45</v>
      </c>
    </row>
    <row r="1162" spans="1:7" ht="24.75" customHeight="1" x14ac:dyDescent="0.3">
      <c r="A1162" s="6" t="s">
        <v>62</v>
      </c>
      <c r="B1162" s="6">
        <v>246</v>
      </c>
      <c r="C1162" s="6" t="str">
        <f t="shared" si="18"/>
        <v>ARB-246</v>
      </c>
      <c r="D1162" s="6" t="s">
        <v>393</v>
      </c>
      <c r="E1162" s="7">
        <v>41504</v>
      </c>
      <c r="F1162" s="6" t="s">
        <v>155</v>
      </c>
      <c r="G1162" s="6" t="s">
        <v>156</v>
      </c>
    </row>
    <row r="1163" spans="1:7" ht="24.75" customHeight="1" x14ac:dyDescent="0.3">
      <c r="A1163" s="6" t="s">
        <v>62</v>
      </c>
      <c r="B1163" s="6">
        <v>197</v>
      </c>
      <c r="C1163" s="6" t="str">
        <f t="shared" si="18"/>
        <v>ARB-197</v>
      </c>
      <c r="D1163" s="6" t="s">
        <v>393</v>
      </c>
      <c r="E1163" s="7">
        <v>41508</v>
      </c>
      <c r="F1163" s="6" t="s">
        <v>53</v>
      </c>
      <c r="G1163" s="6" t="s">
        <v>54</v>
      </c>
    </row>
    <row r="1164" spans="1:7" ht="24.75" customHeight="1" x14ac:dyDescent="0.3">
      <c r="A1164" s="6" t="s">
        <v>62</v>
      </c>
      <c r="B1164" s="6">
        <v>198</v>
      </c>
      <c r="C1164" s="6" t="str">
        <f t="shared" si="18"/>
        <v>ARB-198</v>
      </c>
      <c r="D1164" s="6" t="s">
        <v>393</v>
      </c>
      <c r="E1164" s="7">
        <v>41513</v>
      </c>
      <c r="F1164" s="6" t="s">
        <v>96</v>
      </c>
      <c r="G1164" s="6" t="s">
        <v>45</v>
      </c>
    </row>
    <row r="1165" spans="1:7" ht="24.75" customHeight="1" x14ac:dyDescent="0.3">
      <c r="A1165" s="6" t="s">
        <v>12</v>
      </c>
      <c r="B1165" s="6">
        <v>304</v>
      </c>
      <c r="C1165" s="6" t="str">
        <f t="shared" si="18"/>
        <v>BOB-304</v>
      </c>
      <c r="D1165" s="6" t="s">
        <v>38</v>
      </c>
      <c r="E1165" s="7">
        <v>40594</v>
      </c>
      <c r="F1165" s="6" t="s">
        <v>161</v>
      </c>
      <c r="G1165" s="6" t="s">
        <v>45</v>
      </c>
    </row>
    <row r="1166" spans="1:7" ht="24.75" customHeight="1" x14ac:dyDescent="0.3">
      <c r="A1166" s="6" t="s">
        <v>62</v>
      </c>
      <c r="B1166" s="6">
        <v>200</v>
      </c>
      <c r="C1166" s="6" t="str">
        <f t="shared" si="18"/>
        <v>ARB-200</v>
      </c>
      <c r="D1166" s="6" t="s">
        <v>393</v>
      </c>
      <c r="E1166" s="7">
        <v>41514</v>
      </c>
      <c r="F1166" s="6" t="s">
        <v>94</v>
      </c>
      <c r="G1166" s="6" t="s">
        <v>75</v>
      </c>
    </row>
    <row r="1167" spans="1:7" ht="24.75" customHeight="1" x14ac:dyDescent="0.3">
      <c r="A1167" s="6" t="s">
        <v>51</v>
      </c>
      <c r="B1167" s="6">
        <v>376</v>
      </c>
      <c r="C1167" s="6" t="str">
        <f t="shared" si="18"/>
        <v>UUC-376</v>
      </c>
      <c r="D1167" s="6" t="s">
        <v>369</v>
      </c>
      <c r="E1167" s="7">
        <v>41976</v>
      </c>
      <c r="F1167" s="6" t="s">
        <v>98</v>
      </c>
      <c r="G1167" s="6" t="s">
        <v>31</v>
      </c>
    </row>
    <row r="1168" spans="1:7" ht="24.75" customHeight="1" x14ac:dyDescent="0.3">
      <c r="A1168" s="6" t="s">
        <v>51</v>
      </c>
      <c r="B1168" s="6">
        <v>378</v>
      </c>
      <c r="C1168" s="6" t="str">
        <f t="shared" si="18"/>
        <v>UUC-378</v>
      </c>
      <c r="D1168" s="6" t="s">
        <v>369</v>
      </c>
      <c r="E1168" s="7">
        <v>41977</v>
      </c>
      <c r="F1168" s="6" t="s">
        <v>39</v>
      </c>
      <c r="G1168" s="6" t="s">
        <v>40</v>
      </c>
    </row>
    <row r="1169" spans="1:7" ht="24.75" customHeight="1" x14ac:dyDescent="0.3">
      <c r="A1169" s="6" t="s">
        <v>51</v>
      </c>
      <c r="B1169" s="6">
        <v>379</v>
      </c>
      <c r="C1169" s="6" t="str">
        <f t="shared" si="18"/>
        <v>UUC-379</v>
      </c>
      <c r="D1169" s="6" t="s">
        <v>369</v>
      </c>
      <c r="E1169" s="7">
        <v>41978</v>
      </c>
      <c r="F1169" s="6" t="s">
        <v>74</v>
      </c>
      <c r="G1169" s="6" t="s">
        <v>75</v>
      </c>
    </row>
    <row r="1170" spans="1:7" ht="24.75" customHeight="1" x14ac:dyDescent="0.3">
      <c r="A1170" s="6" t="s">
        <v>51</v>
      </c>
      <c r="B1170" s="6">
        <v>380</v>
      </c>
      <c r="C1170" s="6" t="str">
        <f t="shared" si="18"/>
        <v>UUC-380</v>
      </c>
      <c r="D1170" s="6" t="s">
        <v>369</v>
      </c>
      <c r="E1170" s="7">
        <v>41978</v>
      </c>
      <c r="F1170" s="6" t="s">
        <v>88</v>
      </c>
      <c r="G1170" s="6" t="s">
        <v>31</v>
      </c>
    </row>
    <row r="1171" spans="1:7" ht="24.75" customHeight="1" x14ac:dyDescent="0.3">
      <c r="A1171" s="6" t="s">
        <v>62</v>
      </c>
      <c r="B1171" s="6">
        <v>199</v>
      </c>
      <c r="C1171" s="6" t="str">
        <f t="shared" si="18"/>
        <v>ARB-199</v>
      </c>
      <c r="D1171" s="6" t="s">
        <v>393</v>
      </c>
      <c r="E1171" s="7">
        <v>41514</v>
      </c>
      <c r="F1171" s="6" t="s">
        <v>94</v>
      </c>
      <c r="G1171" s="6" t="s">
        <v>75</v>
      </c>
    </row>
    <row r="1172" spans="1:7" ht="24.75" customHeight="1" x14ac:dyDescent="0.3">
      <c r="A1172" s="6" t="s">
        <v>62</v>
      </c>
      <c r="B1172" s="6">
        <v>247</v>
      </c>
      <c r="C1172" s="6" t="str">
        <f t="shared" si="18"/>
        <v>ARB-247</v>
      </c>
      <c r="D1172" s="6" t="s">
        <v>393</v>
      </c>
      <c r="E1172" s="7">
        <v>41514</v>
      </c>
      <c r="F1172" s="6" t="s">
        <v>30</v>
      </c>
      <c r="G1172" s="6" t="s">
        <v>31</v>
      </c>
    </row>
    <row r="1173" spans="1:7" ht="24.75" customHeight="1" x14ac:dyDescent="0.3">
      <c r="A1173" s="6" t="s">
        <v>62</v>
      </c>
      <c r="B1173" s="6">
        <v>201</v>
      </c>
      <c r="C1173" s="6" t="str">
        <f t="shared" si="18"/>
        <v>ARB-201</v>
      </c>
      <c r="D1173" s="6" t="s">
        <v>393</v>
      </c>
      <c r="E1173" s="7">
        <v>41515</v>
      </c>
      <c r="F1173" s="6" t="s">
        <v>96</v>
      </c>
      <c r="G1173" s="6" t="s">
        <v>45</v>
      </c>
    </row>
    <row r="1174" spans="1:7" ht="24.75" customHeight="1" x14ac:dyDescent="0.3">
      <c r="A1174" s="6" t="s">
        <v>62</v>
      </c>
      <c r="B1174" s="6">
        <v>202</v>
      </c>
      <c r="C1174" s="6" t="str">
        <f t="shared" si="18"/>
        <v>ARB-202</v>
      </c>
      <c r="D1174" s="6" t="s">
        <v>393</v>
      </c>
      <c r="E1174" s="7">
        <v>41515</v>
      </c>
      <c r="F1174" s="6" t="s">
        <v>30</v>
      </c>
      <c r="G1174" s="6" t="s">
        <v>31</v>
      </c>
    </row>
    <row r="1175" spans="1:7" ht="24.75" customHeight="1" x14ac:dyDescent="0.3">
      <c r="A1175" s="6" t="s">
        <v>62</v>
      </c>
      <c r="B1175" s="6">
        <v>251</v>
      </c>
      <c r="C1175" s="6" t="str">
        <f t="shared" si="18"/>
        <v>ARB-251</v>
      </c>
      <c r="D1175" s="6" t="s">
        <v>395</v>
      </c>
      <c r="E1175" s="7">
        <v>41518</v>
      </c>
      <c r="F1175" s="6" t="s">
        <v>106</v>
      </c>
      <c r="G1175" s="6" t="s">
        <v>75</v>
      </c>
    </row>
    <row r="1176" spans="1:7" ht="24.75" customHeight="1" x14ac:dyDescent="0.3">
      <c r="A1176" s="6" t="s">
        <v>62</v>
      </c>
      <c r="B1176" s="6">
        <v>203</v>
      </c>
      <c r="C1176" s="6" t="str">
        <f t="shared" si="18"/>
        <v>ARB-203</v>
      </c>
      <c r="D1176" s="6" t="s">
        <v>395</v>
      </c>
      <c r="E1176" s="7">
        <v>41518</v>
      </c>
      <c r="F1176" s="6" t="s">
        <v>161</v>
      </c>
      <c r="G1176" s="6" t="s">
        <v>45</v>
      </c>
    </row>
    <row r="1177" spans="1:7" ht="24.75" customHeight="1" x14ac:dyDescent="0.3">
      <c r="A1177" s="6" t="s">
        <v>62</v>
      </c>
      <c r="B1177" s="6">
        <v>206</v>
      </c>
      <c r="C1177" s="6" t="str">
        <f t="shared" si="18"/>
        <v>ARB-206</v>
      </c>
      <c r="D1177" s="6" t="s">
        <v>395</v>
      </c>
      <c r="E1177" s="7">
        <v>41521</v>
      </c>
      <c r="F1177" s="6" t="s">
        <v>106</v>
      </c>
      <c r="G1177" s="6" t="s">
        <v>75</v>
      </c>
    </row>
    <row r="1178" spans="1:7" ht="24.75" customHeight="1" x14ac:dyDescent="0.3">
      <c r="A1178" s="6" t="s">
        <v>62</v>
      </c>
      <c r="B1178" s="6">
        <v>207</v>
      </c>
      <c r="C1178" s="6" t="str">
        <f t="shared" si="18"/>
        <v>ARB-207</v>
      </c>
      <c r="D1178" s="6" t="s">
        <v>395</v>
      </c>
      <c r="E1178" s="7">
        <v>41525</v>
      </c>
      <c r="F1178" s="6" t="s">
        <v>124</v>
      </c>
      <c r="G1178" s="6" t="s">
        <v>31</v>
      </c>
    </row>
    <row r="1179" spans="1:7" ht="24.75" customHeight="1" x14ac:dyDescent="0.3">
      <c r="A1179" s="6" t="s">
        <v>62</v>
      </c>
      <c r="B1179" s="6">
        <v>208</v>
      </c>
      <c r="C1179" s="6" t="str">
        <f t="shared" si="18"/>
        <v>ARB-208</v>
      </c>
      <c r="D1179" s="6" t="s">
        <v>395</v>
      </c>
      <c r="E1179" s="7">
        <v>41527</v>
      </c>
      <c r="F1179" s="6" t="s">
        <v>110</v>
      </c>
      <c r="G1179" s="6" t="s">
        <v>54</v>
      </c>
    </row>
    <row r="1180" spans="1:7" ht="24.75" customHeight="1" x14ac:dyDescent="0.3">
      <c r="A1180" s="6" t="s">
        <v>51</v>
      </c>
      <c r="B1180" s="6">
        <v>381</v>
      </c>
      <c r="C1180" s="6" t="str">
        <f t="shared" si="18"/>
        <v>UUC-381</v>
      </c>
      <c r="D1180" s="6" t="s">
        <v>369</v>
      </c>
      <c r="E1180" s="7">
        <v>41981</v>
      </c>
      <c r="F1180" s="6" t="s">
        <v>44</v>
      </c>
      <c r="G1180" s="6" t="s">
        <v>45</v>
      </c>
    </row>
    <row r="1181" spans="1:7" ht="24.75" customHeight="1" x14ac:dyDescent="0.3">
      <c r="A1181" s="6" t="s">
        <v>62</v>
      </c>
      <c r="B1181" s="6">
        <v>209</v>
      </c>
      <c r="C1181" s="6" t="str">
        <f t="shared" si="18"/>
        <v>ARB-209</v>
      </c>
      <c r="D1181" s="6" t="s">
        <v>395</v>
      </c>
      <c r="E1181" s="7">
        <v>41528</v>
      </c>
      <c r="F1181" s="6" t="s">
        <v>94</v>
      </c>
      <c r="G1181" s="6" t="s">
        <v>75</v>
      </c>
    </row>
    <row r="1182" spans="1:7" ht="24.75" customHeight="1" x14ac:dyDescent="0.3">
      <c r="A1182" s="6" t="s">
        <v>62</v>
      </c>
      <c r="B1182" s="6">
        <v>210</v>
      </c>
      <c r="C1182" s="6" t="str">
        <f t="shared" si="18"/>
        <v>ARB-210</v>
      </c>
      <c r="D1182" s="6" t="s">
        <v>395</v>
      </c>
      <c r="E1182" s="7">
        <v>41529</v>
      </c>
      <c r="F1182" s="6" t="s">
        <v>108</v>
      </c>
      <c r="G1182" s="6" t="s">
        <v>40</v>
      </c>
    </row>
    <row r="1183" spans="1:7" ht="24.75" customHeight="1" x14ac:dyDescent="0.3">
      <c r="A1183" s="6" t="s">
        <v>62</v>
      </c>
      <c r="B1183" s="6">
        <v>211</v>
      </c>
      <c r="C1183" s="6" t="str">
        <f t="shared" si="18"/>
        <v>ARB-211</v>
      </c>
      <c r="D1183" s="6" t="s">
        <v>395</v>
      </c>
      <c r="E1183" s="7">
        <v>41530</v>
      </c>
      <c r="F1183" s="6" t="s">
        <v>30</v>
      </c>
      <c r="G1183" s="6" t="s">
        <v>31</v>
      </c>
    </row>
    <row r="1184" spans="1:7" ht="24.75" customHeight="1" x14ac:dyDescent="0.3">
      <c r="A1184" s="6" t="s">
        <v>62</v>
      </c>
      <c r="B1184" s="6">
        <v>248</v>
      </c>
      <c r="C1184" s="6" t="str">
        <f t="shared" si="18"/>
        <v>ARB-248</v>
      </c>
      <c r="D1184" s="6" t="s">
        <v>395</v>
      </c>
      <c r="E1184" s="7">
        <v>41531</v>
      </c>
      <c r="F1184" s="6" t="s">
        <v>96</v>
      </c>
      <c r="G1184" s="6" t="s">
        <v>45</v>
      </c>
    </row>
    <row r="1185" spans="1:7" ht="24.75" customHeight="1" x14ac:dyDescent="0.3">
      <c r="A1185" s="6" t="s">
        <v>62</v>
      </c>
      <c r="B1185" s="6">
        <v>212</v>
      </c>
      <c r="C1185" s="6" t="str">
        <f t="shared" si="18"/>
        <v>ARB-212</v>
      </c>
      <c r="D1185" s="6" t="s">
        <v>395</v>
      </c>
      <c r="E1185" s="7">
        <v>41531</v>
      </c>
      <c r="F1185" s="6" t="s">
        <v>30</v>
      </c>
      <c r="G1185" s="6" t="s">
        <v>31</v>
      </c>
    </row>
    <row r="1186" spans="1:7" ht="24.75" customHeight="1" x14ac:dyDescent="0.3">
      <c r="A1186" s="6" t="s">
        <v>51</v>
      </c>
      <c r="B1186" s="6">
        <v>382</v>
      </c>
      <c r="C1186" s="6" t="str">
        <f t="shared" si="18"/>
        <v>UUC-382</v>
      </c>
      <c r="D1186" s="6" t="s">
        <v>369</v>
      </c>
      <c r="E1186" s="7">
        <v>41982</v>
      </c>
      <c r="F1186" s="6" t="s">
        <v>177</v>
      </c>
      <c r="G1186" s="6" t="s">
        <v>75</v>
      </c>
    </row>
    <row r="1187" spans="1:7" ht="24.75" customHeight="1" x14ac:dyDescent="0.3">
      <c r="A1187" s="6" t="s">
        <v>51</v>
      </c>
      <c r="B1187" s="6">
        <v>383</v>
      </c>
      <c r="C1187" s="6" t="str">
        <f t="shared" si="18"/>
        <v>UUC-383</v>
      </c>
      <c r="D1187" s="6" t="s">
        <v>369</v>
      </c>
      <c r="E1187" s="7">
        <v>41983</v>
      </c>
      <c r="F1187" s="6" t="s">
        <v>98</v>
      </c>
      <c r="G1187" s="6" t="s">
        <v>31</v>
      </c>
    </row>
    <row r="1188" spans="1:7" ht="24.75" customHeight="1" x14ac:dyDescent="0.3">
      <c r="A1188" s="6" t="s">
        <v>62</v>
      </c>
      <c r="B1188" s="6">
        <v>214</v>
      </c>
      <c r="C1188" s="6" t="str">
        <f t="shared" si="18"/>
        <v>ARB-214</v>
      </c>
      <c r="D1188" s="6" t="s">
        <v>395</v>
      </c>
      <c r="E1188" s="7">
        <v>41533</v>
      </c>
      <c r="F1188" s="6" t="s">
        <v>94</v>
      </c>
      <c r="G1188" s="6" t="s">
        <v>75</v>
      </c>
    </row>
    <row r="1189" spans="1:7" ht="24.75" customHeight="1" x14ac:dyDescent="0.3">
      <c r="A1189" s="6" t="s">
        <v>62</v>
      </c>
      <c r="B1189" s="6">
        <v>213</v>
      </c>
      <c r="C1189" s="6" t="str">
        <f t="shared" si="18"/>
        <v>ARB-213</v>
      </c>
      <c r="D1189" s="6" t="s">
        <v>395</v>
      </c>
      <c r="E1189" s="7">
        <v>41533</v>
      </c>
      <c r="F1189" s="6" t="s">
        <v>94</v>
      </c>
      <c r="G1189" s="6" t="s">
        <v>75</v>
      </c>
    </row>
    <row r="1190" spans="1:7" ht="24.75" customHeight="1" x14ac:dyDescent="0.3">
      <c r="A1190" s="6" t="s">
        <v>62</v>
      </c>
      <c r="B1190" s="6">
        <v>215</v>
      </c>
      <c r="C1190" s="6" t="str">
        <f t="shared" si="18"/>
        <v>ARB-215</v>
      </c>
      <c r="D1190" s="6" t="s">
        <v>395</v>
      </c>
      <c r="E1190" s="7">
        <v>41533</v>
      </c>
      <c r="F1190" s="6" t="s">
        <v>155</v>
      </c>
      <c r="G1190" s="6" t="s">
        <v>156</v>
      </c>
    </row>
    <row r="1191" spans="1:7" ht="24.75" customHeight="1" x14ac:dyDescent="0.3">
      <c r="A1191" s="6" t="s">
        <v>62</v>
      </c>
      <c r="B1191" s="6">
        <v>219</v>
      </c>
      <c r="C1191" s="6" t="str">
        <f t="shared" si="18"/>
        <v>ARB-219</v>
      </c>
      <c r="D1191" s="6" t="s">
        <v>395</v>
      </c>
      <c r="E1191" s="7">
        <v>41534</v>
      </c>
      <c r="F1191" s="6" t="s">
        <v>127</v>
      </c>
      <c r="G1191" s="6" t="s">
        <v>31</v>
      </c>
    </row>
    <row r="1192" spans="1:7" ht="24.75" customHeight="1" x14ac:dyDescent="0.3">
      <c r="A1192" s="6" t="s">
        <v>62</v>
      </c>
      <c r="B1192" s="6">
        <v>218</v>
      </c>
      <c r="C1192" s="6" t="str">
        <f t="shared" si="18"/>
        <v>ARB-218</v>
      </c>
      <c r="D1192" s="6" t="s">
        <v>395</v>
      </c>
      <c r="E1192" s="7">
        <v>41534</v>
      </c>
      <c r="F1192" s="6" t="s">
        <v>74</v>
      </c>
      <c r="G1192" s="6" t="s">
        <v>75</v>
      </c>
    </row>
    <row r="1193" spans="1:7" ht="24.75" customHeight="1" x14ac:dyDescent="0.3">
      <c r="A1193" s="6" t="s">
        <v>62</v>
      </c>
      <c r="B1193" s="6">
        <v>216</v>
      </c>
      <c r="C1193" s="6" t="str">
        <f t="shared" si="18"/>
        <v>ARB-216</v>
      </c>
      <c r="D1193" s="6" t="s">
        <v>395</v>
      </c>
      <c r="E1193" s="7">
        <v>41534</v>
      </c>
      <c r="F1193" s="6" t="s">
        <v>98</v>
      </c>
      <c r="G1193" s="6" t="s">
        <v>31</v>
      </c>
    </row>
    <row r="1194" spans="1:7" ht="24.75" customHeight="1" x14ac:dyDescent="0.3">
      <c r="A1194" s="6" t="s">
        <v>62</v>
      </c>
      <c r="B1194" s="6">
        <v>217</v>
      </c>
      <c r="C1194" s="6" t="str">
        <f t="shared" si="18"/>
        <v>ARB-217</v>
      </c>
      <c r="D1194" s="6" t="s">
        <v>395</v>
      </c>
      <c r="E1194" s="7">
        <v>41534</v>
      </c>
      <c r="F1194" s="6" t="s">
        <v>30</v>
      </c>
      <c r="G1194" s="6" t="s">
        <v>31</v>
      </c>
    </row>
    <row r="1195" spans="1:7" ht="24.75" customHeight="1" x14ac:dyDescent="0.3">
      <c r="A1195" s="6" t="s">
        <v>51</v>
      </c>
      <c r="B1195" s="6">
        <v>384</v>
      </c>
      <c r="C1195" s="6" t="str">
        <f t="shared" si="18"/>
        <v>UUC-384</v>
      </c>
      <c r="D1195" s="6" t="s">
        <v>369</v>
      </c>
      <c r="E1195" s="7">
        <v>41988</v>
      </c>
      <c r="F1195" s="6" t="s">
        <v>96</v>
      </c>
      <c r="G1195" s="6" t="s">
        <v>45</v>
      </c>
    </row>
    <row r="1196" spans="1:7" ht="24.75" customHeight="1" x14ac:dyDescent="0.3">
      <c r="A1196" s="6" t="s">
        <v>62</v>
      </c>
      <c r="B1196" s="6">
        <v>220</v>
      </c>
      <c r="C1196" s="6" t="str">
        <f t="shared" si="18"/>
        <v>ARB-220</v>
      </c>
      <c r="D1196" s="6" t="s">
        <v>395</v>
      </c>
      <c r="E1196" s="7">
        <v>41536</v>
      </c>
      <c r="F1196" s="6" t="s">
        <v>170</v>
      </c>
      <c r="G1196" s="6" t="s">
        <v>156</v>
      </c>
    </row>
    <row r="1197" spans="1:7" ht="24.75" customHeight="1" x14ac:dyDescent="0.3">
      <c r="A1197" s="6" t="s">
        <v>62</v>
      </c>
      <c r="B1197" s="6">
        <v>221</v>
      </c>
      <c r="C1197" s="6" t="str">
        <f t="shared" si="18"/>
        <v>ARB-221</v>
      </c>
      <c r="D1197" s="6" t="s">
        <v>395</v>
      </c>
      <c r="E1197" s="7">
        <v>41540</v>
      </c>
      <c r="F1197" s="6" t="s">
        <v>108</v>
      </c>
      <c r="G1197" s="6" t="s">
        <v>40</v>
      </c>
    </row>
    <row r="1198" spans="1:7" ht="24.75" customHeight="1" x14ac:dyDescent="0.3">
      <c r="A1198" s="6" t="s">
        <v>51</v>
      </c>
      <c r="B1198" s="6">
        <v>386</v>
      </c>
      <c r="C1198" s="6" t="str">
        <f t="shared" si="18"/>
        <v>UUC-386</v>
      </c>
      <c r="D1198" s="6" t="s">
        <v>369</v>
      </c>
      <c r="E1198" s="7">
        <v>41989</v>
      </c>
      <c r="F1198" s="6" t="s">
        <v>98</v>
      </c>
      <c r="G1198" s="6" t="s">
        <v>31</v>
      </c>
    </row>
    <row r="1199" spans="1:7" ht="24.75" customHeight="1" x14ac:dyDescent="0.3">
      <c r="A1199" s="6" t="s">
        <v>62</v>
      </c>
      <c r="B1199" s="6">
        <v>222</v>
      </c>
      <c r="C1199" s="6" t="str">
        <f t="shared" si="18"/>
        <v>ARB-222</v>
      </c>
      <c r="D1199" s="6" t="s">
        <v>395</v>
      </c>
      <c r="E1199" s="7">
        <v>41542</v>
      </c>
      <c r="F1199" s="6" t="s">
        <v>96</v>
      </c>
      <c r="G1199" s="6" t="s">
        <v>45</v>
      </c>
    </row>
    <row r="1200" spans="1:7" ht="24.75" customHeight="1" x14ac:dyDescent="0.3">
      <c r="A1200" s="6" t="s">
        <v>51</v>
      </c>
      <c r="B1200" s="6">
        <v>385</v>
      </c>
      <c r="C1200" s="6" t="str">
        <f t="shared" si="18"/>
        <v>UUC-385</v>
      </c>
      <c r="D1200" s="6" t="s">
        <v>369</v>
      </c>
      <c r="E1200" s="7">
        <v>41989</v>
      </c>
      <c r="F1200" s="6" t="s">
        <v>88</v>
      </c>
      <c r="G1200" s="6" t="s">
        <v>31</v>
      </c>
    </row>
    <row r="1201" spans="1:7" ht="24.75" customHeight="1" x14ac:dyDescent="0.3">
      <c r="A1201" s="6" t="s">
        <v>51</v>
      </c>
      <c r="B1201" s="6">
        <v>387</v>
      </c>
      <c r="C1201" s="6" t="str">
        <f t="shared" si="18"/>
        <v>UUC-387</v>
      </c>
      <c r="D1201" s="6" t="s">
        <v>369</v>
      </c>
      <c r="E1201" s="7">
        <v>41992</v>
      </c>
      <c r="F1201" s="6" t="s">
        <v>84</v>
      </c>
      <c r="G1201" s="6" t="s">
        <v>45</v>
      </c>
    </row>
    <row r="1202" spans="1:7" ht="24.75" customHeight="1" x14ac:dyDescent="0.3">
      <c r="A1202" s="6" t="s">
        <v>62</v>
      </c>
      <c r="B1202" s="6">
        <v>223</v>
      </c>
      <c r="C1202" s="6" t="str">
        <f t="shared" si="18"/>
        <v>ARB-223</v>
      </c>
      <c r="D1202" s="6" t="s">
        <v>395</v>
      </c>
      <c r="E1202" s="7">
        <v>41544</v>
      </c>
      <c r="F1202" s="6" t="s">
        <v>94</v>
      </c>
      <c r="G1202" s="6" t="s">
        <v>75</v>
      </c>
    </row>
    <row r="1203" spans="1:7" ht="24.75" customHeight="1" x14ac:dyDescent="0.3">
      <c r="A1203" s="6" t="s">
        <v>62</v>
      </c>
      <c r="B1203" s="6">
        <v>250</v>
      </c>
      <c r="C1203" s="6" t="str">
        <f t="shared" si="18"/>
        <v>ARB-250</v>
      </c>
      <c r="D1203" s="6" t="s">
        <v>395</v>
      </c>
      <c r="E1203" s="7">
        <v>41545</v>
      </c>
      <c r="F1203" s="6" t="s">
        <v>161</v>
      </c>
      <c r="G1203" s="6" t="s">
        <v>45</v>
      </c>
    </row>
    <row r="1204" spans="1:7" ht="24.75" customHeight="1" x14ac:dyDescent="0.3">
      <c r="A1204" s="6" t="s">
        <v>62</v>
      </c>
      <c r="B1204" s="6">
        <v>226</v>
      </c>
      <c r="C1204" s="6" t="str">
        <f t="shared" si="18"/>
        <v>ARB-226</v>
      </c>
      <c r="D1204" s="6" t="s">
        <v>395</v>
      </c>
      <c r="E1204" s="7">
        <v>41546</v>
      </c>
      <c r="F1204" s="6" t="s">
        <v>88</v>
      </c>
      <c r="G1204" s="6" t="s">
        <v>31</v>
      </c>
    </row>
    <row r="1205" spans="1:7" ht="24.75" customHeight="1" x14ac:dyDescent="0.3">
      <c r="A1205" s="6" t="s">
        <v>51</v>
      </c>
      <c r="B1205" s="6">
        <v>388</v>
      </c>
      <c r="C1205" s="6" t="str">
        <f t="shared" si="18"/>
        <v>UUC-388</v>
      </c>
      <c r="D1205" s="6" t="s">
        <v>369</v>
      </c>
      <c r="E1205" s="7">
        <v>41993</v>
      </c>
      <c r="F1205" s="6" t="s">
        <v>110</v>
      </c>
      <c r="G1205" s="6" t="s">
        <v>54</v>
      </c>
    </row>
    <row r="1206" spans="1:7" ht="24.75" customHeight="1" x14ac:dyDescent="0.3">
      <c r="A1206" s="6" t="s">
        <v>51</v>
      </c>
      <c r="B1206" s="6">
        <v>389</v>
      </c>
      <c r="C1206" s="6" t="str">
        <f t="shared" si="18"/>
        <v>UUC-389</v>
      </c>
      <c r="D1206" s="6" t="s">
        <v>369</v>
      </c>
      <c r="E1206" s="7">
        <v>41995</v>
      </c>
      <c r="F1206" s="6" t="s">
        <v>110</v>
      </c>
      <c r="G1206" s="6" t="s">
        <v>54</v>
      </c>
    </row>
    <row r="1207" spans="1:7" ht="24.75" customHeight="1" x14ac:dyDescent="0.3">
      <c r="A1207" s="6" t="s">
        <v>62</v>
      </c>
      <c r="B1207" s="6">
        <v>225</v>
      </c>
      <c r="C1207" s="6" t="str">
        <f t="shared" si="18"/>
        <v>ARB-225</v>
      </c>
      <c r="D1207" s="6" t="s">
        <v>395</v>
      </c>
      <c r="E1207" s="7">
        <v>41546</v>
      </c>
      <c r="F1207" s="6" t="s">
        <v>88</v>
      </c>
      <c r="G1207" s="6" t="s">
        <v>31</v>
      </c>
    </row>
    <row r="1208" spans="1:7" ht="24.75" customHeight="1" x14ac:dyDescent="0.3">
      <c r="A1208" s="6" t="s">
        <v>62</v>
      </c>
      <c r="B1208" s="6">
        <v>224</v>
      </c>
      <c r="C1208" s="6" t="str">
        <f t="shared" si="18"/>
        <v>ARB-224</v>
      </c>
      <c r="D1208" s="6" t="s">
        <v>395</v>
      </c>
      <c r="E1208" s="7">
        <v>41546</v>
      </c>
      <c r="F1208" s="6" t="s">
        <v>88</v>
      </c>
      <c r="G1208" s="6" t="s">
        <v>31</v>
      </c>
    </row>
    <row r="1209" spans="1:7" ht="24.75" customHeight="1" x14ac:dyDescent="0.3">
      <c r="A1209" s="6" t="s">
        <v>62</v>
      </c>
      <c r="B1209" s="6">
        <v>227</v>
      </c>
      <c r="C1209" s="6" t="str">
        <f t="shared" si="18"/>
        <v>ARB-227</v>
      </c>
      <c r="D1209" s="6" t="s">
        <v>395</v>
      </c>
      <c r="E1209" s="7">
        <v>41547</v>
      </c>
      <c r="F1209" s="6" t="s">
        <v>79</v>
      </c>
      <c r="G1209" s="6" t="s">
        <v>45</v>
      </c>
    </row>
    <row r="1210" spans="1:7" ht="24.75" customHeight="1" x14ac:dyDescent="0.3">
      <c r="A1210" s="6" t="s">
        <v>51</v>
      </c>
      <c r="B1210" s="6">
        <v>390</v>
      </c>
      <c r="C1210" s="6" t="str">
        <f t="shared" si="18"/>
        <v>UUC-390</v>
      </c>
      <c r="D1210" s="6" t="s">
        <v>369</v>
      </c>
      <c r="E1210" s="7">
        <v>41995</v>
      </c>
      <c r="F1210" s="6" t="s">
        <v>74</v>
      </c>
      <c r="G1210" s="6" t="s">
        <v>75</v>
      </c>
    </row>
    <row r="1211" spans="1:7" ht="24.75" customHeight="1" x14ac:dyDescent="0.3">
      <c r="A1211" s="6" t="s">
        <v>62</v>
      </c>
      <c r="B1211" s="6">
        <v>228</v>
      </c>
      <c r="C1211" s="6" t="str">
        <f t="shared" si="18"/>
        <v>ARB-228</v>
      </c>
      <c r="D1211" s="6" t="s">
        <v>395</v>
      </c>
      <c r="E1211" s="7">
        <v>41547</v>
      </c>
      <c r="F1211" s="6" t="s">
        <v>96</v>
      </c>
      <c r="G1211" s="6" t="s">
        <v>45</v>
      </c>
    </row>
    <row r="1212" spans="1:7" ht="24.75" customHeight="1" x14ac:dyDescent="0.3">
      <c r="A1212" s="6" t="s">
        <v>62</v>
      </c>
      <c r="B1212" s="6">
        <v>229</v>
      </c>
      <c r="C1212" s="6" t="str">
        <f t="shared" si="18"/>
        <v>ARB-229</v>
      </c>
      <c r="D1212" s="6" t="s">
        <v>397</v>
      </c>
      <c r="E1212" s="7">
        <v>41548</v>
      </c>
      <c r="F1212" s="6" t="s">
        <v>149</v>
      </c>
      <c r="G1212" s="6" t="s">
        <v>31</v>
      </c>
    </row>
    <row r="1213" spans="1:7" ht="24.75" customHeight="1" x14ac:dyDescent="0.3">
      <c r="A1213" s="6" t="s">
        <v>62</v>
      </c>
      <c r="B1213" s="6">
        <v>230</v>
      </c>
      <c r="C1213" s="6" t="str">
        <f t="shared" si="18"/>
        <v>ARB-230</v>
      </c>
      <c r="D1213" s="6" t="s">
        <v>397</v>
      </c>
      <c r="E1213" s="7">
        <v>41550</v>
      </c>
      <c r="F1213" s="6" t="s">
        <v>53</v>
      </c>
      <c r="G1213" s="6" t="s">
        <v>54</v>
      </c>
    </row>
    <row r="1214" spans="1:7" ht="24.75" customHeight="1" x14ac:dyDescent="0.3">
      <c r="A1214" s="6" t="s">
        <v>62</v>
      </c>
      <c r="B1214" s="6">
        <v>231</v>
      </c>
      <c r="C1214" s="6" t="str">
        <f t="shared" si="18"/>
        <v>ARB-231</v>
      </c>
      <c r="D1214" s="6" t="s">
        <v>397</v>
      </c>
      <c r="E1214" s="7">
        <v>41551</v>
      </c>
      <c r="F1214" s="6" t="s">
        <v>94</v>
      </c>
      <c r="G1214" s="6" t="s">
        <v>75</v>
      </c>
    </row>
    <row r="1215" spans="1:7" ht="24.75" customHeight="1" x14ac:dyDescent="0.3">
      <c r="A1215" s="6" t="s">
        <v>51</v>
      </c>
      <c r="B1215" s="6">
        <v>391</v>
      </c>
      <c r="C1215" s="6" t="str">
        <f t="shared" si="18"/>
        <v>UUC-391</v>
      </c>
      <c r="D1215" s="6" t="s">
        <v>369</v>
      </c>
      <c r="E1215" s="7">
        <v>41996</v>
      </c>
      <c r="F1215" s="6" t="s">
        <v>79</v>
      </c>
      <c r="G1215" s="6" t="s">
        <v>45</v>
      </c>
    </row>
    <row r="1216" spans="1:7" ht="24.75" customHeight="1" x14ac:dyDescent="0.3">
      <c r="A1216" s="6" t="s">
        <v>62</v>
      </c>
      <c r="B1216" s="6">
        <v>231</v>
      </c>
      <c r="C1216" s="6" t="str">
        <f t="shared" si="18"/>
        <v>ARB-231</v>
      </c>
      <c r="D1216" s="6" t="s">
        <v>397</v>
      </c>
      <c r="E1216" s="7">
        <v>41552</v>
      </c>
      <c r="F1216" s="6" t="s">
        <v>170</v>
      </c>
      <c r="G1216" s="6" t="s">
        <v>156</v>
      </c>
    </row>
    <row r="1217" spans="1:7" ht="24.75" customHeight="1" x14ac:dyDescent="0.3">
      <c r="A1217" s="6" t="s">
        <v>62</v>
      </c>
      <c r="B1217" s="6">
        <v>232</v>
      </c>
      <c r="C1217" s="6" t="str">
        <f t="shared" si="18"/>
        <v>ARB-232</v>
      </c>
      <c r="D1217" s="6" t="s">
        <v>397</v>
      </c>
      <c r="E1217" s="7">
        <v>41552</v>
      </c>
      <c r="F1217" s="6" t="s">
        <v>74</v>
      </c>
      <c r="G1217" s="6" t="s">
        <v>75</v>
      </c>
    </row>
    <row r="1218" spans="1:7" ht="24.75" customHeight="1" x14ac:dyDescent="0.3">
      <c r="A1218" s="6" t="s">
        <v>62</v>
      </c>
      <c r="B1218" s="6">
        <v>235</v>
      </c>
      <c r="C1218" s="6" t="str">
        <f t="shared" si="18"/>
        <v>ARB-235</v>
      </c>
      <c r="D1218" s="6" t="s">
        <v>397</v>
      </c>
      <c r="E1218" s="7">
        <v>41555</v>
      </c>
      <c r="F1218" s="6" t="s">
        <v>74</v>
      </c>
      <c r="G1218" s="6" t="s">
        <v>75</v>
      </c>
    </row>
    <row r="1219" spans="1:7" ht="24.75" customHeight="1" x14ac:dyDescent="0.3">
      <c r="A1219" s="6" t="s">
        <v>62</v>
      </c>
      <c r="B1219" s="6">
        <v>234</v>
      </c>
      <c r="C1219" s="6" t="str">
        <f t="shared" ref="C1219:C1282" si="19">CONCATENATE(A1219,"-",B1219)</f>
        <v>ARB-234</v>
      </c>
      <c r="D1219" s="6" t="s">
        <v>397</v>
      </c>
      <c r="E1219" s="7">
        <v>41555</v>
      </c>
      <c r="F1219" s="6" t="s">
        <v>88</v>
      </c>
      <c r="G1219" s="6" t="s">
        <v>31</v>
      </c>
    </row>
    <row r="1220" spans="1:7" ht="24.75" customHeight="1" x14ac:dyDescent="0.3">
      <c r="A1220" s="6" t="s">
        <v>62</v>
      </c>
      <c r="B1220" s="6">
        <v>233</v>
      </c>
      <c r="C1220" s="6" t="str">
        <f t="shared" si="19"/>
        <v>ARB-233</v>
      </c>
      <c r="D1220" s="6" t="s">
        <v>397</v>
      </c>
      <c r="E1220" s="7">
        <v>41556</v>
      </c>
      <c r="F1220" s="6" t="s">
        <v>74</v>
      </c>
      <c r="G1220" s="6" t="s">
        <v>75</v>
      </c>
    </row>
    <row r="1221" spans="1:7" ht="24.75" customHeight="1" x14ac:dyDescent="0.3">
      <c r="A1221" s="6" t="s">
        <v>51</v>
      </c>
      <c r="B1221" s="6">
        <v>392</v>
      </c>
      <c r="C1221" s="6" t="str">
        <f t="shared" si="19"/>
        <v>UUC-392</v>
      </c>
      <c r="D1221" s="6" t="s">
        <v>369</v>
      </c>
      <c r="E1221" s="7">
        <v>41997</v>
      </c>
      <c r="F1221" s="6" t="s">
        <v>149</v>
      </c>
      <c r="G1221" s="6" t="s">
        <v>31</v>
      </c>
    </row>
    <row r="1222" spans="1:7" ht="24.75" customHeight="1" x14ac:dyDescent="0.3">
      <c r="A1222" s="6" t="s">
        <v>62</v>
      </c>
      <c r="B1222" s="6">
        <v>236</v>
      </c>
      <c r="C1222" s="6" t="str">
        <f t="shared" si="19"/>
        <v>ARB-236</v>
      </c>
      <c r="D1222" s="6" t="s">
        <v>397</v>
      </c>
      <c r="E1222" s="7">
        <v>41556</v>
      </c>
      <c r="F1222" s="6" t="s">
        <v>84</v>
      </c>
      <c r="G1222" s="6" t="s">
        <v>45</v>
      </c>
    </row>
    <row r="1223" spans="1:7" ht="24.75" customHeight="1" x14ac:dyDescent="0.3">
      <c r="A1223" s="6" t="s">
        <v>51</v>
      </c>
      <c r="B1223" s="6">
        <v>393</v>
      </c>
      <c r="C1223" s="6" t="str">
        <f t="shared" si="19"/>
        <v>UUC-393</v>
      </c>
      <c r="D1223" s="6" t="s">
        <v>369</v>
      </c>
      <c r="E1223" s="7">
        <v>41998</v>
      </c>
      <c r="F1223" s="6" t="s">
        <v>84</v>
      </c>
      <c r="G1223" s="6" t="s">
        <v>45</v>
      </c>
    </row>
    <row r="1224" spans="1:7" ht="24.75" customHeight="1" x14ac:dyDescent="0.3">
      <c r="A1224" s="6" t="s">
        <v>51</v>
      </c>
      <c r="B1224" s="6">
        <v>394</v>
      </c>
      <c r="C1224" s="6" t="str">
        <f t="shared" si="19"/>
        <v>UUC-394</v>
      </c>
      <c r="D1224" s="6" t="s">
        <v>369</v>
      </c>
      <c r="E1224" s="7">
        <v>42001</v>
      </c>
      <c r="F1224" s="6" t="s">
        <v>127</v>
      </c>
      <c r="G1224" s="6" t="s">
        <v>31</v>
      </c>
    </row>
    <row r="1225" spans="1:7" ht="24.75" customHeight="1" x14ac:dyDescent="0.3">
      <c r="A1225" s="6" t="s">
        <v>62</v>
      </c>
      <c r="B1225" s="6">
        <v>237</v>
      </c>
      <c r="C1225" s="6" t="str">
        <f t="shared" si="19"/>
        <v>ARB-237</v>
      </c>
      <c r="D1225" s="6" t="s">
        <v>397</v>
      </c>
      <c r="E1225" s="7">
        <v>41558</v>
      </c>
      <c r="F1225" s="6" t="s">
        <v>96</v>
      </c>
      <c r="G1225" s="6" t="s">
        <v>45</v>
      </c>
    </row>
    <row r="1226" spans="1:7" ht="24.75" customHeight="1" x14ac:dyDescent="0.3">
      <c r="A1226" s="6" t="s">
        <v>51</v>
      </c>
      <c r="B1226" s="6">
        <v>395</v>
      </c>
      <c r="C1226" s="6" t="str">
        <f t="shared" si="19"/>
        <v>UUC-395</v>
      </c>
      <c r="D1226" s="6" t="s">
        <v>369</v>
      </c>
      <c r="E1226" s="7">
        <v>42003</v>
      </c>
      <c r="F1226" s="6" t="s">
        <v>149</v>
      </c>
      <c r="G1226" s="6" t="s">
        <v>31</v>
      </c>
    </row>
    <row r="1227" spans="1:7" ht="24.75" customHeight="1" x14ac:dyDescent="0.3">
      <c r="A1227" s="6" t="s">
        <v>51</v>
      </c>
      <c r="B1227" s="6">
        <v>396</v>
      </c>
      <c r="C1227" s="6" t="str">
        <f t="shared" si="19"/>
        <v>UUC-396</v>
      </c>
      <c r="D1227" s="6" t="s">
        <v>398</v>
      </c>
      <c r="E1227" s="7">
        <v>42008</v>
      </c>
      <c r="F1227" s="6" t="s">
        <v>84</v>
      </c>
      <c r="G1227" s="6" t="s">
        <v>45</v>
      </c>
    </row>
    <row r="1228" spans="1:7" ht="24.75" customHeight="1" x14ac:dyDescent="0.3">
      <c r="A1228" s="6" t="s">
        <v>51</v>
      </c>
      <c r="B1228" s="6">
        <v>397</v>
      </c>
      <c r="C1228" s="6" t="str">
        <f t="shared" si="19"/>
        <v>UUC-397</v>
      </c>
      <c r="D1228" s="6" t="s">
        <v>398</v>
      </c>
      <c r="E1228" s="7">
        <v>42009</v>
      </c>
      <c r="F1228" s="6" t="s">
        <v>44</v>
      </c>
      <c r="G1228" s="6" t="s">
        <v>45</v>
      </c>
    </row>
    <row r="1229" spans="1:7" ht="24.75" customHeight="1" x14ac:dyDescent="0.3">
      <c r="A1229" s="6" t="s">
        <v>62</v>
      </c>
      <c r="B1229" s="6">
        <v>238</v>
      </c>
      <c r="C1229" s="6" t="str">
        <f t="shared" si="19"/>
        <v>ARB-238</v>
      </c>
      <c r="D1229" s="6" t="s">
        <v>397</v>
      </c>
      <c r="E1229" s="7">
        <v>41565</v>
      </c>
      <c r="F1229" s="6" t="s">
        <v>30</v>
      </c>
      <c r="G1229" s="6" t="s">
        <v>31</v>
      </c>
    </row>
    <row r="1230" spans="1:7" ht="24.75" customHeight="1" x14ac:dyDescent="0.3">
      <c r="A1230" s="6" t="s">
        <v>62</v>
      </c>
      <c r="B1230" s="6">
        <v>239</v>
      </c>
      <c r="C1230" s="6" t="str">
        <f t="shared" si="19"/>
        <v>ARB-239</v>
      </c>
      <c r="D1230" s="6" t="s">
        <v>397</v>
      </c>
      <c r="E1230" s="7">
        <v>41568</v>
      </c>
      <c r="F1230" s="6" t="s">
        <v>79</v>
      </c>
      <c r="G1230" s="6" t="s">
        <v>45</v>
      </c>
    </row>
    <row r="1231" spans="1:7" ht="24.75" customHeight="1" x14ac:dyDescent="0.3">
      <c r="A1231" s="6" t="s">
        <v>51</v>
      </c>
      <c r="B1231" s="6">
        <v>399</v>
      </c>
      <c r="C1231" s="6" t="str">
        <f t="shared" si="19"/>
        <v>UUC-399</v>
      </c>
      <c r="D1231" s="6" t="s">
        <v>398</v>
      </c>
      <c r="E1231" s="7">
        <v>42010</v>
      </c>
      <c r="F1231" s="6" t="s">
        <v>14</v>
      </c>
      <c r="G1231" s="6" t="s">
        <v>15</v>
      </c>
    </row>
    <row r="1232" spans="1:7" ht="24.75" customHeight="1" x14ac:dyDescent="0.3">
      <c r="A1232" s="6" t="s">
        <v>51</v>
      </c>
      <c r="B1232" s="6">
        <v>398</v>
      </c>
      <c r="C1232" s="6" t="str">
        <f t="shared" si="19"/>
        <v>UUC-398</v>
      </c>
      <c r="D1232" s="6" t="s">
        <v>398</v>
      </c>
      <c r="E1232" s="7">
        <v>42010</v>
      </c>
      <c r="F1232" s="6" t="s">
        <v>84</v>
      </c>
      <c r="G1232" s="6" t="s">
        <v>45</v>
      </c>
    </row>
    <row r="1233" spans="1:7" ht="24.75" customHeight="1" x14ac:dyDescent="0.3">
      <c r="A1233" s="6" t="s">
        <v>51</v>
      </c>
      <c r="B1233" s="6">
        <v>402</v>
      </c>
      <c r="C1233" s="6" t="str">
        <f t="shared" si="19"/>
        <v>UUC-402</v>
      </c>
      <c r="D1233" s="6" t="s">
        <v>398</v>
      </c>
      <c r="E1233" s="7">
        <v>42011</v>
      </c>
      <c r="F1233" s="6" t="s">
        <v>110</v>
      </c>
      <c r="G1233" s="6" t="s">
        <v>54</v>
      </c>
    </row>
    <row r="1234" spans="1:7" ht="24.75" customHeight="1" x14ac:dyDescent="0.3">
      <c r="A1234" s="6" t="s">
        <v>130</v>
      </c>
      <c r="B1234" s="6">
        <v>87</v>
      </c>
      <c r="C1234" s="6" t="str">
        <f t="shared" si="19"/>
        <v>KKV-87</v>
      </c>
      <c r="D1234" s="6" t="s">
        <v>190</v>
      </c>
      <c r="E1234" s="7">
        <v>42592</v>
      </c>
      <c r="F1234" s="6" t="s">
        <v>30</v>
      </c>
      <c r="G1234" s="6" t="s">
        <v>31</v>
      </c>
    </row>
    <row r="1235" spans="1:7" ht="24.75" customHeight="1" x14ac:dyDescent="0.3">
      <c r="A1235" s="6" t="s">
        <v>51</v>
      </c>
      <c r="B1235" s="6">
        <v>400</v>
      </c>
      <c r="C1235" s="6" t="str">
        <f t="shared" si="19"/>
        <v>UUC-400</v>
      </c>
      <c r="D1235" s="6" t="s">
        <v>398</v>
      </c>
      <c r="E1235" s="7">
        <v>42011</v>
      </c>
      <c r="F1235" s="6" t="s">
        <v>14</v>
      </c>
      <c r="G1235" s="6" t="s">
        <v>15</v>
      </c>
    </row>
    <row r="1236" spans="1:7" ht="24.75" customHeight="1" x14ac:dyDescent="0.3">
      <c r="A1236" s="6" t="s">
        <v>51</v>
      </c>
      <c r="B1236" s="6">
        <v>401</v>
      </c>
      <c r="C1236" s="6" t="str">
        <f t="shared" si="19"/>
        <v>UUC-401</v>
      </c>
      <c r="D1236" s="6" t="s">
        <v>398</v>
      </c>
      <c r="E1236" s="7">
        <v>42011</v>
      </c>
      <c r="F1236" s="6" t="s">
        <v>106</v>
      </c>
      <c r="G1236" s="6" t="s">
        <v>75</v>
      </c>
    </row>
    <row r="1237" spans="1:7" ht="24.75" customHeight="1" x14ac:dyDescent="0.3">
      <c r="A1237" s="6" t="s">
        <v>51</v>
      </c>
      <c r="B1237" s="6">
        <v>403</v>
      </c>
      <c r="C1237" s="6" t="str">
        <f t="shared" si="19"/>
        <v>UUC-403</v>
      </c>
      <c r="D1237" s="6" t="s">
        <v>398</v>
      </c>
      <c r="E1237" s="7">
        <v>42017</v>
      </c>
      <c r="F1237" s="6" t="s">
        <v>30</v>
      </c>
      <c r="G1237" s="6" t="s">
        <v>31</v>
      </c>
    </row>
    <row r="1238" spans="1:7" ht="24.75" customHeight="1" x14ac:dyDescent="0.3">
      <c r="A1238" s="6" t="s">
        <v>51</v>
      </c>
      <c r="B1238" s="6">
        <v>404</v>
      </c>
      <c r="C1238" s="6" t="str">
        <f t="shared" si="19"/>
        <v>UUC-404</v>
      </c>
      <c r="D1238" s="6" t="s">
        <v>398</v>
      </c>
      <c r="E1238" s="7">
        <v>42018</v>
      </c>
      <c r="F1238" s="6" t="s">
        <v>98</v>
      </c>
      <c r="G1238" s="6" t="s">
        <v>31</v>
      </c>
    </row>
    <row r="1239" spans="1:7" ht="24.75" customHeight="1" x14ac:dyDescent="0.3">
      <c r="A1239" s="6" t="s">
        <v>51</v>
      </c>
      <c r="B1239" s="6">
        <v>405</v>
      </c>
      <c r="C1239" s="6" t="str">
        <f t="shared" si="19"/>
        <v>UUC-405</v>
      </c>
      <c r="D1239" s="6" t="s">
        <v>398</v>
      </c>
      <c r="E1239" s="7">
        <v>42018</v>
      </c>
      <c r="F1239" s="6" t="s">
        <v>88</v>
      </c>
      <c r="G1239" s="6" t="s">
        <v>31</v>
      </c>
    </row>
    <row r="1240" spans="1:7" ht="24.75" customHeight="1" x14ac:dyDescent="0.3">
      <c r="A1240" s="6" t="s">
        <v>51</v>
      </c>
      <c r="B1240" s="6">
        <v>406</v>
      </c>
      <c r="C1240" s="6" t="str">
        <f t="shared" si="19"/>
        <v>UUC-406</v>
      </c>
      <c r="D1240" s="6" t="s">
        <v>398</v>
      </c>
      <c r="E1240" s="7">
        <v>42018</v>
      </c>
      <c r="F1240" s="6" t="s">
        <v>68</v>
      </c>
      <c r="G1240" s="6" t="s">
        <v>15</v>
      </c>
    </row>
    <row r="1241" spans="1:7" ht="24.75" customHeight="1" x14ac:dyDescent="0.3">
      <c r="A1241" s="6" t="s">
        <v>51</v>
      </c>
      <c r="B1241" s="6">
        <v>407</v>
      </c>
      <c r="C1241" s="6" t="str">
        <f t="shared" si="19"/>
        <v>UUC-407</v>
      </c>
      <c r="D1241" s="6" t="s">
        <v>398</v>
      </c>
      <c r="E1241" s="7">
        <v>42018</v>
      </c>
      <c r="F1241" s="6" t="s">
        <v>106</v>
      </c>
      <c r="G1241" s="6" t="s">
        <v>75</v>
      </c>
    </row>
    <row r="1242" spans="1:7" ht="24.75" customHeight="1" x14ac:dyDescent="0.3">
      <c r="A1242" s="6" t="s">
        <v>51</v>
      </c>
      <c r="B1242" s="6">
        <v>408</v>
      </c>
      <c r="C1242" s="6" t="str">
        <f t="shared" si="19"/>
        <v>UUC-408</v>
      </c>
      <c r="D1242" s="6" t="s">
        <v>398</v>
      </c>
      <c r="E1242" s="7">
        <v>42022</v>
      </c>
      <c r="F1242" s="6" t="s">
        <v>68</v>
      </c>
      <c r="G1242" s="6" t="s">
        <v>15</v>
      </c>
    </row>
    <row r="1243" spans="1:7" ht="24.75" customHeight="1" x14ac:dyDescent="0.3">
      <c r="A1243" s="6" t="s">
        <v>130</v>
      </c>
      <c r="B1243" s="6">
        <v>80</v>
      </c>
      <c r="C1243" s="6" t="str">
        <f t="shared" si="19"/>
        <v>KKV-80</v>
      </c>
      <c r="D1243" s="6" t="s">
        <v>328</v>
      </c>
      <c r="E1243" s="7">
        <v>42580</v>
      </c>
      <c r="F1243" s="6" t="s">
        <v>74</v>
      </c>
      <c r="G1243" s="6" t="s">
        <v>75</v>
      </c>
    </row>
    <row r="1244" spans="1:7" ht="24.75" customHeight="1" x14ac:dyDescent="0.3">
      <c r="A1244" s="6" t="s">
        <v>130</v>
      </c>
      <c r="B1244" s="6">
        <v>95</v>
      </c>
      <c r="C1244" s="6" t="str">
        <f t="shared" si="19"/>
        <v>KKV-95</v>
      </c>
      <c r="D1244" s="6" t="s">
        <v>190</v>
      </c>
      <c r="E1244" s="7">
        <v>42607</v>
      </c>
      <c r="F1244" s="6" t="s">
        <v>108</v>
      </c>
      <c r="G1244" s="6" t="s">
        <v>40</v>
      </c>
    </row>
    <row r="1245" spans="1:7" ht="24.75" customHeight="1" x14ac:dyDescent="0.3">
      <c r="A1245" s="6" t="s">
        <v>130</v>
      </c>
      <c r="B1245" s="6">
        <v>16</v>
      </c>
      <c r="C1245" s="6" t="str">
        <f t="shared" si="19"/>
        <v>KKV-16</v>
      </c>
      <c r="D1245" s="6" t="s">
        <v>227</v>
      </c>
      <c r="E1245" s="7">
        <v>42192</v>
      </c>
      <c r="F1245" s="6" t="s">
        <v>96</v>
      </c>
      <c r="G1245" s="6" t="s">
        <v>45</v>
      </c>
    </row>
    <row r="1246" spans="1:7" ht="24.75" customHeight="1" x14ac:dyDescent="0.3">
      <c r="A1246" s="6" t="s">
        <v>130</v>
      </c>
      <c r="B1246" s="6">
        <v>105</v>
      </c>
      <c r="C1246" s="6" t="str">
        <f t="shared" si="19"/>
        <v>KKV-105</v>
      </c>
      <c r="D1246" s="6" t="s">
        <v>191</v>
      </c>
      <c r="E1246" s="7">
        <v>42646</v>
      </c>
      <c r="F1246" s="6" t="s">
        <v>68</v>
      </c>
      <c r="G1246" s="6" t="s">
        <v>15</v>
      </c>
    </row>
    <row r="1247" spans="1:7" ht="24.75" customHeight="1" x14ac:dyDescent="0.3">
      <c r="A1247" s="6" t="s">
        <v>51</v>
      </c>
      <c r="B1247" s="6">
        <v>409</v>
      </c>
      <c r="C1247" s="6" t="str">
        <f t="shared" si="19"/>
        <v>UUC-409</v>
      </c>
      <c r="D1247" s="6" t="s">
        <v>398</v>
      </c>
      <c r="E1247" s="7">
        <v>42025</v>
      </c>
      <c r="F1247" s="6" t="s">
        <v>44</v>
      </c>
      <c r="G1247" s="6" t="s">
        <v>45</v>
      </c>
    </row>
    <row r="1248" spans="1:7" ht="24.75" customHeight="1" x14ac:dyDescent="0.3">
      <c r="A1248" s="6" t="s">
        <v>130</v>
      </c>
      <c r="B1248" s="6">
        <v>83</v>
      </c>
      <c r="C1248" s="6" t="str">
        <f t="shared" si="19"/>
        <v>KKV-83</v>
      </c>
      <c r="D1248" s="6" t="s">
        <v>328</v>
      </c>
      <c r="E1248" s="7">
        <v>42581</v>
      </c>
      <c r="F1248" s="6" t="s">
        <v>88</v>
      </c>
      <c r="G1248" s="6" t="s">
        <v>31</v>
      </c>
    </row>
    <row r="1249" spans="1:7" ht="24.75" customHeight="1" x14ac:dyDescent="0.3">
      <c r="A1249" s="6" t="s">
        <v>51</v>
      </c>
      <c r="B1249" s="6">
        <v>410</v>
      </c>
      <c r="C1249" s="6" t="str">
        <f t="shared" si="19"/>
        <v>UUC-410</v>
      </c>
      <c r="D1249" s="6" t="s">
        <v>398</v>
      </c>
      <c r="E1249" s="7">
        <v>42027</v>
      </c>
      <c r="F1249" s="6" t="s">
        <v>14</v>
      </c>
      <c r="G1249" s="6" t="s">
        <v>15</v>
      </c>
    </row>
    <row r="1250" spans="1:7" ht="24.75" customHeight="1" x14ac:dyDescent="0.3">
      <c r="A1250" s="6" t="s">
        <v>51</v>
      </c>
      <c r="B1250" s="6">
        <v>411</v>
      </c>
      <c r="C1250" s="6" t="str">
        <f t="shared" si="19"/>
        <v>UUC-411</v>
      </c>
      <c r="D1250" s="6" t="s">
        <v>398</v>
      </c>
      <c r="E1250" s="7">
        <v>42027</v>
      </c>
      <c r="F1250" s="6" t="s">
        <v>84</v>
      </c>
      <c r="G1250" s="6" t="s">
        <v>45</v>
      </c>
    </row>
    <row r="1251" spans="1:7" ht="24.75" customHeight="1" x14ac:dyDescent="0.3">
      <c r="A1251" s="6" t="s">
        <v>130</v>
      </c>
      <c r="B1251" s="6">
        <v>102</v>
      </c>
      <c r="C1251" s="6" t="str">
        <f t="shared" si="19"/>
        <v>KKV-102</v>
      </c>
      <c r="D1251" s="6" t="s">
        <v>368</v>
      </c>
      <c r="E1251" s="7">
        <v>42637</v>
      </c>
      <c r="F1251" s="6" t="s">
        <v>30</v>
      </c>
      <c r="G1251" s="6" t="s">
        <v>31</v>
      </c>
    </row>
    <row r="1252" spans="1:7" ht="24.75" customHeight="1" x14ac:dyDescent="0.3">
      <c r="A1252" s="6" t="s">
        <v>51</v>
      </c>
      <c r="B1252" s="6">
        <v>412</v>
      </c>
      <c r="C1252" s="6" t="str">
        <f t="shared" si="19"/>
        <v>UUC-412</v>
      </c>
      <c r="D1252" s="6" t="s">
        <v>398</v>
      </c>
      <c r="E1252" s="7">
        <v>42030</v>
      </c>
      <c r="F1252" s="6" t="s">
        <v>74</v>
      </c>
      <c r="G1252" s="6" t="s">
        <v>75</v>
      </c>
    </row>
    <row r="1253" spans="1:7" ht="24.75" customHeight="1" x14ac:dyDescent="0.3">
      <c r="A1253" s="6" t="s">
        <v>51</v>
      </c>
      <c r="B1253" s="6">
        <v>413</v>
      </c>
      <c r="C1253" s="6" t="str">
        <f t="shared" si="19"/>
        <v>UUC-413</v>
      </c>
      <c r="D1253" s="6" t="s">
        <v>398</v>
      </c>
      <c r="E1253" s="7">
        <v>42031</v>
      </c>
      <c r="F1253" s="6" t="s">
        <v>53</v>
      </c>
      <c r="G1253" s="6" t="s">
        <v>54</v>
      </c>
    </row>
    <row r="1254" spans="1:7" ht="24.75" customHeight="1" x14ac:dyDescent="0.3">
      <c r="A1254" s="6" t="s">
        <v>130</v>
      </c>
      <c r="B1254" s="6">
        <v>108</v>
      </c>
      <c r="C1254" s="6" t="str">
        <f t="shared" si="19"/>
        <v>KKV-108</v>
      </c>
      <c r="D1254" s="6" t="s">
        <v>191</v>
      </c>
      <c r="E1254" s="7">
        <v>42655</v>
      </c>
      <c r="F1254" s="6" t="s">
        <v>74</v>
      </c>
      <c r="G1254" s="6" t="s">
        <v>75</v>
      </c>
    </row>
    <row r="1255" spans="1:7" ht="24.75" customHeight="1" x14ac:dyDescent="0.3">
      <c r="A1255" s="6" t="s">
        <v>51</v>
      </c>
      <c r="B1255" s="6">
        <v>414</v>
      </c>
      <c r="C1255" s="6" t="str">
        <f t="shared" si="19"/>
        <v>UUC-414</v>
      </c>
      <c r="D1255" s="6" t="s">
        <v>398</v>
      </c>
      <c r="E1255" s="7">
        <v>42032</v>
      </c>
      <c r="F1255" s="6" t="s">
        <v>140</v>
      </c>
      <c r="G1255" s="6" t="s">
        <v>45</v>
      </c>
    </row>
    <row r="1256" spans="1:7" ht="24.75" customHeight="1" x14ac:dyDescent="0.3">
      <c r="A1256" s="6" t="s">
        <v>51</v>
      </c>
      <c r="B1256" s="6">
        <v>415</v>
      </c>
      <c r="C1256" s="6" t="str">
        <f t="shared" si="19"/>
        <v>UUC-415</v>
      </c>
      <c r="D1256" s="6" t="s">
        <v>398</v>
      </c>
      <c r="E1256" s="7">
        <v>42034</v>
      </c>
      <c r="F1256" s="6" t="s">
        <v>106</v>
      </c>
      <c r="G1256" s="6" t="s">
        <v>75</v>
      </c>
    </row>
    <row r="1257" spans="1:7" ht="24.75" customHeight="1" x14ac:dyDescent="0.3">
      <c r="A1257" s="6" t="s">
        <v>51</v>
      </c>
      <c r="B1257" s="6">
        <v>417</v>
      </c>
      <c r="C1257" s="6" t="str">
        <f t="shared" si="19"/>
        <v>UUC-417</v>
      </c>
      <c r="D1257" s="6" t="s">
        <v>399</v>
      </c>
      <c r="E1257" s="7">
        <v>42036</v>
      </c>
      <c r="F1257" s="6" t="s">
        <v>177</v>
      </c>
      <c r="G1257" s="6" t="s">
        <v>75</v>
      </c>
    </row>
    <row r="1258" spans="1:7" ht="24.75" customHeight="1" x14ac:dyDescent="0.3">
      <c r="A1258" s="6" t="s">
        <v>51</v>
      </c>
      <c r="B1258" s="6">
        <v>416</v>
      </c>
      <c r="C1258" s="6" t="str">
        <f t="shared" si="19"/>
        <v>UUC-416</v>
      </c>
      <c r="D1258" s="6" t="s">
        <v>399</v>
      </c>
      <c r="E1258" s="7">
        <v>42036</v>
      </c>
      <c r="F1258" s="6" t="s">
        <v>106</v>
      </c>
      <c r="G1258" s="6" t="s">
        <v>75</v>
      </c>
    </row>
    <row r="1259" spans="1:7" ht="24.75" customHeight="1" x14ac:dyDescent="0.3">
      <c r="A1259" s="6" t="s">
        <v>130</v>
      </c>
      <c r="B1259" s="6">
        <v>111</v>
      </c>
      <c r="C1259" s="6" t="str">
        <f t="shared" si="19"/>
        <v>KKV-111</v>
      </c>
      <c r="D1259" s="6" t="s">
        <v>191</v>
      </c>
      <c r="E1259" s="7">
        <v>42662</v>
      </c>
      <c r="F1259" s="6" t="s">
        <v>96</v>
      </c>
      <c r="G1259" s="6" t="s">
        <v>45</v>
      </c>
    </row>
    <row r="1260" spans="1:7" ht="24.75" customHeight="1" x14ac:dyDescent="0.3">
      <c r="A1260" s="6" t="s">
        <v>51</v>
      </c>
      <c r="B1260" s="6">
        <v>419</v>
      </c>
      <c r="C1260" s="6" t="str">
        <f t="shared" si="19"/>
        <v>UUC-419</v>
      </c>
      <c r="D1260" s="6" t="s">
        <v>399</v>
      </c>
      <c r="E1260" s="7">
        <v>42037</v>
      </c>
      <c r="F1260" s="6" t="s">
        <v>44</v>
      </c>
      <c r="G1260" s="6" t="s">
        <v>45</v>
      </c>
    </row>
    <row r="1261" spans="1:7" ht="24.75" customHeight="1" x14ac:dyDescent="0.3">
      <c r="A1261" s="6" t="s">
        <v>130</v>
      </c>
      <c r="B1261" s="6">
        <v>90</v>
      </c>
      <c r="C1261" s="6" t="str">
        <f t="shared" si="19"/>
        <v>KKV-90</v>
      </c>
      <c r="D1261" s="6" t="s">
        <v>190</v>
      </c>
      <c r="E1261" s="7">
        <v>42585</v>
      </c>
      <c r="F1261" s="6" t="s">
        <v>68</v>
      </c>
      <c r="G1261" s="6" t="s">
        <v>15</v>
      </c>
    </row>
    <row r="1262" spans="1:7" ht="24.75" customHeight="1" x14ac:dyDescent="0.3">
      <c r="A1262" s="6" t="s">
        <v>51</v>
      </c>
      <c r="B1262" s="6">
        <v>418</v>
      </c>
      <c r="C1262" s="6" t="str">
        <f t="shared" si="19"/>
        <v>UUC-418</v>
      </c>
      <c r="D1262" s="6" t="s">
        <v>399</v>
      </c>
      <c r="E1262" s="7">
        <v>42037</v>
      </c>
      <c r="F1262" s="6" t="s">
        <v>88</v>
      </c>
      <c r="G1262" s="6" t="s">
        <v>31</v>
      </c>
    </row>
    <row r="1263" spans="1:7" ht="24.75" customHeight="1" x14ac:dyDescent="0.3">
      <c r="A1263" s="6" t="s">
        <v>51</v>
      </c>
      <c r="B1263" s="6">
        <v>420</v>
      </c>
      <c r="C1263" s="6" t="str">
        <f t="shared" si="19"/>
        <v>UUC-420</v>
      </c>
      <c r="D1263" s="6" t="s">
        <v>399</v>
      </c>
      <c r="E1263" s="7">
        <v>42038</v>
      </c>
      <c r="F1263" s="6" t="s">
        <v>149</v>
      </c>
      <c r="G1263" s="6" t="s">
        <v>31</v>
      </c>
    </row>
    <row r="1264" spans="1:7" ht="24.75" customHeight="1" x14ac:dyDescent="0.3">
      <c r="A1264" s="6" t="s">
        <v>130</v>
      </c>
      <c r="B1264" s="6">
        <v>113</v>
      </c>
      <c r="C1264" s="6" t="str">
        <f t="shared" si="19"/>
        <v>KKV-113</v>
      </c>
      <c r="D1264" s="6" t="s">
        <v>191</v>
      </c>
      <c r="E1264" s="7">
        <v>42668</v>
      </c>
      <c r="F1264" s="6" t="s">
        <v>88</v>
      </c>
      <c r="G1264" s="6" t="s">
        <v>31</v>
      </c>
    </row>
    <row r="1265" spans="1:7" ht="24.75" customHeight="1" x14ac:dyDescent="0.3">
      <c r="A1265" s="6" t="s">
        <v>51</v>
      </c>
      <c r="B1265" s="6">
        <v>421</v>
      </c>
      <c r="C1265" s="6" t="str">
        <f t="shared" si="19"/>
        <v>UUC-421</v>
      </c>
      <c r="D1265" s="6" t="s">
        <v>399</v>
      </c>
      <c r="E1265" s="7">
        <v>42039</v>
      </c>
      <c r="F1265" s="6" t="s">
        <v>14</v>
      </c>
      <c r="G1265" s="6" t="s">
        <v>15</v>
      </c>
    </row>
    <row r="1266" spans="1:7" ht="24.75" customHeight="1" x14ac:dyDescent="0.3">
      <c r="A1266" s="6" t="s">
        <v>51</v>
      </c>
      <c r="B1266" s="6">
        <v>422</v>
      </c>
      <c r="C1266" s="6" t="str">
        <f t="shared" si="19"/>
        <v>UUC-422</v>
      </c>
      <c r="D1266" s="6" t="s">
        <v>399</v>
      </c>
      <c r="E1266" s="7">
        <v>42039</v>
      </c>
      <c r="F1266" s="6" t="s">
        <v>30</v>
      </c>
      <c r="G1266" s="6" t="s">
        <v>31</v>
      </c>
    </row>
    <row r="1267" spans="1:7" ht="24.75" customHeight="1" x14ac:dyDescent="0.3">
      <c r="A1267" s="6" t="s">
        <v>51</v>
      </c>
      <c r="B1267" s="6">
        <v>423</v>
      </c>
      <c r="C1267" s="6" t="str">
        <f t="shared" si="19"/>
        <v>UUC-423</v>
      </c>
      <c r="D1267" s="6" t="s">
        <v>399</v>
      </c>
      <c r="E1267" s="7">
        <v>42040</v>
      </c>
      <c r="F1267" s="6" t="s">
        <v>79</v>
      </c>
      <c r="G1267" s="6" t="s">
        <v>45</v>
      </c>
    </row>
    <row r="1268" spans="1:7" ht="24.75" customHeight="1" x14ac:dyDescent="0.3">
      <c r="A1268" s="6" t="s">
        <v>51</v>
      </c>
      <c r="B1268" s="6">
        <v>424</v>
      </c>
      <c r="C1268" s="6" t="str">
        <f t="shared" si="19"/>
        <v>UUC-424</v>
      </c>
      <c r="D1268" s="6" t="s">
        <v>399</v>
      </c>
      <c r="E1268" s="7">
        <v>42043</v>
      </c>
      <c r="F1268" s="6" t="s">
        <v>79</v>
      </c>
      <c r="G1268" s="6" t="s">
        <v>45</v>
      </c>
    </row>
    <row r="1269" spans="1:7" ht="24.75" customHeight="1" x14ac:dyDescent="0.3">
      <c r="A1269" s="6" t="s">
        <v>51</v>
      </c>
      <c r="B1269" s="6">
        <v>425</v>
      </c>
      <c r="C1269" s="6" t="str">
        <f t="shared" si="19"/>
        <v>UUC-425</v>
      </c>
      <c r="D1269" s="6" t="s">
        <v>399</v>
      </c>
      <c r="E1269" s="7">
        <v>42046</v>
      </c>
      <c r="F1269" s="6" t="s">
        <v>14</v>
      </c>
      <c r="G1269" s="6" t="s">
        <v>15</v>
      </c>
    </row>
    <row r="1270" spans="1:7" ht="24.75" customHeight="1" x14ac:dyDescent="0.3">
      <c r="A1270" s="6" t="s">
        <v>51</v>
      </c>
      <c r="B1270" s="6">
        <v>426</v>
      </c>
      <c r="C1270" s="6" t="str">
        <f t="shared" si="19"/>
        <v>UUC-426</v>
      </c>
      <c r="D1270" s="6" t="s">
        <v>399</v>
      </c>
      <c r="E1270" s="7">
        <v>42047</v>
      </c>
      <c r="F1270" s="6" t="s">
        <v>74</v>
      </c>
      <c r="G1270" s="6" t="s">
        <v>75</v>
      </c>
    </row>
    <row r="1271" spans="1:7" ht="24.75" customHeight="1" x14ac:dyDescent="0.3">
      <c r="A1271" s="6" t="s">
        <v>51</v>
      </c>
      <c r="B1271" s="6">
        <v>427</v>
      </c>
      <c r="C1271" s="6" t="str">
        <f t="shared" si="19"/>
        <v>UUC-427</v>
      </c>
      <c r="D1271" s="6" t="s">
        <v>399</v>
      </c>
      <c r="E1271" s="7">
        <v>42047</v>
      </c>
      <c r="F1271" s="6" t="s">
        <v>98</v>
      </c>
      <c r="G1271" s="6" t="s">
        <v>31</v>
      </c>
    </row>
    <row r="1272" spans="1:7" ht="24.75" customHeight="1" x14ac:dyDescent="0.3">
      <c r="A1272" s="6" t="s">
        <v>51</v>
      </c>
      <c r="B1272" s="6">
        <v>428</v>
      </c>
      <c r="C1272" s="6" t="str">
        <f t="shared" si="19"/>
        <v>UUC-428</v>
      </c>
      <c r="D1272" s="6" t="s">
        <v>399</v>
      </c>
      <c r="E1272" s="7">
        <v>42049</v>
      </c>
      <c r="F1272" s="6" t="s">
        <v>110</v>
      </c>
      <c r="G1272" s="6" t="s">
        <v>54</v>
      </c>
    </row>
    <row r="1273" spans="1:7" ht="24.75" customHeight="1" x14ac:dyDescent="0.3">
      <c r="A1273" s="6" t="s">
        <v>51</v>
      </c>
      <c r="B1273" s="6">
        <v>429</v>
      </c>
      <c r="C1273" s="6" t="str">
        <f t="shared" si="19"/>
        <v>UUC-429</v>
      </c>
      <c r="D1273" s="6" t="s">
        <v>399</v>
      </c>
      <c r="E1273" s="7">
        <v>42051</v>
      </c>
      <c r="F1273" s="6" t="s">
        <v>127</v>
      </c>
      <c r="G1273" s="6" t="s">
        <v>31</v>
      </c>
    </row>
    <row r="1274" spans="1:7" ht="24.75" customHeight="1" x14ac:dyDescent="0.3">
      <c r="A1274" s="6" t="s">
        <v>130</v>
      </c>
      <c r="B1274" s="6">
        <v>114</v>
      </c>
      <c r="C1274" s="6" t="str">
        <f t="shared" si="19"/>
        <v>KKV-114</v>
      </c>
      <c r="D1274" s="6" t="s">
        <v>191</v>
      </c>
      <c r="E1274" s="7">
        <v>42669</v>
      </c>
      <c r="F1274" s="6" t="s">
        <v>30</v>
      </c>
      <c r="G1274" s="6" t="s">
        <v>31</v>
      </c>
    </row>
    <row r="1275" spans="1:7" ht="24.75" customHeight="1" x14ac:dyDescent="0.3">
      <c r="A1275" s="6" t="s">
        <v>130</v>
      </c>
      <c r="B1275" s="6">
        <v>91</v>
      </c>
      <c r="C1275" s="6" t="str">
        <f t="shared" si="19"/>
        <v>KKV-91</v>
      </c>
      <c r="D1275" s="6" t="s">
        <v>190</v>
      </c>
      <c r="E1275" s="7">
        <v>42587</v>
      </c>
      <c r="F1275" s="6" t="s">
        <v>94</v>
      </c>
      <c r="G1275" s="6" t="s">
        <v>75</v>
      </c>
    </row>
    <row r="1276" spans="1:7" ht="24.75" customHeight="1" x14ac:dyDescent="0.3">
      <c r="A1276" s="6" t="s">
        <v>130</v>
      </c>
      <c r="B1276" s="6">
        <v>96</v>
      </c>
      <c r="C1276" s="6" t="str">
        <f t="shared" si="19"/>
        <v>KKV-96</v>
      </c>
      <c r="D1276" s="6" t="s">
        <v>190</v>
      </c>
      <c r="E1276" s="7">
        <v>42608</v>
      </c>
      <c r="F1276" s="6" t="s">
        <v>44</v>
      </c>
      <c r="G1276" s="6" t="s">
        <v>45</v>
      </c>
    </row>
    <row r="1277" spans="1:7" ht="24.75" customHeight="1" x14ac:dyDescent="0.3">
      <c r="A1277" s="6" t="s">
        <v>51</v>
      </c>
      <c r="B1277" s="6">
        <v>430</v>
      </c>
      <c r="C1277" s="6" t="str">
        <f t="shared" si="19"/>
        <v>UUC-430</v>
      </c>
      <c r="D1277" s="6" t="s">
        <v>399</v>
      </c>
      <c r="E1277" s="7">
        <v>42052</v>
      </c>
      <c r="F1277" s="6" t="s">
        <v>140</v>
      </c>
      <c r="G1277" s="6" t="s">
        <v>45</v>
      </c>
    </row>
    <row r="1278" spans="1:7" ht="24.75" customHeight="1" x14ac:dyDescent="0.3">
      <c r="A1278" s="6" t="s">
        <v>51</v>
      </c>
      <c r="B1278" s="6">
        <v>431</v>
      </c>
      <c r="C1278" s="6" t="str">
        <f t="shared" si="19"/>
        <v>UUC-431</v>
      </c>
      <c r="D1278" s="6" t="s">
        <v>399</v>
      </c>
      <c r="E1278" s="7">
        <v>42054</v>
      </c>
      <c r="F1278" s="6" t="s">
        <v>124</v>
      </c>
      <c r="G1278" s="6" t="s">
        <v>31</v>
      </c>
    </row>
    <row r="1279" spans="1:7" ht="24.75" customHeight="1" x14ac:dyDescent="0.3">
      <c r="A1279" s="6" t="s">
        <v>51</v>
      </c>
      <c r="B1279" s="6">
        <v>432</v>
      </c>
      <c r="C1279" s="6" t="str">
        <f t="shared" si="19"/>
        <v>UUC-432</v>
      </c>
      <c r="D1279" s="6" t="s">
        <v>399</v>
      </c>
      <c r="E1279" s="7">
        <v>42054</v>
      </c>
      <c r="F1279" s="6" t="s">
        <v>30</v>
      </c>
      <c r="G1279" s="6" t="s">
        <v>31</v>
      </c>
    </row>
    <row r="1280" spans="1:7" ht="24.75" customHeight="1" x14ac:dyDescent="0.3">
      <c r="A1280" s="6" t="s">
        <v>268</v>
      </c>
      <c r="B1280" s="6">
        <v>12</v>
      </c>
      <c r="C1280" s="6" t="str">
        <f t="shared" si="19"/>
        <v>SLP-12</v>
      </c>
      <c r="D1280" s="6" t="s">
        <v>366</v>
      </c>
      <c r="E1280" s="7">
        <v>42632</v>
      </c>
      <c r="F1280" s="6" t="s">
        <v>106</v>
      </c>
      <c r="G1280" s="6" t="s">
        <v>75</v>
      </c>
    </row>
    <row r="1281" spans="1:7" ht="24.75" customHeight="1" x14ac:dyDescent="0.3">
      <c r="A1281" s="6" t="s">
        <v>51</v>
      </c>
      <c r="B1281" s="6">
        <v>433</v>
      </c>
      <c r="C1281" s="6" t="str">
        <f t="shared" si="19"/>
        <v>UUC-433</v>
      </c>
      <c r="D1281" s="6" t="s">
        <v>399</v>
      </c>
      <c r="E1281" s="7">
        <v>42055</v>
      </c>
      <c r="F1281" s="6" t="s">
        <v>161</v>
      </c>
      <c r="G1281" s="6" t="s">
        <v>45</v>
      </c>
    </row>
    <row r="1282" spans="1:7" ht="24.75" customHeight="1" x14ac:dyDescent="0.3">
      <c r="A1282" s="6" t="s">
        <v>51</v>
      </c>
      <c r="B1282" s="6">
        <v>434</v>
      </c>
      <c r="C1282" s="6" t="str">
        <f t="shared" si="19"/>
        <v>UUC-434</v>
      </c>
      <c r="D1282" s="6" t="s">
        <v>399</v>
      </c>
      <c r="E1282" s="7">
        <v>42056</v>
      </c>
      <c r="F1282" s="6" t="s">
        <v>177</v>
      </c>
      <c r="G1282" s="6" t="s">
        <v>75</v>
      </c>
    </row>
    <row r="1283" spans="1:7" ht="24.75" customHeight="1" x14ac:dyDescent="0.3">
      <c r="A1283" s="6" t="s">
        <v>51</v>
      </c>
      <c r="B1283" s="6">
        <v>435</v>
      </c>
      <c r="C1283" s="6" t="str">
        <f t="shared" ref="C1283:C1346" si="20">CONCATENATE(A1283,"-",B1283)</f>
        <v>UUC-435</v>
      </c>
      <c r="D1283" s="6" t="s">
        <v>399</v>
      </c>
      <c r="E1283" s="7">
        <v>42058</v>
      </c>
      <c r="F1283" s="6" t="s">
        <v>68</v>
      </c>
      <c r="G1283" s="6" t="s">
        <v>15</v>
      </c>
    </row>
    <row r="1284" spans="1:7" ht="24.75" customHeight="1" x14ac:dyDescent="0.3">
      <c r="A1284" s="6" t="s">
        <v>51</v>
      </c>
      <c r="B1284" s="6">
        <v>436</v>
      </c>
      <c r="C1284" s="6" t="str">
        <f t="shared" si="20"/>
        <v>UUC-436</v>
      </c>
      <c r="D1284" s="6" t="s">
        <v>399</v>
      </c>
      <c r="E1284" s="7">
        <v>42060</v>
      </c>
      <c r="F1284" s="6" t="s">
        <v>74</v>
      </c>
      <c r="G1284" s="6" t="s">
        <v>75</v>
      </c>
    </row>
    <row r="1285" spans="1:7" ht="24.75" customHeight="1" x14ac:dyDescent="0.3">
      <c r="A1285" s="6" t="s">
        <v>51</v>
      </c>
      <c r="B1285" s="6">
        <v>437</v>
      </c>
      <c r="C1285" s="6" t="str">
        <f t="shared" si="20"/>
        <v>UUC-437</v>
      </c>
      <c r="D1285" s="6" t="s">
        <v>399</v>
      </c>
      <c r="E1285" s="7">
        <v>42061</v>
      </c>
      <c r="F1285" s="6" t="s">
        <v>44</v>
      </c>
      <c r="G1285" s="6" t="s">
        <v>45</v>
      </c>
    </row>
    <row r="1286" spans="1:7" ht="24.75" customHeight="1" x14ac:dyDescent="0.3">
      <c r="A1286" s="6" t="s">
        <v>51</v>
      </c>
      <c r="B1286" s="6">
        <v>438</v>
      </c>
      <c r="C1286" s="6" t="str">
        <f t="shared" si="20"/>
        <v>UUC-438</v>
      </c>
      <c r="D1286" s="6" t="s">
        <v>399</v>
      </c>
      <c r="E1286" s="7">
        <v>42062</v>
      </c>
      <c r="F1286" s="6" t="s">
        <v>14</v>
      </c>
      <c r="G1286" s="6" t="s">
        <v>15</v>
      </c>
    </row>
    <row r="1287" spans="1:7" ht="24.75" customHeight="1" x14ac:dyDescent="0.3">
      <c r="A1287" s="6" t="s">
        <v>130</v>
      </c>
      <c r="B1287" s="6">
        <v>119</v>
      </c>
      <c r="C1287" s="6" t="str">
        <f t="shared" si="20"/>
        <v>KKV-119</v>
      </c>
      <c r="D1287" s="6" t="s">
        <v>273</v>
      </c>
      <c r="E1287" s="7">
        <v>42689</v>
      </c>
      <c r="F1287" s="6" t="s">
        <v>30</v>
      </c>
      <c r="G1287" s="6" t="s">
        <v>31</v>
      </c>
    </row>
    <row r="1288" spans="1:7" ht="24.75" customHeight="1" x14ac:dyDescent="0.3">
      <c r="A1288" s="6" t="s">
        <v>51</v>
      </c>
      <c r="B1288" s="6">
        <v>439</v>
      </c>
      <c r="C1288" s="6" t="str">
        <f t="shared" si="20"/>
        <v>UUC-439</v>
      </c>
      <c r="D1288" s="6" t="s">
        <v>400</v>
      </c>
      <c r="E1288" s="7">
        <v>42066</v>
      </c>
      <c r="F1288" s="6" t="s">
        <v>79</v>
      </c>
      <c r="G1288" s="6" t="s">
        <v>45</v>
      </c>
    </row>
    <row r="1289" spans="1:7" ht="24.75" customHeight="1" x14ac:dyDescent="0.3">
      <c r="A1289" s="6" t="s">
        <v>51</v>
      </c>
      <c r="B1289" s="6">
        <v>440</v>
      </c>
      <c r="C1289" s="6" t="str">
        <f t="shared" si="20"/>
        <v>UUC-440</v>
      </c>
      <c r="D1289" s="6" t="s">
        <v>400</v>
      </c>
      <c r="E1289" s="7">
        <v>42068</v>
      </c>
      <c r="F1289" s="6" t="s">
        <v>79</v>
      </c>
      <c r="G1289" s="6" t="s">
        <v>45</v>
      </c>
    </row>
    <row r="1290" spans="1:7" ht="24.75" customHeight="1" x14ac:dyDescent="0.3">
      <c r="A1290" s="6" t="s">
        <v>268</v>
      </c>
      <c r="B1290" s="6">
        <v>13</v>
      </c>
      <c r="C1290" s="6" t="str">
        <f t="shared" si="20"/>
        <v>SLP-13</v>
      </c>
      <c r="D1290" s="6" t="s">
        <v>366</v>
      </c>
      <c r="E1290" s="7">
        <v>42642</v>
      </c>
      <c r="F1290" s="6" t="s">
        <v>79</v>
      </c>
      <c r="G1290" s="6" t="s">
        <v>45</v>
      </c>
    </row>
    <row r="1291" spans="1:7" ht="24.75" customHeight="1" x14ac:dyDescent="0.3">
      <c r="A1291" s="6" t="s">
        <v>268</v>
      </c>
      <c r="B1291" s="6">
        <v>14</v>
      </c>
      <c r="C1291" s="6" t="str">
        <f t="shared" si="20"/>
        <v>SLP-14</v>
      </c>
      <c r="D1291" s="6" t="s">
        <v>401</v>
      </c>
      <c r="E1291" s="7">
        <v>42655</v>
      </c>
      <c r="F1291" s="6" t="s">
        <v>155</v>
      </c>
      <c r="G1291" s="6" t="s">
        <v>156</v>
      </c>
    </row>
    <row r="1292" spans="1:7" ht="24.75" customHeight="1" x14ac:dyDescent="0.3">
      <c r="A1292" s="6" t="s">
        <v>268</v>
      </c>
      <c r="B1292" s="6">
        <v>15</v>
      </c>
      <c r="C1292" s="6" t="str">
        <f t="shared" si="20"/>
        <v>SLP-15</v>
      </c>
      <c r="D1292" s="6" t="s">
        <v>402</v>
      </c>
      <c r="E1292" s="7">
        <v>42676</v>
      </c>
      <c r="F1292" s="6" t="s">
        <v>79</v>
      </c>
      <c r="G1292" s="6" t="s">
        <v>45</v>
      </c>
    </row>
    <row r="1293" spans="1:7" ht="24.75" customHeight="1" x14ac:dyDescent="0.3">
      <c r="A1293" s="6" t="s">
        <v>130</v>
      </c>
      <c r="B1293" s="6">
        <v>88</v>
      </c>
      <c r="C1293" s="6" t="str">
        <f t="shared" si="20"/>
        <v>KKV-88</v>
      </c>
      <c r="D1293" s="6" t="s">
        <v>190</v>
      </c>
      <c r="E1293" s="7">
        <v>42593</v>
      </c>
      <c r="F1293" s="6" t="s">
        <v>98</v>
      </c>
      <c r="G1293" s="6" t="s">
        <v>31</v>
      </c>
    </row>
    <row r="1294" spans="1:7" ht="24.75" customHeight="1" x14ac:dyDescent="0.3">
      <c r="A1294" s="6" t="s">
        <v>130</v>
      </c>
      <c r="B1294" s="6">
        <v>120</v>
      </c>
      <c r="C1294" s="6" t="str">
        <f t="shared" si="20"/>
        <v>KKV-120</v>
      </c>
      <c r="D1294" s="6" t="s">
        <v>273</v>
      </c>
      <c r="E1294" s="7">
        <v>42692</v>
      </c>
      <c r="F1294" s="6" t="s">
        <v>88</v>
      </c>
      <c r="G1294" s="6" t="s">
        <v>31</v>
      </c>
    </row>
    <row r="1295" spans="1:7" ht="24.75" customHeight="1" x14ac:dyDescent="0.3">
      <c r="A1295" s="6" t="s">
        <v>130</v>
      </c>
      <c r="B1295" s="6">
        <v>121</v>
      </c>
      <c r="C1295" s="6" t="str">
        <f t="shared" si="20"/>
        <v>KKV-121</v>
      </c>
      <c r="D1295" s="6" t="s">
        <v>274</v>
      </c>
      <c r="E1295" s="7">
        <v>42705</v>
      </c>
      <c r="F1295" s="6" t="s">
        <v>30</v>
      </c>
      <c r="G1295" s="6" t="s">
        <v>31</v>
      </c>
    </row>
    <row r="1296" spans="1:7" ht="24.75" customHeight="1" x14ac:dyDescent="0.3">
      <c r="A1296" s="6" t="s">
        <v>51</v>
      </c>
      <c r="B1296" s="6">
        <v>441</v>
      </c>
      <c r="C1296" s="6" t="str">
        <f t="shared" si="20"/>
        <v>UUC-441</v>
      </c>
      <c r="D1296" s="6" t="s">
        <v>400</v>
      </c>
      <c r="E1296" s="7">
        <v>42068</v>
      </c>
      <c r="F1296" s="6" t="s">
        <v>53</v>
      </c>
      <c r="G1296" s="6" t="s">
        <v>54</v>
      </c>
    </row>
    <row r="1297" spans="1:7" ht="24.75" customHeight="1" x14ac:dyDescent="0.3">
      <c r="A1297" s="6" t="s">
        <v>51</v>
      </c>
      <c r="B1297" s="6">
        <v>442</v>
      </c>
      <c r="C1297" s="6" t="str">
        <f t="shared" si="20"/>
        <v>UUC-442</v>
      </c>
      <c r="D1297" s="6" t="s">
        <v>400</v>
      </c>
      <c r="E1297" s="7">
        <v>42068</v>
      </c>
      <c r="F1297" s="6" t="s">
        <v>30</v>
      </c>
      <c r="G1297" s="6" t="s">
        <v>31</v>
      </c>
    </row>
    <row r="1298" spans="1:7" ht="24.75" customHeight="1" x14ac:dyDescent="0.3">
      <c r="A1298" s="6" t="s">
        <v>130</v>
      </c>
      <c r="B1298" s="6">
        <v>97</v>
      </c>
      <c r="C1298" s="6" t="str">
        <f t="shared" si="20"/>
        <v>KKV-97</v>
      </c>
      <c r="D1298" s="6" t="s">
        <v>190</v>
      </c>
      <c r="E1298" s="7">
        <v>42608</v>
      </c>
      <c r="F1298" s="6" t="s">
        <v>96</v>
      </c>
      <c r="G1298" s="6" t="s">
        <v>45</v>
      </c>
    </row>
    <row r="1299" spans="1:7" ht="24.75" customHeight="1" x14ac:dyDescent="0.3">
      <c r="A1299" s="6" t="s">
        <v>130</v>
      </c>
      <c r="B1299" s="6">
        <v>123</v>
      </c>
      <c r="C1299" s="6" t="str">
        <f t="shared" si="20"/>
        <v>KKV-123</v>
      </c>
      <c r="D1299" s="6" t="s">
        <v>274</v>
      </c>
      <c r="E1299" s="7">
        <v>42723</v>
      </c>
      <c r="F1299" s="6" t="s">
        <v>44</v>
      </c>
      <c r="G1299" s="6" t="s">
        <v>45</v>
      </c>
    </row>
    <row r="1300" spans="1:7" ht="24.75" customHeight="1" x14ac:dyDescent="0.3">
      <c r="A1300" s="6" t="s">
        <v>130</v>
      </c>
      <c r="B1300" s="6">
        <v>194</v>
      </c>
      <c r="C1300" s="6" t="str">
        <f t="shared" si="20"/>
        <v>KKV-194</v>
      </c>
      <c r="D1300" s="6" t="s">
        <v>370</v>
      </c>
      <c r="E1300" s="7">
        <v>42972</v>
      </c>
      <c r="F1300" s="6" t="s">
        <v>79</v>
      </c>
      <c r="G1300" s="6" t="s">
        <v>45</v>
      </c>
    </row>
    <row r="1301" spans="1:7" ht="24.75" customHeight="1" x14ac:dyDescent="0.3">
      <c r="A1301" s="6" t="s">
        <v>130</v>
      </c>
      <c r="B1301" s="6">
        <v>92</v>
      </c>
      <c r="C1301" s="6" t="str">
        <f t="shared" si="20"/>
        <v>KKV-92</v>
      </c>
      <c r="D1301" s="6" t="s">
        <v>190</v>
      </c>
      <c r="E1301" s="7">
        <v>42604</v>
      </c>
      <c r="F1301" s="6" t="s">
        <v>108</v>
      </c>
      <c r="G1301" s="6" t="s">
        <v>40</v>
      </c>
    </row>
    <row r="1302" spans="1:7" ht="24.75" customHeight="1" x14ac:dyDescent="0.3">
      <c r="A1302" s="6" t="s">
        <v>51</v>
      </c>
      <c r="B1302" s="6">
        <v>443</v>
      </c>
      <c r="C1302" s="6" t="str">
        <f t="shared" si="20"/>
        <v>UUC-443</v>
      </c>
      <c r="D1302" s="6" t="s">
        <v>400</v>
      </c>
      <c r="E1302" s="7">
        <v>42069</v>
      </c>
      <c r="F1302" s="6" t="s">
        <v>124</v>
      </c>
      <c r="G1302" s="6" t="s">
        <v>31</v>
      </c>
    </row>
    <row r="1303" spans="1:7" ht="24.75" customHeight="1" x14ac:dyDescent="0.3">
      <c r="A1303" s="6" t="s">
        <v>130</v>
      </c>
      <c r="B1303" s="6">
        <v>128</v>
      </c>
      <c r="C1303" s="6" t="str">
        <f t="shared" si="20"/>
        <v>KKV-128</v>
      </c>
      <c r="D1303" s="6" t="s">
        <v>282</v>
      </c>
      <c r="E1303" s="7">
        <v>42736</v>
      </c>
      <c r="F1303" s="6" t="s">
        <v>96</v>
      </c>
      <c r="G1303" s="6" t="s">
        <v>45</v>
      </c>
    </row>
    <row r="1304" spans="1:7" ht="24.75" customHeight="1" x14ac:dyDescent="0.3">
      <c r="A1304" s="6" t="s">
        <v>130</v>
      </c>
      <c r="B1304" s="6">
        <v>175</v>
      </c>
      <c r="C1304" s="6" t="str">
        <f t="shared" si="20"/>
        <v>KKV-175</v>
      </c>
      <c r="D1304" s="6" t="s">
        <v>131</v>
      </c>
      <c r="E1304" s="7">
        <v>42935</v>
      </c>
      <c r="F1304" s="6" t="s">
        <v>96</v>
      </c>
      <c r="G1304" s="6" t="s">
        <v>45</v>
      </c>
    </row>
    <row r="1305" spans="1:7" ht="24.75" customHeight="1" x14ac:dyDescent="0.3">
      <c r="A1305" s="6" t="s">
        <v>130</v>
      </c>
      <c r="B1305" s="6">
        <v>115</v>
      </c>
      <c r="C1305" s="6" t="str">
        <f t="shared" si="20"/>
        <v>KKV-115</v>
      </c>
      <c r="D1305" s="6" t="s">
        <v>191</v>
      </c>
      <c r="E1305" s="7">
        <v>42671</v>
      </c>
      <c r="F1305" s="6" t="s">
        <v>44</v>
      </c>
      <c r="G1305" s="6" t="s">
        <v>45</v>
      </c>
    </row>
    <row r="1306" spans="1:7" ht="24.75" customHeight="1" x14ac:dyDescent="0.3">
      <c r="A1306" s="6" t="s">
        <v>130</v>
      </c>
      <c r="B1306" s="6">
        <v>129</v>
      </c>
      <c r="C1306" s="6" t="str">
        <f t="shared" si="20"/>
        <v>KKV-129</v>
      </c>
      <c r="D1306" s="6" t="s">
        <v>282</v>
      </c>
      <c r="E1306" s="7">
        <v>42742</v>
      </c>
      <c r="F1306" s="6" t="s">
        <v>96</v>
      </c>
      <c r="G1306" s="6" t="s">
        <v>45</v>
      </c>
    </row>
    <row r="1307" spans="1:7" ht="24.75" customHeight="1" x14ac:dyDescent="0.3">
      <c r="A1307" s="6" t="s">
        <v>51</v>
      </c>
      <c r="B1307" s="6">
        <v>444</v>
      </c>
      <c r="C1307" s="6" t="str">
        <f t="shared" si="20"/>
        <v>UUC-444</v>
      </c>
      <c r="D1307" s="6" t="s">
        <v>400</v>
      </c>
      <c r="E1307" s="7">
        <v>42069</v>
      </c>
      <c r="F1307" s="6" t="s">
        <v>30</v>
      </c>
      <c r="G1307" s="6" t="s">
        <v>31</v>
      </c>
    </row>
    <row r="1308" spans="1:7" ht="24.75" customHeight="1" x14ac:dyDescent="0.3">
      <c r="A1308" s="6" t="s">
        <v>104</v>
      </c>
      <c r="B1308" s="6">
        <v>77</v>
      </c>
      <c r="C1308" s="6" t="str">
        <f t="shared" si="20"/>
        <v>CSS-77</v>
      </c>
      <c r="D1308" s="6" t="s">
        <v>351</v>
      </c>
      <c r="E1308" s="7">
        <v>44094</v>
      </c>
      <c r="F1308" s="6" t="s">
        <v>127</v>
      </c>
      <c r="G1308" s="6" t="s">
        <v>31</v>
      </c>
    </row>
    <row r="1309" spans="1:7" ht="24.75" customHeight="1" x14ac:dyDescent="0.3">
      <c r="A1309" s="6" t="s">
        <v>130</v>
      </c>
      <c r="B1309" s="6">
        <v>132</v>
      </c>
      <c r="C1309" s="6" t="str">
        <f t="shared" si="20"/>
        <v>KKV-132</v>
      </c>
      <c r="D1309" s="6" t="s">
        <v>282</v>
      </c>
      <c r="E1309" s="7">
        <v>42755</v>
      </c>
      <c r="F1309" s="6" t="s">
        <v>79</v>
      </c>
      <c r="G1309" s="6" t="s">
        <v>45</v>
      </c>
    </row>
    <row r="1310" spans="1:7" ht="24.75" customHeight="1" x14ac:dyDescent="0.3">
      <c r="A1310" s="6" t="s">
        <v>51</v>
      </c>
      <c r="B1310" s="6">
        <v>445</v>
      </c>
      <c r="C1310" s="6" t="str">
        <f t="shared" si="20"/>
        <v>UUC-445</v>
      </c>
      <c r="D1310" s="6" t="s">
        <v>400</v>
      </c>
      <c r="E1310" s="7">
        <v>42070</v>
      </c>
      <c r="F1310" s="6" t="s">
        <v>53</v>
      </c>
      <c r="G1310" s="6" t="s">
        <v>54</v>
      </c>
    </row>
    <row r="1311" spans="1:7" ht="24.75" customHeight="1" x14ac:dyDescent="0.3">
      <c r="A1311" s="6" t="s">
        <v>104</v>
      </c>
      <c r="B1311" s="6">
        <v>78</v>
      </c>
      <c r="C1311" s="6" t="str">
        <f t="shared" si="20"/>
        <v>CSS-78</v>
      </c>
      <c r="D1311" s="6" t="s">
        <v>351</v>
      </c>
      <c r="E1311" s="7">
        <v>44097</v>
      </c>
      <c r="F1311" s="6" t="s">
        <v>127</v>
      </c>
      <c r="G1311" s="6" t="s">
        <v>31</v>
      </c>
    </row>
    <row r="1312" spans="1:7" ht="24.75" customHeight="1" x14ac:dyDescent="0.3">
      <c r="A1312" s="6" t="s">
        <v>51</v>
      </c>
      <c r="B1312" s="6">
        <v>446</v>
      </c>
      <c r="C1312" s="6" t="str">
        <f t="shared" si="20"/>
        <v>UUC-446</v>
      </c>
      <c r="D1312" s="6" t="s">
        <v>400</v>
      </c>
      <c r="E1312" s="7">
        <v>42072</v>
      </c>
      <c r="F1312" s="6" t="s">
        <v>68</v>
      </c>
      <c r="G1312" s="6" t="s">
        <v>15</v>
      </c>
    </row>
    <row r="1313" spans="1:7" ht="24.75" customHeight="1" x14ac:dyDescent="0.3">
      <c r="A1313" s="6" t="s">
        <v>51</v>
      </c>
      <c r="B1313" s="6">
        <v>447</v>
      </c>
      <c r="C1313" s="6" t="str">
        <f t="shared" si="20"/>
        <v>UUC-447</v>
      </c>
      <c r="D1313" s="6" t="s">
        <v>400</v>
      </c>
      <c r="E1313" s="7">
        <v>42074</v>
      </c>
      <c r="F1313" s="6" t="s">
        <v>124</v>
      </c>
      <c r="G1313" s="6" t="s">
        <v>31</v>
      </c>
    </row>
    <row r="1314" spans="1:7" ht="24.75" customHeight="1" x14ac:dyDescent="0.3">
      <c r="A1314" s="6" t="s">
        <v>130</v>
      </c>
      <c r="B1314" s="6">
        <v>93</v>
      </c>
      <c r="C1314" s="6" t="str">
        <f t="shared" si="20"/>
        <v>KKV-93</v>
      </c>
      <c r="D1314" s="6" t="s">
        <v>190</v>
      </c>
      <c r="E1314" s="7">
        <v>42605</v>
      </c>
      <c r="F1314" s="6" t="s">
        <v>79</v>
      </c>
      <c r="G1314" s="6" t="s">
        <v>45</v>
      </c>
    </row>
    <row r="1315" spans="1:7" ht="24.75" customHeight="1" x14ac:dyDescent="0.3">
      <c r="A1315" s="6" t="s">
        <v>130</v>
      </c>
      <c r="B1315" s="6">
        <v>94</v>
      </c>
      <c r="C1315" s="6" t="str">
        <f t="shared" si="20"/>
        <v>KKV-94</v>
      </c>
      <c r="D1315" s="6" t="s">
        <v>190</v>
      </c>
      <c r="E1315" s="7">
        <v>42605</v>
      </c>
      <c r="F1315" s="6" t="s">
        <v>96</v>
      </c>
      <c r="G1315" s="6" t="s">
        <v>45</v>
      </c>
    </row>
    <row r="1316" spans="1:7" ht="24.75" customHeight="1" x14ac:dyDescent="0.3">
      <c r="A1316" s="6" t="s">
        <v>135</v>
      </c>
      <c r="B1316" s="6">
        <v>21</v>
      </c>
      <c r="C1316" s="6" t="str">
        <f t="shared" si="20"/>
        <v>EAT-21</v>
      </c>
      <c r="D1316" s="6" t="s">
        <v>403</v>
      </c>
      <c r="E1316" s="7">
        <v>43115</v>
      </c>
      <c r="F1316" s="6" t="s">
        <v>68</v>
      </c>
      <c r="G1316" s="6" t="s">
        <v>15</v>
      </c>
    </row>
    <row r="1317" spans="1:7" ht="24.75" customHeight="1" x14ac:dyDescent="0.3">
      <c r="A1317" s="6" t="s">
        <v>104</v>
      </c>
      <c r="B1317" s="6">
        <v>23</v>
      </c>
      <c r="C1317" s="6" t="str">
        <f t="shared" si="20"/>
        <v>CSS-23</v>
      </c>
      <c r="D1317" s="6" t="s">
        <v>105</v>
      </c>
      <c r="E1317" s="7">
        <v>43037</v>
      </c>
      <c r="F1317" s="6" t="s">
        <v>96</v>
      </c>
      <c r="G1317" s="6" t="s">
        <v>45</v>
      </c>
    </row>
    <row r="1318" spans="1:7" ht="24.75" customHeight="1" x14ac:dyDescent="0.3">
      <c r="A1318" s="6" t="s">
        <v>135</v>
      </c>
      <c r="B1318" s="6">
        <v>22</v>
      </c>
      <c r="C1318" s="6" t="str">
        <f t="shared" si="20"/>
        <v>EAT-22</v>
      </c>
      <c r="D1318" s="6" t="s">
        <v>403</v>
      </c>
      <c r="E1318" s="7">
        <v>43124</v>
      </c>
      <c r="F1318" s="6" t="s">
        <v>98</v>
      </c>
      <c r="G1318" s="6" t="s">
        <v>31</v>
      </c>
    </row>
    <row r="1319" spans="1:7" ht="24.75" customHeight="1" x14ac:dyDescent="0.3">
      <c r="A1319" s="6" t="s">
        <v>130</v>
      </c>
      <c r="B1319" s="6">
        <v>212</v>
      </c>
      <c r="C1319" s="6" t="str">
        <f t="shared" si="20"/>
        <v>KKV-212</v>
      </c>
      <c r="D1319" s="6" t="s">
        <v>332</v>
      </c>
      <c r="E1319" s="7">
        <v>43055</v>
      </c>
      <c r="F1319" s="6" t="s">
        <v>96</v>
      </c>
      <c r="G1319" s="6" t="s">
        <v>45</v>
      </c>
    </row>
    <row r="1320" spans="1:7" ht="24.75" customHeight="1" x14ac:dyDescent="0.3">
      <c r="A1320" s="6" t="s">
        <v>104</v>
      </c>
      <c r="B1320" s="6">
        <v>36</v>
      </c>
      <c r="C1320" s="6" t="str">
        <f t="shared" si="20"/>
        <v>CSS-36</v>
      </c>
      <c r="D1320" s="6" t="s">
        <v>235</v>
      </c>
      <c r="E1320" s="7">
        <v>43073</v>
      </c>
      <c r="F1320" s="6" t="s">
        <v>44</v>
      </c>
      <c r="G1320" s="6" t="s">
        <v>45</v>
      </c>
    </row>
    <row r="1321" spans="1:7" ht="24.75" customHeight="1" x14ac:dyDescent="0.3">
      <c r="A1321" s="6" t="s">
        <v>104</v>
      </c>
      <c r="B1321" s="6">
        <v>31</v>
      </c>
      <c r="C1321" s="6" t="str">
        <f t="shared" si="20"/>
        <v>CSS-31</v>
      </c>
      <c r="D1321" s="6" t="s">
        <v>196</v>
      </c>
      <c r="E1321" s="7">
        <v>43063</v>
      </c>
      <c r="F1321" s="6" t="s">
        <v>96</v>
      </c>
      <c r="G1321" s="6" t="s">
        <v>45</v>
      </c>
    </row>
    <row r="1322" spans="1:7" ht="24.75" customHeight="1" x14ac:dyDescent="0.3">
      <c r="A1322" s="6" t="s">
        <v>104</v>
      </c>
      <c r="B1322" s="6">
        <v>79</v>
      </c>
      <c r="C1322" s="6" t="str">
        <f t="shared" si="20"/>
        <v>CSS-79</v>
      </c>
      <c r="D1322" s="6" t="s">
        <v>351</v>
      </c>
      <c r="E1322" s="7">
        <v>44103</v>
      </c>
      <c r="F1322" s="6" t="s">
        <v>161</v>
      </c>
      <c r="G1322" s="6" t="s">
        <v>45</v>
      </c>
    </row>
    <row r="1323" spans="1:7" ht="24.75" customHeight="1" x14ac:dyDescent="0.3">
      <c r="A1323" s="6" t="s">
        <v>130</v>
      </c>
      <c r="B1323" s="6">
        <v>207</v>
      </c>
      <c r="C1323" s="6" t="str">
        <f t="shared" si="20"/>
        <v>KKV-207</v>
      </c>
      <c r="D1323" s="6" t="s">
        <v>404</v>
      </c>
      <c r="E1323" s="7">
        <v>43026</v>
      </c>
      <c r="F1323" s="6" t="s">
        <v>79</v>
      </c>
      <c r="G1323" s="6" t="s">
        <v>45</v>
      </c>
    </row>
    <row r="1324" spans="1:7" ht="24.75" customHeight="1" x14ac:dyDescent="0.3">
      <c r="A1324" s="6" t="s">
        <v>104</v>
      </c>
      <c r="B1324" s="6">
        <v>37</v>
      </c>
      <c r="C1324" s="6" t="str">
        <f t="shared" si="20"/>
        <v>CSS-37</v>
      </c>
      <c r="D1324" s="6" t="s">
        <v>235</v>
      </c>
      <c r="E1324" s="7">
        <v>43080</v>
      </c>
      <c r="F1324" s="6" t="s">
        <v>96</v>
      </c>
      <c r="G1324" s="6" t="s">
        <v>45</v>
      </c>
    </row>
    <row r="1325" spans="1:7" ht="24.75" customHeight="1" x14ac:dyDescent="0.3">
      <c r="A1325" s="6" t="s">
        <v>268</v>
      </c>
      <c r="B1325" s="6">
        <v>16</v>
      </c>
      <c r="C1325" s="6" t="str">
        <f t="shared" si="20"/>
        <v>SLP-16</v>
      </c>
      <c r="D1325" s="6" t="s">
        <v>402</v>
      </c>
      <c r="E1325" s="7">
        <v>42680</v>
      </c>
      <c r="F1325" s="6" t="s">
        <v>96</v>
      </c>
      <c r="G1325" s="6" t="s">
        <v>45</v>
      </c>
    </row>
    <row r="1326" spans="1:7" ht="24.75" customHeight="1" x14ac:dyDescent="0.3">
      <c r="A1326" s="6" t="s">
        <v>130</v>
      </c>
      <c r="B1326" s="6">
        <v>211</v>
      </c>
      <c r="C1326" s="6" t="str">
        <f t="shared" si="20"/>
        <v>KKV-211</v>
      </c>
      <c r="D1326" s="6" t="s">
        <v>404</v>
      </c>
      <c r="E1326" s="7">
        <v>43039</v>
      </c>
      <c r="F1326" s="6" t="s">
        <v>84</v>
      </c>
      <c r="G1326" s="6" t="s">
        <v>45</v>
      </c>
    </row>
    <row r="1327" spans="1:7" ht="24.75" customHeight="1" x14ac:dyDescent="0.3">
      <c r="A1327" s="6" t="s">
        <v>135</v>
      </c>
      <c r="B1327" s="6">
        <v>23</v>
      </c>
      <c r="C1327" s="6" t="str">
        <f t="shared" si="20"/>
        <v>EAT-23</v>
      </c>
      <c r="D1327" s="6" t="s">
        <v>405</v>
      </c>
      <c r="E1327" s="7">
        <v>43138</v>
      </c>
      <c r="F1327" s="6" t="s">
        <v>155</v>
      </c>
      <c r="G1327" s="6" t="s">
        <v>156</v>
      </c>
    </row>
    <row r="1328" spans="1:7" ht="24.75" customHeight="1" x14ac:dyDescent="0.3">
      <c r="A1328" s="6" t="s">
        <v>135</v>
      </c>
      <c r="B1328" s="6">
        <v>24</v>
      </c>
      <c r="C1328" s="6" t="str">
        <f t="shared" si="20"/>
        <v>EAT-24</v>
      </c>
      <c r="D1328" s="6" t="s">
        <v>405</v>
      </c>
      <c r="E1328" s="7">
        <v>43146</v>
      </c>
      <c r="F1328" s="6" t="s">
        <v>30</v>
      </c>
      <c r="G1328" s="6" t="s">
        <v>31</v>
      </c>
    </row>
    <row r="1329" spans="1:7" ht="24.75" customHeight="1" x14ac:dyDescent="0.3">
      <c r="A1329" s="6" t="s">
        <v>135</v>
      </c>
      <c r="B1329" s="6">
        <v>25</v>
      </c>
      <c r="C1329" s="6" t="str">
        <f t="shared" si="20"/>
        <v>EAT-25</v>
      </c>
      <c r="D1329" s="6" t="s">
        <v>388</v>
      </c>
      <c r="E1329" s="7">
        <v>43167</v>
      </c>
      <c r="F1329" s="6" t="s">
        <v>53</v>
      </c>
      <c r="G1329" s="6" t="s">
        <v>54</v>
      </c>
    </row>
    <row r="1330" spans="1:7" ht="24.75" customHeight="1" x14ac:dyDescent="0.3">
      <c r="A1330" s="6" t="s">
        <v>164</v>
      </c>
      <c r="B1330" s="6">
        <v>33</v>
      </c>
      <c r="C1330" s="6" t="str">
        <f t="shared" si="20"/>
        <v>KTH-33</v>
      </c>
      <c r="D1330" s="6" t="s">
        <v>381</v>
      </c>
      <c r="E1330" s="7">
        <v>43642</v>
      </c>
      <c r="F1330" s="6" t="s">
        <v>98</v>
      </c>
      <c r="G1330" s="6" t="s">
        <v>31</v>
      </c>
    </row>
    <row r="1331" spans="1:7" ht="24.75" customHeight="1" x14ac:dyDescent="0.3">
      <c r="A1331" s="6" t="s">
        <v>135</v>
      </c>
      <c r="B1331" s="6">
        <v>27</v>
      </c>
      <c r="C1331" s="6" t="str">
        <f t="shared" si="20"/>
        <v>EAT-27</v>
      </c>
      <c r="D1331" s="6" t="s">
        <v>388</v>
      </c>
      <c r="E1331" s="7">
        <v>43180</v>
      </c>
      <c r="F1331" s="6" t="s">
        <v>161</v>
      </c>
      <c r="G1331" s="6" t="s">
        <v>45</v>
      </c>
    </row>
    <row r="1332" spans="1:7" ht="24.75" customHeight="1" x14ac:dyDescent="0.3">
      <c r="A1332" s="6" t="s">
        <v>164</v>
      </c>
      <c r="B1332" s="6">
        <v>34</v>
      </c>
      <c r="C1332" s="6" t="str">
        <f t="shared" si="20"/>
        <v>KTH-34</v>
      </c>
      <c r="D1332" s="6" t="s">
        <v>406</v>
      </c>
      <c r="E1332" s="7">
        <v>43647</v>
      </c>
      <c r="F1332" s="6" t="s">
        <v>30</v>
      </c>
      <c r="G1332" s="6" t="s">
        <v>31</v>
      </c>
    </row>
    <row r="1333" spans="1:7" ht="24.75" customHeight="1" x14ac:dyDescent="0.3">
      <c r="A1333" s="6" t="s">
        <v>231</v>
      </c>
      <c r="B1333" s="6">
        <v>7</v>
      </c>
      <c r="C1333" s="6" t="str">
        <f t="shared" si="20"/>
        <v>KKK-7</v>
      </c>
      <c r="D1333" s="6" t="s">
        <v>407</v>
      </c>
      <c r="E1333" s="7">
        <v>43658</v>
      </c>
      <c r="F1333" s="6" t="s">
        <v>79</v>
      </c>
      <c r="G1333" s="6" t="s">
        <v>45</v>
      </c>
    </row>
    <row r="1334" spans="1:7" ht="24.75" customHeight="1" x14ac:dyDescent="0.3">
      <c r="A1334" s="6" t="s">
        <v>164</v>
      </c>
      <c r="B1334" s="6">
        <v>35</v>
      </c>
      <c r="C1334" s="6" t="str">
        <f t="shared" si="20"/>
        <v>KTH-35</v>
      </c>
      <c r="D1334" s="6" t="s">
        <v>406</v>
      </c>
      <c r="E1334" s="7">
        <v>43648</v>
      </c>
      <c r="F1334" s="6" t="s">
        <v>53</v>
      </c>
      <c r="G1334" s="6" t="s">
        <v>54</v>
      </c>
    </row>
    <row r="1335" spans="1:7" ht="24.75" customHeight="1" x14ac:dyDescent="0.3">
      <c r="A1335" s="6" t="s">
        <v>135</v>
      </c>
      <c r="B1335" s="6">
        <v>70</v>
      </c>
      <c r="C1335" s="6" t="str">
        <f t="shared" si="20"/>
        <v>EAT-70</v>
      </c>
      <c r="D1335" s="6" t="s">
        <v>408</v>
      </c>
      <c r="E1335" s="7">
        <v>43818</v>
      </c>
      <c r="F1335" s="6" t="s">
        <v>30</v>
      </c>
      <c r="G1335" s="6" t="s">
        <v>31</v>
      </c>
    </row>
    <row r="1336" spans="1:7" ht="24.75" customHeight="1" x14ac:dyDescent="0.3">
      <c r="A1336" s="6" t="s">
        <v>167</v>
      </c>
      <c r="B1336" s="6">
        <v>21</v>
      </c>
      <c r="C1336" s="6" t="str">
        <f t="shared" si="20"/>
        <v>KAY-21</v>
      </c>
      <c r="D1336" s="6" t="s">
        <v>385</v>
      </c>
      <c r="E1336" s="7">
        <v>43817</v>
      </c>
      <c r="F1336" s="6" t="s">
        <v>127</v>
      </c>
      <c r="G1336" s="6" t="s">
        <v>31</v>
      </c>
    </row>
    <row r="1337" spans="1:7" ht="24.75" customHeight="1" x14ac:dyDescent="0.3">
      <c r="A1337" s="6" t="s">
        <v>164</v>
      </c>
      <c r="B1337" s="6">
        <v>36</v>
      </c>
      <c r="C1337" s="6" t="str">
        <f t="shared" si="20"/>
        <v>KTH-36</v>
      </c>
      <c r="D1337" s="6" t="s">
        <v>406</v>
      </c>
      <c r="E1337" s="7">
        <v>43650</v>
      </c>
      <c r="F1337" s="6" t="s">
        <v>96</v>
      </c>
      <c r="G1337" s="6" t="s">
        <v>45</v>
      </c>
    </row>
    <row r="1338" spans="1:7" ht="24.75" customHeight="1" x14ac:dyDescent="0.3">
      <c r="A1338" s="6" t="s">
        <v>164</v>
      </c>
      <c r="B1338" s="6">
        <v>37</v>
      </c>
      <c r="C1338" s="6" t="str">
        <f t="shared" si="20"/>
        <v>KTH-37</v>
      </c>
      <c r="D1338" s="6" t="s">
        <v>406</v>
      </c>
      <c r="E1338" s="7">
        <v>43651</v>
      </c>
      <c r="F1338" s="6" t="s">
        <v>44</v>
      </c>
      <c r="G1338" s="6" t="s">
        <v>45</v>
      </c>
    </row>
    <row r="1339" spans="1:7" ht="24.75" customHeight="1" x14ac:dyDescent="0.3">
      <c r="A1339" s="6" t="s">
        <v>164</v>
      </c>
      <c r="B1339" s="6">
        <v>38</v>
      </c>
      <c r="C1339" s="6" t="str">
        <f t="shared" si="20"/>
        <v>KTH-38</v>
      </c>
      <c r="D1339" s="6" t="s">
        <v>406</v>
      </c>
      <c r="E1339" s="7">
        <v>43654</v>
      </c>
      <c r="F1339" s="6" t="s">
        <v>44</v>
      </c>
      <c r="G1339" s="6" t="s">
        <v>45</v>
      </c>
    </row>
    <row r="1340" spans="1:7" ht="24.75" customHeight="1" x14ac:dyDescent="0.3">
      <c r="A1340" s="6" t="s">
        <v>164</v>
      </c>
      <c r="B1340" s="6">
        <v>39</v>
      </c>
      <c r="C1340" s="6" t="str">
        <f t="shared" si="20"/>
        <v>KTH-39</v>
      </c>
      <c r="D1340" s="6" t="s">
        <v>406</v>
      </c>
      <c r="E1340" s="7">
        <v>43654</v>
      </c>
      <c r="F1340" s="6" t="s">
        <v>96</v>
      </c>
      <c r="G1340" s="6" t="s">
        <v>45</v>
      </c>
    </row>
    <row r="1341" spans="1:7" ht="24.75" customHeight="1" x14ac:dyDescent="0.3">
      <c r="A1341" s="6" t="s">
        <v>167</v>
      </c>
      <c r="B1341" s="6">
        <v>19</v>
      </c>
      <c r="C1341" s="6" t="str">
        <f t="shared" si="20"/>
        <v>KAY-19</v>
      </c>
      <c r="D1341" s="6" t="s">
        <v>385</v>
      </c>
      <c r="E1341" s="7">
        <v>43817</v>
      </c>
      <c r="F1341" s="6" t="s">
        <v>127</v>
      </c>
      <c r="G1341" s="6" t="s">
        <v>31</v>
      </c>
    </row>
    <row r="1342" spans="1:7" ht="24.75" customHeight="1" x14ac:dyDescent="0.3">
      <c r="A1342" s="6" t="s">
        <v>167</v>
      </c>
      <c r="B1342" s="6">
        <v>18</v>
      </c>
      <c r="C1342" s="6" t="str">
        <f t="shared" si="20"/>
        <v>KAY-18</v>
      </c>
      <c r="D1342" s="6" t="s">
        <v>385</v>
      </c>
      <c r="E1342" s="7">
        <v>43817</v>
      </c>
      <c r="F1342" s="6" t="s">
        <v>127</v>
      </c>
      <c r="G1342" s="6" t="s">
        <v>31</v>
      </c>
    </row>
    <row r="1343" spans="1:7" ht="24.75" customHeight="1" x14ac:dyDescent="0.3">
      <c r="A1343" s="6" t="s">
        <v>164</v>
      </c>
      <c r="B1343" s="6">
        <v>79</v>
      </c>
      <c r="C1343" s="6" t="str">
        <f t="shared" si="20"/>
        <v>KTH-79</v>
      </c>
      <c r="D1343" s="6" t="s">
        <v>409</v>
      </c>
      <c r="E1343" s="7">
        <v>43883</v>
      </c>
      <c r="F1343" s="6" t="s">
        <v>96</v>
      </c>
      <c r="G1343" s="6" t="s">
        <v>45</v>
      </c>
    </row>
    <row r="1344" spans="1:7" ht="24.75" customHeight="1" x14ac:dyDescent="0.3">
      <c r="A1344" s="6" t="s">
        <v>164</v>
      </c>
      <c r="B1344" s="6">
        <v>83</v>
      </c>
      <c r="C1344" s="6" t="str">
        <f t="shared" si="20"/>
        <v>KTH-83</v>
      </c>
      <c r="D1344" s="6" t="s">
        <v>410</v>
      </c>
      <c r="E1344" s="7">
        <v>43912</v>
      </c>
      <c r="F1344" s="6" t="s">
        <v>96</v>
      </c>
      <c r="G1344" s="6" t="s">
        <v>45</v>
      </c>
    </row>
    <row r="1345" spans="1:7" ht="24.75" customHeight="1" x14ac:dyDescent="0.3">
      <c r="A1345" s="6" t="s">
        <v>135</v>
      </c>
      <c r="B1345" s="6">
        <v>28</v>
      </c>
      <c r="C1345" s="6" t="str">
        <f t="shared" si="20"/>
        <v>EAT-28</v>
      </c>
      <c r="D1345" s="6" t="s">
        <v>411</v>
      </c>
      <c r="E1345" s="7">
        <v>43209</v>
      </c>
      <c r="F1345" s="6" t="s">
        <v>68</v>
      </c>
      <c r="G1345" s="6" t="s">
        <v>15</v>
      </c>
    </row>
    <row r="1346" spans="1:7" ht="24.75" customHeight="1" x14ac:dyDescent="0.3">
      <c r="A1346" s="6" t="s">
        <v>135</v>
      </c>
      <c r="B1346" s="6">
        <v>68</v>
      </c>
      <c r="C1346" s="6" t="str">
        <f t="shared" si="20"/>
        <v>EAT-68</v>
      </c>
      <c r="D1346" s="6" t="s">
        <v>408</v>
      </c>
      <c r="E1346" s="7">
        <v>43806</v>
      </c>
      <c r="F1346" s="6" t="s">
        <v>79</v>
      </c>
      <c r="G1346" s="6" t="s">
        <v>45</v>
      </c>
    </row>
    <row r="1347" spans="1:7" ht="24.75" customHeight="1" x14ac:dyDescent="0.3">
      <c r="A1347" s="6" t="s">
        <v>164</v>
      </c>
      <c r="B1347" s="6">
        <v>86</v>
      </c>
      <c r="C1347" s="6" t="str">
        <f t="shared" ref="C1347:C1410" si="21">CONCATENATE(A1347,"-",B1347)</f>
        <v>KTH-86</v>
      </c>
      <c r="D1347" s="6" t="s">
        <v>345</v>
      </c>
      <c r="E1347" s="7">
        <v>43979</v>
      </c>
      <c r="F1347" s="6" t="s">
        <v>96</v>
      </c>
      <c r="G1347" s="6" t="s">
        <v>45</v>
      </c>
    </row>
    <row r="1348" spans="1:7" ht="24.75" customHeight="1" x14ac:dyDescent="0.3">
      <c r="A1348" s="6" t="s">
        <v>164</v>
      </c>
      <c r="B1348" s="6">
        <v>92</v>
      </c>
      <c r="C1348" s="6" t="str">
        <f t="shared" si="21"/>
        <v>KTH-92</v>
      </c>
      <c r="D1348" s="6" t="s">
        <v>412</v>
      </c>
      <c r="E1348" s="7">
        <v>44002</v>
      </c>
      <c r="F1348" s="6" t="s">
        <v>96</v>
      </c>
      <c r="G1348" s="6" t="s">
        <v>45</v>
      </c>
    </row>
    <row r="1349" spans="1:7" ht="24.75" customHeight="1" x14ac:dyDescent="0.3">
      <c r="A1349" s="6" t="s">
        <v>104</v>
      </c>
      <c r="B1349" s="6">
        <v>58</v>
      </c>
      <c r="C1349" s="6" t="str">
        <f t="shared" si="21"/>
        <v>CSS-58</v>
      </c>
      <c r="D1349" s="6" t="s">
        <v>349</v>
      </c>
      <c r="E1349" s="7">
        <v>44022</v>
      </c>
      <c r="F1349" s="6" t="s">
        <v>96</v>
      </c>
      <c r="G1349" s="6" t="s">
        <v>45</v>
      </c>
    </row>
    <row r="1350" spans="1:7" ht="24.75" customHeight="1" x14ac:dyDescent="0.3">
      <c r="A1350" s="6" t="s">
        <v>104</v>
      </c>
      <c r="B1350" s="6">
        <v>62</v>
      </c>
      <c r="C1350" s="6" t="str">
        <f t="shared" si="21"/>
        <v>CSS-62</v>
      </c>
      <c r="D1350" s="6" t="s">
        <v>349</v>
      </c>
      <c r="E1350" s="7">
        <v>44028</v>
      </c>
      <c r="F1350" s="6" t="s">
        <v>96</v>
      </c>
      <c r="G1350" s="6" t="s">
        <v>45</v>
      </c>
    </row>
    <row r="1351" spans="1:7" ht="24.75" customHeight="1" x14ac:dyDescent="0.3">
      <c r="A1351" s="6" t="s">
        <v>104</v>
      </c>
      <c r="B1351" s="6">
        <v>76</v>
      </c>
      <c r="C1351" s="6" t="str">
        <f t="shared" si="21"/>
        <v>CSS-76</v>
      </c>
      <c r="D1351" s="6" t="s">
        <v>351</v>
      </c>
      <c r="E1351" s="7">
        <v>44088</v>
      </c>
      <c r="F1351" s="6" t="s">
        <v>79</v>
      </c>
      <c r="G1351" s="6" t="s">
        <v>45</v>
      </c>
    </row>
    <row r="1352" spans="1:7" ht="24.75" customHeight="1" x14ac:dyDescent="0.3">
      <c r="A1352" s="6" t="s">
        <v>164</v>
      </c>
      <c r="B1352" s="6">
        <v>109</v>
      </c>
      <c r="C1352" s="6" t="str">
        <f t="shared" si="21"/>
        <v>KTH-109</v>
      </c>
      <c r="D1352" s="6" t="s">
        <v>291</v>
      </c>
      <c r="E1352" s="7">
        <v>44154</v>
      </c>
      <c r="F1352" s="6" t="s">
        <v>79</v>
      </c>
      <c r="G1352" s="6" t="s">
        <v>45</v>
      </c>
    </row>
    <row r="1353" spans="1:7" ht="24.75" customHeight="1" x14ac:dyDescent="0.3">
      <c r="A1353" s="6" t="s">
        <v>104</v>
      </c>
      <c r="B1353" s="6">
        <v>74</v>
      </c>
      <c r="C1353" s="6" t="str">
        <f t="shared" si="21"/>
        <v>CSS-74</v>
      </c>
      <c r="D1353" s="6" t="s">
        <v>351</v>
      </c>
      <c r="E1353" s="7">
        <v>44082</v>
      </c>
      <c r="F1353" s="6" t="s">
        <v>96</v>
      </c>
      <c r="G1353" s="6" t="s">
        <v>45</v>
      </c>
    </row>
    <row r="1354" spans="1:7" ht="24.75" customHeight="1" x14ac:dyDescent="0.3">
      <c r="A1354" s="6" t="s">
        <v>164</v>
      </c>
      <c r="B1354" s="6">
        <v>101</v>
      </c>
      <c r="C1354" s="6" t="str">
        <f t="shared" si="21"/>
        <v>KTH-101</v>
      </c>
      <c r="D1354" s="6" t="s">
        <v>350</v>
      </c>
      <c r="E1354" s="7">
        <v>44099</v>
      </c>
      <c r="F1354" s="6" t="s">
        <v>96</v>
      </c>
      <c r="G1354" s="6" t="s">
        <v>45</v>
      </c>
    </row>
    <row r="1355" spans="1:7" ht="24.75" customHeight="1" x14ac:dyDescent="0.3">
      <c r="A1355" s="6" t="s">
        <v>104</v>
      </c>
      <c r="B1355" s="6">
        <v>85</v>
      </c>
      <c r="C1355" s="6" t="str">
        <f t="shared" si="21"/>
        <v>CSS-85</v>
      </c>
      <c r="D1355" s="6" t="s">
        <v>384</v>
      </c>
      <c r="E1355" s="7">
        <v>44115</v>
      </c>
      <c r="F1355" s="6" t="s">
        <v>53</v>
      </c>
      <c r="G1355" s="6" t="s">
        <v>54</v>
      </c>
    </row>
    <row r="1356" spans="1:7" ht="24.75" customHeight="1" x14ac:dyDescent="0.3">
      <c r="A1356" s="6" t="s">
        <v>167</v>
      </c>
      <c r="B1356" s="6">
        <v>20</v>
      </c>
      <c r="C1356" s="6" t="str">
        <f t="shared" si="21"/>
        <v>KAY-20</v>
      </c>
      <c r="D1356" s="6" t="s">
        <v>413</v>
      </c>
      <c r="E1356" s="7">
        <v>43834</v>
      </c>
      <c r="F1356" s="6" t="s">
        <v>96</v>
      </c>
      <c r="G1356" s="6" t="s">
        <v>45</v>
      </c>
    </row>
    <row r="1357" spans="1:7" ht="24.75" customHeight="1" x14ac:dyDescent="0.3">
      <c r="A1357" s="6" t="s">
        <v>164</v>
      </c>
      <c r="B1357" s="6">
        <v>111</v>
      </c>
      <c r="C1357" s="6" t="str">
        <f t="shared" si="21"/>
        <v>KTH-111</v>
      </c>
      <c r="D1357" s="6" t="s">
        <v>291</v>
      </c>
      <c r="E1357" s="7">
        <v>44155</v>
      </c>
      <c r="F1357" s="6" t="s">
        <v>53</v>
      </c>
      <c r="G1357" s="6" t="s">
        <v>54</v>
      </c>
    </row>
    <row r="1358" spans="1:7" ht="24.75" customHeight="1" x14ac:dyDescent="0.3">
      <c r="A1358" s="6" t="s">
        <v>104</v>
      </c>
      <c r="B1358" s="6">
        <v>82</v>
      </c>
      <c r="C1358" s="6" t="str">
        <f t="shared" si="21"/>
        <v>CSS-82</v>
      </c>
      <c r="D1358" s="6" t="s">
        <v>384</v>
      </c>
      <c r="E1358" s="7">
        <v>44106</v>
      </c>
      <c r="F1358" s="6" t="s">
        <v>161</v>
      </c>
      <c r="G1358" s="6" t="s">
        <v>45</v>
      </c>
    </row>
    <row r="1359" spans="1:7" ht="24.75" customHeight="1" x14ac:dyDescent="0.3">
      <c r="A1359" s="6" t="s">
        <v>135</v>
      </c>
      <c r="B1359" s="6">
        <v>108</v>
      </c>
      <c r="C1359" s="6" t="str">
        <f t="shared" si="21"/>
        <v>EAT-108</v>
      </c>
      <c r="D1359" s="6" t="s">
        <v>414</v>
      </c>
      <c r="E1359" s="7">
        <v>44196</v>
      </c>
      <c r="F1359" s="6" t="s">
        <v>96</v>
      </c>
      <c r="G1359" s="6" t="s">
        <v>45</v>
      </c>
    </row>
    <row r="1360" spans="1:7" ht="24.75" customHeight="1" x14ac:dyDescent="0.3">
      <c r="A1360" s="6" t="s">
        <v>104</v>
      </c>
      <c r="B1360" s="6">
        <v>141</v>
      </c>
      <c r="C1360" s="6" t="str">
        <f t="shared" si="21"/>
        <v>CSS-141</v>
      </c>
      <c r="D1360" s="6" t="s">
        <v>236</v>
      </c>
      <c r="E1360" s="7">
        <v>44238</v>
      </c>
      <c r="F1360" s="6" t="s">
        <v>96</v>
      </c>
      <c r="G1360" s="6" t="s">
        <v>45</v>
      </c>
    </row>
    <row r="1361" spans="1:7" ht="24.75" customHeight="1" x14ac:dyDescent="0.3">
      <c r="A1361" s="6" t="s">
        <v>167</v>
      </c>
      <c r="B1361" s="6">
        <v>22</v>
      </c>
      <c r="C1361" s="6" t="str">
        <f t="shared" si="21"/>
        <v>KAY-22</v>
      </c>
      <c r="D1361" s="6" t="s">
        <v>413</v>
      </c>
      <c r="E1361" s="7">
        <v>43839</v>
      </c>
      <c r="F1361" s="6" t="s">
        <v>79</v>
      </c>
      <c r="G1361" s="6" t="s">
        <v>45</v>
      </c>
    </row>
    <row r="1362" spans="1:7" ht="24.75" customHeight="1" x14ac:dyDescent="0.3">
      <c r="A1362" s="6" t="s">
        <v>135</v>
      </c>
      <c r="B1362" s="6">
        <v>77</v>
      </c>
      <c r="C1362" s="6" t="str">
        <f t="shared" si="21"/>
        <v>EAT-77</v>
      </c>
      <c r="D1362" s="6" t="s">
        <v>415</v>
      </c>
      <c r="E1362" s="7">
        <v>43957</v>
      </c>
      <c r="F1362" s="6" t="s">
        <v>96</v>
      </c>
      <c r="G1362" s="6" t="s">
        <v>45</v>
      </c>
    </row>
    <row r="1363" spans="1:7" ht="24.75" customHeight="1" x14ac:dyDescent="0.3">
      <c r="A1363" s="6" t="s">
        <v>167</v>
      </c>
      <c r="B1363" s="6">
        <v>24</v>
      </c>
      <c r="C1363" s="6" t="str">
        <f t="shared" si="21"/>
        <v>KAY-24</v>
      </c>
      <c r="D1363" s="6" t="s">
        <v>413</v>
      </c>
      <c r="E1363" s="7">
        <v>43847</v>
      </c>
      <c r="F1363" s="6" t="s">
        <v>88</v>
      </c>
      <c r="G1363" s="6" t="s">
        <v>31</v>
      </c>
    </row>
    <row r="1364" spans="1:7" ht="24.75" customHeight="1" x14ac:dyDescent="0.3">
      <c r="A1364" s="6" t="s">
        <v>104</v>
      </c>
      <c r="B1364" s="6">
        <v>159</v>
      </c>
      <c r="C1364" s="6" t="str">
        <f t="shared" si="21"/>
        <v>CSS-159</v>
      </c>
      <c r="D1364" s="6" t="s">
        <v>389</v>
      </c>
      <c r="E1364" s="7">
        <v>44266</v>
      </c>
      <c r="F1364" s="6" t="s">
        <v>110</v>
      </c>
      <c r="G1364" s="6" t="s">
        <v>54</v>
      </c>
    </row>
    <row r="1365" spans="1:7" ht="24.75" customHeight="1" x14ac:dyDescent="0.3">
      <c r="A1365" s="6" t="s">
        <v>164</v>
      </c>
      <c r="B1365" s="6">
        <v>110</v>
      </c>
      <c r="C1365" s="6" t="str">
        <f t="shared" si="21"/>
        <v>KTH-110</v>
      </c>
      <c r="D1365" s="6" t="s">
        <v>291</v>
      </c>
      <c r="E1365" s="7">
        <v>44155</v>
      </c>
      <c r="F1365" s="6" t="s">
        <v>88</v>
      </c>
      <c r="G1365" s="6" t="s">
        <v>31</v>
      </c>
    </row>
    <row r="1366" spans="1:7" ht="24.75" customHeight="1" x14ac:dyDescent="0.3">
      <c r="A1366" s="6" t="s">
        <v>104</v>
      </c>
      <c r="B1366" s="6">
        <v>160</v>
      </c>
      <c r="C1366" s="6" t="str">
        <f t="shared" si="21"/>
        <v>CSS-160</v>
      </c>
      <c r="D1366" s="6" t="s">
        <v>389</v>
      </c>
      <c r="E1366" s="7">
        <v>44267</v>
      </c>
      <c r="F1366" s="6" t="s">
        <v>44</v>
      </c>
      <c r="G1366" s="6" t="s">
        <v>45</v>
      </c>
    </row>
    <row r="1367" spans="1:7" ht="24.75" customHeight="1" x14ac:dyDescent="0.3">
      <c r="A1367" s="6" t="s">
        <v>104</v>
      </c>
      <c r="B1367" s="6">
        <v>83</v>
      </c>
      <c r="C1367" s="6" t="str">
        <f t="shared" si="21"/>
        <v>CSS-83</v>
      </c>
      <c r="D1367" s="6" t="s">
        <v>384</v>
      </c>
      <c r="E1367" s="7">
        <v>44109</v>
      </c>
      <c r="F1367" s="6" t="s">
        <v>155</v>
      </c>
      <c r="G1367" s="6" t="s">
        <v>156</v>
      </c>
    </row>
    <row r="1368" spans="1:7" ht="24.75" customHeight="1" x14ac:dyDescent="0.3">
      <c r="A1368" s="6" t="s">
        <v>104</v>
      </c>
      <c r="B1368" s="6">
        <v>115</v>
      </c>
      <c r="C1368" s="6" t="str">
        <f t="shared" si="21"/>
        <v>CSS-115</v>
      </c>
      <c r="D1368" s="6" t="s">
        <v>416</v>
      </c>
      <c r="E1368" s="7">
        <v>44187</v>
      </c>
      <c r="F1368" s="6" t="s">
        <v>74</v>
      </c>
      <c r="G1368" s="6" t="s">
        <v>75</v>
      </c>
    </row>
    <row r="1369" spans="1:7" ht="24.75" customHeight="1" x14ac:dyDescent="0.3">
      <c r="A1369" s="6" t="s">
        <v>12</v>
      </c>
      <c r="B1369" s="6">
        <v>305</v>
      </c>
      <c r="C1369" s="6" t="str">
        <f t="shared" si="21"/>
        <v>BOB-305</v>
      </c>
      <c r="D1369" s="6" t="s">
        <v>38</v>
      </c>
      <c r="E1369" s="7">
        <v>40597</v>
      </c>
      <c r="F1369" s="6" t="s">
        <v>14</v>
      </c>
      <c r="G1369" s="6" t="s">
        <v>15</v>
      </c>
    </row>
    <row r="1370" spans="1:7" ht="24.75" customHeight="1" x14ac:dyDescent="0.3">
      <c r="A1370" s="6" t="s">
        <v>12</v>
      </c>
      <c r="B1370" s="6">
        <v>54</v>
      </c>
      <c r="C1370" s="6" t="str">
        <f t="shared" si="21"/>
        <v>BOB-54</v>
      </c>
      <c r="D1370" s="6" t="s">
        <v>211</v>
      </c>
      <c r="E1370" s="7">
        <v>40063</v>
      </c>
      <c r="F1370" s="6" t="s">
        <v>108</v>
      </c>
      <c r="G1370" s="6" t="s">
        <v>40</v>
      </c>
    </row>
    <row r="1371" spans="1:7" ht="24.75" customHeight="1" x14ac:dyDescent="0.3">
      <c r="A1371" s="6" t="s">
        <v>12</v>
      </c>
      <c r="B1371" s="6">
        <v>306</v>
      </c>
      <c r="C1371" s="6" t="str">
        <f t="shared" si="21"/>
        <v>BOB-306</v>
      </c>
      <c r="D1371" s="6" t="s">
        <v>38</v>
      </c>
      <c r="E1371" s="7">
        <v>40598</v>
      </c>
      <c r="F1371" s="6" t="s">
        <v>96</v>
      </c>
      <c r="G1371" s="6" t="s">
        <v>45</v>
      </c>
    </row>
    <row r="1372" spans="1:7" ht="24.75" customHeight="1" x14ac:dyDescent="0.3">
      <c r="A1372" s="6" t="s">
        <v>12</v>
      </c>
      <c r="B1372" s="6">
        <v>309</v>
      </c>
      <c r="C1372" s="6" t="str">
        <f t="shared" si="21"/>
        <v>BOB-309</v>
      </c>
      <c r="D1372" s="6" t="s">
        <v>38</v>
      </c>
      <c r="E1372" s="7">
        <v>40601</v>
      </c>
      <c r="F1372" s="6" t="s">
        <v>110</v>
      </c>
      <c r="G1372" s="6" t="s">
        <v>54</v>
      </c>
    </row>
    <row r="1373" spans="1:7" ht="24.75" customHeight="1" x14ac:dyDescent="0.3">
      <c r="A1373" s="6" t="s">
        <v>12</v>
      </c>
      <c r="B1373" s="6">
        <v>310</v>
      </c>
      <c r="C1373" s="6" t="str">
        <f t="shared" si="21"/>
        <v>BOB-310</v>
      </c>
      <c r="D1373" s="6" t="s">
        <v>38</v>
      </c>
      <c r="E1373" s="7">
        <v>40602</v>
      </c>
      <c r="F1373" s="6" t="s">
        <v>79</v>
      </c>
      <c r="G1373" s="6" t="s">
        <v>45</v>
      </c>
    </row>
    <row r="1374" spans="1:7" ht="24.75" customHeight="1" x14ac:dyDescent="0.3">
      <c r="A1374" s="6" t="s">
        <v>12</v>
      </c>
      <c r="B1374" s="6">
        <v>92</v>
      </c>
      <c r="C1374" s="6" t="str">
        <f t="shared" si="21"/>
        <v>BOB-92</v>
      </c>
      <c r="D1374" s="6" t="s">
        <v>198</v>
      </c>
      <c r="E1374" s="7">
        <v>40171</v>
      </c>
      <c r="F1374" s="6" t="s">
        <v>98</v>
      </c>
      <c r="G1374" s="6" t="s">
        <v>31</v>
      </c>
    </row>
    <row r="1375" spans="1:7" ht="24.75" customHeight="1" x14ac:dyDescent="0.3">
      <c r="A1375" s="6" t="s">
        <v>12</v>
      </c>
      <c r="B1375" s="6">
        <v>311</v>
      </c>
      <c r="C1375" s="6" t="str">
        <f t="shared" si="21"/>
        <v>BOB-311</v>
      </c>
      <c r="D1375" s="6" t="s">
        <v>173</v>
      </c>
      <c r="E1375" s="7">
        <v>40608</v>
      </c>
      <c r="F1375" s="6" t="s">
        <v>68</v>
      </c>
      <c r="G1375" s="6" t="s">
        <v>15</v>
      </c>
    </row>
    <row r="1376" spans="1:7" ht="24.75" customHeight="1" x14ac:dyDescent="0.3">
      <c r="A1376" s="6" t="s">
        <v>12</v>
      </c>
      <c r="B1376" s="6">
        <v>312</v>
      </c>
      <c r="C1376" s="6" t="str">
        <f t="shared" si="21"/>
        <v>BOB-312</v>
      </c>
      <c r="D1376" s="6" t="s">
        <v>173</v>
      </c>
      <c r="E1376" s="7">
        <v>40613</v>
      </c>
      <c r="F1376" s="6" t="s">
        <v>127</v>
      </c>
      <c r="G1376" s="6" t="s">
        <v>31</v>
      </c>
    </row>
    <row r="1377" spans="1:7" ht="24.75" customHeight="1" x14ac:dyDescent="0.3">
      <c r="A1377" s="6" t="s">
        <v>12</v>
      </c>
      <c r="B1377" s="6">
        <v>313</v>
      </c>
      <c r="C1377" s="6" t="str">
        <f t="shared" si="21"/>
        <v>BOB-313</v>
      </c>
      <c r="D1377" s="6" t="s">
        <v>173</v>
      </c>
      <c r="E1377" s="7">
        <v>40613</v>
      </c>
      <c r="F1377" s="6" t="s">
        <v>108</v>
      </c>
      <c r="G1377" s="6" t="s">
        <v>40</v>
      </c>
    </row>
    <row r="1378" spans="1:7" ht="24.75" customHeight="1" x14ac:dyDescent="0.3">
      <c r="A1378" s="6" t="s">
        <v>12</v>
      </c>
      <c r="B1378" s="6">
        <v>316</v>
      </c>
      <c r="C1378" s="6" t="str">
        <f t="shared" si="21"/>
        <v>BOB-316</v>
      </c>
      <c r="D1378" s="6" t="s">
        <v>173</v>
      </c>
      <c r="E1378" s="7">
        <v>40618</v>
      </c>
      <c r="F1378" s="6" t="s">
        <v>98</v>
      </c>
      <c r="G1378" s="6" t="s">
        <v>31</v>
      </c>
    </row>
    <row r="1379" spans="1:7" ht="24.75" customHeight="1" x14ac:dyDescent="0.3">
      <c r="A1379" s="6" t="s">
        <v>62</v>
      </c>
      <c r="B1379" s="6">
        <v>240</v>
      </c>
      <c r="C1379" s="6" t="str">
        <f t="shared" si="21"/>
        <v>ARB-240</v>
      </c>
      <c r="D1379" s="6" t="s">
        <v>397</v>
      </c>
      <c r="E1379" s="7">
        <v>41569</v>
      </c>
      <c r="F1379" s="6" t="s">
        <v>30</v>
      </c>
      <c r="G1379" s="6" t="s">
        <v>31</v>
      </c>
    </row>
    <row r="1380" spans="1:7" ht="24.75" customHeight="1" x14ac:dyDescent="0.3">
      <c r="A1380" s="6" t="s">
        <v>62</v>
      </c>
      <c r="B1380" s="6">
        <v>249</v>
      </c>
      <c r="C1380" s="6" t="str">
        <f t="shared" si="21"/>
        <v>ARB-249</v>
      </c>
      <c r="D1380" s="6" t="s">
        <v>397</v>
      </c>
      <c r="E1380" s="7">
        <v>41571</v>
      </c>
      <c r="F1380" s="6" t="s">
        <v>96</v>
      </c>
      <c r="G1380" s="6" t="s">
        <v>45</v>
      </c>
    </row>
    <row r="1381" spans="1:7" ht="24.75" customHeight="1" x14ac:dyDescent="0.3">
      <c r="A1381" s="6" t="s">
        <v>62</v>
      </c>
      <c r="B1381" s="6">
        <v>241</v>
      </c>
      <c r="C1381" s="6" t="str">
        <f t="shared" si="21"/>
        <v>ARB-241</v>
      </c>
      <c r="D1381" s="6" t="s">
        <v>397</v>
      </c>
      <c r="E1381" s="7">
        <v>41571</v>
      </c>
      <c r="F1381" s="6" t="s">
        <v>88</v>
      </c>
      <c r="G1381" s="6" t="s">
        <v>31</v>
      </c>
    </row>
    <row r="1382" spans="1:7" ht="24.75" customHeight="1" x14ac:dyDescent="0.3">
      <c r="A1382" s="6" t="s">
        <v>12</v>
      </c>
      <c r="B1382" s="6">
        <v>315</v>
      </c>
      <c r="C1382" s="6" t="str">
        <f t="shared" si="21"/>
        <v>BOB-315</v>
      </c>
      <c r="D1382" s="6" t="s">
        <v>173</v>
      </c>
      <c r="E1382" s="7">
        <v>40618</v>
      </c>
      <c r="F1382" s="6" t="s">
        <v>98</v>
      </c>
      <c r="G1382" s="6" t="s">
        <v>31</v>
      </c>
    </row>
    <row r="1383" spans="1:7" ht="24.75" customHeight="1" x14ac:dyDescent="0.3">
      <c r="A1383" s="6" t="s">
        <v>12</v>
      </c>
      <c r="B1383" s="6">
        <v>318</v>
      </c>
      <c r="C1383" s="6" t="str">
        <f t="shared" si="21"/>
        <v>BOB-318</v>
      </c>
      <c r="D1383" s="6" t="s">
        <v>173</v>
      </c>
      <c r="E1383" s="7">
        <v>40620</v>
      </c>
      <c r="F1383" s="6" t="s">
        <v>44</v>
      </c>
      <c r="G1383" s="6" t="s">
        <v>45</v>
      </c>
    </row>
    <row r="1384" spans="1:7" ht="24.75" customHeight="1" x14ac:dyDescent="0.3">
      <c r="A1384" s="6" t="s">
        <v>51</v>
      </c>
      <c r="B1384" s="6">
        <v>449</v>
      </c>
      <c r="C1384" s="6" t="str">
        <f t="shared" si="21"/>
        <v>UUC-449</v>
      </c>
      <c r="D1384" s="6" t="s">
        <v>400</v>
      </c>
      <c r="E1384" s="7">
        <v>42077</v>
      </c>
      <c r="F1384" s="6" t="s">
        <v>74</v>
      </c>
      <c r="G1384" s="6" t="s">
        <v>75</v>
      </c>
    </row>
    <row r="1385" spans="1:7" ht="24.75" customHeight="1" x14ac:dyDescent="0.3">
      <c r="A1385" s="6" t="s">
        <v>51</v>
      </c>
      <c r="B1385" s="6">
        <v>448</v>
      </c>
      <c r="C1385" s="6" t="str">
        <f t="shared" si="21"/>
        <v>UUC-448</v>
      </c>
      <c r="D1385" s="6" t="s">
        <v>400</v>
      </c>
      <c r="E1385" s="7">
        <v>42077</v>
      </c>
      <c r="F1385" s="6" t="s">
        <v>88</v>
      </c>
      <c r="G1385" s="6" t="s">
        <v>31</v>
      </c>
    </row>
    <row r="1386" spans="1:7" ht="24.75" customHeight="1" x14ac:dyDescent="0.3">
      <c r="A1386" s="6" t="s">
        <v>51</v>
      </c>
      <c r="B1386" s="6">
        <v>450</v>
      </c>
      <c r="C1386" s="6" t="str">
        <f t="shared" si="21"/>
        <v>UUC-450</v>
      </c>
      <c r="D1386" s="6" t="s">
        <v>400</v>
      </c>
      <c r="E1386" s="7">
        <v>42078</v>
      </c>
      <c r="F1386" s="6" t="s">
        <v>79</v>
      </c>
      <c r="G1386" s="6" t="s">
        <v>45</v>
      </c>
    </row>
    <row r="1387" spans="1:7" ht="24.75" customHeight="1" x14ac:dyDescent="0.3">
      <c r="A1387" s="6" t="s">
        <v>62</v>
      </c>
      <c r="B1387" s="6">
        <v>252</v>
      </c>
      <c r="C1387" s="6" t="str">
        <f t="shared" si="21"/>
        <v>ARB-252</v>
      </c>
      <c r="D1387" s="6" t="s">
        <v>397</v>
      </c>
      <c r="E1387" s="7">
        <v>41574</v>
      </c>
      <c r="F1387" s="6" t="s">
        <v>88</v>
      </c>
      <c r="G1387" s="6" t="s">
        <v>31</v>
      </c>
    </row>
    <row r="1388" spans="1:7" ht="24.75" customHeight="1" x14ac:dyDescent="0.3">
      <c r="A1388" s="6" t="s">
        <v>62</v>
      </c>
      <c r="B1388" s="6">
        <v>253</v>
      </c>
      <c r="C1388" s="6" t="str">
        <f t="shared" si="21"/>
        <v>ARB-253</v>
      </c>
      <c r="D1388" s="6" t="s">
        <v>397</v>
      </c>
      <c r="E1388" s="7">
        <v>41575</v>
      </c>
      <c r="F1388" s="6" t="s">
        <v>39</v>
      </c>
      <c r="G1388" s="6" t="s">
        <v>40</v>
      </c>
    </row>
    <row r="1389" spans="1:7" ht="24.75" customHeight="1" x14ac:dyDescent="0.3">
      <c r="A1389" s="6" t="s">
        <v>62</v>
      </c>
      <c r="B1389" s="6">
        <v>242</v>
      </c>
      <c r="C1389" s="6" t="str">
        <f t="shared" si="21"/>
        <v>ARB-242</v>
      </c>
      <c r="D1389" s="6" t="s">
        <v>397</v>
      </c>
      <c r="E1389" s="7">
        <v>41578</v>
      </c>
      <c r="F1389" s="6" t="s">
        <v>53</v>
      </c>
      <c r="G1389" s="6" t="s">
        <v>54</v>
      </c>
    </row>
    <row r="1390" spans="1:7" ht="24.75" customHeight="1" x14ac:dyDescent="0.3">
      <c r="A1390" s="6" t="s">
        <v>51</v>
      </c>
      <c r="B1390" s="6">
        <v>451</v>
      </c>
      <c r="C1390" s="6" t="str">
        <f t="shared" si="21"/>
        <v>UUC-451</v>
      </c>
      <c r="D1390" s="6" t="s">
        <v>400</v>
      </c>
      <c r="E1390" s="7">
        <v>42080</v>
      </c>
      <c r="F1390" s="6" t="s">
        <v>110</v>
      </c>
      <c r="G1390" s="6" t="s">
        <v>54</v>
      </c>
    </row>
    <row r="1391" spans="1:7" ht="24.75" customHeight="1" x14ac:dyDescent="0.3">
      <c r="A1391" s="6" t="s">
        <v>62</v>
      </c>
      <c r="B1391" s="6">
        <v>254</v>
      </c>
      <c r="C1391" s="6" t="str">
        <f t="shared" si="21"/>
        <v>ARB-254</v>
      </c>
      <c r="D1391" s="6" t="s">
        <v>417</v>
      </c>
      <c r="E1391" s="7">
        <v>41580</v>
      </c>
      <c r="F1391" s="6" t="s">
        <v>74</v>
      </c>
      <c r="G1391" s="6" t="s">
        <v>75</v>
      </c>
    </row>
    <row r="1392" spans="1:7" ht="24.75" customHeight="1" x14ac:dyDescent="0.3">
      <c r="A1392" s="6" t="s">
        <v>62</v>
      </c>
      <c r="B1392" s="6">
        <v>255</v>
      </c>
      <c r="C1392" s="6" t="str">
        <f t="shared" si="21"/>
        <v>ARB-255</v>
      </c>
      <c r="D1392" s="6" t="s">
        <v>417</v>
      </c>
      <c r="E1392" s="7">
        <v>41580</v>
      </c>
      <c r="F1392" s="6" t="s">
        <v>161</v>
      </c>
      <c r="G1392" s="6" t="s">
        <v>45</v>
      </c>
    </row>
    <row r="1393" spans="1:7" ht="24.75" customHeight="1" x14ac:dyDescent="0.3">
      <c r="A1393" s="6" t="s">
        <v>51</v>
      </c>
      <c r="B1393" s="6">
        <v>452</v>
      </c>
      <c r="C1393" s="6" t="str">
        <f t="shared" si="21"/>
        <v>UUC-452</v>
      </c>
      <c r="D1393" s="6" t="s">
        <v>400</v>
      </c>
      <c r="E1393" s="7">
        <v>42080</v>
      </c>
      <c r="F1393" s="6" t="s">
        <v>94</v>
      </c>
      <c r="G1393" s="6" t="s">
        <v>75</v>
      </c>
    </row>
    <row r="1394" spans="1:7" ht="24.75" customHeight="1" x14ac:dyDescent="0.3">
      <c r="A1394" s="6" t="s">
        <v>62</v>
      </c>
      <c r="B1394" s="6">
        <v>257</v>
      </c>
      <c r="C1394" s="6" t="str">
        <f t="shared" si="21"/>
        <v>ARB-257</v>
      </c>
      <c r="D1394" s="6" t="s">
        <v>417</v>
      </c>
      <c r="E1394" s="7">
        <v>41582</v>
      </c>
      <c r="F1394" s="6" t="s">
        <v>30</v>
      </c>
      <c r="G1394" s="6" t="s">
        <v>31</v>
      </c>
    </row>
    <row r="1395" spans="1:7" ht="24.75" customHeight="1" x14ac:dyDescent="0.3">
      <c r="A1395" s="6" t="s">
        <v>62</v>
      </c>
      <c r="B1395" s="6">
        <v>256</v>
      </c>
      <c r="C1395" s="6" t="str">
        <f t="shared" si="21"/>
        <v>ARB-256</v>
      </c>
      <c r="D1395" s="6" t="s">
        <v>417</v>
      </c>
      <c r="E1395" s="7">
        <v>41583</v>
      </c>
      <c r="F1395" s="6" t="s">
        <v>106</v>
      </c>
      <c r="G1395" s="6" t="s">
        <v>75</v>
      </c>
    </row>
    <row r="1396" spans="1:7" ht="24.75" customHeight="1" x14ac:dyDescent="0.3">
      <c r="A1396" s="6" t="s">
        <v>62</v>
      </c>
      <c r="B1396" s="6">
        <v>258</v>
      </c>
      <c r="C1396" s="6" t="str">
        <f t="shared" si="21"/>
        <v>ARB-258</v>
      </c>
      <c r="D1396" s="6" t="s">
        <v>417</v>
      </c>
      <c r="E1396" s="7">
        <v>41585</v>
      </c>
      <c r="F1396" s="6" t="s">
        <v>74</v>
      </c>
      <c r="G1396" s="6" t="s">
        <v>75</v>
      </c>
    </row>
    <row r="1397" spans="1:7" ht="24.75" customHeight="1" x14ac:dyDescent="0.3">
      <c r="A1397" s="6" t="s">
        <v>51</v>
      </c>
      <c r="B1397" s="6">
        <v>453</v>
      </c>
      <c r="C1397" s="6" t="str">
        <f t="shared" si="21"/>
        <v>UUC-453</v>
      </c>
      <c r="D1397" s="6" t="s">
        <v>400</v>
      </c>
      <c r="E1397" s="7">
        <v>42080</v>
      </c>
      <c r="F1397" s="6" t="s">
        <v>108</v>
      </c>
      <c r="G1397" s="6" t="s">
        <v>40</v>
      </c>
    </row>
    <row r="1398" spans="1:7" ht="24.75" customHeight="1" x14ac:dyDescent="0.3">
      <c r="A1398" s="6" t="s">
        <v>51</v>
      </c>
      <c r="B1398" s="6">
        <v>454</v>
      </c>
      <c r="C1398" s="6" t="str">
        <f t="shared" si="21"/>
        <v>UUC-454</v>
      </c>
      <c r="D1398" s="6" t="s">
        <v>400</v>
      </c>
      <c r="E1398" s="7">
        <v>42082</v>
      </c>
      <c r="F1398" s="6" t="s">
        <v>108</v>
      </c>
      <c r="G1398" s="6" t="s">
        <v>40</v>
      </c>
    </row>
    <row r="1399" spans="1:7" ht="24.75" customHeight="1" x14ac:dyDescent="0.3">
      <c r="A1399" s="6" t="s">
        <v>51</v>
      </c>
      <c r="B1399" s="6">
        <v>455</v>
      </c>
      <c r="C1399" s="6" t="str">
        <f t="shared" si="21"/>
        <v>UUC-455</v>
      </c>
      <c r="D1399" s="6" t="s">
        <v>400</v>
      </c>
      <c r="E1399" s="7">
        <v>42082</v>
      </c>
      <c r="F1399" s="6" t="s">
        <v>53</v>
      </c>
      <c r="G1399" s="6" t="s">
        <v>54</v>
      </c>
    </row>
    <row r="1400" spans="1:7" ht="24.75" customHeight="1" x14ac:dyDescent="0.3">
      <c r="A1400" s="6" t="s">
        <v>51</v>
      </c>
      <c r="B1400" s="6">
        <v>456</v>
      </c>
      <c r="C1400" s="6" t="str">
        <f t="shared" si="21"/>
        <v>UUC-456</v>
      </c>
      <c r="D1400" s="6" t="s">
        <v>400</v>
      </c>
      <c r="E1400" s="7">
        <v>42083</v>
      </c>
      <c r="F1400" s="6" t="s">
        <v>88</v>
      </c>
      <c r="G1400" s="6" t="s">
        <v>31</v>
      </c>
    </row>
    <row r="1401" spans="1:7" ht="24.75" customHeight="1" x14ac:dyDescent="0.3">
      <c r="A1401" s="6" t="s">
        <v>51</v>
      </c>
      <c r="B1401" s="6">
        <v>457</v>
      </c>
      <c r="C1401" s="6" t="str">
        <f t="shared" si="21"/>
        <v>UUC-457</v>
      </c>
      <c r="D1401" s="6" t="s">
        <v>400</v>
      </c>
      <c r="E1401" s="7">
        <v>42086</v>
      </c>
      <c r="F1401" s="6" t="s">
        <v>161</v>
      </c>
      <c r="G1401" s="6" t="s">
        <v>45</v>
      </c>
    </row>
    <row r="1402" spans="1:7" ht="24.75" customHeight="1" x14ac:dyDescent="0.3">
      <c r="A1402" s="6" t="s">
        <v>51</v>
      </c>
      <c r="B1402" s="6">
        <v>458</v>
      </c>
      <c r="C1402" s="6" t="str">
        <f t="shared" si="21"/>
        <v>UUC-458</v>
      </c>
      <c r="D1402" s="6" t="s">
        <v>400</v>
      </c>
      <c r="E1402" s="7">
        <v>42088</v>
      </c>
      <c r="F1402" s="6" t="s">
        <v>79</v>
      </c>
      <c r="G1402" s="6" t="s">
        <v>45</v>
      </c>
    </row>
    <row r="1403" spans="1:7" ht="24.75" customHeight="1" x14ac:dyDescent="0.3">
      <c r="A1403" s="6" t="s">
        <v>51</v>
      </c>
      <c r="B1403" s="6">
        <v>459</v>
      </c>
      <c r="C1403" s="6" t="str">
        <f t="shared" si="21"/>
        <v>UUC-459</v>
      </c>
      <c r="D1403" s="6" t="s">
        <v>400</v>
      </c>
      <c r="E1403" s="7">
        <v>42090</v>
      </c>
      <c r="F1403" s="6" t="s">
        <v>177</v>
      </c>
      <c r="G1403" s="6" t="s">
        <v>75</v>
      </c>
    </row>
    <row r="1404" spans="1:7" ht="24.75" customHeight="1" x14ac:dyDescent="0.3">
      <c r="A1404" s="6" t="s">
        <v>130</v>
      </c>
      <c r="B1404" s="6">
        <v>5</v>
      </c>
      <c r="C1404" s="6" t="str">
        <f t="shared" si="21"/>
        <v>KKV-5</v>
      </c>
      <c r="D1404" s="6" t="s">
        <v>224</v>
      </c>
      <c r="E1404" s="7">
        <v>42038</v>
      </c>
      <c r="F1404" s="6" t="s">
        <v>108</v>
      </c>
      <c r="G1404" s="6" t="s">
        <v>40</v>
      </c>
    </row>
    <row r="1405" spans="1:7" ht="24.75" customHeight="1" x14ac:dyDescent="0.3">
      <c r="A1405" s="6" t="s">
        <v>51</v>
      </c>
      <c r="B1405" s="6">
        <v>460</v>
      </c>
      <c r="C1405" s="6" t="str">
        <f t="shared" si="21"/>
        <v>UUC-460</v>
      </c>
      <c r="D1405" s="6" t="s">
        <v>400</v>
      </c>
      <c r="E1405" s="7">
        <v>42090</v>
      </c>
      <c r="F1405" s="6" t="s">
        <v>161</v>
      </c>
      <c r="G1405" s="6" t="s">
        <v>45</v>
      </c>
    </row>
    <row r="1406" spans="1:7" ht="24.75" customHeight="1" x14ac:dyDescent="0.3">
      <c r="A1406" s="6" t="s">
        <v>51</v>
      </c>
      <c r="B1406" s="6">
        <v>461</v>
      </c>
      <c r="C1406" s="6" t="str">
        <f t="shared" si="21"/>
        <v>UUC-461</v>
      </c>
      <c r="D1406" s="6" t="s">
        <v>400</v>
      </c>
      <c r="E1406" s="7">
        <v>42092</v>
      </c>
      <c r="F1406" s="6" t="s">
        <v>96</v>
      </c>
      <c r="G1406" s="6" t="s">
        <v>45</v>
      </c>
    </row>
    <row r="1407" spans="1:7" ht="24.75" customHeight="1" x14ac:dyDescent="0.3">
      <c r="A1407" s="6" t="s">
        <v>51</v>
      </c>
      <c r="B1407" s="6">
        <v>462</v>
      </c>
      <c r="C1407" s="6" t="str">
        <f t="shared" si="21"/>
        <v>UUC-462</v>
      </c>
      <c r="D1407" s="6" t="s">
        <v>400</v>
      </c>
      <c r="E1407" s="7">
        <v>42093</v>
      </c>
      <c r="F1407" s="6" t="s">
        <v>96</v>
      </c>
      <c r="G1407" s="6" t="s">
        <v>45</v>
      </c>
    </row>
    <row r="1408" spans="1:7" ht="24.75" customHeight="1" x14ac:dyDescent="0.3">
      <c r="A1408" s="6" t="s">
        <v>51</v>
      </c>
      <c r="B1408" s="6">
        <v>463</v>
      </c>
      <c r="C1408" s="6" t="str">
        <f t="shared" si="21"/>
        <v>UUC-463</v>
      </c>
      <c r="D1408" s="6" t="s">
        <v>418</v>
      </c>
      <c r="E1408" s="7">
        <v>42095</v>
      </c>
      <c r="F1408" s="6" t="s">
        <v>110</v>
      </c>
      <c r="G1408" s="6" t="s">
        <v>54</v>
      </c>
    </row>
    <row r="1409" spans="1:7" ht="24.75" customHeight="1" x14ac:dyDescent="0.3">
      <c r="A1409" s="6" t="s">
        <v>51</v>
      </c>
      <c r="B1409" s="6">
        <v>464</v>
      </c>
      <c r="C1409" s="6" t="str">
        <f t="shared" si="21"/>
        <v>UUC-464</v>
      </c>
      <c r="D1409" s="6" t="s">
        <v>418</v>
      </c>
      <c r="E1409" s="7">
        <v>42095</v>
      </c>
      <c r="F1409" s="6" t="s">
        <v>127</v>
      </c>
      <c r="G1409" s="6" t="s">
        <v>31</v>
      </c>
    </row>
    <row r="1410" spans="1:7" ht="24.75" customHeight="1" x14ac:dyDescent="0.3">
      <c r="A1410" s="6" t="s">
        <v>51</v>
      </c>
      <c r="B1410" s="6">
        <v>465</v>
      </c>
      <c r="C1410" s="6" t="str">
        <f t="shared" si="21"/>
        <v>UUC-465</v>
      </c>
      <c r="D1410" s="6" t="s">
        <v>418</v>
      </c>
      <c r="E1410" s="7">
        <v>42095</v>
      </c>
      <c r="F1410" s="6" t="s">
        <v>74</v>
      </c>
      <c r="G1410" s="6" t="s">
        <v>75</v>
      </c>
    </row>
    <row r="1411" spans="1:7" ht="24.75" customHeight="1" x14ac:dyDescent="0.3">
      <c r="A1411" s="6" t="s">
        <v>51</v>
      </c>
      <c r="B1411" s="6">
        <v>466</v>
      </c>
      <c r="C1411" s="6" t="str">
        <f t="shared" ref="C1411:C1474" si="22">CONCATENATE(A1411,"-",B1411)</f>
        <v>UUC-466</v>
      </c>
      <c r="D1411" s="6" t="s">
        <v>418</v>
      </c>
      <c r="E1411" s="7">
        <v>42095</v>
      </c>
      <c r="F1411" s="6" t="s">
        <v>96</v>
      </c>
      <c r="G1411" s="6" t="s">
        <v>45</v>
      </c>
    </row>
    <row r="1412" spans="1:7" ht="24.75" customHeight="1" x14ac:dyDescent="0.3">
      <c r="A1412" s="6" t="s">
        <v>51</v>
      </c>
      <c r="B1412" s="6">
        <v>467</v>
      </c>
      <c r="C1412" s="6" t="str">
        <f t="shared" si="22"/>
        <v>UUC-467</v>
      </c>
      <c r="D1412" s="6" t="s">
        <v>418</v>
      </c>
      <c r="E1412" s="7">
        <v>42096</v>
      </c>
      <c r="F1412" s="6" t="s">
        <v>127</v>
      </c>
      <c r="G1412" s="6" t="s">
        <v>31</v>
      </c>
    </row>
    <row r="1413" spans="1:7" ht="24.75" customHeight="1" x14ac:dyDescent="0.3">
      <c r="A1413" s="6" t="s">
        <v>51</v>
      </c>
      <c r="B1413" s="6">
        <v>468</v>
      </c>
      <c r="C1413" s="6" t="str">
        <f t="shared" si="22"/>
        <v>UUC-468</v>
      </c>
      <c r="D1413" s="6" t="s">
        <v>418</v>
      </c>
      <c r="E1413" s="7">
        <v>42096</v>
      </c>
      <c r="F1413" s="6" t="s">
        <v>96</v>
      </c>
      <c r="G1413" s="6" t="s">
        <v>45</v>
      </c>
    </row>
    <row r="1414" spans="1:7" ht="24.75" customHeight="1" x14ac:dyDescent="0.3">
      <c r="A1414" s="6" t="s">
        <v>51</v>
      </c>
      <c r="B1414" s="6">
        <v>469</v>
      </c>
      <c r="C1414" s="6" t="str">
        <f t="shared" si="22"/>
        <v>UUC-469</v>
      </c>
      <c r="D1414" s="6" t="s">
        <v>418</v>
      </c>
      <c r="E1414" s="7">
        <v>42096</v>
      </c>
      <c r="F1414" s="6" t="s">
        <v>106</v>
      </c>
      <c r="G1414" s="6" t="s">
        <v>75</v>
      </c>
    </row>
    <row r="1415" spans="1:7" ht="24.75" customHeight="1" x14ac:dyDescent="0.3">
      <c r="A1415" s="6" t="s">
        <v>51</v>
      </c>
      <c r="B1415" s="6">
        <v>470</v>
      </c>
      <c r="C1415" s="6" t="str">
        <f t="shared" si="22"/>
        <v>UUC-470</v>
      </c>
      <c r="D1415" s="6" t="s">
        <v>418</v>
      </c>
      <c r="E1415" s="7">
        <v>42097</v>
      </c>
      <c r="F1415" s="6" t="s">
        <v>106</v>
      </c>
      <c r="G1415" s="6" t="s">
        <v>75</v>
      </c>
    </row>
    <row r="1416" spans="1:7" ht="24.75" customHeight="1" x14ac:dyDescent="0.3">
      <c r="A1416" s="6" t="s">
        <v>51</v>
      </c>
      <c r="B1416" s="6">
        <v>471</v>
      </c>
      <c r="C1416" s="6" t="str">
        <f t="shared" si="22"/>
        <v>UUC-471</v>
      </c>
      <c r="D1416" s="6" t="s">
        <v>418</v>
      </c>
      <c r="E1416" s="7">
        <v>42098</v>
      </c>
      <c r="F1416" s="6" t="s">
        <v>74</v>
      </c>
      <c r="G1416" s="6" t="s">
        <v>75</v>
      </c>
    </row>
    <row r="1417" spans="1:7" ht="24.75" customHeight="1" x14ac:dyDescent="0.3">
      <c r="A1417" s="6" t="s">
        <v>130</v>
      </c>
      <c r="B1417" s="6">
        <v>99</v>
      </c>
      <c r="C1417" s="6" t="str">
        <f t="shared" si="22"/>
        <v>KKV-99</v>
      </c>
      <c r="D1417" s="6" t="s">
        <v>368</v>
      </c>
      <c r="E1417" s="7">
        <v>42614</v>
      </c>
      <c r="F1417" s="6" t="s">
        <v>79</v>
      </c>
      <c r="G1417" s="6" t="s">
        <v>45</v>
      </c>
    </row>
    <row r="1418" spans="1:7" ht="24.75" customHeight="1" x14ac:dyDescent="0.3">
      <c r="A1418" s="6" t="s">
        <v>130</v>
      </c>
      <c r="B1418" s="6">
        <v>141</v>
      </c>
      <c r="C1418" s="6" t="str">
        <f t="shared" si="22"/>
        <v>KKV-141</v>
      </c>
      <c r="D1418" s="6" t="s">
        <v>329</v>
      </c>
      <c r="E1418" s="7">
        <v>42775</v>
      </c>
      <c r="F1418" s="6" t="s">
        <v>94</v>
      </c>
      <c r="G1418" s="6" t="s">
        <v>75</v>
      </c>
    </row>
    <row r="1419" spans="1:7" ht="24.75" customHeight="1" x14ac:dyDescent="0.3">
      <c r="A1419" s="6" t="s">
        <v>51</v>
      </c>
      <c r="B1419" s="6">
        <v>472</v>
      </c>
      <c r="C1419" s="6" t="str">
        <f t="shared" si="22"/>
        <v>UUC-472</v>
      </c>
      <c r="D1419" s="6" t="s">
        <v>418</v>
      </c>
      <c r="E1419" s="7">
        <v>42101</v>
      </c>
      <c r="F1419" s="6" t="s">
        <v>14</v>
      </c>
      <c r="G1419" s="6" t="s">
        <v>15</v>
      </c>
    </row>
    <row r="1420" spans="1:7" ht="24.75" customHeight="1" x14ac:dyDescent="0.3">
      <c r="A1420" s="6" t="s">
        <v>51</v>
      </c>
      <c r="B1420" s="6">
        <v>473</v>
      </c>
      <c r="C1420" s="6" t="str">
        <f t="shared" si="22"/>
        <v>UUC-473</v>
      </c>
      <c r="D1420" s="6" t="s">
        <v>418</v>
      </c>
      <c r="E1420" s="7">
        <v>42101</v>
      </c>
      <c r="F1420" s="6" t="s">
        <v>94</v>
      </c>
      <c r="G1420" s="6" t="s">
        <v>75</v>
      </c>
    </row>
    <row r="1421" spans="1:7" ht="24.75" customHeight="1" x14ac:dyDescent="0.3">
      <c r="A1421" s="6" t="s">
        <v>130</v>
      </c>
      <c r="B1421" s="6">
        <v>216</v>
      </c>
      <c r="C1421" s="6" t="str">
        <f t="shared" si="22"/>
        <v>KKV-216</v>
      </c>
      <c r="D1421" s="6" t="s">
        <v>419</v>
      </c>
      <c r="E1421" s="7">
        <v>43074</v>
      </c>
      <c r="F1421" s="6" t="s">
        <v>44</v>
      </c>
      <c r="G1421" s="6" t="s">
        <v>45</v>
      </c>
    </row>
    <row r="1422" spans="1:7" ht="24.75" customHeight="1" x14ac:dyDescent="0.3">
      <c r="A1422" s="6" t="s">
        <v>130</v>
      </c>
      <c r="B1422" s="6">
        <v>215</v>
      </c>
      <c r="C1422" s="6" t="str">
        <f t="shared" si="22"/>
        <v>KKV-215</v>
      </c>
      <c r="D1422" s="6" t="s">
        <v>419</v>
      </c>
      <c r="E1422" s="7">
        <v>43076</v>
      </c>
      <c r="F1422" s="6" t="s">
        <v>98</v>
      </c>
      <c r="G1422" s="6" t="s">
        <v>31</v>
      </c>
    </row>
    <row r="1423" spans="1:7" ht="24.75" customHeight="1" x14ac:dyDescent="0.3">
      <c r="A1423" s="6" t="s">
        <v>51</v>
      </c>
      <c r="B1423" s="6">
        <v>474</v>
      </c>
      <c r="C1423" s="6" t="str">
        <f t="shared" si="22"/>
        <v>UUC-474</v>
      </c>
      <c r="D1423" s="6" t="s">
        <v>418</v>
      </c>
      <c r="E1423" s="7">
        <v>42101</v>
      </c>
      <c r="F1423" s="6" t="s">
        <v>96</v>
      </c>
      <c r="G1423" s="6" t="s">
        <v>45</v>
      </c>
    </row>
    <row r="1424" spans="1:7" ht="24.75" customHeight="1" x14ac:dyDescent="0.3">
      <c r="A1424" s="6" t="s">
        <v>130</v>
      </c>
      <c r="B1424" s="6">
        <v>217</v>
      </c>
      <c r="C1424" s="6" t="str">
        <f t="shared" si="22"/>
        <v>KKV-217</v>
      </c>
      <c r="D1424" s="6" t="s">
        <v>419</v>
      </c>
      <c r="E1424" s="7">
        <v>43077</v>
      </c>
      <c r="F1424" s="6" t="s">
        <v>96</v>
      </c>
      <c r="G1424" s="6" t="s">
        <v>45</v>
      </c>
    </row>
    <row r="1425" spans="1:7" ht="24.75" customHeight="1" x14ac:dyDescent="0.3">
      <c r="A1425" s="6" t="s">
        <v>51</v>
      </c>
      <c r="B1425" s="6">
        <v>475</v>
      </c>
      <c r="C1425" s="6" t="str">
        <f t="shared" si="22"/>
        <v>UUC-475</v>
      </c>
      <c r="D1425" s="6" t="s">
        <v>418</v>
      </c>
      <c r="E1425" s="7">
        <v>42102</v>
      </c>
      <c r="F1425" s="6" t="s">
        <v>98</v>
      </c>
      <c r="G1425" s="6" t="s">
        <v>31</v>
      </c>
    </row>
    <row r="1426" spans="1:7" ht="24.75" customHeight="1" x14ac:dyDescent="0.3">
      <c r="A1426" s="6" t="s">
        <v>130</v>
      </c>
      <c r="B1426" s="6">
        <v>143</v>
      </c>
      <c r="C1426" s="6" t="str">
        <f t="shared" si="22"/>
        <v>KKV-143</v>
      </c>
      <c r="D1426" s="6" t="s">
        <v>329</v>
      </c>
      <c r="E1426" s="7">
        <v>42780</v>
      </c>
      <c r="F1426" s="6" t="s">
        <v>96</v>
      </c>
      <c r="G1426" s="6" t="s">
        <v>45</v>
      </c>
    </row>
    <row r="1427" spans="1:7" ht="24.75" customHeight="1" x14ac:dyDescent="0.3">
      <c r="A1427" s="6" t="s">
        <v>130</v>
      </c>
      <c r="B1427" s="6">
        <v>160</v>
      </c>
      <c r="C1427" s="6" t="str">
        <f t="shared" si="22"/>
        <v>KKV-160</v>
      </c>
      <c r="D1427" s="6" t="s">
        <v>420</v>
      </c>
      <c r="E1427" s="7">
        <v>42861</v>
      </c>
      <c r="F1427" s="6" t="s">
        <v>108</v>
      </c>
      <c r="G1427" s="6" t="s">
        <v>40</v>
      </c>
    </row>
    <row r="1428" spans="1:7" ht="24.75" customHeight="1" x14ac:dyDescent="0.3">
      <c r="A1428" s="6" t="s">
        <v>51</v>
      </c>
      <c r="B1428" s="6">
        <v>476</v>
      </c>
      <c r="C1428" s="6" t="str">
        <f t="shared" si="22"/>
        <v>UUC-476</v>
      </c>
      <c r="D1428" s="6" t="s">
        <v>418</v>
      </c>
      <c r="E1428" s="7">
        <v>42102</v>
      </c>
      <c r="F1428" s="6" t="s">
        <v>106</v>
      </c>
      <c r="G1428" s="6" t="s">
        <v>75</v>
      </c>
    </row>
    <row r="1429" spans="1:7" ht="24.75" customHeight="1" x14ac:dyDescent="0.3">
      <c r="A1429" s="6" t="s">
        <v>130</v>
      </c>
      <c r="B1429" s="6">
        <v>144</v>
      </c>
      <c r="C1429" s="6" t="str">
        <f t="shared" si="22"/>
        <v>KKV-144</v>
      </c>
      <c r="D1429" s="6" t="s">
        <v>329</v>
      </c>
      <c r="E1429" s="7">
        <v>42781</v>
      </c>
      <c r="F1429" s="6" t="s">
        <v>30</v>
      </c>
      <c r="G1429" s="6" t="s">
        <v>31</v>
      </c>
    </row>
    <row r="1430" spans="1:7" ht="24.75" customHeight="1" x14ac:dyDescent="0.3">
      <c r="A1430" s="6" t="s">
        <v>51</v>
      </c>
      <c r="B1430" s="6">
        <v>477</v>
      </c>
      <c r="C1430" s="6" t="str">
        <f t="shared" si="22"/>
        <v>UUC-477</v>
      </c>
      <c r="D1430" s="6" t="s">
        <v>418</v>
      </c>
      <c r="E1430" s="7">
        <v>42103</v>
      </c>
      <c r="F1430" s="6" t="s">
        <v>79</v>
      </c>
      <c r="G1430" s="6" t="s">
        <v>45</v>
      </c>
    </row>
    <row r="1431" spans="1:7" ht="24.75" customHeight="1" x14ac:dyDescent="0.3">
      <c r="A1431" s="6" t="s">
        <v>130</v>
      </c>
      <c r="B1431" s="6">
        <v>147</v>
      </c>
      <c r="C1431" s="6" t="str">
        <f t="shared" si="22"/>
        <v>KKV-147</v>
      </c>
      <c r="D1431" s="6" t="s">
        <v>330</v>
      </c>
      <c r="E1431" s="7">
        <v>42805</v>
      </c>
      <c r="F1431" s="6" t="s">
        <v>79</v>
      </c>
      <c r="G1431" s="6" t="s">
        <v>45</v>
      </c>
    </row>
    <row r="1432" spans="1:7" ht="24.75" customHeight="1" x14ac:dyDescent="0.3">
      <c r="A1432" s="6" t="s">
        <v>130</v>
      </c>
      <c r="B1432" s="6">
        <v>151</v>
      </c>
      <c r="C1432" s="6" t="str">
        <f t="shared" si="22"/>
        <v>KKV-151</v>
      </c>
      <c r="D1432" s="6" t="s">
        <v>334</v>
      </c>
      <c r="E1432" s="7">
        <v>42828</v>
      </c>
      <c r="F1432" s="6" t="s">
        <v>53</v>
      </c>
      <c r="G1432" s="6" t="s">
        <v>54</v>
      </c>
    </row>
    <row r="1433" spans="1:7" ht="24.75" customHeight="1" x14ac:dyDescent="0.3">
      <c r="A1433" s="6" t="s">
        <v>51</v>
      </c>
      <c r="B1433" s="6">
        <v>479</v>
      </c>
      <c r="C1433" s="6" t="str">
        <f t="shared" si="22"/>
        <v>UUC-479</v>
      </c>
      <c r="D1433" s="6" t="s">
        <v>418</v>
      </c>
      <c r="E1433" s="7">
        <v>42105</v>
      </c>
      <c r="F1433" s="6" t="s">
        <v>127</v>
      </c>
      <c r="G1433" s="6" t="s">
        <v>31</v>
      </c>
    </row>
    <row r="1434" spans="1:7" ht="24.75" customHeight="1" x14ac:dyDescent="0.3">
      <c r="A1434" s="6" t="s">
        <v>104</v>
      </c>
      <c r="B1434" s="6">
        <v>43</v>
      </c>
      <c r="C1434" s="6" t="str">
        <f t="shared" si="22"/>
        <v>CSS-43</v>
      </c>
      <c r="D1434" s="6" t="s">
        <v>421</v>
      </c>
      <c r="E1434" s="7">
        <v>43433</v>
      </c>
      <c r="F1434" s="6" t="s">
        <v>108</v>
      </c>
      <c r="G1434" s="6" t="s">
        <v>40</v>
      </c>
    </row>
    <row r="1435" spans="1:7" ht="24.75" customHeight="1" x14ac:dyDescent="0.3">
      <c r="A1435" s="6" t="s">
        <v>135</v>
      </c>
      <c r="B1435" s="6">
        <v>29</v>
      </c>
      <c r="C1435" s="6" t="str">
        <f t="shared" si="22"/>
        <v>EAT-29</v>
      </c>
      <c r="D1435" s="6" t="s">
        <v>411</v>
      </c>
      <c r="E1435" s="7">
        <v>43211</v>
      </c>
      <c r="F1435" s="6" t="s">
        <v>88</v>
      </c>
      <c r="G1435" s="6" t="s">
        <v>31</v>
      </c>
    </row>
    <row r="1436" spans="1:7" ht="24.75" customHeight="1" x14ac:dyDescent="0.3">
      <c r="A1436" s="6" t="s">
        <v>164</v>
      </c>
      <c r="B1436" s="6">
        <v>40</v>
      </c>
      <c r="C1436" s="6" t="str">
        <f t="shared" si="22"/>
        <v>KTH-40</v>
      </c>
      <c r="D1436" s="6" t="s">
        <v>406</v>
      </c>
      <c r="E1436" s="7">
        <v>43657</v>
      </c>
      <c r="F1436" s="6" t="s">
        <v>53</v>
      </c>
      <c r="G1436" s="6" t="s">
        <v>54</v>
      </c>
    </row>
    <row r="1437" spans="1:7" ht="24.75" customHeight="1" x14ac:dyDescent="0.3">
      <c r="A1437" s="6" t="s">
        <v>167</v>
      </c>
      <c r="B1437" s="6">
        <v>25</v>
      </c>
      <c r="C1437" s="6" t="str">
        <f t="shared" si="22"/>
        <v>KAY-25</v>
      </c>
      <c r="D1437" s="6" t="s">
        <v>413</v>
      </c>
      <c r="E1437" s="7">
        <v>43853</v>
      </c>
      <c r="F1437" s="6" t="s">
        <v>53</v>
      </c>
      <c r="G1437" s="6" t="s">
        <v>54</v>
      </c>
    </row>
    <row r="1438" spans="1:7" ht="24.75" customHeight="1" x14ac:dyDescent="0.3">
      <c r="A1438" s="6" t="s">
        <v>164</v>
      </c>
      <c r="B1438" s="6">
        <v>41</v>
      </c>
      <c r="C1438" s="6" t="str">
        <f t="shared" si="22"/>
        <v>KTH-41</v>
      </c>
      <c r="D1438" s="6" t="s">
        <v>406</v>
      </c>
      <c r="E1438" s="7">
        <v>43662</v>
      </c>
      <c r="F1438" s="6" t="s">
        <v>44</v>
      </c>
      <c r="G1438" s="6" t="s">
        <v>45</v>
      </c>
    </row>
    <row r="1439" spans="1:7" ht="24.75" customHeight="1" x14ac:dyDescent="0.3">
      <c r="A1439" s="6" t="s">
        <v>164</v>
      </c>
      <c r="B1439" s="6">
        <v>42</v>
      </c>
      <c r="C1439" s="6" t="str">
        <f t="shared" si="22"/>
        <v>KTH-42</v>
      </c>
      <c r="D1439" s="6" t="s">
        <v>406</v>
      </c>
      <c r="E1439" s="7">
        <v>43663</v>
      </c>
      <c r="F1439" s="6" t="s">
        <v>44</v>
      </c>
      <c r="G1439" s="6" t="s">
        <v>45</v>
      </c>
    </row>
    <row r="1440" spans="1:7" ht="24.75" customHeight="1" x14ac:dyDescent="0.3">
      <c r="A1440" s="6" t="s">
        <v>164</v>
      </c>
      <c r="B1440" s="6">
        <v>80</v>
      </c>
      <c r="C1440" s="6" t="str">
        <f t="shared" si="22"/>
        <v>KTH-80</v>
      </c>
      <c r="D1440" s="6" t="s">
        <v>410</v>
      </c>
      <c r="E1440" s="7">
        <v>43900</v>
      </c>
      <c r="F1440" s="6" t="s">
        <v>108</v>
      </c>
      <c r="G1440" s="6" t="s">
        <v>40</v>
      </c>
    </row>
    <row r="1441" spans="1:7" ht="24.75" customHeight="1" x14ac:dyDescent="0.3">
      <c r="A1441" s="6" t="s">
        <v>167</v>
      </c>
      <c r="B1441" s="6">
        <v>26</v>
      </c>
      <c r="C1441" s="6" t="str">
        <f t="shared" si="22"/>
        <v>KAY-26</v>
      </c>
      <c r="D1441" s="6" t="s">
        <v>413</v>
      </c>
      <c r="E1441" s="7">
        <v>43854</v>
      </c>
      <c r="F1441" s="6" t="s">
        <v>30</v>
      </c>
      <c r="G1441" s="6" t="s">
        <v>31</v>
      </c>
    </row>
    <row r="1442" spans="1:7" ht="24.75" customHeight="1" x14ac:dyDescent="0.3">
      <c r="A1442" s="6" t="s">
        <v>104</v>
      </c>
      <c r="B1442" s="6">
        <v>84</v>
      </c>
      <c r="C1442" s="6" t="str">
        <f t="shared" si="22"/>
        <v>CSS-84</v>
      </c>
      <c r="D1442" s="6" t="s">
        <v>384</v>
      </c>
      <c r="E1442" s="7">
        <v>44109</v>
      </c>
      <c r="F1442" s="6" t="s">
        <v>140</v>
      </c>
      <c r="G1442" s="6" t="s">
        <v>45</v>
      </c>
    </row>
    <row r="1443" spans="1:7" ht="24.75" customHeight="1" x14ac:dyDescent="0.3">
      <c r="A1443" s="6" t="s">
        <v>104</v>
      </c>
      <c r="B1443" s="6">
        <v>88</v>
      </c>
      <c r="C1443" s="6" t="str">
        <f t="shared" si="22"/>
        <v>CSS-88</v>
      </c>
      <c r="D1443" s="6" t="s">
        <v>384</v>
      </c>
      <c r="E1443" s="7">
        <v>44122</v>
      </c>
      <c r="F1443" s="6" t="s">
        <v>106</v>
      </c>
      <c r="G1443" s="6" t="s">
        <v>75</v>
      </c>
    </row>
    <row r="1444" spans="1:7" ht="24.75" customHeight="1" x14ac:dyDescent="0.3">
      <c r="A1444" s="6" t="s">
        <v>104</v>
      </c>
      <c r="B1444" s="6">
        <v>92</v>
      </c>
      <c r="C1444" s="6" t="str">
        <f t="shared" si="22"/>
        <v>CSS-92</v>
      </c>
      <c r="D1444" s="6" t="s">
        <v>422</v>
      </c>
      <c r="E1444" s="7">
        <v>44138</v>
      </c>
      <c r="F1444" s="6" t="s">
        <v>127</v>
      </c>
      <c r="G1444" s="6" t="s">
        <v>31</v>
      </c>
    </row>
    <row r="1445" spans="1:7" ht="24.75" customHeight="1" x14ac:dyDescent="0.3">
      <c r="A1445" s="6" t="s">
        <v>104</v>
      </c>
      <c r="B1445" s="6">
        <v>93</v>
      </c>
      <c r="C1445" s="6" t="str">
        <f t="shared" si="22"/>
        <v>CSS-93</v>
      </c>
      <c r="D1445" s="6" t="s">
        <v>422</v>
      </c>
      <c r="E1445" s="7">
        <v>44141</v>
      </c>
      <c r="F1445" s="6" t="s">
        <v>68</v>
      </c>
      <c r="G1445" s="6" t="s">
        <v>15</v>
      </c>
    </row>
    <row r="1446" spans="1:7" ht="24.75" customHeight="1" x14ac:dyDescent="0.3">
      <c r="A1446" s="6" t="s">
        <v>104</v>
      </c>
      <c r="B1446" s="6">
        <v>86</v>
      </c>
      <c r="C1446" s="6" t="str">
        <f t="shared" si="22"/>
        <v>CSS-86</v>
      </c>
      <c r="D1446" s="6" t="s">
        <v>384</v>
      </c>
      <c r="E1446" s="7">
        <v>44118</v>
      </c>
      <c r="F1446" s="6" t="s">
        <v>88</v>
      </c>
      <c r="G1446" s="6" t="s">
        <v>31</v>
      </c>
    </row>
    <row r="1447" spans="1:7" ht="24.75" customHeight="1" x14ac:dyDescent="0.3">
      <c r="A1447" s="6" t="s">
        <v>167</v>
      </c>
      <c r="B1447" s="6">
        <v>27</v>
      </c>
      <c r="C1447" s="6" t="str">
        <f t="shared" si="22"/>
        <v>KAY-27</v>
      </c>
      <c r="D1447" s="6" t="s">
        <v>423</v>
      </c>
      <c r="E1447" s="7">
        <v>43862</v>
      </c>
      <c r="F1447" s="6" t="s">
        <v>79</v>
      </c>
      <c r="G1447" s="6" t="s">
        <v>45</v>
      </c>
    </row>
    <row r="1448" spans="1:7" ht="24.75" customHeight="1" x14ac:dyDescent="0.3">
      <c r="A1448" s="6" t="s">
        <v>104</v>
      </c>
      <c r="B1448" s="6">
        <v>161</v>
      </c>
      <c r="C1448" s="6" t="str">
        <f t="shared" si="22"/>
        <v>CSS-161</v>
      </c>
      <c r="D1448" s="6" t="s">
        <v>389</v>
      </c>
      <c r="E1448" s="7">
        <v>44268</v>
      </c>
      <c r="F1448" s="6" t="s">
        <v>161</v>
      </c>
      <c r="G1448" s="6" t="s">
        <v>45</v>
      </c>
    </row>
    <row r="1449" spans="1:7" ht="24.75" customHeight="1" x14ac:dyDescent="0.3">
      <c r="A1449" s="6" t="s">
        <v>12</v>
      </c>
      <c r="B1449" s="6">
        <v>322</v>
      </c>
      <c r="C1449" s="6" t="str">
        <f t="shared" si="22"/>
        <v>BOB-322</v>
      </c>
      <c r="D1449" s="6" t="s">
        <v>173</v>
      </c>
      <c r="E1449" s="7">
        <v>40623</v>
      </c>
      <c r="F1449" s="6" t="s">
        <v>14</v>
      </c>
      <c r="G1449" s="6" t="s">
        <v>15</v>
      </c>
    </row>
    <row r="1450" spans="1:7" ht="24.75" customHeight="1" x14ac:dyDescent="0.3">
      <c r="A1450" s="6" t="s">
        <v>12</v>
      </c>
      <c r="B1450" s="6">
        <v>323</v>
      </c>
      <c r="C1450" s="6" t="str">
        <f t="shared" si="22"/>
        <v>BOB-323</v>
      </c>
      <c r="D1450" s="6" t="s">
        <v>173</v>
      </c>
      <c r="E1450" s="7">
        <v>40624</v>
      </c>
      <c r="F1450" s="6" t="s">
        <v>44</v>
      </c>
      <c r="G1450" s="6" t="s">
        <v>45</v>
      </c>
    </row>
    <row r="1451" spans="1:7" ht="24.75" customHeight="1" x14ac:dyDescent="0.3">
      <c r="A1451" s="6" t="s">
        <v>12</v>
      </c>
      <c r="B1451" s="6">
        <v>115</v>
      </c>
      <c r="C1451" s="6" t="str">
        <f t="shared" si="22"/>
        <v>BOB-115</v>
      </c>
      <c r="D1451" s="6" t="s">
        <v>247</v>
      </c>
      <c r="E1451" s="7">
        <v>40221</v>
      </c>
      <c r="F1451" s="6" t="s">
        <v>53</v>
      </c>
      <c r="G1451" s="6" t="s">
        <v>54</v>
      </c>
    </row>
    <row r="1452" spans="1:7" ht="24.75" customHeight="1" x14ac:dyDescent="0.3">
      <c r="A1452" s="6" t="s">
        <v>12</v>
      </c>
      <c r="B1452" s="6">
        <v>121</v>
      </c>
      <c r="C1452" s="6" t="str">
        <f t="shared" si="22"/>
        <v>BOB-121</v>
      </c>
      <c r="D1452" s="6" t="s">
        <v>247</v>
      </c>
      <c r="E1452" s="7">
        <v>40235</v>
      </c>
      <c r="F1452" s="6" t="s">
        <v>98</v>
      </c>
      <c r="G1452" s="6" t="s">
        <v>31</v>
      </c>
    </row>
    <row r="1453" spans="1:7" ht="24.75" customHeight="1" x14ac:dyDescent="0.3">
      <c r="A1453" s="6" t="s">
        <v>12</v>
      </c>
      <c r="B1453" s="6">
        <v>325</v>
      </c>
      <c r="C1453" s="6" t="str">
        <f t="shared" si="22"/>
        <v>BOB-325</v>
      </c>
      <c r="D1453" s="6" t="s">
        <v>173</v>
      </c>
      <c r="E1453" s="7">
        <v>40625</v>
      </c>
      <c r="F1453" s="6" t="s">
        <v>127</v>
      </c>
      <c r="G1453" s="6" t="s">
        <v>31</v>
      </c>
    </row>
    <row r="1454" spans="1:7" ht="24.75" customHeight="1" x14ac:dyDescent="0.3">
      <c r="A1454" s="6" t="s">
        <v>12</v>
      </c>
      <c r="B1454" s="6">
        <v>327</v>
      </c>
      <c r="C1454" s="6" t="str">
        <f t="shared" si="22"/>
        <v>BOB-327</v>
      </c>
      <c r="D1454" s="6" t="s">
        <v>173</v>
      </c>
      <c r="E1454" s="7">
        <v>40626</v>
      </c>
      <c r="F1454" s="6" t="s">
        <v>98</v>
      </c>
      <c r="G1454" s="6" t="s">
        <v>31</v>
      </c>
    </row>
    <row r="1455" spans="1:7" ht="24.75" customHeight="1" x14ac:dyDescent="0.3">
      <c r="A1455" s="6" t="s">
        <v>12</v>
      </c>
      <c r="B1455" s="6">
        <v>326</v>
      </c>
      <c r="C1455" s="6" t="str">
        <f t="shared" si="22"/>
        <v>BOB-326</v>
      </c>
      <c r="D1455" s="6" t="s">
        <v>173</v>
      </c>
      <c r="E1455" s="7">
        <v>40626</v>
      </c>
      <c r="F1455" s="6" t="s">
        <v>88</v>
      </c>
      <c r="G1455" s="6" t="s">
        <v>31</v>
      </c>
    </row>
    <row r="1456" spans="1:7" ht="24.75" customHeight="1" x14ac:dyDescent="0.3">
      <c r="A1456" s="6" t="s">
        <v>12</v>
      </c>
      <c r="B1456" s="6">
        <v>328</v>
      </c>
      <c r="C1456" s="6" t="str">
        <f t="shared" si="22"/>
        <v>BOB-328</v>
      </c>
      <c r="D1456" s="6" t="s">
        <v>173</v>
      </c>
      <c r="E1456" s="7">
        <v>40628</v>
      </c>
      <c r="F1456" s="6" t="s">
        <v>74</v>
      </c>
      <c r="G1456" s="6" t="s">
        <v>75</v>
      </c>
    </row>
    <row r="1457" spans="1:7" ht="24.75" customHeight="1" x14ac:dyDescent="0.3">
      <c r="A1457" s="6" t="s">
        <v>12</v>
      </c>
      <c r="B1457" s="6">
        <v>331</v>
      </c>
      <c r="C1457" s="6" t="str">
        <f t="shared" si="22"/>
        <v>BOB-331</v>
      </c>
      <c r="D1457" s="6" t="s">
        <v>173</v>
      </c>
      <c r="E1457" s="7">
        <v>40631</v>
      </c>
      <c r="F1457" s="6" t="s">
        <v>79</v>
      </c>
      <c r="G1457" s="6" t="s">
        <v>45</v>
      </c>
    </row>
    <row r="1458" spans="1:7" ht="24.75" customHeight="1" x14ac:dyDescent="0.3">
      <c r="A1458" s="6" t="s">
        <v>12</v>
      </c>
      <c r="B1458" s="6">
        <v>332</v>
      </c>
      <c r="C1458" s="6" t="str">
        <f t="shared" si="22"/>
        <v>BOB-332</v>
      </c>
      <c r="D1458" s="6" t="s">
        <v>173</v>
      </c>
      <c r="E1458" s="7">
        <v>40633</v>
      </c>
      <c r="F1458" s="6" t="s">
        <v>74</v>
      </c>
      <c r="G1458" s="6" t="s">
        <v>75</v>
      </c>
    </row>
    <row r="1459" spans="1:7" ht="24.75" customHeight="1" x14ac:dyDescent="0.3">
      <c r="A1459" s="6" t="s">
        <v>12</v>
      </c>
      <c r="B1459" s="6">
        <v>339</v>
      </c>
      <c r="C1459" s="6" t="str">
        <f t="shared" si="22"/>
        <v>BOB-339</v>
      </c>
      <c r="D1459" s="6" t="s">
        <v>109</v>
      </c>
      <c r="E1459" s="7">
        <v>40640</v>
      </c>
      <c r="F1459" s="6" t="s">
        <v>53</v>
      </c>
      <c r="G1459" s="6" t="s">
        <v>54</v>
      </c>
    </row>
    <row r="1460" spans="1:7" ht="24.75" customHeight="1" x14ac:dyDescent="0.3">
      <c r="A1460" s="6" t="s">
        <v>62</v>
      </c>
      <c r="B1460" s="6">
        <v>260</v>
      </c>
      <c r="C1460" s="6" t="str">
        <f t="shared" si="22"/>
        <v>ARB-260</v>
      </c>
      <c r="D1460" s="6" t="s">
        <v>417</v>
      </c>
      <c r="E1460" s="7">
        <v>41588</v>
      </c>
      <c r="F1460" s="6" t="s">
        <v>94</v>
      </c>
      <c r="G1460" s="6" t="s">
        <v>75</v>
      </c>
    </row>
    <row r="1461" spans="1:7" ht="24.75" customHeight="1" x14ac:dyDescent="0.3">
      <c r="A1461" s="6" t="s">
        <v>12</v>
      </c>
      <c r="B1461" s="6">
        <v>336</v>
      </c>
      <c r="C1461" s="6" t="str">
        <f t="shared" si="22"/>
        <v>BOB-336</v>
      </c>
      <c r="D1461" s="6" t="s">
        <v>109</v>
      </c>
      <c r="E1461" s="7">
        <v>40636</v>
      </c>
      <c r="F1461" s="6" t="s">
        <v>140</v>
      </c>
      <c r="G1461" s="6" t="s">
        <v>45</v>
      </c>
    </row>
    <row r="1462" spans="1:7" ht="24.75" customHeight="1" x14ac:dyDescent="0.3">
      <c r="A1462" s="6" t="s">
        <v>12</v>
      </c>
      <c r="B1462" s="6">
        <v>337</v>
      </c>
      <c r="C1462" s="6" t="str">
        <f t="shared" si="22"/>
        <v>BOB-337</v>
      </c>
      <c r="D1462" s="6" t="s">
        <v>109</v>
      </c>
      <c r="E1462" s="7">
        <v>40638</v>
      </c>
      <c r="F1462" s="6" t="s">
        <v>79</v>
      </c>
      <c r="G1462" s="6" t="s">
        <v>45</v>
      </c>
    </row>
    <row r="1463" spans="1:7" ht="24.75" customHeight="1" x14ac:dyDescent="0.3">
      <c r="A1463" s="6" t="s">
        <v>12</v>
      </c>
      <c r="B1463" s="6">
        <v>340</v>
      </c>
      <c r="C1463" s="6" t="str">
        <f t="shared" si="22"/>
        <v>BOB-340</v>
      </c>
      <c r="D1463" s="6" t="s">
        <v>109</v>
      </c>
      <c r="E1463" s="7">
        <v>40641</v>
      </c>
      <c r="F1463" s="6" t="s">
        <v>30</v>
      </c>
      <c r="G1463" s="6" t="s">
        <v>31</v>
      </c>
    </row>
    <row r="1464" spans="1:7" ht="24.75" customHeight="1" x14ac:dyDescent="0.3">
      <c r="A1464" s="6" t="s">
        <v>12</v>
      </c>
      <c r="B1464" s="6">
        <v>343</v>
      </c>
      <c r="C1464" s="6" t="str">
        <f t="shared" si="22"/>
        <v>BOB-343</v>
      </c>
      <c r="D1464" s="6" t="s">
        <v>109</v>
      </c>
      <c r="E1464" s="7">
        <v>40646</v>
      </c>
      <c r="F1464" s="6" t="s">
        <v>106</v>
      </c>
      <c r="G1464" s="6" t="s">
        <v>75</v>
      </c>
    </row>
    <row r="1465" spans="1:7" ht="24.75" customHeight="1" x14ac:dyDescent="0.3">
      <c r="A1465" s="6" t="s">
        <v>12</v>
      </c>
      <c r="B1465" s="6">
        <v>344</v>
      </c>
      <c r="C1465" s="6" t="str">
        <f t="shared" si="22"/>
        <v>BOB-344</v>
      </c>
      <c r="D1465" s="6" t="s">
        <v>109</v>
      </c>
      <c r="E1465" s="7">
        <v>40648</v>
      </c>
      <c r="F1465" s="6" t="s">
        <v>96</v>
      </c>
      <c r="G1465" s="6" t="s">
        <v>45</v>
      </c>
    </row>
    <row r="1466" spans="1:7" ht="24.75" customHeight="1" x14ac:dyDescent="0.3">
      <c r="A1466" s="6" t="s">
        <v>62</v>
      </c>
      <c r="B1466" s="6">
        <v>259</v>
      </c>
      <c r="C1466" s="6" t="str">
        <f t="shared" si="22"/>
        <v>ARB-259</v>
      </c>
      <c r="D1466" s="6" t="s">
        <v>417</v>
      </c>
      <c r="E1466" s="7">
        <v>41588</v>
      </c>
      <c r="F1466" s="6" t="s">
        <v>106</v>
      </c>
      <c r="G1466" s="6" t="s">
        <v>75</v>
      </c>
    </row>
    <row r="1467" spans="1:7" ht="24.75" customHeight="1" x14ac:dyDescent="0.3">
      <c r="A1467" s="6" t="s">
        <v>12</v>
      </c>
      <c r="B1467" s="6">
        <v>355</v>
      </c>
      <c r="C1467" s="6" t="str">
        <f t="shared" si="22"/>
        <v>BOB-355</v>
      </c>
      <c r="D1467" s="6" t="s">
        <v>109</v>
      </c>
      <c r="E1467" s="7">
        <v>40649</v>
      </c>
      <c r="F1467" s="6" t="s">
        <v>68</v>
      </c>
      <c r="G1467" s="6" t="s">
        <v>15</v>
      </c>
    </row>
    <row r="1468" spans="1:7" ht="24.75" customHeight="1" x14ac:dyDescent="0.3">
      <c r="A1468" s="6" t="s">
        <v>12</v>
      </c>
      <c r="B1468" s="6">
        <v>348</v>
      </c>
      <c r="C1468" s="6" t="str">
        <f t="shared" si="22"/>
        <v>BOB-348</v>
      </c>
      <c r="D1468" s="6" t="s">
        <v>109</v>
      </c>
      <c r="E1468" s="7">
        <v>40653</v>
      </c>
      <c r="F1468" s="6" t="s">
        <v>84</v>
      </c>
      <c r="G1468" s="6" t="s">
        <v>45</v>
      </c>
    </row>
    <row r="1469" spans="1:7" ht="24.75" customHeight="1" x14ac:dyDescent="0.3">
      <c r="A1469" s="6" t="s">
        <v>12</v>
      </c>
      <c r="B1469" s="6">
        <v>350</v>
      </c>
      <c r="C1469" s="6" t="str">
        <f t="shared" si="22"/>
        <v>BOB-350</v>
      </c>
      <c r="D1469" s="6" t="s">
        <v>109</v>
      </c>
      <c r="E1469" s="7">
        <v>40655</v>
      </c>
      <c r="F1469" s="6" t="s">
        <v>79</v>
      </c>
      <c r="G1469" s="6" t="s">
        <v>45</v>
      </c>
    </row>
    <row r="1470" spans="1:7" ht="24.75" customHeight="1" x14ac:dyDescent="0.3">
      <c r="A1470" s="6" t="s">
        <v>12</v>
      </c>
      <c r="B1470" s="6">
        <v>352</v>
      </c>
      <c r="C1470" s="6" t="str">
        <f t="shared" si="22"/>
        <v>BOB-352</v>
      </c>
      <c r="D1470" s="6" t="s">
        <v>109</v>
      </c>
      <c r="E1470" s="7">
        <v>40658</v>
      </c>
      <c r="F1470" s="6" t="s">
        <v>74</v>
      </c>
      <c r="G1470" s="6" t="s">
        <v>75</v>
      </c>
    </row>
    <row r="1471" spans="1:7" ht="24.75" customHeight="1" x14ac:dyDescent="0.3">
      <c r="A1471" s="6" t="s">
        <v>62</v>
      </c>
      <c r="B1471" s="6">
        <v>261</v>
      </c>
      <c r="C1471" s="6" t="str">
        <f t="shared" si="22"/>
        <v>ARB-261</v>
      </c>
      <c r="D1471" s="6" t="s">
        <v>417</v>
      </c>
      <c r="E1471" s="7">
        <v>41594</v>
      </c>
      <c r="F1471" s="6" t="s">
        <v>155</v>
      </c>
      <c r="G1471" s="6" t="s">
        <v>156</v>
      </c>
    </row>
    <row r="1472" spans="1:7" ht="24.75" customHeight="1" x14ac:dyDescent="0.3">
      <c r="A1472" s="6" t="s">
        <v>12</v>
      </c>
      <c r="B1472" s="6">
        <v>354</v>
      </c>
      <c r="C1472" s="6" t="str">
        <f t="shared" si="22"/>
        <v>BOB-354</v>
      </c>
      <c r="D1472" s="6" t="s">
        <v>109</v>
      </c>
      <c r="E1472" s="7">
        <v>40659</v>
      </c>
      <c r="F1472" s="6" t="s">
        <v>74</v>
      </c>
      <c r="G1472" s="6" t="s">
        <v>75</v>
      </c>
    </row>
    <row r="1473" spans="1:7" ht="24.75" customHeight="1" x14ac:dyDescent="0.3">
      <c r="A1473" s="6" t="s">
        <v>62</v>
      </c>
      <c r="B1473" s="6">
        <v>262</v>
      </c>
      <c r="C1473" s="6" t="str">
        <f t="shared" si="22"/>
        <v>ARB-262</v>
      </c>
      <c r="D1473" s="6" t="s">
        <v>417</v>
      </c>
      <c r="E1473" s="7">
        <v>41596</v>
      </c>
      <c r="F1473" s="6" t="s">
        <v>79</v>
      </c>
      <c r="G1473" s="6" t="s">
        <v>45</v>
      </c>
    </row>
    <row r="1474" spans="1:7" ht="24.75" customHeight="1" x14ac:dyDescent="0.3">
      <c r="A1474" s="6" t="s">
        <v>12</v>
      </c>
      <c r="B1474" s="6">
        <v>356</v>
      </c>
      <c r="C1474" s="6" t="str">
        <f t="shared" si="22"/>
        <v>BOB-356</v>
      </c>
      <c r="D1474" s="6" t="s">
        <v>109</v>
      </c>
      <c r="E1474" s="7">
        <v>40660</v>
      </c>
      <c r="F1474" s="6" t="s">
        <v>94</v>
      </c>
      <c r="G1474" s="6" t="s">
        <v>75</v>
      </c>
    </row>
    <row r="1475" spans="1:7" ht="24.75" customHeight="1" x14ac:dyDescent="0.3">
      <c r="A1475" s="6" t="s">
        <v>62</v>
      </c>
      <c r="B1475" s="6">
        <v>263</v>
      </c>
      <c r="C1475" s="6" t="str">
        <f t="shared" ref="C1475:C1538" si="23">CONCATENATE(A1475,"-",B1475)</f>
        <v>ARB-263</v>
      </c>
      <c r="D1475" s="6" t="s">
        <v>417</v>
      </c>
      <c r="E1475" s="7">
        <v>41597</v>
      </c>
      <c r="F1475" s="6" t="s">
        <v>74</v>
      </c>
      <c r="G1475" s="6" t="s">
        <v>75</v>
      </c>
    </row>
    <row r="1476" spans="1:7" ht="24.75" customHeight="1" x14ac:dyDescent="0.3">
      <c r="A1476" s="6" t="s">
        <v>12</v>
      </c>
      <c r="B1476" s="6">
        <v>358</v>
      </c>
      <c r="C1476" s="6" t="str">
        <f t="shared" si="23"/>
        <v>BOB-358</v>
      </c>
      <c r="D1476" s="6" t="s">
        <v>109</v>
      </c>
      <c r="E1476" s="7">
        <v>40661</v>
      </c>
      <c r="F1476" s="6" t="s">
        <v>127</v>
      </c>
      <c r="G1476" s="6" t="s">
        <v>31</v>
      </c>
    </row>
    <row r="1477" spans="1:7" ht="24.75" customHeight="1" x14ac:dyDescent="0.3">
      <c r="A1477" s="6" t="s">
        <v>12</v>
      </c>
      <c r="B1477" s="6">
        <v>357</v>
      </c>
      <c r="C1477" s="6" t="str">
        <f t="shared" si="23"/>
        <v>BOB-357</v>
      </c>
      <c r="D1477" s="6" t="s">
        <v>109</v>
      </c>
      <c r="E1477" s="7">
        <v>40661</v>
      </c>
      <c r="F1477" s="6" t="s">
        <v>98</v>
      </c>
      <c r="G1477" s="6" t="s">
        <v>31</v>
      </c>
    </row>
    <row r="1478" spans="1:7" ht="24.75" customHeight="1" x14ac:dyDescent="0.3">
      <c r="A1478" s="6" t="s">
        <v>62</v>
      </c>
      <c r="B1478" s="6">
        <v>264</v>
      </c>
      <c r="C1478" s="6" t="str">
        <f t="shared" si="23"/>
        <v>ARB-264</v>
      </c>
      <c r="D1478" s="6" t="s">
        <v>417</v>
      </c>
      <c r="E1478" s="7">
        <v>41598</v>
      </c>
      <c r="F1478" s="6" t="s">
        <v>79</v>
      </c>
      <c r="G1478" s="6" t="s">
        <v>45</v>
      </c>
    </row>
    <row r="1479" spans="1:7" ht="24.75" customHeight="1" x14ac:dyDescent="0.3">
      <c r="A1479" s="6" t="s">
        <v>62</v>
      </c>
      <c r="B1479" s="6">
        <v>265</v>
      </c>
      <c r="C1479" s="6" t="str">
        <f t="shared" si="23"/>
        <v>ARB-265</v>
      </c>
      <c r="D1479" s="6" t="s">
        <v>417</v>
      </c>
      <c r="E1479" s="7">
        <v>41599</v>
      </c>
      <c r="F1479" s="6" t="s">
        <v>68</v>
      </c>
      <c r="G1479" s="6" t="s">
        <v>15</v>
      </c>
    </row>
    <row r="1480" spans="1:7" ht="24.75" customHeight="1" x14ac:dyDescent="0.3">
      <c r="A1480" s="6" t="s">
        <v>12</v>
      </c>
      <c r="B1480" s="6">
        <v>359</v>
      </c>
      <c r="C1480" s="6" t="str">
        <f t="shared" si="23"/>
        <v>BOB-359</v>
      </c>
      <c r="D1480" s="6" t="s">
        <v>109</v>
      </c>
      <c r="E1480" s="7">
        <v>40662</v>
      </c>
      <c r="F1480" s="6" t="s">
        <v>127</v>
      </c>
      <c r="G1480" s="6" t="s">
        <v>31</v>
      </c>
    </row>
    <row r="1481" spans="1:7" ht="24.75" customHeight="1" x14ac:dyDescent="0.3">
      <c r="A1481" s="6" t="s">
        <v>62</v>
      </c>
      <c r="B1481" s="6">
        <v>266</v>
      </c>
      <c r="C1481" s="6" t="str">
        <f t="shared" si="23"/>
        <v>ARB-266</v>
      </c>
      <c r="D1481" s="6" t="s">
        <v>417</v>
      </c>
      <c r="E1481" s="7">
        <v>41600</v>
      </c>
      <c r="F1481" s="6" t="s">
        <v>74</v>
      </c>
      <c r="G1481" s="6" t="s">
        <v>75</v>
      </c>
    </row>
    <row r="1482" spans="1:7" ht="24.75" customHeight="1" x14ac:dyDescent="0.3">
      <c r="A1482" s="6" t="s">
        <v>12</v>
      </c>
      <c r="B1482" s="6">
        <v>527</v>
      </c>
      <c r="C1482" s="6" t="str">
        <f t="shared" si="23"/>
        <v>BOB-527</v>
      </c>
      <c r="D1482" s="6" t="s">
        <v>179</v>
      </c>
      <c r="E1482" s="7">
        <v>41056</v>
      </c>
      <c r="F1482" s="6" t="s">
        <v>53</v>
      </c>
      <c r="G1482" s="6" t="s">
        <v>54</v>
      </c>
    </row>
    <row r="1483" spans="1:7" ht="24.75" customHeight="1" x14ac:dyDescent="0.3">
      <c r="A1483" s="6" t="s">
        <v>51</v>
      </c>
      <c r="B1483" s="6">
        <v>478</v>
      </c>
      <c r="C1483" s="6" t="str">
        <f t="shared" si="23"/>
        <v>UUC-478</v>
      </c>
      <c r="D1483" s="6" t="s">
        <v>418</v>
      </c>
      <c r="E1483" s="7">
        <v>42105</v>
      </c>
      <c r="F1483" s="6" t="s">
        <v>84</v>
      </c>
      <c r="G1483" s="6" t="s">
        <v>45</v>
      </c>
    </row>
    <row r="1484" spans="1:7" ht="24.75" customHeight="1" x14ac:dyDescent="0.3">
      <c r="A1484" s="6" t="s">
        <v>62</v>
      </c>
      <c r="B1484" s="6">
        <v>267</v>
      </c>
      <c r="C1484" s="6" t="str">
        <f t="shared" si="23"/>
        <v>ARB-267</v>
      </c>
      <c r="D1484" s="6" t="s">
        <v>417</v>
      </c>
      <c r="E1484" s="7">
        <v>41602</v>
      </c>
      <c r="F1484" s="6" t="s">
        <v>44</v>
      </c>
      <c r="G1484" s="6" t="s">
        <v>45</v>
      </c>
    </row>
    <row r="1485" spans="1:7" ht="24.75" customHeight="1" x14ac:dyDescent="0.3">
      <c r="A1485" s="6" t="s">
        <v>51</v>
      </c>
      <c r="B1485" s="6">
        <v>480</v>
      </c>
      <c r="C1485" s="6" t="str">
        <f t="shared" si="23"/>
        <v>UUC-480</v>
      </c>
      <c r="D1485" s="6" t="s">
        <v>418</v>
      </c>
      <c r="E1485" s="7">
        <v>42106</v>
      </c>
      <c r="F1485" s="6" t="s">
        <v>96</v>
      </c>
      <c r="G1485" s="6" t="s">
        <v>45</v>
      </c>
    </row>
    <row r="1486" spans="1:7" ht="24.75" customHeight="1" x14ac:dyDescent="0.3">
      <c r="A1486" s="6" t="s">
        <v>51</v>
      </c>
      <c r="B1486" s="6">
        <v>481</v>
      </c>
      <c r="C1486" s="6" t="str">
        <f t="shared" si="23"/>
        <v>UUC-481</v>
      </c>
      <c r="D1486" s="6" t="s">
        <v>418</v>
      </c>
      <c r="E1486" s="7">
        <v>42107</v>
      </c>
      <c r="F1486" s="6" t="s">
        <v>44</v>
      </c>
      <c r="G1486" s="6" t="s">
        <v>45</v>
      </c>
    </row>
    <row r="1487" spans="1:7" ht="24.75" customHeight="1" x14ac:dyDescent="0.3">
      <c r="A1487" s="6" t="s">
        <v>62</v>
      </c>
      <c r="B1487" s="6">
        <v>268</v>
      </c>
      <c r="C1487" s="6" t="str">
        <f t="shared" si="23"/>
        <v>ARB-268</v>
      </c>
      <c r="D1487" s="6" t="s">
        <v>417</v>
      </c>
      <c r="E1487" s="7">
        <v>41604</v>
      </c>
      <c r="F1487" s="6" t="s">
        <v>94</v>
      </c>
      <c r="G1487" s="6" t="s">
        <v>75</v>
      </c>
    </row>
    <row r="1488" spans="1:7" ht="24.75" customHeight="1" x14ac:dyDescent="0.3">
      <c r="A1488" s="6" t="s">
        <v>51</v>
      </c>
      <c r="B1488" s="6">
        <v>482</v>
      </c>
      <c r="C1488" s="6" t="str">
        <f t="shared" si="23"/>
        <v>UUC-482</v>
      </c>
      <c r="D1488" s="6" t="s">
        <v>418</v>
      </c>
      <c r="E1488" s="7">
        <v>42108</v>
      </c>
      <c r="F1488" s="6" t="s">
        <v>30</v>
      </c>
      <c r="G1488" s="6" t="s">
        <v>31</v>
      </c>
    </row>
    <row r="1489" spans="1:7" ht="24.75" customHeight="1" x14ac:dyDescent="0.3">
      <c r="A1489" s="6" t="s">
        <v>51</v>
      </c>
      <c r="B1489" s="6">
        <v>483</v>
      </c>
      <c r="C1489" s="6" t="str">
        <f t="shared" si="23"/>
        <v>UUC-483</v>
      </c>
      <c r="D1489" s="6" t="s">
        <v>418</v>
      </c>
      <c r="E1489" s="7">
        <v>42110</v>
      </c>
      <c r="F1489" s="6" t="s">
        <v>124</v>
      </c>
      <c r="G1489" s="6" t="s">
        <v>31</v>
      </c>
    </row>
    <row r="1490" spans="1:7" ht="24.75" customHeight="1" x14ac:dyDescent="0.3">
      <c r="A1490" s="6" t="s">
        <v>51</v>
      </c>
      <c r="B1490" s="6">
        <v>484</v>
      </c>
      <c r="C1490" s="6" t="str">
        <f t="shared" si="23"/>
        <v>UUC-484</v>
      </c>
      <c r="D1490" s="6" t="s">
        <v>418</v>
      </c>
      <c r="E1490" s="7">
        <v>42110</v>
      </c>
      <c r="F1490" s="6" t="s">
        <v>140</v>
      </c>
      <c r="G1490" s="6" t="s">
        <v>45</v>
      </c>
    </row>
    <row r="1491" spans="1:7" ht="24.75" customHeight="1" x14ac:dyDescent="0.3">
      <c r="A1491" s="6" t="s">
        <v>62</v>
      </c>
      <c r="B1491" s="6">
        <v>269</v>
      </c>
      <c r="C1491" s="6" t="str">
        <f t="shared" si="23"/>
        <v>ARB-269</v>
      </c>
      <c r="D1491" s="6" t="s">
        <v>417</v>
      </c>
      <c r="E1491" s="7">
        <v>41604</v>
      </c>
      <c r="F1491" s="6" t="s">
        <v>79</v>
      </c>
      <c r="G1491" s="6" t="s">
        <v>45</v>
      </c>
    </row>
    <row r="1492" spans="1:7" ht="24.75" customHeight="1" x14ac:dyDescent="0.3">
      <c r="A1492" s="6" t="s">
        <v>51</v>
      </c>
      <c r="B1492" s="6">
        <v>485</v>
      </c>
      <c r="C1492" s="6" t="str">
        <f t="shared" si="23"/>
        <v>UUC-485</v>
      </c>
      <c r="D1492" s="6" t="s">
        <v>418</v>
      </c>
      <c r="E1492" s="7">
        <v>42110</v>
      </c>
      <c r="F1492" s="6" t="s">
        <v>161</v>
      </c>
      <c r="G1492" s="6" t="s">
        <v>45</v>
      </c>
    </row>
    <row r="1493" spans="1:7" ht="24.75" customHeight="1" x14ac:dyDescent="0.3">
      <c r="A1493" s="6" t="s">
        <v>62</v>
      </c>
      <c r="B1493" s="6">
        <v>270</v>
      </c>
      <c r="C1493" s="6" t="str">
        <f t="shared" si="23"/>
        <v>ARB-270</v>
      </c>
      <c r="D1493" s="6" t="s">
        <v>417</v>
      </c>
      <c r="E1493" s="7">
        <v>41605</v>
      </c>
      <c r="F1493" s="6" t="s">
        <v>98</v>
      </c>
      <c r="G1493" s="6" t="s">
        <v>31</v>
      </c>
    </row>
    <row r="1494" spans="1:7" ht="24.75" customHeight="1" x14ac:dyDescent="0.3">
      <c r="A1494" s="6" t="s">
        <v>51</v>
      </c>
      <c r="B1494" s="6">
        <v>486</v>
      </c>
      <c r="C1494" s="6" t="str">
        <f t="shared" si="23"/>
        <v>UUC-486</v>
      </c>
      <c r="D1494" s="6" t="s">
        <v>418</v>
      </c>
      <c r="E1494" s="7">
        <v>42111</v>
      </c>
      <c r="F1494" s="6" t="s">
        <v>44</v>
      </c>
      <c r="G1494" s="6" t="s">
        <v>45</v>
      </c>
    </row>
    <row r="1495" spans="1:7" ht="24.75" customHeight="1" x14ac:dyDescent="0.3">
      <c r="A1495" s="6" t="s">
        <v>51</v>
      </c>
      <c r="B1495" s="6">
        <v>487</v>
      </c>
      <c r="C1495" s="6" t="str">
        <f t="shared" si="23"/>
        <v>UUC-487</v>
      </c>
      <c r="D1495" s="6" t="s">
        <v>418</v>
      </c>
      <c r="E1495" s="7">
        <v>42111</v>
      </c>
      <c r="F1495" s="6" t="s">
        <v>96</v>
      </c>
      <c r="G1495" s="6" t="s">
        <v>45</v>
      </c>
    </row>
    <row r="1496" spans="1:7" ht="24.75" customHeight="1" x14ac:dyDescent="0.3">
      <c r="A1496" s="6" t="s">
        <v>51</v>
      </c>
      <c r="B1496" s="6">
        <v>488</v>
      </c>
      <c r="C1496" s="6" t="str">
        <f t="shared" si="23"/>
        <v>UUC-488</v>
      </c>
      <c r="D1496" s="6" t="s">
        <v>418</v>
      </c>
      <c r="E1496" s="7">
        <v>42111</v>
      </c>
      <c r="F1496" s="6" t="s">
        <v>140</v>
      </c>
      <c r="G1496" s="6" t="s">
        <v>45</v>
      </c>
    </row>
    <row r="1497" spans="1:7" ht="24.75" customHeight="1" x14ac:dyDescent="0.3">
      <c r="A1497" s="6" t="s">
        <v>62</v>
      </c>
      <c r="B1497" s="6">
        <v>271</v>
      </c>
      <c r="C1497" s="6" t="str">
        <f t="shared" si="23"/>
        <v>ARB-271</v>
      </c>
      <c r="D1497" s="6" t="s">
        <v>417</v>
      </c>
      <c r="E1497" s="7">
        <v>41605</v>
      </c>
      <c r="F1497" s="6" t="s">
        <v>177</v>
      </c>
      <c r="G1497" s="6" t="s">
        <v>75</v>
      </c>
    </row>
    <row r="1498" spans="1:7" ht="24.75" customHeight="1" x14ac:dyDescent="0.3">
      <c r="A1498" s="6" t="s">
        <v>62</v>
      </c>
      <c r="B1498" s="6">
        <v>272</v>
      </c>
      <c r="C1498" s="6" t="str">
        <f t="shared" si="23"/>
        <v>ARB-272</v>
      </c>
      <c r="D1498" s="6" t="s">
        <v>417</v>
      </c>
      <c r="E1498" s="7">
        <v>41607</v>
      </c>
      <c r="F1498" s="6" t="s">
        <v>88</v>
      </c>
      <c r="G1498" s="6" t="s">
        <v>31</v>
      </c>
    </row>
    <row r="1499" spans="1:7" ht="24.75" customHeight="1" x14ac:dyDescent="0.3">
      <c r="A1499" s="6" t="s">
        <v>51</v>
      </c>
      <c r="B1499" s="6">
        <v>489</v>
      </c>
      <c r="C1499" s="6" t="str">
        <f t="shared" si="23"/>
        <v>UUC-489</v>
      </c>
      <c r="D1499" s="6" t="s">
        <v>418</v>
      </c>
      <c r="E1499" s="7">
        <v>42112</v>
      </c>
      <c r="F1499" s="6" t="s">
        <v>30</v>
      </c>
      <c r="G1499" s="6" t="s">
        <v>31</v>
      </c>
    </row>
    <row r="1500" spans="1:7" ht="24.75" customHeight="1" x14ac:dyDescent="0.3">
      <c r="A1500" s="6" t="s">
        <v>62</v>
      </c>
      <c r="B1500" s="6">
        <v>277</v>
      </c>
      <c r="C1500" s="6" t="str">
        <f t="shared" si="23"/>
        <v>ARB-277</v>
      </c>
      <c r="D1500" s="6" t="s">
        <v>426</v>
      </c>
      <c r="E1500" s="7">
        <v>41610</v>
      </c>
      <c r="F1500" s="6" t="s">
        <v>96</v>
      </c>
      <c r="G1500" s="6" t="s">
        <v>45</v>
      </c>
    </row>
    <row r="1501" spans="1:7" ht="24.75" customHeight="1" x14ac:dyDescent="0.3">
      <c r="A1501" s="6" t="s">
        <v>62</v>
      </c>
      <c r="B1501" s="6">
        <v>273</v>
      </c>
      <c r="C1501" s="6" t="str">
        <f t="shared" si="23"/>
        <v>ARB-273</v>
      </c>
      <c r="D1501" s="6" t="s">
        <v>426</v>
      </c>
      <c r="E1501" s="7">
        <v>41612</v>
      </c>
      <c r="F1501" s="6" t="s">
        <v>44</v>
      </c>
      <c r="G1501" s="6" t="s">
        <v>45</v>
      </c>
    </row>
    <row r="1502" spans="1:7" ht="24.75" customHeight="1" x14ac:dyDescent="0.3">
      <c r="A1502" s="6" t="s">
        <v>51</v>
      </c>
      <c r="B1502" s="6">
        <v>490</v>
      </c>
      <c r="C1502" s="6" t="str">
        <f t="shared" si="23"/>
        <v>UUC-490</v>
      </c>
      <c r="D1502" s="6" t="s">
        <v>418</v>
      </c>
      <c r="E1502" s="7">
        <v>42114</v>
      </c>
      <c r="F1502" s="6" t="s">
        <v>96</v>
      </c>
      <c r="G1502" s="6" t="s">
        <v>45</v>
      </c>
    </row>
    <row r="1503" spans="1:7" ht="24.75" customHeight="1" x14ac:dyDescent="0.3">
      <c r="A1503" s="6" t="s">
        <v>51</v>
      </c>
      <c r="B1503" s="6">
        <v>491</v>
      </c>
      <c r="C1503" s="6" t="str">
        <f t="shared" si="23"/>
        <v>UUC-491</v>
      </c>
      <c r="D1503" s="6" t="s">
        <v>418</v>
      </c>
      <c r="E1503" s="7">
        <v>42114</v>
      </c>
      <c r="F1503" s="6" t="s">
        <v>108</v>
      </c>
      <c r="G1503" s="6" t="s">
        <v>40</v>
      </c>
    </row>
    <row r="1504" spans="1:7" ht="24.75" customHeight="1" x14ac:dyDescent="0.3">
      <c r="A1504" s="6" t="s">
        <v>62</v>
      </c>
      <c r="B1504" s="6">
        <v>274</v>
      </c>
      <c r="C1504" s="6" t="str">
        <f t="shared" si="23"/>
        <v>ARB-274</v>
      </c>
      <c r="D1504" s="6" t="s">
        <v>426</v>
      </c>
      <c r="E1504" s="7">
        <v>41615</v>
      </c>
      <c r="F1504" s="6" t="s">
        <v>44</v>
      </c>
      <c r="G1504" s="6" t="s">
        <v>45</v>
      </c>
    </row>
    <row r="1505" spans="1:7" ht="24.75" customHeight="1" x14ac:dyDescent="0.3">
      <c r="A1505" s="6" t="s">
        <v>62</v>
      </c>
      <c r="B1505" s="6">
        <v>276</v>
      </c>
      <c r="C1505" s="6" t="str">
        <f t="shared" si="23"/>
        <v>ARB-276</v>
      </c>
      <c r="D1505" s="6" t="s">
        <v>426</v>
      </c>
      <c r="E1505" s="7">
        <v>41616</v>
      </c>
      <c r="F1505" s="6" t="s">
        <v>170</v>
      </c>
      <c r="G1505" s="6" t="s">
        <v>156</v>
      </c>
    </row>
    <row r="1506" spans="1:7" ht="24.75" customHeight="1" x14ac:dyDescent="0.3">
      <c r="A1506" s="6" t="s">
        <v>51</v>
      </c>
      <c r="B1506" s="6">
        <v>492</v>
      </c>
      <c r="C1506" s="6" t="str">
        <f t="shared" si="23"/>
        <v>UUC-492</v>
      </c>
      <c r="D1506" s="6" t="s">
        <v>418</v>
      </c>
      <c r="E1506" s="7">
        <v>42115</v>
      </c>
      <c r="F1506" s="6" t="s">
        <v>98</v>
      </c>
      <c r="G1506" s="6" t="s">
        <v>31</v>
      </c>
    </row>
    <row r="1507" spans="1:7" ht="24.75" customHeight="1" x14ac:dyDescent="0.3">
      <c r="A1507" s="6" t="s">
        <v>51</v>
      </c>
      <c r="B1507" s="6">
        <v>493</v>
      </c>
      <c r="C1507" s="6" t="str">
        <f t="shared" si="23"/>
        <v>UUC-493</v>
      </c>
      <c r="D1507" s="6" t="s">
        <v>418</v>
      </c>
      <c r="E1507" s="7">
        <v>42117</v>
      </c>
      <c r="F1507" s="6" t="s">
        <v>44</v>
      </c>
      <c r="G1507" s="6" t="s">
        <v>45</v>
      </c>
    </row>
    <row r="1508" spans="1:7" ht="24.75" customHeight="1" x14ac:dyDescent="0.3">
      <c r="A1508" s="6" t="s">
        <v>51</v>
      </c>
      <c r="B1508" s="6">
        <v>494</v>
      </c>
      <c r="C1508" s="6" t="str">
        <f t="shared" si="23"/>
        <v>UUC-494</v>
      </c>
      <c r="D1508" s="6" t="s">
        <v>418</v>
      </c>
      <c r="E1508" s="7">
        <v>42123</v>
      </c>
      <c r="F1508" s="6" t="s">
        <v>108</v>
      </c>
      <c r="G1508" s="6" t="s">
        <v>40</v>
      </c>
    </row>
    <row r="1509" spans="1:7" ht="24.75" customHeight="1" x14ac:dyDescent="0.3">
      <c r="A1509" s="6" t="s">
        <v>51</v>
      </c>
      <c r="B1509" s="6">
        <v>495</v>
      </c>
      <c r="C1509" s="6" t="str">
        <f t="shared" si="23"/>
        <v>UUC-495</v>
      </c>
      <c r="D1509" s="6" t="s">
        <v>418</v>
      </c>
      <c r="E1509" s="7">
        <v>42124</v>
      </c>
      <c r="F1509" s="6" t="s">
        <v>108</v>
      </c>
      <c r="G1509" s="6" t="s">
        <v>40</v>
      </c>
    </row>
    <row r="1510" spans="1:7" ht="24.75" customHeight="1" x14ac:dyDescent="0.3">
      <c r="A1510" s="6" t="s">
        <v>62</v>
      </c>
      <c r="B1510" s="6">
        <v>275</v>
      </c>
      <c r="C1510" s="6" t="str">
        <f t="shared" si="23"/>
        <v>ARB-275</v>
      </c>
      <c r="D1510" s="6" t="s">
        <v>426</v>
      </c>
      <c r="E1510" s="7">
        <v>41616</v>
      </c>
      <c r="F1510" s="6" t="s">
        <v>79</v>
      </c>
      <c r="G1510" s="6" t="s">
        <v>45</v>
      </c>
    </row>
    <row r="1511" spans="1:7" ht="24.75" customHeight="1" x14ac:dyDescent="0.3">
      <c r="A1511" s="6" t="s">
        <v>51</v>
      </c>
      <c r="B1511" s="6">
        <v>496</v>
      </c>
      <c r="C1511" s="6" t="str">
        <f t="shared" si="23"/>
        <v>UUC-496</v>
      </c>
      <c r="D1511" s="6" t="s">
        <v>427</v>
      </c>
      <c r="E1511" s="7">
        <v>42128</v>
      </c>
      <c r="F1511" s="6" t="s">
        <v>53</v>
      </c>
      <c r="G1511" s="6" t="s">
        <v>54</v>
      </c>
    </row>
    <row r="1512" spans="1:7" ht="24.75" customHeight="1" x14ac:dyDescent="0.3">
      <c r="A1512" s="6" t="s">
        <v>62</v>
      </c>
      <c r="B1512" s="6">
        <v>278</v>
      </c>
      <c r="C1512" s="6" t="str">
        <f t="shared" si="23"/>
        <v>ARB-278</v>
      </c>
      <c r="D1512" s="6" t="s">
        <v>426</v>
      </c>
      <c r="E1512" s="7">
        <v>41630</v>
      </c>
      <c r="F1512" s="6" t="s">
        <v>79</v>
      </c>
      <c r="G1512" s="6" t="s">
        <v>45</v>
      </c>
    </row>
    <row r="1513" spans="1:7" ht="24.75" customHeight="1" x14ac:dyDescent="0.3">
      <c r="A1513" s="6" t="s">
        <v>62</v>
      </c>
      <c r="B1513" s="6">
        <v>279</v>
      </c>
      <c r="C1513" s="6" t="str">
        <f t="shared" si="23"/>
        <v>ARB-279</v>
      </c>
      <c r="D1513" s="6" t="s">
        <v>426</v>
      </c>
      <c r="E1513" s="7">
        <v>41631</v>
      </c>
      <c r="F1513" s="6" t="s">
        <v>79</v>
      </c>
      <c r="G1513" s="6" t="s">
        <v>45</v>
      </c>
    </row>
    <row r="1514" spans="1:7" ht="24.75" customHeight="1" x14ac:dyDescent="0.3">
      <c r="A1514" s="6" t="s">
        <v>51</v>
      </c>
      <c r="B1514" s="6">
        <v>498</v>
      </c>
      <c r="C1514" s="6" t="str">
        <f t="shared" si="23"/>
        <v>UUC-498</v>
      </c>
      <c r="D1514" s="6" t="s">
        <v>427</v>
      </c>
      <c r="E1514" s="7">
        <v>42136</v>
      </c>
      <c r="F1514" s="6" t="s">
        <v>149</v>
      </c>
      <c r="G1514" s="6" t="s">
        <v>31</v>
      </c>
    </row>
    <row r="1515" spans="1:7" ht="24.75" customHeight="1" x14ac:dyDescent="0.3">
      <c r="A1515" s="6" t="s">
        <v>51</v>
      </c>
      <c r="B1515" s="6">
        <v>497</v>
      </c>
      <c r="C1515" s="6" t="str">
        <f t="shared" si="23"/>
        <v>UUC-497</v>
      </c>
      <c r="D1515" s="6" t="s">
        <v>427</v>
      </c>
      <c r="E1515" s="7">
        <v>42136</v>
      </c>
      <c r="F1515" s="6" t="s">
        <v>98</v>
      </c>
      <c r="G1515" s="6" t="s">
        <v>31</v>
      </c>
    </row>
    <row r="1516" spans="1:7" ht="24.75" customHeight="1" x14ac:dyDescent="0.3">
      <c r="A1516" s="6" t="s">
        <v>51</v>
      </c>
      <c r="B1516" s="6">
        <v>499</v>
      </c>
      <c r="C1516" s="6" t="str">
        <f t="shared" si="23"/>
        <v>UUC-499</v>
      </c>
      <c r="D1516" s="6" t="s">
        <v>427</v>
      </c>
      <c r="E1516" s="7">
        <v>42142</v>
      </c>
      <c r="F1516" s="6" t="s">
        <v>108</v>
      </c>
      <c r="G1516" s="6" t="s">
        <v>40</v>
      </c>
    </row>
    <row r="1517" spans="1:7" ht="24.75" customHeight="1" x14ac:dyDescent="0.3">
      <c r="A1517" s="6" t="s">
        <v>62</v>
      </c>
      <c r="B1517" s="6">
        <v>280</v>
      </c>
      <c r="C1517" s="6" t="str">
        <f t="shared" si="23"/>
        <v>ARB-280</v>
      </c>
      <c r="D1517" s="6" t="s">
        <v>426</v>
      </c>
      <c r="E1517" s="7">
        <v>41631</v>
      </c>
      <c r="F1517" s="6" t="s">
        <v>96</v>
      </c>
      <c r="G1517" s="6" t="s">
        <v>45</v>
      </c>
    </row>
    <row r="1518" spans="1:7" ht="24.75" customHeight="1" x14ac:dyDescent="0.3">
      <c r="A1518" s="6" t="s">
        <v>51</v>
      </c>
      <c r="B1518" s="6">
        <v>500</v>
      </c>
      <c r="C1518" s="6" t="str">
        <f t="shared" si="23"/>
        <v>UUC-500</v>
      </c>
      <c r="D1518" s="6" t="s">
        <v>427</v>
      </c>
      <c r="E1518" s="7">
        <v>42143</v>
      </c>
      <c r="F1518" s="6" t="s">
        <v>161</v>
      </c>
      <c r="G1518" s="6" t="s">
        <v>45</v>
      </c>
    </row>
    <row r="1519" spans="1:7" ht="24.75" customHeight="1" x14ac:dyDescent="0.3">
      <c r="A1519" s="6" t="s">
        <v>62</v>
      </c>
      <c r="B1519" s="6">
        <v>281</v>
      </c>
      <c r="C1519" s="6" t="str">
        <f t="shared" si="23"/>
        <v>ARB-281</v>
      </c>
      <c r="D1519" s="6" t="s">
        <v>426</v>
      </c>
      <c r="E1519" s="7">
        <v>41634</v>
      </c>
      <c r="F1519" s="6" t="s">
        <v>88</v>
      </c>
      <c r="G1519" s="6" t="s">
        <v>31</v>
      </c>
    </row>
    <row r="1520" spans="1:7" ht="24.75" customHeight="1" x14ac:dyDescent="0.3">
      <c r="A1520" s="6" t="s">
        <v>51</v>
      </c>
      <c r="B1520" s="6">
        <v>501</v>
      </c>
      <c r="C1520" s="6" t="str">
        <f t="shared" si="23"/>
        <v>UUC-501</v>
      </c>
      <c r="D1520" s="6" t="s">
        <v>427</v>
      </c>
      <c r="E1520" s="7">
        <v>42152</v>
      </c>
      <c r="F1520" s="6" t="s">
        <v>127</v>
      </c>
      <c r="G1520" s="6" t="s">
        <v>31</v>
      </c>
    </row>
    <row r="1521" spans="1:7" ht="24.75" customHeight="1" x14ac:dyDescent="0.3">
      <c r="A1521" s="6" t="s">
        <v>62</v>
      </c>
      <c r="B1521" s="6">
        <v>282</v>
      </c>
      <c r="C1521" s="6" t="str">
        <f t="shared" si="23"/>
        <v>ARB-282</v>
      </c>
      <c r="D1521" s="6" t="s">
        <v>426</v>
      </c>
      <c r="E1521" s="7">
        <v>41636</v>
      </c>
      <c r="F1521" s="6" t="s">
        <v>96</v>
      </c>
      <c r="G1521" s="6" t="s">
        <v>45</v>
      </c>
    </row>
    <row r="1522" spans="1:7" ht="24.75" customHeight="1" x14ac:dyDescent="0.3">
      <c r="A1522" s="6" t="s">
        <v>51</v>
      </c>
      <c r="B1522" s="6">
        <v>502</v>
      </c>
      <c r="C1522" s="6" t="str">
        <f t="shared" si="23"/>
        <v>UUC-502</v>
      </c>
      <c r="D1522" s="6" t="s">
        <v>427</v>
      </c>
      <c r="E1522" s="7">
        <v>42153</v>
      </c>
      <c r="F1522" s="6" t="s">
        <v>108</v>
      </c>
      <c r="G1522" s="6" t="s">
        <v>40</v>
      </c>
    </row>
    <row r="1523" spans="1:7" ht="24.75" customHeight="1" x14ac:dyDescent="0.3">
      <c r="A1523" s="6" t="s">
        <v>51</v>
      </c>
      <c r="B1523" s="6">
        <v>503</v>
      </c>
      <c r="C1523" s="6" t="str">
        <f t="shared" si="23"/>
        <v>UUC-503</v>
      </c>
      <c r="D1523" s="6" t="s">
        <v>427</v>
      </c>
      <c r="E1523" s="7">
        <v>42155</v>
      </c>
      <c r="F1523" s="6" t="s">
        <v>106</v>
      </c>
      <c r="G1523" s="6" t="s">
        <v>75</v>
      </c>
    </row>
    <row r="1524" spans="1:7" ht="24.75" customHeight="1" x14ac:dyDescent="0.3">
      <c r="A1524" s="6" t="s">
        <v>51</v>
      </c>
      <c r="B1524" s="6">
        <v>504</v>
      </c>
      <c r="C1524" s="6" t="str">
        <f t="shared" si="23"/>
        <v>UUC-504</v>
      </c>
      <c r="D1524" s="6" t="s">
        <v>428</v>
      </c>
      <c r="E1524" s="7">
        <v>42156</v>
      </c>
      <c r="F1524" s="6" t="s">
        <v>84</v>
      </c>
      <c r="G1524" s="6" t="s">
        <v>45</v>
      </c>
    </row>
    <row r="1525" spans="1:7" ht="24.75" customHeight="1" x14ac:dyDescent="0.3">
      <c r="A1525" s="6" t="s">
        <v>62</v>
      </c>
      <c r="B1525" s="6">
        <v>283</v>
      </c>
      <c r="C1525" s="6" t="str">
        <f t="shared" si="23"/>
        <v>ARB-283</v>
      </c>
      <c r="D1525" s="6" t="s">
        <v>429</v>
      </c>
      <c r="E1525" s="7">
        <v>41642</v>
      </c>
      <c r="F1525" s="6" t="s">
        <v>44</v>
      </c>
      <c r="G1525" s="6" t="s">
        <v>45</v>
      </c>
    </row>
    <row r="1526" spans="1:7" ht="24.75" customHeight="1" x14ac:dyDescent="0.3">
      <c r="A1526" s="6" t="s">
        <v>51</v>
      </c>
      <c r="B1526" s="6">
        <v>505</v>
      </c>
      <c r="C1526" s="6" t="str">
        <f t="shared" si="23"/>
        <v>UUC-505</v>
      </c>
      <c r="D1526" s="6" t="s">
        <v>428</v>
      </c>
      <c r="E1526" s="7">
        <v>42158</v>
      </c>
      <c r="F1526" s="6" t="s">
        <v>110</v>
      </c>
      <c r="G1526" s="6" t="s">
        <v>54</v>
      </c>
    </row>
    <row r="1527" spans="1:7" ht="24.75" customHeight="1" x14ac:dyDescent="0.3">
      <c r="A1527" s="6" t="s">
        <v>130</v>
      </c>
      <c r="B1527" s="6">
        <v>158</v>
      </c>
      <c r="C1527" s="6" t="str">
        <f t="shared" si="23"/>
        <v>KKV-158</v>
      </c>
      <c r="D1527" s="6" t="s">
        <v>334</v>
      </c>
      <c r="E1527" s="7">
        <v>42851</v>
      </c>
      <c r="F1527" s="6" t="s">
        <v>108</v>
      </c>
      <c r="G1527" s="6" t="s">
        <v>40</v>
      </c>
    </row>
    <row r="1528" spans="1:7" ht="24.75" customHeight="1" x14ac:dyDescent="0.3">
      <c r="A1528" s="6" t="s">
        <v>51</v>
      </c>
      <c r="B1528" s="6">
        <v>506</v>
      </c>
      <c r="C1528" s="6" t="str">
        <f t="shared" si="23"/>
        <v>UUC-506</v>
      </c>
      <c r="D1528" s="6" t="s">
        <v>428</v>
      </c>
      <c r="E1528" s="7">
        <v>42158</v>
      </c>
      <c r="F1528" s="6" t="s">
        <v>30</v>
      </c>
      <c r="G1528" s="6" t="s">
        <v>31</v>
      </c>
    </row>
    <row r="1529" spans="1:7" ht="24.75" customHeight="1" x14ac:dyDescent="0.3">
      <c r="A1529" s="6" t="s">
        <v>51</v>
      </c>
      <c r="B1529" s="6">
        <v>507</v>
      </c>
      <c r="C1529" s="6" t="str">
        <f t="shared" si="23"/>
        <v>UUC-507</v>
      </c>
      <c r="D1529" s="6" t="s">
        <v>428</v>
      </c>
      <c r="E1529" s="7">
        <v>42159</v>
      </c>
      <c r="F1529" s="6" t="s">
        <v>106</v>
      </c>
      <c r="G1529" s="6" t="s">
        <v>75</v>
      </c>
    </row>
    <row r="1530" spans="1:7" ht="24.75" customHeight="1" x14ac:dyDescent="0.3">
      <c r="A1530" s="6" t="s">
        <v>51</v>
      </c>
      <c r="B1530" s="6">
        <v>508</v>
      </c>
      <c r="C1530" s="6" t="str">
        <f t="shared" si="23"/>
        <v>UUC-508</v>
      </c>
      <c r="D1530" s="6" t="s">
        <v>428</v>
      </c>
      <c r="E1530" s="7">
        <v>42167</v>
      </c>
      <c r="F1530" s="6" t="s">
        <v>88</v>
      </c>
      <c r="G1530" s="6" t="s">
        <v>31</v>
      </c>
    </row>
    <row r="1531" spans="1:7" ht="24.75" customHeight="1" x14ac:dyDescent="0.3">
      <c r="A1531" s="6" t="s">
        <v>51</v>
      </c>
      <c r="B1531" s="6">
        <v>509</v>
      </c>
      <c r="C1531" s="6" t="str">
        <f t="shared" si="23"/>
        <v>UUC-509</v>
      </c>
      <c r="D1531" s="6" t="s">
        <v>428</v>
      </c>
      <c r="E1531" s="7">
        <v>42168</v>
      </c>
      <c r="G1531" s="6"/>
    </row>
    <row r="1532" spans="1:7" ht="24.75" customHeight="1" x14ac:dyDescent="0.3">
      <c r="A1532" s="6" t="s">
        <v>51</v>
      </c>
      <c r="B1532" s="6">
        <v>510</v>
      </c>
      <c r="C1532" s="6" t="str">
        <f t="shared" si="23"/>
        <v>UUC-510</v>
      </c>
      <c r="D1532" s="6" t="s">
        <v>428</v>
      </c>
      <c r="E1532" s="7">
        <v>42169</v>
      </c>
      <c r="F1532" s="6" t="s">
        <v>140</v>
      </c>
      <c r="G1532" s="6" t="s">
        <v>45</v>
      </c>
    </row>
    <row r="1533" spans="1:7" ht="24.75" customHeight="1" x14ac:dyDescent="0.3">
      <c r="A1533" s="6" t="s">
        <v>51</v>
      </c>
      <c r="B1533" s="6">
        <v>511</v>
      </c>
      <c r="C1533" s="6" t="str">
        <f t="shared" si="23"/>
        <v>UUC-511</v>
      </c>
      <c r="D1533" s="6" t="s">
        <v>428</v>
      </c>
      <c r="E1533" s="7">
        <v>42171</v>
      </c>
      <c r="F1533" s="6" t="s">
        <v>68</v>
      </c>
      <c r="G1533" s="6" t="s">
        <v>15</v>
      </c>
    </row>
    <row r="1534" spans="1:7" ht="24.75" customHeight="1" x14ac:dyDescent="0.3">
      <c r="A1534" s="6" t="s">
        <v>51</v>
      </c>
      <c r="B1534" s="6">
        <v>512</v>
      </c>
      <c r="C1534" s="6" t="str">
        <f t="shared" si="23"/>
        <v>UUC-512</v>
      </c>
      <c r="D1534" s="6" t="s">
        <v>428</v>
      </c>
      <c r="E1534" s="7">
        <v>42172</v>
      </c>
      <c r="F1534" s="6" t="s">
        <v>124</v>
      </c>
      <c r="G1534" s="6" t="s">
        <v>31</v>
      </c>
    </row>
    <row r="1535" spans="1:7" ht="24.75" customHeight="1" x14ac:dyDescent="0.3">
      <c r="A1535" s="6" t="s">
        <v>51</v>
      </c>
      <c r="B1535" s="6">
        <v>513</v>
      </c>
      <c r="C1535" s="6" t="str">
        <f t="shared" si="23"/>
        <v>UUC-513</v>
      </c>
      <c r="D1535" s="6" t="s">
        <v>428</v>
      </c>
      <c r="E1535" s="7">
        <v>42175</v>
      </c>
      <c r="F1535" s="6" t="s">
        <v>124</v>
      </c>
      <c r="G1535" s="6" t="s">
        <v>31</v>
      </c>
    </row>
    <row r="1536" spans="1:7" ht="24.75" customHeight="1" x14ac:dyDescent="0.3">
      <c r="A1536" s="6" t="s">
        <v>51</v>
      </c>
      <c r="B1536" s="6">
        <v>514</v>
      </c>
      <c r="C1536" s="6" t="str">
        <f t="shared" si="23"/>
        <v>UUC-514</v>
      </c>
      <c r="D1536" s="6" t="s">
        <v>428</v>
      </c>
      <c r="E1536" s="7">
        <v>42179</v>
      </c>
      <c r="F1536" s="6" t="s">
        <v>106</v>
      </c>
      <c r="G1536" s="6" t="s">
        <v>75</v>
      </c>
    </row>
    <row r="1537" spans="1:7" ht="24.75" customHeight="1" x14ac:dyDescent="0.3">
      <c r="A1537" s="6" t="s">
        <v>51</v>
      </c>
      <c r="B1537" s="6">
        <v>515</v>
      </c>
      <c r="C1537" s="6" t="str">
        <f t="shared" si="23"/>
        <v>UUC-515</v>
      </c>
      <c r="D1537" s="6" t="s">
        <v>428</v>
      </c>
      <c r="E1537" s="7">
        <v>42184</v>
      </c>
      <c r="F1537" s="6" t="s">
        <v>161</v>
      </c>
      <c r="G1537" s="6" t="s">
        <v>45</v>
      </c>
    </row>
    <row r="1538" spans="1:7" ht="24.75" customHeight="1" x14ac:dyDescent="0.3">
      <c r="A1538" s="6" t="s">
        <v>130</v>
      </c>
      <c r="B1538" s="6">
        <v>159</v>
      </c>
      <c r="C1538" s="6" t="str">
        <f t="shared" si="23"/>
        <v>KKV-159</v>
      </c>
      <c r="D1538" s="6" t="s">
        <v>420</v>
      </c>
      <c r="E1538" s="7">
        <v>42861</v>
      </c>
      <c r="F1538" s="6" t="s">
        <v>79</v>
      </c>
      <c r="G1538" s="6" t="s">
        <v>45</v>
      </c>
    </row>
    <row r="1539" spans="1:7" ht="24.75" customHeight="1" x14ac:dyDescent="0.3">
      <c r="A1539" s="6" t="s">
        <v>51</v>
      </c>
      <c r="B1539" s="6">
        <v>516</v>
      </c>
      <c r="C1539" s="6" t="str">
        <f t="shared" ref="C1539:C1602" si="24">CONCATENATE(A1539,"-",B1539)</f>
        <v>UUC-516</v>
      </c>
      <c r="D1539" s="6" t="s">
        <v>431</v>
      </c>
      <c r="E1539" s="7">
        <v>42188</v>
      </c>
      <c r="F1539" s="6" t="s">
        <v>177</v>
      </c>
      <c r="G1539" s="6" t="s">
        <v>75</v>
      </c>
    </row>
    <row r="1540" spans="1:7" ht="24.75" customHeight="1" x14ac:dyDescent="0.3">
      <c r="A1540" s="6" t="s">
        <v>51</v>
      </c>
      <c r="B1540" s="6">
        <v>517</v>
      </c>
      <c r="C1540" s="6" t="str">
        <f t="shared" si="24"/>
        <v>UUC-517</v>
      </c>
      <c r="D1540" s="6" t="s">
        <v>431</v>
      </c>
      <c r="E1540" s="7">
        <v>42192</v>
      </c>
      <c r="F1540" s="6" t="s">
        <v>79</v>
      </c>
      <c r="G1540" s="6" t="s">
        <v>45</v>
      </c>
    </row>
    <row r="1541" spans="1:7" ht="24.75" customHeight="1" x14ac:dyDescent="0.3">
      <c r="A1541" s="6" t="s">
        <v>130</v>
      </c>
      <c r="B1541" s="6">
        <v>161</v>
      </c>
      <c r="C1541" s="6" t="str">
        <f t="shared" si="24"/>
        <v>KKV-161</v>
      </c>
      <c r="D1541" s="6" t="s">
        <v>420</v>
      </c>
      <c r="E1541" s="7">
        <v>42863</v>
      </c>
      <c r="F1541" s="6" t="s">
        <v>108</v>
      </c>
      <c r="G1541" s="6" t="s">
        <v>40</v>
      </c>
    </row>
    <row r="1542" spans="1:7" ht="24.75" customHeight="1" x14ac:dyDescent="0.3">
      <c r="A1542" s="6" t="s">
        <v>51</v>
      </c>
      <c r="B1542" s="6">
        <v>518</v>
      </c>
      <c r="C1542" s="6" t="str">
        <f t="shared" si="24"/>
        <v>UUC-518</v>
      </c>
      <c r="D1542" s="6" t="s">
        <v>431</v>
      </c>
      <c r="E1542" s="7">
        <v>42193</v>
      </c>
      <c r="F1542" s="6" t="s">
        <v>108</v>
      </c>
      <c r="G1542" s="6" t="s">
        <v>40</v>
      </c>
    </row>
    <row r="1543" spans="1:7" ht="24.75" customHeight="1" x14ac:dyDescent="0.3">
      <c r="A1543" s="6" t="s">
        <v>51</v>
      </c>
      <c r="B1543" s="6">
        <v>519</v>
      </c>
      <c r="C1543" s="6" t="str">
        <f t="shared" si="24"/>
        <v>UUC-519</v>
      </c>
      <c r="D1543" s="6" t="s">
        <v>431</v>
      </c>
      <c r="E1543" s="7">
        <v>42196</v>
      </c>
      <c r="F1543" s="6" t="s">
        <v>88</v>
      </c>
      <c r="G1543" s="6" t="s">
        <v>31</v>
      </c>
    </row>
    <row r="1544" spans="1:7" ht="24.75" customHeight="1" x14ac:dyDescent="0.3">
      <c r="A1544" s="6" t="s">
        <v>51</v>
      </c>
      <c r="B1544" s="6">
        <v>520</v>
      </c>
      <c r="C1544" s="6" t="str">
        <f t="shared" si="24"/>
        <v>UUC-520</v>
      </c>
      <c r="D1544" s="6" t="s">
        <v>431</v>
      </c>
      <c r="E1544" s="7">
        <v>42208</v>
      </c>
      <c r="F1544" s="6" t="s">
        <v>155</v>
      </c>
      <c r="G1544" s="6" t="s">
        <v>156</v>
      </c>
    </row>
    <row r="1545" spans="1:7" ht="24.75" customHeight="1" x14ac:dyDescent="0.3">
      <c r="A1545" s="6" t="s">
        <v>51</v>
      </c>
      <c r="B1545" s="6">
        <v>521</v>
      </c>
      <c r="C1545" s="6" t="str">
        <f t="shared" si="24"/>
        <v>UUC-521</v>
      </c>
      <c r="D1545" s="6" t="s">
        <v>431</v>
      </c>
      <c r="E1545" s="7">
        <v>42211</v>
      </c>
      <c r="F1545" s="6" t="s">
        <v>149</v>
      </c>
      <c r="G1545" s="6" t="s">
        <v>31</v>
      </c>
    </row>
    <row r="1546" spans="1:7" ht="24.75" customHeight="1" x14ac:dyDescent="0.3">
      <c r="A1546" s="6" t="s">
        <v>268</v>
      </c>
      <c r="B1546" s="6">
        <v>17</v>
      </c>
      <c r="C1546" s="6" t="str">
        <f t="shared" si="24"/>
        <v>SLP-17</v>
      </c>
      <c r="D1546" s="6" t="s">
        <v>402</v>
      </c>
      <c r="E1546" s="7">
        <v>42683</v>
      </c>
      <c r="F1546" s="6" t="s">
        <v>96</v>
      </c>
      <c r="G1546" s="6" t="s">
        <v>45</v>
      </c>
    </row>
    <row r="1547" spans="1:7" ht="24.75" customHeight="1" x14ac:dyDescent="0.3">
      <c r="A1547" s="6" t="s">
        <v>51</v>
      </c>
      <c r="B1547" s="6">
        <v>522</v>
      </c>
      <c r="C1547" s="6" t="str">
        <f t="shared" si="24"/>
        <v>UUC-522</v>
      </c>
      <c r="D1547" s="6" t="s">
        <v>431</v>
      </c>
      <c r="E1547" s="7">
        <v>42211</v>
      </c>
      <c r="F1547" s="6" t="s">
        <v>170</v>
      </c>
      <c r="G1547" s="6" t="s">
        <v>156</v>
      </c>
    </row>
    <row r="1548" spans="1:7" ht="24.75" customHeight="1" x14ac:dyDescent="0.3">
      <c r="A1548" s="6" t="s">
        <v>51</v>
      </c>
      <c r="B1548" s="6">
        <v>523</v>
      </c>
      <c r="C1548" s="6" t="str">
        <f t="shared" si="24"/>
        <v>UUC-523</v>
      </c>
      <c r="D1548" s="6" t="s">
        <v>431</v>
      </c>
      <c r="E1548" s="7">
        <v>42211</v>
      </c>
      <c r="F1548" s="6" t="s">
        <v>88</v>
      </c>
      <c r="G1548" s="6" t="s">
        <v>31</v>
      </c>
    </row>
    <row r="1549" spans="1:7" ht="24.75" customHeight="1" x14ac:dyDescent="0.3">
      <c r="A1549" s="6" t="s">
        <v>51</v>
      </c>
      <c r="B1549" s="6">
        <v>524</v>
      </c>
      <c r="C1549" s="6" t="str">
        <f t="shared" si="24"/>
        <v>UUC-524</v>
      </c>
      <c r="D1549" s="6" t="s">
        <v>431</v>
      </c>
      <c r="E1549" s="7">
        <v>42213</v>
      </c>
      <c r="F1549" s="6" t="s">
        <v>44</v>
      </c>
      <c r="G1549" s="6" t="s">
        <v>45</v>
      </c>
    </row>
    <row r="1550" spans="1:7" ht="24.75" customHeight="1" x14ac:dyDescent="0.3">
      <c r="A1550" s="6" t="s">
        <v>51</v>
      </c>
      <c r="B1550" s="6">
        <v>525</v>
      </c>
      <c r="C1550" s="6" t="str">
        <f t="shared" si="24"/>
        <v>UUC-525</v>
      </c>
      <c r="D1550" s="6" t="s">
        <v>431</v>
      </c>
      <c r="E1550" s="7">
        <v>42214</v>
      </c>
      <c r="F1550" s="6" t="s">
        <v>88</v>
      </c>
      <c r="G1550" s="6" t="s">
        <v>31</v>
      </c>
    </row>
    <row r="1551" spans="1:7" ht="24.75" customHeight="1" x14ac:dyDescent="0.3">
      <c r="A1551" s="6" t="s">
        <v>130</v>
      </c>
      <c r="B1551" s="6">
        <v>100</v>
      </c>
      <c r="C1551" s="6" t="str">
        <f t="shared" si="24"/>
        <v>KKV-100</v>
      </c>
      <c r="D1551" s="6" t="s">
        <v>368</v>
      </c>
      <c r="E1551" s="7">
        <v>42622</v>
      </c>
      <c r="F1551" s="6" t="s">
        <v>44</v>
      </c>
      <c r="G1551" s="6" t="s">
        <v>45</v>
      </c>
    </row>
    <row r="1552" spans="1:7" ht="24.75" customHeight="1" x14ac:dyDescent="0.3">
      <c r="A1552" s="6" t="s">
        <v>51</v>
      </c>
      <c r="B1552" s="6">
        <v>526</v>
      </c>
      <c r="C1552" s="6" t="str">
        <f t="shared" si="24"/>
        <v>UUC-526</v>
      </c>
      <c r="D1552" s="6" t="s">
        <v>431</v>
      </c>
      <c r="E1552" s="7">
        <v>42214</v>
      </c>
      <c r="F1552" s="6" t="s">
        <v>161</v>
      </c>
      <c r="G1552" s="6" t="s">
        <v>45</v>
      </c>
    </row>
    <row r="1553" spans="1:7" ht="24.75" customHeight="1" x14ac:dyDescent="0.3">
      <c r="A1553" s="6" t="s">
        <v>51</v>
      </c>
      <c r="B1553" s="6">
        <v>527</v>
      </c>
      <c r="C1553" s="6" t="str">
        <f t="shared" si="24"/>
        <v>UUC-527</v>
      </c>
      <c r="D1553" s="6" t="s">
        <v>432</v>
      </c>
      <c r="E1553" s="7">
        <v>42219</v>
      </c>
      <c r="F1553" s="6" t="s">
        <v>106</v>
      </c>
      <c r="G1553" s="6" t="s">
        <v>75</v>
      </c>
    </row>
    <row r="1554" spans="1:7" ht="24.75" customHeight="1" x14ac:dyDescent="0.3">
      <c r="A1554" s="6" t="s">
        <v>51</v>
      </c>
      <c r="B1554" s="6">
        <v>528</v>
      </c>
      <c r="C1554" s="6" t="str">
        <f t="shared" si="24"/>
        <v>UUC-528</v>
      </c>
      <c r="D1554" s="6" t="s">
        <v>432</v>
      </c>
      <c r="E1554" s="7">
        <v>42224</v>
      </c>
      <c r="F1554" s="6" t="s">
        <v>124</v>
      </c>
      <c r="G1554" s="6" t="s">
        <v>31</v>
      </c>
    </row>
    <row r="1555" spans="1:7" ht="24.75" customHeight="1" x14ac:dyDescent="0.3">
      <c r="A1555" s="6" t="s">
        <v>130</v>
      </c>
      <c r="B1555" s="6">
        <v>126</v>
      </c>
      <c r="C1555" s="6" t="str">
        <f t="shared" si="24"/>
        <v>KKV-126</v>
      </c>
      <c r="D1555" s="6" t="s">
        <v>274</v>
      </c>
      <c r="E1555" s="7">
        <v>42730</v>
      </c>
      <c r="F1555" s="6" t="s">
        <v>53</v>
      </c>
      <c r="G1555" s="6" t="s">
        <v>54</v>
      </c>
    </row>
    <row r="1556" spans="1:7" ht="24.75" customHeight="1" x14ac:dyDescent="0.3">
      <c r="A1556" s="6" t="s">
        <v>130</v>
      </c>
      <c r="B1556" s="6">
        <v>218</v>
      </c>
      <c r="C1556" s="6" t="str">
        <f t="shared" si="24"/>
        <v>KKV-218</v>
      </c>
      <c r="D1556" s="6" t="s">
        <v>419</v>
      </c>
      <c r="E1556" s="7">
        <v>43094</v>
      </c>
      <c r="F1556" s="6" t="s">
        <v>108</v>
      </c>
      <c r="G1556" s="6" t="s">
        <v>40</v>
      </c>
    </row>
    <row r="1557" spans="1:7" ht="24.75" customHeight="1" x14ac:dyDescent="0.3">
      <c r="A1557" s="6" t="s">
        <v>130</v>
      </c>
      <c r="B1557" s="6">
        <v>109</v>
      </c>
      <c r="C1557" s="6" t="str">
        <f t="shared" si="24"/>
        <v>KKV-109</v>
      </c>
      <c r="D1557" s="6" t="s">
        <v>191</v>
      </c>
      <c r="E1557" s="7">
        <v>42658</v>
      </c>
      <c r="F1557" s="6" t="s">
        <v>79</v>
      </c>
      <c r="G1557" s="6" t="s">
        <v>45</v>
      </c>
    </row>
    <row r="1558" spans="1:7" ht="24.75" customHeight="1" x14ac:dyDescent="0.3">
      <c r="A1558" s="6" t="s">
        <v>268</v>
      </c>
      <c r="B1558" s="6">
        <v>18</v>
      </c>
      <c r="C1558" s="6" t="str">
        <f t="shared" si="24"/>
        <v>SLP-18</v>
      </c>
      <c r="D1558" s="6" t="s">
        <v>402</v>
      </c>
      <c r="E1558" s="7">
        <v>42693</v>
      </c>
      <c r="F1558" s="6" t="s">
        <v>96</v>
      </c>
      <c r="G1558" s="6" t="s">
        <v>45</v>
      </c>
    </row>
    <row r="1559" spans="1:7" ht="24.75" customHeight="1" x14ac:dyDescent="0.3">
      <c r="A1559" s="6" t="s">
        <v>51</v>
      </c>
      <c r="B1559" s="6">
        <v>529</v>
      </c>
      <c r="C1559" s="6" t="str">
        <f t="shared" si="24"/>
        <v>UUC-529</v>
      </c>
      <c r="D1559" s="6" t="s">
        <v>432</v>
      </c>
      <c r="E1559" s="7">
        <v>42224</v>
      </c>
      <c r="F1559" s="6" t="s">
        <v>30</v>
      </c>
      <c r="G1559" s="6" t="s">
        <v>31</v>
      </c>
    </row>
    <row r="1560" spans="1:7" ht="24.75" customHeight="1" x14ac:dyDescent="0.3">
      <c r="A1560" s="6" t="s">
        <v>130</v>
      </c>
      <c r="B1560" s="6">
        <v>101</v>
      </c>
      <c r="C1560" s="6" t="str">
        <f t="shared" si="24"/>
        <v>KKV-101</v>
      </c>
      <c r="D1560" s="6" t="s">
        <v>368</v>
      </c>
      <c r="E1560" s="7">
        <v>42633</v>
      </c>
      <c r="F1560" s="6" t="s">
        <v>53</v>
      </c>
      <c r="G1560" s="6" t="s">
        <v>54</v>
      </c>
    </row>
    <row r="1561" spans="1:7" ht="24.75" customHeight="1" x14ac:dyDescent="0.3">
      <c r="A1561" s="6" t="s">
        <v>130</v>
      </c>
      <c r="B1561" s="6">
        <v>163</v>
      </c>
      <c r="C1561" s="6" t="str">
        <f t="shared" si="24"/>
        <v>KKV-163</v>
      </c>
      <c r="D1561" s="6" t="s">
        <v>420</v>
      </c>
      <c r="E1561" s="7">
        <v>42865</v>
      </c>
      <c r="F1561" s="6" t="s">
        <v>94</v>
      </c>
      <c r="G1561" s="6" t="s">
        <v>75</v>
      </c>
    </row>
    <row r="1562" spans="1:7" ht="24.75" customHeight="1" x14ac:dyDescent="0.3">
      <c r="A1562" s="6" t="s">
        <v>51</v>
      </c>
      <c r="B1562" s="6">
        <v>530</v>
      </c>
      <c r="C1562" s="6" t="str">
        <f t="shared" si="24"/>
        <v>UUC-530</v>
      </c>
      <c r="D1562" s="6" t="s">
        <v>432</v>
      </c>
      <c r="E1562" s="7">
        <v>42225</v>
      </c>
      <c r="F1562" s="6" t="s">
        <v>53</v>
      </c>
      <c r="G1562" s="6" t="s">
        <v>54</v>
      </c>
    </row>
    <row r="1563" spans="1:7" ht="24.75" customHeight="1" x14ac:dyDescent="0.3">
      <c r="A1563" s="6" t="s">
        <v>130</v>
      </c>
      <c r="B1563" s="6">
        <v>155</v>
      </c>
      <c r="C1563" s="6" t="str">
        <f t="shared" si="24"/>
        <v>KKV-155</v>
      </c>
      <c r="D1563" s="6" t="s">
        <v>334</v>
      </c>
      <c r="E1563" s="7">
        <v>42838</v>
      </c>
      <c r="F1563" s="6" t="s">
        <v>53</v>
      </c>
      <c r="G1563" s="6" t="s">
        <v>54</v>
      </c>
    </row>
    <row r="1564" spans="1:7" ht="24.75" customHeight="1" x14ac:dyDescent="0.3">
      <c r="A1564" s="6" t="s">
        <v>130</v>
      </c>
      <c r="B1564" s="6">
        <v>104</v>
      </c>
      <c r="C1564" s="6" t="str">
        <f t="shared" si="24"/>
        <v>KKV-104</v>
      </c>
      <c r="D1564" s="6" t="s">
        <v>368</v>
      </c>
      <c r="E1564" s="7">
        <v>42640</v>
      </c>
      <c r="F1564" s="6" t="s">
        <v>88</v>
      </c>
      <c r="G1564" s="6" t="s">
        <v>31</v>
      </c>
    </row>
    <row r="1565" spans="1:7" ht="24.75" customHeight="1" x14ac:dyDescent="0.3">
      <c r="A1565" s="6" t="s">
        <v>51</v>
      </c>
      <c r="B1565" s="6">
        <v>531</v>
      </c>
      <c r="C1565" s="6" t="str">
        <f t="shared" si="24"/>
        <v>UUC-531</v>
      </c>
      <c r="D1565" s="6" t="s">
        <v>432</v>
      </c>
      <c r="E1565" s="7">
        <v>42227</v>
      </c>
      <c r="F1565" s="6" t="s">
        <v>74</v>
      </c>
      <c r="G1565" s="6" t="s">
        <v>75</v>
      </c>
    </row>
    <row r="1566" spans="1:7" ht="24.75" customHeight="1" x14ac:dyDescent="0.3">
      <c r="A1566" s="6" t="s">
        <v>135</v>
      </c>
      <c r="B1566" s="6">
        <v>78</v>
      </c>
      <c r="C1566" s="6" t="str">
        <f t="shared" si="24"/>
        <v>EAT-78</v>
      </c>
      <c r="D1566" s="6" t="s">
        <v>415</v>
      </c>
      <c r="E1566" s="7">
        <v>43971</v>
      </c>
      <c r="F1566" s="6" t="s">
        <v>98</v>
      </c>
      <c r="G1566" s="6" t="s">
        <v>31</v>
      </c>
    </row>
    <row r="1567" spans="1:7" ht="24.75" customHeight="1" x14ac:dyDescent="0.3">
      <c r="A1567" s="6" t="s">
        <v>51</v>
      </c>
      <c r="B1567" s="6">
        <v>532</v>
      </c>
      <c r="C1567" s="6" t="str">
        <f t="shared" si="24"/>
        <v>UUC-532</v>
      </c>
      <c r="D1567" s="6" t="s">
        <v>432</v>
      </c>
      <c r="E1567" s="7">
        <v>42227</v>
      </c>
      <c r="F1567" s="6" t="s">
        <v>96</v>
      </c>
      <c r="G1567" s="6" t="s">
        <v>45</v>
      </c>
    </row>
    <row r="1568" spans="1:7" ht="24.75" customHeight="1" x14ac:dyDescent="0.3">
      <c r="A1568" s="6" t="s">
        <v>104</v>
      </c>
      <c r="B1568" s="6">
        <v>40</v>
      </c>
      <c r="C1568" s="6" t="str">
        <f t="shared" si="24"/>
        <v>CSS-40</v>
      </c>
      <c r="D1568" s="6" t="s">
        <v>235</v>
      </c>
      <c r="E1568" s="7">
        <v>43095</v>
      </c>
      <c r="F1568" s="6" t="s">
        <v>53</v>
      </c>
      <c r="G1568" s="6" t="s">
        <v>54</v>
      </c>
    </row>
    <row r="1569" spans="1:7" ht="24.75" customHeight="1" x14ac:dyDescent="0.3">
      <c r="A1569" s="6" t="s">
        <v>130</v>
      </c>
      <c r="B1569" s="6">
        <v>164</v>
      </c>
      <c r="C1569" s="6" t="str">
        <f t="shared" si="24"/>
        <v>KKV-164</v>
      </c>
      <c r="D1569" s="6" t="s">
        <v>420</v>
      </c>
      <c r="E1569" s="7">
        <v>42870</v>
      </c>
      <c r="F1569" s="6" t="s">
        <v>44</v>
      </c>
      <c r="G1569" s="6" t="s">
        <v>45</v>
      </c>
    </row>
    <row r="1570" spans="1:7" ht="24.75" customHeight="1" x14ac:dyDescent="0.3">
      <c r="A1570" s="6" t="s">
        <v>130</v>
      </c>
      <c r="B1570" s="6">
        <v>219</v>
      </c>
      <c r="C1570" s="6" t="str">
        <f t="shared" si="24"/>
        <v>KKV-219</v>
      </c>
      <c r="D1570" s="6" t="s">
        <v>433</v>
      </c>
      <c r="E1570" s="7">
        <v>43104</v>
      </c>
      <c r="F1570" s="6" t="s">
        <v>98</v>
      </c>
      <c r="G1570" s="6" t="s">
        <v>31</v>
      </c>
    </row>
    <row r="1571" spans="1:7" ht="24.75" customHeight="1" x14ac:dyDescent="0.3">
      <c r="A1571" s="6" t="s">
        <v>130</v>
      </c>
      <c r="B1571" s="6">
        <v>142</v>
      </c>
      <c r="C1571" s="6" t="str">
        <f t="shared" si="24"/>
        <v>KKV-142</v>
      </c>
      <c r="D1571" s="6" t="s">
        <v>329</v>
      </c>
      <c r="E1571" s="7">
        <v>42778</v>
      </c>
      <c r="F1571" s="6" t="s">
        <v>96</v>
      </c>
      <c r="G1571" s="6" t="s">
        <v>45</v>
      </c>
    </row>
    <row r="1572" spans="1:7" ht="24.75" customHeight="1" x14ac:dyDescent="0.3">
      <c r="A1572" s="6" t="s">
        <v>277</v>
      </c>
      <c r="B1572" s="6">
        <v>4</v>
      </c>
      <c r="C1572" s="6" t="str">
        <f t="shared" si="24"/>
        <v>MTIH-4</v>
      </c>
      <c r="D1572" s="6" t="s">
        <v>434</v>
      </c>
      <c r="E1572" s="7">
        <v>43012</v>
      </c>
      <c r="F1572" s="6" t="s">
        <v>155</v>
      </c>
      <c r="G1572" s="6" t="s">
        <v>156</v>
      </c>
    </row>
    <row r="1573" spans="1:7" ht="24.75" customHeight="1" x14ac:dyDescent="0.3">
      <c r="A1573" s="6" t="s">
        <v>130</v>
      </c>
      <c r="B1573" s="6">
        <v>220</v>
      </c>
      <c r="C1573" s="6" t="str">
        <f t="shared" si="24"/>
        <v>KKV-220</v>
      </c>
      <c r="D1573" s="6" t="s">
        <v>433</v>
      </c>
      <c r="E1573" s="7">
        <v>43107</v>
      </c>
      <c r="F1573" s="6" t="s">
        <v>53</v>
      </c>
      <c r="G1573" s="6" t="s">
        <v>54</v>
      </c>
    </row>
    <row r="1574" spans="1:7" ht="24.75" customHeight="1" x14ac:dyDescent="0.3">
      <c r="A1574" s="6" t="s">
        <v>130</v>
      </c>
      <c r="B1574" s="6">
        <v>221</v>
      </c>
      <c r="C1574" s="6" t="str">
        <f t="shared" si="24"/>
        <v>KKV-221</v>
      </c>
      <c r="D1574" s="6" t="s">
        <v>433</v>
      </c>
      <c r="E1574" s="7">
        <v>43120</v>
      </c>
      <c r="F1574" s="6" t="s">
        <v>53</v>
      </c>
      <c r="G1574" s="6" t="s">
        <v>54</v>
      </c>
    </row>
    <row r="1575" spans="1:7" ht="24.75" customHeight="1" x14ac:dyDescent="0.3">
      <c r="A1575" s="6" t="s">
        <v>130</v>
      </c>
      <c r="B1575" s="6">
        <v>169</v>
      </c>
      <c r="C1575" s="6" t="str">
        <f t="shared" si="24"/>
        <v>KKV-169</v>
      </c>
      <c r="D1575" s="6" t="s">
        <v>131</v>
      </c>
      <c r="E1575" s="7">
        <v>42920</v>
      </c>
      <c r="F1575" s="6" t="s">
        <v>106</v>
      </c>
      <c r="G1575" s="6" t="s">
        <v>75</v>
      </c>
    </row>
    <row r="1576" spans="1:7" ht="24.75" customHeight="1" x14ac:dyDescent="0.3">
      <c r="A1576" s="6" t="s">
        <v>135</v>
      </c>
      <c r="B1576" s="6">
        <v>30</v>
      </c>
      <c r="C1576" s="6" t="str">
        <f t="shared" si="24"/>
        <v>EAT-30</v>
      </c>
      <c r="D1576" s="6" t="s">
        <v>435</v>
      </c>
      <c r="E1576" s="7">
        <v>43230</v>
      </c>
      <c r="F1576" s="6" t="s">
        <v>44</v>
      </c>
      <c r="G1576" s="6" t="s">
        <v>45</v>
      </c>
    </row>
    <row r="1577" spans="1:7" ht="24.75" customHeight="1" x14ac:dyDescent="0.3">
      <c r="A1577" s="6" t="s">
        <v>130</v>
      </c>
      <c r="B1577" s="6">
        <v>222</v>
      </c>
      <c r="C1577" s="6" t="str">
        <f t="shared" si="24"/>
        <v>KKV-222</v>
      </c>
      <c r="D1577" s="6" t="s">
        <v>433</v>
      </c>
      <c r="E1577" s="7">
        <v>43131</v>
      </c>
      <c r="F1577" s="6" t="s">
        <v>53</v>
      </c>
      <c r="G1577" s="6" t="s">
        <v>54</v>
      </c>
    </row>
    <row r="1578" spans="1:7" ht="24.75" customHeight="1" x14ac:dyDescent="0.3">
      <c r="A1578" s="6" t="s">
        <v>135</v>
      </c>
      <c r="B1578" s="6">
        <v>102</v>
      </c>
      <c r="C1578" s="6" t="str">
        <f t="shared" si="24"/>
        <v>EAT-102</v>
      </c>
      <c r="D1578" s="6" t="s">
        <v>436</v>
      </c>
      <c r="E1578" s="7">
        <v>44114</v>
      </c>
      <c r="F1578" s="6" t="s">
        <v>44</v>
      </c>
      <c r="G1578" s="6" t="s">
        <v>45</v>
      </c>
    </row>
    <row r="1579" spans="1:7" ht="24.75" customHeight="1" x14ac:dyDescent="0.3">
      <c r="A1579" s="6" t="s">
        <v>130</v>
      </c>
      <c r="B1579" s="6">
        <v>233</v>
      </c>
      <c r="C1579" s="6" t="str">
        <f t="shared" si="24"/>
        <v>KKV-233</v>
      </c>
      <c r="D1579" s="6" t="s">
        <v>437</v>
      </c>
      <c r="E1579" s="7">
        <v>43159</v>
      </c>
      <c r="F1579" s="6" t="s">
        <v>98</v>
      </c>
      <c r="G1579" s="6" t="s">
        <v>31</v>
      </c>
    </row>
    <row r="1580" spans="1:7" ht="24.75" customHeight="1" x14ac:dyDescent="0.3">
      <c r="A1580" s="6" t="s">
        <v>130</v>
      </c>
      <c r="B1580" s="6">
        <v>124</v>
      </c>
      <c r="C1580" s="6" t="str">
        <f t="shared" si="24"/>
        <v>KKV-124</v>
      </c>
      <c r="D1580" s="6" t="s">
        <v>274</v>
      </c>
      <c r="E1580" s="7">
        <v>42727</v>
      </c>
      <c r="F1580" s="6" t="s">
        <v>68</v>
      </c>
      <c r="G1580" s="6" t="s">
        <v>15</v>
      </c>
    </row>
    <row r="1581" spans="1:7" ht="24.75" customHeight="1" x14ac:dyDescent="0.3">
      <c r="A1581" s="6" t="s">
        <v>135</v>
      </c>
      <c r="B1581" s="6">
        <v>31</v>
      </c>
      <c r="C1581" s="6" t="str">
        <f t="shared" si="24"/>
        <v>EAT-31</v>
      </c>
      <c r="D1581" s="6" t="s">
        <v>438</v>
      </c>
      <c r="E1581" s="7">
        <v>43259</v>
      </c>
      <c r="F1581" s="6" t="s">
        <v>30</v>
      </c>
      <c r="G1581" s="6" t="s">
        <v>31</v>
      </c>
    </row>
    <row r="1582" spans="1:7" ht="24.75" customHeight="1" x14ac:dyDescent="0.3">
      <c r="A1582" s="6" t="s">
        <v>164</v>
      </c>
      <c r="B1582" s="6">
        <v>43</v>
      </c>
      <c r="C1582" s="6" t="str">
        <f t="shared" si="24"/>
        <v>KTH-43</v>
      </c>
      <c r="D1582" s="6" t="s">
        <v>406</v>
      </c>
      <c r="E1582" s="7">
        <v>43671</v>
      </c>
      <c r="F1582" s="6" t="s">
        <v>44</v>
      </c>
      <c r="G1582" s="6" t="s">
        <v>45</v>
      </c>
    </row>
    <row r="1583" spans="1:7" ht="24.75" customHeight="1" x14ac:dyDescent="0.3">
      <c r="A1583" s="6" t="s">
        <v>130</v>
      </c>
      <c r="B1583" s="6">
        <v>165</v>
      </c>
      <c r="C1583" s="6" t="str">
        <f t="shared" si="24"/>
        <v>KKV-165</v>
      </c>
      <c r="D1583" s="6" t="s">
        <v>335</v>
      </c>
      <c r="E1583" s="7">
        <v>42897</v>
      </c>
      <c r="F1583" s="6" t="s">
        <v>127</v>
      </c>
      <c r="G1583" s="6" t="s">
        <v>31</v>
      </c>
    </row>
    <row r="1584" spans="1:7" ht="24.75" customHeight="1" x14ac:dyDescent="0.3">
      <c r="A1584" s="6" t="s">
        <v>130</v>
      </c>
      <c r="B1584" s="6">
        <v>234</v>
      </c>
      <c r="C1584" s="6" t="str">
        <f t="shared" si="24"/>
        <v>KKV-234</v>
      </c>
      <c r="D1584" s="6" t="s">
        <v>439</v>
      </c>
      <c r="E1584" s="7">
        <v>43166</v>
      </c>
      <c r="F1584" s="6" t="s">
        <v>68</v>
      </c>
      <c r="G1584" s="6" t="s">
        <v>15</v>
      </c>
    </row>
    <row r="1585" spans="1:7" ht="24.75" customHeight="1" x14ac:dyDescent="0.3">
      <c r="A1585" s="6" t="s">
        <v>164</v>
      </c>
      <c r="B1585" s="6">
        <v>44</v>
      </c>
      <c r="C1585" s="6" t="str">
        <f t="shared" si="24"/>
        <v>KTH-44</v>
      </c>
      <c r="D1585" s="6" t="s">
        <v>406</v>
      </c>
      <c r="E1585" s="7">
        <v>43673</v>
      </c>
      <c r="F1585" s="6" t="s">
        <v>30</v>
      </c>
      <c r="G1585" s="6" t="s">
        <v>31</v>
      </c>
    </row>
    <row r="1586" spans="1:7" ht="24.75" customHeight="1" x14ac:dyDescent="0.3">
      <c r="A1586" s="6" t="s">
        <v>130</v>
      </c>
      <c r="B1586" s="6">
        <v>167</v>
      </c>
      <c r="C1586" s="6" t="str">
        <f t="shared" si="24"/>
        <v>KKV-167</v>
      </c>
      <c r="D1586" s="6" t="s">
        <v>131</v>
      </c>
      <c r="E1586" s="7">
        <v>42917</v>
      </c>
      <c r="F1586" s="6" t="s">
        <v>88</v>
      </c>
      <c r="G1586" s="6" t="s">
        <v>31</v>
      </c>
    </row>
    <row r="1587" spans="1:7" ht="24.75" customHeight="1" x14ac:dyDescent="0.3">
      <c r="A1587" s="6" t="s">
        <v>130</v>
      </c>
      <c r="B1587" s="6">
        <v>171</v>
      </c>
      <c r="C1587" s="6" t="str">
        <f t="shared" si="24"/>
        <v>KKV-171</v>
      </c>
      <c r="D1587" s="6" t="s">
        <v>131</v>
      </c>
      <c r="E1587" s="7">
        <v>42922</v>
      </c>
      <c r="F1587" s="6" t="s">
        <v>96</v>
      </c>
      <c r="G1587" s="6" t="s">
        <v>45</v>
      </c>
    </row>
    <row r="1588" spans="1:7" ht="24.75" customHeight="1" x14ac:dyDescent="0.3">
      <c r="A1588" s="6" t="s">
        <v>130</v>
      </c>
      <c r="B1588" s="6">
        <v>235</v>
      </c>
      <c r="C1588" s="6" t="str">
        <f t="shared" si="24"/>
        <v>KKV-235</v>
      </c>
      <c r="D1588" s="6" t="s">
        <v>439</v>
      </c>
      <c r="E1588" s="7">
        <v>43170</v>
      </c>
      <c r="F1588" s="6" t="s">
        <v>53</v>
      </c>
      <c r="G1588" s="6" t="s">
        <v>54</v>
      </c>
    </row>
    <row r="1589" spans="1:7" ht="24.75" customHeight="1" x14ac:dyDescent="0.3">
      <c r="A1589" s="6" t="s">
        <v>130</v>
      </c>
      <c r="B1589" s="6">
        <v>172</v>
      </c>
      <c r="C1589" s="6" t="str">
        <f t="shared" si="24"/>
        <v>KKV-172</v>
      </c>
      <c r="D1589" s="6" t="s">
        <v>131</v>
      </c>
      <c r="E1589" s="7">
        <v>42928</v>
      </c>
      <c r="F1589" s="6" t="s">
        <v>98</v>
      </c>
      <c r="G1589" s="6" t="s">
        <v>31</v>
      </c>
    </row>
    <row r="1590" spans="1:7" ht="24.75" customHeight="1" x14ac:dyDescent="0.3">
      <c r="A1590" s="6" t="s">
        <v>135</v>
      </c>
      <c r="B1590" s="6">
        <v>32</v>
      </c>
      <c r="C1590" s="6" t="str">
        <f t="shared" si="24"/>
        <v>EAT-32</v>
      </c>
      <c r="D1590" s="6" t="s">
        <v>438</v>
      </c>
      <c r="E1590" s="7">
        <v>43261</v>
      </c>
      <c r="F1590" s="6" t="s">
        <v>44</v>
      </c>
      <c r="G1590" s="6" t="s">
        <v>45</v>
      </c>
    </row>
    <row r="1591" spans="1:7" ht="24.75" customHeight="1" x14ac:dyDescent="0.3">
      <c r="A1591" s="6" t="s">
        <v>164</v>
      </c>
      <c r="B1591" s="6">
        <v>47</v>
      </c>
      <c r="C1591" s="6" t="str">
        <f t="shared" si="24"/>
        <v>KTH-47</v>
      </c>
      <c r="D1591" s="6" t="s">
        <v>406</v>
      </c>
      <c r="E1591" s="7">
        <v>43676</v>
      </c>
      <c r="F1591" s="6" t="s">
        <v>53</v>
      </c>
      <c r="G1591" s="6" t="s">
        <v>54</v>
      </c>
    </row>
    <row r="1592" spans="1:7" ht="24.75" customHeight="1" x14ac:dyDescent="0.3">
      <c r="A1592" s="6" t="s">
        <v>164</v>
      </c>
      <c r="B1592" s="6">
        <v>46</v>
      </c>
      <c r="C1592" s="6" t="str">
        <f t="shared" si="24"/>
        <v>KTH-46</v>
      </c>
      <c r="D1592" s="6" t="s">
        <v>406</v>
      </c>
      <c r="E1592" s="7">
        <v>43676</v>
      </c>
      <c r="F1592" s="6" t="s">
        <v>30</v>
      </c>
      <c r="G1592" s="6" t="s">
        <v>31</v>
      </c>
    </row>
    <row r="1593" spans="1:7" ht="24.75" customHeight="1" x14ac:dyDescent="0.3">
      <c r="A1593" s="6" t="s">
        <v>164</v>
      </c>
      <c r="B1593" s="6">
        <v>45</v>
      </c>
      <c r="C1593" s="6" t="str">
        <f t="shared" si="24"/>
        <v>KTH-45</v>
      </c>
      <c r="D1593" s="6" t="s">
        <v>406</v>
      </c>
      <c r="E1593" s="7">
        <v>43676</v>
      </c>
      <c r="F1593" s="6" t="s">
        <v>88</v>
      </c>
      <c r="G1593" s="6" t="s">
        <v>31</v>
      </c>
    </row>
    <row r="1594" spans="1:7" ht="24.75" customHeight="1" x14ac:dyDescent="0.3">
      <c r="A1594" s="6" t="s">
        <v>164</v>
      </c>
      <c r="B1594" s="6">
        <v>48</v>
      </c>
      <c r="C1594" s="6" t="str">
        <f t="shared" si="24"/>
        <v>KTH-48</v>
      </c>
      <c r="D1594" s="6" t="s">
        <v>440</v>
      </c>
      <c r="E1594" s="7">
        <v>43681</v>
      </c>
      <c r="F1594" s="6" t="s">
        <v>53</v>
      </c>
      <c r="G1594" s="6" t="s">
        <v>54</v>
      </c>
    </row>
    <row r="1595" spans="1:7" ht="24.75" customHeight="1" x14ac:dyDescent="0.3">
      <c r="A1595" s="6" t="s">
        <v>167</v>
      </c>
      <c r="B1595" s="6">
        <v>28</v>
      </c>
      <c r="C1595" s="6" t="str">
        <f t="shared" si="24"/>
        <v>KAY-28</v>
      </c>
      <c r="D1595" s="6" t="s">
        <v>423</v>
      </c>
      <c r="E1595" s="7">
        <v>43867</v>
      </c>
      <c r="F1595" s="6" t="s">
        <v>53</v>
      </c>
      <c r="G1595" s="6" t="s">
        <v>54</v>
      </c>
    </row>
    <row r="1596" spans="1:7" ht="24.75" customHeight="1" x14ac:dyDescent="0.3">
      <c r="A1596" s="6" t="s">
        <v>167</v>
      </c>
      <c r="B1596" s="6">
        <v>29</v>
      </c>
      <c r="C1596" s="6" t="str">
        <f t="shared" si="24"/>
        <v>KAY-29</v>
      </c>
      <c r="D1596" s="6" t="s">
        <v>423</v>
      </c>
      <c r="E1596" s="7">
        <v>43869</v>
      </c>
      <c r="F1596" s="6" t="s">
        <v>68</v>
      </c>
      <c r="G1596" s="6" t="s">
        <v>15</v>
      </c>
    </row>
    <row r="1597" spans="1:7" ht="24.75" customHeight="1" x14ac:dyDescent="0.3">
      <c r="A1597" s="6" t="s">
        <v>167</v>
      </c>
      <c r="B1597" s="6">
        <v>30</v>
      </c>
      <c r="C1597" s="6" t="str">
        <f t="shared" si="24"/>
        <v>KAY-30</v>
      </c>
      <c r="D1597" s="6" t="s">
        <v>423</v>
      </c>
      <c r="E1597" s="7">
        <v>43877</v>
      </c>
      <c r="F1597" s="6" t="s">
        <v>155</v>
      </c>
      <c r="G1597" s="6" t="s">
        <v>156</v>
      </c>
    </row>
    <row r="1598" spans="1:7" ht="24.75" customHeight="1" x14ac:dyDescent="0.3">
      <c r="A1598" s="6" t="s">
        <v>164</v>
      </c>
      <c r="B1598" s="6">
        <v>77</v>
      </c>
      <c r="C1598" s="6" t="str">
        <f t="shared" si="24"/>
        <v>KTH-77</v>
      </c>
      <c r="D1598" s="6" t="s">
        <v>409</v>
      </c>
      <c r="E1598" s="7">
        <v>43878</v>
      </c>
      <c r="F1598" s="6" t="s">
        <v>53</v>
      </c>
      <c r="G1598" s="6" t="s">
        <v>54</v>
      </c>
    </row>
    <row r="1599" spans="1:7" ht="24.75" customHeight="1" x14ac:dyDescent="0.3">
      <c r="A1599" s="6" t="s">
        <v>164</v>
      </c>
      <c r="B1599" s="6">
        <v>78</v>
      </c>
      <c r="C1599" s="6" t="str">
        <f t="shared" si="24"/>
        <v>KTH-78</v>
      </c>
      <c r="D1599" s="6" t="s">
        <v>409</v>
      </c>
      <c r="E1599" s="7">
        <v>43883</v>
      </c>
      <c r="F1599" s="6" t="s">
        <v>53</v>
      </c>
      <c r="G1599" s="6" t="s">
        <v>54</v>
      </c>
    </row>
    <row r="1600" spans="1:7" ht="24.75" customHeight="1" x14ac:dyDescent="0.3">
      <c r="A1600" s="6" t="s">
        <v>104</v>
      </c>
      <c r="B1600" s="6">
        <v>49</v>
      </c>
      <c r="C1600" s="6" t="str">
        <f t="shared" si="24"/>
        <v>CSS-49</v>
      </c>
      <c r="D1600" s="6" t="s">
        <v>346</v>
      </c>
      <c r="E1600" s="7">
        <v>43958</v>
      </c>
      <c r="F1600" s="6" t="s">
        <v>53</v>
      </c>
      <c r="G1600" s="6" t="s">
        <v>54</v>
      </c>
    </row>
    <row r="1601" spans="1:7" ht="24.75" customHeight="1" x14ac:dyDescent="0.3">
      <c r="A1601" s="6" t="s">
        <v>164</v>
      </c>
      <c r="B1601" s="6">
        <v>85</v>
      </c>
      <c r="C1601" s="6" t="str">
        <f t="shared" si="24"/>
        <v>KTH-85</v>
      </c>
      <c r="D1601" s="6" t="s">
        <v>345</v>
      </c>
      <c r="E1601" s="7">
        <v>43977</v>
      </c>
      <c r="F1601" s="6" t="s">
        <v>53</v>
      </c>
      <c r="G1601" s="6" t="s">
        <v>54</v>
      </c>
    </row>
    <row r="1602" spans="1:7" ht="24.75" customHeight="1" x14ac:dyDescent="0.3">
      <c r="A1602" s="6" t="s">
        <v>135</v>
      </c>
      <c r="B1602" s="6">
        <v>33</v>
      </c>
      <c r="C1602" s="6" t="str">
        <f t="shared" si="24"/>
        <v>EAT-33</v>
      </c>
      <c r="D1602" s="6" t="s">
        <v>438</v>
      </c>
      <c r="E1602" s="7">
        <v>43274</v>
      </c>
      <c r="F1602" s="6" t="s">
        <v>96</v>
      </c>
      <c r="G1602" s="6" t="s">
        <v>45</v>
      </c>
    </row>
    <row r="1603" spans="1:7" ht="24.75" customHeight="1" x14ac:dyDescent="0.3">
      <c r="A1603" s="6" t="s">
        <v>167</v>
      </c>
      <c r="B1603" s="6">
        <v>31</v>
      </c>
      <c r="C1603" s="6" t="str">
        <f t="shared" ref="C1603:C1666" si="25">CONCATENATE(A1603,"-",B1603)</f>
        <v>KAY-31</v>
      </c>
      <c r="D1603" s="6" t="s">
        <v>423</v>
      </c>
      <c r="E1603" s="7">
        <v>43879</v>
      </c>
      <c r="F1603" s="6" t="s">
        <v>30</v>
      </c>
      <c r="G1603" s="6" t="s">
        <v>31</v>
      </c>
    </row>
    <row r="1604" spans="1:7" ht="24.75" customHeight="1" x14ac:dyDescent="0.3">
      <c r="A1604" s="6" t="s">
        <v>164</v>
      </c>
      <c r="B1604" s="6">
        <v>96</v>
      </c>
      <c r="C1604" s="6" t="str">
        <f t="shared" si="25"/>
        <v>KTH-96</v>
      </c>
      <c r="D1604" s="6" t="s">
        <v>348</v>
      </c>
      <c r="E1604" s="7">
        <v>44039</v>
      </c>
      <c r="F1604" s="6" t="s">
        <v>53</v>
      </c>
      <c r="G1604" s="6" t="s">
        <v>54</v>
      </c>
    </row>
    <row r="1605" spans="1:7" ht="24.75" customHeight="1" x14ac:dyDescent="0.3">
      <c r="A1605" s="6" t="s">
        <v>104</v>
      </c>
      <c r="B1605" s="6">
        <v>91</v>
      </c>
      <c r="C1605" s="6" t="str">
        <f t="shared" si="25"/>
        <v>CSS-91</v>
      </c>
      <c r="D1605" s="6" t="s">
        <v>422</v>
      </c>
      <c r="E1605" s="7">
        <v>44138</v>
      </c>
      <c r="F1605" s="6" t="s">
        <v>68</v>
      </c>
      <c r="G1605" s="6" t="s">
        <v>15</v>
      </c>
    </row>
    <row r="1606" spans="1:7" ht="24.75" customHeight="1" x14ac:dyDescent="0.3">
      <c r="A1606" s="6" t="s">
        <v>135</v>
      </c>
      <c r="B1606" s="6">
        <v>72</v>
      </c>
      <c r="C1606" s="6" t="str">
        <f t="shared" si="25"/>
        <v>EAT-72</v>
      </c>
      <c r="D1606" s="6" t="s">
        <v>383</v>
      </c>
      <c r="E1606" s="7">
        <v>43842</v>
      </c>
      <c r="F1606" s="6" t="s">
        <v>30</v>
      </c>
      <c r="G1606" s="6" t="s">
        <v>31</v>
      </c>
    </row>
    <row r="1607" spans="1:7" ht="24.75" customHeight="1" x14ac:dyDescent="0.3">
      <c r="A1607" s="6" t="s">
        <v>135</v>
      </c>
      <c r="B1607" s="6">
        <v>99</v>
      </c>
      <c r="C1607" s="6" t="str">
        <f t="shared" si="25"/>
        <v>EAT-99</v>
      </c>
      <c r="D1607" s="6" t="s">
        <v>387</v>
      </c>
      <c r="E1607" s="7">
        <v>44101</v>
      </c>
      <c r="F1607" s="6" t="s">
        <v>53</v>
      </c>
      <c r="G1607" s="6" t="s">
        <v>54</v>
      </c>
    </row>
    <row r="1608" spans="1:7" ht="24.75" customHeight="1" x14ac:dyDescent="0.3">
      <c r="A1608" s="6" t="s">
        <v>135</v>
      </c>
      <c r="B1608" s="6">
        <v>73</v>
      </c>
      <c r="C1608" s="6" t="str">
        <f t="shared" si="25"/>
        <v>EAT-73</v>
      </c>
      <c r="D1608" s="6" t="s">
        <v>383</v>
      </c>
      <c r="E1608" s="7">
        <v>43846</v>
      </c>
      <c r="F1608" s="6" t="s">
        <v>88</v>
      </c>
      <c r="G1608" s="6" t="s">
        <v>31</v>
      </c>
    </row>
    <row r="1609" spans="1:7" ht="24.75" customHeight="1" x14ac:dyDescent="0.3">
      <c r="A1609" s="6" t="s">
        <v>104</v>
      </c>
      <c r="B1609" s="6">
        <v>89</v>
      </c>
      <c r="C1609" s="6" t="str">
        <f t="shared" si="25"/>
        <v>CSS-89</v>
      </c>
      <c r="D1609" s="6" t="s">
        <v>384</v>
      </c>
      <c r="E1609" s="7">
        <v>44126</v>
      </c>
      <c r="F1609" s="6" t="s">
        <v>96</v>
      </c>
      <c r="G1609" s="6" t="s">
        <v>45</v>
      </c>
    </row>
    <row r="1610" spans="1:7" ht="24.75" customHeight="1" x14ac:dyDescent="0.3">
      <c r="A1610" s="6" t="s">
        <v>135</v>
      </c>
      <c r="B1610" s="6">
        <v>103</v>
      </c>
      <c r="C1610" s="6" t="str">
        <f t="shared" si="25"/>
        <v>EAT-103</v>
      </c>
      <c r="D1610" s="6" t="s">
        <v>436</v>
      </c>
      <c r="E1610" s="7">
        <v>44116</v>
      </c>
      <c r="F1610" s="6" t="s">
        <v>53</v>
      </c>
      <c r="G1610" s="6" t="s">
        <v>54</v>
      </c>
    </row>
    <row r="1611" spans="1:7" ht="24.75" customHeight="1" x14ac:dyDescent="0.3">
      <c r="A1611" s="6" t="s">
        <v>135</v>
      </c>
      <c r="B1611" s="6">
        <v>74</v>
      </c>
      <c r="C1611" s="6" t="str">
        <f t="shared" si="25"/>
        <v>EAT-74</v>
      </c>
      <c r="D1611" s="6" t="s">
        <v>441</v>
      </c>
      <c r="E1611" s="7">
        <v>43889</v>
      </c>
      <c r="F1611" s="6" t="s">
        <v>30</v>
      </c>
      <c r="G1611" s="6" t="s">
        <v>31</v>
      </c>
    </row>
    <row r="1612" spans="1:7" ht="24.75" customHeight="1" x14ac:dyDescent="0.3">
      <c r="A1612" s="6" t="s">
        <v>164</v>
      </c>
      <c r="B1612" s="6">
        <v>104</v>
      </c>
      <c r="C1612" s="6" t="str">
        <f t="shared" si="25"/>
        <v>KTH-104</v>
      </c>
      <c r="D1612" s="6" t="s">
        <v>442</v>
      </c>
      <c r="E1612" s="7">
        <v>44133</v>
      </c>
      <c r="F1612" s="6" t="s">
        <v>53</v>
      </c>
      <c r="G1612" s="6" t="s">
        <v>54</v>
      </c>
    </row>
    <row r="1613" spans="1:7" ht="24.75" customHeight="1" x14ac:dyDescent="0.3">
      <c r="A1613" s="6" t="s">
        <v>164</v>
      </c>
      <c r="B1613" s="6">
        <v>114</v>
      </c>
      <c r="C1613" s="6" t="str">
        <f t="shared" si="25"/>
        <v>KTH-114</v>
      </c>
      <c r="D1613" s="6" t="s">
        <v>443</v>
      </c>
      <c r="E1613" s="7">
        <v>44217</v>
      </c>
      <c r="F1613" s="6" t="s">
        <v>98</v>
      </c>
      <c r="G1613" s="6" t="s">
        <v>31</v>
      </c>
    </row>
    <row r="1614" spans="1:7" ht="24.75" customHeight="1" x14ac:dyDescent="0.3">
      <c r="A1614" s="6" t="s">
        <v>104</v>
      </c>
      <c r="B1614" s="6">
        <v>98</v>
      </c>
      <c r="C1614" s="6" t="str">
        <f t="shared" si="25"/>
        <v>CSS-98</v>
      </c>
      <c r="D1614" s="6" t="s">
        <v>422</v>
      </c>
      <c r="E1614" s="7">
        <v>44155</v>
      </c>
      <c r="F1614" s="6" t="s">
        <v>127</v>
      </c>
      <c r="G1614" s="6" t="s">
        <v>31</v>
      </c>
    </row>
    <row r="1615" spans="1:7" ht="24.75" customHeight="1" x14ac:dyDescent="0.3">
      <c r="A1615" s="6" t="s">
        <v>104</v>
      </c>
      <c r="B1615" s="6">
        <v>101</v>
      </c>
      <c r="C1615" s="6" t="str">
        <f t="shared" si="25"/>
        <v>CSS-101</v>
      </c>
      <c r="D1615" s="6" t="s">
        <v>422</v>
      </c>
      <c r="E1615" s="7">
        <v>44163</v>
      </c>
      <c r="F1615" s="6" t="s">
        <v>96</v>
      </c>
      <c r="G1615" s="6" t="s">
        <v>45</v>
      </c>
    </row>
    <row r="1616" spans="1:7" ht="24.75" customHeight="1" x14ac:dyDescent="0.3">
      <c r="A1616" s="6" t="s">
        <v>231</v>
      </c>
      <c r="B1616" s="6">
        <v>8</v>
      </c>
      <c r="C1616" s="6" t="str">
        <f t="shared" si="25"/>
        <v>KKK-8</v>
      </c>
      <c r="D1616" s="6" t="s">
        <v>444</v>
      </c>
      <c r="E1616" s="7">
        <v>43716</v>
      </c>
      <c r="F1616" s="6" t="s">
        <v>106</v>
      </c>
      <c r="G1616" s="6" t="s">
        <v>75</v>
      </c>
    </row>
    <row r="1617" spans="1:7" ht="24.75" customHeight="1" x14ac:dyDescent="0.3">
      <c r="A1617" s="6" t="s">
        <v>104</v>
      </c>
      <c r="B1617" s="6">
        <v>103</v>
      </c>
      <c r="C1617" s="6" t="str">
        <f t="shared" si="25"/>
        <v>CSS-103</v>
      </c>
      <c r="D1617" s="6" t="s">
        <v>416</v>
      </c>
      <c r="E1617" s="7">
        <v>44168</v>
      </c>
      <c r="F1617" s="6" t="s">
        <v>79</v>
      </c>
      <c r="G1617" s="6" t="s">
        <v>45</v>
      </c>
    </row>
    <row r="1618" spans="1:7" ht="24.75" customHeight="1" x14ac:dyDescent="0.3">
      <c r="A1618" s="6" t="s">
        <v>104</v>
      </c>
      <c r="B1618" s="6">
        <v>144</v>
      </c>
      <c r="C1618" s="6" t="str">
        <f t="shared" si="25"/>
        <v>CSS-144</v>
      </c>
      <c r="D1618" s="6" t="s">
        <v>236</v>
      </c>
      <c r="E1618" s="7">
        <v>44242</v>
      </c>
      <c r="F1618" s="6" t="s">
        <v>53</v>
      </c>
      <c r="G1618" s="6" t="s">
        <v>54</v>
      </c>
    </row>
    <row r="1619" spans="1:7" ht="24.75" customHeight="1" x14ac:dyDescent="0.3">
      <c r="A1619" s="6" t="s">
        <v>104</v>
      </c>
      <c r="B1619" s="6">
        <v>162</v>
      </c>
      <c r="C1619" s="6" t="str">
        <f t="shared" si="25"/>
        <v>CSS-162</v>
      </c>
      <c r="D1619" s="6" t="s">
        <v>389</v>
      </c>
      <c r="E1619" s="7">
        <v>44274</v>
      </c>
      <c r="F1619" s="6" t="s">
        <v>88</v>
      </c>
      <c r="G1619" s="6" t="s">
        <v>31</v>
      </c>
    </row>
    <row r="1620" spans="1:7" ht="24.75" customHeight="1" x14ac:dyDescent="0.3">
      <c r="A1620" s="6" t="s">
        <v>104</v>
      </c>
      <c r="B1620" s="6">
        <v>168</v>
      </c>
      <c r="C1620" s="6" t="str">
        <f t="shared" si="25"/>
        <v>CSS-168</v>
      </c>
      <c r="D1620" s="6" t="s">
        <v>445</v>
      </c>
      <c r="E1620" s="7">
        <v>44291</v>
      </c>
      <c r="F1620" s="6" t="s">
        <v>53</v>
      </c>
      <c r="G1620" s="6" t="s">
        <v>54</v>
      </c>
    </row>
    <row r="1621" spans="1:7" ht="24.75" customHeight="1" x14ac:dyDescent="0.3">
      <c r="A1621" s="6" t="s">
        <v>104</v>
      </c>
      <c r="B1621" s="6">
        <v>104</v>
      </c>
      <c r="C1621" s="6" t="str">
        <f t="shared" si="25"/>
        <v>CSS-104</v>
      </c>
      <c r="D1621" s="6" t="s">
        <v>416</v>
      </c>
      <c r="E1621" s="7">
        <v>44170</v>
      </c>
      <c r="F1621" s="6" t="s">
        <v>79</v>
      </c>
      <c r="G1621" s="6" t="s">
        <v>45</v>
      </c>
    </row>
    <row r="1622" spans="1:7" ht="24.75" customHeight="1" x14ac:dyDescent="0.3">
      <c r="A1622" s="6" t="s">
        <v>12</v>
      </c>
      <c r="B1622" s="6">
        <v>360</v>
      </c>
      <c r="C1622" s="6" t="str">
        <f t="shared" si="25"/>
        <v>BOB-360</v>
      </c>
      <c r="D1622" s="6" t="s">
        <v>109</v>
      </c>
      <c r="E1622" s="7">
        <v>40663</v>
      </c>
      <c r="F1622" s="6" t="s">
        <v>53</v>
      </c>
      <c r="G1622" s="6" t="s">
        <v>54</v>
      </c>
    </row>
    <row r="1623" spans="1:7" ht="24.75" customHeight="1" x14ac:dyDescent="0.3">
      <c r="A1623" s="6" t="s">
        <v>12</v>
      </c>
      <c r="B1623" s="6">
        <v>132</v>
      </c>
      <c r="C1623" s="6" t="str">
        <f t="shared" si="25"/>
        <v>BOB-132</v>
      </c>
      <c r="D1623" s="6" t="s">
        <v>242</v>
      </c>
      <c r="E1623" s="7">
        <v>40243</v>
      </c>
      <c r="F1623" s="6" t="s">
        <v>53</v>
      </c>
      <c r="G1623" s="6" t="s">
        <v>54</v>
      </c>
    </row>
    <row r="1624" spans="1:7" ht="24.75" customHeight="1" x14ac:dyDescent="0.3">
      <c r="A1624" s="6" t="s">
        <v>12</v>
      </c>
      <c r="B1624" s="6">
        <v>29</v>
      </c>
      <c r="C1624" s="6" t="str">
        <f t="shared" si="25"/>
        <v>BOB-29</v>
      </c>
      <c r="D1624" s="6" t="s">
        <v>180</v>
      </c>
      <c r="E1624" s="7">
        <v>39975</v>
      </c>
      <c r="F1624" s="6" t="s">
        <v>98</v>
      </c>
      <c r="G1624" s="6" t="s">
        <v>31</v>
      </c>
    </row>
    <row r="1625" spans="1:7" ht="24.75" customHeight="1" x14ac:dyDescent="0.3">
      <c r="A1625" s="6" t="s">
        <v>12</v>
      </c>
      <c r="B1625" s="6">
        <v>361</v>
      </c>
      <c r="C1625" s="6" t="str">
        <f t="shared" si="25"/>
        <v>BOB-361</v>
      </c>
      <c r="D1625" s="6" t="s">
        <v>392</v>
      </c>
      <c r="E1625" s="7">
        <v>40664</v>
      </c>
      <c r="F1625" s="6" t="s">
        <v>53</v>
      </c>
      <c r="G1625" s="6" t="s">
        <v>54</v>
      </c>
    </row>
    <row r="1626" spans="1:7" ht="24.75" customHeight="1" x14ac:dyDescent="0.3">
      <c r="A1626" s="6" t="s">
        <v>12</v>
      </c>
      <c r="B1626" s="6">
        <v>362</v>
      </c>
      <c r="C1626" s="6" t="str">
        <f t="shared" si="25"/>
        <v>BOB-362</v>
      </c>
      <c r="D1626" s="6" t="s">
        <v>392</v>
      </c>
      <c r="E1626" s="7">
        <v>40665</v>
      </c>
      <c r="F1626" s="6" t="s">
        <v>68</v>
      </c>
      <c r="G1626" s="6" t="s">
        <v>15</v>
      </c>
    </row>
    <row r="1627" spans="1:7" ht="24.75" customHeight="1" x14ac:dyDescent="0.3">
      <c r="A1627" s="6" t="s">
        <v>12</v>
      </c>
      <c r="B1627" s="6">
        <v>363</v>
      </c>
      <c r="C1627" s="6" t="str">
        <f t="shared" si="25"/>
        <v>BOB-363</v>
      </c>
      <c r="D1627" s="6" t="s">
        <v>392</v>
      </c>
      <c r="E1627" s="7">
        <v>40668</v>
      </c>
      <c r="F1627" s="6" t="s">
        <v>149</v>
      </c>
      <c r="G1627" s="6" t="s">
        <v>31</v>
      </c>
    </row>
    <row r="1628" spans="1:7" ht="24.75" customHeight="1" x14ac:dyDescent="0.3">
      <c r="A1628" s="6" t="s">
        <v>12</v>
      </c>
      <c r="B1628" s="6">
        <v>364</v>
      </c>
      <c r="C1628" s="6" t="str">
        <f t="shared" si="25"/>
        <v>BOB-364</v>
      </c>
      <c r="D1628" s="6" t="s">
        <v>392</v>
      </c>
      <c r="E1628" s="7">
        <v>40670</v>
      </c>
      <c r="F1628" s="6" t="s">
        <v>161</v>
      </c>
      <c r="G1628" s="6" t="s">
        <v>45</v>
      </c>
    </row>
    <row r="1629" spans="1:7" ht="24.75" customHeight="1" x14ac:dyDescent="0.3">
      <c r="A1629" s="6" t="s">
        <v>12</v>
      </c>
      <c r="B1629" s="6">
        <v>135</v>
      </c>
      <c r="C1629" s="6" t="str">
        <f t="shared" si="25"/>
        <v>BOB-135</v>
      </c>
      <c r="D1629" s="6" t="s">
        <v>242</v>
      </c>
      <c r="E1629" s="7">
        <v>40245</v>
      </c>
      <c r="F1629" s="6" t="s">
        <v>44</v>
      </c>
      <c r="G1629" s="6" t="s">
        <v>45</v>
      </c>
    </row>
    <row r="1630" spans="1:7" ht="24.75" customHeight="1" x14ac:dyDescent="0.3">
      <c r="A1630" s="6" t="s">
        <v>12</v>
      </c>
      <c r="B1630" s="6">
        <v>365</v>
      </c>
      <c r="C1630" s="6" t="str">
        <f t="shared" si="25"/>
        <v>BOB-365</v>
      </c>
      <c r="D1630" s="6" t="s">
        <v>392</v>
      </c>
      <c r="E1630" s="7">
        <v>40672</v>
      </c>
      <c r="F1630" s="6" t="s">
        <v>106</v>
      </c>
      <c r="G1630" s="6" t="s">
        <v>75</v>
      </c>
    </row>
    <row r="1631" spans="1:7" ht="24.75" customHeight="1" x14ac:dyDescent="0.3">
      <c r="A1631" s="6" t="s">
        <v>12</v>
      </c>
      <c r="B1631" s="6">
        <v>366</v>
      </c>
      <c r="C1631" s="6" t="str">
        <f t="shared" si="25"/>
        <v>BOB-366</v>
      </c>
      <c r="D1631" s="6" t="s">
        <v>392</v>
      </c>
      <c r="E1631" s="7">
        <v>40674</v>
      </c>
      <c r="F1631" s="6" t="s">
        <v>149</v>
      </c>
      <c r="G1631" s="6" t="s">
        <v>31</v>
      </c>
    </row>
    <row r="1632" spans="1:7" ht="24.75" customHeight="1" x14ac:dyDescent="0.3">
      <c r="A1632" s="6" t="s">
        <v>12</v>
      </c>
      <c r="B1632" s="6">
        <v>145</v>
      </c>
      <c r="C1632" s="6" t="str">
        <f t="shared" si="25"/>
        <v>BOB-145</v>
      </c>
      <c r="D1632" s="6" t="s">
        <v>296</v>
      </c>
      <c r="E1632" s="7">
        <v>40291</v>
      </c>
      <c r="F1632" s="6" t="s">
        <v>98</v>
      </c>
      <c r="G1632" s="6" t="s">
        <v>31</v>
      </c>
    </row>
    <row r="1633" spans="1:7" ht="24.75" customHeight="1" x14ac:dyDescent="0.3">
      <c r="A1633" s="6" t="s">
        <v>12</v>
      </c>
      <c r="B1633" s="6">
        <v>94</v>
      </c>
      <c r="C1633" s="6" t="str">
        <f t="shared" si="25"/>
        <v>BOB-94</v>
      </c>
      <c r="D1633" s="6" t="s">
        <v>239</v>
      </c>
      <c r="E1633" s="7">
        <v>40180</v>
      </c>
      <c r="F1633" s="6" t="s">
        <v>98</v>
      </c>
      <c r="G1633" s="6" t="s">
        <v>31</v>
      </c>
    </row>
    <row r="1634" spans="1:7" ht="24.75" customHeight="1" x14ac:dyDescent="0.3">
      <c r="A1634" s="6" t="s">
        <v>12</v>
      </c>
      <c r="B1634" s="6">
        <v>367</v>
      </c>
      <c r="C1634" s="6" t="str">
        <f t="shared" si="25"/>
        <v>BOB-367</v>
      </c>
      <c r="D1634" s="6" t="s">
        <v>392</v>
      </c>
      <c r="E1634" s="7">
        <v>40678</v>
      </c>
      <c r="F1634" s="6" t="s">
        <v>44</v>
      </c>
      <c r="G1634" s="6" t="s">
        <v>45</v>
      </c>
    </row>
    <row r="1635" spans="1:7" ht="24.75" customHeight="1" x14ac:dyDescent="0.3">
      <c r="A1635" s="6" t="s">
        <v>12</v>
      </c>
      <c r="B1635" s="6">
        <v>161</v>
      </c>
      <c r="C1635" s="6" t="str">
        <f t="shared" si="25"/>
        <v>BOB-161</v>
      </c>
      <c r="D1635" s="6" t="s">
        <v>301</v>
      </c>
      <c r="E1635" s="7">
        <v>40330</v>
      </c>
      <c r="F1635" s="6" t="s">
        <v>155</v>
      </c>
      <c r="G1635" s="6" t="s">
        <v>156</v>
      </c>
    </row>
    <row r="1636" spans="1:7" ht="24.75" customHeight="1" x14ac:dyDescent="0.3">
      <c r="A1636" s="6" t="s">
        <v>12</v>
      </c>
      <c r="B1636" s="6">
        <v>368</v>
      </c>
      <c r="C1636" s="6" t="str">
        <f t="shared" si="25"/>
        <v>BOB-368</v>
      </c>
      <c r="D1636" s="6" t="s">
        <v>392</v>
      </c>
      <c r="E1636" s="7">
        <v>40679</v>
      </c>
      <c r="F1636" s="6" t="s">
        <v>79</v>
      </c>
      <c r="G1636" s="6" t="s">
        <v>45</v>
      </c>
    </row>
    <row r="1637" spans="1:7" ht="24.75" customHeight="1" x14ac:dyDescent="0.3">
      <c r="A1637" s="6" t="s">
        <v>12</v>
      </c>
      <c r="B1637" s="6">
        <v>369</v>
      </c>
      <c r="C1637" s="6" t="str">
        <f t="shared" si="25"/>
        <v>BOB-369</v>
      </c>
      <c r="D1637" s="6" t="s">
        <v>392</v>
      </c>
      <c r="E1637" s="7">
        <v>40681</v>
      </c>
      <c r="F1637" s="6" t="s">
        <v>53</v>
      </c>
      <c r="G1637" s="6" t="s">
        <v>54</v>
      </c>
    </row>
    <row r="1638" spans="1:7" ht="24.75" customHeight="1" x14ac:dyDescent="0.3">
      <c r="A1638" s="6" t="s">
        <v>12</v>
      </c>
      <c r="B1638" s="6">
        <v>176</v>
      </c>
      <c r="C1638" s="6" t="str">
        <f t="shared" si="25"/>
        <v>BOB-176</v>
      </c>
      <c r="D1638" s="6" t="s">
        <v>299</v>
      </c>
      <c r="E1638" s="7">
        <v>40367</v>
      </c>
      <c r="F1638" s="6" t="s">
        <v>88</v>
      </c>
      <c r="G1638" s="6" t="s">
        <v>31</v>
      </c>
    </row>
    <row r="1639" spans="1:7" ht="24.75" customHeight="1" x14ac:dyDescent="0.3">
      <c r="A1639" s="6" t="s">
        <v>12</v>
      </c>
      <c r="B1639" s="6">
        <v>370</v>
      </c>
      <c r="C1639" s="6" t="str">
        <f t="shared" si="25"/>
        <v>BOB-370</v>
      </c>
      <c r="D1639" s="6" t="s">
        <v>392</v>
      </c>
      <c r="E1639" s="7">
        <v>40681</v>
      </c>
      <c r="F1639" s="6" t="s">
        <v>30</v>
      </c>
      <c r="G1639" s="6" t="s">
        <v>31</v>
      </c>
    </row>
    <row r="1640" spans="1:7" ht="24.75" customHeight="1" x14ac:dyDescent="0.3">
      <c r="A1640" s="6" t="s">
        <v>12</v>
      </c>
      <c r="B1640" s="6">
        <v>371</v>
      </c>
      <c r="C1640" s="6" t="str">
        <f t="shared" si="25"/>
        <v>BOB-371</v>
      </c>
      <c r="D1640" s="6" t="s">
        <v>392</v>
      </c>
      <c r="E1640" s="7">
        <v>40682</v>
      </c>
      <c r="F1640" s="6" t="s">
        <v>79</v>
      </c>
      <c r="G1640" s="6" t="s">
        <v>45</v>
      </c>
    </row>
    <row r="1641" spans="1:7" ht="24.75" customHeight="1" x14ac:dyDescent="0.3">
      <c r="A1641" s="6" t="s">
        <v>12</v>
      </c>
      <c r="B1641" s="6">
        <v>372</v>
      </c>
      <c r="C1641" s="6" t="str">
        <f t="shared" si="25"/>
        <v>BOB-372</v>
      </c>
      <c r="D1641" s="6" t="s">
        <v>392</v>
      </c>
      <c r="E1641" s="7">
        <v>40682</v>
      </c>
      <c r="F1641" s="6" t="s">
        <v>44</v>
      </c>
      <c r="G1641" s="6" t="s">
        <v>45</v>
      </c>
    </row>
    <row r="1642" spans="1:7" ht="24.75" customHeight="1" x14ac:dyDescent="0.3">
      <c r="A1642" s="6" t="s">
        <v>12</v>
      </c>
      <c r="B1642" s="6">
        <v>265</v>
      </c>
      <c r="C1642" s="6" t="str">
        <f t="shared" si="25"/>
        <v>BOB-265</v>
      </c>
      <c r="D1642" s="6" t="s">
        <v>390</v>
      </c>
      <c r="E1642" s="7">
        <v>40540</v>
      </c>
      <c r="F1642" s="6" t="s">
        <v>98</v>
      </c>
      <c r="G1642" s="6" t="s">
        <v>31</v>
      </c>
    </row>
    <row r="1643" spans="1:7" ht="24.75" customHeight="1" x14ac:dyDescent="0.3">
      <c r="A1643" s="6" t="s">
        <v>12</v>
      </c>
      <c r="B1643" s="6">
        <v>373</v>
      </c>
      <c r="C1643" s="6" t="str">
        <f t="shared" si="25"/>
        <v>BOB-373</v>
      </c>
      <c r="D1643" s="6" t="s">
        <v>392</v>
      </c>
      <c r="E1643" s="7">
        <v>40682</v>
      </c>
      <c r="F1643" s="6" t="s">
        <v>98</v>
      </c>
      <c r="G1643" s="6" t="s">
        <v>31</v>
      </c>
    </row>
    <row r="1644" spans="1:7" ht="24.75" customHeight="1" x14ac:dyDescent="0.3">
      <c r="A1644" s="6" t="s">
        <v>12</v>
      </c>
      <c r="B1644" s="6">
        <v>301</v>
      </c>
      <c r="C1644" s="6" t="str">
        <f t="shared" si="25"/>
        <v>BOB-301</v>
      </c>
      <c r="D1644" s="6" t="s">
        <v>38</v>
      </c>
      <c r="E1644" s="7">
        <v>40592</v>
      </c>
      <c r="F1644" s="6" t="s">
        <v>98</v>
      </c>
      <c r="G1644" s="6" t="s">
        <v>31</v>
      </c>
    </row>
    <row r="1645" spans="1:7" ht="24.75" customHeight="1" x14ac:dyDescent="0.3">
      <c r="A1645" s="6" t="s">
        <v>12</v>
      </c>
      <c r="B1645" s="6">
        <v>374</v>
      </c>
      <c r="C1645" s="6" t="str">
        <f t="shared" si="25"/>
        <v>BOB-374</v>
      </c>
      <c r="D1645" s="6" t="s">
        <v>392</v>
      </c>
      <c r="E1645" s="7">
        <v>40684</v>
      </c>
      <c r="F1645" s="6" t="s">
        <v>106</v>
      </c>
      <c r="G1645" s="6" t="s">
        <v>75</v>
      </c>
    </row>
    <row r="1646" spans="1:7" ht="24.75" customHeight="1" x14ac:dyDescent="0.3">
      <c r="A1646" s="6" t="s">
        <v>12</v>
      </c>
      <c r="B1646" s="6">
        <v>375</v>
      </c>
      <c r="C1646" s="6" t="str">
        <f t="shared" si="25"/>
        <v>BOB-375</v>
      </c>
      <c r="D1646" s="6" t="s">
        <v>392</v>
      </c>
      <c r="E1646" s="7">
        <v>40685</v>
      </c>
      <c r="F1646" s="6" t="s">
        <v>108</v>
      </c>
      <c r="G1646" s="6" t="s">
        <v>40</v>
      </c>
    </row>
    <row r="1647" spans="1:7" ht="24.75" customHeight="1" x14ac:dyDescent="0.3">
      <c r="A1647" s="6" t="s">
        <v>12</v>
      </c>
      <c r="B1647" s="6">
        <v>377</v>
      </c>
      <c r="C1647" s="6" t="str">
        <f t="shared" si="25"/>
        <v>BOB-377</v>
      </c>
      <c r="D1647" s="6" t="s">
        <v>392</v>
      </c>
      <c r="E1647" s="7">
        <v>40690</v>
      </c>
      <c r="F1647" s="6" t="s">
        <v>98</v>
      </c>
      <c r="G1647" s="6" t="s">
        <v>31</v>
      </c>
    </row>
    <row r="1648" spans="1:7" ht="24.75" customHeight="1" x14ac:dyDescent="0.3">
      <c r="A1648" s="6" t="s">
        <v>12</v>
      </c>
      <c r="B1648" s="6">
        <v>334</v>
      </c>
      <c r="C1648" s="6" t="str">
        <f t="shared" si="25"/>
        <v>BOB-334</v>
      </c>
      <c r="D1648" s="6" t="s">
        <v>173</v>
      </c>
      <c r="E1648" s="7">
        <v>40633</v>
      </c>
      <c r="F1648" s="6" t="s">
        <v>98</v>
      </c>
      <c r="G1648" s="6" t="s">
        <v>31</v>
      </c>
    </row>
    <row r="1649" spans="1:7" ht="24.75" customHeight="1" x14ac:dyDescent="0.3">
      <c r="A1649" s="6" t="s">
        <v>12</v>
      </c>
      <c r="B1649" s="6">
        <v>345</v>
      </c>
      <c r="C1649" s="6" t="str">
        <f t="shared" si="25"/>
        <v>BOB-345</v>
      </c>
      <c r="D1649" s="6" t="s">
        <v>109</v>
      </c>
      <c r="E1649" s="7">
        <v>40648</v>
      </c>
      <c r="F1649" s="6" t="s">
        <v>98</v>
      </c>
      <c r="G1649" s="6" t="s">
        <v>31</v>
      </c>
    </row>
    <row r="1650" spans="1:7" ht="24.75" customHeight="1" x14ac:dyDescent="0.3">
      <c r="A1650" s="6" t="s">
        <v>12</v>
      </c>
      <c r="B1650" s="6">
        <v>380</v>
      </c>
      <c r="C1650" s="6" t="str">
        <f t="shared" si="25"/>
        <v>BOB-380</v>
      </c>
      <c r="D1650" s="6" t="s">
        <v>392</v>
      </c>
      <c r="E1650" s="7">
        <v>40693</v>
      </c>
      <c r="F1650" s="6" t="s">
        <v>30</v>
      </c>
      <c r="G1650" s="6" t="s">
        <v>31</v>
      </c>
    </row>
    <row r="1651" spans="1:7" ht="24.75" customHeight="1" x14ac:dyDescent="0.3">
      <c r="A1651" s="6" t="s">
        <v>12</v>
      </c>
      <c r="B1651" s="6">
        <v>381</v>
      </c>
      <c r="C1651" s="6" t="str">
        <f t="shared" si="25"/>
        <v>BOB-381</v>
      </c>
      <c r="D1651" s="6" t="s">
        <v>175</v>
      </c>
      <c r="E1651" s="7">
        <v>40695</v>
      </c>
      <c r="F1651" s="6" t="s">
        <v>127</v>
      </c>
      <c r="G1651" s="6" t="s">
        <v>31</v>
      </c>
    </row>
    <row r="1652" spans="1:7" ht="24.75" customHeight="1" x14ac:dyDescent="0.3">
      <c r="A1652" s="6" t="s">
        <v>12</v>
      </c>
      <c r="B1652" s="6">
        <v>383</v>
      </c>
      <c r="C1652" s="6" t="str">
        <f t="shared" si="25"/>
        <v>BOB-383</v>
      </c>
      <c r="D1652" s="6" t="s">
        <v>175</v>
      </c>
      <c r="E1652" s="7">
        <v>40698</v>
      </c>
      <c r="F1652" s="6" t="s">
        <v>30</v>
      </c>
      <c r="G1652" s="6" t="s">
        <v>31</v>
      </c>
    </row>
    <row r="1653" spans="1:7" ht="24.75" customHeight="1" x14ac:dyDescent="0.3">
      <c r="A1653" s="6" t="s">
        <v>12</v>
      </c>
      <c r="B1653" s="6">
        <v>378</v>
      </c>
      <c r="C1653" s="6" t="str">
        <f t="shared" si="25"/>
        <v>BOB-378</v>
      </c>
      <c r="D1653" s="6" t="s">
        <v>392</v>
      </c>
      <c r="E1653" s="7">
        <v>40693</v>
      </c>
      <c r="F1653" s="6" t="s">
        <v>98</v>
      </c>
      <c r="G1653" s="6" t="s">
        <v>31</v>
      </c>
    </row>
    <row r="1654" spans="1:7" ht="24.75" customHeight="1" x14ac:dyDescent="0.3">
      <c r="A1654" s="6" t="s">
        <v>12</v>
      </c>
      <c r="B1654" s="6">
        <v>382</v>
      </c>
      <c r="C1654" s="6" t="str">
        <f t="shared" si="25"/>
        <v>BOB-382</v>
      </c>
      <c r="D1654" s="6" t="s">
        <v>175</v>
      </c>
      <c r="E1654" s="7">
        <v>40698</v>
      </c>
      <c r="F1654" s="6" t="s">
        <v>44</v>
      </c>
      <c r="G1654" s="6" t="s">
        <v>45</v>
      </c>
    </row>
    <row r="1655" spans="1:7" ht="24.75" customHeight="1" x14ac:dyDescent="0.3">
      <c r="A1655" s="6" t="s">
        <v>12</v>
      </c>
      <c r="B1655" s="6">
        <v>391</v>
      </c>
      <c r="C1655" s="6" t="str">
        <f t="shared" si="25"/>
        <v>BOB-391</v>
      </c>
      <c r="D1655" s="6" t="s">
        <v>175</v>
      </c>
      <c r="E1655" s="7">
        <v>40723</v>
      </c>
      <c r="F1655" s="6" t="s">
        <v>98</v>
      </c>
      <c r="G1655" s="6" t="s">
        <v>31</v>
      </c>
    </row>
    <row r="1656" spans="1:7" ht="24.75" customHeight="1" x14ac:dyDescent="0.3">
      <c r="A1656" s="6" t="s">
        <v>12</v>
      </c>
      <c r="B1656" s="6">
        <v>384</v>
      </c>
      <c r="C1656" s="6" t="str">
        <f t="shared" si="25"/>
        <v>BOB-384</v>
      </c>
      <c r="D1656" s="6" t="s">
        <v>175</v>
      </c>
      <c r="E1656" s="7">
        <v>40702</v>
      </c>
      <c r="F1656" s="6" t="s">
        <v>96</v>
      </c>
      <c r="G1656" s="6" t="s">
        <v>45</v>
      </c>
    </row>
    <row r="1657" spans="1:7" ht="24.75" customHeight="1" x14ac:dyDescent="0.3">
      <c r="A1657" s="6" t="s">
        <v>12</v>
      </c>
      <c r="B1657" s="6">
        <v>385</v>
      </c>
      <c r="C1657" s="6" t="str">
        <f t="shared" si="25"/>
        <v>BOB-385</v>
      </c>
      <c r="D1657" s="6" t="s">
        <v>175</v>
      </c>
      <c r="E1657" s="7">
        <v>40702</v>
      </c>
      <c r="F1657" s="6" t="s">
        <v>53</v>
      </c>
      <c r="G1657" s="6" t="s">
        <v>54</v>
      </c>
    </row>
    <row r="1658" spans="1:7" ht="24.75" customHeight="1" x14ac:dyDescent="0.3">
      <c r="A1658" s="6" t="s">
        <v>62</v>
      </c>
      <c r="B1658" s="6">
        <v>284</v>
      </c>
      <c r="C1658" s="6" t="str">
        <f t="shared" si="25"/>
        <v>ARB-284</v>
      </c>
      <c r="D1658" s="6" t="s">
        <v>429</v>
      </c>
      <c r="E1658" s="7">
        <v>41643</v>
      </c>
      <c r="F1658" s="6" t="s">
        <v>79</v>
      </c>
      <c r="G1658" s="6" t="s">
        <v>45</v>
      </c>
    </row>
    <row r="1659" spans="1:7" ht="24.75" customHeight="1" x14ac:dyDescent="0.3">
      <c r="A1659" s="6" t="s">
        <v>62</v>
      </c>
      <c r="B1659" s="6">
        <v>285</v>
      </c>
      <c r="C1659" s="6" t="str">
        <f t="shared" si="25"/>
        <v>ARB-285</v>
      </c>
      <c r="D1659" s="6" t="s">
        <v>429</v>
      </c>
      <c r="E1659" s="7">
        <v>41644</v>
      </c>
      <c r="F1659" s="6" t="s">
        <v>88</v>
      </c>
      <c r="G1659" s="6" t="s">
        <v>31</v>
      </c>
    </row>
    <row r="1660" spans="1:7" ht="24.75" customHeight="1" x14ac:dyDescent="0.3">
      <c r="A1660" s="6" t="s">
        <v>62</v>
      </c>
      <c r="B1660" s="6">
        <v>286</v>
      </c>
      <c r="C1660" s="6" t="str">
        <f t="shared" si="25"/>
        <v>ARB-286</v>
      </c>
      <c r="D1660" s="6" t="s">
        <v>429</v>
      </c>
      <c r="E1660" s="7">
        <v>41646</v>
      </c>
      <c r="F1660" s="6" t="s">
        <v>79</v>
      </c>
      <c r="G1660" s="6" t="s">
        <v>45</v>
      </c>
    </row>
    <row r="1661" spans="1:7" ht="24.75" customHeight="1" x14ac:dyDescent="0.3">
      <c r="A1661" s="6" t="s">
        <v>12</v>
      </c>
      <c r="B1661" s="6">
        <v>413</v>
      </c>
      <c r="C1661" s="6" t="str">
        <f t="shared" si="25"/>
        <v>BOB-413</v>
      </c>
      <c r="D1661" s="6" t="s">
        <v>447</v>
      </c>
      <c r="E1661" s="7">
        <v>40756</v>
      </c>
      <c r="F1661" s="6" t="s">
        <v>98</v>
      </c>
      <c r="G1661" s="6" t="s">
        <v>31</v>
      </c>
    </row>
    <row r="1662" spans="1:7" ht="24.75" customHeight="1" x14ac:dyDescent="0.3">
      <c r="A1662" s="6" t="s">
        <v>12</v>
      </c>
      <c r="B1662" s="6">
        <v>386</v>
      </c>
      <c r="C1662" s="6" t="str">
        <f t="shared" si="25"/>
        <v>BOB-386</v>
      </c>
      <c r="D1662" s="6" t="s">
        <v>175</v>
      </c>
      <c r="E1662" s="7">
        <v>40709</v>
      </c>
      <c r="F1662" s="6" t="s">
        <v>79</v>
      </c>
      <c r="G1662" s="6" t="s">
        <v>45</v>
      </c>
    </row>
    <row r="1663" spans="1:7" ht="24.75" customHeight="1" x14ac:dyDescent="0.3">
      <c r="A1663" s="6" t="s">
        <v>62</v>
      </c>
      <c r="B1663" s="6">
        <v>288</v>
      </c>
      <c r="C1663" s="6" t="str">
        <f t="shared" si="25"/>
        <v>ARB-288</v>
      </c>
      <c r="D1663" s="6" t="s">
        <v>429</v>
      </c>
      <c r="E1663" s="7">
        <v>41647</v>
      </c>
      <c r="F1663" s="6" t="s">
        <v>98</v>
      </c>
      <c r="G1663" s="6" t="s">
        <v>31</v>
      </c>
    </row>
    <row r="1664" spans="1:7" ht="24.75" customHeight="1" x14ac:dyDescent="0.3">
      <c r="A1664" s="6" t="s">
        <v>12</v>
      </c>
      <c r="B1664" s="6">
        <v>388</v>
      </c>
      <c r="C1664" s="6" t="str">
        <f t="shared" si="25"/>
        <v>BOB-388</v>
      </c>
      <c r="D1664" s="6" t="s">
        <v>175</v>
      </c>
      <c r="E1664" s="7">
        <v>40711</v>
      </c>
      <c r="F1664" s="6" t="s">
        <v>44</v>
      </c>
      <c r="G1664" s="6" t="s">
        <v>45</v>
      </c>
    </row>
    <row r="1665" spans="1:7" ht="24.75" customHeight="1" x14ac:dyDescent="0.3">
      <c r="A1665" s="6" t="s">
        <v>12</v>
      </c>
      <c r="B1665" s="6">
        <v>389</v>
      </c>
      <c r="C1665" s="6" t="str">
        <f t="shared" si="25"/>
        <v>BOB-389</v>
      </c>
      <c r="D1665" s="6" t="s">
        <v>175</v>
      </c>
      <c r="E1665" s="7">
        <v>40712</v>
      </c>
      <c r="F1665" s="6" t="s">
        <v>44</v>
      </c>
      <c r="G1665" s="6" t="s">
        <v>45</v>
      </c>
    </row>
    <row r="1666" spans="1:7" ht="24.75" customHeight="1" x14ac:dyDescent="0.3">
      <c r="A1666" s="6" t="s">
        <v>12</v>
      </c>
      <c r="B1666" s="6">
        <v>390</v>
      </c>
      <c r="C1666" s="6" t="str">
        <f t="shared" si="25"/>
        <v>BOB-390</v>
      </c>
      <c r="D1666" s="6" t="s">
        <v>175</v>
      </c>
      <c r="E1666" s="7">
        <v>40719</v>
      </c>
      <c r="F1666" s="6" t="s">
        <v>98</v>
      </c>
      <c r="G1666" s="6" t="s">
        <v>31</v>
      </c>
    </row>
    <row r="1667" spans="1:7" ht="24.75" customHeight="1" x14ac:dyDescent="0.3">
      <c r="A1667" s="6" t="s">
        <v>62</v>
      </c>
      <c r="B1667" s="6">
        <v>287</v>
      </c>
      <c r="C1667" s="6" t="str">
        <f t="shared" ref="C1667:C1730" si="26">CONCATENATE(A1667,"-",B1667)</f>
        <v>ARB-287</v>
      </c>
      <c r="D1667" s="6" t="s">
        <v>429</v>
      </c>
      <c r="E1667" s="7">
        <v>41647</v>
      </c>
      <c r="F1667" s="6" t="s">
        <v>98</v>
      </c>
      <c r="G1667" s="6" t="s">
        <v>31</v>
      </c>
    </row>
    <row r="1668" spans="1:7" ht="24.75" customHeight="1" x14ac:dyDescent="0.3">
      <c r="A1668" s="6" t="s">
        <v>12</v>
      </c>
      <c r="B1668" s="6">
        <v>392</v>
      </c>
      <c r="C1668" s="6" t="str">
        <f t="shared" si="26"/>
        <v>BOB-392</v>
      </c>
      <c r="D1668" s="6" t="s">
        <v>175</v>
      </c>
      <c r="E1668" s="7">
        <v>40724</v>
      </c>
      <c r="F1668" s="6" t="s">
        <v>44</v>
      </c>
      <c r="G1668" s="6" t="s">
        <v>45</v>
      </c>
    </row>
    <row r="1669" spans="1:7" ht="24.75" customHeight="1" x14ac:dyDescent="0.3">
      <c r="A1669" s="6" t="s">
        <v>62</v>
      </c>
      <c r="B1669" s="6">
        <v>289</v>
      </c>
      <c r="C1669" s="6" t="str">
        <f t="shared" si="26"/>
        <v>ARB-289</v>
      </c>
      <c r="D1669" s="6" t="s">
        <v>429</v>
      </c>
      <c r="E1669" s="7">
        <v>41647</v>
      </c>
      <c r="F1669" s="6" t="s">
        <v>88</v>
      </c>
      <c r="G1669" s="6" t="s">
        <v>31</v>
      </c>
    </row>
    <row r="1670" spans="1:7" ht="24.75" customHeight="1" x14ac:dyDescent="0.3">
      <c r="A1670" s="6" t="s">
        <v>12</v>
      </c>
      <c r="B1670" s="6">
        <v>393</v>
      </c>
      <c r="C1670" s="6" t="str">
        <f t="shared" si="26"/>
        <v>BOB-393</v>
      </c>
      <c r="D1670" s="6" t="s">
        <v>175</v>
      </c>
      <c r="E1670" s="7">
        <v>40724</v>
      </c>
      <c r="F1670" s="6" t="s">
        <v>98</v>
      </c>
      <c r="G1670" s="6" t="s">
        <v>31</v>
      </c>
    </row>
    <row r="1671" spans="1:7" ht="24.75" customHeight="1" x14ac:dyDescent="0.3">
      <c r="A1671" s="6" t="s">
        <v>12</v>
      </c>
      <c r="B1671" s="6">
        <v>395</v>
      </c>
      <c r="C1671" s="6" t="str">
        <f t="shared" si="26"/>
        <v>BOB-395</v>
      </c>
      <c r="D1671" s="6" t="s">
        <v>306</v>
      </c>
      <c r="E1671" s="7">
        <v>40726</v>
      </c>
      <c r="F1671" s="6" t="s">
        <v>30</v>
      </c>
      <c r="G1671" s="6" t="s">
        <v>31</v>
      </c>
    </row>
    <row r="1672" spans="1:7" ht="24.75" customHeight="1" x14ac:dyDescent="0.3">
      <c r="A1672" s="6" t="s">
        <v>12</v>
      </c>
      <c r="B1672" s="6">
        <v>394</v>
      </c>
      <c r="C1672" s="6" t="str">
        <f t="shared" si="26"/>
        <v>BOB-394</v>
      </c>
      <c r="D1672" s="6" t="s">
        <v>306</v>
      </c>
      <c r="E1672" s="7">
        <v>40726</v>
      </c>
      <c r="F1672" s="6" t="s">
        <v>44</v>
      </c>
      <c r="G1672" s="6" t="s">
        <v>45</v>
      </c>
    </row>
    <row r="1673" spans="1:7" ht="24.75" customHeight="1" x14ac:dyDescent="0.3">
      <c r="A1673" s="6" t="s">
        <v>12</v>
      </c>
      <c r="B1673" s="6">
        <v>396</v>
      </c>
      <c r="C1673" s="6" t="str">
        <f t="shared" si="26"/>
        <v>BOB-396</v>
      </c>
      <c r="D1673" s="6" t="s">
        <v>306</v>
      </c>
      <c r="E1673" s="7">
        <v>40731</v>
      </c>
      <c r="F1673" s="6" t="s">
        <v>79</v>
      </c>
      <c r="G1673" s="6" t="s">
        <v>45</v>
      </c>
    </row>
    <row r="1674" spans="1:7" ht="24.75" customHeight="1" x14ac:dyDescent="0.3">
      <c r="A1674" s="6" t="s">
        <v>62</v>
      </c>
      <c r="B1674" s="6">
        <v>290</v>
      </c>
      <c r="C1674" s="6" t="str">
        <f t="shared" si="26"/>
        <v>ARB-290</v>
      </c>
      <c r="D1674" s="6" t="s">
        <v>429</v>
      </c>
      <c r="E1674" s="7">
        <v>41648</v>
      </c>
      <c r="F1674" s="6" t="s">
        <v>14</v>
      </c>
      <c r="G1674" s="6" t="s">
        <v>15</v>
      </c>
    </row>
    <row r="1675" spans="1:7" ht="24.75" customHeight="1" x14ac:dyDescent="0.3">
      <c r="A1675" s="6" t="s">
        <v>12</v>
      </c>
      <c r="B1675" s="6">
        <v>397</v>
      </c>
      <c r="C1675" s="6" t="str">
        <f t="shared" si="26"/>
        <v>BOB-397</v>
      </c>
      <c r="D1675" s="6" t="s">
        <v>306</v>
      </c>
      <c r="E1675" s="7">
        <v>40732</v>
      </c>
      <c r="F1675" s="6" t="s">
        <v>44</v>
      </c>
      <c r="G1675" s="6" t="s">
        <v>45</v>
      </c>
    </row>
    <row r="1676" spans="1:7" ht="24.75" customHeight="1" x14ac:dyDescent="0.3">
      <c r="A1676" s="6" t="s">
        <v>62</v>
      </c>
      <c r="B1676" s="6">
        <v>291</v>
      </c>
      <c r="C1676" s="6" t="str">
        <f t="shared" si="26"/>
        <v>ARB-291</v>
      </c>
      <c r="D1676" s="6" t="s">
        <v>429</v>
      </c>
      <c r="E1676" s="7">
        <v>41650</v>
      </c>
      <c r="F1676" s="6" t="s">
        <v>98</v>
      </c>
      <c r="G1676" s="6" t="s">
        <v>31</v>
      </c>
    </row>
    <row r="1677" spans="1:7" ht="24.75" customHeight="1" x14ac:dyDescent="0.3">
      <c r="A1677" s="6" t="s">
        <v>12</v>
      </c>
      <c r="B1677" s="6">
        <v>398</v>
      </c>
      <c r="C1677" s="6" t="str">
        <f t="shared" si="26"/>
        <v>BOB-398</v>
      </c>
      <c r="D1677" s="6" t="s">
        <v>306</v>
      </c>
      <c r="E1677" s="7">
        <v>40734</v>
      </c>
      <c r="F1677" s="6" t="s">
        <v>79</v>
      </c>
      <c r="G1677" s="6" t="s">
        <v>45</v>
      </c>
    </row>
    <row r="1678" spans="1:7" ht="24.75" customHeight="1" x14ac:dyDescent="0.3">
      <c r="A1678" s="6" t="s">
        <v>51</v>
      </c>
      <c r="B1678" s="6">
        <v>533</v>
      </c>
      <c r="C1678" s="6" t="str">
        <f t="shared" si="26"/>
        <v>UUC-533</v>
      </c>
      <c r="D1678" s="6" t="s">
        <v>432</v>
      </c>
      <c r="E1678" s="7">
        <v>42233</v>
      </c>
      <c r="G1678" s="6"/>
    </row>
    <row r="1679" spans="1:7" ht="24.75" customHeight="1" x14ac:dyDescent="0.3">
      <c r="A1679" s="6" t="s">
        <v>51</v>
      </c>
      <c r="B1679" s="6">
        <v>534</v>
      </c>
      <c r="C1679" s="6" t="str">
        <f t="shared" si="26"/>
        <v>UUC-534</v>
      </c>
      <c r="D1679" s="6" t="s">
        <v>432</v>
      </c>
      <c r="E1679" s="7">
        <v>42237</v>
      </c>
      <c r="F1679" s="6" t="s">
        <v>30</v>
      </c>
      <c r="G1679" s="6" t="s">
        <v>31</v>
      </c>
    </row>
    <row r="1680" spans="1:7" ht="24.75" customHeight="1" x14ac:dyDescent="0.3">
      <c r="A1680" s="6" t="s">
        <v>51</v>
      </c>
      <c r="B1680" s="6">
        <v>535</v>
      </c>
      <c r="C1680" s="6" t="str">
        <f t="shared" si="26"/>
        <v>UUC-535</v>
      </c>
      <c r="D1680" s="6" t="s">
        <v>432</v>
      </c>
      <c r="E1680" s="7">
        <v>42241</v>
      </c>
      <c r="F1680" s="6" t="s">
        <v>98</v>
      </c>
      <c r="G1680" s="6" t="s">
        <v>31</v>
      </c>
    </row>
    <row r="1681" spans="1:7" ht="24.75" customHeight="1" x14ac:dyDescent="0.3">
      <c r="A1681" s="6" t="s">
        <v>51</v>
      </c>
      <c r="B1681" s="6">
        <v>536</v>
      </c>
      <c r="C1681" s="6" t="str">
        <f t="shared" si="26"/>
        <v>UUC-536</v>
      </c>
      <c r="D1681" s="6" t="s">
        <v>432</v>
      </c>
      <c r="E1681" s="7">
        <v>42245</v>
      </c>
      <c r="F1681" s="6" t="s">
        <v>96</v>
      </c>
      <c r="G1681" s="6" t="s">
        <v>45</v>
      </c>
    </row>
    <row r="1682" spans="1:7" ht="24.75" customHeight="1" x14ac:dyDescent="0.3">
      <c r="A1682" s="6" t="s">
        <v>51</v>
      </c>
      <c r="B1682" s="6">
        <v>537</v>
      </c>
      <c r="C1682" s="6" t="str">
        <f t="shared" si="26"/>
        <v>UUC-537</v>
      </c>
      <c r="D1682" s="6" t="s">
        <v>448</v>
      </c>
      <c r="E1682" s="7">
        <v>42249</v>
      </c>
      <c r="F1682" s="6" t="s">
        <v>74</v>
      </c>
      <c r="G1682" s="6" t="s">
        <v>75</v>
      </c>
    </row>
    <row r="1683" spans="1:7" ht="24.75" customHeight="1" x14ac:dyDescent="0.3">
      <c r="A1683" s="6" t="s">
        <v>51</v>
      </c>
      <c r="B1683" s="6">
        <v>538</v>
      </c>
      <c r="C1683" s="6" t="str">
        <f t="shared" si="26"/>
        <v>UUC-538</v>
      </c>
      <c r="D1683" s="6" t="s">
        <v>448</v>
      </c>
      <c r="E1683" s="7">
        <v>42251</v>
      </c>
      <c r="F1683" s="6" t="s">
        <v>96</v>
      </c>
      <c r="G1683" s="6" t="s">
        <v>45</v>
      </c>
    </row>
    <row r="1684" spans="1:7" ht="24.75" customHeight="1" x14ac:dyDescent="0.3">
      <c r="A1684" s="6" t="s">
        <v>62</v>
      </c>
      <c r="B1684" s="6">
        <v>292</v>
      </c>
      <c r="C1684" s="6" t="str">
        <f t="shared" si="26"/>
        <v>ARB-292</v>
      </c>
      <c r="D1684" s="6" t="s">
        <v>429</v>
      </c>
      <c r="E1684" s="7">
        <v>41652</v>
      </c>
      <c r="F1684" s="6" t="s">
        <v>98</v>
      </c>
      <c r="G1684" s="6" t="s">
        <v>31</v>
      </c>
    </row>
    <row r="1685" spans="1:7" ht="24.75" customHeight="1" x14ac:dyDescent="0.3">
      <c r="A1685" s="6" t="s">
        <v>51</v>
      </c>
      <c r="B1685" s="6">
        <v>540</v>
      </c>
      <c r="C1685" s="6" t="str">
        <f t="shared" si="26"/>
        <v>UUC-540</v>
      </c>
      <c r="D1685" s="6" t="s">
        <v>448</v>
      </c>
      <c r="E1685" s="7">
        <v>42255</v>
      </c>
      <c r="F1685" s="6" t="s">
        <v>53</v>
      </c>
      <c r="G1685" s="6" t="s">
        <v>54</v>
      </c>
    </row>
    <row r="1686" spans="1:7" ht="24.75" customHeight="1" x14ac:dyDescent="0.3">
      <c r="A1686" s="6" t="s">
        <v>51</v>
      </c>
      <c r="B1686" s="6">
        <v>539</v>
      </c>
      <c r="C1686" s="6" t="str">
        <f t="shared" si="26"/>
        <v>UUC-539</v>
      </c>
      <c r="D1686" s="6" t="s">
        <v>448</v>
      </c>
      <c r="E1686" s="7">
        <v>42255</v>
      </c>
      <c r="F1686" s="6" t="s">
        <v>53</v>
      </c>
      <c r="G1686" s="6" t="s">
        <v>54</v>
      </c>
    </row>
    <row r="1687" spans="1:7" ht="24.75" customHeight="1" x14ac:dyDescent="0.3">
      <c r="A1687" s="6" t="s">
        <v>51</v>
      </c>
      <c r="B1687" s="6">
        <v>541</v>
      </c>
      <c r="C1687" s="6" t="str">
        <f t="shared" si="26"/>
        <v>UUC-541</v>
      </c>
      <c r="D1687" s="6" t="s">
        <v>448</v>
      </c>
      <c r="E1687" s="7">
        <v>42257</v>
      </c>
      <c r="F1687" s="6" t="s">
        <v>79</v>
      </c>
      <c r="G1687" s="6" t="s">
        <v>45</v>
      </c>
    </row>
    <row r="1688" spans="1:7" ht="24.75" customHeight="1" x14ac:dyDescent="0.3">
      <c r="A1688" s="6" t="s">
        <v>51</v>
      </c>
      <c r="B1688" s="6">
        <v>542</v>
      </c>
      <c r="C1688" s="6" t="str">
        <f t="shared" si="26"/>
        <v>UUC-542</v>
      </c>
      <c r="D1688" s="6" t="s">
        <v>448</v>
      </c>
      <c r="E1688" s="7">
        <v>42259</v>
      </c>
      <c r="F1688" s="6" t="s">
        <v>44</v>
      </c>
      <c r="G1688" s="6" t="s">
        <v>45</v>
      </c>
    </row>
    <row r="1689" spans="1:7" ht="24.75" customHeight="1" x14ac:dyDescent="0.3">
      <c r="A1689" s="6" t="s">
        <v>62</v>
      </c>
      <c r="B1689" s="6">
        <v>293</v>
      </c>
      <c r="C1689" s="6" t="str">
        <f t="shared" si="26"/>
        <v>ARB-293</v>
      </c>
      <c r="D1689" s="6" t="s">
        <v>429</v>
      </c>
      <c r="E1689" s="7">
        <v>41653</v>
      </c>
      <c r="F1689" s="6" t="s">
        <v>94</v>
      </c>
      <c r="G1689" s="6" t="s">
        <v>75</v>
      </c>
    </row>
    <row r="1690" spans="1:7" ht="24.75" customHeight="1" x14ac:dyDescent="0.3">
      <c r="A1690" s="6" t="s">
        <v>62</v>
      </c>
      <c r="B1690" s="6">
        <v>294</v>
      </c>
      <c r="C1690" s="6" t="str">
        <f t="shared" si="26"/>
        <v>ARB-294</v>
      </c>
      <c r="D1690" s="6" t="s">
        <v>429</v>
      </c>
      <c r="E1690" s="7">
        <v>41653</v>
      </c>
      <c r="F1690" s="6" t="s">
        <v>79</v>
      </c>
      <c r="G1690" s="6" t="s">
        <v>45</v>
      </c>
    </row>
    <row r="1691" spans="1:7" ht="24.75" customHeight="1" x14ac:dyDescent="0.3">
      <c r="A1691" s="6" t="s">
        <v>51</v>
      </c>
      <c r="B1691" s="6">
        <v>543</v>
      </c>
      <c r="C1691" s="6" t="str">
        <f t="shared" si="26"/>
        <v>UUC-543</v>
      </c>
      <c r="D1691" s="6" t="s">
        <v>448</v>
      </c>
      <c r="E1691" s="7">
        <v>42261</v>
      </c>
      <c r="F1691" s="6" t="s">
        <v>98</v>
      </c>
      <c r="G1691" s="6" t="s">
        <v>31</v>
      </c>
    </row>
    <row r="1692" spans="1:7" ht="24.75" customHeight="1" x14ac:dyDescent="0.3">
      <c r="A1692" s="6" t="s">
        <v>62</v>
      </c>
      <c r="B1692" s="6">
        <v>295</v>
      </c>
      <c r="C1692" s="6" t="str">
        <f t="shared" si="26"/>
        <v>ARB-295</v>
      </c>
      <c r="D1692" s="6" t="s">
        <v>429</v>
      </c>
      <c r="E1692" s="7">
        <v>41654</v>
      </c>
      <c r="F1692" s="6" t="s">
        <v>44</v>
      </c>
      <c r="G1692" s="6" t="s">
        <v>45</v>
      </c>
    </row>
    <row r="1693" spans="1:7" ht="24.75" customHeight="1" x14ac:dyDescent="0.3">
      <c r="A1693" s="6" t="s">
        <v>51</v>
      </c>
      <c r="B1693" s="6">
        <v>544</v>
      </c>
      <c r="C1693" s="6" t="str">
        <f t="shared" si="26"/>
        <v>UUC-544</v>
      </c>
      <c r="D1693" s="6" t="s">
        <v>448</v>
      </c>
      <c r="E1693" s="7">
        <v>42267</v>
      </c>
      <c r="F1693" s="6" t="s">
        <v>96</v>
      </c>
      <c r="G1693" s="6" t="s">
        <v>45</v>
      </c>
    </row>
    <row r="1694" spans="1:7" ht="24.75" customHeight="1" x14ac:dyDescent="0.3">
      <c r="A1694" s="6" t="s">
        <v>51</v>
      </c>
      <c r="B1694" s="6">
        <v>545</v>
      </c>
      <c r="C1694" s="6" t="str">
        <f t="shared" si="26"/>
        <v>UUC-545</v>
      </c>
      <c r="D1694" s="6" t="s">
        <v>448</v>
      </c>
      <c r="E1694" s="7">
        <v>42267</v>
      </c>
      <c r="F1694" s="6" t="s">
        <v>88</v>
      </c>
      <c r="G1694" s="6" t="s">
        <v>31</v>
      </c>
    </row>
    <row r="1695" spans="1:7" ht="24.75" customHeight="1" x14ac:dyDescent="0.3">
      <c r="A1695" s="6" t="s">
        <v>62</v>
      </c>
      <c r="B1695" s="6">
        <v>296</v>
      </c>
      <c r="C1695" s="6" t="str">
        <f t="shared" si="26"/>
        <v>ARB-296</v>
      </c>
      <c r="D1695" s="6" t="s">
        <v>429</v>
      </c>
      <c r="E1695" s="7">
        <v>41656</v>
      </c>
      <c r="F1695" s="6" t="s">
        <v>68</v>
      </c>
      <c r="G1695" s="6" t="s">
        <v>15</v>
      </c>
    </row>
    <row r="1696" spans="1:7" ht="24.75" customHeight="1" x14ac:dyDescent="0.3">
      <c r="A1696" s="6" t="s">
        <v>51</v>
      </c>
      <c r="B1696" s="6">
        <v>546</v>
      </c>
      <c r="C1696" s="6" t="str">
        <f t="shared" si="26"/>
        <v>UUC-546</v>
      </c>
      <c r="D1696" s="6" t="s">
        <v>448</v>
      </c>
      <c r="E1696" s="7">
        <v>42267</v>
      </c>
      <c r="F1696" s="6" t="s">
        <v>140</v>
      </c>
      <c r="G1696" s="6" t="s">
        <v>45</v>
      </c>
    </row>
    <row r="1697" spans="1:7" ht="24.75" customHeight="1" x14ac:dyDescent="0.3">
      <c r="A1697" s="6" t="s">
        <v>51</v>
      </c>
      <c r="B1697" s="6">
        <v>547</v>
      </c>
      <c r="C1697" s="6" t="str">
        <f t="shared" si="26"/>
        <v>UUC-547</v>
      </c>
      <c r="D1697" s="6" t="s">
        <v>448</v>
      </c>
      <c r="E1697" s="7">
        <v>42268</v>
      </c>
      <c r="F1697" s="6" t="s">
        <v>79</v>
      </c>
      <c r="G1697" s="6" t="s">
        <v>45</v>
      </c>
    </row>
    <row r="1698" spans="1:7" ht="24.75" customHeight="1" x14ac:dyDescent="0.3">
      <c r="A1698" s="6" t="s">
        <v>62</v>
      </c>
      <c r="B1698" s="6">
        <v>297</v>
      </c>
      <c r="C1698" s="6" t="str">
        <f t="shared" si="26"/>
        <v>ARB-297</v>
      </c>
      <c r="D1698" s="6" t="s">
        <v>429</v>
      </c>
      <c r="E1698" s="7">
        <v>41656</v>
      </c>
      <c r="F1698" s="6" t="s">
        <v>106</v>
      </c>
      <c r="G1698" s="6" t="s">
        <v>75</v>
      </c>
    </row>
    <row r="1699" spans="1:7" ht="24.75" customHeight="1" x14ac:dyDescent="0.3">
      <c r="A1699" s="6" t="s">
        <v>62</v>
      </c>
      <c r="B1699" s="6">
        <v>298</v>
      </c>
      <c r="C1699" s="6" t="str">
        <f t="shared" si="26"/>
        <v>ARB-298</v>
      </c>
      <c r="D1699" s="6" t="s">
        <v>429</v>
      </c>
      <c r="E1699" s="7">
        <v>41657</v>
      </c>
      <c r="F1699" s="6" t="s">
        <v>149</v>
      </c>
      <c r="G1699" s="6" t="s">
        <v>31</v>
      </c>
    </row>
    <row r="1700" spans="1:7" ht="24.75" customHeight="1" x14ac:dyDescent="0.3">
      <c r="A1700" s="6" t="s">
        <v>51</v>
      </c>
      <c r="B1700" s="6">
        <v>548</v>
      </c>
      <c r="C1700" s="6" t="str">
        <f t="shared" si="26"/>
        <v>UUC-548</v>
      </c>
      <c r="D1700" s="6" t="s">
        <v>448</v>
      </c>
      <c r="E1700" s="7">
        <v>42268</v>
      </c>
      <c r="F1700" s="6" t="s">
        <v>44</v>
      </c>
      <c r="G1700" s="6" t="s">
        <v>45</v>
      </c>
    </row>
    <row r="1701" spans="1:7" ht="24.75" customHeight="1" x14ac:dyDescent="0.3">
      <c r="A1701" s="6" t="s">
        <v>62</v>
      </c>
      <c r="B1701" s="6">
        <v>299</v>
      </c>
      <c r="C1701" s="6" t="str">
        <f t="shared" si="26"/>
        <v>ARB-299</v>
      </c>
      <c r="D1701" s="6" t="s">
        <v>429</v>
      </c>
      <c r="E1701" s="7">
        <v>41661</v>
      </c>
      <c r="F1701" s="6" t="s">
        <v>79</v>
      </c>
      <c r="G1701" s="6" t="s">
        <v>45</v>
      </c>
    </row>
    <row r="1702" spans="1:7" ht="24.75" customHeight="1" x14ac:dyDescent="0.3">
      <c r="A1702" s="6" t="s">
        <v>62</v>
      </c>
      <c r="B1702" s="6">
        <v>300</v>
      </c>
      <c r="C1702" s="6" t="str">
        <f t="shared" si="26"/>
        <v>ARB-300</v>
      </c>
      <c r="D1702" s="6" t="s">
        <v>429</v>
      </c>
      <c r="E1702" s="7">
        <v>41662</v>
      </c>
      <c r="F1702" s="6" t="s">
        <v>94</v>
      </c>
      <c r="G1702" s="6" t="s">
        <v>75</v>
      </c>
    </row>
    <row r="1703" spans="1:7" ht="24.75" customHeight="1" x14ac:dyDescent="0.3">
      <c r="A1703" s="6" t="s">
        <v>51</v>
      </c>
      <c r="B1703" s="6">
        <v>549</v>
      </c>
      <c r="C1703" s="6" t="str">
        <f t="shared" si="26"/>
        <v>UUC-549</v>
      </c>
      <c r="D1703" s="6" t="s">
        <v>449</v>
      </c>
      <c r="E1703" s="7">
        <v>42282</v>
      </c>
      <c r="F1703" s="6" t="s">
        <v>14</v>
      </c>
      <c r="G1703" s="6" t="s">
        <v>15</v>
      </c>
    </row>
    <row r="1704" spans="1:7" ht="24.75" customHeight="1" x14ac:dyDescent="0.3">
      <c r="A1704" s="6" t="s">
        <v>62</v>
      </c>
      <c r="B1704" s="6">
        <v>301</v>
      </c>
      <c r="C1704" s="6" t="str">
        <f t="shared" si="26"/>
        <v>ARB-301</v>
      </c>
      <c r="D1704" s="6" t="s">
        <v>429</v>
      </c>
      <c r="E1704" s="7">
        <v>41664</v>
      </c>
      <c r="F1704" s="6" t="s">
        <v>94</v>
      </c>
      <c r="G1704" s="6" t="s">
        <v>75</v>
      </c>
    </row>
    <row r="1705" spans="1:7" ht="24.75" customHeight="1" x14ac:dyDescent="0.3">
      <c r="A1705" s="6" t="s">
        <v>62</v>
      </c>
      <c r="B1705" s="6">
        <v>306</v>
      </c>
      <c r="C1705" s="6" t="str">
        <f t="shared" si="26"/>
        <v>ARB-306</v>
      </c>
      <c r="D1705" s="6" t="s">
        <v>429</v>
      </c>
      <c r="E1705" s="7">
        <v>41667</v>
      </c>
      <c r="F1705" s="6" t="s">
        <v>53</v>
      </c>
      <c r="G1705" s="6" t="s">
        <v>54</v>
      </c>
    </row>
    <row r="1706" spans="1:7" ht="24.75" customHeight="1" x14ac:dyDescent="0.3">
      <c r="A1706" s="6" t="s">
        <v>51</v>
      </c>
      <c r="B1706" s="6">
        <v>550</v>
      </c>
      <c r="C1706" s="6" t="str">
        <f t="shared" si="26"/>
        <v>UUC-550</v>
      </c>
      <c r="D1706" s="6" t="s">
        <v>449</v>
      </c>
      <c r="E1706" s="7">
        <v>42285</v>
      </c>
      <c r="F1706" s="6" t="s">
        <v>110</v>
      </c>
      <c r="G1706" s="6" t="s">
        <v>54</v>
      </c>
    </row>
    <row r="1707" spans="1:7" ht="24.75" customHeight="1" x14ac:dyDescent="0.3">
      <c r="A1707" s="6" t="s">
        <v>62</v>
      </c>
      <c r="B1707" s="6">
        <v>302</v>
      </c>
      <c r="C1707" s="6" t="str">
        <f t="shared" si="26"/>
        <v>ARB-302</v>
      </c>
      <c r="D1707" s="6" t="s">
        <v>429</v>
      </c>
      <c r="E1707" s="7">
        <v>41667</v>
      </c>
      <c r="F1707" s="6" t="s">
        <v>98</v>
      </c>
      <c r="G1707" s="6" t="s">
        <v>31</v>
      </c>
    </row>
    <row r="1708" spans="1:7" ht="24.75" customHeight="1" x14ac:dyDescent="0.3">
      <c r="A1708" s="6" t="s">
        <v>62</v>
      </c>
      <c r="B1708" s="6">
        <v>303</v>
      </c>
      <c r="C1708" s="6" t="str">
        <f t="shared" si="26"/>
        <v>ARB-303</v>
      </c>
      <c r="D1708" s="6" t="s">
        <v>429</v>
      </c>
      <c r="E1708" s="7">
        <v>41670</v>
      </c>
      <c r="F1708" s="6" t="s">
        <v>44</v>
      </c>
      <c r="G1708" s="6" t="s">
        <v>45</v>
      </c>
    </row>
    <row r="1709" spans="1:7" ht="24.75" customHeight="1" x14ac:dyDescent="0.3">
      <c r="A1709" s="6" t="s">
        <v>51</v>
      </c>
      <c r="B1709" s="6">
        <v>551</v>
      </c>
      <c r="C1709" s="6" t="str">
        <f t="shared" si="26"/>
        <v>UUC-551</v>
      </c>
      <c r="D1709" s="6" t="s">
        <v>449</v>
      </c>
      <c r="E1709" s="7">
        <v>42286</v>
      </c>
      <c r="F1709" s="6" t="s">
        <v>44</v>
      </c>
      <c r="G1709" s="6" t="s">
        <v>45</v>
      </c>
    </row>
    <row r="1710" spans="1:7" ht="24.75" customHeight="1" x14ac:dyDescent="0.3">
      <c r="A1710" s="6" t="s">
        <v>62</v>
      </c>
      <c r="B1710" s="6">
        <v>304</v>
      </c>
      <c r="C1710" s="6" t="str">
        <f t="shared" si="26"/>
        <v>ARB-304</v>
      </c>
      <c r="D1710" s="6" t="s">
        <v>450</v>
      </c>
      <c r="E1710" s="7">
        <v>41671</v>
      </c>
      <c r="F1710" s="6" t="s">
        <v>44</v>
      </c>
      <c r="G1710" s="6" t="s">
        <v>45</v>
      </c>
    </row>
    <row r="1711" spans="1:7" ht="24.75" customHeight="1" x14ac:dyDescent="0.3">
      <c r="A1711" s="6" t="s">
        <v>62</v>
      </c>
      <c r="B1711" s="6">
        <v>305</v>
      </c>
      <c r="C1711" s="6" t="str">
        <f t="shared" si="26"/>
        <v>ARB-305</v>
      </c>
      <c r="D1711" s="6" t="s">
        <v>450</v>
      </c>
      <c r="E1711" s="7">
        <v>41671</v>
      </c>
      <c r="F1711" s="6" t="s">
        <v>30</v>
      </c>
      <c r="G1711" s="6" t="s">
        <v>31</v>
      </c>
    </row>
    <row r="1712" spans="1:7" ht="24.75" customHeight="1" x14ac:dyDescent="0.3">
      <c r="A1712" s="6" t="s">
        <v>62</v>
      </c>
      <c r="B1712" s="6">
        <v>307</v>
      </c>
      <c r="C1712" s="6" t="str">
        <f t="shared" si="26"/>
        <v>ARB-307</v>
      </c>
      <c r="D1712" s="6" t="s">
        <v>450</v>
      </c>
      <c r="E1712" s="7">
        <v>41672</v>
      </c>
      <c r="F1712" s="6" t="s">
        <v>127</v>
      </c>
      <c r="G1712" s="6" t="s">
        <v>31</v>
      </c>
    </row>
    <row r="1713" spans="1:7" ht="24.75" customHeight="1" x14ac:dyDescent="0.3">
      <c r="A1713" s="6" t="s">
        <v>62</v>
      </c>
      <c r="B1713" s="6">
        <v>309</v>
      </c>
      <c r="C1713" s="6" t="str">
        <f t="shared" si="26"/>
        <v>ARB-309</v>
      </c>
      <c r="D1713" s="6" t="s">
        <v>450</v>
      </c>
      <c r="E1713" s="7">
        <v>41674</v>
      </c>
      <c r="F1713" s="6" t="s">
        <v>44</v>
      </c>
      <c r="G1713" s="6" t="s">
        <v>45</v>
      </c>
    </row>
    <row r="1714" spans="1:7" ht="24.75" customHeight="1" x14ac:dyDescent="0.3">
      <c r="A1714" s="6" t="s">
        <v>62</v>
      </c>
      <c r="B1714" s="6">
        <v>308</v>
      </c>
      <c r="C1714" s="6" t="str">
        <f t="shared" si="26"/>
        <v>ARB-308</v>
      </c>
      <c r="D1714" s="6" t="s">
        <v>450</v>
      </c>
      <c r="E1714" s="7">
        <v>41674</v>
      </c>
      <c r="F1714" s="6" t="s">
        <v>44</v>
      </c>
      <c r="G1714" s="6" t="s">
        <v>45</v>
      </c>
    </row>
    <row r="1715" spans="1:7" ht="24.75" customHeight="1" x14ac:dyDescent="0.3">
      <c r="A1715" s="6" t="s">
        <v>51</v>
      </c>
      <c r="B1715" s="6">
        <v>552</v>
      </c>
      <c r="C1715" s="6" t="str">
        <f t="shared" si="26"/>
        <v>UUC-552</v>
      </c>
      <c r="D1715" s="6" t="s">
        <v>449</v>
      </c>
      <c r="E1715" s="7">
        <v>42287</v>
      </c>
      <c r="F1715" s="6" t="s">
        <v>96</v>
      </c>
      <c r="G1715" s="6" t="s">
        <v>45</v>
      </c>
    </row>
    <row r="1716" spans="1:7" ht="24.75" customHeight="1" x14ac:dyDescent="0.3">
      <c r="A1716" s="6" t="s">
        <v>51</v>
      </c>
      <c r="B1716" s="6">
        <v>553</v>
      </c>
      <c r="C1716" s="6" t="str">
        <f t="shared" si="26"/>
        <v>UUC-553</v>
      </c>
      <c r="D1716" s="6" t="s">
        <v>449</v>
      </c>
      <c r="E1716" s="7">
        <v>42287</v>
      </c>
      <c r="F1716" s="6" t="s">
        <v>106</v>
      </c>
      <c r="G1716" s="6" t="s">
        <v>75</v>
      </c>
    </row>
    <row r="1717" spans="1:7" ht="24.75" customHeight="1" x14ac:dyDescent="0.3">
      <c r="A1717" s="6" t="s">
        <v>51</v>
      </c>
      <c r="B1717" s="6">
        <v>554</v>
      </c>
      <c r="C1717" s="6" t="str">
        <f t="shared" si="26"/>
        <v>UUC-554</v>
      </c>
      <c r="D1717" s="6" t="s">
        <v>449</v>
      </c>
      <c r="E1717" s="7">
        <v>42300</v>
      </c>
      <c r="F1717" s="6" t="s">
        <v>108</v>
      </c>
      <c r="G1717" s="6" t="s">
        <v>40</v>
      </c>
    </row>
    <row r="1718" spans="1:7" ht="24.75" customHeight="1" x14ac:dyDescent="0.3">
      <c r="A1718" s="6" t="s">
        <v>51</v>
      </c>
      <c r="B1718" s="6">
        <v>555</v>
      </c>
      <c r="C1718" s="6" t="str">
        <f t="shared" si="26"/>
        <v>UUC-555</v>
      </c>
      <c r="D1718" s="6" t="s">
        <v>449</v>
      </c>
      <c r="E1718" s="7">
        <v>42302</v>
      </c>
      <c r="F1718" s="6" t="s">
        <v>88</v>
      </c>
      <c r="G1718" s="6" t="s">
        <v>31</v>
      </c>
    </row>
    <row r="1719" spans="1:7" ht="24.75" customHeight="1" x14ac:dyDescent="0.3">
      <c r="A1719" s="6" t="s">
        <v>51</v>
      </c>
      <c r="B1719" s="6">
        <v>556</v>
      </c>
      <c r="C1719" s="6" t="str">
        <f t="shared" si="26"/>
        <v>UUC-556</v>
      </c>
      <c r="D1719" s="6" t="s">
        <v>449</v>
      </c>
      <c r="E1719" s="7">
        <v>42307</v>
      </c>
      <c r="F1719" s="6" t="s">
        <v>79</v>
      </c>
      <c r="G1719" s="6" t="s">
        <v>45</v>
      </c>
    </row>
    <row r="1720" spans="1:7" ht="24.75" customHeight="1" x14ac:dyDescent="0.3">
      <c r="A1720" s="6" t="s">
        <v>51</v>
      </c>
      <c r="B1720" s="6">
        <v>557</v>
      </c>
      <c r="C1720" s="6" t="str">
        <f t="shared" si="26"/>
        <v>UUC-557</v>
      </c>
      <c r="D1720" s="6" t="s">
        <v>451</v>
      </c>
      <c r="E1720" s="7">
        <v>42313</v>
      </c>
      <c r="F1720" s="6" t="s">
        <v>74</v>
      </c>
      <c r="G1720" s="6" t="s">
        <v>75</v>
      </c>
    </row>
    <row r="1721" spans="1:7" ht="24.75" customHeight="1" x14ac:dyDescent="0.3">
      <c r="A1721" s="6" t="s">
        <v>51</v>
      </c>
      <c r="B1721" s="6">
        <v>558</v>
      </c>
      <c r="C1721" s="6" t="str">
        <f t="shared" si="26"/>
        <v>UUC-558</v>
      </c>
      <c r="D1721" s="6" t="s">
        <v>451</v>
      </c>
      <c r="E1721" s="7">
        <v>42316</v>
      </c>
      <c r="G1721" s="6"/>
    </row>
    <row r="1722" spans="1:7" ht="24.75" customHeight="1" x14ac:dyDescent="0.3">
      <c r="A1722" s="6" t="s">
        <v>51</v>
      </c>
      <c r="B1722" s="6">
        <v>559</v>
      </c>
      <c r="C1722" s="6" t="str">
        <f t="shared" si="26"/>
        <v>UUC-559</v>
      </c>
      <c r="D1722" s="6" t="s">
        <v>451</v>
      </c>
      <c r="E1722" s="7">
        <v>42320</v>
      </c>
      <c r="F1722" s="6" t="s">
        <v>106</v>
      </c>
      <c r="G1722" s="6" t="s">
        <v>75</v>
      </c>
    </row>
    <row r="1723" spans="1:7" ht="24.75" customHeight="1" x14ac:dyDescent="0.3">
      <c r="A1723" s="6" t="s">
        <v>130</v>
      </c>
      <c r="B1723" s="6">
        <v>176</v>
      </c>
      <c r="C1723" s="6" t="str">
        <f t="shared" si="26"/>
        <v>KKV-176</v>
      </c>
      <c r="D1723" s="6" t="s">
        <v>131</v>
      </c>
      <c r="E1723" s="7">
        <v>42933</v>
      </c>
      <c r="F1723" s="6" t="s">
        <v>44</v>
      </c>
      <c r="G1723" s="6" t="s">
        <v>45</v>
      </c>
    </row>
    <row r="1724" spans="1:7" ht="24.75" customHeight="1" x14ac:dyDescent="0.3">
      <c r="A1724" s="6" t="s">
        <v>51</v>
      </c>
      <c r="B1724" s="6">
        <v>560</v>
      </c>
      <c r="C1724" s="6" t="str">
        <f t="shared" si="26"/>
        <v>UUC-560</v>
      </c>
      <c r="D1724" s="6" t="s">
        <v>451</v>
      </c>
      <c r="E1724" s="7">
        <v>42322</v>
      </c>
      <c r="F1724" s="6" t="s">
        <v>96</v>
      </c>
      <c r="G1724" s="6" t="s">
        <v>45</v>
      </c>
    </row>
    <row r="1725" spans="1:7" ht="24.75" customHeight="1" x14ac:dyDescent="0.3">
      <c r="A1725" s="6" t="s">
        <v>51</v>
      </c>
      <c r="B1725" s="6">
        <v>561</v>
      </c>
      <c r="C1725" s="6" t="str">
        <f t="shared" si="26"/>
        <v>UUC-561</v>
      </c>
      <c r="D1725" s="6" t="s">
        <v>451</v>
      </c>
      <c r="E1725" s="7">
        <v>42327</v>
      </c>
      <c r="G1725" s="6"/>
    </row>
    <row r="1726" spans="1:7" ht="24.75" customHeight="1" x14ac:dyDescent="0.3">
      <c r="A1726" s="6" t="s">
        <v>130</v>
      </c>
      <c r="B1726" s="6">
        <v>177</v>
      </c>
      <c r="C1726" s="6" t="str">
        <f t="shared" si="26"/>
        <v>KKV-177</v>
      </c>
      <c r="D1726" s="6" t="s">
        <v>131</v>
      </c>
      <c r="E1726" s="7">
        <v>42936</v>
      </c>
      <c r="F1726" s="6" t="s">
        <v>98</v>
      </c>
      <c r="G1726" s="6" t="s">
        <v>31</v>
      </c>
    </row>
    <row r="1727" spans="1:7" ht="24.75" customHeight="1" x14ac:dyDescent="0.3">
      <c r="A1727" s="6" t="s">
        <v>51</v>
      </c>
      <c r="B1727" s="6">
        <v>562</v>
      </c>
      <c r="C1727" s="6" t="str">
        <f t="shared" si="26"/>
        <v>UUC-562</v>
      </c>
      <c r="D1727" s="6" t="s">
        <v>451</v>
      </c>
      <c r="E1727" s="7">
        <v>42328</v>
      </c>
      <c r="F1727" s="6" t="s">
        <v>44</v>
      </c>
      <c r="G1727" s="6" t="s">
        <v>45</v>
      </c>
    </row>
    <row r="1728" spans="1:7" ht="24.75" customHeight="1" x14ac:dyDescent="0.3">
      <c r="A1728" s="6" t="s">
        <v>51</v>
      </c>
      <c r="B1728" s="6">
        <v>563</v>
      </c>
      <c r="C1728" s="6" t="str">
        <f t="shared" si="26"/>
        <v>UUC-563</v>
      </c>
      <c r="D1728" s="6" t="s">
        <v>451</v>
      </c>
      <c r="E1728" s="7">
        <v>42332</v>
      </c>
      <c r="F1728" s="6" t="s">
        <v>170</v>
      </c>
      <c r="G1728" s="6" t="s">
        <v>156</v>
      </c>
    </row>
    <row r="1729" spans="1:7" ht="24.75" customHeight="1" x14ac:dyDescent="0.3">
      <c r="A1729" s="6" t="s">
        <v>51</v>
      </c>
      <c r="B1729" s="6">
        <v>564</v>
      </c>
      <c r="C1729" s="6" t="str">
        <f t="shared" si="26"/>
        <v>UUC-564</v>
      </c>
      <c r="D1729" s="6" t="s">
        <v>451</v>
      </c>
      <c r="E1729" s="7">
        <v>42333</v>
      </c>
      <c r="F1729" s="6" t="s">
        <v>74</v>
      </c>
      <c r="G1729" s="6" t="s">
        <v>75</v>
      </c>
    </row>
    <row r="1730" spans="1:7" ht="24.75" customHeight="1" x14ac:dyDescent="0.3">
      <c r="A1730" s="6" t="s">
        <v>130</v>
      </c>
      <c r="B1730" s="6">
        <v>181</v>
      </c>
      <c r="C1730" s="6" t="str">
        <f t="shared" si="26"/>
        <v>KKV-181</v>
      </c>
      <c r="D1730" s="6" t="s">
        <v>131</v>
      </c>
      <c r="E1730" s="7">
        <v>42946</v>
      </c>
      <c r="F1730" s="6" t="s">
        <v>96</v>
      </c>
      <c r="G1730" s="6" t="s">
        <v>45</v>
      </c>
    </row>
    <row r="1731" spans="1:7" ht="24.75" customHeight="1" x14ac:dyDescent="0.3">
      <c r="A1731" s="6" t="s">
        <v>130</v>
      </c>
      <c r="B1731" s="6">
        <v>182</v>
      </c>
      <c r="C1731" s="6" t="str">
        <f t="shared" ref="C1731:C1794" si="27">CONCATENATE(A1731,"-",B1731)</f>
        <v>KKV-182</v>
      </c>
      <c r="D1731" s="6" t="s">
        <v>370</v>
      </c>
      <c r="E1731" s="7">
        <v>42948</v>
      </c>
      <c r="G1731" s="6"/>
    </row>
    <row r="1732" spans="1:7" ht="24.75" customHeight="1" x14ac:dyDescent="0.3">
      <c r="A1732" s="6" t="s">
        <v>51</v>
      </c>
      <c r="B1732" s="6">
        <v>566</v>
      </c>
      <c r="C1732" s="6" t="str">
        <f t="shared" si="27"/>
        <v>UUC-566</v>
      </c>
      <c r="D1732" s="6" t="s">
        <v>451</v>
      </c>
      <c r="E1732" s="7">
        <v>42334</v>
      </c>
      <c r="F1732" s="6" t="s">
        <v>79</v>
      </c>
      <c r="G1732" s="6" t="s">
        <v>45</v>
      </c>
    </row>
    <row r="1733" spans="1:7" ht="24.75" customHeight="1" x14ac:dyDescent="0.3">
      <c r="A1733" s="6" t="s">
        <v>130</v>
      </c>
      <c r="B1733" s="6">
        <v>183</v>
      </c>
      <c r="C1733" s="6" t="str">
        <f t="shared" si="27"/>
        <v>KKV-183</v>
      </c>
      <c r="D1733" s="6" t="s">
        <v>370</v>
      </c>
      <c r="E1733" s="7">
        <v>42951</v>
      </c>
      <c r="F1733" s="6" t="s">
        <v>74</v>
      </c>
      <c r="G1733" s="6" t="s">
        <v>75</v>
      </c>
    </row>
    <row r="1734" spans="1:7" ht="24.75" customHeight="1" x14ac:dyDescent="0.3">
      <c r="A1734" s="6" t="s">
        <v>51</v>
      </c>
      <c r="B1734" s="6">
        <v>565</v>
      </c>
      <c r="C1734" s="6" t="str">
        <f t="shared" si="27"/>
        <v>UUC-565</v>
      </c>
      <c r="D1734" s="6" t="s">
        <v>451</v>
      </c>
      <c r="E1734" s="7">
        <v>42334</v>
      </c>
      <c r="F1734" s="6" t="s">
        <v>155</v>
      </c>
      <c r="G1734" s="6" t="s">
        <v>156</v>
      </c>
    </row>
    <row r="1735" spans="1:7" ht="24.75" customHeight="1" x14ac:dyDescent="0.3">
      <c r="A1735" s="6" t="s">
        <v>130</v>
      </c>
      <c r="B1735" s="6">
        <v>189</v>
      </c>
      <c r="C1735" s="6" t="str">
        <f t="shared" si="27"/>
        <v>KKV-189</v>
      </c>
      <c r="D1735" s="6" t="s">
        <v>370</v>
      </c>
      <c r="E1735" s="7">
        <v>42958</v>
      </c>
      <c r="F1735" s="6" t="s">
        <v>30</v>
      </c>
      <c r="G1735" s="6" t="s">
        <v>31</v>
      </c>
    </row>
    <row r="1736" spans="1:7" ht="24.75" customHeight="1" x14ac:dyDescent="0.3">
      <c r="A1736" s="6" t="s">
        <v>51</v>
      </c>
      <c r="B1736" s="6">
        <v>567</v>
      </c>
      <c r="C1736" s="6" t="str">
        <f t="shared" si="27"/>
        <v>UUC-567</v>
      </c>
      <c r="D1736" s="6" t="s">
        <v>452</v>
      </c>
      <c r="E1736" s="7">
        <v>42342</v>
      </c>
      <c r="F1736" s="6" t="s">
        <v>88</v>
      </c>
      <c r="G1736" s="6" t="s">
        <v>31</v>
      </c>
    </row>
    <row r="1737" spans="1:7" ht="24.75" customHeight="1" x14ac:dyDescent="0.3">
      <c r="A1737" s="6" t="s">
        <v>268</v>
      </c>
      <c r="B1737" s="6">
        <v>19</v>
      </c>
      <c r="C1737" s="6" t="str">
        <f t="shared" si="27"/>
        <v>SLP-19</v>
      </c>
      <c r="D1737" s="6" t="s">
        <v>453</v>
      </c>
      <c r="E1737" s="7">
        <v>42763</v>
      </c>
      <c r="F1737" s="6" t="s">
        <v>79</v>
      </c>
      <c r="G1737" s="6" t="s">
        <v>45</v>
      </c>
    </row>
    <row r="1738" spans="1:7" ht="24.75" customHeight="1" x14ac:dyDescent="0.3">
      <c r="A1738" s="6" t="s">
        <v>51</v>
      </c>
      <c r="B1738" s="6">
        <v>568</v>
      </c>
      <c r="C1738" s="6" t="str">
        <f t="shared" si="27"/>
        <v>UUC-568</v>
      </c>
      <c r="D1738" s="6" t="s">
        <v>452</v>
      </c>
      <c r="E1738" s="7">
        <v>42344</v>
      </c>
      <c r="F1738" s="6" t="s">
        <v>53</v>
      </c>
      <c r="G1738" s="6" t="s">
        <v>54</v>
      </c>
    </row>
    <row r="1739" spans="1:7" ht="24.75" customHeight="1" x14ac:dyDescent="0.3">
      <c r="A1739" s="6" t="s">
        <v>130</v>
      </c>
      <c r="B1739" s="6">
        <v>125</v>
      </c>
      <c r="C1739" s="6" t="str">
        <f t="shared" si="27"/>
        <v>KKV-125</v>
      </c>
      <c r="D1739" s="6" t="s">
        <v>274</v>
      </c>
      <c r="E1739" s="7">
        <v>42729</v>
      </c>
      <c r="F1739" s="6" t="s">
        <v>98</v>
      </c>
      <c r="G1739" s="6" t="s">
        <v>31</v>
      </c>
    </row>
    <row r="1740" spans="1:7" ht="24.75" customHeight="1" x14ac:dyDescent="0.3">
      <c r="A1740" s="6" t="s">
        <v>51</v>
      </c>
      <c r="B1740" s="6">
        <v>569</v>
      </c>
      <c r="C1740" s="6" t="str">
        <f t="shared" si="27"/>
        <v>UUC-569</v>
      </c>
      <c r="D1740" s="6" t="s">
        <v>452</v>
      </c>
      <c r="E1740" s="7">
        <v>42349</v>
      </c>
      <c r="F1740" s="6" t="s">
        <v>94</v>
      </c>
      <c r="G1740" s="6" t="s">
        <v>75</v>
      </c>
    </row>
    <row r="1741" spans="1:7" ht="24.75" customHeight="1" x14ac:dyDescent="0.3">
      <c r="A1741" s="6" t="s">
        <v>130</v>
      </c>
      <c r="B1741" s="6">
        <v>127</v>
      </c>
      <c r="C1741" s="6" t="str">
        <f t="shared" si="27"/>
        <v>KKV-127</v>
      </c>
      <c r="D1741" s="6" t="s">
        <v>274</v>
      </c>
      <c r="E1741" s="7">
        <v>42731</v>
      </c>
      <c r="F1741" s="6" t="s">
        <v>96</v>
      </c>
      <c r="G1741" s="6" t="s">
        <v>45</v>
      </c>
    </row>
    <row r="1742" spans="1:7" ht="24.75" customHeight="1" x14ac:dyDescent="0.3">
      <c r="A1742" s="6" t="s">
        <v>51</v>
      </c>
      <c r="B1742" s="6">
        <v>570</v>
      </c>
      <c r="C1742" s="6" t="str">
        <f t="shared" si="27"/>
        <v>UUC-570</v>
      </c>
      <c r="D1742" s="6" t="s">
        <v>452</v>
      </c>
      <c r="E1742" s="7">
        <v>42356</v>
      </c>
      <c r="F1742" s="6" t="s">
        <v>30</v>
      </c>
      <c r="G1742" s="6" t="s">
        <v>31</v>
      </c>
    </row>
    <row r="1743" spans="1:7" ht="24.75" customHeight="1" x14ac:dyDescent="0.3">
      <c r="A1743" s="6" t="s">
        <v>51</v>
      </c>
      <c r="B1743" s="6">
        <v>571</v>
      </c>
      <c r="C1743" s="6" t="str">
        <f t="shared" si="27"/>
        <v>UUC-571</v>
      </c>
      <c r="D1743" s="6" t="s">
        <v>452</v>
      </c>
      <c r="E1743" s="7">
        <v>42360</v>
      </c>
      <c r="F1743" s="6" t="s">
        <v>84</v>
      </c>
      <c r="G1743" s="6" t="s">
        <v>45</v>
      </c>
    </row>
    <row r="1744" spans="1:7" ht="24.75" customHeight="1" x14ac:dyDescent="0.3">
      <c r="A1744" s="6" t="s">
        <v>51</v>
      </c>
      <c r="B1744" s="6">
        <v>572</v>
      </c>
      <c r="C1744" s="6" t="str">
        <f t="shared" si="27"/>
        <v>UUC-572</v>
      </c>
      <c r="D1744" s="6" t="s">
        <v>452</v>
      </c>
      <c r="E1744" s="7">
        <v>42361</v>
      </c>
      <c r="F1744" s="6" t="s">
        <v>110</v>
      </c>
      <c r="G1744" s="6" t="s">
        <v>54</v>
      </c>
    </row>
    <row r="1745" spans="1:7" ht="24.75" customHeight="1" x14ac:dyDescent="0.3">
      <c r="A1745" s="6" t="s">
        <v>51</v>
      </c>
      <c r="B1745" s="6">
        <v>573</v>
      </c>
      <c r="C1745" s="6" t="str">
        <f t="shared" si="27"/>
        <v>UUC-573</v>
      </c>
      <c r="D1745" s="6" t="s">
        <v>452</v>
      </c>
      <c r="E1745" s="7">
        <v>42361</v>
      </c>
      <c r="F1745" s="6" t="s">
        <v>30</v>
      </c>
      <c r="G1745" s="6" t="s">
        <v>31</v>
      </c>
    </row>
    <row r="1746" spans="1:7" ht="24.75" customHeight="1" x14ac:dyDescent="0.3">
      <c r="A1746" s="6" t="s">
        <v>51</v>
      </c>
      <c r="B1746" s="6">
        <v>574</v>
      </c>
      <c r="C1746" s="6" t="str">
        <f t="shared" si="27"/>
        <v>UUC-574</v>
      </c>
      <c r="D1746" s="6" t="s">
        <v>452</v>
      </c>
      <c r="E1746" s="7">
        <v>42368</v>
      </c>
      <c r="F1746" s="6" t="s">
        <v>53</v>
      </c>
      <c r="G1746" s="6" t="s">
        <v>54</v>
      </c>
    </row>
    <row r="1747" spans="1:7" ht="24.75" customHeight="1" x14ac:dyDescent="0.3">
      <c r="A1747" s="6" t="s">
        <v>51</v>
      </c>
      <c r="B1747" s="6">
        <v>575</v>
      </c>
      <c r="C1747" s="6" t="str">
        <f t="shared" si="27"/>
        <v>UUC-575</v>
      </c>
      <c r="D1747" s="6" t="s">
        <v>454</v>
      </c>
      <c r="E1747" s="7">
        <v>42378</v>
      </c>
      <c r="F1747" s="6" t="s">
        <v>79</v>
      </c>
      <c r="G1747" s="6" t="s">
        <v>45</v>
      </c>
    </row>
    <row r="1748" spans="1:7" ht="24.75" customHeight="1" x14ac:dyDescent="0.3">
      <c r="A1748" s="6" t="s">
        <v>51</v>
      </c>
      <c r="B1748" s="6">
        <v>576</v>
      </c>
      <c r="C1748" s="6" t="str">
        <f t="shared" si="27"/>
        <v>UUC-576</v>
      </c>
      <c r="D1748" s="6" t="s">
        <v>454</v>
      </c>
      <c r="E1748" s="7">
        <v>42379</v>
      </c>
      <c r="F1748" s="6" t="s">
        <v>106</v>
      </c>
      <c r="G1748" s="6" t="s">
        <v>75</v>
      </c>
    </row>
    <row r="1749" spans="1:7" ht="24.75" customHeight="1" x14ac:dyDescent="0.3">
      <c r="A1749" s="6" t="s">
        <v>130</v>
      </c>
      <c r="B1749" s="6">
        <v>84</v>
      </c>
      <c r="C1749" s="6" t="str">
        <f t="shared" si="27"/>
        <v>KKV-84</v>
      </c>
      <c r="D1749" s="6" t="s">
        <v>190</v>
      </c>
      <c r="E1749" s="7">
        <v>42587</v>
      </c>
      <c r="F1749" s="6" t="s">
        <v>98</v>
      </c>
      <c r="G1749" s="6" t="s">
        <v>31</v>
      </c>
    </row>
    <row r="1750" spans="1:7" ht="24.75" customHeight="1" x14ac:dyDescent="0.3">
      <c r="A1750" s="6" t="s">
        <v>51</v>
      </c>
      <c r="B1750" s="6">
        <v>577</v>
      </c>
      <c r="C1750" s="6" t="str">
        <f t="shared" si="27"/>
        <v>UUC-577</v>
      </c>
      <c r="D1750" s="6" t="s">
        <v>454</v>
      </c>
      <c r="E1750" s="7">
        <v>42385</v>
      </c>
      <c r="F1750" s="6" t="s">
        <v>161</v>
      </c>
      <c r="G1750" s="6" t="s">
        <v>45</v>
      </c>
    </row>
    <row r="1751" spans="1:7" ht="24.75" customHeight="1" x14ac:dyDescent="0.3">
      <c r="A1751" s="6" t="s">
        <v>51</v>
      </c>
      <c r="B1751" s="6">
        <v>578</v>
      </c>
      <c r="C1751" s="6" t="str">
        <f t="shared" si="27"/>
        <v>UUC-578</v>
      </c>
      <c r="D1751" s="6" t="s">
        <v>454</v>
      </c>
      <c r="E1751" s="7">
        <v>42388</v>
      </c>
      <c r="F1751" s="6" t="s">
        <v>96</v>
      </c>
      <c r="G1751" s="6" t="s">
        <v>45</v>
      </c>
    </row>
    <row r="1752" spans="1:7" ht="24.75" customHeight="1" x14ac:dyDescent="0.3">
      <c r="A1752" s="6" t="s">
        <v>130</v>
      </c>
      <c r="B1752" s="6">
        <v>138</v>
      </c>
      <c r="C1752" s="6" t="str">
        <f t="shared" si="27"/>
        <v>KKV-138</v>
      </c>
      <c r="D1752" s="6" t="s">
        <v>282</v>
      </c>
      <c r="E1752" s="7">
        <v>42766</v>
      </c>
      <c r="F1752" s="6" t="s">
        <v>94</v>
      </c>
      <c r="G1752" s="6" t="s">
        <v>75</v>
      </c>
    </row>
    <row r="1753" spans="1:7" ht="24.75" customHeight="1" x14ac:dyDescent="0.3">
      <c r="A1753" s="6" t="s">
        <v>51</v>
      </c>
      <c r="B1753" s="6">
        <v>579</v>
      </c>
      <c r="C1753" s="6" t="str">
        <f t="shared" si="27"/>
        <v>UUC-579</v>
      </c>
      <c r="D1753" s="6" t="s">
        <v>454</v>
      </c>
      <c r="E1753" s="7">
        <v>42388</v>
      </c>
      <c r="F1753" s="6" t="s">
        <v>68</v>
      </c>
      <c r="G1753" s="6" t="s">
        <v>15</v>
      </c>
    </row>
    <row r="1754" spans="1:7" ht="24.75" customHeight="1" x14ac:dyDescent="0.3">
      <c r="A1754" s="6" t="s">
        <v>51</v>
      </c>
      <c r="B1754" s="6">
        <v>580</v>
      </c>
      <c r="C1754" s="6" t="str">
        <f t="shared" si="27"/>
        <v>UUC-580</v>
      </c>
      <c r="D1754" s="6" t="s">
        <v>454</v>
      </c>
      <c r="E1754" s="7">
        <v>42395</v>
      </c>
      <c r="F1754" s="6" t="s">
        <v>155</v>
      </c>
      <c r="G1754" s="6" t="s">
        <v>156</v>
      </c>
    </row>
    <row r="1755" spans="1:7" ht="24.75" customHeight="1" x14ac:dyDescent="0.3">
      <c r="A1755" s="6" t="s">
        <v>51</v>
      </c>
      <c r="B1755" s="6">
        <v>581</v>
      </c>
      <c r="C1755" s="6" t="str">
        <f t="shared" si="27"/>
        <v>UUC-581</v>
      </c>
      <c r="D1755" s="6" t="s">
        <v>454</v>
      </c>
      <c r="E1755" s="7">
        <v>42398</v>
      </c>
      <c r="F1755" s="6" t="s">
        <v>44</v>
      </c>
      <c r="G1755" s="6" t="s">
        <v>45</v>
      </c>
    </row>
    <row r="1756" spans="1:7" ht="24.75" customHeight="1" x14ac:dyDescent="0.3">
      <c r="A1756" s="6" t="s">
        <v>51</v>
      </c>
      <c r="B1756" s="6">
        <v>582</v>
      </c>
      <c r="C1756" s="6" t="str">
        <f t="shared" si="27"/>
        <v>UUC-582</v>
      </c>
      <c r="D1756" s="6" t="s">
        <v>455</v>
      </c>
      <c r="E1756" s="7">
        <v>42409</v>
      </c>
      <c r="F1756" s="6" t="s">
        <v>96</v>
      </c>
      <c r="G1756" s="6" t="s">
        <v>45</v>
      </c>
    </row>
    <row r="1757" spans="1:7" ht="24.75" customHeight="1" x14ac:dyDescent="0.3">
      <c r="A1757" s="6" t="s">
        <v>51</v>
      </c>
      <c r="B1757" s="6">
        <v>583</v>
      </c>
      <c r="C1757" s="6" t="str">
        <f t="shared" si="27"/>
        <v>UUC-583</v>
      </c>
      <c r="D1757" s="6" t="s">
        <v>455</v>
      </c>
      <c r="E1757" s="7">
        <v>42411</v>
      </c>
      <c r="F1757" s="6" t="s">
        <v>14</v>
      </c>
      <c r="G1757" s="6" t="s">
        <v>15</v>
      </c>
    </row>
    <row r="1758" spans="1:7" ht="24.75" customHeight="1" x14ac:dyDescent="0.3">
      <c r="A1758" s="6" t="s">
        <v>51</v>
      </c>
      <c r="B1758" s="6">
        <v>584</v>
      </c>
      <c r="C1758" s="6" t="str">
        <f t="shared" si="27"/>
        <v>UUC-584</v>
      </c>
      <c r="D1758" s="6" t="s">
        <v>455</v>
      </c>
      <c r="E1758" s="7">
        <v>42415</v>
      </c>
      <c r="F1758" s="6" t="s">
        <v>161</v>
      </c>
      <c r="G1758" s="6" t="s">
        <v>45</v>
      </c>
    </row>
    <row r="1759" spans="1:7" ht="24.75" customHeight="1" x14ac:dyDescent="0.3">
      <c r="A1759" s="6" t="s">
        <v>51</v>
      </c>
      <c r="B1759" s="6">
        <v>585</v>
      </c>
      <c r="C1759" s="6" t="str">
        <f t="shared" si="27"/>
        <v>UUC-585</v>
      </c>
      <c r="D1759" s="6" t="s">
        <v>455</v>
      </c>
      <c r="E1759" s="7">
        <v>42417</v>
      </c>
      <c r="F1759" s="6" t="s">
        <v>96</v>
      </c>
      <c r="G1759" s="6" t="s">
        <v>45</v>
      </c>
    </row>
    <row r="1760" spans="1:7" ht="24.75" customHeight="1" x14ac:dyDescent="0.3">
      <c r="A1760" s="6" t="s">
        <v>51</v>
      </c>
      <c r="B1760" s="6">
        <v>586</v>
      </c>
      <c r="C1760" s="6" t="str">
        <f t="shared" si="27"/>
        <v>UUC-586</v>
      </c>
      <c r="D1760" s="6" t="s">
        <v>455</v>
      </c>
      <c r="E1760" s="7">
        <v>42419</v>
      </c>
      <c r="F1760" s="6" t="s">
        <v>44</v>
      </c>
      <c r="G1760" s="6" t="s">
        <v>45</v>
      </c>
    </row>
    <row r="1761" spans="1:7" ht="24.75" customHeight="1" x14ac:dyDescent="0.3">
      <c r="A1761" s="6" t="s">
        <v>51</v>
      </c>
      <c r="B1761" s="6">
        <v>587</v>
      </c>
      <c r="C1761" s="6" t="str">
        <f t="shared" si="27"/>
        <v>UUC-587</v>
      </c>
      <c r="D1761" s="6" t="s">
        <v>455</v>
      </c>
      <c r="E1761" s="7">
        <v>42419</v>
      </c>
      <c r="F1761" s="6" t="s">
        <v>30</v>
      </c>
      <c r="G1761" s="6" t="s">
        <v>31</v>
      </c>
    </row>
    <row r="1762" spans="1:7" ht="24.75" customHeight="1" x14ac:dyDescent="0.3">
      <c r="A1762" s="6" t="s">
        <v>51</v>
      </c>
      <c r="B1762" s="6">
        <v>588</v>
      </c>
      <c r="C1762" s="6" t="str">
        <f t="shared" si="27"/>
        <v>UUC-588</v>
      </c>
      <c r="D1762" s="6" t="s">
        <v>455</v>
      </c>
      <c r="E1762" s="7">
        <v>42423</v>
      </c>
      <c r="F1762" s="6" t="s">
        <v>88</v>
      </c>
      <c r="G1762" s="6" t="s">
        <v>31</v>
      </c>
    </row>
    <row r="1763" spans="1:7" ht="24.75" customHeight="1" x14ac:dyDescent="0.3">
      <c r="A1763" s="6" t="s">
        <v>51</v>
      </c>
      <c r="B1763" s="6">
        <v>589</v>
      </c>
      <c r="C1763" s="6" t="str">
        <f t="shared" si="27"/>
        <v>UUC-589</v>
      </c>
      <c r="D1763" s="6" t="s">
        <v>455</v>
      </c>
      <c r="E1763" s="7">
        <v>42424</v>
      </c>
      <c r="F1763" s="6" t="s">
        <v>140</v>
      </c>
      <c r="G1763" s="6" t="s">
        <v>45</v>
      </c>
    </row>
    <row r="1764" spans="1:7" ht="24.75" customHeight="1" x14ac:dyDescent="0.3">
      <c r="A1764" s="6" t="s">
        <v>51</v>
      </c>
      <c r="B1764" s="6">
        <v>590</v>
      </c>
      <c r="C1764" s="6" t="str">
        <f t="shared" si="27"/>
        <v>UUC-590</v>
      </c>
      <c r="D1764" s="6" t="s">
        <v>455</v>
      </c>
      <c r="E1764" s="7">
        <v>42425</v>
      </c>
      <c r="F1764" s="6" t="s">
        <v>88</v>
      </c>
      <c r="G1764" s="6" t="s">
        <v>31</v>
      </c>
    </row>
    <row r="1765" spans="1:7" ht="24.75" customHeight="1" x14ac:dyDescent="0.3">
      <c r="A1765" s="6" t="s">
        <v>51</v>
      </c>
      <c r="B1765" s="6">
        <v>591</v>
      </c>
      <c r="C1765" s="6" t="str">
        <f t="shared" si="27"/>
        <v>UUC-591</v>
      </c>
      <c r="D1765" s="6" t="s">
        <v>456</v>
      </c>
      <c r="E1765" s="7">
        <v>42431</v>
      </c>
      <c r="F1765" s="6" t="s">
        <v>53</v>
      </c>
      <c r="G1765" s="6" t="s">
        <v>54</v>
      </c>
    </row>
    <row r="1766" spans="1:7" ht="24.75" customHeight="1" x14ac:dyDescent="0.3">
      <c r="A1766" s="6" t="s">
        <v>51</v>
      </c>
      <c r="B1766" s="6">
        <v>592</v>
      </c>
      <c r="C1766" s="6" t="str">
        <f t="shared" si="27"/>
        <v>UUC-592</v>
      </c>
      <c r="D1766" s="6" t="s">
        <v>456</v>
      </c>
      <c r="E1766" s="7">
        <v>42432</v>
      </c>
      <c r="F1766" s="6" t="s">
        <v>88</v>
      </c>
      <c r="G1766" s="6" t="s">
        <v>31</v>
      </c>
    </row>
    <row r="1767" spans="1:7" ht="24.75" customHeight="1" x14ac:dyDescent="0.3">
      <c r="A1767" s="6" t="s">
        <v>51</v>
      </c>
      <c r="B1767" s="6">
        <v>593</v>
      </c>
      <c r="C1767" s="6" t="str">
        <f t="shared" si="27"/>
        <v>UUC-593</v>
      </c>
      <c r="D1767" s="6" t="s">
        <v>456</v>
      </c>
      <c r="E1767" s="7">
        <v>42433</v>
      </c>
      <c r="F1767" s="6" t="s">
        <v>30</v>
      </c>
      <c r="G1767" s="6" t="s">
        <v>31</v>
      </c>
    </row>
    <row r="1768" spans="1:7" ht="24.75" customHeight="1" x14ac:dyDescent="0.3">
      <c r="A1768" s="6" t="s">
        <v>51</v>
      </c>
      <c r="B1768" s="6">
        <v>594</v>
      </c>
      <c r="C1768" s="6" t="str">
        <f t="shared" si="27"/>
        <v>UUC-594</v>
      </c>
      <c r="D1768" s="6" t="s">
        <v>456</v>
      </c>
      <c r="E1768" s="7">
        <v>42435</v>
      </c>
      <c r="F1768" s="6" t="s">
        <v>106</v>
      </c>
      <c r="G1768" s="6" t="s">
        <v>75</v>
      </c>
    </row>
    <row r="1769" spans="1:7" ht="24.75" customHeight="1" x14ac:dyDescent="0.3">
      <c r="A1769" s="6" t="s">
        <v>130</v>
      </c>
      <c r="B1769" s="6">
        <v>139</v>
      </c>
      <c r="C1769" s="6" t="str">
        <f t="shared" si="27"/>
        <v>KKV-139</v>
      </c>
      <c r="D1769" s="6" t="s">
        <v>282</v>
      </c>
      <c r="E1769" s="7">
        <v>42766</v>
      </c>
      <c r="F1769" s="6" t="s">
        <v>44</v>
      </c>
      <c r="G1769" s="6" t="s">
        <v>45</v>
      </c>
    </row>
    <row r="1770" spans="1:7" ht="24.75" customHeight="1" x14ac:dyDescent="0.3">
      <c r="A1770" s="6" t="s">
        <v>51</v>
      </c>
      <c r="B1770" s="6">
        <v>595</v>
      </c>
      <c r="C1770" s="6" t="str">
        <f t="shared" si="27"/>
        <v>UUC-595</v>
      </c>
      <c r="D1770" s="6" t="s">
        <v>456</v>
      </c>
      <c r="E1770" s="7">
        <v>42437</v>
      </c>
      <c r="F1770" s="6" t="s">
        <v>79</v>
      </c>
      <c r="G1770" s="6" t="s">
        <v>45</v>
      </c>
    </row>
    <row r="1771" spans="1:7" ht="24.75" customHeight="1" x14ac:dyDescent="0.3">
      <c r="A1771" s="6" t="s">
        <v>51</v>
      </c>
      <c r="B1771" s="6">
        <v>596</v>
      </c>
      <c r="C1771" s="6" t="str">
        <f t="shared" si="27"/>
        <v>UUC-596</v>
      </c>
      <c r="D1771" s="6" t="s">
        <v>456</v>
      </c>
      <c r="E1771" s="7">
        <v>42437</v>
      </c>
      <c r="F1771" s="6" t="s">
        <v>108</v>
      </c>
      <c r="G1771" s="6" t="s">
        <v>40</v>
      </c>
    </row>
    <row r="1772" spans="1:7" ht="24.75" customHeight="1" x14ac:dyDescent="0.3">
      <c r="A1772" s="6" t="s">
        <v>51</v>
      </c>
      <c r="B1772" s="6">
        <v>597</v>
      </c>
      <c r="C1772" s="6" t="str">
        <f t="shared" si="27"/>
        <v>UUC-597</v>
      </c>
      <c r="D1772" s="6" t="s">
        <v>456</v>
      </c>
      <c r="E1772" s="7">
        <v>42439</v>
      </c>
      <c r="F1772" s="6" t="s">
        <v>53</v>
      </c>
      <c r="G1772" s="6" t="s">
        <v>54</v>
      </c>
    </row>
    <row r="1773" spans="1:7" ht="24.75" customHeight="1" x14ac:dyDescent="0.3">
      <c r="A1773" s="6" t="s">
        <v>51</v>
      </c>
      <c r="B1773" s="6">
        <v>598</v>
      </c>
      <c r="C1773" s="6" t="str">
        <f t="shared" si="27"/>
        <v>UUC-598</v>
      </c>
      <c r="D1773" s="6" t="s">
        <v>456</v>
      </c>
      <c r="E1773" s="7">
        <v>42440</v>
      </c>
      <c r="F1773" s="6" t="s">
        <v>79</v>
      </c>
      <c r="G1773" s="6" t="s">
        <v>45</v>
      </c>
    </row>
    <row r="1774" spans="1:7" ht="24.75" customHeight="1" x14ac:dyDescent="0.3">
      <c r="A1774" s="6" t="s">
        <v>51</v>
      </c>
      <c r="B1774" s="6">
        <v>599</v>
      </c>
      <c r="C1774" s="6" t="str">
        <f t="shared" si="27"/>
        <v>UUC-599</v>
      </c>
      <c r="D1774" s="6" t="s">
        <v>456</v>
      </c>
      <c r="E1774" s="7">
        <v>42443</v>
      </c>
      <c r="F1774" s="6" t="s">
        <v>98</v>
      </c>
      <c r="G1774" s="6" t="s">
        <v>31</v>
      </c>
    </row>
    <row r="1775" spans="1:7" ht="24.75" customHeight="1" x14ac:dyDescent="0.3">
      <c r="A1775" s="6" t="s">
        <v>51</v>
      </c>
      <c r="B1775" s="6">
        <v>600</v>
      </c>
      <c r="C1775" s="6" t="str">
        <f t="shared" si="27"/>
        <v>UUC-600</v>
      </c>
      <c r="D1775" s="6" t="s">
        <v>456</v>
      </c>
      <c r="E1775" s="7">
        <v>42448</v>
      </c>
      <c r="F1775" s="6" t="s">
        <v>84</v>
      </c>
      <c r="G1775" s="6" t="s">
        <v>45</v>
      </c>
    </row>
    <row r="1776" spans="1:7" ht="24.75" customHeight="1" x14ac:dyDescent="0.3">
      <c r="A1776" s="6" t="s">
        <v>51</v>
      </c>
      <c r="B1776" s="6">
        <v>601</v>
      </c>
      <c r="C1776" s="6" t="str">
        <f t="shared" si="27"/>
        <v>UUC-601</v>
      </c>
      <c r="D1776" s="6" t="s">
        <v>456</v>
      </c>
      <c r="E1776" s="7">
        <v>42453</v>
      </c>
      <c r="F1776" s="6" t="s">
        <v>30</v>
      </c>
      <c r="G1776" s="6" t="s">
        <v>31</v>
      </c>
    </row>
    <row r="1777" spans="1:7" ht="24.75" customHeight="1" x14ac:dyDescent="0.3">
      <c r="A1777" s="6" t="s">
        <v>51</v>
      </c>
      <c r="B1777" s="6">
        <v>602</v>
      </c>
      <c r="C1777" s="6" t="str">
        <f t="shared" si="27"/>
        <v>UUC-602</v>
      </c>
      <c r="D1777" s="6" t="s">
        <v>456</v>
      </c>
      <c r="E1777" s="7">
        <v>42454</v>
      </c>
      <c r="F1777" s="6" t="s">
        <v>79</v>
      </c>
      <c r="G1777" s="6" t="s">
        <v>45</v>
      </c>
    </row>
    <row r="1778" spans="1:7" ht="24.75" customHeight="1" x14ac:dyDescent="0.3">
      <c r="A1778" s="6" t="s">
        <v>51</v>
      </c>
      <c r="B1778" s="6">
        <v>603</v>
      </c>
      <c r="C1778" s="6" t="str">
        <f t="shared" si="27"/>
        <v>UUC-603</v>
      </c>
      <c r="D1778" s="6" t="s">
        <v>456</v>
      </c>
      <c r="E1778" s="7">
        <v>42454</v>
      </c>
      <c r="F1778" s="6" t="s">
        <v>30</v>
      </c>
      <c r="G1778" s="6" t="s">
        <v>31</v>
      </c>
    </row>
    <row r="1779" spans="1:7" ht="24.75" customHeight="1" x14ac:dyDescent="0.3">
      <c r="A1779" s="6" t="s">
        <v>51</v>
      </c>
      <c r="B1779" s="6">
        <v>604</v>
      </c>
      <c r="C1779" s="6" t="str">
        <f t="shared" si="27"/>
        <v>UUC-604</v>
      </c>
      <c r="D1779" s="6" t="s">
        <v>456</v>
      </c>
      <c r="E1779" s="7">
        <v>42457</v>
      </c>
      <c r="F1779" s="6" t="s">
        <v>79</v>
      </c>
      <c r="G1779" s="6" t="s">
        <v>45</v>
      </c>
    </row>
    <row r="1780" spans="1:7" ht="24.75" customHeight="1" x14ac:dyDescent="0.3">
      <c r="A1780" s="6" t="s">
        <v>51</v>
      </c>
      <c r="B1780" s="6">
        <v>605</v>
      </c>
      <c r="C1780" s="6" t="str">
        <f t="shared" si="27"/>
        <v>UUC-605</v>
      </c>
      <c r="D1780" s="6" t="s">
        <v>456</v>
      </c>
      <c r="E1780" s="7">
        <v>42457</v>
      </c>
      <c r="F1780" s="6" t="s">
        <v>30</v>
      </c>
      <c r="G1780" s="6" t="s">
        <v>31</v>
      </c>
    </row>
    <row r="1781" spans="1:7" ht="24.75" customHeight="1" x14ac:dyDescent="0.3">
      <c r="A1781" s="6" t="s">
        <v>51</v>
      </c>
      <c r="B1781" s="6">
        <v>606</v>
      </c>
      <c r="C1781" s="6" t="str">
        <f t="shared" si="27"/>
        <v>UUC-606</v>
      </c>
      <c r="D1781" s="6" t="s">
        <v>456</v>
      </c>
      <c r="E1781" s="7">
        <v>42457</v>
      </c>
      <c r="F1781" s="6" t="s">
        <v>68</v>
      </c>
      <c r="G1781" s="6" t="s">
        <v>15</v>
      </c>
    </row>
    <row r="1782" spans="1:7" ht="24.75" customHeight="1" x14ac:dyDescent="0.3">
      <c r="A1782" s="6" t="s">
        <v>51</v>
      </c>
      <c r="B1782" s="6">
        <v>608</v>
      </c>
      <c r="C1782" s="6" t="str">
        <f t="shared" si="27"/>
        <v>UUC-608</v>
      </c>
      <c r="D1782" s="6" t="s">
        <v>456</v>
      </c>
      <c r="E1782" s="7">
        <v>42460</v>
      </c>
      <c r="F1782" s="6" t="s">
        <v>44</v>
      </c>
      <c r="G1782" s="6" t="s">
        <v>45</v>
      </c>
    </row>
    <row r="1783" spans="1:7" ht="24.75" customHeight="1" x14ac:dyDescent="0.3">
      <c r="A1783" s="6" t="s">
        <v>130</v>
      </c>
      <c r="B1783" s="6">
        <v>190</v>
      </c>
      <c r="C1783" s="6" t="str">
        <f t="shared" si="27"/>
        <v>KKV-190</v>
      </c>
      <c r="D1783" s="6" t="s">
        <v>370</v>
      </c>
      <c r="E1783" s="7">
        <v>42958</v>
      </c>
      <c r="F1783" s="6" t="s">
        <v>140</v>
      </c>
      <c r="G1783" s="6" t="s">
        <v>45</v>
      </c>
    </row>
    <row r="1784" spans="1:7" ht="24.75" customHeight="1" x14ac:dyDescent="0.3">
      <c r="A1784" s="6" t="s">
        <v>130</v>
      </c>
      <c r="B1784" s="6">
        <v>193</v>
      </c>
      <c r="C1784" s="6" t="str">
        <f t="shared" si="27"/>
        <v>KKV-193</v>
      </c>
      <c r="D1784" s="6" t="s">
        <v>370</v>
      </c>
      <c r="E1784" s="7">
        <v>42968</v>
      </c>
      <c r="F1784" s="6" t="s">
        <v>88</v>
      </c>
      <c r="G1784" s="6" t="s">
        <v>31</v>
      </c>
    </row>
    <row r="1785" spans="1:7" ht="24.75" customHeight="1" x14ac:dyDescent="0.3">
      <c r="A1785" s="6" t="s">
        <v>277</v>
      </c>
      <c r="B1785" s="6">
        <v>5</v>
      </c>
      <c r="C1785" s="6" t="str">
        <f t="shared" si="27"/>
        <v>MTIH-5</v>
      </c>
      <c r="D1785" s="6" t="s">
        <v>434</v>
      </c>
      <c r="E1785" s="7">
        <v>43028</v>
      </c>
      <c r="F1785" s="6" t="s">
        <v>98</v>
      </c>
      <c r="G1785" s="6" t="s">
        <v>31</v>
      </c>
    </row>
    <row r="1786" spans="1:7" ht="24.75" customHeight="1" x14ac:dyDescent="0.3">
      <c r="A1786" s="6" t="s">
        <v>277</v>
      </c>
      <c r="B1786" s="6">
        <v>6</v>
      </c>
      <c r="C1786" s="6" t="str">
        <f t="shared" si="27"/>
        <v>MTIH-6</v>
      </c>
      <c r="D1786" s="6" t="s">
        <v>434</v>
      </c>
      <c r="E1786" s="7">
        <v>43029</v>
      </c>
      <c r="F1786" s="6" t="s">
        <v>88</v>
      </c>
      <c r="G1786" s="6" t="s">
        <v>31</v>
      </c>
    </row>
    <row r="1787" spans="1:7" ht="24.75" customHeight="1" x14ac:dyDescent="0.3">
      <c r="A1787" s="6" t="s">
        <v>51</v>
      </c>
      <c r="B1787" s="6">
        <v>607</v>
      </c>
      <c r="C1787" s="6" t="str">
        <f t="shared" si="27"/>
        <v>UUC-607</v>
      </c>
      <c r="D1787" s="6" t="s">
        <v>456</v>
      </c>
      <c r="E1787" s="7">
        <v>42460</v>
      </c>
      <c r="F1787" s="6" t="s">
        <v>96</v>
      </c>
      <c r="G1787" s="6" t="s">
        <v>45</v>
      </c>
    </row>
    <row r="1788" spans="1:7" ht="24.75" customHeight="1" x14ac:dyDescent="0.3">
      <c r="A1788" s="6" t="s">
        <v>135</v>
      </c>
      <c r="B1788" s="6">
        <v>34</v>
      </c>
      <c r="C1788" s="6" t="str">
        <f t="shared" si="27"/>
        <v>EAT-34</v>
      </c>
      <c r="D1788" s="6" t="s">
        <v>457</v>
      </c>
      <c r="E1788" s="7">
        <v>43286</v>
      </c>
      <c r="F1788" s="6" t="s">
        <v>96</v>
      </c>
      <c r="G1788" s="6" t="s">
        <v>45</v>
      </c>
    </row>
    <row r="1789" spans="1:7" ht="24.75" customHeight="1" x14ac:dyDescent="0.3">
      <c r="A1789" s="6" t="s">
        <v>277</v>
      </c>
      <c r="B1789" s="6">
        <v>7</v>
      </c>
      <c r="C1789" s="6" t="str">
        <f t="shared" si="27"/>
        <v>MTIH-7</v>
      </c>
      <c r="D1789" s="6" t="s">
        <v>434</v>
      </c>
      <c r="E1789" s="7">
        <v>43034</v>
      </c>
      <c r="F1789" s="6" t="s">
        <v>68</v>
      </c>
      <c r="G1789" s="6" t="s">
        <v>15</v>
      </c>
    </row>
    <row r="1790" spans="1:7" ht="24.75" customHeight="1" x14ac:dyDescent="0.3">
      <c r="A1790" s="6" t="s">
        <v>130</v>
      </c>
      <c r="B1790" s="6">
        <v>210</v>
      </c>
      <c r="C1790" s="6" t="str">
        <f t="shared" si="27"/>
        <v>KKV-210</v>
      </c>
      <c r="D1790" s="6" t="s">
        <v>404</v>
      </c>
      <c r="E1790" s="7">
        <v>43039</v>
      </c>
      <c r="F1790" s="6" t="s">
        <v>98</v>
      </c>
      <c r="G1790" s="6" t="s">
        <v>31</v>
      </c>
    </row>
    <row r="1791" spans="1:7" ht="24.75" customHeight="1" x14ac:dyDescent="0.3">
      <c r="A1791" s="6" t="s">
        <v>135</v>
      </c>
      <c r="B1791" s="6">
        <v>35</v>
      </c>
      <c r="C1791" s="6" t="str">
        <f t="shared" si="27"/>
        <v>EAT-35</v>
      </c>
      <c r="D1791" s="6" t="s">
        <v>457</v>
      </c>
      <c r="E1791" s="7">
        <v>43292</v>
      </c>
      <c r="F1791" s="6" t="s">
        <v>88</v>
      </c>
      <c r="G1791" s="6" t="s">
        <v>31</v>
      </c>
    </row>
    <row r="1792" spans="1:7" ht="24.75" customHeight="1" x14ac:dyDescent="0.3">
      <c r="A1792" s="6" t="s">
        <v>130</v>
      </c>
      <c r="B1792" s="6">
        <v>195</v>
      </c>
      <c r="C1792" s="6" t="str">
        <f t="shared" si="27"/>
        <v>KKV-195</v>
      </c>
      <c r="D1792" s="6" t="s">
        <v>458</v>
      </c>
      <c r="E1792" s="7">
        <v>42984</v>
      </c>
      <c r="F1792" s="6" t="s">
        <v>96</v>
      </c>
      <c r="G1792" s="6" t="s">
        <v>45</v>
      </c>
    </row>
    <row r="1793" spans="1:7" ht="24.75" customHeight="1" x14ac:dyDescent="0.3">
      <c r="A1793" s="6" t="s">
        <v>130</v>
      </c>
      <c r="B1793" s="6">
        <v>236</v>
      </c>
      <c r="C1793" s="6" t="str">
        <f t="shared" si="27"/>
        <v>KKV-236</v>
      </c>
      <c r="D1793" s="6" t="s">
        <v>439</v>
      </c>
      <c r="E1793" s="7">
        <v>43172</v>
      </c>
      <c r="F1793" s="6" t="s">
        <v>74</v>
      </c>
      <c r="G1793" s="6" t="s">
        <v>75</v>
      </c>
    </row>
    <row r="1794" spans="1:7" ht="24.75" customHeight="1" x14ac:dyDescent="0.3">
      <c r="A1794" s="6" t="s">
        <v>135</v>
      </c>
      <c r="B1794" s="6">
        <v>36</v>
      </c>
      <c r="C1794" s="6" t="str">
        <f t="shared" si="27"/>
        <v>EAT-36</v>
      </c>
      <c r="D1794" s="6" t="s">
        <v>457</v>
      </c>
      <c r="E1794" s="7">
        <v>43301</v>
      </c>
      <c r="F1794" s="6" t="s">
        <v>98</v>
      </c>
      <c r="G1794" s="6" t="s">
        <v>31</v>
      </c>
    </row>
    <row r="1795" spans="1:7" ht="24.75" customHeight="1" x14ac:dyDescent="0.3">
      <c r="A1795" s="6" t="s">
        <v>130</v>
      </c>
      <c r="B1795" s="6">
        <v>240</v>
      </c>
      <c r="C1795" s="6" t="str">
        <f t="shared" ref="C1795:C1858" si="28">CONCATENATE(A1795,"-",B1795)</f>
        <v>KKV-240</v>
      </c>
      <c r="D1795" s="6" t="s">
        <v>459</v>
      </c>
      <c r="E1795" s="7">
        <v>43194</v>
      </c>
      <c r="F1795" s="6" t="s">
        <v>79</v>
      </c>
      <c r="G1795" s="6" t="s">
        <v>45</v>
      </c>
    </row>
    <row r="1796" spans="1:7" ht="24.75" customHeight="1" x14ac:dyDescent="0.3">
      <c r="A1796" s="6" t="s">
        <v>130</v>
      </c>
      <c r="B1796" s="6">
        <v>140</v>
      </c>
      <c r="C1796" s="6" t="str">
        <f t="shared" si="28"/>
        <v>KKV-140</v>
      </c>
      <c r="D1796" s="6" t="s">
        <v>329</v>
      </c>
      <c r="E1796" s="7">
        <v>42770</v>
      </c>
      <c r="F1796" s="6" t="s">
        <v>68</v>
      </c>
      <c r="G1796" s="6" t="s">
        <v>15</v>
      </c>
    </row>
    <row r="1797" spans="1:7" ht="24.75" customHeight="1" x14ac:dyDescent="0.3">
      <c r="A1797" s="6" t="s">
        <v>130</v>
      </c>
      <c r="B1797" s="6">
        <v>149</v>
      </c>
      <c r="C1797" s="6" t="str">
        <f t="shared" si="28"/>
        <v>KKV-149</v>
      </c>
      <c r="D1797" s="6" t="s">
        <v>330</v>
      </c>
      <c r="E1797" s="7">
        <v>42819</v>
      </c>
      <c r="F1797" s="6" t="s">
        <v>53</v>
      </c>
      <c r="G1797" s="6" t="s">
        <v>54</v>
      </c>
    </row>
    <row r="1798" spans="1:7" ht="24.75" customHeight="1" x14ac:dyDescent="0.3">
      <c r="A1798" s="6" t="s">
        <v>135</v>
      </c>
      <c r="B1798" s="6">
        <v>37</v>
      </c>
      <c r="C1798" s="6" t="str">
        <f t="shared" si="28"/>
        <v>EAT-37</v>
      </c>
      <c r="D1798" s="6" t="s">
        <v>457</v>
      </c>
      <c r="E1798" s="7">
        <v>43303</v>
      </c>
      <c r="F1798" s="6" t="s">
        <v>96</v>
      </c>
      <c r="G1798" s="6" t="s">
        <v>45</v>
      </c>
    </row>
    <row r="1799" spans="1:7" ht="24.75" customHeight="1" x14ac:dyDescent="0.3">
      <c r="A1799" s="6" t="s">
        <v>135</v>
      </c>
      <c r="B1799" s="6">
        <v>38</v>
      </c>
      <c r="C1799" s="6" t="str">
        <f t="shared" si="28"/>
        <v>EAT-38</v>
      </c>
      <c r="D1799" s="6" t="s">
        <v>457</v>
      </c>
      <c r="E1799" s="7">
        <v>43306</v>
      </c>
      <c r="F1799" s="6" t="s">
        <v>30</v>
      </c>
      <c r="G1799" s="6" t="s">
        <v>31</v>
      </c>
    </row>
    <row r="1800" spans="1:7" ht="24.75" customHeight="1" x14ac:dyDescent="0.3">
      <c r="A1800" s="6" t="s">
        <v>164</v>
      </c>
      <c r="B1800" s="6">
        <v>49</v>
      </c>
      <c r="C1800" s="6" t="str">
        <f t="shared" si="28"/>
        <v>KTH-49</v>
      </c>
      <c r="D1800" s="6" t="s">
        <v>440</v>
      </c>
      <c r="E1800" s="7">
        <v>43682</v>
      </c>
      <c r="F1800" s="6" t="s">
        <v>96</v>
      </c>
      <c r="G1800" s="6" t="s">
        <v>45</v>
      </c>
    </row>
    <row r="1801" spans="1:7" ht="24.75" customHeight="1" x14ac:dyDescent="0.3">
      <c r="A1801" s="6" t="s">
        <v>164</v>
      </c>
      <c r="B1801" s="6">
        <v>50</v>
      </c>
      <c r="C1801" s="6" t="str">
        <f t="shared" si="28"/>
        <v>KTH-50</v>
      </c>
      <c r="D1801" s="6" t="s">
        <v>440</v>
      </c>
      <c r="E1801" s="7">
        <v>43683</v>
      </c>
      <c r="F1801" s="6" t="s">
        <v>68</v>
      </c>
      <c r="G1801" s="6" t="s">
        <v>15</v>
      </c>
    </row>
    <row r="1802" spans="1:7" ht="24.75" customHeight="1" x14ac:dyDescent="0.3">
      <c r="A1802" s="6" t="s">
        <v>164</v>
      </c>
      <c r="B1802" s="6">
        <v>51</v>
      </c>
      <c r="C1802" s="6" t="str">
        <f t="shared" si="28"/>
        <v>KTH-51</v>
      </c>
      <c r="D1802" s="6" t="s">
        <v>440</v>
      </c>
      <c r="E1802" s="7">
        <v>43696</v>
      </c>
      <c r="F1802" s="6" t="s">
        <v>44</v>
      </c>
      <c r="G1802" s="6" t="s">
        <v>45</v>
      </c>
    </row>
    <row r="1803" spans="1:7" ht="24.75" customHeight="1" x14ac:dyDescent="0.3">
      <c r="A1803" s="6" t="s">
        <v>167</v>
      </c>
      <c r="B1803" s="6">
        <v>32</v>
      </c>
      <c r="C1803" s="6" t="str">
        <f t="shared" si="28"/>
        <v>KAY-32</v>
      </c>
      <c r="D1803" s="6" t="s">
        <v>423</v>
      </c>
      <c r="E1803" s="7">
        <v>43881</v>
      </c>
      <c r="F1803" s="6" t="s">
        <v>88</v>
      </c>
      <c r="G1803" s="6" t="s">
        <v>31</v>
      </c>
    </row>
    <row r="1804" spans="1:7" ht="24.75" customHeight="1" x14ac:dyDescent="0.3">
      <c r="A1804" s="6" t="s">
        <v>135</v>
      </c>
      <c r="B1804" s="6">
        <v>39</v>
      </c>
      <c r="C1804" s="6" t="str">
        <f t="shared" si="28"/>
        <v>EAT-39</v>
      </c>
      <c r="D1804" s="6" t="s">
        <v>460</v>
      </c>
      <c r="E1804" s="7">
        <v>43323</v>
      </c>
      <c r="F1804" s="6" t="s">
        <v>98</v>
      </c>
      <c r="G1804" s="6" t="s">
        <v>31</v>
      </c>
    </row>
    <row r="1805" spans="1:7" ht="24.75" customHeight="1" x14ac:dyDescent="0.3">
      <c r="A1805" s="6" t="s">
        <v>164</v>
      </c>
      <c r="B1805" s="6">
        <v>52</v>
      </c>
      <c r="C1805" s="6" t="str">
        <f t="shared" si="28"/>
        <v>KTH-52</v>
      </c>
      <c r="D1805" s="6" t="s">
        <v>461</v>
      </c>
      <c r="E1805" s="7">
        <v>43710</v>
      </c>
      <c r="F1805" s="6" t="s">
        <v>98</v>
      </c>
      <c r="G1805" s="6" t="s">
        <v>31</v>
      </c>
    </row>
    <row r="1806" spans="1:7" ht="24.75" customHeight="1" x14ac:dyDescent="0.3">
      <c r="A1806" s="6" t="s">
        <v>268</v>
      </c>
      <c r="B1806" s="6">
        <v>20</v>
      </c>
      <c r="C1806" s="6" t="str">
        <f t="shared" si="28"/>
        <v>SLP-20</v>
      </c>
      <c r="D1806" s="6" t="s">
        <v>453</v>
      </c>
      <c r="E1806" s="7">
        <v>42763</v>
      </c>
      <c r="F1806" s="6" t="s">
        <v>79</v>
      </c>
      <c r="G1806" s="6" t="s">
        <v>45</v>
      </c>
    </row>
    <row r="1807" spans="1:7" ht="24.75" customHeight="1" x14ac:dyDescent="0.3">
      <c r="A1807" s="6" t="s">
        <v>130</v>
      </c>
      <c r="B1807" s="6">
        <v>197</v>
      </c>
      <c r="C1807" s="6" t="str">
        <f t="shared" si="28"/>
        <v>KKV-197</v>
      </c>
      <c r="D1807" s="6" t="s">
        <v>458</v>
      </c>
      <c r="E1807" s="7">
        <v>42988</v>
      </c>
      <c r="F1807" s="6" t="s">
        <v>79</v>
      </c>
      <c r="G1807" s="6" t="s">
        <v>45</v>
      </c>
    </row>
    <row r="1808" spans="1:7" ht="24.75" customHeight="1" x14ac:dyDescent="0.3">
      <c r="A1808" s="6" t="s">
        <v>164</v>
      </c>
      <c r="B1808" s="6">
        <v>53</v>
      </c>
      <c r="C1808" s="6" t="str">
        <f t="shared" si="28"/>
        <v>KTH-53</v>
      </c>
      <c r="D1808" s="6" t="s">
        <v>461</v>
      </c>
      <c r="E1808" s="7">
        <v>43713</v>
      </c>
      <c r="F1808" s="6" t="s">
        <v>88</v>
      </c>
      <c r="G1808" s="6" t="s">
        <v>31</v>
      </c>
    </row>
    <row r="1809" spans="1:7" ht="24.75" customHeight="1" x14ac:dyDescent="0.3">
      <c r="A1809" s="6" t="s">
        <v>164</v>
      </c>
      <c r="B1809" s="6">
        <v>53</v>
      </c>
      <c r="C1809" s="6" t="str">
        <f t="shared" si="28"/>
        <v>KTH-53</v>
      </c>
      <c r="D1809" s="6" t="s">
        <v>461</v>
      </c>
      <c r="E1809" s="7">
        <v>43713</v>
      </c>
      <c r="F1809" s="6" t="s">
        <v>68</v>
      </c>
      <c r="G1809" s="6" t="s">
        <v>15</v>
      </c>
    </row>
    <row r="1810" spans="1:7" ht="24.75" customHeight="1" x14ac:dyDescent="0.3">
      <c r="A1810" s="6" t="s">
        <v>164</v>
      </c>
      <c r="B1810" s="6">
        <v>54</v>
      </c>
      <c r="C1810" s="6" t="str">
        <f t="shared" si="28"/>
        <v>KTH-54</v>
      </c>
      <c r="D1810" s="6" t="s">
        <v>461</v>
      </c>
      <c r="E1810" s="7">
        <v>43716</v>
      </c>
      <c r="F1810" s="6" t="s">
        <v>108</v>
      </c>
      <c r="G1810" s="6" t="s">
        <v>40</v>
      </c>
    </row>
    <row r="1811" spans="1:7" ht="24.75" customHeight="1" x14ac:dyDescent="0.3">
      <c r="A1811" s="6" t="s">
        <v>135</v>
      </c>
      <c r="B1811" s="6">
        <v>75</v>
      </c>
      <c r="C1811" s="6" t="str">
        <f t="shared" si="28"/>
        <v>EAT-75</v>
      </c>
      <c r="D1811" s="6" t="s">
        <v>462</v>
      </c>
      <c r="E1811" s="7">
        <v>43906</v>
      </c>
      <c r="F1811" s="6" t="s">
        <v>98</v>
      </c>
      <c r="G1811" s="6" t="s">
        <v>31</v>
      </c>
    </row>
    <row r="1812" spans="1:7" ht="24.75" customHeight="1" x14ac:dyDescent="0.3">
      <c r="A1812" s="6" t="s">
        <v>135</v>
      </c>
      <c r="B1812" s="6">
        <v>80</v>
      </c>
      <c r="C1812" s="6" t="str">
        <f t="shared" si="28"/>
        <v>EAT-80</v>
      </c>
      <c r="D1812" s="6" t="s">
        <v>415</v>
      </c>
      <c r="E1812" s="7">
        <v>43981</v>
      </c>
      <c r="F1812" s="6" t="s">
        <v>74</v>
      </c>
      <c r="G1812" s="6" t="s">
        <v>75</v>
      </c>
    </row>
    <row r="1813" spans="1:7" ht="24.75" customHeight="1" x14ac:dyDescent="0.3">
      <c r="A1813" s="6" t="s">
        <v>164</v>
      </c>
      <c r="B1813" s="6">
        <v>55</v>
      </c>
      <c r="C1813" s="6" t="str">
        <f t="shared" si="28"/>
        <v>KTH-55</v>
      </c>
      <c r="D1813" s="6" t="s">
        <v>461</v>
      </c>
      <c r="E1813" s="7">
        <v>43717</v>
      </c>
      <c r="F1813" s="6" t="s">
        <v>44</v>
      </c>
      <c r="G1813" s="6" t="s">
        <v>45</v>
      </c>
    </row>
    <row r="1814" spans="1:7" ht="24.75" customHeight="1" x14ac:dyDescent="0.3">
      <c r="A1814" s="6" t="s">
        <v>164</v>
      </c>
      <c r="B1814" s="6">
        <v>56</v>
      </c>
      <c r="C1814" s="6" t="str">
        <f t="shared" si="28"/>
        <v>KTH-56</v>
      </c>
      <c r="D1814" s="6" t="s">
        <v>461</v>
      </c>
      <c r="E1814" s="7">
        <v>43718</v>
      </c>
      <c r="F1814" s="6" t="s">
        <v>44</v>
      </c>
      <c r="G1814" s="6" t="s">
        <v>45</v>
      </c>
    </row>
    <row r="1815" spans="1:7" ht="24.75" customHeight="1" x14ac:dyDescent="0.3">
      <c r="A1815" s="6" t="s">
        <v>104</v>
      </c>
      <c r="B1815" s="6">
        <v>44</v>
      </c>
      <c r="C1815" s="6" t="str">
        <f t="shared" si="28"/>
        <v>CSS-44</v>
      </c>
      <c r="D1815" s="6" t="s">
        <v>463</v>
      </c>
      <c r="E1815" s="7">
        <v>43739</v>
      </c>
      <c r="F1815" s="6" t="s">
        <v>98</v>
      </c>
      <c r="G1815" s="6" t="s">
        <v>31</v>
      </c>
    </row>
    <row r="1816" spans="1:7" ht="24.75" customHeight="1" x14ac:dyDescent="0.3">
      <c r="A1816" s="6" t="s">
        <v>167</v>
      </c>
      <c r="B1816" s="6">
        <v>33</v>
      </c>
      <c r="C1816" s="6" t="str">
        <f t="shared" si="28"/>
        <v>KAY-33</v>
      </c>
      <c r="D1816" s="6" t="s">
        <v>423</v>
      </c>
      <c r="E1816" s="7">
        <v>43882</v>
      </c>
      <c r="F1816" s="6" t="s">
        <v>44</v>
      </c>
      <c r="G1816" s="6" t="s">
        <v>45</v>
      </c>
    </row>
    <row r="1817" spans="1:7" ht="24.75" customHeight="1" x14ac:dyDescent="0.3">
      <c r="A1817" s="6" t="s">
        <v>164</v>
      </c>
      <c r="B1817" s="6">
        <v>57</v>
      </c>
      <c r="C1817" s="6" t="str">
        <f t="shared" si="28"/>
        <v>KTH-57</v>
      </c>
      <c r="D1817" s="6" t="s">
        <v>461</v>
      </c>
      <c r="E1817" s="7">
        <v>43719</v>
      </c>
      <c r="F1817" s="6" t="s">
        <v>88</v>
      </c>
      <c r="G1817" s="6" t="s">
        <v>31</v>
      </c>
    </row>
    <row r="1818" spans="1:7" ht="24.75" customHeight="1" x14ac:dyDescent="0.3">
      <c r="A1818" s="6" t="s">
        <v>167</v>
      </c>
      <c r="B1818" s="6">
        <v>34</v>
      </c>
      <c r="C1818" s="6" t="str">
        <f t="shared" si="28"/>
        <v>KAY-34</v>
      </c>
      <c r="D1818" s="6" t="s">
        <v>423</v>
      </c>
      <c r="E1818" s="7">
        <v>43888</v>
      </c>
      <c r="F1818" s="6" t="s">
        <v>88</v>
      </c>
      <c r="G1818" s="6" t="s">
        <v>31</v>
      </c>
    </row>
    <row r="1819" spans="1:7" ht="24.75" customHeight="1" x14ac:dyDescent="0.3">
      <c r="A1819" s="6" t="s">
        <v>167</v>
      </c>
      <c r="B1819" s="6">
        <v>35</v>
      </c>
      <c r="C1819" s="6" t="str">
        <f t="shared" si="28"/>
        <v>KAY-35</v>
      </c>
      <c r="D1819" s="6" t="s">
        <v>423</v>
      </c>
      <c r="E1819" s="7">
        <v>43889</v>
      </c>
      <c r="F1819" s="6" t="s">
        <v>44</v>
      </c>
      <c r="G1819" s="6" t="s">
        <v>45</v>
      </c>
    </row>
    <row r="1820" spans="1:7" ht="24.75" customHeight="1" x14ac:dyDescent="0.3">
      <c r="A1820" s="6" t="s">
        <v>167</v>
      </c>
      <c r="B1820" s="6">
        <v>36</v>
      </c>
      <c r="C1820" s="6" t="str">
        <f t="shared" si="28"/>
        <v>KAY-36</v>
      </c>
      <c r="D1820" s="6" t="s">
        <v>464</v>
      </c>
      <c r="E1820" s="7">
        <v>43900</v>
      </c>
      <c r="F1820" s="6" t="s">
        <v>30</v>
      </c>
      <c r="G1820" s="6" t="s">
        <v>31</v>
      </c>
    </row>
    <row r="1821" spans="1:7" ht="24.75" customHeight="1" x14ac:dyDescent="0.3">
      <c r="A1821" s="6" t="s">
        <v>135</v>
      </c>
      <c r="B1821" s="6">
        <v>40</v>
      </c>
      <c r="C1821" s="6" t="str">
        <f t="shared" si="28"/>
        <v>EAT-40</v>
      </c>
      <c r="D1821" s="6" t="s">
        <v>460</v>
      </c>
      <c r="E1821" s="7">
        <v>43326</v>
      </c>
      <c r="F1821" s="6" t="s">
        <v>68</v>
      </c>
      <c r="G1821" s="6" t="s">
        <v>15</v>
      </c>
    </row>
    <row r="1822" spans="1:7" ht="24.75" customHeight="1" x14ac:dyDescent="0.3">
      <c r="A1822" s="6" t="s">
        <v>167</v>
      </c>
      <c r="B1822" s="6">
        <v>37</v>
      </c>
      <c r="C1822" s="6" t="str">
        <f t="shared" si="28"/>
        <v>KAY-37</v>
      </c>
      <c r="D1822" s="6" t="s">
        <v>465</v>
      </c>
      <c r="E1822" s="7">
        <v>43951</v>
      </c>
      <c r="F1822" s="6" t="s">
        <v>30</v>
      </c>
      <c r="G1822" s="6" t="s">
        <v>31</v>
      </c>
    </row>
    <row r="1823" spans="1:7" ht="24.75" customHeight="1" x14ac:dyDescent="0.3">
      <c r="A1823" s="6" t="s">
        <v>231</v>
      </c>
      <c r="B1823" s="6">
        <v>9</v>
      </c>
      <c r="C1823" s="6" t="str">
        <f t="shared" si="28"/>
        <v>KKK-9</v>
      </c>
      <c r="D1823" s="6" t="s">
        <v>466</v>
      </c>
      <c r="E1823" s="7">
        <v>43841</v>
      </c>
      <c r="F1823" s="6" t="s">
        <v>98</v>
      </c>
      <c r="G1823" s="6" t="s">
        <v>31</v>
      </c>
    </row>
    <row r="1824" spans="1:7" ht="24.75" customHeight="1" x14ac:dyDescent="0.3">
      <c r="A1824" s="6" t="s">
        <v>135</v>
      </c>
      <c r="B1824" s="6">
        <v>81</v>
      </c>
      <c r="C1824" s="6" t="str">
        <f t="shared" si="28"/>
        <v>EAT-81</v>
      </c>
      <c r="D1824" s="6" t="s">
        <v>467</v>
      </c>
      <c r="E1824" s="7">
        <v>43984</v>
      </c>
      <c r="F1824" s="6" t="s">
        <v>44</v>
      </c>
      <c r="G1824" s="6" t="s">
        <v>45</v>
      </c>
    </row>
    <row r="1825" spans="1:7" ht="24.75" customHeight="1" x14ac:dyDescent="0.3">
      <c r="A1825" s="6" t="s">
        <v>164</v>
      </c>
      <c r="B1825" s="6">
        <v>84</v>
      </c>
      <c r="C1825" s="6" t="str">
        <f t="shared" si="28"/>
        <v>KTH-84</v>
      </c>
      <c r="D1825" s="6" t="s">
        <v>410</v>
      </c>
      <c r="E1825" s="7">
        <v>43907</v>
      </c>
      <c r="F1825" s="6" t="s">
        <v>98</v>
      </c>
      <c r="G1825" s="6" t="s">
        <v>31</v>
      </c>
    </row>
    <row r="1826" spans="1:7" ht="24.75" customHeight="1" x14ac:dyDescent="0.3">
      <c r="A1826" s="6" t="s">
        <v>104</v>
      </c>
      <c r="B1826" s="6">
        <v>48</v>
      </c>
      <c r="C1826" s="6" t="str">
        <f t="shared" si="28"/>
        <v>CSS-48</v>
      </c>
      <c r="D1826" s="6" t="s">
        <v>468</v>
      </c>
      <c r="E1826" s="7">
        <v>43943</v>
      </c>
      <c r="F1826" s="6" t="s">
        <v>98</v>
      </c>
      <c r="G1826" s="6" t="s">
        <v>31</v>
      </c>
    </row>
    <row r="1827" spans="1:7" ht="24.75" customHeight="1" x14ac:dyDescent="0.3">
      <c r="A1827" s="6" t="s">
        <v>135</v>
      </c>
      <c r="B1827" s="6">
        <v>109</v>
      </c>
      <c r="C1827" s="6" t="str">
        <f t="shared" si="28"/>
        <v>EAT-109</v>
      </c>
      <c r="D1827" s="6" t="s">
        <v>469</v>
      </c>
      <c r="E1827" s="7">
        <v>44239</v>
      </c>
      <c r="F1827" s="6" t="s">
        <v>96</v>
      </c>
      <c r="G1827" s="6" t="s">
        <v>45</v>
      </c>
    </row>
    <row r="1828" spans="1:7" ht="24.75" customHeight="1" x14ac:dyDescent="0.3">
      <c r="A1828" s="6" t="s">
        <v>164</v>
      </c>
      <c r="B1828" s="6">
        <v>88</v>
      </c>
      <c r="C1828" s="6" t="str">
        <f t="shared" si="28"/>
        <v>KTH-88</v>
      </c>
      <c r="D1828" s="6" t="s">
        <v>412</v>
      </c>
      <c r="E1828" s="7">
        <v>43990</v>
      </c>
      <c r="F1828" s="6" t="s">
        <v>98</v>
      </c>
      <c r="G1828" s="6" t="s">
        <v>31</v>
      </c>
    </row>
    <row r="1829" spans="1:7" ht="24.75" customHeight="1" x14ac:dyDescent="0.3">
      <c r="A1829" s="6" t="s">
        <v>167</v>
      </c>
      <c r="B1829" s="6">
        <v>38</v>
      </c>
      <c r="C1829" s="6" t="str">
        <f t="shared" si="28"/>
        <v>KAY-38</v>
      </c>
      <c r="D1829" s="6" t="s">
        <v>470</v>
      </c>
      <c r="E1829" s="7">
        <v>43958</v>
      </c>
      <c r="F1829" s="6" t="s">
        <v>74</v>
      </c>
      <c r="G1829" s="6" t="s">
        <v>75</v>
      </c>
    </row>
    <row r="1830" spans="1:7" ht="24.75" customHeight="1" x14ac:dyDescent="0.3">
      <c r="A1830" s="6" t="s">
        <v>167</v>
      </c>
      <c r="B1830" s="6">
        <v>39</v>
      </c>
      <c r="C1830" s="6" t="str">
        <f t="shared" si="28"/>
        <v>KAY-39</v>
      </c>
      <c r="D1830" s="6" t="s">
        <v>470</v>
      </c>
      <c r="E1830" s="7">
        <v>43963</v>
      </c>
      <c r="F1830" s="6" t="s">
        <v>108</v>
      </c>
      <c r="G1830" s="6" t="s">
        <v>40</v>
      </c>
    </row>
    <row r="1831" spans="1:7" ht="24.75" customHeight="1" x14ac:dyDescent="0.3">
      <c r="A1831" s="6" t="s">
        <v>104</v>
      </c>
      <c r="B1831" s="6">
        <v>55</v>
      </c>
      <c r="C1831" s="6" t="str">
        <f t="shared" si="28"/>
        <v>CSS-55</v>
      </c>
      <c r="D1831" s="6" t="s">
        <v>289</v>
      </c>
      <c r="E1831" s="7">
        <v>44008</v>
      </c>
      <c r="F1831" s="6" t="s">
        <v>98</v>
      </c>
      <c r="G1831" s="6" t="s">
        <v>31</v>
      </c>
    </row>
    <row r="1832" spans="1:7" ht="24.75" customHeight="1" x14ac:dyDescent="0.3">
      <c r="A1832" s="6" t="s">
        <v>164</v>
      </c>
      <c r="B1832" s="6">
        <v>93</v>
      </c>
      <c r="C1832" s="6" t="str">
        <f t="shared" si="28"/>
        <v>KTH-93</v>
      </c>
      <c r="D1832" s="6" t="s">
        <v>348</v>
      </c>
      <c r="E1832" s="7">
        <v>44019</v>
      </c>
      <c r="F1832" s="6" t="s">
        <v>98</v>
      </c>
      <c r="G1832" s="6" t="s">
        <v>31</v>
      </c>
    </row>
    <row r="1833" spans="1:7" ht="24.75" customHeight="1" x14ac:dyDescent="0.3">
      <c r="A1833" s="6" t="s">
        <v>164</v>
      </c>
      <c r="B1833" s="6">
        <v>115</v>
      </c>
      <c r="C1833" s="6" t="str">
        <f t="shared" si="28"/>
        <v>KTH-115</v>
      </c>
      <c r="D1833" s="6" t="s">
        <v>443</v>
      </c>
      <c r="E1833" s="7">
        <v>44223</v>
      </c>
      <c r="F1833" s="6" t="s">
        <v>88</v>
      </c>
      <c r="G1833" s="6" t="s">
        <v>31</v>
      </c>
    </row>
    <row r="1834" spans="1:7" ht="24.75" customHeight="1" x14ac:dyDescent="0.3">
      <c r="A1834" s="6" t="s">
        <v>104</v>
      </c>
      <c r="B1834" s="6">
        <v>116</v>
      </c>
      <c r="C1834" s="6" t="str">
        <f t="shared" si="28"/>
        <v>CSS-116</v>
      </c>
      <c r="D1834" s="6" t="s">
        <v>416</v>
      </c>
      <c r="E1834" s="7">
        <v>44187</v>
      </c>
      <c r="F1834" s="6" t="s">
        <v>30</v>
      </c>
      <c r="G1834" s="6" t="s">
        <v>31</v>
      </c>
    </row>
    <row r="1835" spans="1:7" ht="24.75" customHeight="1" x14ac:dyDescent="0.3">
      <c r="A1835" s="6" t="s">
        <v>135</v>
      </c>
      <c r="B1835" s="6">
        <v>94</v>
      </c>
      <c r="C1835" s="6" t="str">
        <f t="shared" si="28"/>
        <v>EAT-94</v>
      </c>
      <c r="D1835" s="6" t="s">
        <v>387</v>
      </c>
      <c r="E1835" s="7">
        <v>44075</v>
      </c>
      <c r="F1835" s="6" t="s">
        <v>98</v>
      </c>
      <c r="G1835" s="6" t="s">
        <v>31</v>
      </c>
    </row>
    <row r="1836" spans="1:7" ht="24.75" customHeight="1" x14ac:dyDescent="0.3">
      <c r="A1836" s="6" t="s">
        <v>104</v>
      </c>
      <c r="B1836" s="6">
        <v>95</v>
      </c>
      <c r="C1836" s="6" t="str">
        <f t="shared" si="28"/>
        <v>CSS-95</v>
      </c>
      <c r="D1836" s="6" t="s">
        <v>422</v>
      </c>
      <c r="E1836" s="7">
        <v>44147</v>
      </c>
      <c r="F1836" s="6" t="s">
        <v>88</v>
      </c>
      <c r="G1836" s="6" t="s">
        <v>31</v>
      </c>
    </row>
    <row r="1837" spans="1:7" ht="24.75" customHeight="1" x14ac:dyDescent="0.3">
      <c r="A1837" s="6" t="s">
        <v>104</v>
      </c>
      <c r="B1837" s="6">
        <v>100</v>
      </c>
      <c r="C1837" s="6" t="str">
        <f t="shared" si="28"/>
        <v>CSS-100</v>
      </c>
      <c r="D1837" s="6" t="s">
        <v>422</v>
      </c>
      <c r="E1837" s="7">
        <v>44163</v>
      </c>
      <c r="F1837" s="6" t="s">
        <v>14</v>
      </c>
      <c r="G1837" s="6" t="s">
        <v>15</v>
      </c>
    </row>
    <row r="1838" spans="1:7" ht="24.75" customHeight="1" x14ac:dyDescent="0.3">
      <c r="A1838" s="6" t="s">
        <v>104</v>
      </c>
      <c r="B1838" s="6">
        <v>106</v>
      </c>
      <c r="C1838" s="6" t="str">
        <f t="shared" si="28"/>
        <v>CSS-106</v>
      </c>
      <c r="D1838" s="6" t="s">
        <v>416</v>
      </c>
      <c r="E1838" s="7">
        <v>44173</v>
      </c>
      <c r="F1838" s="6" t="s">
        <v>79</v>
      </c>
      <c r="G1838" s="6" t="s">
        <v>45</v>
      </c>
    </row>
    <row r="1839" spans="1:7" ht="24.75" customHeight="1" x14ac:dyDescent="0.3">
      <c r="A1839" s="6" t="s">
        <v>135</v>
      </c>
      <c r="B1839" s="6">
        <v>107</v>
      </c>
      <c r="C1839" s="6" t="str">
        <f t="shared" si="28"/>
        <v>EAT-107</v>
      </c>
      <c r="D1839" s="6" t="s">
        <v>414</v>
      </c>
      <c r="E1839" s="7">
        <v>44191</v>
      </c>
      <c r="F1839" s="6" t="s">
        <v>98</v>
      </c>
      <c r="G1839" s="6" t="s">
        <v>31</v>
      </c>
    </row>
    <row r="1840" spans="1:7" ht="24.75" customHeight="1" x14ac:dyDescent="0.3">
      <c r="A1840" s="6" t="s">
        <v>104</v>
      </c>
      <c r="B1840" s="6">
        <v>163</v>
      </c>
      <c r="C1840" s="6" t="str">
        <f t="shared" si="28"/>
        <v>CSS-163</v>
      </c>
      <c r="D1840" s="6" t="s">
        <v>389</v>
      </c>
      <c r="E1840" s="7">
        <v>44276</v>
      </c>
      <c r="F1840" s="6" t="s">
        <v>44</v>
      </c>
      <c r="G1840" s="6" t="s">
        <v>45</v>
      </c>
    </row>
    <row r="1841" spans="1:7" ht="24.75" customHeight="1" x14ac:dyDescent="0.3">
      <c r="A1841" s="6" t="s">
        <v>164</v>
      </c>
      <c r="B1841" s="6">
        <v>116</v>
      </c>
      <c r="C1841" s="6" t="str">
        <f t="shared" si="28"/>
        <v>KTH-116</v>
      </c>
      <c r="D1841" s="6" t="s">
        <v>471</v>
      </c>
      <c r="E1841" s="7">
        <v>44233</v>
      </c>
      <c r="F1841" s="6" t="s">
        <v>79</v>
      </c>
      <c r="G1841" s="6" t="s">
        <v>45</v>
      </c>
    </row>
    <row r="1842" spans="1:7" ht="24.75" customHeight="1" x14ac:dyDescent="0.3">
      <c r="A1842" s="6" t="s">
        <v>167</v>
      </c>
      <c r="B1842" s="6">
        <v>40</v>
      </c>
      <c r="C1842" s="6" t="str">
        <f t="shared" si="28"/>
        <v>KAY-40</v>
      </c>
      <c r="D1842" s="6" t="s">
        <v>470</v>
      </c>
      <c r="E1842" s="7">
        <v>43966</v>
      </c>
      <c r="F1842" s="6" t="s">
        <v>155</v>
      </c>
      <c r="G1842" s="6" t="s">
        <v>156</v>
      </c>
    </row>
    <row r="1843" spans="1:7" ht="24.75" customHeight="1" x14ac:dyDescent="0.3">
      <c r="A1843" s="6" t="s">
        <v>104</v>
      </c>
      <c r="B1843" s="6">
        <v>107</v>
      </c>
      <c r="C1843" s="6" t="str">
        <f t="shared" si="28"/>
        <v>CSS-107</v>
      </c>
      <c r="D1843" s="6" t="s">
        <v>416</v>
      </c>
      <c r="E1843" s="7">
        <v>44173</v>
      </c>
      <c r="F1843" s="6" t="s">
        <v>98</v>
      </c>
      <c r="G1843" s="6" t="s">
        <v>31</v>
      </c>
    </row>
    <row r="1844" spans="1:7" ht="24.75" customHeight="1" x14ac:dyDescent="0.3">
      <c r="A1844" s="6" t="s">
        <v>104</v>
      </c>
      <c r="B1844" s="6">
        <v>164</v>
      </c>
      <c r="C1844" s="6" t="str">
        <f t="shared" si="28"/>
        <v>CSS-164</v>
      </c>
      <c r="D1844" s="6" t="s">
        <v>389</v>
      </c>
      <c r="E1844" s="7">
        <v>44277</v>
      </c>
      <c r="F1844" s="6" t="s">
        <v>94</v>
      </c>
      <c r="G1844" s="6" t="s">
        <v>75</v>
      </c>
    </row>
    <row r="1845" spans="1:7" ht="24.75" customHeight="1" x14ac:dyDescent="0.3">
      <c r="A1845" s="6" t="s">
        <v>12</v>
      </c>
      <c r="B1845" s="6">
        <v>1</v>
      </c>
      <c r="C1845" s="6" t="str">
        <f t="shared" si="28"/>
        <v>BOB-1</v>
      </c>
      <c r="D1845" s="6" t="s">
        <v>29</v>
      </c>
      <c r="E1845" s="7">
        <v>39825</v>
      </c>
      <c r="F1845" s="6" t="s">
        <v>30</v>
      </c>
      <c r="G1845" s="6" t="s">
        <v>31</v>
      </c>
    </row>
    <row r="1846" spans="1:7" ht="24.75" customHeight="1" x14ac:dyDescent="0.3">
      <c r="A1846" s="6" t="s">
        <v>12</v>
      </c>
      <c r="B1846" s="6">
        <v>178</v>
      </c>
      <c r="C1846" s="6" t="str">
        <f t="shared" si="28"/>
        <v>BOB-178</v>
      </c>
      <c r="D1846" s="6" t="s">
        <v>299</v>
      </c>
      <c r="E1846" s="7">
        <v>40369</v>
      </c>
      <c r="F1846" s="6" t="s">
        <v>108</v>
      </c>
      <c r="G1846" s="6" t="s">
        <v>40</v>
      </c>
    </row>
    <row r="1847" spans="1:7" ht="24.75" customHeight="1" x14ac:dyDescent="0.3">
      <c r="A1847" s="6" t="s">
        <v>12</v>
      </c>
      <c r="B1847" s="6">
        <v>399</v>
      </c>
      <c r="C1847" s="6" t="str">
        <f t="shared" si="28"/>
        <v>BOB-399</v>
      </c>
      <c r="D1847" s="6" t="s">
        <v>306</v>
      </c>
      <c r="E1847" s="7">
        <v>40734</v>
      </c>
      <c r="F1847" s="6" t="s">
        <v>84</v>
      </c>
      <c r="G1847" s="6" t="s">
        <v>45</v>
      </c>
    </row>
    <row r="1848" spans="1:7" ht="24.75" customHeight="1" x14ac:dyDescent="0.3">
      <c r="A1848" s="6" t="s">
        <v>12</v>
      </c>
      <c r="B1848" s="6">
        <v>400</v>
      </c>
      <c r="C1848" s="6" t="str">
        <f t="shared" si="28"/>
        <v>BOB-400</v>
      </c>
      <c r="D1848" s="6" t="s">
        <v>306</v>
      </c>
      <c r="E1848" s="7">
        <v>40735</v>
      </c>
      <c r="F1848" s="6" t="s">
        <v>98</v>
      </c>
      <c r="G1848" s="6" t="s">
        <v>31</v>
      </c>
    </row>
    <row r="1849" spans="1:7" ht="24.75" customHeight="1" x14ac:dyDescent="0.3">
      <c r="A1849" s="6" t="s">
        <v>12</v>
      </c>
      <c r="B1849" s="6">
        <v>401</v>
      </c>
      <c r="C1849" s="6" t="str">
        <f t="shared" si="28"/>
        <v>BOB-401</v>
      </c>
      <c r="D1849" s="6" t="s">
        <v>306</v>
      </c>
      <c r="E1849" s="7">
        <v>40737</v>
      </c>
      <c r="F1849" s="6" t="s">
        <v>79</v>
      </c>
      <c r="G1849" s="6" t="s">
        <v>45</v>
      </c>
    </row>
    <row r="1850" spans="1:7" ht="24.75" customHeight="1" x14ac:dyDescent="0.3">
      <c r="A1850" s="6" t="s">
        <v>12</v>
      </c>
      <c r="B1850" s="6">
        <v>11</v>
      </c>
      <c r="C1850" s="6" t="str">
        <f t="shared" si="28"/>
        <v>BOB-11</v>
      </c>
      <c r="D1850" s="6" t="s">
        <v>113</v>
      </c>
      <c r="E1850" s="7">
        <v>39895</v>
      </c>
      <c r="F1850" s="6" t="s">
        <v>30</v>
      </c>
      <c r="G1850" s="6" t="s">
        <v>31</v>
      </c>
    </row>
    <row r="1851" spans="1:7" ht="24.75" customHeight="1" x14ac:dyDescent="0.3">
      <c r="A1851" s="6" t="s">
        <v>12</v>
      </c>
      <c r="B1851" s="6">
        <v>22</v>
      </c>
      <c r="C1851" s="6" t="str">
        <f t="shared" si="28"/>
        <v>BOB-22</v>
      </c>
      <c r="D1851" s="6" t="s">
        <v>13</v>
      </c>
      <c r="E1851" s="7">
        <v>39944</v>
      </c>
      <c r="F1851" s="6" t="s">
        <v>30</v>
      </c>
      <c r="G1851" s="6" t="s">
        <v>31</v>
      </c>
    </row>
    <row r="1852" spans="1:7" ht="24.75" customHeight="1" x14ac:dyDescent="0.3">
      <c r="A1852" s="6" t="s">
        <v>12</v>
      </c>
      <c r="B1852" s="6">
        <v>402</v>
      </c>
      <c r="C1852" s="6" t="str">
        <f t="shared" si="28"/>
        <v>BOB-402</v>
      </c>
      <c r="D1852" s="6" t="s">
        <v>306</v>
      </c>
      <c r="E1852" s="7">
        <v>40739</v>
      </c>
      <c r="F1852" s="6" t="s">
        <v>39</v>
      </c>
      <c r="G1852" s="6" t="s">
        <v>40</v>
      </c>
    </row>
    <row r="1853" spans="1:7" ht="24.75" customHeight="1" x14ac:dyDescent="0.3">
      <c r="A1853" s="6" t="s">
        <v>12</v>
      </c>
      <c r="B1853" s="6">
        <v>403</v>
      </c>
      <c r="C1853" s="6" t="str">
        <f t="shared" si="28"/>
        <v>BOB-403</v>
      </c>
      <c r="D1853" s="6" t="s">
        <v>306</v>
      </c>
      <c r="E1853" s="7">
        <v>40742</v>
      </c>
      <c r="F1853" s="6" t="s">
        <v>44</v>
      </c>
      <c r="G1853" s="6" t="s">
        <v>45</v>
      </c>
    </row>
    <row r="1854" spans="1:7" ht="24.75" customHeight="1" x14ac:dyDescent="0.3">
      <c r="A1854" s="6" t="s">
        <v>12</v>
      </c>
      <c r="B1854" s="6">
        <v>404</v>
      </c>
      <c r="C1854" s="6" t="str">
        <f t="shared" si="28"/>
        <v>BOB-404</v>
      </c>
      <c r="D1854" s="6" t="s">
        <v>306</v>
      </c>
      <c r="E1854" s="7">
        <v>40742</v>
      </c>
      <c r="F1854" s="6" t="s">
        <v>53</v>
      </c>
      <c r="G1854" s="6" t="s">
        <v>54</v>
      </c>
    </row>
    <row r="1855" spans="1:7" ht="24.75" customHeight="1" x14ac:dyDescent="0.3">
      <c r="A1855" s="6" t="s">
        <v>12</v>
      </c>
      <c r="B1855" s="6">
        <v>406</v>
      </c>
      <c r="C1855" s="6" t="str">
        <f t="shared" si="28"/>
        <v>BOB-406</v>
      </c>
      <c r="D1855" s="6" t="s">
        <v>306</v>
      </c>
      <c r="E1855" s="7">
        <v>40743</v>
      </c>
      <c r="F1855" s="6" t="s">
        <v>96</v>
      </c>
      <c r="G1855" s="6" t="s">
        <v>45</v>
      </c>
    </row>
    <row r="1856" spans="1:7" ht="24.75" customHeight="1" x14ac:dyDescent="0.3">
      <c r="A1856" s="6" t="s">
        <v>12</v>
      </c>
      <c r="B1856" s="6">
        <v>405</v>
      </c>
      <c r="C1856" s="6" t="str">
        <f t="shared" si="28"/>
        <v>BOB-405</v>
      </c>
      <c r="D1856" s="6" t="s">
        <v>306</v>
      </c>
      <c r="E1856" s="7">
        <v>40743</v>
      </c>
      <c r="F1856" s="6" t="s">
        <v>30</v>
      </c>
      <c r="G1856" s="6" t="s">
        <v>31</v>
      </c>
    </row>
    <row r="1857" spans="1:7" ht="24.75" customHeight="1" x14ac:dyDescent="0.3">
      <c r="A1857" s="6" t="s">
        <v>12</v>
      </c>
      <c r="B1857" s="6">
        <v>407</v>
      </c>
      <c r="C1857" s="6" t="str">
        <f t="shared" si="28"/>
        <v>BOB-407</v>
      </c>
      <c r="D1857" s="6" t="s">
        <v>306</v>
      </c>
      <c r="E1857" s="7">
        <v>40749</v>
      </c>
      <c r="F1857" s="6" t="s">
        <v>96</v>
      </c>
      <c r="G1857" s="6" t="s">
        <v>45</v>
      </c>
    </row>
    <row r="1858" spans="1:7" ht="24.75" customHeight="1" x14ac:dyDescent="0.3">
      <c r="A1858" s="6" t="s">
        <v>12</v>
      </c>
      <c r="B1858" s="6">
        <v>408</v>
      </c>
      <c r="C1858" s="6" t="str">
        <f t="shared" si="28"/>
        <v>BOB-408</v>
      </c>
      <c r="D1858" s="6" t="s">
        <v>306</v>
      </c>
      <c r="E1858" s="7">
        <v>40750</v>
      </c>
      <c r="F1858" s="6" t="s">
        <v>79</v>
      </c>
      <c r="G1858" s="6" t="s">
        <v>45</v>
      </c>
    </row>
    <row r="1859" spans="1:7" ht="24.75" customHeight="1" x14ac:dyDescent="0.3">
      <c r="A1859" s="6" t="s">
        <v>12</v>
      </c>
      <c r="B1859" s="6">
        <v>409</v>
      </c>
      <c r="C1859" s="6" t="str">
        <f t="shared" ref="C1859:C1922" si="29">CONCATENATE(A1859,"-",B1859)</f>
        <v>BOB-409</v>
      </c>
      <c r="D1859" s="6" t="s">
        <v>306</v>
      </c>
      <c r="E1859" s="7">
        <v>40750</v>
      </c>
      <c r="F1859" s="6" t="s">
        <v>53</v>
      </c>
      <c r="G1859" s="6" t="s">
        <v>54</v>
      </c>
    </row>
    <row r="1860" spans="1:7" ht="24.75" customHeight="1" x14ac:dyDescent="0.3">
      <c r="A1860" s="6" t="s">
        <v>12</v>
      </c>
      <c r="B1860" s="6">
        <v>411</v>
      </c>
      <c r="C1860" s="6" t="str">
        <f t="shared" si="29"/>
        <v>BOB-411</v>
      </c>
      <c r="D1860" s="6" t="s">
        <v>306</v>
      </c>
      <c r="E1860" s="7">
        <v>40751</v>
      </c>
      <c r="F1860" s="6" t="s">
        <v>110</v>
      </c>
      <c r="G1860" s="6" t="s">
        <v>54</v>
      </c>
    </row>
    <row r="1861" spans="1:7" ht="24.75" customHeight="1" x14ac:dyDescent="0.3">
      <c r="A1861" s="6" t="s">
        <v>12</v>
      </c>
      <c r="B1861" s="6">
        <v>412</v>
      </c>
      <c r="C1861" s="6" t="str">
        <f t="shared" si="29"/>
        <v>BOB-412</v>
      </c>
      <c r="D1861" s="6" t="s">
        <v>306</v>
      </c>
      <c r="E1861" s="7">
        <v>40754</v>
      </c>
      <c r="F1861" s="6" t="s">
        <v>53</v>
      </c>
      <c r="G1861" s="6" t="s">
        <v>54</v>
      </c>
    </row>
    <row r="1862" spans="1:7" ht="24.75" customHeight="1" x14ac:dyDescent="0.3">
      <c r="A1862" s="6" t="s">
        <v>12</v>
      </c>
      <c r="B1862" s="6">
        <v>144</v>
      </c>
      <c r="C1862" s="6" t="str">
        <f t="shared" si="29"/>
        <v>BOB-144</v>
      </c>
      <c r="D1862" s="6" t="s">
        <v>296</v>
      </c>
      <c r="E1862" s="7">
        <v>40280</v>
      </c>
      <c r="F1862" s="6" t="s">
        <v>79</v>
      </c>
      <c r="G1862" s="6" t="s">
        <v>45</v>
      </c>
    </row>
    <row r="1863" spans="1:7" ht="24.75" customHeight="1" x14ac:dyDescent="0.3">
      <c r="A1863" s="6" t="s">
        <v>12</v>
      </c>
      <c r="B1863" s="6">
        <v>149</v>
      </c>
      <c r="C1863" s="6" t="str">
        <f t="shared" si="29"/>
        <v>BOB-149</v>
      </c>
      <c r="D1863" s="6" t="s">
        <v>298</v>
      </c>
      <c r="E1863" s="7">
        <v>40301</v>
      </c>
      <c r="F1863" s="6" t="s">
        <v>30</v>
      </c>
      <c r="G1863" s="6" t="s">
        <v>31</v>
      </c>
    </row>
    <row r="1864" spans="1:7" ht="24.75" customHeight="1" x14ac:dyDescent="0.3">
      <c r="A1864" s="6" t="s">
        <v>12</v>
      </c>
      <c r="B1864" s="6">
        <v>414</v>
      </c>
      <c r="C1864" s="6" t="str">
        <f t="shared" si="29"/>
        <v>BOB-414</v>
      </c>
      <c r="D1864" s="6" t="s">
        <v>447</v>
      </c>
      <c r="E1864" s="7">
        <v>40757</v>
      </c>
      <c r="F1864" s="6" t="s">
        <v>53</v>
      </c>
      <c r="G1864" s="6" t="s">
        <v>54</v>
      </c>
    </row>
    <row r="1865" spans="1:7" ht="24.75" customHeight="1" x14ac:dyDescent="0.3">
      <c r="A1865" s="6" t="s">
        <v>12</v>
      </c>
      <c r="B1865" s="6">
        <v>415</v>
      </c>
      <c r="C1865" s="6" t="str">
        <f t="shared" si="29"/>
        <v>BOB-415</v>
      </c>
      <c r="D1865" s="6" t="s">
        <v>447</v>
      </c>
      <c r="E1865" s="7">
        <v>40758</v>
      </c>
      <c r="F1865" s="6" t="s">
        <v>30</v>
      </c>
      <c r="G1865" s="6" t="s">
        <v>31</v>
      </c>
    </row>
    <row r="1866" spans="1:7" ht="24.75" customHeight="1" x14ac:dyDescent="0.3">
      <c r="A1866" s="6" t="s">
        <v>12</v>
      </c>
      <c r="B1866" s="6">
        <v>416</v>
      </c>
      <c r="C1866" s="6" t="str">
        <f t="shared" si="29"/>
        <v>BOB-416</v>
      </c>
      <c r="D1866" s="6" t="s">
        <v>447</v>
      </c>
      <c r="E1866" s="7">
        <v>40764</v>
      </c>
      <c r="F1866" s="6" t="s">
        <v>44</v>
      </c>
      <c r="G1866" s="6" t="s">
        <v>45</v>
      </c>
    </row>
    <row r="1867" spans="1:7" ht="24.75" customHeight="1" x14ac:dyDescent="0.3">
      <c r="A1867" s="6" t="s">
        <v>12</v>
      </c>
      <c r="B1867" s="6">
        <v>417</v>
      </c>
      <c r="C1867" s="6" t="str">
        <f t="shared" si="29"/>
        <v>BOB-417</v>
      </c>
      <c r="D1867" s="6" t="s">
        <v>447</v>
      </c>
      <c r="E1867" s="7">
        <v>40765</v>
      </c>
      <c r="F1867" s="6" t="s">
        <v>74</v>
      </c>
      <c r="G1867" s="6" t="s">
        <v>75</v>
      </c>
    </row>
    <row r="1868" spans="1:7" ht="24.75" customHeight="1" x14ac:dyDescent="0.3">
      <c r="A1868" s="6" t="s">
        <v>62</v>
      </c>
      <c r="B1868" s="6">
        <v>310</v>
      </c>
      <c r="C1868" s="6" t="str">
        <f t="shared" si="29"/>
        <v>ARB-310</v>
      </c>
      <c r="D1868" s="6" t="s">
        <v>450</v>
      </c>
      <c r="E1868" s="7">
        <v>41675</v>
      </c>
      <c r="F1868" s="6" t="s">
        <v>53</v>
      </c>
      <c r="G1868" s="6" t="s">
        <v>54</v>
      </c>
    </row>
    <row r="1869" spans="1:7" ht="24.75" customHeight="1" x14ac:dyDescent="0.3">
      <c r="A1869" s="6" t="s">
        <v>12</v>
      </c>
      <c r="B1869" s="6">
        <v>418</v>
      </c>
      <c r="C1869" s="6" t="str">
        <f t="shared" si="29"/>
        <v>BOB-418</v>
      </c>
      <c r="D1869" s="6" t="s">
        <v>447</v>
      </c>
      <c r="E1869" s="7">
        <v>40767</v>
      </c>
      <c r="F1869" s="6" t="s">
        <v>14</v>
      </c>
      <c r="G1869" s="6" t="s">
        <v>15</v>
      </c>
    </row>
    <row r="1870" spans="1:7" ht="24.75" customHeight="1" x14ac:dyDescent="0.3">
      <c r="A1870" s="6" t="s">
        <v>12</v>
      </c>
      <c r="B1870" s="6">
        <v>289</v>
      </c>
      <c r="C1870" s="6" t="str">
        <f t="shared" si="29"/>
        <v>BOB-289</v>
      </c>
      <c r="D1870" s="6" t="s">
        <v>391</v>
      </c>
      <c r="E1870" s="7">
        <v>40572</v>
      </c>
      <c r="F1870" s="6" t="s">
        <v>30</v>
      </c>
      <c r="G1870" s="6" t="s">
        <v>31</v>
      </c>
    </row>
    <row r="1871" spans="1:7" ht="24.75" customHeight="1" x14ac:dyDescent="0.3">
      <c r="A1871" s="6" t="s">
        <v>12</v>
      </c>
      <c r="B1871" s="6">
        <v>302</v>
      </c>
      <c r="C1871" s="6" t="str">
        <f t="shared" si="29"/>
        <v>BOB-302</v>
      </c>
      <c r="D1871" s="6" t="s">
        <v>38</v>
      </c>
      <c r="E1871" s="7">
        <v>40593</v>
      </c>
      <c r="F1871" s="6" t="s">
        <v>30</v>
      </c>
      <c r="G1871" s="6" t="s">
        <v>31</v>
      </c>
    </row>
    <row r="1872" spans="1:7" ht="24.75" customHeight="1" x14ac:dyDescent="0.3">
      <c r="A1872" s="6" t="s">
        <v>12</v>
      </c>
      <c r="B1872" s="6">
        <v>329</v>
      </c>
      <c r="C1872" s="6" t="str">
        <f t="shared" si="29"/>
        <v>BOB-329</v>
      </c>
      <c r="D1872" s="6" t="s">
        <v>173</v>
      </c>
      <c r="E1872" s="7">
        <v>40630</v>
      </c>
      <c r="F1872" s="6" t="s">
        <v>30</v>
      </c>
      <c r="G1872" s="6" t="s">
        <v>31</v>
      </c>
    </row>
    <row r="1873" spans="1:7" ht="24.75" customHeight="1" x14ac:dyDescent="0.3">
      <c r="A1873" s="6" t="s">
        <v>12</v>
      </c>
      <c r="B1873" s="6">
        <v>419</v>
      </c>
      <c r="C1873" s="6" t="str">
        <f t="shared" si="29"/>
        <v>BOB-419</v>
      </c>
      <c r="D1873" s="6" t="s">
        <v>447</v>
      </c>
      <c r="E1873" s="7">
        <v>40778</v>
      </c>
      <c r="F1873" s="6" t="s">
        <v>88</v>
      </c>
      <c r="G1873" s="6" t="s">
        <v>31</v>
      </c>
    </row>
    <row r="1874" spans="1:7" ht="24.75" customHeight="1" x14ac:dyDescent="0.3">
      <c r="A1874" s="6" t="s">
        <v>62</v>
      </c>
      <c r="B1874" s="6">
        <v>311</v>
      </c>
      <c r="C1874" s="6" t="str">
        <f t="shared" si="29"/>
        <v>ARB-311</v>
      </c>
      <c r="D1874" s="6" t="s">
        <v>450</v>
      </c>
      <c r="E1874" s="7">
        <v>41676</v>
      </c>
      <c r="F1874" s="6" t="s">
        <v>44</v>
      </c>
      <c r="G1874" s="6" t="s">
        <v>45</v>
      </c>
    </row>
    <row r="1875" spans="1:7" ht="24.75" customHeight="1" x14ac:dyDescent="0.3">
      <c r="A1875" s="6" t="s">
        <v>62</v>
      </c>
      <c r="B1875" s="6">
        <v>312</v>
      </c>
      <c r="C1875" s="6" t="str">
        <f t="shared" si="29"/>
        <v>ARB-312</v>
      </c>
      <c r="D1875" s="6" t="s">
        <v>450</v>
      </c>
      <c r="E1875" s="7">
        <v>41676</v>
      </c>
      <c r="F1875" s="6" t="s">
        <v>98</v>
      </c>
      <c r="G1875" s="6" t="s">
        <v>31</v>
      </c>
    </row>
    <row r="1876" spans="1:7" ht="24.75" customHeight="1" x14ac:dyDescent="0.3">
      <c r="A1876" s="6" t="s">
        <v>62</v>
      </c>
      <c r="B1876" s="6">
        <v>313</v>
      </c>
      <c r="C1876" s="6" t="str">
        <f t="shared" si="29"/>
        <v>ARB-313</v>
      </c>
      <c r="D1876" s="6" t="s">
        <v>450</v>
      </c>
      <c r="E1876" s="7">
        <v>41677</v>
      </c>
      <c r="F1876" s="6" t="s">
        <v>44</v>
      </c>
      <c r="G1876" s="6" t="s">
        <v>45</v>
      </c>
    </row>
    <row r="1877" spans="1:7" ht="24.75" customHeight="1" x14ac:dyDescent="0.3">
      <c r="A1877" s="6" t="s">
        <v>12</v>
      </c>
      <c r="B1877" s="6">
        <v>420</v>
      </c>
      <c r="C1877" s="6" t="str">
        <f t="shared" si="29"/>
        <v>BOB-420</v>
      </c>
      <c r="D1877" s="6" t="s">
        <v>474</v>
      </c>
      <c r="E1877" s="7">
        <v>40788</v>
      </c>
      <c r="F1877" s="6" t="s">
        <v>96</v>
      </c>
      <c r="G1877" s="6" t="s">
        <v>45</v>
      </c>
    </row>
    <row r="1878" spans="1:7" ht="24.75" customHeight="1" x14ac:dyDescent="0.3">
      <c r="A1878" s="6" t="s">
        <v>12</v>
      </c>
      <c r="B1878" s="6">
        <v>421</v>
      </c>
      <c r="C1878" s="6" t="str">
        <f t="shared" si="29"/>
        <v>BOB-421</v>
      </c>
      <c r="D1878" s="6" t="s">
        <v>474</v>
      </c>
      <c r="E1878" s="7">
        <v>40789</v>
      </c>
      <c r="F1878" s="6" t="s">
        <v>53</v>
      </c>
      <c r="G1878" s="6" t="s">
        <v>54</v>
      </c>
    </row>
    <row r="1879" spans="1:7" ht="24.75" customHeight="1" x14ac:dyDescent="0.3">
      <c r="A1879" s="6" t="s">
        <v>12</v>
      </c>
      <c r="B1879" s="6">
        <v>422</v>
      </c>
      <c r="C1879" s="6" t="str">
        <f t="shared" si="29"/>
        <v>BOB-422</v>
      </c>
      <c r="D1879" s="6" t="s">
        <v>474</v>
      </c>
      <c r="E1879" s="7">
        <v>40789</v>
      </c>
      <c r="F1879" s="6" t="s">
        <v>44</v>
      </c>
      <c r="G1879" s="6" t="s">
        <v>45</v>
      </c>
    </row>
    <row r="1880" spans="1:7" ht="24.75" customHeight="1" x14ac:dyDescent="0.3">
      <c r="A1880" s="6" t="s">
        <v>12</v>
      </c>
      <c r="B1880" s="6">
        <v>423</v>
      </c>
      <c r="C1880" s="6" t="str">
        <f t="shared" si="29"/>
        <v>BOB-423</v>
      </c>
      <c r="D1880" s="6" t="s">
        <v>474</v>
      </c>
      <c r="E1880" s="7">
        <v>40794</v>
      </c>
      <c r="F1880" s="6" t="s">
        <v>98</v>
      </c>
      <c r="G1880" s="6" t="s">
        <v>31</v>
      </c>
    </row>
    <row r="1881" spans="1:7" ht="24.75" customHeight="1" x14ac:dyDescent="0.3">
      <c r="A1881" s="6" t="s">
        <v>12</v>
      </c>
      <c r="B1881" s="6">
        <v>424</v>
      </c>
      <c r="C1881" s="6" t="str">
        <f t="shared" si="29"/>
        <v>BOB-424</v>
      </c>
      <c r="D1881" s="6" t="s">
        <v>474</v>
      </c>
      <c r="E1881" s="7">
        <v>40796</v>
      </c>
      <c r="F1881" s="6" t="s">
        <v>44</v>
      </c>
      <c r="G1881" s="6" t="s">
        <v>45</v>
      </c>
    </row>
    <row r="1882" spans="1:7" ht="24.75" customHeight="1" x14ac:dyDescent="0.3">
      <c r="A1882" s="6" t="s">
        <v>12</v>
      </c>
      <c r="B1882" s="6">
        <v>426</v>
      </c>
      <c r="C1882" s="6" t="str">
        <f t="shared" si="29"/>
        <v>BOB-426</v>
      </c>
      <c r="D1882" s="6" t="s">
        <v>474</v>
      </c>
      <c r="E1882" s="7">
        <v>40798</v>
      </c>
      <c r="F1882" s="6" t="s">
        <v>161</v>
      </c>
      <c r="G1882" s="6" t="s">
        <v>45</v>
      </c>
    </row>
    <row r="1883" spans="1:7" ht="24.75" customHeight="1" x14ac:dyDescent="0.3">
      <c r="A1883" s="6" t="s">
        <v>12</v>
      </c>
      <c r="B1883" s="6">
        <v>427</v>
      </c>
      <c r="C1883" s="6" t="str">
        <f t="shared" si="29"/>
        <v>BOB-427</v>
      </c>
      <c r="D1883" s="6" t="s">
        <v>474</v>
      </c>
      <c r="E1883" s="7">
        <v>40801</v>
      </c>
      <c r="F1883" s="6" t="s">
        <v>110</v>
      </c>
      <c r="G1883" s="6" t="s">
        <v>54</v>
      </c>
    </row>
    <row r="1884" spans="1:7" ht="24.75" customHeight="1" x14ac:dyDescent="0.3">
      <c r="A1884" s="6" t="s">
        <v>62</v>
      </c>
      <c r="B1884" s="6">
        <v>314</v>
      </c>
      <c r="C1884" s="6" t="str">
        <f t="shared" si="29"/>
        <v>ARB-314</v>
      </c>
      <c r="D1884" s="6" t="s">
        <v>450</v>
      </c>
      <c r="E1884" s="7">
        <v>41678</v>
      </c>
      <c r="F1884" s="6" t="s">
        <v>161</v>
      </c>
      <c r="G1884" s="6" t="s">
        <v>45</v>
      </c>
    </row>
    <row r="1885" spans="1:7" ht="24.75" customHeight="1" x14ac:dyDescent="0.3">
      <c r="A1885" s="6" t="s">
        <v>12</v>
      </c>
      <c r="B1885" s="6">
        <v>428</v>
      </c>
      <c r="C1885" s="6" t="str">
        <f t="shared" si="29"/>
        <v>BOB-428</v>
      </c>
      <c r="D1885" s="6" t="s">
        <v>474</v>
      </c>
      <c r="E1885" s="7">
        <v>40806</v>
      </c>
      <c r="F1885" s="6" t="s">
        <v>98</v>
      </c>
      <c r="G1885" s="6" t="s">
        <v>31</v>
      </c>
    </row>
    <row r="1886" spans="1:7" ht="24.75" customHeight="1" x14ac:dyDescent="0.3">
      <c r="A1886" s="6" t="s">
        <v>12</v>
      </c>
      <c r="B1886" s="6">
        <v>429</v>
      </c>
      <c r="C1886" s="6" t="str">
        <f t="shared" si="29"/>
        <v>BOB-429</v>
      </c>
      <c r="D1886" s="6" t="s">
        <v>474</v>
      </c>
      <c r="E1886" s="7">
        <v>40808</v>
      </c>
      <c r="F1886" s="6" t="s">
        <v>88</v>
      </c>
      <c r="G1886" s="6" t="s">
        <v>31</v>
      </c>
    </row>
    <row r="1887" spans="1:7" ht="24.75" customHeight="1" x14ac:dyDescent="0.3">
      <c r="A1887" s="6" t="s">
        <v>62</v>
      </c>
      <c r="B1887" s="6">
        <v>315</v>
      </c>
      <c r="C1887" s="6" t="str">
        <f t="shared" si="29"/>
        <v>ARB-315</v>
      </c>
      <c r="D1887" s="6" t="s">
        <v>450</v>
      </c>
      <c r="E1887" s="7">
        <v>41685</v>
      </c>
      <c r="F1887" s="6" t="s">
        <v>74</v>
      </c>
      <c r="G1887" s="6" t="s">
        <v>75</v>
      </c>
    </row>
    <row r="1888" spans="1:7" ht="24.75" customHeight="1" x14ac:dyDescent="0.3">
      <c r="A1888" s="6" t="s">
        <v>12</v>
      </c>
      <c r="B1888" s="6">
        <v>430</v>
      </c>
      <c r="C1888" s="6" t="str">
        <f t="shared" si="29"/>
        <v>BOB-430</v>
      </c>
      <c r="D1888" s="6" t="s">
        <v>474</v>
      </c>
      <c r="E1888" s="7">
        <v>40808</v>
      </c>
      <c r="F1888" s="6" t="s">
        <v>106</v>
      </c>
      <c r="G1888" s="6" t="s">
        <v>75</v>
      </c>
    </row>
    <row r="1889" spans="1:7" ht="24.75" customHeight="1" x14ac:dyDescent="0.3">
      <c r="A1889" s="6" t="s">
        <v>12</v>
      </c>
      <c r="B1889" s="6">
        <v>431</v>
      </c>
      <c r="C1889" s="6" t="str">
        <f t="shared" si="29"/>
        <v>BOB-431</v>
      </c>
      <c r="D1889" s="6" t="s">
        <v>474</v>
      </c>
      <c r="E1889" s="7">
        <v>40810</v>
      </c>
      <c r="F1889" s="6" t="s">
        <v>140</v>
      </c>
      <c r="G1889" s="6" t="s">
        <v>45</v>
      </c>
    </row>
    <row r="1890" spans="1:7" ht="24.75" customHeight="1" x14ac:dyDescent="0.3">
      <c r="A1890" s="6" t="s">
        <v>62</v>
      </c>
      <c r="B1890" s="6">
        <v>316</v>
      </c>
      <c r="C1890" s="6" t="str">
        <f t="shared" si="29"/>
        <v>ARB-316</v>
      </c>
      <c r="D1890" s="6" t="s">
        <v>450</v>
      </c>
      <c r="E1890" s="7">
        <v>41685</v>
      </c>
      <c r="F1890" s="6" t="s">
        <v>44</v>
      </c>
      <c r="G1890" s="6" t="s">
        <v>45</v>
      </c>
    </row>
    <row r="1891" spans="1:7" ht="24.75" customHeight="1" x14ac:dyDescent="0.3">
      <c r="A1891" s="6" t="s">
        <v>62</v>
      </c>
      <c r="B1891" s="6">
        <v>318</v>
      </c>
      <c r="C1891" s="6" t="str">
        <f t="shared" si="29"/>
        <v>ARB-318</v>
      </c>
      <c r="D1891" s="6" t="s">
        <v>450</v>
      </c>
      <c r="E1891" s="7">
        <v>41685</v>
      </c>
      <c r="F1891" s="6" t="s">
        <v>96</v>
      </c>
      <c r="G1891" s="6" t="s">
        <v>45</v>
      </c>
    </row>
    <row r="1892" spans="1:7" ht="24.75" customHeight="1" x14ac:dyDescent="0.3">
      <c r="A1892" s="6" t="s">
        <v>12</v>
      </c>
      <c r="B1892" s="6">
        <v>432</v>
      </c>
      <c r="C1892" s="6" t="str">
        <f t="shared" si="29"/>
        <v>BOB-432</v>
      </c>
      <c r="D1892" s="6" t="s">
        <v>474</v>
      </c>
      <c r="E1892" s="7">
        <v>40812</v>
      </c>
      <c r="F1892" s="6" t="s">
        <v>44</v>
      </c>
      <c r="G1892" s="6" t="s">
        <v>45</v>
      </c>
    </row>
    <row r="1893" spans="1:7" ht="24.75" customHeight="1" x14ac:dyDescent="0.3">
      <c r="A1893" s="6" t="s">
        <v>62</v>
      </c>
      <c r="B1893" s="6">
        <v>317</v>
      </c>
      <c r="C1893" s="6" t="str">
        <f t="shared" si="29"/>
        <v>ARB-317</v>
      </c>
      <c r="D1893" s="6" t="s">
        <v>450</v>
      </c>
      <c r="E1893" s="7">
        <v>41685</v>
      </c>
      <c r="F1893" s="6" t="s">
        <v>108</v>
      </c>
      <c r="G1893" s="6" t="s">
        <v>40</v>
      </c>
    </row>
    <row r="1894" spans="1:7" ht="24.75" customHeight="1" x14ac:dyDescent="0.3">
      <c r="A1894" s="6" t="s">
        <v>62</v>
      </c>
      <c r="B1894" s="6">
        <v>319</v>
      </c>
      <c r="C1894" s="6" t="str">
        <f t="shared" si="29"/>
        <v>ARB-319</v>
      </c>
      <c r="D1894" s="6" t="s">
        <v>450</v>
      </c>
      <c r="E1894" s="7">
        <v>41689</v>
      </c>
      <c r="F1894" s="6" t="s">
        <v>124</v>
      </c>
      <c r="G1894" s="6" t="s">
        <v>31</v>
      </c>
    </row>
    <row r="1895" spans="1:7" ht="24.75" customHeight="1" x14ac:dyDescent="0.3">
      <c r="A1895" s="6" t="s">
        <v>12</v>
      </c>
      <c r="B1895" s="6">
        <v>433</v>
      </c>
      <c r="C1895" s="6" t="str">
        <f t="shared" si="29"/>
        <v>BOB-433</v>
      </c>
      <c r="D1895" s="6" t="s">
        <v>474</v>
      </c>
      <c r="E1895" s="7">
        <v>40814</v>
      </c>
      <c r="F1895" s="6" t="s">
        <v>98</v>
      </c>
      <c r="G1895" s="6" t="s">
        <v>31</v>
      </c>
    </row>
    <row r="1896" spans="1:7" ht="24.75" customHeight="1" x14ac:dyDescent="0.3">
      <c r="A1896" s="6" t="s">
        <v>12</v>
      </c>
      <c r="B1896" s="6">
        <v>434</v>
      </c>
      <c r="C1896" s="6" t="str">
        <f t="shared" si="29"/>
        <v>BOB-434</v>
      </c>
      <c r="D1896" s="6" t="s">
        <v>474</v>
      </c>
      <c r="E1896" s="7">
        <v>40814</v>
      </c>
      <c r="F1896" s="6" t="s">
        <v>140</v>
      </c>
      <c r="G1896" s="6" t="s">
        <v>45</v>
      </c>
    </row>
    <row r="1897" spans="1:7" ht="24.75" customHeight="1" x14ac:dyDescent="0.3">
      <c r="A1897" s="6" t="s">
        <v>12</v>
      </c>
      <c r="B1897" s="6">
        <v>435</v>
      </c>
      <c r="C1897" s="6" t="str">
        <f t="shared" si="29"/>
        <v>BOB-435</v>
      </c>
      <c r="D1897" s="6" t="s">
        <v>475</v>
      </c>
      <c r="E1897" s="7">
        <v>40819</v>
      </c>
      <c r="F1897" s="6" t="s">
        <v>30</v>
      </c>
      <c r="G1897" s="6" t="s">
        <v>31</v>
      </c>
    </row>
    <row r="1898" spans="1:7" ht="24.75" customHeight="1" x14ac:dyDescent="0.3">
      <c r="A1898" s="6" t="s">
        <v>12</v>
      </c>
      <c r="B1898" s="6">
        <v>436</v>
      </c>
      <c r="C1898" s="6" t="str">
        <f t="shared" si="29"/>
        <v>BOB-436</v>
      </c>
      <c r="D1898" s="6" t="s">
        <v>475</v>
      </c>
      <c r="E1898" s="7">
        <v>40825</v>
      </c>
      <c r="F1898" s="6" t="s">
        <v>44</v>
      </c>
      <c r="G1898" s="6" t="s">
        <v>45</v>
      </c>
    </row>
    <row r="1899" spans="1:7" ht="24.75" customHeight="1" x14ac:dyDescent="0.3">
      <c r="A1899" s="6" t="s">
        <v>12</v>
      </c>
      <c r="B1899" s="6">
        <v>437</v>
      </c>
      <c r="C1899" s="6" t="str">
        <f t="shared" si="29"/>
        <v>BOB-437</v>
      </c>
      <c r="D1899" s="6" t="s">
        <v>475</v>
      </c>
      <c r="E1899" s="7">
        <v>40825</v>
      </c>
      <c r="F1899" s="6" t="s">
        <v>96</v>
      </c>
      <c r="G1899" s="6" t="s">
        <v>45</v>
      </c>
    </row>
    <row r="1900" spans="1:7" ht="24.75" customHeight="1" x14ac:dyDescent="0.3">
      <c r="A1900" s="6" t="s">
        <v>12</v>
      </c>
      <c r="B1900" s="6">
        <v>438</v>
      </c>
      <c r="C1900" s="6" t="str">
        <f t="shared" si="29"/>
        <v>BOB-438</v>
      </c>
      <c r="D1900" s="6" t="s">
        <v>475</v>
      </c>
      <c r="E1900" s="7">
        <v>40825</v>
      </c>
      <c r="F1900" s="6" t="s">
        <v>53</v>
      </c>
      <c r="G1900" s="6" t="s">
        <v>54</v>
      </c>
    </row>
    <row r="1901" spans="1:7" ht="24.75" customHeight="1" x14ac:dyDescent="0.3">
      <c r="A1901" s="6" t="s">
        <v>51</v>
      </c>
      <c r="B1901" s="6">
        <v>609</v>
      </c>
      <c r="C1901" s="6" t="str">
        <f t="shared" si="29"/>
        <v>UUC-609</v>
      </c>
      <c r="D1901" s="6" t="s">
        <v>476</v>
      </c>
      <c r="E1901" s="7">
        <v>42461</v>
      </c>
      <c r="F1901" s="6" t="s">
        <v>53</v>
      </c>
      <c r="G1901" s="6" t="s">
        <v>54</v>
      </c>
    </row>
    <row r="1902" spans="1:7" ht="24.75" customHeight="1" x14ac:dyDescent="0.3">
      <c r="A1902" s="6" t="s">
        <v>12</v>
      </c>
      <c r="B1902" s="6">
        <v>439</v>
      </c>
      <c r="C1902" s="6" t="str">
        <f t="shared" si="29"/>
        <v>BOB-439</v>
      </c>
      <c r="D1902" s="6" t="s">
        <v>475</v>
      </c>
      <c r="E1902" s="7">
        <v>40828</v>
      </c>
      <c r="F1902" s="6" t="s">
        <v>140</v>
      </c>
      <c r="G1902" s="6" t="s">
        <v>45</v>
      </c>
    </row>
    <row r="1903" spans="1:7" ht="24.75" customHeight="1" x14ac:dyDescent="0.3">
      <c r="A1903" s="6" t="s">
        <v>51</v>
      </c>
      <c r="B1903" s="6">
        <v>610</v>
      </c>
      <c r="C1903" s="6" t="str">
        <f t="shared" si="29"/>
        <v>UUC-610</v>
      </c>
      <c r="D1903" s="6" t="s">
        <v>476</v>
      </c>
      <c r="E1903" s="7">
        <v>42462</v>
      </c>
      <c r="F1903" s="6" t="s">
        <v>96</v>
      </c>
      <c r="G1903" s="6" t="s">
        <v>45</v>
      </c>
    </row>
    <row r="1904" spans="1:7" ht="24.75" customHeight="1" x14ac:dyDescent="0.3">
      <c r="A1904" s="6" t="s">
        <v>62</v>
      </c>
      <c r="B1904" s="6">
        <v>320</v>
      </c>
      <c r="C1904" s="6" t="str">
        <f t="shared" si="29"/>
        <v>ARB-320</v>
      </c>
      <c r="D1904" s="6" t="s">
        <v>450</v>
      </c>
      <c r="E1904" s="7">
        <v>41689</v>
      </c>
      <c r="F1904" s="6" t="s">
        <v>98</v>
      </c>
      <c r="G1904" s="6" t="s">
        <v>31</v>
      </c>
    </row>
    <row r="1905" spans="1:7" ht="24.75" customHeight="1" x14ac:dyDescent="0.3">
      <c r="A1905" s="6" t="s">
        <v>51</v>
      </c>
      <c r="B1905" s="6">
        <v>611</v>
      </c>
      <c r="C1905" s="6" t="str">
        <f t="shared" si="29"/>
        <v>UUC-611</v>
      </c>
      <c r="D1905" s="6" t="s">
        <v>476</v>
      </c>
      <c r="E1905" s="7">
        <v>42465</v>
      </c>
      <c r="F1905" s="6" t="s">
        <v>44</v>
      </c>
      <c r="G1905" s="6" t="s">
        <v>45</v>
      </c>
    </row>
    <row r="1906" spans="1:7" ht="24.75" customHeight="1" x14ac:dyDescent="0.3">
      <c r="A1906" s="6" t="s">
        <v>51</v>
      </c>
      <c r="B1906" s="6">
        <v>612</v>
      </c>
      <c r="C1906" s="6" t="str">
        <f t="shared" si="29"/>
        <v>UUC-612</v>
      </c>
      <c r="D1906" s="6" t="s">
        <v>476</v>
      </c>
      <c r="E1906" s="7">
        <v>42465</v>
      </c>
      <c r="G1906" s="6"/>
    </row>
    <row r="1907" spans="1:7" ht="24.75" customHeight="1" x14ac:dyDescent="0.3">
      <c r="A1907" s="6" t="s">
        <v>51</v>
      </c>
      <c r="B1907" s="6">
        <v>613</v>
      </c>
      <c r="C1907" s="6" t="str">
        <f t="shared" si="29"/>
        <v>UUC-613</v>
      </c>
      <c r="D1907" s="6" t="s">
        <v>476</v>
      </c>
      <c r="E1907" s="7">
        <v>42468</v>
      </c>
      <c r="F1907" s="6" t="s">
        <v>44</v>
      </c>
      <c r="G1907" s="6" t="s">
        <v>45</v>
      </c>
    </row>
    <row r="1908" spans="1:7" ht="24.75" customHeight="1" x14ac:dyDescent="0.3">
      <c r="A1908" s="6" t="s">
        <v>51</v>
      </c>
      <c r="B1908" s="6">
        <v>614</v>
      </c>
      <c r="C1908" s="6" t="str">
        <f t="shared" si="29"/>
        <v>UUC-614</v>
      </c>
      <c r="D1908" s="6" t="s">
        <v>476</v>
      </c>
      <c r="E1908" s="7">
        <v>42472</v>
      </c>
      <c r="F1908" s="6" t="s">
        <v>127</v>
      </c>
      <c r="G1908" s="6" t="s">
        <v>31</v>
      </c>
    </row>
    <row r="1909" spans="1:7" ht="24.75" customHeight="1" x14ac:dyDescent="0.3">
      <c r="A1909" s="6" t="s">
        <v>51</v>
      </c>
      <c r="B1909" s="6">
        <v>615</v>
      </c>
      <c r="C1909" s="6" t="str">
        <f t="shared" si="29"/>
        <v>UUC-615</v>
      </c>
      <c r="D1909" s="6" t="s">
        <v>476</v>
      </c>
      <c r="E1909" s="7">
        <v>42472</v>
      </c>
      <c r="F1909" s="6" t="s">
        <v>79</v>
      </c>
      <c r="G1909" s="6" t="s">
        <v>45</v>
      </c>
    </row>
    <row r="1910" spans="1:7" ht="24.75" customHeight="1" x14ac:dyDescent="0.3">
      <c r="A1910" s="6" t="s">
        <v>62</v>
      </c>
      <c r="B1910" s="6">
        <v>321</v>
      </c>
      <c r="C1910" s="6" t="str">
        <f t="shared" si="29"/>
        <v>ARB-321</v>
      </c>
      <c r="D1910" s="6" t="s">
        <v>450</v>
      </c>
      <c r="E1910" s="7">
        <v>41690</v>
      </c>
      <c r="F1910" s="6" t="s">
        <v>94</v>
      </c>
      <c r="G1910" s="6" t="s">
        <v>75</v>
      </c>
    </row>
    <row r="1911" spans="1:7" ht="24.75" customHeight="1" x14ac:dyDescent="0.3">
      <c r="A1911" s="6" t="s">
        <v>62</v>
      </c>
      <c r="B1911" s="6">
        <v>322</v>
      </c>
      <c r="C1911" s="6" t="str">
        <f t="shared" si="29"/>
        <v>ARB-322</v>
      </c>
      <c r="D1911" s="6" t="s">
        <v>450</v>
      </c>
      <c r="E1911" s="7">
        <v>41693</v>
      </c>
      <c r="F1911" s="6" t="s">
        <v>53</v>
      </c>
      <c r="G1911" s="6" t="s">
        <v>54</v>
      </c>
    </row>
    <row r="1912" spans="1:7" ht="24.75" customHeight="1" x14ac:dyDescent="0.3">
      <c r="A1912" s="6" t="s">
        <v>62</v>
      </c>
      <c r="B1912" s="6">
        <v>323</v>
      </c>
      <c r="C1912" s="6" t="str">
        <f t="shared" si="29"/>
        <v>ARB-323</v>
      </c>
      <c r="D1912" s="6" t="s">
        <v>450</v>
      </c>
      <c r="E1912" s="7">
        <v>41698</v>
      </c>
      <c r="F1912" s="6" t="s">
        <v>30</v>
      </c>
      <c r="G1912" s="6" t="s">
        <v>31</v>
      </c>
    </row>
    <row r="1913" spans="1:7" ht="24.75" customHeight="1" x14ac:dyDescent="0.3">
      <c r="A1913" s="6" t="s">
        <v>62</v>
      </c>
      <c r="B1913" s="6">
        <v>324</v>
      </c>
      <c r="C1913" s="6" t="str">
        <f t="shared" si="29"/>
        <v>ARB-324</v>
      </c>
      <c r="D1913" s="6" t="s">
        <v>477</v>
      </c>
      <c r="E1913" s="7">
        <v>41703</v>
      </c>
      <c r="F1913" s="6" t="s">
        <v>127</v>
      </c>
      <c r="G1913" s="6" t="s">
        <v>31</v>
      </c>
    </row>
    <row r="1914" spans="1:7" ht="24.75" customHeight="1" x14ac:dyDescent="0.3">
      <c r="A1914" s="6" t="s">
        <v>51</v>
      </c>
      <c r="B1914" s="6">
        <v>616</v>
      </c>
      <c r="C1914" s="6" t="str">
        <f t="shared" si="29"/>
        <v>UUC-616</v>
      </c>
      <c r="D1914" s="6" t="s">
        <v>476</v>
      </c>
      <c r="E1914" s="7">
        <v>42472</v>
      </c>
      <c r="F1914" s="6" t="s">
        <v>53</v>
      </c>
      <c r="G1914" s="6" t="s">
        <v>54</v>
      </c>
    </row>
    <row r="1915" spans="1:7" ht="24.75" customHeight="1" x14ac:dyDescent="0.3">
      <c r="A1915" s="6" t="s">
        <v>62</v>
      </c>
      <c r="B1915" s="6">
        <v>325</v>
      </c>
      <c r="C1915" s="6" t="str">
        <f t="shared" si="29"/>
        <v>ARB-325</v>
      </c>
      <c r="D1915" s="6" t="s">
        <v>477</v>
      </c>
      <c r="E1915" s="7">
        <v>41705</v>
      </c>
      <c r="F1915" s="6" t="s">
        <v>44</v>
      </c>
      <c r="G1915" s="6" t="s">
        <v>45</v>
      </c>
    </row>
    <row r="1916" spans="1:7" ht="24.75" customHeight="1" x14ac:dyDescent="0.3">
      <c r="A1916" s="6" t="s">
        <v>62</v>
      </c>
      <c r="B1916" s="6">
        <v>326</v>
      </c>
      <c r="C1916" s="6" t="str">
        <f t="shared" si="29"/>
        <v>ARB-326</v>
      </c>
      <c r="D1916" s="6" t="s">
        <v>477</v>
      </c>
      <c r="E1916" s="7">
        <v>41709</v>
      </c>
      <c r="F1916" s="6" t="s">
        <v>124</v>
      </c>
      <c r="G1916" s="6" t="s">
        <v>31</v>
      </c>
    </row>
    <row r="1917" spans="1:7" ht="24.75" customHeight="1" x14ac:dyDescent="0.3">
      <c r="A1917" s="6" t="s">
        <v>62</v>
      </c>
      <c r="B1917" s="6">
        <v>327</v>
      </c>
      <c r="C1917" s="6" t="str">
        <f t="shared" si="29"/>
        <v>ARB-327</v>
      </c>
      <c r="D1917" s="6" t="s">
        <v>477</v>
      </c>
      <c r="E1917" s="7">
        <v>41710</v>
      </c>
      <c r="F1917" s="6" t="s">
        <v>30</v>
      </c>
      <c r="G1917" s="6" t="s">
        <v>31</v>
      </c>
    </row>
    <row r="1918" spans="1:7" ht="24.75" customHeight="1" x14ac:dyDescent="0.3">
      <c r="A1918" s="6" t="s">
        <v>62</v>
      </c>
      <c r="B1918" s="6">
        <v>328</v>
      </c>
      <c r="C1918" s="6" t="str">
        <f t="shared" si="29"/>
        <v>ARB-328</v>
      </c>
      <c r="D1918" s="6" t="s">
        <v>477</v>
      </c>
      <c r="E1918" s="7">
        <v>41714</v>
      </c>
      <c r="F1918" s="6" t="s">
        <v>127</v>
      </c>
      <c r="G1918" s="6" t="s">
        <v>31</v>
      </c>
    </row>
    <row r="1919" spans="1:7" ht="24.75" customHeight="1" x14ac:dyDescent="0.3">
      <c r="A1919" s="6" t="s">
        <v>51</v>
      </c>
      <c r="B1919" s="6">
        <v>617</v>
      </c>
      <c r="C1919" s="6" t="str">
        <f t="shared" si="29"/>
        <v>UUC-617</v>
      </c>
      <c r="D1919" s="6" t="s">
        <v>476</v>
      </c>
      <c r="E1919" s="7">
        <v>42473</v>
      </c>
      <c r="F1919" s="6" t="s">
        <v>96</v>
      </c>
      <c r="G1919" s="6" t="s">
        <v>45</v>
      </c>
    </row>
    <row r="1920" spans="1:7" ht="24.75" customHeight="1" x14ac:dyDescent="0.3">
      <c r="A1920" s="6" t="s">
        <v>62</v>
      </c>
      <c r="B1920" s="6">
        <v>329</v>
      </c>
      <c r="C1920" s="6" t="str">
        <f t="shared" si="29"/>
        <v>ARB-329</v>
      </c>
      <c r="D1920" s="6" t="s">
        <v>477</v>
      </c>
      <c r="E1920" s="7">
        <v>41715</v>
      </c>
      <c r="F1920" s="6" t="s">
        <v>44</v>
      </c>
      <c r="G1920" s="6" t="s">
        <v>45</v>
      </c>
    </row>
    <row r="1921" spans="1:7" ht="24.75" customHeight="1" x14ac:dyDescent="0.3">
      <c r="A1921" s="6" t="s">
        <v>51</v>
      </c>
      <c r="B1921" s="6">
        <v>618</v>
      </c>
      <c r="C1921" s="6" t="str">
        <f t="shared" si="29"/>
        <v>UUC-618</v>
      </c>
      <c r="D1921" s="6" t="s">
        <v>476</v>
      </c>
      <c r="E1921" s="7">
        <v>42474</v>
      </c>
      <c r="F1921" s="6" t="s">
        <v>98</v>
      </c>
      <c r="G1921" s="6" t="s">
        <v>31</v>
      </c>
    </row>
    <row r="1922" spans="1:7" ht="24.75" customHeight="1" x14ac:dyDescent="0.3">
      <c r="A1922" s="6" t="s">
        <v>62</v>
      </c>
      <c r="B1922" s="6">
        <v>330</v>
      </c>
      <c r="C1922" s="6" t="str">
        <f t="shared" si="29"/>
        <v>ARB-330</v>
      </c>
      <c r="D1922" s="6" t="s">
        <v>477</v>
      </c>
      <c r="E1922" s="7">
        <v>41716</v>
      </c>
      <c r="F1922" s="6" t="s">
        <v>98</v>
      </c>
      <c r="G1922" s="6" t="s">
        <v>31</v>
      </c>
    </row>
    <row r="1923" spans="1:7" ht="24.75" customHeight="1" x14ac:dyDescent="0.3">
      <c r="A1923" s="6" t="s">
        <v>62</v>
      </c>
      <c r="B1923" s="6">
        <v>331</v>
      </c>
      <c r="C1923" s="6" t="str">
        <f t="shared" ref="C1923:C1986" si="30">CONCATENATE(A1923,"-",B1923)</f>
        <v>ARB-331</v>
      </c>
      <c r="D1923" s="6" t="s">
        <v>477</v>
      </c>
      <c r="E1923" s="7">
        <v>41718</v>
      </c>
      <c r="F1923" s="6" t="s">
        <v>79</v>
      </c>
      <c r="G1923" s="6" t="s">
        <v>45</v>
      </c>
    </row>
    <row r="1924" spans="1:7" ht="24.75" customHeight="1" x14ac:dyDescent="0.3">
      <c r="A1924" s="6" t="s">
        <v>62</v>
      </c>
      <c r="B1924" s="6">
        <v>332</v>
      </c>
      <c r="C1924" s="6" t="str">
        <f t="shared" si="30"/>
        <v>ARB-332</v>
      </c>
      <c r="D1924" s="6" t="s">
        <v>477</v>
      </c>
      <c r="E1924" s="7">
        <v>41722</v>
      </c>
      <c r="F1924" s="6" t="s">
        <v>74</v>
      </c>
      <c r="G1924" s="6" t="s">
        <v>75</v>
      </c>
    </row>
    <row r="1925" spans="1:7" ht="24.75" customHeight="1" x14ac:dyDescent="0.3">
      <c r="A1925" s="6" t="s">
        <v>62</v>
      </c>
      <c r="B1925" s="6">
        <v>333</v>
      </c>
      <c r="C1925" s="6" t="str">
        <f t="shared" si="30"/>
        <v>ARB-333</v>
      </c>
      <c r="D1925" s="6" t="s">
        <v>477</v>
      </c>
      <c r="E1925" s="7">
        <v>41722</v>
      </c>
      <c r="F1925" s="6" t="s">
        <v>88</v>
      </c>
      <c r="G1925" s="6" t="s">
        <v>31</v>
      </c>
    </row>
    <row r="1926" spans="1:7" ht="24.75" customHeight="1" x14ac:dyDescent="0.3">
      <c r="A1926" s="6" t="s">
        <v>62</v>
      </c>
      <c r="B1926" s="6">
        <v>334</v>
      </c>
      <c r="C1926" s="6" t="str">
        <f t="shared" si="30"/>
        <v>ARB-334</v>
      </c>
      <c r="D1926" s="6" t="s">
        <v>477</v>
      </c>
      <c r="E1926" s="7">
        <v>41725</v>
      </c>
      <c r="F1926" s="6" t="s">
        <v>106</v>
      </c>
      <c r="G1926" s="6" t="s">
        <v>75</v>
      </c>
    </row>
    <row r="1927" spans="1:7" ht="24.75" customHeight="1" x14ac:dyDescent="0.3">
      <c r="A1927" s="6" t="s">
        <v>51</v>
      </c>
      <c r="B1927" s="6">
        <v>619</v>
      </c>
      <c r="C1927" s="6" t="str">
        <f t="shared" si="30"/>
        <v>UUC-619</v>
      </c>
      <c r="D1927" s="6" t="s">
        <v>476</v>
      </c>
      <c r="E1927" s="7">
        <v>42476</v>
      </c>
      <c r="F1927" s="6" t="s">
        <v>44</v>
      </c>
      <c r="G1927" s="6" t="s">
        <v>45</v>
      </c>
    </row>
    <row r="1928" spans="1:7" ht="24.75" customHeight="1" x14ac:dyDescent="0.3">
      <c r="A1928" s="6" t="s">
        <v>62</v>
      </c>
      <c r="B1928" s="6">
        <v>337</v>
      </c>
      <c r="C1928" s="6" t="str">
        <f t="shared" si="30"/>
        <v>ARB-337</v>
      </c>
      <c r="D1928" s="6" t="s">
        <v>477</v>
      </c>
      <c r="E1928" s="7">
        <v>41726</v>
      </c>
      <c r="F1928" s="6" t="s">
        <v>88</v>
      </c>
      <c r="G1928" s="6" t="s">
        <v>31</v>
      </c>
    </row>
    <row r="1929" spans="1:7" ht="24.75" customHeight="1" x14ac:dyDescent="0.3">
      <c r="A1929" s="6" t="s">
        <v>51</v>
      </c>
      <c r="B1929" s="6">
        <v>620</v>
      </c>
      <c r="C1929" s="6" t="str">
        <f t="shared" si="30"/>
        <v>UUC-620</v>
      </c>
      <c r="D1929" s="6" t="s">
        <v>476</v>
      </c>
      <c r="E1929" s="7">
        <v>42476</v>
      </c>
      <c r="F1929" s="6" t="s">
        <v>88</v>
      </c>
      <c r="G1929" s="6" t="s">
        <v>31</v>
      </c>
    </row>
    <row r="1930" spans="1:7" ht="24.75" customHeight="1" x14ac:dyDescent="0.3">
      <c r="A1930" s="6" t="s">
        <v>62</v>
      </c>
      <c r="B1930" s="6">
        <v>336</v>
      </c>
      <c r="C1930" s="6" t="str">
        <f t="shared" si="30"/>
        <v>ARB-336</v>
      </c>
      <c r="D1930" s="6" t="s">
        <v>477</v>
      </c>
      <c r="E1930" s="7">
        <v>41726</v>
      </c>
      <c r="F1930" s="6" t="s">
        <v>88</v>
      </c>
      <c r="G1930" s="6" t="s">
        <v>31</v>
      </c>
    </row>
    <row r="1931" spans="1:7" ht="24.75" customHeight="1" x14ac:dyDescent="0.3">
      <c r="A1931" s="6" t="s">
        <v>62</v>
      </c>
      <c r="B1931" s="6">
        <v>335</v>
      </c>
      <c r="C1931" s="6" t="str">
        <f t="shared" si="30"/>
        <v>ARB-335</v>
      </c>
      <c r="D1931" s="6" t="s">
        <v>477</v>
      </c>
      <c r="E1931" s="7">
        <v>41726</v>
      </c>
      <c r="F1931" s="6" t="s">
        <v>88</v>
      </c>
      <c r="G1931" s="6" t="s">
        <v>31</v>
      </c>
    </row>
    <row r="1932" spans="1:7" ht="24.75" customHeight="1" x14ac:dyDescent="0.3">
      <c r="A1932" s="6" t="s">
        <v>51</v>
      </c>
      <c r="B1932" s="6">
        <v>621</v>
      </c>
      <c r="C1932" s="6" t="str">
        <f t="shared" si="30"/>
        <v>UUC-621</v>
      </c>
      <c r="D1932" s="6" t="s">
        <v>476</v>
      </c>
      <c r="E1932" s="7">
        <v>42477</v>
      </c>
      <c r="F1932" s="6" t="s">
        <v>98</v>
      </c>
      <c r="G1932" s="6" t="s">
        <v>31</v>
      </c>
    </row>
    <row r="1933" spans="1:7" ht="24.75" customHeight="1" x14ac:dyDescent="0.3">
      <c r="A1933" s="6" t="s">
        <v>62</v>
      </c>
      <c r="B1933" s="6">
        <v>338</v>
      </c>
      <c r="C1933" s="6" t="str">
        <f t="shared" si="30"/>
        <v>ARB-338</v>
      </c>
      <c r="D1933" s="6" t="s">
        <v>477</v>
      </c>
      <c r="E1933" s="7">
        <v>41729</v>
      </c>
      <c r="F1933" s="6" t="s">
        <v>96</v>
      </c>
      <c r="G1933" s="6" t="s">
        <v>45</v>
      </c>
    </row>
    <row r="1934" spans="1:7" ht="24.75" customHeight="1" x14ac:dyDescent="0.3">
      <c r="A1934" s="6" t="s">
        <v>51</v>
      </c>
      <c r="B1934" s="6">
        <v>622</v>
      </c>
      <c r="C1934" s="6" t="str">
        <f t="shared" si="30"/>
        <v>UUC-622</v>
      </c>
      <c r="D1934" s="6" t="s">
        <v>476</v>
      </c>
      <c r="E1934" s="7">
        <v>42478</v>
      </c>
      <c r="F1934" s="6" t="s">
        <v>44</v>
      </c>
      <c r="G1934" s="6" t="s">
        <v>45</v>
      </c>
    </row>
    <row r="1935" spans="1:7" ht="24.75" customHeight="1" x14ac:dyDescent="0.3">
      <c r="A1935" s="6" t="s">
        <v>62</v>
      </c>
      <c r="B1935" s="6">
        <v>339</v>
      </c>
      <c r="C1935" s="6" t="str">
        <f t="shared" si="30"/>
        <v>ARB-339</v>
      </c>
      <c r="D1935" s="6" t="s">
        <v>477</v>
      </c>
      <c r="E1935" s="7">
        <v>41729</v>
      </c>
      <c r="F1935" s="6" t="s">
        <v>84</v>
      </c>
      <c r="G1935" s="6" t="s">
        <v>45</v>
      </c>
    </row>
    <row r="1936" spans="1:7" ht="24.75" customHeight="1" x14ac:dyDescent="0.3">
      <c r="A1936" s="6" t="s">
        <v>62</v>
      </c>
      <c r="B1936" s="6">
        <v>340</v>
      </c>
      <c r="C1936" s="6" t="str">
        <f t="shared" si="30"/>
        <v>ARB-340</v>
      </c>
      <c r="D1936" s="6" t="s">
        <v>479</v>
      </c>
      <c r="E1936" s="7">
        <v>41730</v>
      </c>
      <c r="F1936" s="6" t="s">
        <v>96</v>
      </c>
      <c r="G1936" s="6" t="s">
        <v>45</v>
      </c>
    </row>
    <row r="1937" spans="1:7" ht="24.75" customHeight="1" x14ac:dyDescent="0.3">
      <c r="A1937" s="6" t="s">
        <v>51</v>
      </c>
      <c r="B1937" s="6">
        <v>623</v>
      </c>
      <c r="C1937" s="6" t="str">
        <f t="shared" si="30"/>
        <v>UUC-623</v>
      </c>
      <c r="D1937" s="6" t="s">
        <v>476</v>
      </c>
      <c r="E1937" s="7">
        <v>42479</v>
      </c>
      <c r="F1937" s="6" t="s">
        <v>14</v>
      </c>
      <c r="G1937" s="6" t="s">
        <v>15</v>
      </c>
    </row>
    <row r="1938" spans="1:7" ht="24.75" customHeight="1" x14ac:dyDescent="0.3">
      <c r="A1938" s="6" t="s">
        <v>51</v>
      </c>
      <c r="B1938" s="6">
        <v>624</v>
      </c>
      <c r="C1938" s="6" t="str">
        <f t="shared" si="30"/>
        <v>UUC-624</v>
      </c>
      <c r="D1938" s="6" t="s">
        <v>476</v>
      </c>
      <c r="E1938" s="7">
        <v>42479</v>
      </c>
      <c r="F1938" s="6" t="s">
        <v>30</v>
      </c>
      <c r="G1938" s="6" t="s">
        <v>31</v>
      </c>
    </row>
    <row r="1939" spans="1:7" ht="24.75" customHeight="1" x14ac:dyDescent="0.3">
      <c r="A1939" s="6" t="s">
        <v>62</v>
      </c>
      <c r="B1939" s="6">
        <v>341</v>
      </c>
      <c r="C1939" s="6" t="str">
        <f t="shared" si="30"/>
        <v>ARB-341</v>
      </c>
      <c r="D1939" s="6" t="s">
        <v>479</v>
      </c>
      <c r="E1939" s="7">
        <v>41734</v>
      </c>
      <c r="F1939" s="6" t="s">
        <v>84</v>
      </c>
      <c r="G1939" s="6" t="s">
        <v>45</v>
      </c>
    </row>
    <row r="1940" spans="1:7" ht="24.75" customHeight="1" x14ac:dyDescent="0.3">
      <c r="A1940" s="6" t="s">
        <v>51</v>
      </c>
      <c r="B1940" s="6">
        <v>625</v>
      </c>
      <c r="C1940" s="6" t="str">
        <f t="shared" si="30"/>
        <v>UUC-625</v>
      </c>
      <c r="D1940" s="6" t="s">
        <v>476</v>
      </c>
      <c r="E1940" s="7">
        <v>42480</v>
      </c>
      <c r="F1940" s="6" t="s">
        <v>84</v>
      </c>
      <c r="G1940" s="6" t="s">
        <v>45</v>
      </c>
    </row>
    <row r="1941" spans="1:7" ht="24.75" customHeight="1" x14ac:dyDescent="0.3">
      <c r="A1941" s="6" t="s">
        <v>62</v>
      </c>
      <c r="B1941" s="6">
        <v>342</v>
      </c>
      <c r="C1941" s="6" t="str">
        <f t="shared" si="30"/>
        <v>ARB-342</v>
      </c>
      <c r="D1941" s="6" t="s">
        <v>479</v>
      </c>
      <c r="E1941" s="7">
        <v>41736</v>
      </c>
      <c r="F1941" s="6" t="s">
        <v>68</v>
      </c>
      <c r="G1941" s="6" t="s">
        <v>15</v>
      </c>
    </row>
    <row r="1942" spans="1:7" ht="24.75" customHeight="1" x14ac:dyDescent="0.3">
      <c r="A1942" s="6" t="s">
        <v>62</v>
      </c>
      <c r="B1942" s="6">
        <v>343</v>
      </c>
      <c r="C1942" s="6" t="str">
        <f t="shared" si="30"/>
        <v>ARB-343</v>
      </c>
      <c r="D1942" s="6" t="s">
        <v>479</v>
      </c>
      <c r="E1942" s="7">
        <v>41739</v>
      </c>
      <c r="F1942" s="6" t="s">
        <v>30</v>
      </c>
      <c r="G1942" s="6" t="s">
        <v>31</v>
      </c>
    </row>
    <row r="1943" spans="1:7" ht="24.75" customHeight="1" x14ac:dyDescent="0.3">
      <c r="A1943" s="6" t="s">
        <v>51</v>
      </c>
      <c r="B1943" s="6">
        <v>627</v>
      </c>
      <c r="C1943" s="6" t="str">
        <f t="shared" si="30"/>
        <v>UUC-627</v>
      </c>
      <c r="D1943" s="6" t="s">
        <v>476</v>
      </c>
      <c r="E1943" s="7">
        <v>42481</v>
      </c>
      <c r="F1943" s="6" t="s">
        <v>44</v>
      </c>
      <c r="G1943" s="6" t="s">
        <v>45</v>
      </c>
    </row>
    <row r="1944" spans="1:7" ht="24.75" customHeight="1" x14ac:dyDescent="0.3">
      <c r="A1944" s="6" t="s">
        <v>62</v>
      </c>
      <c r="B1944" s="6">
        <v>344</v>
      </c>
      <c r="C1944" s="6" t="str">
        <f t="shared" si="30"/>
        <v>ARB-344</v>
      </c>
      <c r="D1944" s="6" t="s">
        <v>479</v>
      </c>
      <c r="E1944" s="7">
        <v>41739</v>
      </c>
      <c r="F1944" s="6" t="s">
        <v>140</v>
      </c>
      <c r="G1944" s="6" t="s">
        <v>45</v>
      </c>
    </row>
    <row r="1945" spans="1:7" ht="24.75" customHeight="1" x14ac:dyDescent="0.3">
      <c r="A1945" s="6" t="s">
        <v>51</v>
      </c>
      <c r="B1945" s="6">
        <v>626</v>
      </c>
      <c r="C1945" s="6" t="str">
        <f t="shared" si="30"/>
        <v>UUC-626</v>
      </c>
      <c r="D1945" s="6" t="s">
        <v>476</v>
      </c>
      <c r="E1945" s="7">
        <v>42481</v>
      </c>
      <c r="F1945" s="6" t="s">
        <v>88</v>
      </c>
      <c r="G1945" s="6" t="s">
        <v>31</v>
      </c>
    </row>
    <row r="1946" spans="1:7" ht="24.75" customHeight="1" x14ac:dyDescent="0.3">
      <c r="A1946" s="6" t="s">
        <v>62</v>
      </c>
      <c r="B1946" s="6">
        <v>345</v>
      </c>
      <c r="C1946" s="6" t="str">
        <f t="shared" si="30"/>
        <v>ARB-345</v>
      </c>
      <c r="D1946" s="6" t="s">
        <v>479</v>
      </c>
      <c r="E1946" s="7">
        <v>41741</v>
      </c>
      <c r="F1946" s="6" t="s">
        <v>84</v>
      </c>
      <c r="G1946" s="6" t="s">
        <v>45</v>
      </c>
    </row>
    <row r="1947" spans="1:7" ht="24.75" customHeight="1" x14ac:dyDescent="0.3">
      <c r="A1947" s="6" t="s">
        <v>51</v>
      </c>
      <c r="B1947" s="6">
        <v>628</v>
      </c>
      <c r="C1947" s="6" t="str">
        <f t="shared" si="30"/>
        <v>UUC-628</v>
      </c>
      <c r="D1947" s="6" t="s">
        <v>476</v>
      </c>
      <c r="E1947" s="7">
        <v>42482</v>
      </c>
      <c r="F1947" s="6" t="s">
        <v>39</v>
      </c>
      <c r="G1947" s="6" t="s">
        <v>40</v>
      </c>
    </row>
    <row r="1948" spans="1:7" ht="24.75" customHeight="1" x14ac:dyDescent="0.3">
      <c r="A1948" s="6" t="s">
        <v>62</v>
      </c>
      <c r="B1948" s="6">
        <v>346</v>
      </c>
      <c r="C1948" s="6" t="str">
        <f t="shared" si="30"/>
        <v>ARB-346</v>
      </c>
      <c r="D1948" s="6" t="s">
        <v>479</v>
      </c>
      <c r="E1948" s="7">
        <v>41742</v>
      </c>
      <c r="F1948" s="6" t="s">
        <v>68</v>
      </c>
      <c r="G1948" s="6" t="s">
        <v>15</v>
      </c>
    </row>
    <row r="1949" spans="1:7" ht="24.75" customHeight="1" x14ac:dyDescent="0.3">
      <c r="A1949" s="6" t="s">
        <v>51</v>
      </c>
      <c r="B1949" s="6">
        <v>630</v>
      </c>
      <c r="C1949" s="6" t="str">
        <f t="shared" si="30"/>
        <v>UUC-630</v>
      </c>
      <c r="D1949" s="6" t="s">
        <v>476</v>
      </c>
      <c r="E1949" s="7">
        <v>42483</v>
      </c>
      <c r="F1949" s="6" t="s">
        <v>74</v>
      </c>
      <c r="G1949" s="6" t="s">
        <v>75</v>
      </c>
    </row>
    <row r="1950" spans="1:7" ht="24.75" customHeight="1" x14ac:dyDescent="0.3">
      <c r="A1950" s="6" t="s">
        <v>51</v>
      </c>
      <c r="B1950" s="6">
        <v>629</v>
      </c>
      <c r="C1950" s="6" t="str">
        <f t="shared" si="30"/>
        <v>UUC-629</v>
      </c>
      <c r="D1950" s="6" t="s">
        <v>476</v>
      </c>
      <c r="E1950" s="7">
        <v>42483</v>
      </c>
      <c r="F1950" s="6" t="s">
        <v>74</v>
      </c>
      <c r="G1950" s="6" t="s">
        <v>75</v>
      </c>
    </row>
    <row r="1951" spans="1:7" ht="24.75" customHeight="1" x14ac:dyDescent="0.3">
      <c r="A1951" s="6" t="s">
        <v>51</v>
      </c>
      <c r="B1951" s="6">
        <v>631</v>
      </c>
      <c r="C1951" s="6" t="str">
        <f t="shared" si="30"/>
        <v>UUC-631</v>
      </c>
      <c r="D1951" s="6" t="s">
        <v>476</v>
      </c>
      <c r="E1951" s="7">
        <v>42486</v>
      </c>
      <c r="F1951" s="6" t="s">
        <v>68</v>
      </c>
      <c r="G1951" s="6" t="s">
        <v>15</v>
      </c>
    </row>
    <row r="1952" spans="1:7" ht="24.75" customHeight="1" x14ac:dyDescent="0.3">
      <c r="A1952" s="6" t="s">
        <v>51</v>
      </c>
      <c r="B1952" s="6">
        <v>632</v>
      </c>
      <c r="C1952" s="6" t="str">
        <f t="shared" si="30"/>
        <v>UUC-632</v>
      </c>
      <c r="D1952" s="6" t="s">
        <v>476</v>
      </c>
      <c r="E1952" s="7">
        <v>42488</v>
      </c>
      <c r="F1952" s="6" t="s">
        <v>177</v>
      </c>
      <c r="G1952" s="6" t="s">
        <v>75</v>
      </c>
    </row>
    <row r="1953" spans="1:7" ht="24.75" customHeight="1" x14ac:dyDescent="0.3">
      <c r="A1953" s="6" t="s">
        <v>51</v>
      </c>
      <c r="B1953" s="6">
        <v>633</v>
      </c>
      <c r="C1953" s="6" t="str">
        <f t="shared" si="30"/>
        <v>UUC-633</v>
      </c>
      <c r="D1953" s="6" t="s">
        <v>480</v>
      </c>
      <c r="E1953" s="7">
        <v>42495</v>
      </c>
      <c r="F1953" s="6" t="s">
        <v>140</v>
      </c>
      <c r="G1953" s="6" t="s">
        <v>45</v>
      </c>
    </row>
    <row r="1954" spans="1:7" ht="24.75" customHeight="1" x14ac:dyDescent="0.3">
      <c r="A1954" s="6" t="s">
        <v>130</v>
      </c>
      <c r="B1954" s="6">
        <v>180</v>
      </c>
      <c r="C1954" s="6" t="str">
        <f t="shared" si="30"/>
        <v>KKV-180</v>
      </c>
      <c r="D1954" s="6" t="s">
        <v>131</v>
      </c>
      <c r="E1954" s="7">
        <v>42938</v>
      </c>
      <c r="F1954" s="6" t="s">
        <v>96</v>
      </c>
      <c r="G1954" s="6" t="s">
        <v>45</v>
      </c>
    </row>
    <row r="1955" spans="1:7" ht="24.75" customHeight="1" x14ac:dyDescent="0.3">
      <c r="A1955" s="6" t="s">
        <v>51</v>
      </c>
      <c r="B1955" s="6">
        <v>634</v>
      </c>
      <c r="C1955" s="6" t="str">
        <f t="shared" si="30"/>
        <v>UUC-634</v>
      </c>
      <c r="D1955" s="6" t="s">
        <v>480</v>
      </c>
      <c r="E1955" s="7">
        <v>42495</v>
      </c>
      <c r="F1955" s="6" t="s">
        <v>161</v>
      </c>
      <c r="G1955" s="6" t="s">
        <v>45</v>
      </c>
    </row>
    <row r="1956" spans="1:7" ht="24.75" customHeight="1" x14ac:dyDescent="0.3">
      <c r="A1956" s="6" t="s">
        <v>51</v>
      </c>
      <c r="B1956" s="6">
        <v>635</v>
      </c>
      <c r="C1956" s="6" t="str">
        <f t="shared" si="30"/>
        <v>UUC-635</v>
      </c>
      <c r="D1956" s="6" t="s">
        <v>480</v>
      </c>
      <c r="E1956" s="7">
        <v>42495</v>
      </c>
      <c r="F1956" s="6" t="s">
        <v>84</v>
      </c>
      <c r="G1956" s="6" t="s">
        <v>45</v>
      </c>
    </row>
    <row r="1957" spans="1:7" ht="24.75" customHeight="1" x14ac:dyDescent="0.3">
      <c r="A1957" s="6" t="s">
        <v>51</v>
      </c>
      <c r="B1957" s="6">
        <v>637</v>
      </c>
      <c r="C1957" s="6" t="str">
        <f t="shared" si="30"/>
        <v>UUC-637</v>
      </c>
      <c r="D1957" s="6" t="s">
        <v>480</v>
      </c>
      <c r="E1957" s="7">
        <v>42497</v>
      </c>
      <c r="F1957" s="6" t="s">
        <v>53</v>
      </c>
      <c r="G1957" s="6" t="s">
        <v>54</v>
      </c>
    </row>
    <row r="1958" spans="1:7" ht="24.75" customHeight="1" x14ac:dyDescent="0.3">
      <c r="A1958" s="6" t="s">
        <v>51</v>
      </c>
      <c r="B1958" s="6">
        <v>636</v>
      </c>
      <c r="C1958" s="6" t="str">
        <f t="shared" si="30"/>
        <v>UUC-636</v>
      </c>
      <c r="D1958" s="6" t="s">
        <v>480</v>
      </c>
      <c r="E1958" s="7">
        <v>42497</v>
      </c>
      <c r="F1958" s="6" t="s">
        <v>30</v>
      </c>
      <c r="G1958" s="6" t="s">
        <v>31</v>
      </c>
    </row>
    <row r="1959" spans="1:7" ht="24.75" customHeight="1" x14ac:dyDescent="0.3">
      <c r="A1959" s="6" t="s">
        <v>51</v>
      </c>
      <c r="B1959" s="6">
        <v>639</v>
      </c>
      <c r="C1959" s="6" t="str">
        <f t="shared" si="30"/>
        <v>UUC-639</v>
      </c>
      <c r="D1959" s="6" t="s">
        <v>480</v>
      </c>
      <c r="E1959" s="7">
        <v>42498</v>
      </c>
      <c r="F1959" s="6" t="s">
        <v>53</v>
      </c>
      <c r="G1959" s="6" t="s">
        <v>54</v>
      </c>
    </row>
    <row r="1960" spans="1:7" ht="24.75" customHeight="1" x14ac:dyDescent="0.3">
      <c r="A1960" s="6" t="s">
        <v>51</v>
      </c>
      <c r="B1960" s="6">
        <v>640</v>
      </c>
      <c r="C1960" s="6" t="str">
        <f t="shared" si="30"/>
        <v>UUC-640</v>
      </c>
      <c r="D1960" s="6" t="s">
        <v>480</v>
      </c>
      <c r="E1960" s="7">
        <v>42498</v>
      </c>
      <c r="F1960" s="6" t="s">
        <v>155</v>
      </c>
      <c r="G1960" s="6" t="s">
        <v>156</v>
      </c>
    </row>
    <row r="1961" spans="1:7" ht="24.75" customHeight="1" x14ac:dyDescent="0.3">
      <c r="A1961" s="6" t="s">
        <v>51</v>
      </c>
      <c r="B1961" s="6">
        <v>638</v>
      </c>
      <c r="C1961" s="6" t="str">
        <f t="shared" si="30"/>
        <v>UUC-638</v>
      </c>
      <c r="D1961" s="6" t="s">
        <v>480</v>
      </c>
      <c r="E1961" s="7">
        <v>42498</v>
      </c>
      <c r="F1961" s="6" t="s">
        <v>84</v>
      </c>
      <c r="G1961" s="6" t="s">
        <v>45</v>
      </c>
    </row>
    <row r="1962" spans="1:7" ht="24.75" customHeight="1" x14ac:dyDescent="0.3">
      <c r="A1962" s="6" t="s">
        <v>130</v>
      </c>
      <c r="B1962" s="6">
        <v>152</v>
      </c>
      <c r="C1962" s="6" t="str">
        <f t="shared" si="30"/>
        <v>KKV-152</v>
      </c>
      <c r="D1962" s="6" t="s">
        <v>334</v>
      </c>
      <c r="E1962" s="7">
        <v>42829</v>
      </c>
      <c r="F1962" s="6" t="s">
        <v>155</v>
      </c>
      <c r="G1962" s="6" t="s">
        <v>156</v>
      </c>
    </row>
    <row r="1963" spans="1:7" ht="24.75" customHeight="1" x14ac:dyDescent="0.3">
      <c r="A1963" s="6" t="s">
        <v>130</v>
      </c>
      <c r="B1963" s="6">
        <v>110</v>
      </c>
      <c r="C1963" s="6" t="str">
        <f t="shared" si="30"/>
        <v>KKV-110</v>
      </c>
      <c r="D1963" s="6" t="s">
        <v>191</v>
      </c>
      <c r="E1963" s="7">
        <v>42661</v>
      </c>
      <c r="F1963" s="6" t="s">
        <v>44</v>
      </c>
      <c r="G1963" s="6" t="s">
        <v>45</v>
      </c>
    </row>
    <row r="1964" spans="1:7" ht="24.75" customHeight="1" x14ac:dyDescent="0.3">
      <c r="A1964" s="6" t="s">
        <v>130</v>
      </c>
      <c r="B1964" s="6">
        <v>199</v>
      </c>
      <c r="C1964" s="6" t="str">
        <f t="shared" si="30"/>
        <v>KKV-199</v>
      </c>
      <c r="D1964" s="6" t="s">
        <v>458</v>
      </c>
      <c r="E1964" s="7">
        <v>43000</v>
      </c>
      <c r="F1964" s="6" t="s">
        <v>44</v>
      </c>
      <c r="G1964" s="6" t="s">
        <v>45</v>
      </c>
    </row>
    <row r="1965" spans="1:7" ht="24.75" customHeight="1" x14ac:dyDescent="0.3">
      <c r="A1965" s="6" t="s">
        <v>51</v>
      </c>
      <c r="B1965" s="6">
        <v>641</v>
      </c>
      <c r="C1965" s="6" t="str">
        <f t="shared" si="30"/>
        <v>UUC-641</v>
      </c>
      <c r="D1965" s="6" t="s">
        <v>480</v>
      </c>
      <c r="E1965" s="7">
        <v>42500</v>
      </c>
      <c r="F1965" s="6" t="s">
        <v>30</v>
      </c>
      <c r="G1965" s="6" t="s">
        <v>31</v>
      </c>
    </row>
    <row r="1966" spans="1:7" ht="24.75" customHeight="1" x14ac:dyDescent="0.3">
      <c r="A1966" s="6" t="s">
        <v>51</v>
      </c>
      <c r="B1966" s="6">
        <v>643</v>
      </c>
      <c r="C1966" s="6" t="str">
        <f t="shared" si="30"/>
        <v>UUC-643</v>
      </c>
      <c r="D1966" s="6" t="s">
        <v>480</v>
      </c>
      <c r="E1966" s="7">
        <v>42501</v>
      </c>
      <c r="F1966" s="6" t="s">
        <v>149</v>
      </c>
      <c r="G1966" s="6" t="s">
        <v>31</v>
      </c>
    </row>
    <row r="1967" spans="1:7" ht="24.75" customHeight="1" x14ac:dyDescent="0.3">
      <c r="A1967" s="6" t="s">
        <v>130</v>
      </c>
      <c r="B1967" s="6">
        <v>154</v>
      </c>
      <c r="C1967" s="6" t="str">
        <f t="shared" si="30"/>
        <v>KKV-154</v>
      </c>
      <c r="D1967" s="6" t="s">
        <v>334</v>
      </c>
      <c r="E1967" s="7">
        <v>42832</v>
      </c>
      <c r="F1967" s="6" t="s">
        <v>79</v>
      </c>
      <c r="G1967" s="6" t="s">
        <v>45</v>
      </c>
    </row>
    <row r="1968" spans="1:7" ht="24.75" customHeight="1" x14ac:dyDescent="0.3">
      <c r="A1968" s="6" t="s">
        <v>51</v>
      </c>
      <c r="B1968" s="6">
        <v>644</v>
      </c>
      <c r="C1968" s="6" t="str">
        <f t="shared" si="30"/>
        <v>UUC-644</v>
      </c>
      <c r="D1968" s="6" t="s">
        <v>480</v>
      </c>
      <c r="E1968" s="7">
        <v>42501</v>
      </c>
      <c r="F1968" s="6" t="s">
        <v>14</v>
      </c>
      <c r="G1968" s="6" t="s">
        <v>15</v>
      </c>
    </row>
    <row r="1969" spans="1:7" ht="24.75" customHeight="1" x14ac:dyDescent="0.3">
      <c r="A1969" s="6" t="s">
        <v>51</v>
      </c>
      <c r="B1969" s="6">
        <v>642</v>
      </c>
      <c r="C1969" s="6" t="str">
        <f t="shared" si="30"/>
        <v>UUC-642</v>
      </c>
      <c r="D1969" s="6" t="s">
        <v>480</v>
      </c>
      <c r="E1969" s="7">
        <v>42501</v>
      </c>
      <c r="F1969" s="6" t="s">
        <v>44</v>
      </c>
      <c r="G1969" s="6" t="s">
        <v>45</v>
      </c>
    </row>
    <row r="1970" spans="1:7" ht="24.75" customHeight="1" x14ac:dyDescent="0.3">
      <c r="A1970" s="6" t="s">
        <v>130</v>
      </c>
      <c r="B1970" s="6">
        <v>201</v>
      </c>
      <c r="C1970" s="6" t="str">
        <f t="shared" si="30"/>
        <v>KKV-201</v>
      </c>
      <c r="D1970" s="6" t="s">
        <v>404</v>
      </c>
      <c r="E1970" s="7">
        <v>43014</v>
      </c>
      <c r="F1970" s="6" t="s">
        <v>79</v>
      </c>
      <c r="G1970" s="6" t="s">
        <v>45</v>
      </c>
    </row>
    <row r="1971" spans="1:7" ht="24.75" customHeight="1" x14ac:dyDescent="0.3">
      <c r="A1971" s="6" t="s">
        <v>51</v>
      </c>
      <c r="B1971" s="6">
        <v>645</v>
      </c>
      <c r="C1971" s="6" t="str">
        <f t="shared" si="30"/>
        <v>UUC-645</v>
      </c>
      <c r="D1971" s="6" t="s">
        <v>480</v>
      </c>
      <c r="E1971" s="7">
        <v>42501</v>
      </c>
      <c r="F1971" s="6" t="s">
        <v>140</v>
      </c>
      <c r="G1971" s="6" t="s">
        <v>45</v>
      </c>
    </row>
    <row r="1972" spans="1:7" ht="24.75" customHeight="1" x14ac:dyDescent="0.3">
      <c r="A1972" s="6" t="s">
        <v>51</v>
      </c>
      <c r="B1972" s="6">
        <v>646</v>
      </c>
      <c r="C1972" s="6" t="str">
        <f t="shared" si="30"/>
        <v>UUC-646</v>
      </c>
      <c r="D1972" s="6" t="s">
        <v>480</v>
      </c>
      <c r="E1972" s="7">
        <v>42502</v>
      </c>
      <c r="F1972" s="6" t="s">
        <v>44</v>
      </c>
      <c r="G1972" s="6" t="s">
        <v>45</v>
      </c>
    </row>
    <row r="1973" spans="1:7" ht="24.75" customHeight="1" x14ac:dyDescent="0.3">
      <c r="A1973" s="6" t="s">
        <v>130</v>
      </c>
      <c r="B1973" s="6">
        <v>202</v>
      </c>
      <c r="C1973" s="6" t="str">
        <f t="shared" si="30"/>
        <v>KKV-202</v>
      </c>
      <c r="D1973" s="6" t="s">
        <v>404</v>
      </c>
      <c r="E1973" s="7">
        <v>43014</v>
      </c>
      <c r="F1973" s="6" t="s">
        <v>108</v>
      </c>
      <c r="G1973" s="6" t="s">
        <v>40</v>
      </c>
    </row>
    <row r="1974" spans="1:7" ht="24.75" customHeight="1" x14ac:dyDescent="0.3">
      <c r="A1974" s="6" t="s">
        <v>51</v>
      </c>
      <c r="B1974" s="6">
        <v>648</v>
      </c>
      <c r="C1974" s="6" t="str">
        <f t="shared" si="30"/>
        <v>UUC-648</v>
      </c>
      <c r="D1974" s="6" t="s">
        <v>480</v>
      </c>
      <c r="E1974" s="7">
        <v>42503</v>
      </c>
      <c r="F1974" s="6" t="s">
        <v>39</v>
      </c>
      <c r="G1974" s="6" t="s">
        <v>40</v>
      </c>
    </row>
    <row r="1975" spans="1:7" ht="24.75" customHeight="1" x14ac:dyDescent="0.3">
      <c r="A1975" s="6" t="s">
        <v>51</v>
      </c>
      <c r="B1975" s="6">
        <v>647</v>
      </c>
      <c r="C1975" s="6" t="str">
        <f t="shared" si="30"/>
        <v>UUC-647</v>
      </c>
      <c r="D1975" s="6" t="s">
        <v>480</v>
      </c>
      <c r="E1975" s="7">
        <v>42503</v>
      </c>
      <c r="F1975" s="6" t="s">
        <v>88</v>
      </c>
      <c r="G1975" s="6" t="s">
        <v>31</v>
      </c>
    </row>
    <row r="1976" spans="1:7" ht="24.75" customHeight="1" x14ac:dyDescent="0.3">
      <c r="A1976" s="6" t="s">
        <v>51</v>
      </c>
      <c r="B1976" s="6">
        <v>649</v>
      </c>
      <c r="C1976" s="6" t="str">
        <f t="shared" si="30"/>
        <v>UUC-649</v>
      </c>
      <c r="D1976" s="6" t="s">
        <v>480</v>
      </c>
      <c r="E1976" s="7">
        <v>42507</v>
      </c>
      <c r="F1976" s="6" t="s">
        <v>161</v>
      </c>
      <c r="G1976" s="6" t="s">
        <v>45</v>
      </c>
    </row>
    <row r="1977" spans="1:7" ht="24.75" customHeight="1" x14ac:dyDescent="0.3">
      <c r="A1977" s="6" t="s">
        <v>130</v>
      </c>
      <c r="B1977" s="6">
        <v>156</v>
      </c>
      <c r="C1977" s="6" t="str">
        <f t="shared" si="30"/>
        <v>KKV-156</v>
      </c>
      <c r="D1977" s="6" t="s">
        <v>334</v>
      </c>
      <c r="E1977" s="7">
        <v>42843</v>
      </c>
      <c r="F1977" s="6" t="s">
        <v>96</v>
      </c>
      <c r="G1977" s="6" t="s">
        <v>45</v>
      </c>
    </row>
    <row r="1978" spans="1:7" ht="24.75" customHeight="1" x14ac:dyDescent="0.3">
      <c r="A1978" s="6" t="s">
        <v>51</v>
      </c>
      <c r="B1978" s="6">
        <v>650</v>
      </c>
      <c r="C1978" s="6" t="str">
        <f t="shared" si="30"/>
        <v>UUC-650</v>
      </c>
      <c r="D1978" s="6" t="s">
        <v>480</v>
      </c>
      <c r="E1978" s="7">
        <v>42510</v>
      </c>
      <c r="F1978" s="6" t="s">
        <v>79</v>
      </c>
      <c r="G1978" s="6" t="s">
        <v>45</v>
      </c>
    </row>
    <row r="1979" spans="1:7" ht="24.75" customHeight="1" x14ac:dyDescent="0.3">
      <c r="A1979" s="6" t="s">
        <v>130</v>
      </c>
      <c r="B1979" s="6">
        <v>60</v>
      </c>
      <c r="C1979" s="6" t="str">
        <f t="shared" si="30"/>
        <v>KKV-60</v>
      </c>
      <c r="D1979" s="6" t="s">
        <v>271</v>
      </c>
      <c r="E1979" s="7">
        <v>42492</v>
      </c>
      <c r="F1979" s="6" t="s">
        <v>30</v>
      </c>
      <c r="G1979" s="6" t="s">
        <v>31</v>
      </c>
    </row>
    <row r="1980" spans="1:7" ht="24.75" customHeight="1" x14ac:dyDescent="0.3">
      <c r="A1980" s="6" t="s">
        <v>268</v>
      </c>
      <c r="B1980" s="6">
        <v>21</v>
      </c>
      <c r="C1980" s="6" t="str">
        <f t="shared" si="30"/>
        <v>SLP-21</v>
      </c>
      <c r="D1980" s="6" t="s">
        <v>481</v>
      </c>
      <c r="E1980" s="7">
        <v>42776</v>
      </c>
      <c r="F1980" s="6" t="s">
        <v>79</v>
      </c>
      <c r="G1980" s="6" t="s">
        <v>45</v>
      </c>
    </row>
    <row r="1981" spans="1:7" ht="24.75" customHeight="1" x14ac:dyDescent="0.3">
      <c r="A1981" s="6" t="s">
        <v>51</v>
      </c>
      <c r="B1981" s="6">
        <v>651</v>
      </c>
      <c r="C1981" s="6" t="str">
        <f t="shared" si="30"/>
        <v>UUC-651</v>
      </c>
      <c r="D1981" s="6" t="s">
        <v>480</v>
      </c>
      <c r="E1981" s="7">
        <v>42510</v>
      </c>
      <c r="F1981" s="6" t="s">
        <v>161</v>
      </c>
      <c r="G1981" s="6" t="s">
        <v>45</v>
      </c>
    </row>
    <row r="1982" spans="1:7" ht="24.75" customHeight="1" x14ac:dyDescent="0.3">
      <c r="A1982" s="6" t="s">
        <v>51</v>
      </c>
      <c r="B1982" s="6">
        <v>652</v>
      </c>
      <c r="C1982" s="6" t="str">
        <f t="shared" si="30"/>
        <v>UUC-652</v>
      </c>
      <c r="D1982" s="6" t="s">
        <v>480</v>
      </c>
      <c r="E1982" s="7">
        <v>42512</v>
      </c>
      <c r="F1982" s="6" t="s">
        <v>149</v>
      </c>
      <c r="G1982" s="6" t="s">
        <v>31</v>
      </c>
    </row>
    <row r="1983" spans="1:7" ht="24.75" customHeight="1" x14ac:dyDescent="0.3">
      <c r="A1983" s="6" t="s">
        <v>51</v>
      </c>
      <c r="B1983" s="6">
        <v>653</v>
      </c>
      <c r="C1983" s="6" t="str">
        <f t="shared" si="30"/>
        <v>UUC-653</v>
      </c>
      <c r="D1983" s="6" t="s">
        <v>480</v>
      </c>
      <c r="E1983" s="7">
        <v>42514</v>
      </c>
      <c r="F1983" s="6" t="s">
        <v>98</v>
      </c>
      <c r="G1983" s="6" t="s">
        <v>31</v>
      </c>
    </row>
    <row r="1984" spans="1:7" ht="24.75" customHeight="1" x14ac:dyDescent="0.3">
      <c r="A1984" s="6" t="s">
        <v>51</v>
      </c>
      <c r="B1984" s="6">
        <v>654</v>
      </c>
      <c r="C1984" s="6" t="str">
        <f t="shared" si="30"/>
        <v>UUC-654</v>
      </c>
      <c r="D1984" s="6" t="s">
        <v>480</v>
      </c>
      <c r="E1984" s="7">
        <v>42514</v>
      </c>
      <c r="F1984" s="6" t="s">
        <v>177</v>
      </c>
      <c r="G1984" s="6" t="s">
        <v>75</v>
      </c>
    </row>
    <row r="1985" spans="1:7" ht="24.75" customHeight="1" x14ac:dyDescent="0.3">
      <c r="A1985" s="6" t="s">
        <v>51</v>
      </c>
      <c r="B1985" s="6">
        <v>655</v>
      </c>
      <c r="C1985" s="6" t="str">
        <f t="shared" si="30"/>
        <v>UUC-655</v>
      </c>
      <c r="D1985" s="6" t="s">
        <v>480</v>
      </c>
      <c r="E1985" s="7">
        <v>42516</v>
      </c>
      <c r="F1985" s="6" t="s">
        <v>44</v>
      </c>
      <c r="G1985" s="6" t="s">
        <v>45</v>
      </c>
    </row>
    <row r="1986" spans="1:7" ht="24.75" customHeight="1" x14ac:dyDescent="0.3">
      <c r="A1986" s="6" t="s">
        <v>51</v>
      </c>
      <c r="B1986" s="6">
        <v>656</v>
      </c>
      <c r="C1986" s="6" t="str">
        <f t="shared" si="30"/>
        <v>UUC-656</v>
      </c>
      <c r="D1986" s="6" t="s">
        <v>480</v>
      </c>
      <c r="E1986" s="7">
        <v>42521</v>
      </c>
      <c r="F1986" s="6" t="s">
        <v>39</v>
      </c>
      <c r="G1986" s="6" t="s">
        <v>40</v>
      </c>
    </row>
    <row r="1987" spans="1:7" ht="24.75" customHeight="1" x14ac:dyDescent="0.3">
      <c r="A1987" s="6" t="s">
        <v>51</v>
      </c>
      <c r="B1987" s="6">
        <v>657</v>
      </c>
      <c r="C1987" s="6" t="str">
        <f t="shared" ref="C1987:C2050" si="31">CONCATENATE(A1987,"-",B1987)</f>
        <v>UUC-657</v>
      </c>
      <c r="D1987" s="6" t="s">
        <v>480</v>
      </c>
      <c r="E1987" s="7">
        <v>42521</v>
      </c>
      <c r="F1987" s="6" t="s">
        <v>30</v>
      </c>
      <c r="G1987" s="6" t="s">
        <v>31</v>
      </c>
    </row>
    <row r="1988" spans="1:7" ht="24.75" customHeight="1" x14ac:dyDescent="0.3">
      <c r="A1988" s="6" t="s">
        <v>51</v>
      </c>
      <c r="B1988" s="6">
        <v>661</v>
      </c>
      <c r="C1988" s="6" t="str">
        <f t="shared" si="31"/>
        <v>UUC-661</v>
      </c>
      <c r="D1988" s="6" t="s">
        <v>482</v>
      </c>
      <c r="E1988" s="7">
        <v>42522</v>
      </c>
      <c r="F1988" s="6" t="s">
        <v>110</v>
      </c>
      <c r="G1988" s="6" t="s">
        <v>54</v>
      </c>
    </row>
    <row r="1989" spans="1:7" ht="24.75" customHeight="1" x14ac:dyDescent="0.3">
      <c r="A1989" s="6" t="s">
        <v>51</v>
      </c>
      <c r="B1989" s="6">
        <v>659</v>
      </c>
      <c r="C1989" s="6" t="str">
        <f t="shared" si="31"/>
        <v>UUC-659</v>
      </c>
      <c r="D1989" s="6" t="s">
        <v>482</v>
      </c>
      <c r="E1989" s="7">
        <v>42522</v>
      </c>
      <c r="F1989" s="6" t="s">
        <v>44</v>
      </c>
      <c r="G1989" s="6" t="s">
        <v>45</v>
      </c>
    </row>
    <row r="1990" spans="1:7" ht="24.75" customHeight="1" x14ac:dyDescent="0.3">
      <c r="A1990" s="6" t="s">
        <v>51</v>
      </c>
      <c r="B1990" s="6">
        <v>660</v>
      </c>
      <c r="C1990" s="6" t="str">
        <f t="shared" si="31"/>
        <v>UUC-660</v>
      </c>
      <c r="D1990" s="6" t="s">
        <v>482</v>
      </c>
      <c r="E1990" s="7">
        <v>42522</v>
      </c>
      <c r="F1990" s="6" t="s">
        <v>30</v>
      </c>
      <c r="G1990" s="6" t="s">
        <v>31</v>
      </c>
    </row>
    <row r="1991" spans="1:7" ht="24.75" customHeight="1" x14ac:dyDescent="0.3">
      <c r="A1991" s="6" t="s">
        <v>51</v>
      </c>
      <c r="B1991" s="6">
        <v>658</v>
      </c>
      <c r="C1991" s="6" t="str">
        <f t="shared" si="31"/>
        <v>UUC-658</v>
      </c>
      <c r="D1991" s="6" t="s">
        <v>482</v>
      </c>
      <c r="E1991" s="7">
        <v>42522</v>
      </c>
      <c r="F1991" s="6" t="s">
        <v>30</v>
      </c>
      <c r="G1991" s="6" t="s">
        <v>31</v>
      </c>
    </row>
    <row r="1992" spans="1:7" ht="24.75" customHeight="1" x14ac:dyDescent="0.3">
      <c r="A1992" s="6" t="s">
        <v>51</v>
      </c>
      <c r="B1992" s="6">
        <v>662</v>
      </c>
      <c r="C1992" s="6" t="str">
        <f t="shared" si="31"/>
        <v>UUC-662</v>
      </c>
      <c r="D1992" s="6" t="s">
        <v>482</v>
      </c>
      <c r="E1992" s="7">
        <v>42524</v>
      </c>
      <c r="F1992" s="6" t="s">
        <v>110</v>
      </c>
      <c r="G1992" s="6" t="s">
        <v>54</v>
      </c>
    </row>
    <row r="1993" spans="1:7" ht="24.75" customHeight="1" x14ac:dyDescent="0.3">
      <c r="A1993" s="6" t="s">
        <v>130</v>
      </c>
      <c r="B1993" s="6">
        <v>203</v>
      </c>
      <c r="C1993" s="6" t="str">
        <f t="shared" si="31"/>
        <v>KKV-203</v>
      </c>
      <c r="D1993" s="6" t="s">
        <v>404</v>
      </c>
      <c r="E1993" s="7">
        <v>43020</v>
      </c>
      <c r="F1993" s="6" t="s">
        <v>79</v>
      </c>
      <c r="G1993" s="6" t="s">
        <v>45</v>
      </c>
    </row>
    <row r="1994" spans="1:7" ht="24.75" customHeight="1" x14ac:dyDescent="0.3">
      <c r="A1994" s="6" t="s">
        <v>51</v>
      </c>
      <c r="B1994" s="6">
        <v>663</v>
      </c>
      <c r="C1994" s="6" t="str">
        <f t="shared" si="31"/>
        <v>UUC-663</v>
      </c>
      <c r="D1994" s="6" t="s">
        <v>482</v>
      </c>
      <c r="E1994" s="7">
        <v>42524</v>
      </c>
      <c r="F1994" s="6" t="s">
        <v>161</v>
      </c>
      <c r="G1994" s="6" t="s">
        <v>45</v>
      </c>
    </row>
    <row r="1995" spans="1:7" ht="24.75" customHeight="1" x14ac:dyDescent="0.3">
      <c r="A1995" s="6" t="s">
        <v>51</v>
      </c>
      <c r="B1995" s="6">
        <v>664</v>
      </c>
      <c r="C1995" s="6" t="str">
        <f t="shared" si="31"/>
        <v>UUC-664</v>
      </c>
      <c r="D1995" s="6" t="s">
        <v>482</v>
      </c>
      <c r="E1995" s="7">
        <v>42525</v>
      </c>
      <c r="F1995" s="6" t="s">
        <v>161</v>
      </c>
      <c r="G1995" s="6" t="s">
        <v>45</v>
      </c>
    </row>
    <row r="1996" spans="1:7" ht="24.75" customHeight="1" x14ac:dyDescent="0.3">
      <c r="A1996" s="6" t="s">
        <v>130</v>
      </c>
      <c r="B1996" s="6">
        <v>242</v>
      </c>
      <c r="C1996" s="6" t="str">
        <f t="shared" si="31"/>
        <v>KKV-242</v>
      </c>
      <c r="D1996" s="6" t="s">
        <v>459</v>
      </c>
      <c r="E1996" s="7">
        <v>43196</v>
      </c>
      <c r="F1996" s="6" t="s">
        <v>30</v>
      </c>
      <c r="G1996" s="6" t="s">
        <v>31</v>
      </c>
    </row>
    <row r="1997" spans="1:7" ht="24.75" customHeight="1" x14ac:dyDescent="0.3">
      <c r="A1997" s="6" t="s">
        <v>130</v>
      </c>
      <c r="B1997" s="6">
        <v>116</v>
      </c>
      <c r="C1997" s="6" t="str">
        <f t="shared" si="31"/>
        <v>KKV-116</v>
      </c>
      <c r="D1997" s="6" t="s">
        <v>191</v>
      </c>
      <c r="E1997" s="7">
        <v>42674</v>
      </c>
      <c r="F1997" s="6" t="s">
        <v>30</v>
      </c>
      <c r="G1997" s="6" t="s">
        <v>31</v>
      </c>
    </row>
    <row r="1998" spans="1:7" ht="24.75" customHeight="1" x14ac:dyDescent="0.3">
      <c r="A1998" s="6" t="s">
        <v>130</v>
      </c>
      <c r="B1998" s="6">
        <v>204</v>
      </c>
      <c r="C1998" s="6" t="str">
        <f t="shared" si="31"/>
        <v>KKV-204</v>
      </c>
      <c r="D1998" s="6" t="s">
        <v>404</v>
      </c>
      <c r="E1998" s="7">
        <v>43021</v>
      </c>
      <c r="F1998" s="6" t="s">
        <v>44</v>
      </c>
      <c r="G1998" s="6" t="s">
        <v>45</v>
      </c>
    </row>
    <row r="1999" spans="1:7" ht="24.75" customHeight="1" x14ac:dyDescent="0.3">
      <c r="A1999" s="6" t="s">
        <v>130</v>
      </c>
      <c r="B1999" s="6">
        <v>117</v>
      </c>
      <c r="C1999" s="6" t="str">
        <f t="shared" si="31"/>
        <v>KKV-117</v>
      </c>
      <c r="D1999" s="6" t="s">
        <v>273</v>
      </c>
      <c r="E1999" s="7">
        <v>42679</v>
      </c>
      <c r="F1999" s="6" t="s">
        <v>79</v>
      </c>
      <c r="G1999" s="6" t="s">
        <v>45</v>
      </c>
    </row>
    <row r="2000" spans="1:7" ht="24.75" customHeight="1" x14ac:dyDescent="0.3">
      <c r="A2000" s="6" t="s">
        <v>51</v>
      </c>
      <c r="B2000" s="6">
        <v>665</v>
      </c>
      <c r="C2000" s="6" t="str">
        <f t="shared" si="31"/>
        <v>UUC-665</v>
      </c>
      <c r="D2000" s="6" t="s">
        <v>482</v>
      </c>
      <c r="E2000" s="7">
        <v>42527</v>
      </c>
      <c r="F2000" s="6" t="s">
        <v>44</v>
      </c>
      <c r="G2000" s="6" t="s">
        <v>45</v>
      </c>
    </row>
    <row r="2001" spans="1:7" ht="24.75" customHeight="1" x14ac:dyDescent="0.3">
      <c r="A2001" s="6" t="s">
        <v>130</v>
      </c>
      <c r="B2001" s="6">
        <v>209</v>
      </c>
      <c r="C2001" s="6" t="str">
        <f t="shared" si="31"/>
        <v>KKV-209</v>
      </c>
      <c r="D2001" s="6" t="s">
        <v>404</v>
      </c>
      <c r="E2001" s="7">
        <v>43039</v>
      </c>
      <c r="F2001" s="6" t="s">
        <v>44</v>
      </c>
      <c r="G2001" s="6" t="s">
        <v>45</v>
      </c>
    </row>
    <row r="2002" spans="1:7" ht="24.75" customHeight="1" x14ac:dyDescent="0.3">
      <c r="A2002" s="6" t="s">
        <v>130</v>
      </c>
      <c r="B2002" s="6">
        <v>223</v>
      </c>
      <c r="C2002" s="6" t="str">
        <f t="shared" si="31"/>
        <v>KKV-223</v>
      </c>
      <c r="D2002" s="6" t="s">
        <v>437</v>
      </c>
      <c r="E2002" s="7">
        <v>43133</v>
      </c>
      <c r="F2002" s="6" t="s">
        <v>30</v>
      </c>
      <c r="G2002" s="6" t="s">
        <v>31</v>
      </c>
    </row>
    <row r="2003" spans="1:7" ht="24.75" customHeight="1" x14ac:dyDescent="0.3">
      <c r="A2003" s="6" t="s">
        <v>51</v>
      </c>
      <c r="B2003" s="6">
        <v>666</v>
      </c>
      <c r="C2003" s="6" t="str">
        <f t="shared" si="31"/>
        <v>UUC-666</v>
      </c>
      <c r="D2003" s="6" t="s">
        <v>482</v>
      </c>
      <c r="E2003" s="7">
        <v>42529</v>
      </c>
      <c r="F2003" s="6" t="s">
        <v>79</v>
      </c>
      <c r="G2003" s="6" t="s">
        <v>45</v>
      </c>
    </row>
    <row r="2004" spans="1:7" ht="24.75" customHeight="1" x14ac:dyDescent="0.3">
      <c r="A2004" s="6" t="s">
        <v>130</v>
      </c>
      <c r="B2004" s="6">
        <v>243</v>
      </c>
      <c r="C2004" s="6" t="str">
        <f t="shared" si="31"/>
        <v>KKV-243</v>
      </c>
      <c r="D2004" s="6" t="s">
        <v>459</v>
      </c>
      <c r="E2004" s="7">
        <v>43203</v>
      </c>
      <c r="F2004" s="6" t="s">
        <v>124</v>
      </c>
      <c r="G2004" s="6" t="s">
        <v>31</v>
      </c>
    </row>
    <row r="2005" spans="1:7" ht="24.75" customHeight="1" x14ac:dyDescent="0.3">
      <c r="A2005" s="6" t="s">
        <v>51</v>
      </c>
      <c r="B2005" s="6">
        <v>667</v>
      </c>
      <c r="C2005" s="6" t="str">
        <f t="shared" si="31"/>
        <v>UUC-667</v>
      </c>
      <c r="D2005" s="6" t="s">
        <v>482</v>
      </c>
      <c r="E2005" s="7">
        <v>42530</v>
      </c>
      <c r="F2005" s="6" t="s">
        <v>96</v>
      </c>
      <c r="G2005" s="6" t="s">
        <v>45</v>
      </c>
    </row>
    <row r="2006" spans="1:7" ht="24.75" customHeight="1" x14ac:dyDescent="0.3">
      <c r="A2006" s="6" t="s">
        <v>51</v>
      </c>
      <c r="B2006" s="6">
        <v>668</v>
      </c>
      <c r="C2006" s="6" t="str">
        <f t="shared" si="31"/>
        <v>UUC-668</v>
      </c>
      <c r="D2006" s="6" t="s">
        <v>482</v>
      </c>
      <c r="E2006" s="7">
        <v>42532</v>
      </c>
      <c r="F2006" s="6" t="s">
        <v>110</v>
      </c>
      <c r="G2006" s="6" t="s">
        <v>54</v>
      </c>
    </row>
    <row r="2007" spans="1:7" ht="24.75" customHeight="1" x14ac:dyDescent="0.3">
      <c r="A2007" s="6" t="s">
        <v>51</v>
      </c>
      <c r="B2007" s="6">
        <v>669</v>
      </c>
      <c r="C2007" s="6" t="str">
        <f t="shared" si="31"/>
        <v>UUC-669</v>
      </c>
      <c r="D2007" s="6" t="s">
        <v>482</v>
      </c>
      <c r="E2007" s="7">
        <v>42534</v>
      </c>
      <c r="F2007" s="6" t="s">
        <v>30</v>
      </c>
      <c r="G2007" s="6" t="s">
        <v>31</v>
      </c>
    </row>
    <row r="2008" spans="1:7" ht="24.75" customHeight="1" x14ac:dyDescent="0.3">
      <c r="A2008" s="6" t="s">
        <v>130</v>
      </c>
      <c r="B2008" s="6">
        <v>224</v>
      </c>
      <c r="C2008" s="6" t="str">
        <f t="shared" si="31"/>
        <v>KKV-224</v>
      </c>
      <c r="D2008" s="6" t="s">
        <v>437</v>
      </c>
      <c r="E2008" s="7">
        <v>43135</v>
      </c>
      <c r="F2008" s="6" t="s">
        <v>79</v>
      </c>
      <c r="G2008" s="6" t="s">
        <v>45</v>
      </c>
    </row>
    <row r="2009" spans="1:7" ht="24.75" customHeight="1" x14ac:dyDescent="0.3">
      <c r="A2009" s="6" t="s">
        <v>51</v>
      </c>
      <c r="B2009" s="6">
        <v>670</v>
      </c>
      <c r="C2009" s="6" t="str">
        <f t="shared" si="31"/>
        <v>UUC-670</v>
      </c>
      <c r="D2009" s="6" t="s">
        <v>482</v>
      </c>
      <c r="E2009" s="7">
        <v>42535</v>
      </c>
      <c r="F2009" s="6" t="s">
        <v>124</v>
      </c>
      <c r="G2009" s="6" t="s">
        <v>31</v>
      </c>
    </row>
    <row r="2010" spans="1:7" ht="24.75" customHeight="1" x14ac:dyDescent="0.3">
      <c r="A2010" s="6" t="s">
        <v>51</v>
      </c>
      <c r="B2010" s="6">
        <v>671</v>
      </c>
      <c r="C2010" s="6" t="str">
        <f t="shared" si="31"/>
        <v>UUC-671</v>
      </c>
      <c r="D2010" s="6" t="s">
        <v>482</v>
      </c>
      <c r="E2010" s="7">
        <v>42535</v>
      </c>
      <c r="F2010" s="6" t="s">
        <v>30</v>
      </c>
      <c r="G2010" s="6" t="s">
        <v>31</v>
      </c>
    </row>
    <row r="2011" spans="1:7" ht="24.75" customHeight="1" x14ac:dyDescent="0.3">
      <c r="A2011" s="6" t="s">
        <v>135</v>
      </c>
      <c r="B2011" s="6">
        <v>42</v>
      </c>
      <c r="C2011" s="6" t="str">
        <f t="shared" si="31"/>
        <v>EAT-42</v>
      </c>
      <c r="D2011" s="6" t="s">
        <v>483</v>
      </c>
      <c r="E2011" s="7">
        <v>43345</v>
      </c>
      <c r="F2011" s="6" t="s">
        <v>74</v>
      </c>
      <c r="G2011" s="6" t="s">
        <v>75</v>
      </c>
    </row>
    <row r="2012" spans="1:7" ht="24.75" customHeight="1" x14ac:dyDescent="0.3">
      <c r="A2012" s="6" t="s">
        <v>51</v>
      </c>
      <c r="B2012" s="6">
        <v>673</v>
      </c>
      <c r="C2012" s="6" t="str">
        <f t="shared" si="31"/>
        <v>UUC-673</v>
      </c>
      <c r="D2012" s="6" t="s">
        <v>482</v>
      </c>
      <c r="E2012" s="7">
        <v>42536</v>
      </c>
      <c r="F2012" s="6" t="s">
        <v>124</v>
      </c>
      <c r="G2012" s="6" t="s">
        <v>31</v>
      </c>
    </row>
    <row r="2013" spans="1:7" ht="24.75" customHeight="1" x14ac:dyDescent="0.3">
      <c r="A2013" s="6" t="s">
        <v>130</v>
      </c>
      <c r="B2013" s="6">
        <v>225</v>
      </c>
      <c r="C2013" s="6" t="str">
        <f t="shared" si="31"/>
        <v>KKV-225</v>
      </c>
      <c r="D2013" s="6" t="s">
        <v>437</v>
      </c>
      <c r="E2013" s="7">
        <v>43141</v>
      </c>
      <c r="F2013" s="6" t="s">
        <v>53</v>
      </c>
      <c r="G2013" s="6" t="s">
        <v>54</v>
      </c>
    </row>
    <row r="2014" spans="1:7" ht="24.75" customHeight="1" x14ac:dyDescent="0.3">
      <c r="A2014" s="6" t="s">
        <v>130</v>
      </c>
      <c r="B2014" s="6">
        <v>244</v>
      </c>
      <c r="C2014" s="6" t="str">
        <f t="shared" si="31"/>
        <v>KKV-244</v>
      </c>
      <c r="D2014" s="6" t="s">
        <v>459</v>
      </c>
      <c r="E2014" s="7">
        <v>43205</v>
      </c>
      <c r="F2014" s="6" t="s">
        <v>79</v>
      </c>
      <c r="G2014" s="6" t="s">
        <v>45</v>
      </c>
    </row>
    <row r="2015" spans="1:7" ht="24.75" customHeight="1" x14ac:dyDescent="0.3">
      <c r="A2015" s="6" t="s">
        <v>130</v>
      </c>
      <c r="B2015" s="6">
        <v>196</v>
      </c>
      <c r="C2015" s="6" t="str">
        <f t="shared" si="31"/>
        <v>KKV-196</v>
      </c>
      <c r="D2015" s="6" t="s">
        <v>458</v>
      </c>
      <c r="E2015" s="7">
        <v>42985</v>
      </c>
      <c r="F2015" s="6" t="s">
        <v>30</v>
      </c>
      <c r="G2015" s="6" t="s">
        <v>31</v>
      </c>
    </row>
    <row r="2016" spans="1:7" ht="24.75" customHeight="1" x14ac:dyDescent="0.3">
      <c r="A2016" s="6" t="s">
        <v>135</v>
      </c>
      <c r="B2016" s="6">
        <v>41</v>
      </c>
      <c r="C2016" s="6" t="str">
        <f t="shared" si="31"/>
        <v>EAT-41</v>
      </c>
      <c r="D2016" s="6" t="s">
        <v>483</v>
      </c>
      <c r="E2016" s="7">
        <v>43345</v>
      </c>
      <c r="F2016" s="6" t="s">
        <v>74</v>
      </c>
      <c r="G2016" s="6" t="s">
        <v>75</v>
      </c>
    </row>
    <row r="2017" spans="1:7" ht="24.75" customHeight="1" x14ac:dyDescent="0.3">
      <c r="A2017" s="6" t="s">
        <v>104</v>
      </c>
      <c r="B2017" s="6">
        <v>108</v>
      </c>
      <c r="C2017" s="6" t="str">
        <f t="shared" si="31"/>
        <v>CSS-108</v>
      </c>
      <c r="D2017" s="6" t="s">
        <v>416</v>
      </c>
      <c r="E2017" s="7">
        <v>44178</v>
      </c>
      <c r="F2017" s="6" t="s">
        <v>108</v>
      </c>
      <c r="G2017" s="6" t="s">
        <v>40</v>
      </c>
    </row>
    <row r="2018" spans="1:7" ht="24.75" customHeight="1" x14ac:dyDescent="0.3">
      <c r="A2018" s="6" t="s">
        <v>130</v>
      </c>
      <c r="B2018" s="6">
        <v>162</v>
      </c>
      <c r="C2018" s="6" t="str">
        <f t="shared" si="31"/>
        <v>KKV-162</v>
      </c>
      <c r="D2018" s="6" t="s">
        <v>420</v>
      </c>
      <c r="E2018" s="7">
        <v>42861</v>
      </c>
      <c r="F2018" s="6" t="s">
        <v>53</v>
      </c>
      <c r="G2018" s="6" t="s">
        <v>54</v>
      </c>
    </row>
    <row r="2019" spans="1:7" ht="24.75" customHeight="1" x14ac:dyDescent="0.3">
      <c r="A2019" s="6" t="s">
        <v>104</v>
      </c>
      <c r="B2019" s="6">
        <v>26</v>
      </c>
      <c r="C2019" s="6" t="str">
        <f t="shared" si="31"/>
        <v>CSS-26</v>
      </c>
      <c r="D2019" s="6" t="s">
        <v>196</v>
      </c>
      <c r="E2019" s="7">
        <v>43048</v>
      </c>
      <c r="F2019" s="6" t="s">
        <v>30</v>
      </c>
      <c r="G2019" s="6" t="s">
        <v>31</v>
      </c>
    </row>
    <row r="2020" spans="1:7" ht="24.75" customHeight="1" x14ac:dyDescent="0.3">
      <c r="A2020" s="6" t="s">
        <v>130</v>
      </c>
      <c r="B2020" s="6">
        <v>213</v>
      </c>
      <c r="C2020" s="6" t="str">
        <f t="shared" si="31"/>
        <v>KKV-213</v>
      </c>
      <c r="D2020" s="6" t="s">
        <v>332</v>
      </c>
      <c r="E2020" s="7">
        <v>43059</v>
      </c>
      <c r="F2020" s="6" t="s">
        <v>30</v>
      </c>
      <c r="G2020" s="6" t="s">
        <v>31</v>
      </c>
    </row>
    <row r="2021" spans="1:7" ht="24.75" customHeight="1" x14ac:dyDescent="0.3">
      <c r="A2021" s="6" t="s">
        <v>104</v>
      </c>
      <c r="B2021" s="6">
        <v>111</v>
      </c>
      <c r="C2021" s="6" t="str">
        <f t="shared" si="31"/>
        <v>CSS-111</v>
      </c>
      <c r="D2021" s="6" t="s">
        <v>416</v>
      </c>
      <c r="E2021" s="7">
        <v>44180</v>
      </c>
      <c r="F2021" s="6" t="s">
        <v>53</v>
      </c>
      <c r="G2021" s="6" t="s">
        <v>54</v>
      </c>
    </row>
    <row r="2022" spans="1:7" ht="24.75" customHeight="1" x14ac:dyDescent="0.3">
      <c r="A2022" s="6" t="s">
        <v>104</v>
      </c>
      <c r="B2022" s="6">
        <v>112</v>
      </c>
      <c r="C2022" s="6" t="str">
        <f t="shared" si="31"/>
        <v>CSS-112</v>
      </c>
      <c r="D2022" s="6" t="s">
        <v>416</v>
      </c>
      <c r="E2022" s="7">
        <v>44183</v>
      </c>
      <c r="F2022" s="6" t="s">
        <v>170</v>
      </c>
      <c r="G2022" s="6" t="s">
        <v>156</v>
      </c>
    </row>
    <row r="2023" spans="1:7" ht="24.75" customHeight="1" x14ac:dyDescent="0.3">
      <c r="A2023" s="6" t="s">
        <v>130</v>
      </c>
      <c r="B2023" s="6">
        <v>168</v>
      </c>
      <c r="C2023" s="6" t="str">
        <f t="shared" si="31"/>
        <v>KKV-168</v>
      </c>
      <c r="D2023" s="6" t="s">
        <v>131</v>
      </c>
      <c r="E2023" s="7">
        <v>42917</v>
      </c>
      <c r="F2023" s="6" t="s">
        <v>140</v>
      </c>
      <c r="G2023" s="6" t="s">
        <v>45</v>
      </c>
    </row>
    <row r="2024" spans="1:7" ht="24.75" customHeight="1" x14ac:dyDescent="0.3">
      <c r="A2024" s="6" t="s">
        <v>135</v>
      </c>
      <c r="B2024" s="6">
        <v>43</v>
      </c>
      <c r="C2024" s="6" t="str">
        <f t="shared" si="31"/>
        <v>EAT-43</v>
      </c>
      <c r="D2024" s="6" t="s">
        <v>483</v>
      </c>
      <c r="E2024" s="7">
        <v>43350</v>
      </c>
      <c r="F2024" s="6" t="s">
        <v>96</v>
      </c>
      <c r="G2024" s="6" t="s">
        <v>45</v>
      </c>
    </row>
    <row r="2025" spans="1:7" ht="24.75" customHeight="1" x14ac:dyDescent="0.3">
      <c r="A2025" s="6" t="s">
        <v>130</v>
      </c>
      <c r="B2025" s="6">
        <v>245</v>
      </c>
      <c r="C2025" s="6" t="str">
        <f t="shared" si="31"/>
        <v>KKV-245</v>
      </c>
      <c r="D2025" s="6" t="s">
        <v>459</v>
      </c>
      <c r="E2025" s="7">
        <v>43206</v>
      </c>
      <c r="F2025" s="6" t="s">
        <v>53</v>
      </c>
      <c r="G2025" s="6" t="s">
        <v>54</v>
      </c>
    </row>
    <row r="2026" spans="1:7" ht="24.75" customHeight="1" x14ac:dyDescent="0.3">
      <c r="A2026" s="6" t="s">
        <v>135</v>
      </c>
      <c r="B2026" s="6">
        <v>44</v>
      </c>
      <c r="C2026" s="6" t="str">
        <f t="shared" si="31"/>
        <v>EAT-44</v>
      </c>
      <c r="D2026" s="6" t="s">
        <v>483</v>
      </c>
      <c r="E2026" s="7">
        <v>43350</v>
      </c>
      <c r="F2026" s="6" t="s">
        <v>53</v>
      </c>
      <c r="G2026" s="6" t="s">
        <v>54</v>
      </c>
    </row>
    <row r="2027" spans="1:7" ht="24.75" customHeight="1" x14ac:dyDescent="0.3">
      <c r="A2027" s="6" t="s">
        <v>277</v>
      </c>
      <c r="B2027" s="6">
        <v>8</v>
      </c>
      <c r="C2027" s="6" t="str">
        <f t="shared" si="31"/>
        <v>MTIH-8</v>
      </c>
      <c r="D2027" s="6" t="s">
        <v>484</v>
      </c>
      <c r="E2027" s="7">
        <v>43063</v>
      </c>
      <c r="F2027" s="6" t="s">
        <v>44</v>
      </c>
      <c r="G2027" s="6" t="s">
        <v>45</v>
      </c>
    </row>
    <row r="2028" spans="1:7" ht="24.75" customHeight="1" x14ac:dyDescent="0.3">
      <c r="A2028" s="6" t="s">
        <v>135</v>
      </c>
      <c r="B2028" s="6">
        <v>45</v>
      </c>
      <c r="C2028" s="6" t="str">
        <f t="shared" si="31"/>
        <v>EAT-45</v>
      </c>
      <c r="D2028" s="6" t="s">
        <v>485</v>
      </c>
      <c r="E2028" s="7">
        <v>43380</v>
      </c>
      <c r="F2028" s="6" t="s">
        <v>44</v>
      </c>
      <c r="G2028" s="6" t="s">
        <v>45</v>
      </c>
    </row>
    <row r="2029" spans="1:7" ht="24.75" customHeight="1" x14ac:dyDescent="0.3">
      <c r="A2029" s="6" t="s">
        <v>164</v>
      </c>
      <c r="B2029" s="6">
        <v>58</v>
      </c>
      <c r="C2029" s="6" t="str">
        <f t="shared" si="31"/>
        <v>KTH-58</v>
      </c>
      <c r="D2029" s="6" t="s">
        <v>461</v>
      </c>
      <c r="E2029" s="7">
        <v>43720</v>
      </c>
      <c r="F2029" s="6" t="s">
        <v>79</v>
      </c>
      <c r="G2029" s="6" t="s">
        <v>45</v>
      </c>
    </row>
    <row r="2030" spans="1:7" ht="24.75" customHeight="1" x14ac:dyDescent="0.3">
      <c r="A2030" s="6" t="s">
        <v>164</v>
      </c>
      <c r="B2030" s="6">
        <v>59</v>
      </c>
      <c r="C2030" s="6" t="str">
        <f t="shared" si="31"/>
        <v>KTH-59</v>
      </c>
      <c r="D2030" s="6" t="s">
        <v>461</v>
      </c>
      <c r="E2030" s="7">
        <v>43723</v>
      </c>
      <c r="F2030" s="6" t="s">
        <v>79</v>
      </c>
      <c r="G2030" s="6" t="s">
        <v>45</v>
      </c>
    </row>
    <row r="2031" spans="1:7" ht="24.75" customHeight="1" x14ac:dyDescent="0.3">
      <c r="A2031" s="6" t="s">
        <v>135</v>
      </c>
      <c r="B2031" s="6">
        <v>46</v>
      </c>
      <c r="C2031" s="6" t="str">
        <f t="shared" si="31"/>
        <v>EAT-46</v>
      </c>
      <c r="D2031" s="6" t="s">
        <v>485</v>
      </c>
      <c r="E2031" s="7">
        <v>43403</v>
      </c>
      <c r="F2031" s="6" t="s">
        <v>98</v>
      </c>
      <c r="G2031" s="6" t="s">
        <v>31</v>
      </c>
    </row>
    <row r="2032" spans="1:7" ht="24.75" customHeight="1" x14ac:dyDescent="0.3">
      <c r="A2032" s="6" t="s">
        <v>164</v>
      </c>
      <c r="B2032" s="6">
        <v>60</v>
      </c>
      <c r="C2032" s="6" t="str">
        <f t="shared" si="31"/>
        <v>KTH-60</v>
      </c>
      <c r="D2032" s="6" t="s">
        <v>461</v>
      </c>
      <c r="E2032" s="7">
        <v>43734</v>
      </c>
      <c r="F2032" s="6" t="s">
        <v>98</v>
      </c>
      <c r="G2032" s="6" t="s">
        <v>31</v>
      </c>
    </row>
    <row r="2033" spans="1:7" ht="24.75" customHeight="1" x14ac:dyDescent="0.3">
      <c r="A2033" s="6" t="s">
        <v>135</v>
      </c>
      <c r="B2033" s="6">
        <v>83</v>
      </c>
      <c r="C2033" s="6" t="str">
        <f t="shared" si="31"/>
        <v>EAT-83</v>
      </c>
      <c r="D2033" s="6" t="s">
        <v>467</v>
      </c>
      <c r="E2033" s="7">
        <v>43987</v>
      </c>
      <c r="F2033" s="6" t="s">
        <v>79</v>
      </c>
      <c r="G2033" s="6" t="s">
        <v>45</v>
      </c>
    </row>
    <row r="2034" spans="1:7" ht="24.75" customHeight="1" x14ac:dyDescent="0.3">
      <c r="A2034" s="6" t="s">
        <v>164</v>
      </c>
      <c r="B2034" s="6">
        <v>61</v>
      </c>
      <c r="C2034" s="6" t="str">
        <f t="shared" si="31"/>
        <v>KTH-61</v>
      </c>
      <c r="D2034" s="6" t="s">
        <v>461</v>
      </c>
      <c r="E2034" s="7">
        <v>43737</v>
      </c>
      <c r="F2034" s="6" t="s">
        <v>96</v>
      </c>
      <c r="G2034" s="6" t="s">
        <v>45</v>
      </c>
    </row>
    <row r="2035" spans="1:7" ht="24.75" customHeight="1" x14ac:dyDescent="0.3">
      <c r="A2035" s="6" t="s">
        <v>164</v>
      </c>
      <c r="B2035" s="6">
        <v>62</v>
      </c>
      <c r="C2035" s="6" t="str">
        <f t="shared" si="31"/>
        <v>KTH-62</v>
      </c>
      <c r="D2035" s="6" t="s">
        <v>461</v>
      </c>
      <c r="E2035" s="7">
        <v>43738</v>
      </c>
      <c r="F2035" s="6" t="s">
        <v>44</v>
      </c>
      <c r="G2035" s="6" t="s">
        <v>45</v>
      </c>
    </row>
    <row r="2036" spans="1:7" ht="24.75" customHeight="1" x14ac:dyDescent="0.3">
      <c r="A2036" s="6" t="s">
        <v>164</v>
      </c>
      <c r="B2036" s="6">
        <v>63</v>
      </c>
      <c r="C2036" s="6" t="str">
        <f t="shared" si="31"/>
        <v>KTH-63</v>
      </c>
      <c r="D2036" s="6" t="s">
        <v>461</v>
      </c>
      <c r="E2036" s="7">
        <v>43738</v>
      </c>
      <c r="F2036" s="6" t="s">
        <v>88</v>
      </c>
      <c r="G2036" s="6" t="s">
        <v>31</v>
      </c>
    </row>
    <row r="2037" spans="1:7" ht="24.75" customHeight="1" x14ac:dyDescent="0.3">
      <c r="A2037" s="6" t="s">
        <v>164</v>
      </c>
      <c r="B2037" s="6">
        <v>64</v>
      </c>
      <c r="C2037" s="6" t="str">
        <f t="shared" si="31"/>
        <v>KTH-64</v>
      </c>
      <c r="D2037" s="6" t="s">
        <v>486</v>
      </c>
      <c r="E2037" s="7">
        <v>43742</v>
      </c>
      <c r="F2037" s="6" t="s">
        <v>44</v>
      </c>
      <c r="G2037" s="6" t="s">
        <v>45</v>
      </c>
    </row>
    <row r="2038" spans="1:7" ht="24.75" customHeight="1" x14ac:dyDescent="0.3">
      <c r="A2038" s="6" t="s">
        <v>164</v>
      </c>
      <c r="B2038" s="6">
        <v>65</v>
      </c>
      <c r="C2038" s="6" t="str">
        <f t="shared" si="31"/>
        <v>KTH-65</v>
      </c>
      <c r="D2038" s="6" t="s">
        <v>486</v>
      </c>
      <c r="E2038" s="7">
        <v>43747</v>
      </c>
      <c r="F2038" s="6" t="s">
        <v>74</v>
      </c>
      <c r="G2038" s="6" t="s">
        <v>75</v>
      </c>
    </row>
    <row r="2039" spans="1:7" ht="24.75" customHeight="1" x14ac:dyDescent="0.3">
      <c r="A2039" s="6" t="s">
        <v>167</v>
      </c>
      <c r="B2039" s="6">
        <v>41</v>
      </c>
      <c r="C2039" s="6" t="str">
        <f t="shared" si="31"/>
        <v>KAY-41</v>
      </c>
      <c r="D2039" s="6" t="s">
        <v>487</v>
      </c>
      <c r="E2039" s="7">
        <v>43993</v>
      </c>
      <c r="F2039" s="6" t="s">
        <v>98</v>
      </c>
      <c r="G2039" s="6" t="s">
        <v>31</v>
      </c>
    </row>
    <row r="2040" spans="1:7" ht="24.75" customHeight="1" x14ac:dyDescent="0.3">
      <c r="A2040" s="6" t="s">
        <v>135</v>
      </c>
      <c r="B2040" s="6">
        <v>84</v>
      </c>
      <c r="C2040" s="6" t="str">
        <f t="shared" si="31"/>
        <v>EAT-84</v>
      </c>
      <c r="D2040" s="6" t="s">
        <v>488</v>
      </c>
      <c r="E2040" s="7">
        <v>44021</v>
      </c>
      <c r="F2040" s="6" t="s">
        <v>74</v>
      </c>
      <c r="G2040" s="6" t="s">
        <v>75</v>
      </c>
    </row>
    <row r="2041" spans="1:7" ht="24.75" customHeight="1" x14ac:dyDescent="0.3">
      <c r="A2041" s="6" t="s">
        <v>135</v>
      </c>
      <c r="B2041" s="6">
        <v>85</v>
      </c>
      <c r="C2041" s="6" t="str">
        <f t="shared" si="31"/>
        <v>EAT-85</v>
      </c>
      <c r="D2041" s="6" t="s">
        <v>488</v>
      </c>
      <c r="E2041" s="7">
        <v>44022</v>
      </c>
      <c r="F2041" s="6" t="s">
        <v>44</v>
      </c>
      <c r="G2041" s="6" t="s">
        <v>45</v>
      </c>
    </row>
    <row r="2042" spans="1:7" ht="24.75" customHeight="1" x14ac:dyDescent="0.3">
      <c r="A2042" s="6" t="s">
        <v>167</v>
      </c>
      <c r="B2042" s="6">
        <v>42</v>
      </c>
      <c r="C2042" s="6" t="str">
        <f t="shared" si="31"/>
        <v>KAY-42</v>
      </c>
      <c r="D2042" s="6" t="s">
        <v>487</v>
      </c>
      <c r="E2042" s="7">
        <v>43994</v>
      </c>
      <c r="F2042" s="6" t="s">
        <v>155</v>
      </c>
      <c r="G2042" s="6" t="s">
        <v>156</v>
      </c>
    </row>
    <row r="2043" spans="1:7" ht="24.75" customHeight="1" x14ac:dyDescent="0.3">
      <c r="A2043" s="6" t="s">
        <v>104</v>
      </c>
      <c r="B2043" s="6">
        <v>46</v>
      </c>
      <c r="C2043" s="6" t="str">
        <f t="shared" si="31"/>
        <v>CSS-46</v>
      </c>
      <c r="D2043" s="6" t="s">
        <v>203</v>
      </c>
      <c r="E2043" s="7">
        <v>43869</v>
      </c>
      <c r="F2043" s="6" t="s">
        <v>30</v>
      </c>
      <c r="G2043" s="6" t="s">
        <v>31</v>
      </c>
    </row>
    <row r="2044" spans="1:7" ht="24.75" customHeight="1" x14ac:dyDescent="0.3">
      <c r="A2044" s="6" t="s">
        <v>167</v>
      </c>
      <c r="B2044" s="6">
        <v>43</v>
      </c>
      <c r="C2044" s="6" t="str">
        <f t="shared" si="31"/>
        <v>KAY-43</v>
      </c>
      <c r="D2044" s="6" t="s">
        <v>487</v>
      </c>
      <c r="E2044" s="7">
        <v>43997</v>
      </c>
      <c r="F2044" s="6" t="s">
        <v>98</v>
      </c>
      <c r="G2044" s="6" t="s">
        <v>31</v>
      </c>
    </row>
    <row r="2045" spans="1:7" ht="24.75" customHeight="1" x14ac:dyDescent="0.3">
      <c r="A2045" s="6" t="s">
        <v>104</v>
      </c>
      <c r="B2045" s="6">
        <v>99</v>
      </c>
      <c r="C2045" s="6" t="str">
        <f t="shared" si="31"/>
        <v>CSS-99</v>
      </c>
      <c r="D2045" s="6" t="s">
        <v>422</v>
      </c>
      <c r="E2045" s="7">
        <v>44163</v>
      </c>
      <c r="F2045" s="6" t="s">
        <v>88</v>
      </c>
      <c r="G2045" s="6" t="s">
        <v>31</v>
      </c>
    </row>
    <row r="2046" spans="1:7" ht="24.75" customHeight="1" x14ac:dyDescent="0.3">
      <c r="A2046" s="6" t="s">
        <v>135</v>
      </c>
      <c r="B2046" s="6">
        <v>86</v>
      </c>
      <c r="C2046" s="6" t="str">
        <f t="shared" si="31"/>
        <v>EAT-86</v>
      </c>
      <c r="D2046" s="6" t="s">
        <v>488</v>
      </c>
      <c r="E2046" s="7">
        <v>44023</v>
      </c>
      <c r="F2046" s="6" t="s">
        <v>161</v>
      </c>
      <c r="G2046" s="6" t="s">
        <v>45</v>
      </c>
    </row>
    <row r="2047" spans="1:7" ht="24.75" customHeight="1" x14ac:dyDescent="0.3">
      <c r="A2047" s="6" t="s">
        <v>167</v>
      </c>
      <c r="B2047" s="6">
        <v>44</v>
      </c>
      <c r="C2047" s="6" t="str">
        <f t="shared" si="31"/>
        <v>KAY-44</v>
      </c>
      <c r="D2047" s="6" t="s">
        <v>487</v>
      </c>
      <c r="E2047" s="7">
        <v>44001</v>
      </c>
      <c r="F2047" s="6" t="s">
        <v>155</v>
      </c>
      <c r="G2047" s="6" t="s">
        <v>156</v>
      </c>
    </row>
    <row r="2048" spans="1:7" ht="24.75" customHeight="1" x14ac:dyDescent="0.3">
      <c r="A2048" s="6" t="s">
        <v>164</v>
      </c>
      <c r="B2048" s="6">
        <v>81</v>
      </c>
      <c r="C2048" s="6" t="str">
        <f t="shared" si="31"/>
        <v>KTH-81</v>
      </c>
      <c r="D2048" s="6" t="s">
        <v>410</v>
      </c>
      <c r="E2048" s="7">
        <v>43904</v>
      </c>
      <c r="F2048" s="6" t="s">
        <v>30</v>
      </c>
      <c r="G2048" s="6" t="s">
        <v>31</v>
      </c>
    </row>
    <row r="2049" spans="1:7" ht="24.75" customHeight="1" x14ac:dyDescent="0.3">
      <c r="A2049" s="6" t="s">
        <v>164</v>
      </c>
      <c r="B2049" s="6">
        <v>82</v>
      </c>
      <c r="C2049" s="6" t="str">
        <f t="shared" si="31"/>
        <v>KTH-82</v>
      </c>
      <c r="D2049" s="6" t="s">
        <v>410</v>
      </c>
      <c r="E2049" s="7">
        <v>43906</v>
      </c>
      <c r="F2049" s="6" t="s">
        <v>30</v>
      </c>
      <c r="G2049" s="6" t="s">
        <v>31</v>
      </c>
    </row>
    <row r="2050" spans="1:7" ht="24.75" customHeight="1" x14ac:dyDescent="0.3">
      <c r="A2050" s="6" t="s">
        <v>167</v>
      </c>
      <c r="B2050" s="6">
        <v>45</v>
      </c>
      <c r="C2050" s="6" t="str">
        <f t="shared" si="31"/>
        <v>KAY-45</v>
      </c>
      <c r="D2050" s="6" t="s">
        <v>487</v>
      </c>
      <c r="E2050" s="7">
        <v>44007</v>
      </c>
      <c r="F2050" s="6" t="s">
        <v>74</v>
      </c>
      <c r="G2050" s="6" t="s">
        <v>75</v>
      </c>
    </row>
    <row r="2051" spans="1:7" ht="24.75" customHeight="1" x14ac:dyDescent="0.3">
      <c r="A2051" s="6" t="s">
        <v>164</v>
      </c>
      <c r="B2051" s="6">
        <v>90</v>
      </c>
      <c r="C2051" s="6" t="str">
        <f t="shared" ref="C2051:C2114" si="32">CONCATENATE(A2051,"-",B2051)</f>
        <v>KTH-90</v>
      </c>
      <c r="D2051" s="6" t="s">
        <v>412</v>
      </c>
      <c r="E2051" s="7">
        <v>43999</v>
      </c>
      <c r="F2051" s="6" t="s">
        <v>30</v>
      </c>
      <c r="G2051" s="6" t="s">
        <v>31</v>
      </c>
    </row>
    <row r="2052" spans="1:7" ht="24.75" customHeight="1" x14ac:dyDescent="0.3">
      <c r="A2052" s="6" t="s">
        <v>104</v>
      </c>
      <c r="B2052" s="6">
        <v>60</v>
      </c>
      <c r="C2052" s="6" t="str">
        <f t="shared" si="32"/>
        <v>CSS-60</v>
      </c>
      <c r="D2052" s="6" t="s">
        <v>349</v>
      </c>
      <c r="E2052" s="7">
        <v>44025</v>
      </c>
      <c r="F2052" s="6" t="s">
        <v>30</v>
      </c>
      <c r="G2052" s="6" t="s">
        <v>31</v>
      </c>
    </row>
    <row r="2053" spans="1:7" ht="24.75" customHeight="1" x14ac:dyDescent="0.3">
      <c r="A2053" s="6" t="s">
        <v>135</v>
      </c>
      <c r="B2053" s="6">
        <v>47</v>
      </c>
      <c r="C2053" s="6" t="str">
        <f t="shared" si="32"/>
        <v>EAT-47</v>
      </c>
      <c r="D2053" s="6" t="s">
        <v>489</v>
      </c>
      <c r="E2053" s="7">
        <v>43439</v>
      </c>
      <c r="F2053" s="6" t="s">
        <v>30</v>
      </c>
      <c r="G2053" s="6" t="s">
        <v>31</v>
      </c>
    </row>
    <row r="2054" spans="1:7" ht="24.75" customHeight="1" x14ac:dyDescent="0.3">
      <c r="A2054" s="6" t="s">
        <v>104</v>
      </c>
      <c r="B2054" s="6">
        <v>139</v>
      </c>
      <c r="C2054" s="6" t="str">
        <f t="shared" si="32"/>
        <v>CSS-139</v>
      </c>
      <c r="D2054" s="6" t="s">
        <v>236</v>
      </c>
      <c r="E2054" s="7">
        <v>44235</v>
      </c>
      <c r="F2054" s="6" t="s">
        <v>74</v>
      </c>
      <c r="G2054" s="6" t="s">
        <v>75</v>
      </c>
    </row>
    <row r="2055" spans="1:7" ht="24.75" customHeight="1" x14ac:dyDescent="0.3">
      <c r="A2055" s="6" t="s">
        <v>104</v>
      </c>
      <c r="B2055" s="6">
        <v>69</v>
      </c>
      <c r="C2055" s="6" t="str">
        <f t="shared" si="32"/>
        <v>CSS-69</v>
      </c>
      <c r="D2055" s="6" t="s">
        <v>292</v>
      </c>
      <c r="E2055" s="7">
        <v>44065</v>
      </c>
      <c r="F2055" s="6" t="s">
        <v>30</v>
      </c>
      <c r="G2055" s="6" t="s">
        <v>31</v>
      </c>
    </row>
    <row r="2056" spans="1:7" ht="24.75" customHeight="1" x14ac:dyDescent="0.3">
      <c r="A2056" s="6" t="s">
        <v>135</v>
      </c>
      <c r="B2056" s="6">
        <v>92</v>
      </c>
      <c r="C2056" s="6" t="str">
        <f t="shared" si="32"/>
        <v>EAT-92</v>
      </c>
      <c r="D2056" s="6" t="s">
        <v>490</v>
      </c>
      <c r="E2056" s="7">
        <v>44069</v>
      </c>
      <c r="F2056" s="6" t="s">
        <v>30</v>
      </c>
      <c r="G2056" s="6" t="s">
        <v>31</v>
      </c>
    </row>
    <row r="2057" spans="1:7" ht="24.75" customHeight="1" x14ac:dyDescent="0.3">
      <c r="A2057" s="6" t="s">
        <v>167</v>
      </c>
      <c r="B2057" s="6">
        <v>46</v>
      </c>
      <c r="C2057" s="6" t="str">
        <f t="shared" si="32"/>
        <v>KAY-46</v>
      </c>
      <c r="D2057" s="6" t="s">
        <v>491</v>
      </c>
      <c r="E2057" s="7">
        <v>44033</v>
      </c>
      <c r="F2057" s="6" t="s">
        <v>53</v>
      </c>
      <c r="G2057" s="6" t="s">
        <v>54</v>
      </c>
    </row>
    <row r="2058" spans="1:7" ht="24.75" customHeight="1" x14ac:dyDescent="0.3">
      <c r="A2058" s="6" t="s">
        <v>104</v>
      </c>
      <c r="B2058" s="6">
        <v>73</v>
      </c>
      <c r="C2058" s="6" t="str">
        <f t="shared" si="32"/>
        <v>CSS-73</v>
      </c>
      <c r="D2058" s="6" t="s">
        <v>351</v>
      </c>
      <c r="E2058" s="7">
        <v>44079</v>
      </c>
      <c r="F2058" s="6" t="s">
        <v>30</v>
      </c>
      <c r="G2058" s="6" t="s">
        <v>31</v>
      </c>
    </row>
    <row r="2059" spans="1:7" ht="24.75" customHeight="1" x14ac:dyDescent="0.3">
      <c r="A2059" s="6" t="s">
        <v>104</v>
      </c>
      <c r="B2059" s="6">
        <v>152</v>
      </c>
      <c r="C2059" s="6" t="str">
        <f t="shared" si="32"/>
        <v>CSS-152</v>
      </c>
      <c r="D2059" s="6" t="s">
        <v>389</v>
      </c>
      <c r="E2059" s="7">
        <v>44258</v>
      </c>
      <c r="F2059" s="6" t="s">
        <v>79</v>
      </c>
      <c r="G2059" s="6" t="s">
        <v>45</v>
      </c>
    </row>
    <row r="2060" spans="1:7" ht="24.75" customHeight="1" x14ac:dyDescent="0.3">
      <c r="A2060" s="6" t="s">
        <v>104</v>
      </c>
      <c r="B2060" s="6">
        <v>87</v>
      </c>
      <c r="C2060" s="6" t="str">
        <f t="shared" si="32"/>
        <v>CSS-87</v>
      </c>
      <c r="D2060" s="6" t="s">
        <v>384</v>
      </c>
      <c r="E2060" s="7">
        <v>44119</v>
      </c>
      <c r="F2060" s="6" t="s">
        <v>155</v>
      </c>
      <c r="G2060" s="6" t="s">
        <v>156</v>
      </c>
    </row>
    <row r="2061" spans="1:7" ht="24.75" customHeight="1" x14ac:dyDescent="0.3">
      <c r="A2061" s="6" t="s">
        <v>164</v>
      </c>
      <c r="B2061" s="6">
        <v>117</v>
      </c>
      <c r="C2061" s="6" t="str">
        <f t="shared" si="32"/>
        <v>KTH-117</v>
      </c>
      <c r="D2061" s="6" t="s">
        <v>471</v>
      </c>
      <c r="E2061" s="7">
        <v>44238</v>
      </c>
      <c r="F2061" s="6" t="s">
        <v>79</v>
      </c>
      <c r="G2061" s="6" t="s">
        <v>45</v>
      </c>
    </row>
    <row r="2062" spans="1:7" ht="24.75" customHeight="1" x14ac:dyDescent="0.3">
      <c r="A2062" s="6" t="s">
        <v>167</v>
      </c>
      <c r="B2062" s="6">
        <v>47</v>
      </c>
      <c r="C2062" s="6" t="str">
        <f t="shared" si="32"/>
        <v>KAY-47</v>
      </c>
      <c r="D2062" s="6" t="s">
        <v>492</v>
      </c>
      <c r="E2062" s="7">
        <v>44078</v>
      </c>
      <c r="F2062" s="6" t="s">
        <v>30</v>
      </c>
      <c r="G2062" s="6" t="s">
        <v>31</v>
      </c>
    </row>
    <row r="2063" spans="1:7" ht="24.75" customHeight="1" x14ac:dyDescent="0.3">
      <c r="A2063" s="6" t="s">
        <v>104</v>
      </c>
      <c r="B2063" s="6">
        <v>158</v>
      </c>
      <c r="C2063" s="6" t="str">
        <f t="shared" si="32"/>
        <v>CSS-158</v>
      </c>
      <c r="D2063" s="6" t="s">
        <v>389</v>
      </c>
      <c r="E2063" s="7">
        <v>44265</v>
      </c>
      <c r="F2063" s="6" t="s">
        <v>88</v>
      </c>
      <c r="G2063" s="6" t="s">
        <v>31</v>
      </c>
    </row>
    <row r="2064" spans="1:7" ht="24.75" customHeight="1" x14ac:dyDescent="0.3">
      <c r="A2064" s="6" t="s">
        <v>104</v>
      </c>
      <c r="B2064" s="6">
        <v>96</v>
      </c>
      <c r="C2064" s="6" t="str">
        <f t="shared" si="32"/>
        <v>CSS-96</v>
      </c>
      <c r="D2064" s="6" t="s">
        <v>422</v>
      </c>
      <c r="E2064" s="7">
        <v>44151</v>
      </c>
      <c r="F2064" s="6" t="s">
        <v>98</v>
      </c>
      <c r="G2064" s="6" t="s">
        <v>31</v>
      </c>
    </row>
    <row r="2065" spans="1:7" ht="24.75" customHeight="1" x14ac:dyDescent="0.3">
      <c r="A2065" s="6" t="s">
        <v>104</v>
      </c>
      <c r="B2065" s="6">
        <v>113</v>
      </c>
      <c r="C2065" s="6" t="str">
        <f t="shared" si="32"/>
        <v>CSS-113</v>
      </c>
      <c r="D2065" s="6" t="s">
        <v>416</v>
      </c>
      <c r="E2065" s="7">
        <v>44184</v>
      </c>
      <c r="F2065" s="6" t="s">
        <v>140</v>
      </c>
      <c r="G2065" s="6" t="s">
        <v>45</v>
      </c>
    </row>
    <row r="2066" spans="1:7" ht="24.75" customHeight="1" x14ac:dyDescent="0.3">
      <c r="A2066" s="6" t="s">
        <v>104</v>
      </c>
      <c r="B2066" s="6">
        <v>114</v>
      </c>
      <c r="C2066" s="6" t="str">
        <f t="shared" si="32"/>
        <v>CSS-114</v>
      </c>
      <c r="D2066" s="6" t="s">
        <v>416</v>
      </c>
      <c r="E2066" s="7">
        <v>44186</v>
      </c>
      <c r="F2066" s="6" t="s">
        <v>161</v>
      </c>
      <c r="G2066" s="6" t="s">
        <v>45</v>
      </c>
    </row>
    <row r="2067" spans="1:7" ht="24.75" customHeight="1" x14ac:dyDescent="0.3">
      <c r="A2067" s="6" t="s">
        <v>104</v>
      </c>
      <c r="B2067" s="6">
        <v>102</v>
      </c>
      <c r="C2067" s="6" t="str">
        <f t="shared" si="32"/>
        <v>CSS-102</v>
      </c>
      <c r="D2067" s="6" t="s">
        <v>416</v>
      </c>
      <c r="E2067" s="7">
        <v>44167</v>
      </c>
      <c r="F2067" s="6" t="s">
        <v>88</v>
      </c>
      <c r="G2067" s="6" t="s">
        <v>31</v>
      </c>
    </row>
    <row r="2068" spans="1:7" ht="24.75" customHeight="1" x14ac:dyDescent="0.3">
      <c r="A2068" s="6" t="s">
        <v>231</v>
      </c>
      <c r="B2068" s="6">
        <v>10</v>
      </c>
      <c r="C2068" s="6" t="str">
        <f t="shared" si="32"/>
        <v>KKK-10</v>
      </c>
      <c r="D2068" s="6" t="s">
        <v>466</v>
      </c>
      <c r="E2068" s="7">
        <v>43854</v>
      </c>
      <c r="F2068" s="6" t="s">
        <v>68</v>
      </c>
      <c r="G2068" s="6" t="s">
        <v>15</v>
      </c>
    </row>
    <row r="2069" spans="1:7" ht="24.75" customHeight="1" x14ac:dyDescent="0.3">
      <c r="A2069" s="6" t="s">
        <v>104</v>
      </c>
      <c r="B2069" s="6">
        <v>173</v>
      </c>
      <c r="C2069" s="6" t="str">
        <f t="shared" si="32"/>
        <v>CSS-173</v>
      </c>
      <c r="D2069" s="6" t="s">
        <v>445</v>
      </c>
      <c r="E2069" s="7">
        <v>44298</v>
      </c>
      <c r="F2069" s="6" t="s">
        <v>30</v>
      </c>
      <c r="G2069" s="6" t="s">
        <v>31</v>
      </c>
    </row>
    <row r="2070" spans="1:7" ht="24.75" customHeight="1" x14ac:dyDescent="0.3">
      <c r="A2070" s="6" t="s">
        <v>12</v>
      </c>
      <c r="B2070" s="6">
        <v>440</v>
      </c>
      <c r="C2070" s="6" t="str">
        <f t="shared" si="32"/>
        <v>BOB-440</v>
      </c>
      <c r="D2070" s="6" t="s">
        <v>475</v>
      </c>
      <c r="E2070" s="7">
        <v>40834</v>
      </c>
      <c r="F2070" s="6" t="s">
        <v>94</v>
      </c>
      <c r="G2070" s="6" t="s">
        <v>75</v>
      </c>
    </row>
    <row r="2071" spans="1:7" ht="24.75" customHeight="1" x14ac:dyDescent="0.3">
      <c r="A2071" s="6" t="s">
        <v>12</v>
      </c>
      <c r="B2071" s="6">
        <v>188</v>
      </c>
      <c r="C2071" s="6" t="str">
        <f t="shared" si="32"/>
        <v>BOB-188</v>
      </c>
      <c r="D2071" s="6" t="s">
        <v>299</v>
      </c>
      <c r="E2071" s="7">
        <v>40379</v>
      </c>
      <c r="F2071" s="6" t="s">
        <v>140</v>
      </c>
      <c r="G2071" s="6" t="s">
        <v>45</v>
      </c>
    </row>
    <row r="2072" spans="1:7" ht="24.75" customHeight="1" x14ac:dyDescent="0.3">
      <c r="A2072" s="6" t="s">
        <v>12</v>
      </c>
      <c r="B2072" s="6">
        <v>442</v>
      </c>
      <c r="C2072" s="6" t="str">
        <f t="shared" si="32"/>
        <v>BOB-442</v>
      </c>
      <c r="D2072" s="6" t="s">
        <v>475</v>
      </c>
      <c r="E2072" s="7">
        <v>40841</v>
      </c>
      <c r="F2072" s="6" t="s">
        <v>74</v>
      </c>
      <c r="G2072" s="6" t="s">
        <v>75</v>
      </c>
    </row>
    <row r="2073" spans="1:7" ht="24.75" customHeight="1" x14ac:dyDescent="0.3">
      <c r="A2073" s="6" t="s">
        <v>12</v>
      </c>
      <c r="B2073" s="6">
        <v>443</v>
      </c>
      <c r="C2073" s="6" t="str">
        <f t="shared" si="32"/>
        <v>BOB-443</v>
      </c>
      <c r="D2073" s="6" t="s">
        <v>475</v>
      </c>
      <c r="E2073" s="7">
        <v>40844</v>
      </c>
      <c r="F2073" s="6" t="s">
        <v>96</v>
      </c>
      <c r="G2073" s="6" t="s">
        <v>45</v>
      </c>
    </row>
    <row r="2074" spans="1:7" ht="24.75" customHeight="1" x14ac:dyDescent="0.3">
      <c r="A2074" s="6" t="s">
        <v>12</v>
      </c>
      <c r="B2074" s="6">
        <v>444</v>
      </c>
      <c r="C2074" s="6" t="str">
        <f t="shared" si="32"/>
        <v>BOB-444</v>
      </c>
      <c r="D2074" s="6" t="s">
        <v>475</v>
      </c>
      <c r="E2074" s="7">
        <v>40846</v>
      </c>
      <c r="F2074" s="6" t="s">
        <v>14</v>
      </c>
      <c r="G2074" s="6" t="s">
        <v>15</v>
      </c>
    </row>
    <row r="2075" spans="1:7" ht="24.75" customHeight="1" x14ac:dyDescent="0.3">
      <c r="A2075" s="6" t="s">
        <v>12</v>
      </c>
      <c r="B2075" s="6">
        <v>445</v>
      </c>
      <c r="C2075" s="6" t="str">
        <f t="shared" si="32"/>
        <v>BOB-445</v>
      </c>
      <c r="D2075" s="6" t="s">
        <v>493</v>
      </c>
      <c r="E2075" s="7">
        <v>40851</v>
      </c>
      <c r="F2075" s="6" t="s">
        <v>74</v>
      </c>
      <c r="G2075" s="6" t="s">
        <v>75</v>
      </c>
    </row>
    <row r="2076" spans="1:7" ht="24.75" customHeight="1" x14ac:dyDescent="0.3">
      <c r="A2076" s="6" t="s">
        <v>12</v>
      </c>
      <c r="B2076" s="6">
        <v>446</v>
      </c>
      <c r="C2076" s="6" t="str">
        <f t="shared" si="32"/>
        <v>BOB-446</v>
      </c>
      <c r="D2076" s="6" t="s">
        <v>493</v>
      </c>
      <c r="E2076" s="7">
        <v>40857</v>
      </c>
      <c r="F2076" s="6" t="s">
        <v>79</v>
      </c>
      <c r="G2076" s="6" t="s">
        <v>45</v>
      </c>
    </row>
    <row r="2077" spans="1:7" ht="24.75" customHeight="1" x14ac:dyDescent="0.3">
      <c r="A2077" s="6" t="s">
        <v>12</v>
      </c>
      <c r="B2077" s="6">
        <v>447</v>
      </c>
      <c r="C2077" s="6" t="str">
        <f t="shared" si="32"/>
        <v>BOB-447</v>
      </c>
      <c r="D2077" s="6" t="s">
        <v>493</v>
      </c>
      <c r="E2077" s="7">
        <v>40861</v>
      </c>
      <c r="F2077" s="6" t="s">
        <v>98</v>
      </c>
      <c r="G2077" s="6" t="s">
        <v>31</v>
      </c>
    </row>
    <row r="2078" spans="1:7" ht="24.75" customHeight="1" x14ac:dyDescent="0.3">
      <c r="A2078" s="6" t="s">
        <v>12</v>
      </c>
      <c r="B2078" s="6">
        <v>448</v>
      </c>
      <c r="C2078" s="6" t="str">
        <f t="shared" si="32"/>
        <v>BOB-448</v>
      </c>
      <c r="D2078" s="6" t="s">
        <v>493</v>
      </c>
      <c r="E2078" s="7">
        <v>40863</v>
      </c>
      <c r="F2078" s="6" t="s">
        <v>127</v>
      </c>
      <c r="G2078" s="6" t="s">
        <v>31</v>
      </c>
    </row>
    <row r="2079" spans="1:7" ht="24.75" customHeight="1" x14ac:dyDescent="0.3">
      <c r="A2079" s="6" t="s">
        <v>12</v>
      </c>
      <c r="B2079" s="6">
        <v>148</v>
      </c>
      <c r="C2079" s="6" t="str">
        <f t="shared" si="32"/>
        <v>BOB-148</v>
      </c>
      <c r="D2079" s="6" t="s">
        <v>298</v>
      </c>
      <c r="E2079" s="7">
        <v>40301</v>
      </c>
      <c r="F2079" s="6" t="s">
        <v>30</v>
      </c>
      <c r="G2079" s="6" t="s">
        <v>31</v>
      </c>
    </row>
    <row r="2080" spans="1:7" ht="24.75" customHeight="1" x14ac:dyDescent="0.3">
      <c r="A2080" s="6" t="s">
        <v>12</v>
      </c>
      <c r="B2080" s="6">
        <v>206</v>
      </c>
      <c r="C2080" s="6" t="str">
        <f t="shared" si="32"/>
        <v>BOB-206</v>
      </c>
      <c r="D2080" s="6" t="s">
        <v>353</v>
      </c>
      <c r="E2080" s="7">
        <v>40397</v>
      </c>
      <c r="F2080" s="6" t="s">
        <v>79</v>
      </c>
      <c r="G2080" s="6" t="s">
        <v>45</v>
      </c>
    </row>
    <row r="2081" spans="1:7" ht="24.75" customHeight="1" x14ac:dyDescent="0.3">
      <c r="A2081" s="6" t="s">
        <v>12</v>
      </c>
      <c r="B2081" s="6">
        <v>449</v>
      </c>
      <c r="C2081" s="6" t="str">
        <f t="shared" si="32"/>
        <v>BOB-449</v>
      </c>
      <c r="D2081" s="6" t="s">
        <v>493</v>
      </c>
      <c r="E2081" s="7">
        <v>40864</v>
      </c>
      <c r="F2081" s="6" t="s">
        <v>177</v>
      </c>
      <c r="G2081" s="6" t="s">
        <v>75</v>
      </c>
    </row>
    <row r="2082" spans="1:7" ht="24.75" customHeight="1" x14ac:dyDescent="0.3">
      <c r="A2082" s="6" t="s">
        <v>12</v>
      </c>
      <c r="B2082" s="6">
        <v>450</v>
      </c>
      <c r="C2082" s="6" t="str">
        <f t="shared" si="32"/>
        <v>BOB-450</v>
      </c>
      <c r="D2082" s="6" t="s">
        <v>493</v>
      </c>
      <c r="E2082" s="7">
        <v>40870</v>
      </c>
      <c r="F2082" s="6" t="s">
        <v>108</v>
      </c>
      <c r="G2082" s="6" t="s">
        <v>40</v>
      </c>
    </row>
    <row r="2083" spans="1:7" ht="24.75" customHeight="1" x14ac:dyDescent="0.3">
      <c r="A2083" s="6" t="s">
        <v>12</v>
      </c>
      <c r="B2083" s="6">
        <v>199</v>
      </c>
      <c r="C2083" s="6" t="str">
        <f t="shared" si="32"/>
        <v>BOB-199</v>
      </c>
      <c r="D2083" s="6" t="s">
        <v>353</v>
      </c>
      <c r="E2083" s="7">
        <v>40394</v>
      </c>
      <c r="F2083" s="6" t="s">
        <v>44</v>
      </c>
      <c r="G2083" s="6" t="s">
        <v>45</v>
      </c>
    </row>
    <row r="2084" spans="1:7" ht="24.75" customHeight="1" x14ac:dyDescent="0.3">
      <c r="A2084" s="6" t="s">
        <v>12</v>
      </c>
      <c r="B2084" s="6">
        <v>451</v>
      </c>
      <c r="C2084" s="6" t="str">
        <f t="shared" si="32"/>
        <v>BOB-451</v>
      </c>
      <c r="D2084" s="6" t="s">
        <v>493</v>
      </c>
      <c r="E2084" s="7">
        <v>40870</v>
      </c>
      <c r="F2084" s="6" t="s">
        <v>68</v>
      </c>
      <c r="G2084" s="6" t="s">
        <v>15</v>
      </c>
    </row>
    <row r="2085" spans="1:7" ht="24.75" customHeight="1" x14ac:dyDescent="0.3">
      <c r="A2085" s="6" t="s">
        <v>12</v>
      </c>
      <c r="B2085" s="6">
        <v>452</v>
      </c>
      <c r="C2085" s="6" t="str">
        <f t="shared" si="32"/>
        <v>BOB-452</v>
      </c>
      <c r="D2085" s="6" t="s">
        <v>493</v>
      </c>
      <c r="E2085" s="7">
        <v>40872</v>
      </c>
      <c r="F2085" s="6" t="s">
        <v>161</v>
      </c>
      <c r="G2085" s="6" t="s">
        <v>45</v>
      </c>
    </row>
    <row r="2086" spans="1:7" ht="24.75" customHeight="1" x14ac:dyDescent="0.3">
      <c r="A2086" s="6" t="s">
        <v>12</v>
      </c>
      <c r="B2086" s="6">
        <v>453</v>
      </c>
      <c r="C2086" s="6" t="str">
        <f t="shared" si="32"/>
        <v>BOB-453</v>
      </c>
      <c r="D2086" s="6" t="s">
        <v>493</v>
      </c>
      <c r="E2086" s="7">
        <v>40876</v>
      </c>
      <c r="F2086" s="6" t="s">
        <v>44</v>
      </c>
      <c r="G2086" s="6" t="s">
        <v>45</v>
      </c>
    </row>
    <row r="2087" spans="1:7" ht="24.75" customHeight="1" x14ac:dyDescent="0.3">
      <c r="A2087" s="6" t="s">
        <v>12</v>
      </c>
      <c r="B2087" s="6">
        <v>454</v>
      </c>
      <c r="C2087" s="6" t="str">
        <f t="shared" si="32"/>
        <v>BOB-454</v>
      </c>
      <c r="D2087" s="6" t="s">
        <v>494</v>
      </c>
      <c r="E2087" s="7">
        <v>40878</v>
      </c>
      <c r="F2087" s="6" t="s">
        <v>106</v>
      </c>
      <c r="G2087" s="6" t="s">
        <v>75</v>
      </c>
    </row>
    <row r="2088" spans="1:7" ht="24.75" customHeight="1" x14ac:dyDescent="0.3">
      <c r="A2088" s="6" t="s">
        <v>12</v>
      </c>
      <c r="B2088" s="6">
        <v>299</v>
      </c>
      <c r="C2088" s="6" t="str">
        <f t="shared" si="32"/>
        <v>BOB-299</v>
      </c>
      <c r="D2088" s="6" t="s">
        <v>38</v>
      </c>
      <c r="E2088" s="7">
        <v>40584</v>
      </c>
      <c r="F2088" s="6" t="s">
        <v>88</v>
      </c>
      <c r="G2088" s="6" t="s">
        <v>31</v>
      </c>
    </row>
    <row r="2089" spans="1:7" ht="24.75" customHeight="1" x14ac:dyDescent="0.3">
      <c r="A2089" s="6" t="s">
        <v>62</v>
      </c>
      <c r="B2089" s="6">
        <v>347</v>
      </c>
      <c r="C2089" s="6" t="str">
        <f t="shared" si="32"/>
        <v>ARB-347</v>
      </c>
      <c r="D2089" s="6" t="s">
        <v>479</v>
      </c>
      <c r="E2089" s="7">
        <v>41743</v>
      </c>
      <c r="F2089" s="6" t="s">
        <v>127</v>
      </c>
      <c r="G2089" s="6" t="s">
        <v>31</v>
      </c>
    </row>
    <row r="2090" spans="1:7" ht="24.75" customHeight="1" x14ac:dyDescent="0.3">
      <c r="A2090" s="6" t="s">
        <v>62</v>
      </c>
      <c r="B2090" s="6">
        <v>348</v>
      </c>
      <c r="C2090" s="6" t="str">
        <f t="shared" si="32"/>
        <v>ARB-348</v>
      </c>
      <c r="D2090" s="6" t="s">
        <v>479</v>
      </c>
      <c r="E2090" s="7">
        <v>41746</v>
      </c>
      <c r="F2090" s="6" t="s">
        <v>96</v>
      </c>
      <c r="G2090" s="6" t="s">
        <v>45</v>
      </c>
    </row>
    <row r="2091" spans="1:7" ht="24.75" customHeight="1" x14ac:dyDescent="0.3">
      <c r="A2091" s="6" t="s">
        <v>12</v>
      </c>
      <c r="B2091" s="6">
        <v>455</v>
      </c>
      <c r="C2091" s="6" t="str">
        <f t="shared" si="32"/>
        <v>BOB-455</v>
      </c>
      <c r="D2091" s="6" t="s">
        <v>494</v>
      </c>
      <c r="E2091" s="7">
        <v>40879</v>
      </c>
      <c r="F2091" s="6" t="s">
        <v>74</v>
      </c>
      <c r="G2091" s="6" t="s">
        <v>75</v>
      </c>
    </row>
    <row r="2092" spans="1:7" ht="24.75" customHeight="1" x14ac:dyDescent="0.3">
      <c r="A2092" s="6" t="s">
        <v>62</v>
      </c>
      <c r="B2092" s="6">
        <v>349</v>
      </c>
      <c r="C2092" s="6" t="str">
        <f t="shared" si="32"/>
        <v>ARB-349</v>
      </c>
      <c r="D2092" s="6" t="s">
        <v>479</v>
      </c>
      <c r="E2092" s="7">
        <v>41746</v>
      </c>
      <c r="F2092" s="6" t="s">
        <v>68</v>
      </c>
      <c r="G2092" s="6" t="s">
        <v>15</v>
      </c>
    </row>
    <row r="2093" spans="1:7" ht="24.75" customHeight="1" x14ac:dyDescent="0.3">
      <c r="A2093" s="6" t="s">
        <v>12</v>
      </c>
      <c r="B2093" s="6">
        <v>456</v>
      </c>
      <c r="C2093" s="6" t="str">
        <f t="shared" si="32"/>
        <v>BOB-456</v>
      </c>
      <c r="D2093" s="6" t="s">
        <v>494</v>
      </c>
      <c r="E2093" s="7">
        <v>40880</v>
      </c>
      <c r="F2093" s="6" t="s">
        <v>94</v>
      </c>
      <c r="G2093" s="6" t="s">
        <v>75</v>
      </c>
    </row>
    <row r="2094" spans="1:7" ht="24.75" customHeight="1" x14ac:dyDescent="0.3">
      <c r="A2094" s="6" t="s">
        <v>12</v>
      </c>
      <c r="B2094" s="6">
        <v>457</v>
      </c>
      <c r="C2094" s="6" t="str">
        <f t="shared" si="32"/>
        <v>BOB-457</v>
      </c>
      <c r="D2094" s="6" t="s">
        <v>494</v>
      </c>
      <c r="E2094" s="7">
        <v>40897</v>
      </c>
      <c r="F2094" s="6" t="s">
        <v>30</v>
      </c>
      <c r="G2094" s="6" t="s">
        <v>31</v>
      </c>
    </row>
    <row r="2095" spans="1:7" ht="24.75" customHeight="1" x14ac:dyDescent="0.3">
      <c r="A2095" s="6" t="s">
        <v>62</v>
      </c>
      <c r="B2095" s="6">
        <v>350</v>
      </c>
      <c r="C2095" s="6" t="str">
        <f t="shared" si="32"/>
        <v>ARB-350</v>
      </c>
      <c r="D2095" s="6" t="s">
        <v>479</v>
      </c>
      <c r="E2095" s="7">
        <v>41750</v>
      </c>
      <c r="F2095" s="6" t="s">
        <v>140</v>
      </c>
      <c r="G2095" s="6" t="s">
        <v>45</v>
      </c>
    </row>
    <row r="2096" spans="1:7" ht="24.75" customHeight="1" x14ac:dyDescent="0.3">
      <c r="A2096" s="6" t="s">
        <v>62</v>
      </c>
      <c r="B2096" s="6">
        <v>351</v>
      </c>
      <c r="C2096" s="6" t="str">
        <f t="shared" si="32"/>
        <v>ARB-351</v>
      </c>
      <c r="D2096" s="6" t="s">
        <v>479</v>
      </c>
      <c r="E2096" s="7">
        <v>41751</v>
      </c>
      <c r="F2096" s="6" t="s">
        <v>74</v>
      </c>
      <c r="G2096" s="6" t="s">
        <v>75</v>
      </c>
    </row>
    <row r="2097" spans="1:7" ht="24.75" customHeight="1" x14ac:dyDescent="0.3">
      <c r="A2097" s="6" t="s">
        <v>12</v>
      </c>
      <c r="B2097" s="6">
        <v>458</v>
      </c>
      <c r="C2097" s="6" t="str">
        <f t="shared" si="32"/>
        <v>BOB-458</v>
      </c>
      <c r="D2097" s="6" t="s">
        <v>494</v>
      </c>
      <c r="E2097" s="7">
        <v>40906</v>
      </c>
      <c r="F2097" s="6" t="s">
        <v>124</v>
      </c>
      <c r="G2097" s="6" t="s">
        <v>31</v>
      </c>
    </row>
    <row r="2098" spans="1:7" ht="24.75" customHeight="1" x14ac:dyDescent="0.3">
      <c r="A2098" s="6" t="s">
        <v>12</v>
      </c>
      <c r="B2098" s="6">
        <v>459</v>
      </c>
      <c r="C2098" s="6" t="str">
        <f t="shared" si="32"/>
        <v>BOB-459</v>
      </c>
      <c r="D2098" s="6" t="s">
        <v>494</v>
      </c>
      <c r="E2098" s="7">
        <v>40907</v>
      </c>
      <c r="F2098" s="6" t="s">
        <v>94</v>
      </c>
      <c r="G2098" s="6" t="s">
        <v>75</v>
      </c>
    </row>
    <row r="2099" spans="1:7" ht="24.75" customHeight="1" x14ac:dyDescent="0.3">
      <c r="A2099" s="6" t="s">
        <v>12</v>
      </c>
      <c r="B2099" s="6">
        <v>460</v>
      </c>
      <c r="C2099" s="6" t="str">
        <f t="shared" si="32"/>
        <v>BOB-460</v>
      </c>
      <c r="D2099" s="6" t="s">
        <v>495</v>
      </c>
      <c r="E2099" s="7">
        <v>40916</v>
      </c>
      <c r="F2099" s="6" t="s">
        <v>96</v>
      </c>
      <c r="G2099" s="6" t="s">
        <v>45</v>
      </c>
    </row>
    <row r="2100" spans="1:7" ht="24.75" customHeight="1" x14ac:dyDescent="0.3">
      <c r="A2100" s="6" t="s">
        <v>62</v>
      </c>
      <c r="B2100" s="6">
        <v>352</v>
      </c>
      <c r="C2100" s="6" t="str">
        <f t="shared" si="32"/>
        <v>ARB-352</v>
      </c>
      <c r="D2100" s="6" t="s">
        <v>479</v>
      </c>
      <c r="E2100" s="7">
        <v>41752</v>
      </c>
      <c r="F2100" s="6" t="s">
        <v>88</v>
      </c>
      <c r="G2100" s="6" t="s">
        <v>31</v>
      </c>
    </row>
    <row r="2101" spans="1:7" ht="24.75" customHeight="1" x14ac:dyDescent="0.3">
      <c r="A2101" s="6" t="s">
        <v>62</v>
      </c>
      <c r="B2101" s="6">
        <v>353</v>
      </c>
      <c r="C2101" s="6" t="str">
        <f t="shared" si="32"/>
        <v>ARB-353</v>
      </c>
      <c r="D2101" s="6" t="s">
        <v>479</v>
      </c>
      <c r="E2101" s="7">
        <v>41753</v>
      </c>
      <c r="F2101" s="6" t="s">
        <v>88</v>
      </c>
      <c r="G2101" s="6" t="s">
        <v>31</v>
      </c>
    </row>
    <row r="2102" spans="1:7" ht="24.75" customHeight="1" x14ac:dyDescent="0.3">
      <c r="A2102" s="6" t="s">
        <v>12</v>
      </c>
      <c r="B2102" s="6">
        <v>461</v>
      </c>
      <c r="C2102" s="6" t="str">
        <f t="shared" si="32"/>
        <v>BOB-461</v>
      </c>
      <c r="D2102" s="6" t="s">
        <v>495</v>
      </c>
      <c r="E2102" s="7">
        <v>40918</v>
      </c>
      <c r="F2102" s="6" t="s">
        <v>53</v>
      </c>
      <c r="G2102" s="6" t="s">
        <v>54</v>
      </c>
    </row>
    <row r="2103" spans="1:7" ht="24.75" customHeight="1" x14ac:dyDescent="0.3">
      <c r="A2103" s="6" t="s">
        <v>51</v>
      </c>
      <c r="B2103" s="6">
        <v>674</v>
      </c>
      <c r="C2103" s="6" t="str">
        <f t="shared" si="32"/>
        <v>UUC-674</v>
      </c>
      <c r="D2103" s="6" t="s">
        <v>482</v>
      </c>
      <c r="E2103" s="7">
        <v>42536</v>
      </c>
      <c r="F2103" s="6" t="s">
        <v>149</v>
      </c>
      <c r="G2103" s="6" t="s">
        <v>31</v>
      </c>
    </row>
    <row r="2104" spans="1:7" ht="24.75" customHeight="1" x14ac:dyDescent="0.3">
      <c r="A2104" s="6" t="s">
        <v>51</v>
      </c>
      <c r="B2104" s="6">
        <v>672</v>
      </c>
      <c r="C2104" s="6" t="str">
        <f t="shared" si="32"/>
        <v>UUC-672</v>
      </c>
      <c r="D2104" s="6" t="s">
        <v>482</v>
      </c>
      <c r="E2104" s="7">
        <v>42536</v>
      </c>
      <c r="F2104" s="6" t="s">
        <v>106</v>
      </c>
      <c r="G2104" s="6" t="s">
        <v>75</v>
      </c>
    </row>
    <row r="2105" spans="1:7" ht="24.75" customHeight="1" x14ac:dyDescent="0.3">
      <c r="A2105" s="6" t="s">
        <v>51</v>
      </c>
      <c r="B2105" s="6">
        <v>675</v>
      </c>
      <c r="C2105" s="6" t="str">
        <f t="shared" si="32"/>
        <v>UUC-675</v>
      </c>
      <c r="D2105" s="6" t="s">
        <v>482</v>
      </c>
      <c r="E2105" s="7">
        <v>42538</v>
      </c>
      <c r="F2105" s="6" t="s">
        <v>30</v>
      </c>
      <c r="G2105" s="6" t="s">
        <v>31</v>
      </c>
    </row>
    <row r="2106" spans="1:7" ht="24.75" customHeight="1" x14ac:dyDescent="0.3">
      <c r="A2106" s="6" t="s">
        <v>51</v>
      </c>
      <c r="B2106" s="6">
        <v>677</v>
      </c>
      <c r="C2106" s="6" t="str">
        <f t="shared" si="32"/>
        <v>UUC-677</v>
      </c>
      <c r="D2106" s="6" t="s">
        <v>482</v>
      </c>
      <c r="E2106" s="7">
        <v>42540</v>
      </c>
      <c r="F2106" s="6" t="s">
        <v>44</v>
      </c>
      <c r="G2106" s="6" t="s">
        <v>45</v>
      </c>
    </row>
    <row r="2107" spans="1:7" ht="24.75" customHeight="1" x14ac:dyDescent="0.3">
      <c r="A2107" s="6" t="s">
        <v>12</v>
      </c>
      <c r="B2107" s="6">
        <v>462</v>
      </c>
      <c r="C2107" s="6" t="str">
        <f t="shared" si="32"/>
        <v>BOB-462</v>
      </c>
      <c r="D2107" s="6" t="s">
        <v>495</v>
      </c>
      <c r="E2107" s="7">
        <v>40919</v>
      </c>
      <c r="F2107" s="6" t="s">
        <v>149</v>
      </c>
      <c r="G2107" s="6" t="s">
        <v>31</v>
      </c>
    </row>
    <row r="2108" spans="1:7" ht="24.75" customHeight="1" x14ac:dyDescent="0.3">
      <c r="A2108" s="6" t="s">
        <v>12</v>
      </c>
      <c r="B2108" s="6">
        <v>463</v>
      </c>
      <c r="C2108" s="6" t="str">
        <f t="shared" si="32"/>
        <v>BOB-463</v>
      </c>
      <c r="D2108" s="6" t="s">
        <v>495</v>
      </c>
      <c r="E2108" s="7">
        <v>40921</v>
      </c>
      <c r="F2108" s="6" t="s">
        <v>140</v>
      </c>
      <c r="G2108" s="6" t="s">
        <v>45</v>
      </c>
    </row>
    <row r="2109" spans="1:7" ht="24.75" customHeight="1" x14ac:dyDescent="0.3">
      <c r="A2109" s="6" t="s">
        <v>12</v>
      </c>
      <c r="B2109" s="6">
        <v>465</v>
      </c>
      <c r="C2109" s="6" t="str">
        <f t="shared" si="32"/>
        <v>BOB-465</v>
      </c>
      <c r="D2109" s="6" t="s">
        <v>495</v>
      </c>
      <c r="E2109" s="7">
        <v>40934</v>
      </c>
      <c r="F2109" s="6" t="s">
        <v>53</v>
      </c>
      <c r="G2109" s="6" t="s">
        <v>54</v>
      </c>
    </row>
    <row r="2110" spans="1:7" ht="24.75" customHeight="1" x14ac:dyDescent="0.3">
      <c r="A2110" s="6" t="s">
        <v>62</v>
      </c>
      <c r="B2110" s="6">
        <v>354</v>
      </c>
      <c r="C2110" s="6" t="str">
        <f t="shared" si="32"/>
        <v>ARB-354</v>
      </c>
      <c r="D2110" s="6" t="s">
        <v>479</v>
      </c>
      <c r="E2110" s="7">
        <v>41754</v>
      </c>
      <c r="F2110" s="6" t="s">
        <v>88</v>
      </c>
      <c r="G2110" s="6" t="s">
        <v>31</v>
      </c>
    </row>
    <row r="2111" spans="1:7" ht="24.75" customHeight="1" x14ac:dyDescent="0.3">
      <c r="A2111" s="6" t="s">
        <v>62</v>
      </c>
      <c r="B2111" s="6">
        <v>355</v>
      </c>
      <c r="C2111" s="6" t="str">
        <f t="shared" si="32"/>
        <v>ARB-355</v>
      </c>
      <c r="D2111" s="6" t="s">
        <v>479</v>
      </c>
      <c r="E2111" s="7">
        <v>41755</v>
      </c>
      <c r="F2111" s="6" t="s">
        <v>79</v>
      </c>
      <c r="G2111" s="6" t="s">
        <v>45</v>
      </c>
    </row>
    <row r="2112" spans="1:7" ht="24.75" customHeight="1" x14ac:dyDescent="0.3">
      <c r="A2112" s="6" t="s">
        <v>62</v>
      </c>
      <c r="B2112" s="6">
        <v>356</v>
      </c>
      <c r="C2112" s="6" t="str">
        <f t="shared" si="32"/>
        <v>ARB-356</v>
      </c>
      <c r="D2112" s="6" t="s">
        <v>479</v>
      </c>
      <c r="E2112" s="7">
        <v>41757</v>
      </c>
      <c r="F2112" s="6" t="s">
        <v>30</v>
      </c>
      <c r="G2112" s="6" t="s">
        <v>31</v>
      </c>
    </row>
    <row r="2113" spans="1:7" ht="24.75" customHeight="1" x14ac:dyDescent="0.3">
      <c r="A2113" s="6" t="s">
        <v>51</v>
      </c>
      <c r="B2113" s="6">
        <v>676</v>
      </c>
      <c r="C2113" s="6" t="str">
        <f t="shared" si="32"/>
        <v>UUC-676</v>
      </c>
      <c r="D2113" s="6" t="s">
        <v>482</v>
      </c>
      <c r="E2113" s="7">
        <v>42540</v>
      </c>
      <c r="F2113" s="6" t="s">
        <v>155</v>
      </c>
      <c r="G2113" s="6" t="s">
        <v>156</v>
      </c>
    </row>
    <row r="2114" spans="1:7" ht="24.75" customHeight="1" x14ac:dyDescent="0.3">
      <c r="A2114" s="6" t="s">
        <v>62</v>
      </c>
      <c r="B2114" s="6">
        <v>357</v>
      </c>
      <c r="C2114" s="6" t="str">
        <f t="shared" si="32"/>
        <v>ARB-357</v>
      </c>
      <c r="D2114" s="6" t="s">
        <v>479</v>
      </c>
      <c r="E2114" s="7">
        <v>41758</v>
      </c>
      <c r="F2114" s="6" t="s">
        <v>96</v>
      </c>
      <c r="G2114" s="6" t="s">
        <v>45</v>
      </c>
    </row>
    <row r="2115" spans="1:7" ht="24.75" customHeight="1" x14ac:dyDescent="0.3">
      <c r="A2115" s="6" t="s">
        <v>62</v>
      </c>
      <c r="B2115" s="6">
        <v>358</v>
      </c>
      <c r="C2115" s="6" t="str">
        <f t="shared" ref="C2115:C2178" si="33">CONCATENATE(A2115,"-",B2115)</f>
        <v>ARB-358</v>
      </c>
      <c r="D2115" s="6" t="s">
        <v>496</v>
      </c>
      <c r="E2115" s="7">
        <v>41760</v>
      </c>
      <c r="F2115" s="6" t="s">
        <v>88</v>
      </c>
      <c r="G2115" s="6" t="s">
        <v>31</v>
      </c>
    </row>
    <row r="2116" spans="1:7" ht="24.75" customHeight="1" x14ac:dyDescent="0.3">
      <c r="A2116" s="6" t="s">
        <v>51</v>
      </c>
      <c r="B2116" s="6">
        <v>679</v>
      </c>
      <c r="C2116" s="6" t="str">
        <f t="shared" si="33"/>
        <v>UUC-679</v>
      </c>
      <c r="D2116" s="6" t="s">
        <v>482</v>
      </c>
      <c r="E2116" s="7">
        <v>42541</v>
      </c>
      <c r="F2116" s="6" t="s">
        <v>96</v>
      </c>
      <c r="G2116" s="6" t="s">
        <v>45</v>
      </c>
    </row>
    <row r="2117" spans="1:7" ht="24.75" customHeight="1" x14ac:dyDescent="0.3">
      <c r="A2117" s="6" t="s">
        <v>51</v>
      </c>
      <c r="B2117" s="6">
        <v>678</v>
      </c>
      <c r="C2117" s="6" t="str">
        <f t="shared" si="33"/>
        <v>UUC-678</v>
      </c>
      <c r="D2117" s="6" t="s">
        <v>482</v>
      </c>
      <c r="E2117" s="7">
        <v>42541</v>
      </c>
      <c r="F2117" s="6" t="s">
        <v>68</v>
      </c>
      <c r="G2117" s="6" t="s">
        <v>15</v>
      </c>
    </row>
    <row r="2118" spans="1:7" ht="24.75" customHeight="1" x14ac:dyDescent="0.3">
      <c r="A2118" s="6" t="s">
        <v>62</v>
      </c>
      <c r="B2118" s="6">
        <v>359</v>
      </c>
      <c r="C2118" s="6" t="str">
        <f t="shared" si="33"/>
        <v>ARB-359</v>
      </c>
      <c r="D2118" s="6" t="s">
        <v>496</v>
      </c>
      <c r="E2118" s="7">
        <v>41762</v>
      </c>
      <c r="F2118" s="6" t="s">
        <v>96</v>
      </c>
      <c r="G2118" s="6" t="s">
        <v>45</v>
      </c>
    </row>
    <row r="2119" spans="1:7" ht="24.75" customHeight="1" x14ac:dyDescent="0.3">
      <c r="A2119" s="6" t="s">
        <v>62</v>
      </c>
      <c r="B2119" s="6">
        <v>360</v>
      </c>
      <c r="C2119" s="6" t="str">
        <f t="shared" si="33"/>
        <v>ARB-360</v>
      </c>
      <c r="D2119" s="6" t="s">
        <v>496</v>
      </c>
      <c r="E2119" s="7">
        <v>41763</v>
      </c>
      <c r="F2119" s="6" t="s">
        <v>98</v>
      </c>
      <c r="G2119" s="6" t="s">
        <v>31</v>
      </c>
    </row>
    <row r="2120" spans="1:7" ht="24.75" customHeight="1" x14ac:dyDescent="0.3">
      <c r="A2120" s="6" t="s">
        <v>51</v>
      </c>
      <c r="B2120" s="6">
        <v>680</v>
      </c>
      <c r="C2120" s="6" t="str">
        <f t="shared" si="33"/>
        <v>UUC-680</v>
      </c>
      <c r="D2120" s="6" t="s">
        <v>482</v>
      </c>
      <c r="E2120" s="7">
        <v>42542</v>
      </c>
      <c r="F2120" s="6" t="s">
        <v>53</v>
      </c>
      <c r="G2120" s="6" t="s">
        <v>54</v>
      </c>
    </row>
    <row r="2121" spans="1:7" ht="24.75" customHeight="1" x14ac:dyDescent="0.3">
      <c r="A2121" s="6" t="s">
        <v>51</v>
      </c>
      <c r="B2121" s="6">
        <v>681</v>
      </c>
      <c r="C2121" s="6" t="str">
        <f t="shared" si="33"/>
        <v>UUC-681</v>
      </c>
      <c r="D2121" s="6" t="s">
        <v>482</v>
      </c>
      <c r="E2121" s="7">
        <v>42543</v>
      </c>
      <c r="F2121" s="6" t="s">
        <v>127</v>
      </c>
      <c r="G2121" s="6" t="s">
        <v>31</v>
      </c>
    </row>
    <row r="2122" spans="1:7" ht="24.75" customHeight="1" x14ac:dyDescent="0.3">
      <c r="A2122" s="6" t="s">
        <v>51</v>
      </c>
      <c r="B2122" s="6">
        <v>682</v>
      </c>
      <c r="C2122" s="6" t="str">
        <f t="shared" si="33"/>
        <v>UUC-682</v>
      </c>
      <c r="D2122" s="6" t="s">
        <v>482</v>
      </c>
      <c r="E2122" s="7">
        <v>42544</v>
      </c>
      <c r="F2122" s="6" t="s">
        <v>149</v>
      </c>
      <c r="G2122" s="6" t="s">
        <v>31</v>
      </c>
    </row>
    <row r="2123" spans="1:7" ht="24.75" customHeight="1" x14ac:dyDescent="0.3">
      <c r="A2123" s="6" t="s">
        <v>51</v>
      </c>
      <c r="B2123" s="6">
        <v>683</v>
      </c>
      <c r="C2123" s="6" t="str">
        <f t="shared" si="33"/>
        <v>UUC-683</v>
      </c>
      <c r="D2123" s="6" t="s">
        <v>482</v>
      </c>
      <c r="E2123" s="7">
        <v>42545</v>
      </c>
      <c r="F2123" s="6" t="s">
        <v>39</v>
      </c>
      <c r="G2123" s="6" t="s">
        <v>40</v>
      </c>
    </row>
    <row r="2124" spans="1:7" ht="24.75" customHeight="1" x14ac:dyDescent="0.3">
      <c r="A2124" s="6" t="s">
        <v>51</v>
      </c>
      <c r="B2124" s="6">
        <v>684</v>
      </c>
      <c r="C2124" s="6" t="str">
        <f t="shared" si="33"/>
        <v>UUC-684</v>
      </c>
      <c r="D2124" s="6" t="s">
        <v>482</v>
      </c>
      <c r="E2124" s="7">
        <v>42545</v>
      </c>
      <c r="F2124" s="6" t="s">
        <v>79</v>
      </c>
      <c r="G2124" s="6" t="s">
        <v>45</v>
      </c>
    </row>
    <row r="2125" spans="1:7" ht="24.75" customHeight="1" x14ac:dyDescent="0.3">
      <c r="A2125" s="6" t="s">
        <v>51</v>
      </c>
      <c r="B2125" s="6">
        <v>685</v>
      </c>
      <c r="C2125" s="6" t="str">
        <f t="shared" si="33"/>
        <v>UUC-685</v>
      </c>
      <c r="D2125" s="6" t="s">
        <v>482</v>
      </c>
      <c r="E2125" s="7">
        <v>42545</v>
      </c>
      <c r="F2125" s="6" t="s">
        <v>96</v>
      </c>
      <c r="G2125" s="6" t="s">
        <v>45</v>
      </c>
    </row>
    <row r="2126" spans="1:7" ht="24.75" customHeight="1" x14ac:dyDescent="0.3">
      <c r="A2126" s="6" t="s">
        <v>51</v>
      </c>
      <c r="B2126" s="6">
        <v>687</v>
      </c>
      <c r="C2126" s="6" t="str">
        <f t="shared" si="33"/>
        <v>UUC-687</v>
      </c>
      <c r="D2126" s="6" t="s">
        <v>482</v>
      </c>
      <c r="E2126" s="7">
        <v>42546</v>
      </c>
      <c r="F2126" s="6" t="s">
        <v>44</v>
      </c>
      <c r="G2126" s="6" t="s">
        <v>45</v>
      </c>
    </row>
    <row r="2127" spans="1:7" ht="24.75" customHeight="1" x14ac:dyDescent="0.3">
      <c r="A2127" s="6" t="s">
        <v>62</v>
      </c>
      <c r="B2127" s="6">
        <v>361</v>
      </c>
      <c r="C2127" s="6" t="str">
        <f t="shared" si="33"/>
        <v>ARB-361</v>
      </c>
      <c r="D2127" s="6" t="s">
        <v>496</v>
      </c>
      <c r="E2127" s="7">
        <v>41767</v>
      </c>
      <c r="F2127" s="6" t="s">
        <v>53</v>
      </c>
      <c r="G2127" s="6" t="s">
        <v>54</v>
      </c>
    </row>
    <row r="2128" spans="1:7" ht="24.75" customHeight="1" x14ac:dyDescent="0.3">
      <c r="A2128" s="6" t="s">
        <v>62</v>
      </c>
      <c r="B2128" s="6">
        <v>362</v>
      </c>
      <c r="C2128" s="6" t="str">
        <f t="shared" si="33"/>
        <v>ARB-362</v>
      </c>
      <c r="D2128" s="6" t="s">
        <v>496</v>
      </c>
      <c r="E2128" s="7">
        <v>41767</v>
      </c>
      <c r="F2128" s="6" t="s">
        <v>140</v>
      </c>
      <c r="G2128" s="6" t="s">
        <v>45</v>
      </c>
    </row>
    <row r="2129" spans="1:7" ht="24.75" customHeight="1" x14ac:dyDescent="0.3">
      <c r="A2129" s="6" t="s">
        <v>62</v>
      </c>
      <c r="B2129" s="6">
        <v>363</v>
      </c>
      <c r="C2129" s="6" t="str">
        <f t="shared" si="33"/>
        <v>ARB-363</v>
      </c>
      <c r="D2129" s="6" t="s">
        <v>496</v>
      </c>
      <c r="E2129" s="7">
        <v>41768</v>
      </c>
      <c r="F2129" s="6" t="s">
        <v>98</v>
      </c>
      <c r="G2129" s="6" t="s">
        <v>31</v>
      </c>
    </row>
    <row r="2130" spans="1:7" ht="24.75" customHeight="1" x14ac:dyDescent="0.3">
      <c r="A2130" s="6" t="s">
        <v>62</v>
      </c>
      <c r="B2130" s="6">
        <v>364</v>
      </c>
      <c r="C2130" s="6" t="str">
        <f t="shared" si="33"/>
        <v>ARB-364</v>
      </c>
      <c r="D2130" s="6" t="s">
        <v>496</v>
      </c>
      <c r="E2130" s="7">
        <v>41769</v>
      </c>
      <c r="F2130" s="6" t="s">
        <v>44</v>
      </c>
      <c r="G2130" s="6" t="s">
        <v>45</v>
      </c>
    </row>
    <row r="2131" spans="1:7" ht="24.75" customHeight="1" x14ac:dyDescent="0.3">
      <c r="A2131" s="6" t="s">
        <v>62</v>
      </c>
      <c r="B2131" s="6">
        <v>366</v>
      </c>
      <c r="C2131" s="6" t="str">
        <f t="shared" si="33"/>
        <v>ARB-366</v>
      </c>
      <c r="D2131" s="6" t="s">
        <v>496</v>
      </c>
      <c r="E2131" s="7">
        <v>41770</v>
      </c>
      <c r="F2131" s="6" t="s">
        <v>96</v>
      </c>
      <c r="G2131" s="6" t="s">
        <v>45</v>
      </c>
    </row>
    <row r="2132" spans="1:7" ht="24.75" customHeight="1" x14ac:dyDescent="0.3">
      <c r="A2132" s="6" t="s">
        <v>62</v>
      </c>
      <c r="B2132" s="6">
        <v>365</v>
      </c>
      <c r="C2132" s="6" t="str">
        <f t="shared" si="33"/>
        <v>ARB-365</v>
      </c>
      <c r="D2132" s="6" t="s">
        <v>496</v>
      </c>
      <c r="E2132" s="7">
        <v>41770</v>
      </c>
      <c r="F2132" s="6" t="s">
        <v>96</v>
      </c>
      <c r="G2132" s="6" t="s">
        <v>45</v>
      </c>
    </row>
    <row r="2133" spans="1:7" ht="24.75" customHeight="1" x14ac:dyDescent="0.3">
      <c r="A2133" s="6" t="s">
        <v>51</v>
      </c>
      <c r="B2133" s="6">
        <v>686</v>
      </c>
      <c r="C2133" s="6" t="str">
        <f t="shared" si="33"/>
        <v>UUC-686</v>
      </c>
      <c r="D2133" s="6" t="s">
        <v>482</v>
      </c>
      <c r="E2133" s="7">
        <v>42546</v>
      </c>
      <c r="F2133" s="6" t="s">
        <v>44</v>
      </c>
      <c r="G2133" s="6" t="s">
        <v>45</v>
      </c>
    </row>
    <row r="2134" spans="1:7" ht="24.75" customHeight="1" x14ac:dyDescent="0.3">
      <c r="A2134" s="6" t="s">
        <v>62</v>
      </c>
      <c r="B2134" s="6">
        <v>367</v>
      </c>
      <c r="C2134" s="6" t="str">
        <f t="shared" si="33"/>
        <v>ARB-367</v>
      </c>
      <c r="D2134" s="6" t="s">
        <v>496</v>
      </c>
      <c r="E2134" s="7">
        <v>41772</v>
      </c>
      <c r="F2134" s="6" t="s">
        <v>127</v>
      </c>
      <c r="G2134" s="6" t="s">
        <v>31</v>
      </c>
    </row>
    <row r="2135" spans="1:7" ht="24.75" customHeight="1" x14ac:dyDescent="0.3">
      <c r="A2135" s="6" t="s">
        <v>62</v>
      </c>
      <c r="B2135" s="6">
        <v>368</v>
      </c>
      <c r="C2135" s="6" t="str">
        <f t="shared" si="33"/>
        <v>ARB-368</v>
      </c>
      <c r="D2135" s="6" t="s">
        <v>496</v>
      </c>
      <c r="E2135" s="7">
        <v>41773</v>
      </c>
      <c r="F2135" s="6" t="s">
        <v>44</v>
      </c>
      <c r="G2135" s="6" t="s">
        <v>45</v>
      </c>
    </row>
    <row r="2136" spans="1:7" ht="24.75" customHeight="1" x14ac:dyDescent="0.3">
      <c r="A2136" s="6" t="s">
        <v>62</v>
      </c>
      <c r="B2136" s="6">
        <v>370</v>
      </c>
      <c r="C2136" s="6" t="str">
        <f t="shared" si="33"/>
        <v>ARB-370</v>
      </c>
      <c r="D2136" s="6" t="s">
        <v>496</v>
      </c>
      <c r="E2136" s="7">
        <v>41774</v>
      </c>
      <c r="F2136" s="6" t="s">
        <v>124</v>
      </c>
      <c r="G2136" s="6" t="s">
        <v>31</v>
      </c>
    </row>
    <row r="2137" spans="1:7" ht="24.75" customHeight="1" x14ac:dyDescent="0.3">
      <c r="A2137" s="6" t="s">
        <v>62</v>
      </c>
      <c r="B2137" s="6">
        <v>369</v>
      </c>
      <c r="C2137" s="6" t="str">
        <f t="shared" si="33"/>
        <v>ARB-369</v>
      </c>
      <c r="D2137" s="6" t="s">
        <v>496</v>
      </c>
      <c r="E2137" s="7">
        <v>41774</v>
      </c>
      <c r="F2137" s="6" t="s">
        <v>124</v>
      </c>
      <c r="G2137" s="6" t="s">
        <v>31</v>
      </c>
    </row>
    <row r="2138" spans="1:7" ht="24.75" customHeight="1" x14ac:dyDescent="0.3">
      <c r="A2138" s="6" t="s">
        <v>51</v>
      </c>
      <c r="B2138" s="6">
        <v>688</v>
      </c>
      <c r="C2138" s="6" t="str">
        <f t="shared" si="33"/>
        <v>UUC-688</v>
      </c>
      <c r="D2138" s="6" t="s">
        <v>482</v>
      </c>
      <c r="E2138" s="7">
        <v>42546</v>
      </c>
      <c r="F2138" s="6" t="s">
        <v>98</v>
      </c>
      <c r="G2138" s="6" t="s">
        <v>31</v>
      </c>
    </row>
    <row r="2139" spans="1:7" ht="24.75" customHeight="1" x14ac:dyDescent="0.3">
      <c r="A2139" s="6" t="s">
        <v>51</v>
      </c>
      <c r="B2139" s="6">
        <v>689</v>
      </c>
      <c r="C2139" s="6" t="str">
        <f t="shared" si="33"/>
        <v>UUC-689</v>
      </c>
      <c r="D2139" s="6" t="s">
        <v>482</v>
      </c>
      <c r="E2139" s="7">
        <v>42547</v>
      </c>
      <c r="F2139" s="6" t="s">
        <v>127</v>
      </c>
      <c r="G2139" s="6" t="s">
        <v>31</v>
      </c>
    </row>
    <row r="2140" spans="1:7" ht="24.75" customHeight="1" x14ac:dyDescent="0.3">
      <c r="A2140" s="6" t="s">
        <v>62</v>
      </c>
      <c r="B2140" s="6">
        <v>371</v>
      </c>
      <c r="C2140" s="6" t="str">
        <f t="shared" si="33"/>
        <v>ARB-371</v>
      </c>
      <c r="D2140" s="6" t="s">
        <v>496</v>
      </c>
      <c r="E2140" s="7">
        <v>41774</v>
      </c>
      <c r="F2140" s="6" t="s">
        <v>88</v>
      </c>
      <c r="G2140" s="6" t="s">
        <v>31</v>
      </c>
    </row>
    <row r="2141" spans="1:7" ht="24.75" customHeight="1" x14ac:dyDescent="0.3">
      <c r="A2141" s="6" t="s">
        <v>62</v>
      </c>
      <c r="B2141" s="6">
        <v>373</v>
      </c>
      <c r="C2141" s="6" t="str">
        <f t="shared" si="33"/>
        <v>ARB-373</v>
      </c>
      <c r="D2141" s="6" t="s">
        <v>496</v>
      </c>
      <c r="E2141" s="7">
        <v>41780</v>
      </c>
      <c r="F2141" s="6" t="s">
        <v>79</v>
      </c>
      <c r="G2141" s="6" t="s">
        <v>45</v>
      </c>
    </row>
    <row r="2142" spans="1:7" ht="24.75" customHeight="1" x14ac:dyDescent="0.3">
      <c r="A2142" s="6" t="s">
        <v>62</v>
      </c>
      <c r="B2142" s="6">
        <v>372</v>
      </c>
      <c r="C2142" s="6" t="str">
        <f t="shared" si="33"/>
        <v>ARB-372</v>
      </c>
      <c r="D2142" s="6" t="s">
        <v>496</v>
      </c>
      <c r="E2142" s="7">
        <v>41780</v>
      </c>
      <c r="F2142" s="6" t="s">
        <v>79</v>
      </c>
      <c r="G2142" s="6" t="s">
        <v>45</v>
      </c>
    </row>
    <row r="2143" spans="1:7" ht="24.75" customHeight="1" x14ac:dyDescent="0.3">
      <c r="A2143" s="6" t="s">
        <v>62</v>
      </c>
      <c r="B2143" s="6">
        <v>374</v>
      </c>
      <c r="C2143" s="6" t="str">
        <f t="shared" si="33"/>
        <v>ARB-374</v>
      </c>
      <c r="D2143" s="6" t="s">
        <v>496</v>
      </c>
      <c r="E2143" s="7">
        <v>41782</v>
      </c>
      <c r="F2143" s="6" t="s">
        <v>161</v>
      </c>
      <c r="G2143" s="6" t="s">
        <v>45</v>
      </c>
    </row>
    <row r="2144" spans="1:7" ht="24.75" customHeight="1" x14ac:dyDescent="0.3">
      <c r="A2144" s="6" t="s">
        <v>51</v>
      </c>
      <c r="B2144" s="6">
        <v>690</v>
      </c>
      <c r="C2144" s="6" t="str">
        <f t="shared" si="33"/>
        <v>UUC-690</v>
      </c>
      <c r="D2144" s="6" t="s">
        <v>482</v>
      </c>
      <c r="E2144" s="7">
        <v>42548</v>
      </c>
      <c r="F2144" s="6" t="s">
        <v>96</v>
      </c>
      <c r="G2144" s="6" t="s">
        <v>45</v>
      </c>
    </row>
    <row r="2145" spans="1:7" ht="24.75" customHeight="1" x14ac:dyDescent="0.3">
      <c r="A2145" s="6" t="s">
        <v>62</v>
      </c>
      <c r="B2145" s="6">
        <v>375</v>
      </c>
      <c r="C2145" s="6" t="str">
        <f t="shared" si="33"/>
        <v>ARB-375</v>
      </c>
      <c r="D2145" s="6" t="s">
        <v>496</v>
      </c>
      <c r="E2145" s="7">
        <v>41783</v>
      </c>
      <c r="F2145" s="6" t="s">
        <v>94</v>
      </c>
      <c r="G2145" s="6" t="s">
        <v>75</v>
      </c>
    </row>
    <row r="2146" spans="1:7" ht="24.75" customHeight="1" x14ac:dyDescent="0.3">
      <c r="A2146" s="6" t="s">
        <v>62</v>
      </c>
      <c r="B2146" s="6">
        <v>376</v>
      </c>
      <c r="C2146" s="6" t="str">
        <f t="shared" si="33"/>
        <v>ARB-376</v>
      </c>
      <c r="D2146" s="6" t="s">
        <v>496</v>
      </c>
      <c r="E2146" s="7">
        <v>41783</v>
      </c>
      <c r="F2146" s="6" t="s">
        <v>79</v>
      </c>
      <c r="G2146" s="6" t="s">
        <v>45</v>
      </c>
    </row>
    <row r="2147" spans="1:7" ht="24.75" customHeight="1" x14ac:dyDescent="0.3">
      <c r="A2147" s="6" t="s">
        <v>62</v>
      </c>
      <c r="B2147" s="6">
        <v>377</v>
      </c>
      <c r="C2147" s="6" t="str">
        <f t="shared" si="33"/>
        <v>ARB-377</v>
      </c>
      <c r="D2147" s="6" t="s">
        <v>496</v>
      </c>
      <c r="E2147" s="7">
        <v>41785</v>
      </c>
      <c r="F2147" s="6" t="s">
        <v>79</v>
      </c>
      <c r="G2147" s="6" t="s">
        <v>45</v>
      </c>
    </row>
    <row r="2148" spans="1:7" ht="24.75" customHeight="1" x14ac:dyDescent="0.3">
      <c r="A2148" s="6" t="s">
        <v>62</v>
      </c>
      <c r="B2148" s="6">
        <v>378</v>
      </c>
      <c r="C2148" s="6" t="str">
        <f t="shared" si="33"/>
        <v>ARB-378</v>
      </c>
      <c r="D2148" s="6" t="s">
        <v>496</v>
      </c>
      <c r="E2148" s="7">
        <v>41789</v>
      </c>
      <c r="F2148" s="6" t="s">
        <v>124</v>
      </c>
      <c r="G2148" s="6" t="s">
        <v>31</v>
      </c>
    </row>
    <row r="2149" spans="1:7" ht="24.75" customHeight="1" x14ac:dyDescent="0.3">
      <c r="A2149" s="6" t="s">
        <v>51</v>
      </c>
      <c r="B2149" s="6">
        <v>691</v>
      </c>
      <c r="C2149" s="6" t="str">
        <f t="shared" si="33"/>
        <v>UUC-691</v>
      </c>
      <c r="D2149" s="6" t="s">
        <v>482</v>
      </c>
      <c r="E2149" s="7">
        <v>42549</v>
      </c>
      <c r="F2149" s="6" t="s">
        <v>44</v>
      </c>
      <c r="G2149" s="6" t="s">
        <v>45</v>
      </c>
    </row>
    <row r="2150" spans="1:7" ht="24.75" customHeight="1" x14ac:dyDescent="0.3">
      <c r="A2150" s="6" t="s">
        <v>62</v>
      </c>
      <c r="B2150" s="6">
        <v>379</v>
      </c>
      <c r="C2150" s="6" t="str">
        <f t="shared" si="33"/>
        <v>ARB-379</v>
      </c>
      <c r="D2150" s="6" t="s">
        <v>496</v>
      </c>
      <c r="E2150" s="7">
        <v>41789</v>
      </c>
      <c r="F2150" s="6" t="s">
        <v>14</v>
      </c>
      <c r="G2150" s="6" t="s">
        <v>15</v>
      </c>
    </row>
    <row r="2151" spans="1:7" ht="24.75" customHeight="1" x14ac:dyDescent="0.3">
      <c r="A2151" s="6" t="s">
        <v>51</v>
      </c>
      <c r="B2151" s="6">
        <v>693</v>
      </c>
      <c r="C2151" s="6" t="str">
        <f t="shared" si="33"/>
        <v>UUC-693</v>
      </c>
      <c r="D2151" s="6" t="s">
        <v>482</v>
      </c>
      <c r="E2151" s="7">
        <v>42549</v>
      </c>
      <c r="F2151" s="6" t="s">
        <v>96</v>
      </c>
      <c r="G2151" s="6" t="s">
        <v>45</v>
      </c>
    </row>
    <row r="2152" spans="1:7" ht="24.75" customHeight="1" x14ac:dyDescent="0.3">
      <c r="A2152" s="6" t="s">
        <v>62</v>
      </c>
      <c r="B2152" s="6">
        <v>382</v>
      </c>
      <c r="C2152" s="6" t="str">
        <f t="shared" si="33"/>
        <v>ARB-382</v>
      </c>
      <c r="D2152" s="6" t="s">
        <v>496</v>
      </c>
      <c r="E2152" s="7">
        <v>41789</v>
      </c>
      <c r="F2152" s="6" t="s">
        <v>96</v>
      </c>
      <c r="G2152" s="6" t="s">
        <v>45</v>
      </c>
    </row>
    <row r="2153" spans="1:7" ht="24.75" customHeight="1" x14ac:dyDescent="0.3">
      <c r="A2153" s="6" t="s">
        <v>51</v>
      </c>
      <c r="B2153" s="6">
        <v>692</v>
      </c>
      <c r="C2153" s="6" t="str">
        <f t="shared" si="33"/>
        <v>UUC-692</v>
      </c>
      <c r="D2153" s="6" t="s">
        <v>482</v>
      </c>
      <c r="E2153" s="7">
        <v>42549</v>
      </c>
      <c r="F2153" s="6" t="s">
        <v>98</v>
      </c>
      <c r="G2153" s="6" t="s">
        <v>31</v>
      </c>
    </row>
    <row r="2154" spans="1:7" ht="24.75" customHeight="1" x14ac:dyDescent="0.3">
      <c r="A2154" s="6" t="s">
        <v>51</v>
      </c>
      <c r="B2154" s="6">
        <v>694</v>
      </c>
      <c r="C2154" s="6" t="str">
        <f t="shared" si="33"/>
        <v>UUC-694</v>
      </c>
      <c r="D2154" s="6" t="s">
        <v>482</v>
      </c>
      <c r="E2154" s="7">
        <v>42550</v>
      </c>
      <c r="F2154" s="6" t="s">
        <v>155</v>
      </c>
      <c r="G2154" s="6" t="s">
        <v>156</v>
      </c>
    </row>
    <row r="2155" spans="1:7" ht="24.75" customHeight="1" x14ac:dyDescent="0.3">
      <c r="A2155" s="6" t="s">
        <v>62</v>
      </c>
      <c r="B2155" s="6">
        <v>380</v>
      </c>
      <c r="C2155" s="6" t="str">
        <f t="shared" si="33"/>
        <v>ARB-380</v>
      </c>
      <c r="D2155" s="6" t="s">
        <v>496</v>
      </c>
      <c r="E2155" s="7">
        <v>41789</v>
      </c>
      <c r="F2155" s="6" t="s">
        <v>30</v>
      </c>
      <c r="G2155" s="6" t="s">
        <v>31</v>
      </c>
    </row>
    <row r="2156" spans="1:7" ht="24.75" customHeight="1" x14ac:dyDescent="0.3">
      <c r="A2156" s="6" t="s">
        <v>51</v>
      </c>
      <c r="B2156" s="6">
        <v>695</v>
      </c>
      <c r="C2156" s="6" t="str">
        <f t="shared" si="33"/>
        <v>UUC-695</v>
      </c>
      <c r="D2156" s="6" t="s">
        <v>482</v>
      </c>
      <c r="E2156" s="7">
        <v>42551</v>
      </c>
      <c r="F2156" s="6" t="s">
        <v>30</v>
      </c>
      <c r="G2156" s="6" t="s">
        <v>31</v>
      </c>
    </row>
    <row r="2157" spans="1:7" ht="24.75" customHeight="1" x14ac:dyDescent="0.3">
      <c r="A2157" s="6" t="s">
        <v>51</v>
      </c>
      <c r="B2157" s="6">
        <v>696</v>
      </c>
      <c r="C2157" s="6" t="str">
        <f t="shared" si="33"/>
        <v>UUC-696</v>
      </c>
      <c r="D2157" s="6" t="s">
        <v>498</v>
      </c>
      <c r="E2157" s="7">
        <v>42559</v>
      </c>
      <c r="F2157" s="6" t="s">
        <v>53</v>
      </c>
      <c r="G2157" s="6" t="s">
        <v>54</v>
      </c>
    </row>
    <row r="2158" spans="1:7" ht="24.75" customHeight="1" x14ac:dyDescent="0.3">
      <c r="A2158" s="6" t="s">
        <v>62</v>
      </c>
      <c r="B2158" s="6">
        <v>381</v>
      </c>
      <c r="C2158" s="6" t="str">
        <f t="shared" si="33"/>
        <v>ARB-381</v>
      </c>
      <c r="D2158" s="6" t="s">
        <v>496</v>
      </c>
      <c r="E2158" s="7">
        <v>41789</v>
      </c>
      <c r="F2158" s="6" t="s">
        <v>161</v>
      </c>
      <c r="G2158" s="6" t="s">
        <v>45</v>
      </c>
    </row>
    <row r="2159" spans="1:7" ht="24.75" customHeight="1" x14ac:dyDescent="0.3">
      <c r="A2159" s="6" t="s">
        <v>51</v>
      </c>
      <c r="B2159" s="6">
        <v>697</v>
      </c>
      <c r="C2159" s="6" t="str">
        <f t="shared" si="33"/>
        <v>UUC-697</v>
      </c>
      <c r="D2159" s="6" t="s">
        <v>498</v>
      </c>
      <c r="E2159" s="7">
        <v>42561</v>
      </c>
      <c r="F2159" s="6" t="s">
        <v>44</v>
      </c>
      <c r="G2159" s="6" t="s">
        <v>45</v>
      </c>
    </row>
    <row r="2160" spans="1:7" ht="24.75" customHeight="1" x14ac:dyDescent="0.3">
      <c r="A2160" s="6" t="s">
        <v>62</v>
      </c>
      <c r="B2160" s="6">
        <v>383</v>
      </c>
      <c r="C2160" s="6" t="str">
        <f t="shared" si="33"/>
        <v>ARB-383</v>
      </c>
      <c r="D2160" s="6" t="s">
        <v>499</v>
      </c>
      <c r="E2160" s="7">
        <v>41791</v>
      </c>
      <c r="F2160" s="6" t="s">
        <v>44</v>
      </c>
      <c r="G2160" s="6" t="s">
        <v>45</v>
      </c>
    </row>
    <row r="2161" spans="1:7" ht="24.75" customHeight="1" x14ac:dyDescent="0.3">
      <c r="A2161" s="6" t="s">
        <v>62</v>
      </c>
      <c r="B2161" s="6">
        <v>384</v>
      </c>
      <c r="C2161" s="6" t="str">
        <f t="shared" si="33"/>
        <v>ARB-384</v>
      </c>
      <c r="D2161" s="6" t="s">
        <v>499</v>
      </c>
      <c r="E2161" s="7">
        <v>41795</v>
      </c>
      <c r="F2161" s="6" t="s">
        <v>79</v>
      </c>
      <c r="G2161" s="6" t="s">
        <v>45</v>
      </c>
    </row>
    <row r="2162" spans="1:7" ht="24.75" customHeight="1" x14ac:dyDescent="0.3">
      <c r="A2162" s="6" t="s">
        <v>62</v>
      </c>
      <c r="B2162" s="6">
        <v>385</v>
      </c>
      <c r="C2162" s="6" t="str">
        <f t="shared" si="33"/>
        <v>ARB-385</v>
      </c>
      <c r="D2162" s="6" t="s">
        <v>499</v>
      </c>
      <c r="E2162" s="7">
        <v>41799</v>
      </c>
      <c r="F2162" s="6" t="s">
        <v>140</v>
      </c>
      <c r="G2162" s="6" t="s">
        <v>45</v>
      </c>
    </row>
    <row r="2163" spans="1:7" ht="24.75" customHeight="1" x14ac:dyDescent="0.3">
      <c r="A2163" s="6" t="s">
        <v>51</v>
      </c>
      <c r="B2163" s="6">
        <v>698</v>
      </c>
      <c r="C2163" s="6" t="str">
        <f t="shared" si="33"/>
        <v>UUC-698</v>
      </c>
      <c r="D2163" s="6" t="s">
        <v>498</v>
      </c>
      <c r="E2163" s="7">
        <v>42562</v>
      </c>
      <c r="F2163" s="6" t="s">
        <v>88</v>
      </c>
      <c r="G2163" s="6" t="s">
        <v>31</v>
      </c>
    </row>
    <row r="2164" spans="1:7" ht="24.75" customHeight="1" x14ac:dyDescent="0.3">
      <c r="A2164" s="6" t="s">
        <v>51</v>
      </c>
      <c r="B2164" s="6">
        <v>699</v>
      </c>
      <c r="C2164" s="6" t="str">
        <f t="shared" si="33"/>
        <v>UUC-699</v>
      </c>
      <c r="D2164" s="6" t="s">
        <v>498</v>
      </c>
      <c r="E2164" s="7">
        <v>42563</v>
      </c>
      <c r="F2164" s="6" t="s">
        <v>68</v>
      </c>
      <c r="G2164" s="6" t="s">
        <v>15</v>
      </c>
    </row>
    <row r="2165" spans="1:7" ht="24.75" customHeight="1" x14ac:dyDescent="0.3">
      <c r="A2165" s="6" t="s">
        <v>51</v>
      </c>
      <c r="B2165" s="6">
        <v>700</v>
      </c>
      <c r="C2165" s="6" t="str">
        <f t="shared" si="33"/>
        <v>UUC-700</v>
      </c>
      <c r="D2165" s="6" t="s">
        <v>498</v>
      </c>
      <c r="E2165" s="7">
        <v>42566</v>
      </c>
      <c r="F2165" s="6" t="s">
        <v>170</v>
      </c>
      <c r="G2165" s="6" t="s">
        <v>156</v>
      </c>
    </row>
    <row r="2166" spans="1:7" ht="24.75" customHeight="1" x14ac:dyDescent="0.3">
      <c r="A2166" s="6" t="s">
        <v>51</v>
      </c>
      <c r="B2166" s="6">
        <v>701</v>
      </c>
      <c r="C2166" s="6" t="str">
        <f t="shared" si="33"/>
        <v>UUC-701</v>
      </c>
      <c r="D2166" s="6" t="s">
        <v>498</v>
      </c>
      <c r="E2166" s="7">
        <v>42566</v>
      </c>
      <c r="F2166" s="6" t="s">
        <v>140</v>
      </c>
      <c r="G2166" s="6" t="s">
        <v>45</v>
      </c>
    </row>
    <row r="2167" spans="1:7" ht="24.75" customHeight="1" x14ac:dyDescent="0.3">
      <c r="A2167" s="6" t="s">
        <v>51</v>
      </c>
      <c r="B2167" s="6">
        <v>702</v>
      </c>
      <c r="C2167" s="6" t="str">
        <f t="shared" si="33"/>
        <v>UUC-702</v>
      </c>
      <c r="D2167" s="6" t="s">
        <v>498</v>
      </c>
      <c r="E2167" s="7">
        <v>42570</v>
      </c>
      <c r="F2167" s="6" t="s">
        <v>44</v>
      </c>
      <c r="G2167" s="6" t="s">
        <v>45</v>
      </c>
    </row>
    <row r="2168" spans="1:7" ht="24.75" customHeight="1" x14ac:dyDescent="0.3">
      <c r="A2168" s="6" t="s">
        <v>51</v>
      </c>
      <c r="B2168" s="6">
        <v>703</v>
      </c>
      <c r="C2168" s="6" t="str">
        <f t="shared" si="33"/>
        <v>UUC-703</v>
      </c>
      <c r="D2168" s="6" t="s">
        <v>498</v>
      </c>
      <c r="E2168" s="7">
        <v>42571</v>
      </c>
      <c r="F2168" s="6" t="s">
        <v>96</v>
      </c>
      <c r="G2168" s="6" t="s">
        <v>45</v>
      </c>
    </row>
    <row r="2169" spans="1:7" ht="24.75" customHeight="1" x14ac:dyDescent="0.3">
      <c r="A2169" s="6" t="s">
        <v>51</v>
      </c>
      <c r="B2169" s="6">
        <v>704</v>
      </c>
      <c r="C2169" s="6" t="str">
        <f t="shared" si="33"/>
        <v>UUC-704</v>
      </c>
      <c r="D2169" s="6" t="s">
        <v>498</v>
      </c>
      <c r="E2169" s="7">
        <v>42573</v>
      </c>
      <c r="F2169" s="6" t="s">
        <v>44</v>
      </c>
      <c r="G2169" s="6" t="s">
        <v>45</v>
      </c>
    </row>
    <row r="2170" spans="1:7" ht="24.75" customHeight="1" x14ac:dyDescent="0.3">
      <c r="A2170" s="6" t="s">
        <v>51</v>
      </c>
      <c r="B2170" s="6">
        <v>705</v>
      </c>
      <c r="C2170" s="6" t="str">
        <f t="shared" si="33"/>
        <v>UUC-705</v>
      </c>
      <c r="D2170" s="6" t="s">
        <v>498</v>
      </c>
      <c r="E2170" s="7">
        <v>42573</v>
      </c>
      <c r="F2170" s="6" t="s">
        <v>88</v>
      </c>
      <c r="G2170" s="6" t="s">
        <v>31</v>
      </c>
    </row>
    <row r="2171" spans="1:7" ht="24.75" customHeight="1" x14ac:dyDescent="0.3">
      <c r="A2171" s="6" t="s">
        <v>51</v>
      </c>
      <c r="B2171" s="6">
        <v>708</v>
      </c>
      <c r="C2171" s="6" t="str">
        <f t="shared" si="33"/>
        <v>UUC-708</v>
      </c>
      <c r="D2171" s="6" t="s">
        <v>498</v>
      </c>
      <c r="E2171" s="7">
        <v>42574</v>
      </c>
      <c r="F2171" s="6" t="s">
        <v>96</v>
      </c>
      <c r="G2171" s="6" t="s">
        <v>45</v>
      </c>
    </row>
    <row r="2172" spans="1:7" ht="24.75" customHeight="1" x14ac:dyDescent="0.3">
      <c r="A2172" s="6" t="s">
        <v>51</v>
      </c>
      <c r="B2172" s="6">
        <v>706</v>
      </c>
      <c r="C2172" s="6" t="str">
        <f t="shared" si="33"/>
        <v>UUC-706</v>
      </c>
      <c r="D2172" s="6" t="s">
        <v>498</v>
      </c>
      <c r="E2172" s="7">
        <v>42574</v>
      </c>
      <c r="F2172" s="6" t="s">
        <v>96</v>
      </c>
      <c r="G2172" s="6" t="s">
        <v>45</v>
      </c>
    </row>
    <row r="2173" spans="1:7" ht="24.75" customHeight="1" x14ac:dyDescent="0.3">
      <c r="A2173" s="6" t="s">
        <v>51</v>
      </c>
      <c r="B2173" s="6">
        <v>707</v>
      </c>
      <c r="C2173" s="6" t="str">
        <f t="shared" si="33"/>
        <v>UUC-707</v>
      </c>
      <c r="D2173" s="6" t="s">
        <v>498</v>
      </c>
      <c r="E2173" s="7">
        <v>42574</v>
      </c>
      <c r="F2173" s="6" t="s">
        <v>98</v>
      </c>
      <c r="G2173" s="6" t="s">
        <v>31</v>
      </c>
    </row>
    <row r="2174" spans="1:7" ht="24.75" customHeight="1" x14ac:dyDescent="0.3">
      <c r="A2174" s="6" t="s">
        <v>51</v>
      </c>
      <c r="B2174" s="6">
        <v>709</v>
      </c>
      <c r="C2174" s="6" t="str">
        <f t="shared" si="33"/>
        <v>UUC-709</v>
      </c>
      <c r="D2174" s="6" t="s">
        <v>498</v>
      </c>
      <c r="E2174" s="7">
        <v>42577</v>
      </c>
      <c r="F2174" s="6" t="s">
        <v>110</v>
      </c>
      <c r="G2174" s="6" t="s">
        <v>54</v>
      </c>
    </row>
    <row r="2175" spans="1:7" ht="24.75" customHeight="1" x14ac:dyDescent="0.3">
      <c r="A2175" s="6" t="s">
        <v>51</v>
      </c>
      <c r="B2175" s="6">
        <v>710</v>
      </c>
      <c r="C2175" s="6" t="str">
        <f t="shared" si="33"/>
        <v>UUC-710</v>
      </c>
      <c r="D2175" s="6" t="s">
        <v>498</v>
      </c>
      <c r="E2175" s="7">
        <v>42577</v>
      </c>
      <c r="F2175" s="6" t="s">
        <v>44</v>
      </c>
      <c r="G2175" s="6" t="s">
        <v>45</v>
      </c>
    </row>
    <row r="2176" spans="1:7" ht="24.75" customHeight="1" x14ac:dyDescent="0.3">
      <c r="A2176" s="6" t="s">
        <v>130</v>
      </c>
      <c r="B2176" s="6">
        <v>241</v>
      </c>
      <c r="C2176" s="6" t="str">
        <f t="shared" si="33"/>
        <v>KKV-241</v>
      </c>
      <c r="D2176" s="6" t="s">
        <v>459</v>
      </c>
      <c r="E2176" s="7">
        <v>43196</v>
      </c>
      <c r="F2176" s="6" t="s">
        <v>74</v>
      </c>
      <c r="G2176" s="6" t="s">
        <v>75</v>
      </c>
    </row>
    <row r="2177" spans="1:7" ht="24.75" customHeight="1" x14ac:dyDescent="0.3">
      <c r="A2177" s="6" t="s">
        <v>51</v>
      </c>
      <c r="B2177" s="6">
        <v>711</v>
      </c>
      <c r="C2177" s="6" t="str">
        <f t="shared" si="33"/>
        <v>UUC-711</v>
      </c>
      <c r="D2177" s="6" t="s">
        <v>498</v>
      </c>
      <c r="E2177" s="7">
        <v>42578</v>
      </c>
      <c r="F2177" s="6" t="s">
        <v>94</v>
      </c>
      <c r="G2177" s="6" t="s">
        <v>75</v>
      </c>
    </row>
    <row r="2178" spans="1:7" ht="24.75" customHeight="1" x14ac:dyDescent="0.3">
      <c r="A2178" s="6" t="s">
        <v>51</v>
      </c>
      <c r="B2178" s="6">
        <v>712</v>
      </c>
      <c r="C2178" s="6" t="str">
        <f t="shared" si="33"/>
        <v>UUC-712</v>
      </c>
      <c r="D2178" s="6" t="s">
        <v>498</v>
      </c>
      <c r="E2178" s="7">
        <v>42578</v>
      </c>
      <c r="F2178" s="6" t="s">
        <v>96</v>
      </c>
      <c r="G2178" s="6" t="s">
        <v>45</v>
      </c>
    </row>
    <row r="2179" spans="1:7" ht="24.75" customHeight="1" x14ac:dyDescent="0.3">
      <c r="A2179" s="6" t="s">
        <v>51</v>
      </c>
      <c r="B2179" s="6">
        <v>713</v>
      </c>
      <c r="C2179" s="6" t="str">
        <f t="shared" ref="C2179:C2242" si="34">CONCATENATE(A2179,"-",B2179)</f>
        <v>UUC-713</v>
      </c>
      <c r="D2179" s="6" t="s">
        <v>498</v>
      </c>
      <c r="E2179" s="7">
        <v>42580</v>
      </c>
      <c r="F2179" s="6" t="s">
        <v>30</v>
      </c>
      <c r="G2179" s="6" t="s">
        <v>31</v>
      </c>
    </row>
    <row r="2180" spans="1:7" ht="24.75" customHeight="1" x14ac:dyDescent="0.3">
      <c r="A2180" s="6" t="s">
        <v>51</v>
      </c>
      <c r="B2180" s="6">
        <v>714</v>
      </c>
      <c r="C2180" s="6" t="str">
        <f t="shared" si="34"/>
        <v>UUC-714</v>
      </c>
      <c r="D2180" s="6" t="s">
        <v>500</v>
      </c>
      <c r="E2180" s="7">
        <v>42584</v>
      </c>
      <c r="F2180" s="6" t="s">
        <v>98</v>
      </c>
      <c r="G2180" s="6" t="s">
        <v>31</v>
      </c>
    </row>
    <row r="2181" spans="1:7" ht="24.75" customHeight="1" x14ac:dyDescent="0.3">
      <c r="A2181" s="6" t="s">
        <v>51</v>
      </c>
      <c r="B2181" s="6">
        <v>715</v>
      </c>
      <c r="C2181" s="6" t="str">
        <f t="shared" si="34"/>
        <v>UUC-715</v>
      </c>
      <c r="D2181" s="6" t="s">
        <v>500</v>
      </c>
      <c r="E2181" s="7">
        <v>42585</v>
      </c>
      <c r="F2181" s="6" t="s">
        <v>68</v>
      </c>
      <c r="G2181" s="6" t="s">
        <v>15</v>
      </c>
    </row>
    <row r="2182" spans="1:7" ht="24.75" customHeight="1" x14ac:dyDescent="0.3">
      <c r="A2182" s="6" t="s">
        <v>51</v>
      </c>
      <c r="B2182" s="6">
        <v>716</v>
      </c>
      <c r="C2182" s="6" t="str">
        <f t="shared" si="34"/>
        <v>UUC-716</v>
      </c>
      <c r="D2182" s="6" t="s">
        <v>500</v>
      </c>
      <c r="E2182" s="7">
        <v>42586</v>
      </c>
      <c r="F2182" s="6" t="s">
        <v>108</v>
      </c>
      <c r="G2182" s="6" t="s">
        <v>40</v>
      </c>
    </row>
    <row r="2183" spans="1:7" ht="24.75" customHeight="1" x14ac:dyDescent="0.3">
      <c r="A2183" s="6" t="s">
        <v>51</v>
      </c>
      <c r="B2183" s="6">
        <v>718</v>
      </c>
      <c r="C2183" s="6" t="str">
        <f t="shared" si="34"/>
        <v>UUC-718</v>
      </c>
      <c r="D2183" s="6" t="s">
        <v>500</v>
      </c>
      <c r="E2183" s="7">
        <v>42587</v>
      </c>
      <c r="F2183" s="6" t="s">
        <v>127</v>
      </c>
      <c r="G2183" s="6" t="s">
        <v>31</v>
      </c>
    </row>
    <row r="2184" spans="1:7" ht="24.75" customHeight="1" x14ac:dyDescent="0.3">
      <c r="A2184" s="6" t="s">
        <v>51</v>
      </c>
      <c r="B2184" s="6">
        <v>720</v>
      </c>
      <c r="C2184" s="6" t="str">
        <f t="shared" si="34"/>
        <v>UUC-720</v>
      </c>
      <c r="D2184" s="6" t="s">
        <v>500</v>
      </c>
      <c r="E2184" s="7">
        <v>42587</v>
      </c>
      <c r="F2184" s="6" t="s">
        <v>98</v>
      </c>
      <c r="G2184" s="6" t="s">
        <v>31</v>
      </c>
    </row>
    <row r="2185" spans="1:7" ht="24.75" customHeight="1" x14ac:dyDescent="0.3">
      <c r="A2185" s="6" t="s">
        <v>51</v>
      </c>
      <c r="B2185" s="6">
        <v>719</v>
      </c>
      <c r="C2185" s="6" t="str">
        <f t="shared" si="34"/>
        <v>UUC-719</v>
      </c>
      <c r="D2185" s="6" t="s">
        <v>500</v>
      </c>
      <c r="E2185" s="7">
        <v>42587</v>
      </c>
      <c r="F2185" s="6" t="s">
        <v>98</v>
      </c>
      <c r="G2185" s="6" t="s">
        <v>31</v>
      </c>
    </row>
    <row r="2186" spans="1:7" ht="24.75" customHeight="1" x14ac:dyDescent="0.3">
      <c r="A2186" s="6" t="s">
        <v>268</v>
      </c>
      <c r="B2186" s="6">
        <v>22</v>
      </c>
      <c r="C2186" s="6" t="str">
        <f t="shared" si="34"/>
        <v>SLP-22</v>
      </c>
      <c r="D2186" s="6" t="s">
        <v>481</v>
      </c>
      <c r="E2186" s="7">
        <v>42779</v>
      </c>
      <c r="F2186" s="6" t="s">
        <v>53</v>
      </c>
      <c r="G2186" s="6" t="s">
        <v>54</v>
      </c>
    </row>
    <row r="2187" spans="1:7" ht="24.75" customHeight="1" x14ac:dyDescent="0.3">
      <c r="A2187" s="6" t="s">
        <v>130</v>
      </c>
      <c r="B2187" s="6">
        <v>135</v>
      </c>
      <c r="C2187" s="6" t="str">
        <f t="shared" si="34"/>
        <v>KKV-135</v>
      </c>
      <c r="D2187" s="6" t="s">
        <v>282</v>
      </c>
      <c r="E2187" s="7">
        <v>42757</v>
      </c>
      <c r="F2187" s="6" t="s">
        <v>88</v>
      </c>
      <c r="G2187" s="6" t="s">
        <v>31</v>
      </c>
    </row>
    <row r="2188" spans="1:7" ht="24.75" customHeight="1" x14ac:dyDescent="0.3">
      <c r="A2188" s="6" t="s">
        <v>130</v>
      </c>
      <c r="B2188" s="6">
        <v>170</v>
      </c>
      <c r="C2188" s="6" t="str">
        <f t="shared" si="34"/>
        <v>KKV-170</v>
      </c>
      <c r="D2188" s="6" t="s">
        <v>131</v>
      </c>
      <c r="E2188" s="7">
        <v>42921</v>
      </c>
      <c r="F2188" s="6" t="s">
        <v>88</v>
      </c>
      <c r="G2188" s="6" t="s">
        <v>31</v>
      </c>
    </row>
    <row r="2189" spans="1:7" ht="24.75" customHeight="1" x14ac:dyDescent="0.3">
      <c r="A2189" s="6" t="s">
        <v>51</v>
      </c>
      <c r="B2189" s="6">
        <v>717</v>
      </c>
      <c r="C2189" s="6" t="str">
        <f t="shared" si="34"/>
        <v>UUC-717</v>
      </c>
      <c r="D2189" s="6" t="s">
        <v>500</v>
      </c>
      <c r="E2189" s="7">
        <v>42587</v>
      </c>
      <c r="F2189" s="6" t="s">
        <v>30</v>
      </c>
      <c r="G2189" s="6" t="s">
        <v>31</v>
      </c>
    </row>
    <row r="2190" spans="1:7" ht="24.75" customHeight="1" x14ac:dyDescent="0.3">
      <c r="A2190" s="6" t="s">
        <v>130</v>
      </c>
      <c r="B2190" s="6">
        <v>174</v>
      </c>
      <c r="C2190" s="6" t="str">
        <f t="shared" si="34"/>
        <v>KKV-174</v>
      </c>
      <c r="D2190" s="6" t="s">
        <v>131</v>
      </c>
      <c r="E2190" s="7">
        <v>42931</v>
      </c>
      <c r="F2190" s="6" t="s">
        <v>94</v>
      </c>
      <c r="G2190" s="6" t="s">
        <v>75</v>
      </c>
    </row>
    <row r="2191" spans="1:7" ht="24.75" customHeight="1" x14ac:dyDescent="0.3">
      <c r="A2191" s="6" t="s">
        <v>51</v>
      </c>
      <c r="B2191" s="6">
        <v>721</v>
      </c>
      <c r="C2191" s="6" t="str">
        <f t="shared" si="34"/>
        <v>UUC-721</v>
      </c>
      <c r="D2191" s="6" t="s">
        <v>500</v>
      </c>
      <c r="E2191" s="7">
        <v>42588</v>
      </c>
      <c r="F2191" s="6" t="s">
        <v>84</v>
      </c>
      <c r="G2191" s="6" t="s">
        <v>45</v>
      </c>
    </row>
    <row r="2192" spans="1:7" ht="24.75" customHeight="1" x14ac:dyDescent="0.3">
      <c r="A2192" s="6" t="s">
        <v>130</v>
      </c>
      <c r="B2192" s="6">
        <v>198</v>
      </c>
      <c r="C2192" s="6" t="str">
        <f t="shared" si="34"/>
        <v>KKV-198</v>
      </c>
      <c r="D2192" s="6" t="s">
        <v>458</v>
      </c>
      <c r="E2192" s="7">
        <v>42992</v>
      </c>
      <c r="F2192" s="6" t="s">
        <v>74</v>
      </c>
      <c r="G2192" s="6" t="s">
        <v>75</v>
      </c>
    </row>
    <row r="2193" spans="1:7" ht="24.75" customHeight="1" x14ac:dyDescent="0.3">
      <c r="A2193" s="6" t="s">
        <v>51</v>
      </c>
      <c r="B2193" s="6">
        <v>722</v>
      </c>
      <c r="C2193" s="6" t="str">
        <f t="shared" si="34"/>
        <v>UUC-722</v>
      </c>
      <c r="D2193" s="6" t="s">
        <v>500</v>
      </c>
      <c r="E2193" s="7">
        <v>42589</v>
      </c>
      <c r="F2193" s="6" t="s">
        <v>30</v>
      </c>
      <c r="G2193" s="6" t="s">
        <v>31</v>
      </c>
    </row>
    <row r="2194" spans="1:7" ht="24.75" customHeight="1" x14ac:dyDescent="0.3">
      <c r="A2194" s="6" t="s">
        <v>51</v>
      </c>
      <c r="B2194" s="6">
        <v>723</v>
      </c>
      <c r="C2194" s="6" t="str">
        <f t="shared" si="34"/>
        <v>UUC-723</v>
      </c>
      <c r="D2194" s="6" t="s">
        <v>500</v>
      </c>
      <c r="E2194" s="7">
        <v>42590</v>
      </c>
      <c r="F2194" s="6" t="s">
        <v>44</v>
      </c>
      <c r="G2194" s="6" t="s">
        <v>45</v>
      </c>
    </row>
    <row r="2195" spans="1:7" ht="24.75" customHeight="1" x14ac:dyDescent="0.3">
      <c r="A2195" s="6" t="s">
        <v>51</v>
      </c>
      <c r="B2195" s="6">
        <v>724</v>
      </c>
      <c r="C2195" s="6" t="str">
        <f t="shared" si="34"/>
        <v>UUC-724</v>
      </c>
      <c r="D2195" s="6" t="s">
        <v>500</v>
      </c>
      <c r="E2195" s="7">
        <v>42592</v>
      </c>
      <c r="F2195" s="6" t="s">
        <v>98</v>
      </c>
      <c r="G2195" s="6" t="s">
        <v>31</v>
      </c>
    </row>
    <row r="2196" spans="1:7" ht="24.75" customHeight="1" x14ac:dyDescent="0.3">
      <c r="A2196" s="6" t="s">
        <v>51</v>
      </c>
      <c r="B2196" s="6">
        <v>727</v>
      </c>
      <c r="C2196" s="6" t="str">
        <f t="shared" si="34"/>
        <v>UUC-727</v>
      </c>
      <c r="D2196" s="6" t="s">
        <v>500</v>
      </c>
      <c r="E2196" s="7">
        <v>42593</v>
      </c>
      <c r="F2196" s="6" t="s">
        <v>124</v>
      </c>
      <c r="G2196" s="6" t="s">
        <v>31</v>
      </c>
    </row>
    <row r="2197" spans="1:7" ht="24.75" customHeight="1" x14ac:dyDescent="0.3">
      <c r="A2197" s="6" t="s">
        <v>51</v>
      </c>
      <c r="B2197" s="6">
        <v>725</v>
      </c>
      <c r="C2197" s="6" t="str">
        <f t="shared" si="34"/>
        <v>UUC-725</v>
      </c>
      <c r="D2197" s="6" t="s">
        <v>500</v>
      </c>
      <c r="E2197" s="7">
        <v>42593</v>
      </c>
      <c r="F2197" s="6" t="s">
        <v>94</v>
      </c>
      <c r="G2197" s="6" t="s">
        <v>75</v>
      </c>
    </row>
    <row r="2198" spans="1:7" ht="24.75" customHeight="1" x14ac:dyDescent="0.3">
      <c r="A2198" s="6" t="s">
        <v>51</v>
      </c>
      <c r="B2198" s="6">
        <v>726</v>
      </c>
      <c r="C2198" s="6" t="str">
        <f t="shared" si="34"/>
        <v>UUC-726</v>
      </c>
      <c r="D2198" s="6" t="s">
        <v>500</v>
      </c>
      <c r="E2198" s="7">
        <v>42593</v>
      </c>
      <c r="F2198" s="6" t="s">
        <v>98</v>
      </c>
      <c r="G2198" s="6" t="s">
        <v>31</v>
      </c>
    </row>
    <row r="2199" spans="1:7" ht="24.75" customHeight="1" x14ac:dyDescent="0.3">
      <c r="A2199" s="6" t="s">
        <v>51</v>
      </c>
      <c r="B2199" s="6">
        <v>728</v>
      </c>
      <c r="C2199" s="6" t="str">
        <f t="shared" si="34"/>
        <v>UUC-728</v>
      </c>
      <c r="D2199" s="6" t="s">
        <v>500</v>
      </c>
      <c r="E2199" s="7">
        <v>42595</v>
      </c>
      <c r="F2199" s="6" t="s">
        <v>110</v>
      </c>
      <c r="G2199" s="6" t="s">
        <v>54</v>
      </c>
    </row>
    <row r="2200" spans="1:7" ht="24.75" customHeight="1" x14ac:dyDescent="0.3">
      <c r="A2200" s="6" t="s">
        <v>130</v>
      </c>
      <c r="B2200" s="6">
        <v>205</v>
      </c>
      <c r="C2200" s="6" t="str">
        <f t="shared" si="34"/>
        <v>KKV-205</v>
      </c>
      <c r="D2200" s="6" t="s">
        <v>404</v>
      </c>
      <c r="E2200" s="7">
        <v>43022</v>
      </c>
      <c r="F2200" s="6" t="s">
        <v>96</v>
      </c>
      <c r="G2200" s="6" t="s">
        <v>45</v>
      </c>
    </row>
    <row r="2201" spans="1:7" ht="24.75" customHeight="1" x14ac:dyDescent="0.3">
      <c r="A2201" s="6" t="s">
        <v>51</v>
      </c>
      <c r="B2201" s="6">
        <v>731</v>
      </c>
      <c r="C2201" s="6" t="str">
        <f t="shared" si="34"/>
        <v>UUC-731</v>
      </c>
      <c r="D2201" s="6" t="s">
        <v>500</v>
      </c>
      <c r="E2201" s="7">
        <v>42595</v>
      </c>
      <c r="F2201" s="6" t="s">
        <v>79</v>
      </c>
      <c r="G2201" s="6" t="s">
        <v>45</v>
      </c>
    </row>
    <row r="2202" spans="1:7" ht="24.75" customHeight="1" x14ac:dyDescent="0.3">
      <c r="A2202" s="6" t="s">
        <v>51</v>
      </c>
      <c r="B2202" s="6">
        <v>732</v>
      </c>
      <c r="C2202" s="6" t="str">
        <f t="shared" si="34"/>
        <v>UUC-732</v>
      </c>
      <c r="D2202" s="6" t="s">
        <v>500</v>
      </c>
      <c r="E2202" s="7">
        <v>42595</v>
      </c>
      <c r="F2202" s="6" t="s">
        <v>44</v>
      </c>
      <c r="G2202" s="6" t="s">
        <v>45</v>
      </c>
    </row>
    <row r="2203" spans="1:7" ht="24.75" customHeight="1" x14ac:dyDescent="0.3">
      <c r="A2203" s="6" t="s">
        <v>130</v>
      </c>
      <c r="B2203" s="6">
        <v>106</v>
      </c>
      <c r="C2203" s="6" t="str">
        <f t="shared" si="34"/>
        <v>KKV-106</v>
      </c>
      <c r="D2203" s="6" t="s">
        <v>191</v>
      </c>
      <c r="E2203" s="7">
        <v>42650</v>
      </c>
      <c r="F2203" s="6" t="s">
        <v>88</v>
      </c>
      <c r="G2203" s="6" t="s">
        <v>31</v>
      </c>
    </row>
    <row r="2204" spans="1:7" ht="24.75" customHeight="1" x14ac:dyDescent="0.3">
      <c r="A2204" s="6" t="s">
        <v>51</v>
      </c>
      <c r="B2204" s="6">
        <v>729</v>
      </c>
      <c r="C2204" s="6" t="str">
        <f t="shared" si="34"/>
        <v>UUC-729</v>
      </c>
      <c r="D2204" s="6" t="s">
        <v>500</v>
      </c>
      <c r="E2204" s="7">
        <v>42595</v>
      </c>
      <c r="F2204" s="6" t="s">
        <v>98</v>
      </c>
      <c r="G2204" s="6" t="s">
        <v>31</v>
      </c>
    </row>
    <row r="2205" spans="1:7" ht="24.75" customHeight="1" x14ac:dyDescent="0.3">
      <c r="A2205" s="6" t="s">
        <v>51</v>
      </c>
      <c r="B2205" s="6">
        <v>730</v>
      </c>
      <c r="C2205" s="6" t="str">
        <f t="shared" si="34"/>
        <v>UUC-730</v>
      </c>
      <c r="D2205" s="6" t="s">
        <v>500</v>
      </c>
      <c r="E2205" s="7">
        <v>42595</v>
      </c>
      <c r="F2205" s="6" t="s">
        <v>140</v>
      </c>
      <c r="G2205" s="6" t="s">
        <v>45</v>
      </c>
    </row>
    <row r="2206" spans="1:7" ht="24.75" customHeight="1" x14ac:dyDescent="0.3">
      <c r="A2206" s="6" t="s">
        <v>130</v>
      </c>
      <c r="B2206" s="6">
        <v>249</v>
      </c>
      <c r="C2206" s="6" t="str">
        <f t="shared" si="34"/>
        <v>KKV-249</v>
      </c>
      <c r="D2206" s="6" t="s">
        <v>501</v>
      </c>
      <c r="E2206" s="7">
        <v>43225</v>
      </c>
      <c r="F2206" s="6" t="s">
        <v>68</v>
      </c>
      <c r="G2206" s="6" t="s">
        <v>15</v>
      </c>
    </row>
    <row r="2207" spans="1:7" ht="24.75" customHeight="1" x14ac:dyDescent="0.3">
      <c r="A2207" s="6" t="s">
        <v>51</v>
      </c>
      <c r="B2207" s="6">
        <v>734</v>
      </c>
      <c r="C2207" s="6" t="str">
        <f t="shared" si="34"/>
        <v>UUC-734</v>
      </c>
      <c r="D2207" s="6" t="s">
        <v>500</v>
      </c>
      <c r="E2207" s="7">
        <v>42597</v>
      </c>
      <c r="F2207" s="6" t="s">
        <v>108</v>
      </c>
      <c r="G2207" s="6" t="s">
        <v>40</v>
      </c>
    </row>
    <row r="2208" spans="1:7" ht="24.75" customHeight="1" x14ac:dyDescent="0.3">
      <c r="A2208" s="6" t="s">
        <v>51</v>
      </c>
      <c r="B2208" s="6">
        <v>733</v>
      </c>
      <c r="C2208" s="6" t="str">
        <f t="shared" si="34"/>
        <v>UUC-733</v>
      </c>
      <c r="D2208" s="6" t="s">
        <v>500</v>
      </c>
      <c r="E2208" s="7">
        <v>42597</v>
      </c>
      <c r="F2208" s="6" t="s">
        <v>84</v>
      </c>
      <c r="G2208" s="6" t="s">
        <v>45</v>
      </c>
    </row>
    <row r="2209" spans="1:7" ht="24.75" customHeight="1" x14ac:dyDescent="0.3">
      <c r="A2209" s="6" t="s">
        <v>130</v>
      </c>
      <c r="B2209" s="6">
        <v>251</v>
      </c>
      <c r="C2209" s="6" t="str">
        <f t="shared" si="34"/>
        <v>KKV-251</v>
      </c>
      <c r="D2209" s="6" t="s">
        <v>502</v>
      </c>
      <c r="E2209" s="7">
        <v>43271</v>
      </c>
      <c r="F2209" s="6" t="s">
        <v>74</v>
      </c>
      <c r="G2209" s="6" t="s">
        <v>75</v>
      </c>
    </row>
    <row r="2210" spans="1:7" ht="24.75" customHeight="1" x14ac:dyDescent="0.3">
      <c r="A2210" s="6" t="s">
        <v>130</v>
      </c>
      <c r="B2210" s="6">
        <v>134</v>
      </c>
      <c r="C2210" s="6" t="str">
        <f t="shared" si="34"/>
        <v>KKV-134</v>
      </c>
      <c r="D2210" s="6" t="s">
        <v>282</v>
      </c>
      <c r="E2210" s="7">
        <v>42757</v>
      </c>
      <c r="F2210" s="6" t="s">
        <v>106</v>
      </c>
      <c r="G2210" s="6" t="s">
        <v>75</v>
      </c>
    </row>
    <row r="2211" spans="1:7" ht="24.75" customHeight="1" x14ac:dyDescent="0.3">
      <c r="A2211" s="6" t="s">
        <v>51</v>
      </c>
      <c r="B2211" s="6">
        <v>735</v>
      </c>
      <c r="C2211" s="6" t="str">
        <f t="shared" si="34"/>
        <v>UUC-735</v>
      </c>
      <c r="D2211" s="6" t="s">
        <v>500</v>
      </c>
      <c r="E2211" s="7">
        <v>42598</v>
      </c>
      <c r="F2211" s="6" t="s">
        <v>98</v>
      </c>
      <c r="G2211" s="6" t="s">
        <v>31</v>
      </c>
    </row>
    <row r="2212" spans="1:7" ht="24.75" customHeight="1" x14ac:dyDescent="0.3">
      <c r="A2212" s="6" t="s">
        <v>51</v>
      </c>
      <c r="B2212" s="6">
        <v>736</v>
      </c>
      <c r="C2212" s="6" t="str">
        <f t="shared" si="34"/>
        <v>UUC-736</v>
      </c>
      <c r="D2212" s="6" t="s">
        <v>500</v>
      </c>
      <c r="E2212" s="7">
        <v>42599</v>
      </c>
      <c r="F2212" s="6" t="s">
        <v>98</v>
      </c>
      <c r="G2212" s="6" t="s">
        <v>31</v>
      </c>
    </row>
    <row r="2213" spans="1:7" ht="24.75" customHeight="1" x14ac:dyDescent="0.3">
      <c r="A2213" s="6" t="s">
        <v>130</v>
      </c>
      <c r="B2213" s="6">
        <v>246</v>
      </c>
      <c r="C2213" s="6" t="str">
        <f t="shared" si="34"/>
        <v>KKV-246</v>
      </c>
      <c r="D2213" s="6" t="s">
        <v>459</v>
      </c>
      <c r="E2213" s="7">
        <v>43209</v>
      </c>
      <c r="F2213" s="6" t="s">
        <v>96</v>
      </c>
      <c r="G2213" s="6" t="s">
        <v>45</v>
      </c>
    </row>
    <row r="2214" spans="1:7" ht="24.75" customHeight="1" x14ac:dyDescent="0.3">
      <c r="A2214" s="6" t="s">
        <v>51</v>
      </c>
      <c r="B2214" s="6">
        <v>737</v>
      </c>
      <c r="C2214" s="6" t="str">
        <f t="shared" si="34"/>
        <v>UUC-737</v>
      </c>
      <c r="D2214" s="6" t="s">
        <v>500</v>
      </c>
      <c r="E2214" s="7">
        <v>42599</v>
      </c>
      <c r="F2214" s="6" t="s">
        <v>30</v>
      </c>
      <c r="G2214" s="6" t="s">
        <v>31</v>
      </c>
    </row>
    <row r="2215" spans="1:7" ht="24.75" customHeight="1" x14ac:dyDescent="0.3">
      <c r="A2215" s="6" t="s">
        <v>51</v>
      </c>
      <c r="B2215" s="6">
        <v>738</v>
      </c>
      <c r="C2215" s="6" t="str">
        <f t="shared" si="34"/>
        <v>UUC-738</v>
      </c>
      <c r="D2215" s="6" t="s">
        <v>500</v>
      </c>
      <c r="E2215" s="7">
        <v>42600</v>
      </c>
      <c r="F2215" s="6" t="s">
        <v>88</v>
      </c>
      <c r="G2215" s="6" t="s">
        <v>31</v>
      </c>
    </row>
    <row r="2216" spans="1:7" ht="24.75" customHeight="1" x14ac:dyDescent="0.3">
      <c r="A2216" s="6" t="s">
        <v>51</v>
      </c>
      <c r="B2216" s="6">
        <v>739</v>
      </c>
      <c r="C2216" s="6" t="str">
        <f t="shared" si="34"/>
        <v>UUC-739</v>
      </c>
      <c r="D2216" s="6" t="s">
        <v>500</v>
      </c>
      <c r="E2216" s="7">
        <v>42601</v>
      </c>
      <c r="F2216" s="6" t="s">
        <v>44</v>
      </c>
      <c r="G2216" s="6" t="s">
        <v>45</v>
      </c>
    </row>
    <row r="2217" spans="1:7" ht="24.75" customHeight="1" x14ac:dyDescent="0.3">
      <c r="A2217" s="6" t="s">
        <v>130</v>
      </c>
      <c r="B2217" s="6">
        <v>255</v>
      </c>
      <c r="C2217" s="6" t="str">
        <f t="shared" si="34"/>
        <v>KKV-255</v>
      </c>
      <c r="D2217" s="6" t="s">
        <v>503</v>
      </c>
      <c r="E2217" s="7">
        <v>43349</v>
      </c>
      <c r="F2217" s="6" t="s">
        <v>74</v>
      </c>
      <c r="G2217" s="6" t="s">
        <v>75</v>
      </c>
    </row>
    <row r="2218" spans="1:7" ht="24.75" customHeight="1" x14ac:dyDescent="0.3">
      <c r="A2218" s="6" t="s">
        <v>130</v>
      </c>
      <c r="B2218" s="6">
        <v>206</v>
      </c>
      <c r="C2218" s="6" t="str">
        <f t="shared" si="34"/>
        <v>KKV-206</v>
      </c>
      <c r="D2218" s="6" t="s">
        <v>404</v>
      </c>
      <c r="E2218" s="7">
        <v>43025</v>
      </c>
      <c r="F2218" s="6" t="s">
        <v>96</v>
      </c>
      <c r="G2218" s="6" t="s">
        <v>45</v>
      </c>
    </row>
    <row r="2219" spans="1:7" ht="24.75" customHeight="1" x14ac:dyDescent="0.3">
      <c r="A2219" s="6" t="s">
        <v>130</v>
      </c>
      <c r="B2219" s="6">
        <v>258</v>
      </c>
      <c r="C2219" s="6" t="str">
        <f t="shared" si="34"/>
        <v>KKV-258</v>
      </c>
      <c r="D2219" s="6" t="s">
        <v>504</v>
      </c>
      <c r="E2219" s="7">
        <v>43398</v>
      </c>
      <c r="F2219" s="6" t="s">
        <v>53</v>
      </c>
      <c r="G2219" s="6" t="s">
        <v>54</v>
      </c>
    </row>
    <row r="2220" spans="1:7" ht="24.75" customHeight="1" x14ac:dyDescent="0.3">
      <c r="A2220" s="6" t="s">
        <v>51</v>
      </c>
      <c r="B2220" s="6">
        <v>740</v>
      </c>
      <c r="C2220" s="6" t="str">
        <f t="shared" si="34"/>
        <v>UUC-740</v>
      </c>
      <c r="D2220" s="6" t="s">
        <v>500</v>
      </c>
      <c r="E2220" s="7">
        <v>42601</v>
      </c>
      <c r="F2220" s="6" t="s">
        <v>30</v>
      </c>
      <c r="G2220" s="6" t="s">
        <v>31</v>
      </c>
    </row>
    <row r="2221" spans="1:7" ht="24.75" customHeight="1" x14ac:dyDescent="0.3">
      <c r="A2221" s="6" t="s">
        <v>130</v>
      </c>
      <c r="B2221" s="6">
        <v>200</v>
      </c>
      <c r="C2221" s="6" t="str">
        <f t="shared" si="34"/>
        <v>KKV-200</v>
      </c>
      <c r="D2221" s="6" t="s">
        <v>458</v>
      </c>
      <c r="E2221" s="7">
        <v>43002</v>
      </c>
      <c r="F2221" s="6" t="s">
        <v>88</v>
      </c>
      <c r="G2221" s="6" t="s">
        <v>31</v>
      </c>
    </row>
    <row r="2222" spans="1:7" ht="24.75" customHeight="1" x14ac:dyDescent="0.3">
      <c r="A2222" s="6" t="s">
        <v>104</v>
      </c>
      <c r="B2222" s="6">
        <v>118</v>
      </c>
      <c r="C2222" s="6" t="str">
        <f t="shared" si="34"/>
        <v>CSS-118</v>
      </c>
      <c r="D2222" s="6" t="s">
        <v>416</v>
      </c>
      <c r="E2222" s="7">
        <v>44191</v>
      </c>
      <c r="F2222" s="6" t="s">
        <v>110</v>
      </c>
      <c r="G2222" s="6" t="s">
        <v>54</v>
      </c>
    </row>
    <row r="2223" spans="1:7" ht="24.75" customHeight="1" x14ac:dyDescent="0.3">
      <c r="A2223" s="6" t="s">
        <v>277</v>
      </c>
      <c r="B2223" s="6">
        <v>9</v>
      </c>
      <c r="C2223" s="6" t="str">
        <f t="shared" si="34"/>
        <v>MTIH-9</v>
      </c>
      <c r="D2223" s="6" t="s">
        <v>505</v>
      </c>
      <c r="E2223" s="7">
        <v>43137</v>
      </c>
      <c r="F2223" s="6" t="s">
        <v>53</v>
      </c>
      <c r="G2223" s="6" t="s">
        <v>54</v>
      </c>
    </row>
    <row r="2224" spans="1:7" ht="24.75" customHeight="1" x14ac:dyDescent="0.3">
      <c r="A2224" s="6" t="s">
        <v>104</v>
      </c>
      <c r="B2224" s="6">
        <v>119</v>
      </c>
      <c r="C2224" s="6" t="str">
        <f t="shared" si="34"/>
        <v>CSS-119</v>
      </c>
      <c r="D2224" s="6" t="s">
        <v>416</v>
      </c>
      <c r="E2224" s="7">
        <v>44193</v>
      </c>
      <c r="F2224" s="6" t="s">
        <v>74</v>
      </c>
      <c r="G2224" s="6" t="s">
        <v>75</v>
      </c>
    </row>
    <row r="2225" spans="1:7" ht="24.75" customHeight="1" x14ac:dyDescent="0.3">
      <c r="A2225" s="6" t="s">
        <v>104</v>
      </c>
      <c r="B2225" s="6">
        <v>17</v>
      </c>
      <c r="C2225" s="6" t="str">
        <f t="shared" si="34"/>
        <v>CSS-17</v>
      </c>
      <c r="D2225" s="6" t="s">
        <v>105</v>
      </c>
      <c r="E2225" s="7">
        <v>43013</v>
      </c>
      <c r="F2225" s="6" t="s">
        <v>155</v>
      </c>
      <c r="G2225" s="6" t="s">
        <v>156</v>
      </c>
    </row>
    <row r="2226" spans="1:7" ht="24.75" customHeight="1" x14ac:dyDescent="0.3">
      <c r="A2226" s="6" t="s">
        <v>51</v>
      </c>
      <c r="B2226" s="6">
        <v>742</v>
      </c>
      <c r="C2226" s="6" t="str">
        <f t="shared" si="34"/>
        <v>UUC-742</v>
      </c>
      <c r="D2226" s="6" t="s">
        <v>500</v>
      </c>
      <c r="E2226" s="7">
        <v>42602</v>
      </c>
      <c r="F2226" s="6" t="s">
        <v>68</v>
      </c>
      <c r="G2226" s="6" t="s">
        <v>15</v>
      </c>
    </row>
    <row r="2227" spans="1:7" ht="24.75" customHeight="1" x14ac:dyDescent="0.3">
      <c r="A2227" s="6" t="s">
        <v>277</v>
      </c>
      <c r="B2227" s="6">
        <v>10</v>
      </c>
      <c r="C2227" s="6" t="str">
        <f t="shared" si="34"/>
        <v>MTIH-10</v>
      </c>
      <c r="D2227" s="6" t="s">
        <v>506</v>
      </c>
      <c r="E2227" s="7">
        <v>43189</v>
      </c>
      <c r="F2227" s="6" t="s">
        <v>88</v>
      </c>
      <c r="G2227" s="6" t="s">
        <v>31</v>
      </c>
    </row>
    <row r="2228" spans="1:7" ht="24.75" customHeight="1" x14ac:dyDescent="0.3">
      <c r="A2228" s="6" t="s">
        <v>135</v>
      </c>
      <c r="B2228" s="6">
        <v>48</v>
      </c>
      <c r="C2228" s="6" t="str">
        <f t="shared" si="34"/>
        <v>EAT-48</v>
      </c>
      <c r="D2228" s="6" t="s">
        <v>489</v>
      </c>
      <c r="E2228" s="7">
        <v>43442</v>
      </c>
      <c r="F2228" s="6" t="s">
        <v>68</v>
      </c>
      <c r="G2228" s="6" t="s">
        <v>15</v>
      </c>
    </row>
    <row r="2229" spans="1:7" ht="24.75" customHeight="1" x14ac:dyDescent="0.3">
      <c r="A2229" s="6" t="s">
        <v>130</v>
      </c>
      <c r="B2229" s="6">
        <v>208</v>
      </c>
      <c r="C2229" s="6" t="str">
        <f t="shared" si="34"/>
        <v>KKV-208</v>
      </c>
      <c r="D2229" s="6" t="s">
        <v>404</v>
      </c>
      <c r="E2229" s="7">
        <v>43027</v>
      </c>
      <c r="F2229" s="6" t="s">
        <v>30</v>
      </c>
      <c r="G2229" s="6" t="s">
        <v>31</v>
      </c>
    </row>
    <row r="2230" spans="1:7" ht="24.75" customHeight="1" x14ac:dyDescent="0.3">
      <c r="A2230" s="6" t="s">
        <v>51</v>
      </c>
      <c r="B2230" s="6">
        <v>741</v>
      </c>
      <c r="C2230" s="6" t="str">
        <f t="shared" si="34"/>
        <v>UUC-741</v>
      </c>
      <c r="D2230" s="6" t="s">
        <v>500</v>
      </c>
      <c r="E2230" s="7">
        <v>42603</v>
      </c>
      <c r="F2230" s="6" t="s">
        <v>79</v>
      </c>
      <c r="G2230" s="6" t="s">
        <v>45</v>
      </c>
    </row>
    <row r="2231" spans="1:7" ht="24.75" customHeight="1" x14ac:dyDescent="0.3">
      <c r="A2231" s="6" t="s">
        <v>277</v>
      </c>
      <c r="B2231" s="6">
        <v>11</v>
      </c>
      <c r="C2231" s="6" t="str">
        <f t="shared" si="34"/>
        <v>MTIH-11</v>
      </c>
      <c r="D2231" s="6" t="s">
        <v>507</v>
      </c>
      <c r="E2231" s="7">
        <v>43278</v>
      </c>
      <c r="F2231" s="6" t="s">
        <v>88</v>
      </c>
      <c r="G2231" s="6" t="s">
        <v>31</v>
      </c>
    </row>
    <row r="2232" spans="1:7" ht="24.75" customHeight="1" x14ac:dyDescent="0.3">
      <c r="A2232" s="6" t="s">
        <v>135</v>
      </c>
      <c r="B2232" s="6">
        <v>49</v>
      </c>
      <c r="C2232" s="6" t="str">
        <f t="shared" si="34"/>
        <v>EAT-49</v>
      </c>
      <c r="D2232" s="6" t="s">
        <v>489</v>
      </c>
      <c r="E2232" s="7">
        <v>43445</v>
      </c>
      <c r="F2232" s="6" t="s">
        <v>88</v>
      </c>
      <c r="G2232" s="6" t="s">
        <v>31</v>
      </c>
    </row>
    <row r="2233" spans="1:7" ht="24.75" customHeight="1" x14ac:dyDescent="0.3">
      <c r="A2233" s="6" t="s">
        <v>130</v>
      </c>
      <c r="B2233" s="6">
        <v>250</v>
      </c>
      <c r="C2233" s="6" t="str">
        <f t="shared" si="34"/>
        <v>KKV-250</v>
      </c>
      <c r="D2233" s="6" t="s">
        <v>501</v>
      </c>
      <c r="E2233" s="7">
        <v>43228</v>
      </c>
      <c r="F2233" s="6" t="s">
        <v>106</v>
      </c>
      <c r="G2233" s="6" t="s">
        <v>75</v>
      </c>
    </row>
    <row r="2234" spans="1:7" ht="24.75" customHeight="1" x14ac:dyDescent="0.3">
      <c r="A2234" s="6" t="s">
        <v>135</v>
      </c>
      <c r="B2234" s="6">
        <v>51</v>
      </c>
      <c r="C2234" s="6" t="str">
        <f t="shared" si="34"/>
        <v>EAT-51</v>
      </c>
      <c r="D2234" s="6" t="s">
        <v>139</v>
      </c>
      <c r="E2234" s="7">
        <v>43504</v>
      </c>
      <c r="F2234" s="6" t="s">
        <v>68</v>
      </c>
      <c r="G2234" s="6" t="s">
        <v>15</v>
      </c>
    </row>
    <row r="2235" spans="1:7" ht="24.75" customHeight="1" x14ac:dyDescent="0.3">
      <c r="A2235" s="6" t="s">
        <v>135</v>
      </c>
      <c r="B2235" s="6">
        <v>89</v>
      </c>
      <c r="C2235" s="6" t="str">
        <f t="shared" si="34"/>
        <v>EAT-89</v>
      </c>
      <c r="D2235" s="6" t="s">
        <v>488</v>
      </c>
      <c r="E2235" s="7">
        <v>44030</v>
      </c>
      <c r="F2235" s="6" t="s">
        <v>44</v>
      </c>
      <c r="G2235" s="6" t="s">
        <v>45</v>
      </c>
    </row>
    <row r="2236" spans="1:7" ht="24.75" customHeight="1" x14ac:dyDescent="0.3">
      <c r="A2236" s="6" t="s">
        <v>130</v>
      </c>
      <c r="B2236" s="6">
        <v>253</v>
      </c>
      <c r="C2236" s="6" t="str">
        <f t="shared" si="34"/>
        <v>KKV-253</v>
      </c>
      <c r="D2236" s="6" t="s">
        <v>508</v>
      </c>
      <c r="E2236" s="7">
        <v>43315</v>
      </c>
      <c r="F2236" s="6" t="s">
        <v>74</v>
      </c>
      <c r="G2236" s="6" t="s">
        <v>75</v>
      </c>
    </row>
    <row r="2237" spans="1:7" ht="24.75" customHeight="1" x14ac:dyDescent="0.3">
      <c r="A2237" s="6" t="s">
        <v>135</v>
      </c>
      <c r="B2237" s="6">
        <v>53</v>
      </c>
      <c r="C2237" s="6" t="str">
        <f t="shared" si="34"/>
        <v>EAT-53</v>
      </c>
      <c r="D2237" s="6" t="s">
        <v>288</v>
      </c>
      <c r="E2237" s="7">
        <v>43559</v>
      </c>
      <c r="F2237" s="6" t="s">
        <v>88</v>
      </c>
      <c r="G2237" s="6" t="s">
        <v>31</v>
      </c>
    </row>
    <row r="2238" spans="1:7" ht="24.75" customHeight="1" x14ac:dyDescent="0.3">
      <c r="A2238" s="6" t="s">
        <v>164</v>
      </c>
      <c r="B2238" s="6">
        <v>66</v>
      </c>
      <c r="C2238" s="6" t="str">
        <f t="shared" si="34"/>
        <v>KTH-66</v>
      </c>
      <c r="D2238" s="6" t="s">
        <v>486</v>
      </c>
      <c r="E2238" s="7">
        <v>43749</v>
      </c>
      <c r="F2238" s="6" t="s">
        <v>30</v>
      </c>
      <c r="G2238" s="6" t="s">
        <v>31</v>
      </c>
    </row>
    <row r="2239" spans="1:7" ht="24.75" customHeight="1" x14ac:dyDescent="0.3">
      <c r="A2239" s="6" t="s">
        <v>164</v>
      </c>
      <c r="B2239" s="6">
        <v>67</v>
      </c>
      <c r="C2239" s="6" t="str">
        <f t="shared" si="34"/>
        <v>KTH-67</v>
      </c>
      <c r="D2239" s="6" t="s">
        <v>486</v>
      </c>
      <c r="E2239" s="7">
        <v>43768</v>
      </c>
      <c r="F2239" s="6" t="s">
        <v>79</v>
      </c>
      <c r="G2239" s="6" t="s">
        <v>45</v>
      </c>
    </row>
    <row r="2240" spans="1:7" ht="24.75" customHeight="1" x14ac:dyDescent="0.3">
      <c r="A2240" s="6" t="s">
        <v>164</v>
      </c>
      <c r="B2240" s="6">
        <v>68</v>
      </c>
      <c r="C2240" s="6" t="str">
        <f t="shared" si="34"/>
        <v>KTH-68</v>
      </c>
      <c r="D2240" s="6" t="s">
        <v>509</v>
      </c>
      <c r="E2240" s="7">
        <v>43780</v>
      </c>
      <c r="F2240" s="6" t="s">
        <v>74</v>
      </c>
      <c r="G2240" s="6" t="s">
        <v>75</v>
      </c>
    </row>
    <row r="2241" spans="1:7" ht="24.75" customHeight="1" x14ac:dyDescent="0.3">
      <c r="A2241" s="6" t="s">
        <v>164</v>
      </c>
      <c r="B2241" s="6">
        <v>69</v>
      </c>
      <c r="C2241" s="6" t="str">
        <f t="shared" si="34"/>
        <v>KTH-69</v>
      </c>
      <c r="D2241" s="6" t="s">
        <v>509</v>
      </c>
      <c r="E2241" s="7">
        <v>43782</v>
      </c>
      <c r="F2241" s="6" t="s">
        <v>98</v>
      </c>
      <c r="G2241" s="6" t="s">
        <v>31</v>
      </c>
    </row>
    <row r="2242" spans="1:7" ht="24.75" customHeight="1" x14ac:dyDescent="0.3">
      <c r="A2242" s="6" t="s">
        <v>164</v>
      </c>
      <c r="B2242" s="6">
        <v>70</v>
      </c>
      <c r="C2242" s="6" t="str">
        <f t="shared" si="34"/>
        <v>KTH-70</v>
      </c>
      <c r="D2242" s="6" t="s">
        <v>509</v>
      </c>
      <c r="E2242" s="7">
        <v>43782</v>
      </c>
      <c r="F2242" s="6" t="s">
        <v>68</v>
      </c>
      <c r="G2242" s="6" t="s">
        <v>15</v>
      </c>
    </row>
    <row r="2243" spans="1:7" ht="24.75" customHeight="1" x14ac:dyDescent="0.3">
      <c r="A2243" s="6" t="s">
        <v>135</v>
      </c>
      <c r="B2243" s="6">
        <v>93</v>
      </c>
      <c r="C2243" s="6" t="str">
        <f t="shared" ref="C2243:C2306" si="35">CONCATENATE(A2243,"-",B2243)</f>
        <v>EAT-93</v>
      </c>
      <c r="D2243" s="6" t="s">
        <v>490</v>
      </c>
      <c r="E2243" s="7">
        <v>44072</v>
      </c>
      <c r="F2243" s="6" t="s">
        <v>155</v>
      </c>
      <c r="G2243" s="6" t="s">
        <v>156</v>
      </c>
    </row>
    <row r="2244" spans="1:7" ht="24.75" customHeight="1" x14ac:dyDescent="0.3">
      <c r="A2244" s="6" t="s">
        <v>167</v>
      </c>
      <c r="B2244" s="6">
        <v>48</v>
      </c>
      <c r="C2244" s="6" t="str">
        <f t="shared" si="35"/>
        <v>KAY-48</v>
      </c>
      <c r="D2244" s="6" t="s">
        <v>492</v>
      </c>
      <c r="E2244" s="7">
        <v>44097</v>
      </c>
      <c r="F2244" s="6" t="s">
        <v>79</v>
      </c>
      <c r="G2244" s="6" t="s">
        <v>45</v>
      </c>
    </row>
    <row r="2245" spans="1:7" ht="24.75" customHeight="1" x14ac:dyDescent="0.3">
      <c r="A2245" s="6" t="s">
        <v>231</v>
      </c>
      <c r="B2245" s="6">
        <v>11</v>
      </c>
      <c r="C2245" s="6" t="str">
        <f t="shared" si="35"/>
        <v>KKK-11</v>
      </c>
      <c r="D2245" s="6" t="s">
        <v>510</v>
      </c>
      <c r="E2245" s="7">
        <v>43871</v>
      </c>
      <c r="F2245" s="6" t="s">
        <v>88</v>
      </c>
      <c r="G2245" s="6" t="s">
        <v>31</v>
      </c>
    </row>
    <row r="2246" spans="1:7" ht="24.75" customHeight="1" x14ac:dyDescent="0.3">
      <c r="A2246" s="6" t="s">
        <v>167</v>
      </c>
      <c r="B2246" s="6">
        <v>49</v>
      </c>
      <c r="C2246" s="6" t="str">
        <f t="shared" si="35"/>
        <v>KAY-49</v>
      </c>
      <c r="D2246" s="6" t="s">
        <v>492</v>
      </c>
      <c r="E2246" s="7">
        <v>44100</v>
      </c>
      <c r="F2246" s="6" t="s">
        <v>74</v>
      </c>
      <c r="G2246" s="6" t="s">
        <v>75</v>
      </c>
    </row>
    <row r="2247" spans="1:7" ht="24.75" customHeight="1" x14ac:dyDescent="0.3">
      <c r="A2247" s="6" t="s">
        <v>167</v>
      </c>
      <c r="B2247" s="6">
        <v>50</v>
      </c>
      <c r="C2247" s="6" t="str">
        <f t="shared" si="35"/>
        <v>KAY-50</v>
      </c>
      <c r="D2247" s="6" t="s">
        <v>511</v>
      </c>
      <c r="E2247" s="7">
        <v>44105</v>
      </c>
      <c r="F2247" s="6" t="s">
        <v>88</v>
      </c>
      <c r="G2247" s="6" t="s">
        <v>31</v>
      </c>
    </row>
    <row r="2248" spans="1:7" ht="24.75" customHeight="1" x14ac:dyDescent="0.3">
      <c r="A2248" s="6" t="s">
        <v>164</v>
      </c>
      <c r="B2248" s="6">
        <v>91</v>
      </c>
      <c r="C2248" s="6" t="str">
        <f t="shared" si="35"/>
        <v>KTH-91</v>
      </c>
      <c r="D2248" s="6" t="s">
        <v>412</v>
      </c>
      <c r="E2248" s="7">
        <v>44002</v>
      </c>
      <c r="F2248" s="6" t="s">
        <v>88</v>
      </c>
      <c r="G2248" s="6" t="s">
        <v>31</v>
      </c>
    </row>
    <row r="2249" spans="1:7" ht="24.75" customHeight="1" x14ac:dyDescent="0.3">
      <c r="A2249" s="6" t="s">
        <v>104</v>
      </c>
      <c r="B2249" s="6">
        <v>59</v>
      </c>
      <c r="C2249" s="6" t="str">
        <f t="shared" si="35"/>
        <v>CSS-59</v>
      </c>
      <c r="D2249" s="6" t="s">
        <v>349</v>
      </c>
      <c r="E2249" s="7">
        <v>44022</v>
      </c>
      <c r="F2249" s="6" t="s">
        <v>88</v>
      </c>
      <c r="G2249" s="6" t="s">
        <v>31</v>
      </c>
    </row>
    <row r="2250" spans="1:7" ht="24.75" customHeight="1" x14ac:dyDescent="0.3">
      <c r="A2250" s="6" t="s">
        <v>164</v>
      </c>
      <c r="B2250" s="6">
        <v>94</v>
      </c>
      <c r="C2250" s="6" t="str">
        <f t="shared" si="35"/>
        <v>KTH-94</v>
      </c>
      <c r="D2250" s="6" t="s">
        <v>348</v>
      </c>
      <c r="E2250" s="7">
        <v>44035</v>
      </c>
      <c r="F2250" s="6" t="s">
        <v>88</v>
      </c>
      <c r="G2250" s="6" t="s">
        <v>31</v>
      </c>
    </row>
    <row r="2251" spans="1:7" ht="24.75" customHeight="1" x14ac:dyDescent="0.3">
      <c r="A2251" s="6" t="s">
        <v>104</v>
      </c>
      <c r="B2251" s="6">
        <v>90</v>
      </c>
      <c r="C2251" s="6" t="str">
        <f t="shared" si="35"/>
        <v>CSS-90</v>
      </c>
      <c r="D2251" s="6" t="s">
        <v>384</v>
      </c>
      <c r="E2251" s="7">
        <v>44129</v>
      </c>
      <c r="F2251" s="6" t="s">
        <v>30</v>
      </c>
      <c r="G2251" s="6" t="s">
        <v>31</v>
      </c>
    </row>
    <row r="2252" spans="1:7" ht="24.75" customHeight="1" x14ac:dyDescent="0.3">
      <c r="A2252" s="6" t="s">
        <v>167</v>
      </c>
      <c r="B2252" s="6">
        <v>51</v>
      </c>
      <c r="C2252" s="6" t="str">
        <f t="shared" si="35"/>
        <v>KAY-51</v>
      </c>
      <c r="D2252" s="6" t="s">
        <v>511</v>
      </c>
      <c r="E2252" s="7">
        <v>44129</v>
      </c>
      <c r="F2252" s="6" t="s">
        <v>44</v>
      </c>
      <c r="G2252" s="6" t="s">
        <v>45</v>
      </c>
    </row>
    <row r="2253" spans="1:7" ht="24.75" customHeight="1" x14ac:dyDescent="0.3">
      <c r="A2253" s="6" t="s">
        <v>104</v>
      </c>
      <c r="B2253" s="6">
        <v>105</v>
      </c>
      <c r="C2253" s="6" t="str">
        <f t="shared" si="35"/>
        <v>CSS-105</v>
      </c>
      <c r="D2253" s="6" t="s">
        <v>416</v>
      </c>
      <c r="E2253" s="7">
        <v>44172</v>
      </c>
      <c r="F2253" s="6" t="s">
        <v>98</v>
      </c>
      <c r="G2253" s="6" t="s">
        <v>31</v>
      </c>
    </row>
    <row r="2254" spans="1:7" ht="24.75" customHeight="1" x14ac:dyDescent="0.3">
      <c r="A2254" s="6" t="s">
        <v>164</v>
      </c>
      <c r="B2254" s="6">
        <v>102</v>
      </c>
      <c r="C2254" s="6" t="str">
        <f t="shared" si="35"/>
        <v>KTH-102</v>
      </c>
      <c r="D2254" s="6" t="s">
        <v>442</v>
      </c>
      <c r="E2254" s="7">
        <v>44130</v>
      </c>
      <c r="F2254" s="6" t="s">
        <v>88</v>
      </c>
      <c r="G2254" s="6" t="s">
        <v>31</v>
      </c>
    </row>
    <row r="2255" spans="1:7" ht="24.75" customHeight="1" x14ac:dyDescent="0.3">
      <c r="A2255" s="6" t="s">
        <v>104</v>
      </c>
      <c r="B2255" s="6">
        <v>110</v>
      </c>
      <c r="C2255" s="6" t="str">
        <f t="shared" si="35"/>
        <v>CSS-110</v>
      </c>
      <c r="D2255" s="6" t="s">
        <v>416</v>
      </c>
      <c r="E2255" s="7">
        <v>44180</v>
      </c>
      <c r="F2255" s="6" t="s">
        <v>108</v>
      </c>
      <c r="G2255" s="6" t="s">
        <v>40</v>
      </c>
    </row>
    <row r="2256" spans="1:7" ht="24.75" customHeight="1" x14ac:dyDescent="0.3">
      <c r="A2256" s="6" t="s">
        <v>135</v>
      </c>
      <c r="B2256" s="6">
        <v>106</v>
      </c>
      <c r="C2256" s="6" t="str">
        <f t="shared" si="35"/>
        <v>EAT-106</v>
      </c>
      <c r="D2256" s="6" t="s">
        <v>512</v>
      </c>
      <c r="E2256" s="7">
        <v>44152</v>
      </c>
      <c r="F2256" s="6" t="s">
        <v>88</v>
      </c>
      <c r="G2256" s="6" t="s">
        <v>31</v>
      </c>
    </row>
    <row r="2257" spans="1:7" ht="24.75" customHeight="1" x14ac:dyDescent="0.3">
      <c r="A2257" s="6" t="s">
        <v>104</v>
      </c>
      <c r="B2257" s="6">
        <v>97</v>
      </c>
      <c r="C2257" s="6" t="str">
        <f t="shared" si="35"/>
        <v>CSS-97</v>
      </c>
      <c r="D2257" s="6" t="s">
        <v>422</v>
      </c>
      <c r="E2257" s="7">
        <v>44154</v>
      </c>
      <c r="F2257" s="6" t="s">
        <v>88</v>
      </c>
      <c r="G2257" s="6" t="s">
        <v>31</v>
      </c>
    </row>
    <row r="2258" spans="1:7" ht="24.75" customHeight="1" x14ac:dyDescent="0.3">
      <c r="A2258" s="6" t="s">
        <v>164</v>
      </c>
      <c r="B2258" s="6">
        <v>119</v>
      </c>
      <c r="C2258" s="6" t="str">
        <f t="shared" si="35"/>
        <v>KTH-119</v>
      </c>
      <c r="D2258" s="6" t="s">
        <v>513</v>
      </c>
      <c r="E2258" s="7">
        <v>44265</v>
      </c>
      <c r="F2258" s="6" t="s">
        <v>88</v>
      </c>
      <c r="G2258" s="6" t="s">
        <v>31</v>
      </c>
    </row>
    <row r="2259" spans="1:7" ht="24.75" customHeight="1" x14ac:dyDescent="0.3">
      <c r="A2259" s="6" t="s">
        <v>104</v>
      </c>
      <c r="B2259" s="6">
        <v>109</v>
      </c>
      <c r="C2259" s="6" t="str">
        <f t="shared" si="35"/>
        <v>CSS-109</v>
      </c>
      <c r="D2259" s="6" t="s">
        <v>416</v>
      </c>
      <c r="E2259" s="7">
        <v>44179</v>
      </c>
      <c r="F2259" s="6" t="s">
        <v>14</v>
      </c>
      <c r="G2259" s="6" t="s">
        <v>15</v>
      </c>
    </row>
    <row r="2260" spans="1:7" ht="24.75" customHeight="1" x14ac:dyDescent="0.3">
      <c r="A2260" s="6" t="s">
        <v>104</v>
      </c>
      <c r="B2260" s="6">
        <v>140</v>
      </c>
      <c r="C2260" s="6" t="str">
        <f t="shared" si="35"/>
        <v>CSS-140</v>
      </c>
      <c r="D2260" s="6" t="s">
        <v>236</v>
      </c>
      <c r="E2260" s="7">
        <v>44238</v>
      </c>
      <c r="F2260" s="6" t="s">
        <v>30</v>
      </c>
      <c r="G2260" s="6" t="s">
        <v>31</v>
      </c>
    </row>
    <row r="2261" spans="1:7" ht="24.75" customHeight="1" x14ac:dyDescent="0.3">
      <c r="A2261" s="6" t="s">
        <v>104</v>
      </c>
      <c r="B2261" s="6">
        <v>127</v>
      </c>
      <c r="C2261" s="6" t="str">
        <f t="shared" si="35"/>
        <v>CSS-127</v>
      </c>
      <c r="D2261" s="6" t="s">
        <v>141</v>
      </c>
      <c r="E2261" s="7">
        <v>44209</v>
      </c>
      <c r="F2261" s="6" t="s">
        <v>88</v>
      </c>
      <c r="G2261" s="6" t="s">
        <v>31</v>
      </c>
    </row>
    <row r="2262" spans="1:7" ht="24.75" customHeight="1" x14ac:dyDescent="0.3">
      <c r="A2262" s="6" t="s">
        <v>164</v>
      </c>
      <c r="B2262" s="6">
        <v>120</v>
      </c>
      <c r="C2262" s="6" t="str">
        <f t="shared" si="35"/>
        <v>KTH-120</v>
      </c>
      <c r="D2262" s="6" t="s">
        <v>513</v>
      </c>
      <c r="E2262" s="7">
        <v>44267</v>
      </c>
      <c r="F2262" s="6" t="s">
        <v>96</v>
      </c>
      <c r="G2262" s="6" t="s">
        <v>45</v>
      </c>
    </row>
    <row r="2263" spans="1:7" ht="24.75" customHeight="1" x14ac:dyDescent="0.3">
      <c r="A2263" s="6" t="s">
        <v>104</v>
      </c>
      <c r="B2263" s="6">
        <v>135</v>
      </c>
      <c r="C2263" s="6" t="str">
        <f t="shared" si="35"/>
        <v>CSS-135</v>
      </c>
      <c r="D2263" s="6" t="s">
        <v>141</v>
      </c>
      <c r="E2263" s="7">
        <v>44226</v>
      </c>
      <c r="F2263" s="6" t="s">
        <v>88</v>
      </c>
      <c r="G2263" s="6" t="s">
        <v>31</v>
      </c>
    </row>
    <row r="2264" spans="1:7" ht="24.75" customHeight="1" x14ac:dyDescent="0.3">
      <c r="A2264" s="6" t="s">
        <v>104</v>
      </c>
      <c r="B2264" s="6">
        <v>122</v>
      </c>
      <c r="C2264" s="6" t="str">
        <f t="shared" si="35"/>
        <v>CSS-122</v>
      </c>
      <c r="D2264" s="6" t="s">
        <v>141</v>
      </c>
      <c r="E2264" s="7">
        <v>44203</v>
      </c>
      <c r="F2264" s="6" t="s">
        <v>53</v>
      </c>
      <c r="G2264" s="6" t="s">
        <v>54</v>
      </c>
    </row>
    <row r="2265" spans="1:7" ht="24.75" customHeight="1" x14ac:dyDescent="0.3">
      <c r="A2265" s="6" t="s">
        <v>104</v>
      </c>
      <c r="B2265" s="6">
        <v>166</v>
      </c>
      <c r="C2265" s="6" t="str">
        <f t="shared" si="35"/>
        <v>CSS-166</v>
      </c>
      <c r="D2265" s="6" t="s">
        <v>389</v>
      </c>
      <c r="E2265" s="7">
        <v>44282</v>
      </c>
      <c r="F2265" s="6" t="s">
        <v>108</v>
      </c>
      <c r="G2265" s="6" t="s">
        <v>40</v>
      </c>
    </row>
    <row r="2266" spans="1:7" ht="24.75" customHeight="1" x14ac:dyDescent="0.3">
      <c r="A2266" s="6" t="s">
        <v>104</v>
      </c>
      <c r="B2266" s="6">
        <v>183</v>
      </c>
      <c r="C2266" s="6" t="str">
        <f t="shared" si="35"/>
        <v>CSS-183</v>
      </c>
      <c r="D2266" s="6" t="s">
        <v>445</v>
      </c>
      <c r="E2266" s="7">
        <v>44308</v>
      </c>
      <c r="F2266" s="6" t="s">
        <v>96</v>
      </c>
      <c r="G2266" s="6" t="s">
        <v>45</v>
      </c>
    </row>
    <row r="2267" spans="1:7" ht="24.75" customHeight="1" x14ac:dyDescent="0.3">
      <c r="A2267" s="6" t="s">
        <v>164</v>
      </c>
      <c r="B2267" s="6">
        <v>118</v>
      </c>
      <c r="C2267" s="6" t="str">
        <f t="shared" si="35"/>
        <v>KTH-118</v>
      </c>
      <c r="D2267" s="6" t="s">
        <v>513</v>
      </c>
      <c r="E2267" s="7">
        <v>44271</v>
      </c>
      <c r="F2267" s="6" t="s">
        <v>74</v>
      </c>
      <c r="G2267" s="6" t="s">
        <v>75</v>
      </c>
    </row>
    <row r="2268" spans="1:7" ht="24.75" customHeight="1" x14ac:dyDescent="0.3">
      <c r="A2268" s="6" t="s">
        <v>104</v>
      </c>
      <c r="B2268" s="6">
        <v>167</v>
      </c>
      <c r="C2268" s="6" t="str">
        <f t="shared" si="35"/>
        <v>CSS-167</v>
      </c>
      <c r="D2268" s="6" t="s">
        <v>445</v>
      </c>
      <c r="E2268" s="7">
        <v>44290</v>
      </c>
      <c r="F2268" s="6" t="s">
        <v>94</v>
      </c>
      <c r="G2268" s="6" t="s">
        <v>75</v>
      </c>
    </row>
    <row r="2269" spans="1:7" ht="24.75" customHeight="1" x14ac:dyDescent="0.3">
      <c r="A2269" s="6" t="s">
        <v>104</v>
      </c>
      <c r="B2269" s="6">
        <v>171</v>
      </c>
      <c r="C2269" s="6" t="str">
        <f t="shared" si="35"/>
        <v>CSS-171</v>
      </c>
      <c r="D2269" s="6" t="s">
        <v>445</v>
      </c>
      <c r="E2269" s="7">
        <v>44296</v>
      </c>
      <c r="F2269" s="6" t="s">
        <v>110</v>
      </c>
      <c r="G2269" s="6" t="s">
        <v>54</v>
      </c>
    </row>
    <row r="2270" spans="1:7" ht="24.75" customHeight="1" x14ac:dyDescent="0.3">
      <c r="A2270" s="6" t="s">
        <v>12</v>
      </c>
      <c r="B2270" s="6">
        <v>464</v>
      </c>
      <c r="C2270" s="6" t="str">
        <f t="shared" si="35"/>
        <v>BOB-464</v>
      </c>
      <c r="D2270" s="6" t="s">
        <v>495</v>
      </c>
      <c r="E2270" s="7">
        <v>40934</v>
      </c>
      <c r="F2270" s="6" t="s">
        <v>53</v>
      </c>
      <c r="G2270" s="6" t="s">
        <v>54</v>
      </c>
    </row>
    <row r="2271" spans="1:7" ht="24.75" customHeight="1" x14ac:dyDescent="0.3">
      <c r="A2271" s="6" t="s">
        <v>12</v>
      </c>
      <c r="B2271" s="6">
        <v>467</v>
      </c>
      <c r="C2271" s="6" t="str">
        <f t="shared" si="35"/>
        <v>BOB-467</v>
      </c>
      <c r="D2271" s="6" t="s">
        <v>514</v>
      </c>
      <c r="E2271" s="7">
        <v>40943</v>
      </c>
      <c r="F2271" s="6" t="s">
        <v>74</v>
      </c>
      <c r="G2271" s="6" t="s">
        <v>75</v>
      </c>
    </row>
    <row r="2272" spans="1:7" ht="24.75" customHeight="1" x14ac:dyDescent="0.3">
      <c r="A2272" s="6" t="s">
        <v>12</v>
      </c>
      <c r="B2272" s="6">
        <v>466</v>
      </c>
      <c r="C2272" s="6" t="str">
        <f t="shared" si="35"/>
        <v>BOB-466</v>
      </c>
      <c r="D2272" s="6" t="s">
        <v>514</v>
      </c>
      <c r="E2272" s="7">
        <v>40943</v>
      </c>
      <c r="F2272" s="6" t="s">
        <v>74</v>
      </c>
      <c r="G2272" s="6" t="s">
        <v>75</v>
      </c>
    </row>
    <row r="2273" spans="1:7" ht="24.75" customHeight="1" x14ac:dyDescent="0.3">
      <c r="A2273" s="6" t="s">
        <v>12</v>
      </c>
      <c r="B2273" s="6">
        <v>468</v>
      </c>
      <c r="C2273" s="6" t="str">
        <f t="shared" si="35"/>
        <v>BOB-468</v>
      </c>
      <c r="D2273" s="6" t="s">
        <v>514</v>
      </c>
      <c r="E2273" s="7">
        <v>40943</v>
      </c>
      <c r="F2273" s="6" t="s">
        <v>177</v>
      </c>
      <c r="G2273" s="6" t="s">
        <v>75</v>
      </c>
    </row>
    <row r="2274" spans="1:7" ht="24.75" customHeight="1" x14ac:dyDescent="0.3">
      <c r="A2274" s="6" t="s">
        <v>12</v>
      </c>
      <c r="B2274" s="6">
        <v>470</v>
      </c>
      <c r="C2274" s="6" t="str">
        <f t="shared" si="35"/>
        <v>BOB-470</v>
      </c>
      <c r="D2274" s="6" t="s">
        <v>514</v>
      </c>
      <c r="E2274" s="7">
        <v>40949</v>
      </c>
      <c r="F2274" s="6" t="s">
        <v>79</v>
      </c>
      <c r="G2274" s="6" t="s">
        <v>45</v>
      </c>
    </row>
    <row r="2275" spans="1:7" ht="24.75" customHeight="1" x14ac:dyDescent="0.3">
      <c r="A2275" s="6" t="s">
        <v>12</v>
      </c>
      <c r="B2275" s="6">
        <v>469</v>
      </c>
      <c r="C2275" s="6" t="str">
        <f t="shared" si="35"/>
        <v>BOB-469</v>
      </c>
      <c r="D2275" s="6" t="s">
        <v>514</v>
      </c>
      <c r="E2275" s="7">
        <v>40949</v>
      </c>
      <c r="F2275" s="6" t="s">
        <v>68</v>
      </c>
      <c r="G2275" s="6" t="s">
        <v>15</v>
      </c>
    </row>
    <row r="2276" spans="1:7" ht="24.75" customHeight="1" x14ac:dyDescent="0.3">
      <c r="A2276" s="6" t="s">
        <v>12</v>
      </c>
      <c r="B2276" s="6">
        <v>471</v>
      </c>
      <c r="C2276" s="6" t="str">
        <f t="shared" si="35"/>
        <v>BOB-471</v>
      </c>
      <c r="D2276" s="6" t="s">
        <v>514</v>
      </c>
      <c r="E2276" s="7">
        <v>40950</v>
      </c>
      <c r="F2276" s="6" t="s">
        <v>98</v>
      </c>
      <c r="G2276" s="6" t="s">
        <v>31</v>
      </c>
    </row>
    <row r="2277" spans="1:7" ht="24.75" customHeight="1" x14ac:dyDescent="0.3">
      <c r="A2277" s="6" t="s">
        <v>12</v>
      </c>
      <c r="B2277" s="6">
        <v>472</v>
      </c>
      <c r="C2277" s="6" t="str">
        <f t="shared" si="35"/>
        <v>BOB-472</v>
      </c>
      <c r="D2277" s="6" t="s">
        <v>514</v>
      </c>
      <c r="E2277" s="7">
        <v>40953</v>
      </c>
      <c r="F2277" s="6" t="s">
        <v>68</v>
      </c>
      <c r="G2277" s="6" t="s">
        <v>15</v>
      </c>
    </row>
    <row r="2278" spans="1:7" ht="24.75" customHeight="1" x14ac:dyDescent="0.3">
      <c r="A2278" s="6" t="s">
        <v>12</v>
      </c>
      <c r="B2278" s="6">
        <v>475</v>
      </c>
      <c r="C2278" s="6" t="str">
        <f t="shared" si="35"/>
        <v>BOB-475</v>
      </c>
      <c r="D2278" s="6" t="s">
        <v>514</v>
      </c>
      <c r="E2278" s="7">
        <v>40954</v>
      </c>
      <c r="F2278" s="6" t="s">
        <v>94</v>
      </c>
      <c r="G2278" s="6" t="s">
        <v>75</v>
      </c>
    </row>
    <row r="2279" spans="1:7" ht="24.75" customHeight="1" x14ac:dyDescent="0.3">
      <c r="A2279" s="6" t="s">
        <v>12</v>
      </c>
      <c r="B2279" s="6">
        <v>473</v>
      </c>
      <c r="C2279" s="6" t="str">
        <f t="shared" si="35"/>
        <v>BOB-473</v>
      </c>
      <c r="D2279" s="6" t="s">
        <v>514</v>
      </c>
      <c r="E2279" s="7">
        <v>40954</v>
      </c>
      <c r="F2279" s="6" t="s">
        <v>94</v>
      </c>
      <c r="G2279" s="6" t="s">
        <v>75</v>
      </c>
    </row>
    <row r="2280" spans="1:7" ht="24.75" customHeight="1" x14ac:dyDescent="0.3">
      <c r="A2280" s="6" t="s">
        <v>12</v>
      </c>
      <c r="B2280" s="6">
        <v>474</v>
      </c>
      <c r="C2280" s="6" t="str">
        <f t="shared" si="35"/>
        <v>BOB-474</v>
      </c>
      <c r="D2280" s="6" t="s">
        <v>514</v>
      </c>
      <c r="E2280" s="7">
        <v>40954</v>
      </c>
      <c r="F2280" s="6" t="s">
        <v>44</v>
      </c>
      <c r="G2280" s="6" t="s">
        <v>45</v>
      </c>
    </row>
    <row r="2281" spans="1:7" ht="24.75" customHeight="1" x14ac:dyDescent="0.3">
      <c r="A2281" s="6" t="s">
        <v>12</v>
      </c>
      <c r="B2281" s="6">
        <v>477</v>
      </c>
      <c r="C2281" s="6" t="str">
        <f t="shared" si="35"/>
        <v>BOB-477</v>
      </c>
      <c r="D2281" s="6" t="s">
        <v>514</v>
      </c>
      <c r="E2281" s="7">
        <v>40955</v>
      </c>
      <c r="F2281" s="6" t="s">
        <v>44</v>
      </c>
      <c r="G2281" s="6" t="s">
        <v>45</v>
      </c>
    </row>
    <row r="2282" spans="1:7" ht="24.75" customHeight="1" x14ac:dyDescent="0.3">
      <c r="A2282" s="6" t="s">
        <v>12</v>
      </c>
      <c r="B2282" s="6">
        <v>476</v>
      </c>
      <c r="C2282" s="6" t="str">
        <f t="shared" si="35"/>
        <v>BOB-476</v>
      </c>
      <c r="D2282" s="6" t="s">
        <v>514</v>
      </c>
      <c r="E2282" s="7">
        <v>40955</v>
      </c>
      <c r="F2282" s="6" t="s">
        <v>44</v>
      </c>
      <c r="G2282" s="6" t="s">
        <v>45</v>
      </c>
    </row>
    <row r="2283" spans="1:7" ht="24.75" customHeight="1" x14ac:dyDescent="0.3">
      <c r="A2283" s="6" t="s">
        <v>12</v>
      </c>
      <c r="B2283" s="6">
        <v>478</v>
      </c>
      <c r="C2283" s="6" t="str">
        <f t="shared" si="35"/>
        <v>BOB-478</v>
      </c>
      <c r="D2283" s="6" t="s">
        <v>514</v>
      </c>
      <c r="E2283" s="7">
        <v>40955</v>
      </c>
      <c r="F2283" s="6" t="s">
        <v>108</v>
      </c>
      <c r="G2283" s="6" t="s">
        <v>40</v>
      </c>
    </row>
    <row r="2284" spans="1:7" ht="24.75" customHeight="1" x14ac:dyDescent="0.3">
      <c r="A2284" s="6" t="s">
        <v>12</v>
      </c>
      <c r="B2284" s="6">
        <v>479</v>
      </c>
      <c r="C2284" s="6" t="str">
        <f t="shared" si="35"/>
        <v>BOB-479</v>
      </c>
      <c r="D2284" s="6" t="s">
        <v>514</v>
      </c>
      <c r="E2284" s="7">
        <v>40955</v>
      </c>
      <c r="F2284" s="6" t="s">
        <v>30</v>
      </c>
      <c r="G2284" s="6" t="s">
        <v>31</v>
      </c>
    </row>
    <row r="2285" spans="1:7" ht="24.75" customHeight="1" x14ac:dyDescent="0.3">
      <c r="A2285" s="6" t="s">
        <v>12</v>
      </c>
      <c r="B2285" s="6">
        <v>480</v>
      </c>
      <c r="C2285" s="6" t="str">
        <f t="shared" si="35"/>
        <v>BOB-480</v>
      </c>
      <c r="D2285" s="6" t="s">
        <v>514</v>
      </c>
      <c r="E2285" s="7">
        <v>40957</v>
      </c>
      <c r="F2285" s="6" t="s">
        <v>98</v>
      </c>
      <c r="G2285" s="6" t="s">
        <v>31</v>
      </c>
    </row>
    <row r="2286" spans="1:7" ht="24.75" customHeight="1" x14ac:dyDescent="0.3">
      <c r="A2286" s="6" t="s">
        <v>12</v>
      </c>
      <c r="B2286" s="6">
        <v>481</v>
      </c>
      <c r="C2286" s="6" t="str">
        <f t="shared" si="35"/>
        <v>BOB-481</v>
      </c>
      <c r="D2286" s="6" t="s">
        <v>514</v>
      </c>
      <c r="E2286" s="7">
        <v>40963</v>
      </c>
      <c r="F2286" s="6" t="s">
        <v>79</v>
      </c>
      <c r="G2286" s="6" t="s">
        <v>45</v>
      </c>
    </row>
    <row r="2287" spans="1:7" ht="24.75" customHeight="1" x14ac:dyDescent="0.3">
      <c r="A2287" s="6" t="s">
        <v>12</v>
      </c>
      <c r="B2287" s="6">
        <v>482</v>
      </c>
      <c r="C2287" s="6" t="str">
        <f t="shared" si="35"/>
        <v>BOB-482</v>
      </c>
      <c r="D2287" s="6" t="s">
        <v>514</v>
      </c>
      <c r="E2287" s="7">
        <v>40968</v>
      </c>
      <c r="F2287" s="6" t="s">
        <v>96</v>
      </c>
      <c r="G2287" s="6" t="s">
        <v>45</v>
      </c>
    </row>
    <row r="2288" spans="1:7" ht="24.75" customHeight="1" x14ac:dyDescent="0.3">
      <c r="A2288" s="6" t="s">
        <v>12</v>
      </c>
      <c r="B2288" s="6">
        <v>483</v>
      </c>
      <c r="C2288" s="6" t="str">
        <f t="shared" si="35"/>
        <v>BOB-483</v>
      </c>
      <c r="D2288" s="6" t="s">
        <v>514</v>
      </c>
      <c r="E2288" s="7">
        <v>40968</v>
      </c>
      <c r="F2288" s="6" t="s">
        <v>68</v>
      </c>
      <c r="G2288" s="6" t="s">
        <v>15</v>
      </c>
    </row>
    <row r="2289" spans="1:7" ht="24.75" customHeight="1" x14ac:dyDescent="0.3">
      <c r="A2289" s="6" t="s">
        <v>12</v>
      </c>
      <c r="B2289" s="6">
        <v>287</v>
      </c>
      <c r="C2289" s="6" t="str">
        <f t="shared" si="35"/>
        <v>BOB-287</v>
      </c>
      <c r="D2289" s="6" t="s">
        <v>391</v>
      </c>
      <c r="E2289" s="7">
        <v>40567</v>
      </c>
      <c r="F2289" s="6" t="s">
        <v>68</v>
      </c>
      <c r="G2289" s="6" t="s">
        <v>15</v>
      </c>
    </row>
    <row r="2290" spans="1:7" ht="24.75" customHeight="1" x14ac:dyDescent="0.3">
      <c r="A2290" s="6" t="s">
        <v>12</v>
      </c>
      <c r="B2290" s="6">
        <v>484</v>
      </c>
      <c r="C2290" s="6" t="str">
        <f t="shared" si="35"/>
        <v>BOB-484</v>
      </c>
      <c r="D2290" s="6" t="s">
        <v>515</v>
      </c>
      <c r="E2290" s="7">
        <v>40970</v>
      </c>
      <c r="F2290" s="6" t="s">
        <v>127</v>
      </c>
      <c r="G2290" s="6" t="s">
        <v>31</v>
      </c>
    </row>
    <row r="2291" spans="1:7" ht="24.75" customHeight="1" x14ac:dyDescent="0.3">
      <c r="A2291" s="6" t="s">
        <v>12</v>
      </c>
      <c r="B2291" s="6">
        <v>485</v>
      </c>
      <c r="C2291" s="6" t="str">
        <f t="shared" si="35"/>
        <v>BOB-485</v>
      </c>
      <c r="D2291" s="6" t="s">
        <v>515</v>
      </c>
      <c r="E2291" s="7">
        <v>40971</v>
      </c>
      <c r="F2291" s="6" t="s">
        <v>98</v>
      </c>
      <c r="G2291" s="6" t="s">
        <v>31</v>
      </c>
    </row>
    <row r="2292" spans="1:7" ht="24.75" customHeight="1" x14ac:dyDescent="0.3">
      <c r="A2292" s="6" t="s">
        <v>12</v>
      </c>
      <c r="B2292" s="6">
        <v>486</v>
      </c>
      <c r="C2292" s="6" t="str">
        <f t="shared" si="35"/>
        <v>BOB-486</v>
      </c>
      <c r="D2292" s="6" t="s">
        <v>515</v>
      </c>
      <c r="E2292" s="7">
        <v>40973</v>
      </c>
      <c r="F2292" s="6" t="s">
        <v>84</v>
      </c>
      <c r="G2292" s="6" t="s">
        <v>45</v>
      </c>
    </row>
    <row r="2293" spans="1:7" ht="24.75" customHeight="1" x14ac:dyDescent="0.3">
      <c r="A2293" s="6" t="s">
        <v>12</v>
      </c>
      <c r="B2293" s="6">
        <v>487</v>
      </c>
      <c r="C2293" s="6" t="str">
        <f t="shared" si="35"/>
        <v>BOB-487</v>
      </c>
      <c r="D2293" s="6" t="s">
        <v>515</v>
      </c>
      <c r="E2293" s="7">
        <v>40976</v>
      </c>
      <c r="F2293" s="6" t="s">
        <v>98</v>
      </c>
      <c r="G2293" s="6" t="s">
        <v>31</v>
      </c>
    </row>
    <row r="2294" spans="1:7" ht="24.75" customHeight="1" x14ac:dyDescent="0.3">
      <c r="A2294" s="6" t="s">
        <v>12</v>
      </c>
      <c r="B2294" s="6">
        <v>489</v>
      </c>
      <c r="C2294" s="6" t="str">
        <f t="shared" si="35"/>
        <v>BOB-489</v>
      </c>
      <c r="D2294" s="6" t="s">
        <v>515</v>
      </c>
      <c r="E2294" s="7">
        <v>40976</v>
      </c>
      <c r="F2294" s="6" t="s">
        <v>88</v>
      </c>
      <c r="G2294" s="6" t="s">
        <v>31</v>
      </c>
    </row>
    <row r="2295" spans="1:7" ht="24.75" customHeight="1" x14ac:dyDescent="0.3">
      <c r="A2295" s="6" t="s">
        <v>62</v>
      </c>
      <c r="B2295" s="6">
        <v>386</v>
      </c>
      <c r="C2295" s="6" t="str">
        <f t="shared" si="35"/>
        <v>ARB-386</v>
      </c>
      <c r="D2295" s="6" t="s">
        <v>499</v>
      </c>
      <c r="E2295" s="7">
        <v>41802</v>
      </c>
      <c r="F2295" s="6" t="s">
        <v>74</v>
      </c>
      <c r="G2295" s="6" t="s">
        <v>75</v>
      </c>
    </row>
    <row r="2296" spans="1:7" ht="24.75" customHeight="1" x14ac:dyDescent="0.3">
      <c r="A2296" s="6" t="s">
        <v>12</v>
      </c>
      <c r="B2296" s="6">
        <v>488</v>
      </c>
      <c r="C2296" s="6" t="str">
        <f t="shared" si="35"/>
        <v>BOB-488</v>
      </c>
      <c r="D2296" s="6" t="s">
        <v>515</v>
      </c>
      <c r="E2296" s="7">
        <v>40976</v>
      </c>
      <c r="F2296" s="6" t="s">
        <v>88</v>
      </c>
      <c r="G2296" s="6" t="s">
        <v>31</v>
      </c>
    </row>
    <row r="2297" spans="1:7" ht="24.75" customHeight="1" x14ac:dyDescent="0.3">
      <c r="A2297" s="6" t="s">
        <v>12</v>
      </c>
      <c r="B2297" s="6">
        <v>376</v>
      </c>
      <c r="C2297" s="6" t="str">
        <f t="shared" si="35"/>
        <v>BOB-376</v>
      </c>
      <c r="D2297" s="6" t="s">
        <v>392</v>
      </c>
      <c r="E2297" s="7">
        <v>40686</v>
      </c>
      <c r="F2297" s="6" t="s">
        <v>68</v>
      </c>
      <c r="G2297" s="6" t="s">
        <v>15</v>
      </c>
    </row>
    <row r="2298" spans="1:7" ht="24.75" customHeight="1" x14ac:dyDescent="0.3">
      <c r="A2298" s="6" t="s">
        <v>62</v>
      </c>
      <c r="B2298" s="6">
        <v>423</v>
      </c>
      <c r="C2298" s="6" t="str">
        <f t="shared" si="35"/>
        <v>ARB-423</v>
      </c>
      <c r="D2298" s="6" t="s">
        <v>499</v>
      </c>
      <c r="E2298" s="7">
        <v>41802</v>
      </c>
      <c r="F2298" s="6" t="s">
        <v>30</v>
      </c>
      <c r="G2298" s="6" t="s">
        <v>31</v>
      </c>
    </row>
    <row r="2299" spans="1:7" ht="24.75" customHeight="1" x14ac:dyDescent="0.3">
      <c r="A2299" s="6" t="s">
        <v>62</v>
      </c>
      <c r="B2299" s="6">
        <v>387</v>
      </c>
      <c r="C2299" s="6" t="str">
        <f t="shared" si="35"/>
        <v>ARB-387</v>
      </c>
      <c r="D2299" s="6" t="s">
        <v>499</v>
      </c>
      <c r="E2299" s="7">
        <v>41803</v>
      </c>
      <c r="F2299" s="6" t="s">
        <v>79</v>
      </c>
      <c r="G2299" s="6" t="s">
        <v>45</v>
      </c>
    </row>
    <row r="2300" spans="1:7" ht="24.75" customHeight="1" x14ac:dyDescent="0.3">
      <c r="A2300" s="6" t="s">
        <v>62</v>
      </c>
      <c r="B2300" s="6">
        <v>388</v>
      </c>
      <c r="C2300" s="6" t="str">
        <f t="shared" si="35"/>
        <v>ARB-388</v>
      </c>
      <c r="D2300" s="6" t="s">
        <v>499</v>
      </c>
      <c r="E2300" s="7">
        <v>41804</v>
      </c>
      <c r="F2300" s="6" t="s">
        <v>53</v>
      </c>
      <c r="G2300" s="6" t="s">
        <v>54</v>
      </c>
    </row>
    <row r="2301" spans="1:7" ht="24.75" customHeight="1" x14ac:dyDescent="0.3">
      <c r="A2301" s="6" t="s">
        <v>12</v>
      </c>
      <c r="B2301" s="6">
        <v>425</v>
      </c>
      <c r="C2301" s="6" t="str">
        <f t="shared" si="35"/>
        <v>BOB-425</v>
      </c>
      <c r="D2301" s="6" t="s">
        <v>474</v>
      </c>
      <c r="E2301" s="7">
        <v>40798</v>
      </c>
      <c r="F2301" s="6" t="s">
        <v>68</v>
      </c>
      <c r="G2301" s="6" t="s">
        <v>15</v>
      </c>
    </row>
    <row r="2302" spans="1:7" ht="24.75" customHeight="1" x14ac:dyDescent="0.3">
      <c r="A2302" s="6" t="s">
        <v>12</v>
      </c>
      <c r="B2302" s="6">
        <v>490</v>
      </c>
      <c r="C2302" s="6" t="str">
        <f t="shared" si="35"/>
        <v>BOB-490</v>
      </c>
      <c r="D2302" s="6" t="s">
        <v>515</v>
      </c>
      <c r="E2302" s="7">
        <v>40977</v>
      </c>
      <c r="F2302" s="6" t="s">
        <v>79</v>
      </c>
      <c r="G2302" s="6" t="s">
        <v>45</v>
      </c>
    </row>
    <row r="2303" spans="1:7" ht="24.75" customHeight="1" x14ac:dyDescent="0.3">
      <c r="A2303" s="6" t="s">
        <v>12</v>
      </c>
      <c r="B2303" s="6">
        <v>491</v>
      </c>
      <c r="C2303" s="6" t="str">
        <f t="shared" si="35"/>
        <v>BOB-491</v>
      </c>
      <c r="D2303" s="6" t="s">
        <v>515</v>
      </c>
      <c r="E2303" s="7">
        <v>40978</v>
      </c>
      <c r="F2303" s="6" t="s">
        <v>106</v>
      </c>
      <c r="G2303" s="6" t="s">
        <v>75</v>
      </c>
    </row>
    <row r="2304" spans="1:7" ht="24.75" customHeight="1" x14ac:dyDescent="0.3">
      <c r="A2304" s="6" t="s">
        <v>12</v>
      </c>
      <c r="B2304" s="6">
        <v>492</v>
      </c>
      <c r="C2304" s="6" t="str">
        <f t="shared" si="35"/>
        <v>BOB-492</v>
      </c>
      <c r="D2304" s="6" t="s">
        <v>515</v>
      </c>
      <c r="E2304" s="7">
        <v>40979</v>
      </c>
      <c r="F2304" s="6" t="s">
        <v>53</v>
      </c>
      <c r="G2304" s="6" t="s">
        <v>54</v>
      </c>
    </row>
    <row r="2305" spans="1:7" ht="24.75" customHeight="1" x14ac:dyDescent="0.3">
      <c r="A2305" s="6" t="s">
        <v>12</v>
      </c>
      <c r="B2305" s="6">
        <v>493</v>
      </c>
      <c r="C2305" s="6" t="str">
        <f t="shared" si="35"/>
        <v>BOB-493</v>
      </c>
      <c r="D2305" s="6" t="s">
        <v>515</v>
      </c>
      <c r="E2305" s="7">
        <v>40981</v>
      </c>
      <c r="F2305" s="6" t="s">
        <v>94</v>
      </c>
      <c r="G2305" s="6" t="s">
        <v>75</v>
      </c>
    </row>
    <row r="2306" spans="1:7" ht="24.75" customHeight="1" x14ac:dyDescent="0.3">
      <c r="A2306" s="6" t="s">
        <v>12</v>
      </c>
      <c r="B2306" s="6">
        <v>494</v>
      </c>
      <c r="C2306" s="6" t="str">
        <f t="shared" si="35"/>
        <v>BOB-494</v>
      </c>
      <c r="D2306" s="6" t="s">
        <v>515</v>
      </c>
      <c r="E2306" s="7">
        <v>40982</v>
      </c>
      <c r="F2306" s="6" t="s">
        <v>79</v>
      </c>
      <c r="G2306" s="6" t="s">
        <v>45</v>
      </c>
    </row>
    <row r="2307" spans="1:7" ht="24.75" customHeight="1" x14ac:dyDescent="0.3">
      <c r="A2307" s="6" t="s">
        <v>12</v>
      </c>
      <c r="B2307" s="6">
        <v>512</v>
      </c>
      <c r="C2307" s="6" t="str">
        <f t="shared" ref="C2307:C2370" si="36">CONCATENATE(A2307,"-",B2307)</f>
        <v>BOB-512</v>
      </c>
      <c r="D2307" s="6" t="s">
        <v>179</v>
      </c>
      <c r="E2307" s="7">
        <v>41037</v>
      </c>
      <c r="F2307" s="6" t="s">
        <v>68</v>
      </c>
      <c r="G2307" s="6" t="s">
        <v>15</v>
      </c>
    </row>
    <row r="2308" spans="1:7" ht="24.75" customHeight="1" x14ac:dyDescent="0.3">
      <c r="A2308" s="6" t="s">
        <v>12</v>
      </c>
      <c r="B2308" s="6">
        <v>495</v>
      </c>
      <c r="C2308" s="6" t="str">
        <f t="shared" si="36"/>
        <v>BOB-495</v>
      </c>
      <c r="D2308" s="6" t="s">
        <v>515</v>
      </c>
      <c r="E2308" s="7">
        <v>40983</v>
      </c>
      <c r="F2308" s="6" t="s">
        <v>44</v>
      </c>
      <c r="G2308" s="6" t="s">
        <v>45</v>
      </c>
    </row>
    <row r="2309" spans="1:7" ht="24.75" customHeight="1" x14ac:dyDescent="0.3">
      <c r="A2309" s="6" t="s">
        <v>62</v>
      </c>
      <c r="B2309" s="6">
        <v>389</v>
      </c>
      <c r="C2309" s="6" t="str">
        <f t="shared" si="36"/>
        <v>ARB-389</v>
      </c>
      <c r="D2309" s="6" t="s">
        <v>499</v>
      </c>
      <c r="E2309" s="7">
        <v>41806</v>
      </c>
      <c r="F2309" s="6" t="s">
        <v>161</v>
      </c>
      <c r="G2309" s="6" t="s">
        <v>45</v>
      </c>
    </row>
    <row r="2310" spans="1:7" ht="24.75" customHeight="1" x14ac:dyDescent="0.3">
      <c r="A2310" s="6" t="s">
        <v>12</v>
      </c>
      <c r="B2310" s="6">
        <v>496</v>
      </c>
      <c r="C2310" s="6" t="str">
        <f t="shared" si="36"/>
        <v>BOB-496</v>
      </c>
      <c r="D2310" s="6" t="s">
        <v>515</v>
      </c>
      <c r="E2310" s="7">
        <v>40987</v>
      </c>
      <c r="F2310" s="6" t="s">
        <v>30</v>
      </c>
      <c r="G2310" s="6" t="s">
        <v>31</v>
      </c>
    </row>
    <row r="2311" spans="1:7" ht="24.75" customHeight="1" x14ac:dyDescent="0.3">
      <c r="A2311" s="6" t="s">
        <v>51</v>
      </c>
      <c r="B2311" s="6">
        <v>744</v>
      </c>
      <c r="C2311" s="6" t="str">
        <f t="shared" si="36"/>
        <v>UUC-744</v>
      </c>
      <c r="D2311" s="6" t="s">
        <v>500</v>
      </c>
      <c r="E2311" s="7">
        <v>42604</v>
      </c>
      <c r="F2311" s="6" t="s">
        <v>44</v>
      </c>
      <c r="G2311" s="6" t="s">
        <v>45</v>
      </c>
    </row>
    <row r="2312" spans="1:7" ht="24.75" customHeight="1" x14ac:dyDescent="0.3">
      <c r="A2312" s="6" t="s">
        <v>12</v>
      </c>
      <c r="B2312" s="6">
        <v>497</v>
      </c>
      <c r="C2312" s="6" t="str">
        <f t="shared" si="36"/>
        <v>BOB-497</v>
      </c>
      <c r="D2312" s="6" t="s">
        <v>515</v>
      </c>
      <c r="E2312" s="7">
        <v>40988</v>
      </c>
      <c r="F2312" s="6" t="s">
        <v>44</v>
      </c>
      <c r="G2312" s="6" t="s">
        <v>45</v>
      </c>
    </row>
    <row r="2313" spans="1:7" ht="24.75" customHeight="1" x14ac:dyDescent="0.3">
      <c r="A2313" s="6" t="s">
        <v>12</v>
      </c>
      <c r="B2313" s="6">
        <v>498</v>
      </c>
      <c r="C2313" s="6" t="str">
        <f t="shared" si="36"/>
        <v>BOB-498</v>
      </c>
      <c r="D2313" s="6" t="s">
        <v>515</v>
      </c>
      <c r="E2313" s="7">
        <v>40988</v>
      </c>
      <c r="F2313" s="6" t="s">
        <v>30</v>
      </c>
      <c r="G2313" s="6" t="s">
        <v>31</v>
      </c>
    </row>
    <row r="2314" spans="1:7" ht="24.75" customHeight="1" x14ac:dyDescent="0.3">
      <c r="A2314" s="6" t="s">
        <v>12</v>
      </c>
      <c r="B2314" s="6">
        <v>499</v>
      </c>
      <c r="C2314" s="6" t="str">
        <f t="shared" si="36"/>
        <v>BOB-499</v>
      </c>
      <c r="D2314" s="6" t="s">
        <v>515</v>
      </c>
      <c r="E2314" s="7">
        <v>40989</v>
      </c>
      <c r="F2314" s="6" t="s">
        <v>177</v>
      </c>
      <c r="G2314" s="6" t="s">
        <v>75</v>
      </c>
    </row>
    <row r="2315" spans="1:7" ht="24.75" customHeight="1" x14ac:dyDescent="0.3">
      <c r="A2315" s="6" t="s">
        <v>12</v>
      </c>
      <c r="B2315" s="6">
        <v>500</v>
      </c>
      <c r="C2315" s="6" t="str">
        <f t="shared" si="36"/>
        <v>BOB-500</v>
      </c>
      <c r="D2315" s="6" t="s">
        <v>515</v>
      </c>
      <c r="E2315" s="7">
        <v>40994</v>
      </c>
      <c r="F2315" s="6" t="s">
        <v>84</v>
      </c>
      <c r="G2315" s="6" t="s">
        <v>45</v>
      </c>
    </row>
    <row r="2316" spans="1:7" ht="24.75" customHeight="1" x14ac:dyDescent="0.3">
      <c r="A2316" s="6" t="s">
        <v>12</v>
      </c>
      <c r="B2316" s="6">
        <v>501</v>
      </c>
      <c r="C2316" s="6" t="str">
        <f t="shared" si="36"/>
        <v>BOB-501</v>
      </c>
      <c r="D2316" s="6" t="s">
        <v>515</v>
      </c>
      <c r="E2316" s="7">
        <v>40996</v>
      </c>
      <c r="F2316" s="6" t="s">
        <v>98</v>
      </c>
      <c r="G2316" s="6" t="s">
        <v>31</v>
      </c>
    </row>
    <row r="2317" spans="1:7" ht="24.75" customHeight="1" x14ac:dyDescent="0.3">
      <c r="A2317" s="6" t="s">
        <v>51</v>
      </c>
      <c r="B2317" s="6">
        <v>743</v>
      </c>
      <c r="C2317" s="6" t="str">
        <f t="shared" si="36"/>
        <v>UUC-743</v>
      </c>
      <c r="D2317" s="6" t="s">
        <v>500</v>
      </c>
      <c r="E2317" s="7">
        <v>42604</v>
      </c>
      <c r="F2317" s="6" t="s">
        <v>98</v>
      </c>
      <c r="G2317" s="6" t="s">
        <v>31</v>
      </c>
    </row>
    <row r="2318" spans="1:7" ht="24.75" customHeight="1" x14ac:dyDescent="0.3">
      <c r="A2318" s="6" t="s">
        <v>51</v>
      </c>
      <c r="B2318" s="6">
        <v>745</v>
      </c>
      <c r="C2318" s="6" t="str">
        <f t="shared" si="36"/>
        <v>UUC-745</v>
      </c>
      <c r="D2318" s="6" t="s">
        <v>500</v>
      </c>
      <c r="E2318" s="7">
        <v>42605</v>
      </c>
      <c r="F2318" s="6" t="s">
        <v>14</v>
      </c>
      <c r="G2318" s="6" t="s">
        <v>15</v>
      </c>
    </row>
    <row r="2319" spans="1:7" ht="24.75" customHeight="1" x14ac:dyDescent="0.3">
      <c r="A2319" s="6" t="s">
        <v>62</v>
      </c>
      <c r="B2319" s="6">
        <v>390</v>
      </c>
      <c r="C2319" s="6" t="str">
        <f t="shared" si="36"/>
        <v>ARB-390</v>
      </c>
      <c r="D2319" s="6" t="s">
        <v>499</v>
      </c>
      <c r="E2319" s="7">
        <v>41808</v>
      </c>
      <c r="F2319" s="6" t="s">
        <v>94</v>
      </c>
      <c r="G2319" s="6" t="s">
        <v>75</v>
      </c>
    </row>
    <row r="2320" spans="1:7" ht="24.75" customHeight="1" x14ac:dyDescent="0.3">
      <c r="A2320" s="6" t="s">
        <v>51</v>
      </c>
      <c r="B2320" s="6">
        <v>746</v>
      </c>
      <c r="C2320" s="6" t="str">
        <f t="shared" si="36"/>
        <v>UUC-746</v>
      </c>
      <c r="D2320" s="6" t="s">
        <v>500</v>
      </c>
      <c r="E2320" s="7">
        <v>42606</v>
      </c>
      <c r="F2320" s="6" t="s">
        <v>79</v>
      </c>
      <c r="G2320" s="6" t="s">
        <v>45</v>
      </c>
    </row>
    <row r="2321" spans="1:7" ht="24.75" customHeight="1" x14ac:dyDescent="0.3">
      <c r="A2321" s="6" t="s">
        <v>51</v>
      </c>
      <c r="B2321" s="6">
        <v>747</v>
      </c>
      <c r="C2321" s="6" t="str">
        <f t="shared" si="36"/>
        <v>UUC-747</v>
      </c>
      <c r="D2321" s="6" t="s">
        <v>500</v>
      </c>
      <c r="E2321" s="7">
        <v>42606</v>
      </c>
      <c r="F2321" s="6" t="s">
        <v>140</v>
      </c>
      <c r="G2321" s="6" t="s">
        <v>45</v>
      </c>
    </row>
    <row r="2322" spans="1:7" ht="24.75" customHeight="1" x14ac:dyDescent="0.3">
      <c r="A2322" s="6" t="s">
        <v>51</v>
      </c>
      <c r="B2322" s="6">
        <v>748</v>
      </c>
      <c r="C2322" s="6" t="str">
        <f t="shared" si="36"/>
        <v>UUC-748</v>
      </c>
      <c r="D2322" s="6" t="s">
        <v>500</v>
      </c>
      <c r="E2322" s="7">
        <v>42607</v>
      </c>
      <c r="F2322" s="6" t="s">
        <v>124</v>
      </c>
      <c r="G2322" s="6" t="s">
        <v>31</v>
      </c>
    </row>
    <row r="2323" spans="1:7" ht="24.75" customHeight="1" x14ac:dyDescent="0.3">
      <c r="A2323" s="6" t="s">
        <v>51</v>
      </c>
      <c r="B2323" s="6">
        <v>749</v>
      </c>
      <c r="C2323" s="6" t="str">
        <f t="shared" si="36"/>
        <v>UUC-749</v>
      </c>
      <c r="D2323" s="6" t="s">
        <v>500</v>
      </c>
      <c r="E2323" s="7">
        <v>42608</v>
      </c>
      <c r="F2323" s="6" t="s">
        <v>88</v>
      </c>
      <c r="G2323" s="6" t="s">
        <v>31</v>
      </c>
    </row>
    <row r="2324" spans="1:7" ht="24.75" customHeight="1" x14ac:dyDescent="0.3">
      <c r="A2324" s="6" t="s">
        <v>51</v>
      </c>
      <c r="B2324" s="6">
        <v>750</v>
      </c>
      <c r="C2324" s="6" t="str">
        <f t="shared" si="36"/>
        <v>UUC-750</v>
      </c>
      <c r="D2324" s="6" t="s">
        <v>500</v>
      </c>
      <c r="E2324" s="7">
        <v>42609</v>
      </c>
      <c r="F2324" s="6" t="s">
        <v>53</v>
      </c>
      <c r="G2324" s="6" t="s">
        <v>54</v>
      </c>
    </row>
    <row r="2325" spans="1:7" ht="24.75" customHeight="1" x14ac:dyDescent="0.3">
      <c r="A2325" s="6" t="s">
        <v>51</v>
      </c>
      <c r="B2325" s="6">
        <v>751</v>
      </c>
      <c r="C2325" s="6" t="str">
        <f t="shared" si="36"/>
        <v>UUC-751</v>
      </c>
      <c r="D2325" s="6" t="s">
        <v>500</v>
      </c>
      <c r="E2325" s="7">
        <v>42610</v>
      </c>
      <c r="F2325" s="6" t="s">
        <v>74</v>
      </c>
      <c r="G2325" s="6" t="s">
        <v>75</v>
      </c>
    </row>
    <row r="2326" spans="1:7" ht="24.75" customHeight="1" x14ac:dyDescent="0.3">
      <c r="A2326" s="6" t="s">
        <v>62</v>
      </c>
      <c r="B2326" s="6">
        <v>391</v>
      </c>
      <c r="C2326" s="6" t="str">
        <f t="shared" si="36"/>
        <v>ARB-391</v>
      </c>
      <c r="D2326" s="6" t="s">
        <v>499</v>
      </c>
      <c r="E2326" s="7">
        <v>41808</v>
      </c>
      <c r="F2326" s="6" t="s">
        <v>44</v>
      </c>
      <c r="G2326" s="6" t="s">
        <v>45</v>
      </c>
    </row>
    <row r="2327" spans="1:7" ht="24.75" customHeight="1" x14ac:dyDescent="0.3">
      <c r="A2327" s="6" t="s">
        <v>51</v>
      </c>
      <c r="B2327" s="6">
        <v>752</v>
      </c>
      <c r="C2327" s="6" t="str">
        <f t="shared" si="36"/>
        <v>UUC-752</v>
      </c>
      <c r="D2327" s="6" t="s">
        <v>500</v>
      </c>
      <c r="E2327" s="7">
        <v>42611</v>
      </c>
      <c r="F2327" s="6" t="s">
        <v>88</v>
      </c>
      <c r="G2327" s="6" t="s">
        <v>31</v>
      </c>
    </row>
    <row r="2328" spans="1:7" ht="24.75" customHeight="1" x14ac:dyDescent="0.3">
      <c r="A2328" s="6" t="s">
        <v>51</v>
      </c>
      <c r="B2328" s="6">
        <v>754</v>
      </c>
      <c r="C2328" s="6" t="str">
        <f t="shared" si="36"/>
        <v>UUC-754</v>
      </c>
      <c r="D2328" s="6" t="s">
        <v>500</v>
      </c>
      <c r="E2328" s="7">
        <v>42612</v>
      </c>
      <c r="F2328" s="6" t="s">
        <v>96</v>
      </c>
      <c r="G2328" s="6" t="s">
        <v>45</v>
      </c>
    </row>
    <row r="2329" spans="1:7" ht="24.75" customHeight="1" x14ac:dyDescent="0.3">
      <c r="A2329" s="6" t="s">
        <v>51</v>
      </c>
      <c r="B2329" s="6">
        <v>753</v>
      </c>
      <c r="C2329" s="6" t="str">
        <f t="shared" si="36"/>
        <v>UUC-753</v>
      </c>
      <c r="D2329" s="6" t="s">
        <v>500</v>
      </c>
      <c r="E2329" s="7">
        <v>42612</v>
      </c>
      <c r="F2329" s="6" t="s">
        <v>88</v>
      </c>
      <c r="G2329" s="6" t="s">
        <v>31</v>
      </c>
    </row>
    <row r="2330" spans="1:7" ht="24.75" customHeight="1" x14ac:dyDescent="0.3">
      <c r="A2330" s="6" t="s">
        <v>62</v>
      </c>
      <c r="B2330" s="6">
        <v>392</v>
      </c>
      <c r="C2330" s="6" t="str">
        <f t="shared" si="36"/>
        <v>ARB-392</v>
      </c>
      <c r="D2330" s="6" t="s">
        <v>499</v>
      </c>
      <c r="E2330" s="7">
        <v>41809</v>
      </c>
      <c r="F2330" s="6" t="s">
        <v>96</v>
      </c>
      <c r="G2330" s="6" t="s">
        <v>45</v>
      </c>
    </row>
    <row r="2331" spans="1:7" ht="24.75" customHeight="1" x14ac:dyDescent="0.3">
      <c r="A2331" s="6" t="s">
        <v>51</v>
      </c>
      <c r="B2331" s="6">
        <v>756</v>
      </c>
      <c r="C2331" s="6" t="str">
        <f t="shared" si="36"/>
        <v>UUC-756</v>
      </c>
      <c r="D2331" s="6" t="s">
        <v>500</v>
      </c>
      <c r="E2331" s="7">
        <v>42613</v>
      </c>
      <c r="F2331" s="6" t="s">
        <v>79</v>
      </c>
      <c r="G2331" s="6" t="s">
        <v>45</v>
      </c>
    </row>
    <row r="2332" spans="1:7" ht="24.75" customHeight="1" x14ac:dyDescent="0.3">
      <c r="A2332" s="6" t="s">
        <v>51</v>
      </c>
      <c r="B2332" s="6">
        <v>755</v>
      </c>
      <c r="C2332" s="6" t="str">
        <f t="shared" si="36"/>
        <v>UUC-755</v>
      </c>
      <c r="D2332" s="6" t="s">
        <v>500</v>
      </c>
      <c r="E2332" s="7">
        <v>42613</v>
      </c>
      <c r="F2332" s="6" t="s">
        <v>98</v>
      </c>
      <c r="G2332" s="6" t="s">
        <v>31</v>
      </c>
    </row>
    <row r="2333" spans="1:7" ht="24.75" customHeight="1" x14ac:dyDescent="0.3">
      <c r="A2333" s="6" t="s">
        <v>62</v>
      </c>
      <c r="B2333" s="6">
        <v>393</v>
      </c>
      <c r="C2333" s="6" t="str">
        <f t="shared" si="36"/>
        <v>ARB-393</v>
      </c>
      <c r="D2333" s="6" t="s">
        <v>499</v>
      </c>
      <c r="E2333" s="7">
        <v>41811</v>
      </c>
      <c r="F2333" s="6" t="s">
        <v>96</v>
      </c>
      <c r="G2333" s="6" t="s">
        <v>45</v>
      </c>
    </row>
    <row r="2334" spans="1:7" ht="24.75" customHeight="1" x14ac:dyDescent="0.3">
      <c r="A2334" s="6" t="s">
        <v>51</v>
      </c>
      <c r="B2334" s="6">
        <v>757</v>
      </c>
      <c r="C2334" s="6" t="str">
        <f t="shared" si="36"/>
        <v>UUC-757</v>
      </c>
      <c r="D2334" s="6" t="s">
        <v>516</v>
      </c>
      <c r="E2334" s="7">
        <v>42614</v>
      </c>
      <c r="F2334" s="6" t="s">
        <v>88</v>
      </c>
      <c r="G2334" s="6" t="s">
        <v>31</v>
      </c>
    </row>
    <row r="2335" spans="1:7" ht="24.75" customHeight="1" x14ac:dyDescent="0.3">
      <c r="A2335" s="6" t="s">
        <v>62</v>
      </c>
      <c r="B2335" s="6">
        <v>394</v>
      </c>
      <c r="C2335" s="6" t="str">
        <f t="shared" si="36"/>
        <v>ARB-394</v>
      </c>
      <c r="D2335" s="6" t="s">
        <v>499</v>
      </c>
      <c r="E2335" s="7">
        <v>41814</v>
      </c>
      <c r="F2335" s="6" t="s">
        <v>88</v>
      </c>
      <c r="G2335" s="6" t="s">
        <v>31</v>
      </c>
    </row>
    <row r="2336" spans="1:7" ht="24.75" customHeight="1" x14ac:dyDescent="0.3">
      <c r="A2336" s="6" t="s">
        <v>62</v>
      </c>
      <c r="B2336" s="6">
        <v>396</v>
      </c>
      <c r="C2336" s="6" t="str">
        <f t="shared" si="36"/>
        <v>ARB-396</v>
      </c>
      <c r="D2336" s="6" t="s">
        <v>499</v>
      </c>
      <c r="E2336" s="7">
        <v>41815</v>
      </c>
      <c r="F2336" s="6" t="s">
        <v>96</v>
      </c>
      <c r="G2336" s="6" t="s">
        <v>45</v>
      </c>
    </row>
    <row r="2337" spans="1:7" ht="24.75" customHeight="1" x14ac:dyDescent="0.3">
      <c r="A2337" s="6" t="s">
        <v>51</v>
      </c>
      <c r="B2337" s="6">
        <v>759</v>
      </c>
      <c r="C2337" s="6" t="str">
        <f t="shared" si="36"/>
        <v>UUC-759</v>
      </c>
      <c r="D2337" s="6" t="s">
        <v>516</v>
      </c>
      <c r="E2337" s="7">
        <v>42615</v>
      </c>
      <c r="F2337" s="6" t="s">
        <v>44</v>
      </c>
      <c r="G2337" s="6" t="s">
        <v>45</v>
      </c>
    </row>
    <row r="2338" spans="1:7" ht="24.75" customHeight="1" x14ac:dyDescent="0.3">
      <c r="A2338" s="6" t="s">
        <v>51</v>
      </c>
      <c r="B2338" s="6">
        <v>758</v>
      </c>
      <c r="C2338" s="6" t="str">
        <f t="shared" si="36"/>
        <v>UUC-758</v>
      </c>
      <c r="D2338" s="6" t="s">
        <v>516</v>
      </c>
      <c r="E2338" s="7">
        <v>42615</v>
      </c>
      <c r="F2338" s="6" t="s">
        <v>53</v>
      </c>
      <c r="G2338" s="6" t="s">
        <v>54</v>
      </c>
    </row>
    <row r="2339" spans="1:7" ht="24.75" customHeight="1" x14ac:dyDescent="0.3">
      <c r="A2339" s="6" t="s">
        <v>51</v>
      </c>
      <c r="B2339" s="6">
        <v>760</v>
      </c>
      <c r="C2339" s="6" t="str">
        <f t="shared" si="36"/>
        <v>UUC-760</v>
      </c>
      <c r="D2339" s="6" t="s">
        <v>516</v>
      </c>
      <c r="E2339" s="7">
        <v>42616</v>
      </c>
      <c r="F2339" s="6" t="s">
        <v>88</v>
      </c>
      <c r="G2339" s="6" t="s">
        <v>31</v>
      </c>
    </row>
    <row r="2340" spans="1:7" ht="24.75" customHeight="1" x14ac:dyDescent="0.3">
      <c r="A2340" s="6" t="s">
        <v>62</v>
      </c>
      <c r="B2340" s="6">
        <v>395</v>
      </c>
      <c r="C2340" s="6" t="str">
        <f t="shared" si="36"/>
        <v>ARB-395</v>
      </c>
      <c r="D2340" s="6" t="s">
        <v>499</v>
      </c>
      <c r="E2340" s="7">
        <v>41815</v>
      </c>
      <c r="F2340" s="6" t="s">
        <v>177</v>
      </c>
      <c r="G2340" s="6" t="s">
        <v>75</v>
      </c>
    </row>
    <row r="2341" spans="1:7" ht="24.75" customHeight="1" x14ac:dyDescent="0.3">
      <c r="A2341" s="6" t="s">
        <v>51</v>
      </c>
      <c r="B2341" s="6">
        <v>761</v>
      </c>
      <c r="C2341" s="6" t="str">
        <f t="shared" si="36"/>
        <v>UUC-761</v>
      </c>
      <c r="D2341" s="6" t="s">
        <v>516</v>
      </c>
      <c r="E2341" s="7">
        <v>42617</v>
      </c>
      <c r="F2341" s="6" t="s">
        <v>127</v>
      </c>
      <c r="G2341" s="6" t="s">
        <v>31</v>
      </c>
    </row>
    <row r="2342" spans="1:7" ht="24.75" customHeight="1" x14ac:dyDescent="0.3">
      <c r="A2342" s="6" t="s">
        <v>51</v>
      </c>
      <c r="B2342" s="6">
        <v>763</v>
      </c>
      <c r="C2342" s="6" t="str">
        <f t="shared" si="36"/>
        <v>UUC-763</v>
      </c>
      <c r="D2342" s="6" t="s">
        <v>516</v>
      </c>
      <c r="E2342" s="7">
        <v>42617</v>
      </c>
      <c r="F2342" s="6" t="s">
        <v>79</v>
      </c>
      <c r="G2342" s="6" t="s">
        <v>45</v>
      </c>
    </row>
    <row r="2343" spans="1:7" ht="24.75" customHeight="1" x14ac:dyDescent="0.3">
      <c r="A2343" s="6" t="s">
        <v>51</v>
      </c>
      <c r="B2343" s="6">
        <v>762</v>
      </c>
      <c r="C2343" s="6" t="str">
        <f t="shared" si="36"/>
        <v>UUC-762</v>
      </c>
      <c r="D2343" s="6" t="s">
        <v>516</v>
      </c>
      <c r="E2343" s="7">
        <v>42617</v>
      </c>
      <c r="F2343" s="6" t="s">
        <v>155</v>
      </c>
      <c r="G2343" s="6" t="s">
        <v>156</v>
      </c>
    </row>
    <row r="2344" spans="1:7" ht="24.75" customHeight="1" x14ac:dyDescent="0.3">
      <c r="A2344" s="6" t="s">
        <v>51</v>
      </c>
      <c r="B2344" s="6">
        <v>764</v>
      </c>
      <c r="C2344" s="6" t="str">
        <f t="shared" si="36"/>
        <v>UUC-764</v>
      </c>
      <c r="D2344" s="6" t="s">
        <v>516</v>
      </c>
      <c r="E2344" s="7">
        <v>42619</v>
      </c>
      <c r="F2344" s="6" t="s">
        <v>108</v>
      </c>
      <c r="G2344" s="6" t="s">
        <v>40</v>
      </c>
    </row>
    <row r="2345" spans="1:7" ht="24.75" customHeight="1" x14ac:dyDescent="0.3">
      <c r="A2345" s="6" t="s">
        <v>51</v>
      </c>
      <c r="B2345" s="6">
        <v>766</v>
      </c>
      <c r="C2345" s="6" t="str">
        <f t="shared" si="36"/>
        <v>UUC-766</v>
      </c>
      <c r="D2345" s="6" t="s">
        <v>516</v>
      </c>
      <c r="E2345" s="7">
        <v>42620</v>
      </c>
      <c r="F2345" s="6" t="s">
        <v>96</v>
      </c>
      <c r="G2345" s="6" t="s">
        <v>45</v>
      </c>
    </row>
    <row r="2346" spans="1:7" ht="24.75" customHeight="1" x14ac:dyDescent="0.3">
      <c r="A2346" s="6" t="s">
        <v>51</v>
      </c>
      <c r="B2346" s="6">
        <v>765</v>
      </c>
      <c r="C2346" s="6" t="str">
        <f t="shared" si="36"/>
        <v>UUC-765</v>
      </c>
      <c r="D2346" s="6" t="s">
        <v>516</v>
      </c>
      <c r="E2346" s="7">
        <v>42620</v>
      </c>
      <c r="F2346" s="6" t="s">
        <v>96</v>
      </c>
      <c r="G2346" s="6" t="s">
        <v>45</v>
      </c>
    </row>
    <row r="2347" spans="1:7" ht="24.75" customHeight="1" x14ac:dyDescent="0.3">
      <c r="A2347" s="6" t="s">
        <v>62</v>
      </c>
      <c r="B2347" s="6">
        <v>397</v>
      </c>
      <c r="C2347" s="6" t="str">
        <f t="shared" si="36"/>
        <v>ARB-397</v>
      </c>
      <c r="D2347" s="6" t="s">
        <v>499</v>
      </c>
      <c r="E2347" s="7">
        <v>41818</v>
      </c>
      <c r="F2347" s="6" t="s">
        <v>68</v>
      </c>
      <c r="G2347" s="6" t="s">
        <v>15</v>
      </c>
    </row>
    <row r="2348" spans="1:7" ht="24.75" customHeight="1" x14ac:dyDescent="0.3">
      <c r="A2348" s="6" t="s">
        <v>51</v>
      </c>
      <c r="B2348" s="6">
        <v>767</v>
      </c>
      <c r="C2348" s="6" t="str">
        <f t="shared" si="36"/>
        <v>UUC-767</v>
      </c>
      <c r="D2348" s="6" t="s">
        <v>516</v>
      </c>
      <c r="E2348" s="7">
        <v>42621</v>
      </c>
      <c r="F2348" s="6" t="s">
        <v>44</v>
      </c>
      <c r="G2348" s="6" t="s">
        <v>45</v>
      </c>
    </row>
    <row r="2349" spans="1:7" ht="24.75" customHeight="1" x14ac:dyDescent="0.3">
      <c r="A2349" s="6" t="s">
        <v>62</v>
      </c>
      <c r="B2349" s="6">
        <v>398</v>
      </c>
      <c r="C2349" s="6" t="str">
        <f t="shared" si="36"/>
        <v>ARB-398</v>
      </c>
      <c r="D2349" s="6" t="s">
        <v>517</v>
      </c>
      <c r="E2349" s="7">
        <v>41822</v>
      </c>
      <c r="F2349" s="6" t="s">
        <v>96</v>
      </c>
      <c r="G2349" s="6" t="s">
        <v>45</v>
      </c>
    </row>
    <row r="2350" spans="1:7" ht="24.75" customHeight="1" x14ac:dyDescent="0.3">
      <c r="A2350" s="6" t="s">
        <v>51</v>
      </c>
      <c r="B2350" s="6">
        <v>768</v>
      </c>
      <c r="C2350" s="6" t="str">
        <f t="shared" si="36"/>
        <v>UUC-768</v>
      </c>
      <c r="D2350" s="6" t="s">
        <v>516</v>
      </c>
      <c r="E2350" s="7">
        <v>42621</v>
      </c>
      <c r="F2350" s="6" t="s">
        <v>96</v>
      </c>
      <c r="G2350" s="6" t="s">
        <v>45</v>
      </c>
    </row>
    <row r="2351" spans="1:7" ht="24.75" customHeight="1" x14ac:dyDescent="0.3">
      <c r="A2351" s="6" t="s">
        <v>62</v>
      </c>
      <c r="B2351" s="6">
        <v>399</v>
      </c>
      <c r="C2351" s="6" t="str">
        <f t="shared" si="36"/>
        <v>ARB-399</v>
      </c>
      <c r="D2351" s="6" t="s">
        <v>517</v>
      </c>
      <c r="E2351" s="7">
        <v>41825</v>
      </c>
      <c r="F2351" s="6" t="s">
        <v>74</v>
      </c>
      <c r="G2351" s="6" t="s">
        <v>75</v>
      </c>
    </row>
    <row r="2352" spans="1:7" ht="24.75" customHeight="1" x14ac:dyDescent="0.3">
      <c r="A2352" s="6" t="s">
        <v>51</v>
      </c>
      <c r="B2352" s="6">
        <v>769</v>
      </c>
      <c r="C2352" s="6" t="str">
        <f t="shared" si="36"/>
        <v>UUC-769</v>
      </c>
      <c r="D2352" s="6" t="s">
        <v>516</v>
      </c>
      <c r="E2352" s="7">
        <v>42622</v>
      </c>
      <c r="F2352" s="6" t="s">
        <v>44</v>
      </c>
      <c r="G2352" s="6" t="s">
        <v>45</v>
      </c>
    </row>
    <row r="2353" spans="1:7" ht="24.75" customHeight="1" x14ac:dyDescent="0.3">
      <c r="A2353" s="6" t="s">
        <v>51</v>
      </c>
      <c r="B2353" s="6">
        <v>770</v>
      </c>
      <c r="C2353" s="6" t="str">
        <f t="shared" si="36"/>
        <v>UUC-770</v>
      </c>
      <c r="D2353" s="6" t="s">
        <v>516</v>
      </c>
      <c r="E2353" s="7">
        <v>42629</v>
      </c>
      <c r="F2353" s="6" t="s">
        <v>110</v>
      </c>
      <c r="G2353" s="6" t="s">
        <v>54</v>
      </c>
    </row>
    <row r="2354" spans="1:7" ht="24.75" customHeight="1" x14ac:dyDescent="0.3">
      <c r="A2354" s="6" t="s">
        <v>51</v>
      </c>
      <c r="B2354" s="6">
        <v>772</v>
      </c>
      <c r="C2354" s="6" t="str">
        <f t="shared" si="36"/>
        <v>UUC-772</v>
      </c>
      <c r="D2354" s="6" t="s">
        <v>516</v>
      </c>
      <c r="E2354" s="7">
        <v>42633</v>
      </c>
      <c r="F2354" s="6" t="s">
        <v>74</v>
      </c>
      <c r="G2354" s="6" t="s">
        <v>75</v>
      </c>
    </row>
    <row r="2355" spans="1:7" ht="24.75" customHeight="1" x14ac:dyDescent="0.3">
      <c r="A2355" s="6" t="s">
        <v>51</v>
      </c>
      <c r="B2355" s="6">
        <v>771</v>
      </c>
      <c r="C2355" s="6" t="str">
        <f t="shared" si="36"/>
        <v>UUC-771</v>
      </c>
      <c r="D2355" s="6" t="s">
        <v>516</v>
      </c>
      <c r="E2355" s="7">
        <v>42633</v>
      </c>
      <c r="F2355" s="6" t="s">
        <v>88</v>
      </c>
      <c r="G2355" s="6" t="s">
        <v>31</v>
      </c>
    </row>
    <row r="2356" spans="1:7" ht="24.75" customHeight="1" x14ac:dyDescent="0.3">
      <c r="A2356" s="6" t="s">
        <v>51</v>
      </c>
      <c r="B2356" s="6">
        <v>773</v>
      </c>
      <c r="C2356" s="6" t="str">
        <f t="shared" si="36"/>
        <v>UUC-773</v>
      </c>
      <c r="D2356" s="6" t="s">
        <v>516</v>
      </c>
      <c r="E2356" s="7">
        <v>42635</v>
      </c>
      <c r="F2356" s="6" t="s">
        <v>149</v>
      </c>
      <c r="G2356" s="6" t="s">
        <v>31</v>
      </c>
    </row>
    <row r="2357" spans="1:7" ht="24.75" customHeight="1" x14ac:dyDescent="0.3">
      <c r="A2357" s="6" t="s">
        <v>51</v>
      </c>
      <c r="B2357" s="6">
        <v>774</v>
      </c>
      <c r="C2357" s="6" t="str">
        <f t="shared" si="36"/>
        <v>UUC-774</v>
      </c>
      <c r="D2357" s="6" t="s">
        <v>516</v>
      </c>
      <c r="E2357" s="7">
        <v>42635</v>
      </c>
      <c r="F2357" s="6" t="s">
        <v>98</v>
      </c>
      <c r="G2357" s="6" t="s">
        <v>31</v>
      </c>
    </row>
    <row r="2358" spans="1:7" ht="24.75" customHeight="1" x14ac:dyDescent="0.3">
      <c r="A2358" s="6" t="s">
        <v>51</v>
      </c>
      <c r="B2358" s="6">
        <v>776</v>
      </c>
      <c r="C2358" s="6" t="str">
        <f t="shared" si="36"/>
        <v>UUC-776</v>
      </c>
      <c r="D2358" s="6" t="s">
        <v>516</v>
      </c>
      <c r="E2358" s="7">
        <v>42639</v>
      </c>
      <c r="F2358" s="6" t="s">
        <v>98</v>
      </c>
      <c r="G2358" s="6" t="s">
        <v>31</v>
      </c>
    </row>
    <row r="2359" spans="1:7" ht="24.75" customHeight="1" x14ac:dyDescent="0.3">
      <c r="A2359" s="6" t="s">
        <v>51</v>
      </c>
      <c r="B2359" s="6">
        <v>775</v>
      </c>
      <c r="C2359" s="6" t="str">
        <f t="shared" si="36"/>
        <v>UUC-775</v>
      </c>
      <c r="D2359" s="6" t="s">
        <v>516</v>
      </c>
      <c r="E2359" s="7">
        <v>42639</v>
      </c>
      <c r="F2359" s="6" t="s">
        <v>98</v>
      </c>
      <c r="G2359" s="6" t="s">
        <v>31</v>
      </c>
    </row>
    <row r="2360" spans="1:7" ht="24.75" customHeight="1" x14ac:dyDescent="0.3">
      <c r="A2360" s="6" t="s">
        <v>51</v>
      </c>
      <c r="B2360" s="6">
        <v>777</v>
      </c>
      <c r="C2360" s="6" t="str">
        <f t="shared" si="36"/>
        <v>UUC-777</v>
      </c>
      <c r="D2360" s="6" t="s">
        <v>516</v>
      </c>
      <c r="E2360" s="7">
        <v>42640</v>
      </c>
      <c r="F2360" s="6" t="s">
        <v>127</v>
      </c>
      <c r="G2360" s="6" t="s">
        <v>31</v>
      </c>
    </row>
    <row r="2361" spans="1:7" ht="24.75" customHeight="1" x14ac:dyDescent="0.3">
      <c r="A2361" s="6" t="s">
        <v>130</v>
      </c>
      <c r="B2361" s="6">
        <v>226</v>
      </c>
      <c r="C2361" s="6" t="str">
        <f t="shared" si="36"/>
        <v>KKV-226</v>
      </c>
      <c r="D2361" s="6" t="s">
        <v>437</v>
      </c>
      <c r="E2361" s="7">
        <v>43143</v>
      </c>
      <c r="F2361" s="6" t="s">
        <v>44</v>
      </c>
      <c r="G2361" s="6" t="s">
        <v>45</v>
      </c>
    </row>
    <row r="2362" spans="1:7" ht="24.75" customHeight="1" x14ac:dyDescent="0.3">
      <c r="A2362" s="6" t="s">
        <v>51</v>
      </c>
      <c r="B2362" s="6">
        <v>778</v>
      </c>
      <c r="C2362" s="6" t="str">
        <f t="shared" si="36"/>
        <v>UUC-778</v>
      </c>
      <c r="D2362" s="6" t="s">
        <v>516</v>
      </c>
      <c r="E2362" s="7">
        <v>42641</v>
      </c>
      <c r="F2362" s="6" t="s">
        <v>44</v>
      </c>
      <c r="G2362" s="6" t="s">
        <v>45</v>
      </c>
    </row>
    <row r="2363" spans="1:7" ht="24.75" customHeight="1" x14ac:dyDescent="0.3">
      <c r="A2363" s="6" t="s">
        <v>51</v>
      </c>
      <c r="B2363" s="6">
        <v>779</v>
      </c>
      <c r="C2363" s="6" t="str">
        <f t="shared" si="36"/>
        <v>UUC-779</v>
      </c>
      <c r="D2363" s="6" t="s">
        <v>516</v>
      </c>
      <c r="E2363" s="7">
        <v>42642</v>
      </c>
      <c r="F2363" s="6" t="s">
        <v>44</v>
      </c>
      <c r="G2363" s="6" t="s">
        <v>45</v>
      </c>
    </row>
    <row r="2364" spans="1:7" ht="24.75" customHeight="1" x14ac:dyDescent="0.3">
      <c r="A2364" s="6" t="s">
        <v>130</v>
      </c>
      <c r="B2364" s="6">
        <v>227</v>
      </c>
      <c r="C2364" s="6" t="str">
        <f t="shared" si="36"/>
        <v>KKV-227</v>
      </c>
      <c r="D2364" s="6" t="s">
        <v>437</v>
      </c>
      <c r="E2364" s="7">
        <v>43144</v>
      </c>
      <c r="F2364" s="6" t="s">
        <v>44</v>
      </c>
      <c r="G2364" s="6" t="s">
        <v>45</v>
      </c>
    </row>
    <row r="2365" spans="1:7" ht="24.75" customHeight="1" x14ac:dyDescent="0.3">
      <c r="A2365" s="6" t="s">
        <v>51</v>
      </c>
      <c r="B2365" s="6">
        <v>780</v>
      </c>
      <c r="C2365" s="6" t="str">
        <f t="shared" si="36"/>
        <v>UUC-780</v>
      </c>
      <c r="D2365" s="6" t="s">
        <v>516</v>
      </c>
      <c r="E2365" s="7">
        <v>42643</v>
      </c>
      <c r="F2365" s="6" t="s">
        <v>149</v>
      </c>
      <c r="G2365" s="6" t="s">
        <v>31</v>
      </c>
    </row>
    <row r="2366" spans="1:7" ht="24.75" customHeight="1" x14ac:dyDescent="0.3">
      <c r="A2366" s="6" t="s">
        <v>130</v>
      </c>
      <c r="B2366" s="6">
        <v>228</v>
      </c>
      <c r="C2366" s="6" t="str">
        <f t="shared" si="36"/>
        <v>KKV-228</v>
      </c>
      <c r="D2366" s="6" t="s">
        <v>437</v>
      </c>
      <c r="E2366" s="7">
        <v>43146</v>
      </c>
      <c r="F2366" s="6" t="s">
        <v>79</v>
      </c>
      <c r="G2366" s="6" t="s">
        <v>45</v>
      </c>
    </row>
    <row r="2367" spans="1:7" ht="24.75" customHeight="1" x14ac:dyDescent="0.3">
      <c r="A2367" s="6" t="s">
        <v>130</v>
      </c>
      <c r="B2367" s="6">
        <v>229</v>
      </c>
      <c r="C2367" s="6" t="str">
        <f t="shared" si="36"/>
        <v>KKV-229</v>
      </c>
      <c r="D2367" s="6" t="s">
        <v>437</v>
      </c>
      <c r="E2367" s="7">
        <v>43147</v>
      </c>
      <c r="F2367" s="6" t="s">
        <v>53</v>
      </c>
      <c r="G2367" s="6" t="s">
        <v>54</v>
      </c>
    </row>
    <row r="2368" spans="1:7" ht="24.75" customHeight="1" x14ac:dyDescent="0.3">
      <c r="A2368" s="6" t="s">
        <v>51</v>
      </c>
      <c r="B2368" s="6">
        <v>782</v>
      </c>
      <c r="C2368" s="6" t="str">
        <f t="shared" si="36"/>
        <v>UUC-782</v>
      </c>
      <c r="D2368" s="6" t="s">
        <v>516</v>
      </c>
      <c r="E2368" s="7">
        <v>42643</v>
      </c>
      <c r="F2368" s="6" t="s">
        <v>96</v>
      </c>
      <c r="G2368" s="6" t="s">
        <v>45</v>
      </c>
    </row>
    <row r="2369" spans="1:7" ht="24.75" customHeight="1" x14ac:dyDescent="0.3">
      <c r="A2369" s="6" t="s">
        <v>51</v>
      </c>
      <c r="B2369" s="6">
        <v>781</v>
      </c>
      <c r="C2369" s="6" t="str">
        <f t="shared" si="36"/>
        <v>UUC-781</v>
      </c>
      <c r="D2369" s="6" t="s">
        <v>516</v>
      </c>
      <c r="E2369" s="7">
        <v>42643</v>
      </c>
      <c r="F2369" s="6" t="s">
        <v>106</v>
      </c>
      <c r="G2369" s="6" t="s">
        <v>75</v>
      </c>
    </row>
    <row r="2370" spans="1:7" ht="24.75" customHeight="1" x14ac:dyDescent="0.3">
      <c r="A2370" s="6" t="s">
        <v>51</v>
      </c>
      <c r="B2370" s="6">
        <v>783</v>
      </c>
      <c r="C2370" s="6" t="str">
        <f t="shared" si="36"/>
        <v>UUC-783</v>
      </c>
      <c r="D2370" s="6" t="s">
        <v>518</v>
      </c>
      <c r="E2370" s="7">
        <v>42644</v>
      </c>
      <c r="F2370" s="6" t="s">
        <v>96</v>
      </c>
      <c r="G2370" s="6" t="s">
        <v>45</v>
      </c>
    </row>
    <row r="2371" spans="1:7" ht="24.75" customHeight="1" x14ac:dyDescent="0.3">
      <c r="A2371" s="6" t="s">
        <v>130</v>
      </c>
      <c r="B2371" s="6">
        <v>230</v>
      </c>
      <c r="C2371" s="6" t="str">
        <f t="shared" ref="C2371:C2434" si="37">CONCATENATE(A2371,"-",B2371)</f>
        <v>KKV-230</v>
      </c>
      <c r="D2371" s="6" t="s">
        <v>437</v>
      </c>
      <c r="E2371" s="7">
        <v>43152</v>
      </c>
      <c r="F2371" s="6" t="s">
        <v>44</v>
      </c>
      <c r="G2371" s="6" t="s">
        <v>45</v>
      </c>
    </row>
    <row r="2372" spans="1:7" ht="24.75" customHeight="1" x14ac:dyDescent="0.3">
      <c r="A2372" s="6" t="s">
        <v>130</v>
      </c>
      <c r="B2372" s="6">
        <v>136</v>
      </c>
      <c r="C2372" s="6" t="str">
        <f t="shared" si="37"/>
        <v>KKV-136</v>
      </c>
      <c r="D2372" s="6" t="s">
        <v>282</v>
      </c>
      <c r="E2372" s="7">
        <v>42758</v>
      </c>
      <c r="F2372" s="6" t="s">
        <v>53</v>
      </c>
      <c r="G2372" s="6" t="s">
        <v>54</v>
      </c>
    </row>
    <row r="2373" spans="1:7" ht="24.75" customHeight="1" x14ac:dyDescent="0.3">
      <c r="A2373" s="6" t="s">
        <v>51</v>
      </c>
      <c r="B2373" s="6">
        <v>784</v>
      </c>
      <c r="C2373" s="6" t="str">
        <f t="shared" si="37"/>
        <v>UUC-784</v>
      </c>
      <c r="D2373" s="6" t="s">
        <v>518</v>
      </c>
      <c r="E2373" s="7">
        <v>42644</v>
      </c>
      <c r="F2373" s="6" t="s">
        <v>98</v>
      </c>
      <c r="G2373" s="6" t="s">
        <v>31</v>
      </c>
    </row>
    <row r="2374" spans="1:7" ht="24.75" customHeight="1" x14ac:dyDescent="0.3">
      <c r="A2374" s="6" t="s">
        <v>130</v>
      </c>
      <c r="B2374" s="6">
        <v>231</v>
      </c>
      <c r="C2374" s="6" t="str">
        <f t="shared" si="37"/>
        <v>KKV-231</v>
      </c>
      <c r="D2374" s="6" t="s">
        <v>437</v>
      </c>
      <c r="E2374" s="7">
        <v>43152</v>
      </c>
      <c r="F2374" s="6" t="s">
        <v>53</v>
      </c>
      <c r="G2374" s="6" t="s">
        <v>54</v>
      </c>
    </row>
    <row r="2375" spans="1:7" ht="24.75" customHeight="1" x14ac:dyDescent="0.3">
      <c r="A2375" s="6" t="s">
        <v>51</v>
      </c>
      <c r="B2375" s="6">
        <v>785</v>
      </c>
      <c r="C2375" s="6" t="str">
        <f t="shared" si="37"/>
        <v>UUC-785</v>
      </c>
      <c r="D2375" s="6" t="s">
        <v>518</v>
      </c>
      <c r="E2375" s="7">
        <v>42645</v>
      </c>
      <c r="F2375" s="6" t="s">
        <v>88</v>
      </c>
      <c r="G2375" s="6" t="s">
        <v>31</v>
      </c>
    </row>
    <row r="2376" spans="1:7" ht="24.75" customHeight="1" x14ac:dyDescent="0.3">
      <c r="A2376" s="6" t="s">
        <v>51</v>
      </c>
      <c r="B2376" s="6">
        <v>786</v>
      </c>
      <c r="C2376" s="6" t="str">
        <f t="shared" si="37"/>
        <v>UUC-786</v>
      </c>
      <c r="D2376" s="6" t="s">
        <v>518</v>
      </c>
      <c r="E2376" s="7">
        <v>42646</v>
      </c>
      <c r="F2376" s="6" t="s">
        <v>108</v>
      </c>
      <c r="G2376" s="6" t="s">
        <v>40</v>
      </c>
    </row>
    <row r="2377" spans="1:7" ht="24.75" customHeight="1" x14ac:dyDescent="0.3">
      <c r="A2377" s="6" t="s">
        <v>130</v>
      </c>
      <c r="B2377" s="6">
        <v>232</v>
      </c>
      <c r="C2377" s="6" t="str">
        <f t="shared" si="37"/>
        <v>KKV-232</v>
      </c>
      <c r="D2377" s="6" t="s">
        <v>437</v>
      </c>
      <c r="E2377" s="7">
        <v>43154</v>
      </c>
      <c r="F2377" s="6" t="s">
        <v>44</v>
      </c>
      <c r="G2377" s="6" t="s">
        <v>45</v>
      </c>
    </row>
    <row r="2378" spans="1:7" ht="24.75" customHeight="1" x14ac:dyDescent="0.3">
      <c r="A2378" s="6" t="s">
        <v>130</v>
      </c>
      <c r="B2378" s="6">
        <v>237</v>
      </c>
      <c r="C2378" s="6" t="str">
        <f t="shared" si="37"/>
        <v>KKV-237</v>
      </c>
      <c r="D2378" s="6" t="s">
        <v>439</v>
      </c>
      <c r="E2378" s="7">
        <v>43179</v>
      </c>
      <c r="F2378" s="6" t="s">
        <v>98</v>
      </c>
      <c r="G2378" s="6" t="s">
        <v>31</v>
      </c>
    </row>
    <row r="2379" spans="1:7" ht="24.75" customHeight="1" x14ac:dyDescent="0.3">
      <c r="A2379" s="6" t="s">
        <v>51</v>
      </c>
      <c r="B2379" s="6">
        <v>788</v>
      </c>
      <c r="C2379" s="6" t="str">
        <f t="shared" si="37"/>
        <v>UUC-788</v>
      </c>
      <c r="D2379" s="6" t="s">
        <v>518</v>
      </c>
      <c r="E2379" s="7">
        <v>42647</v>
      </c>
      <c r="F2379" s="6" t="s">
        <v>96</v>
      </c>
      <c r="G2379" s="6" t="s">
        <v>45</v>
      </c>
    </row>
    <row r="2380" spans="1:7" ht="24.75" customHeight="1" x14ac:dyDescent="0.3">
      <c r="A2380" s="6" t="s">
        <v>104</v>
      </c>
      <c r="B2380" s="6">
        <v>123</v>
      </c>
      <c r="C2380" s="6" t="str">
        <f t="shared" si="37"/>
        <v>CSS-123</v>
      </c>
      <c r="D2380" s="6" t="s">
        <v>141</v>
      </c>
      <c r="E2380" s="7">
        <v>44203</v>
      </c>
      <c r="F2380" s="6" t="s">
        <v>68</v>
      </c>
      <c r="G2380" s="6" t="s">
        <v>15</v>
      </c>
    </row>
    <row r="2381" spans="1:7" ht="24.75" customHeight="1" x14ac:dyDescent="0.3">
      <c r="A2381" s="6" t="s">
        <v>130</v>
      </c>
      <c r="B2381" s="6">
        <v>257</v>
      </c>
      <c r="C2381" s="6" t="str">
        <f t="shared" si="37"/>
        <v>KKV-257</v>
      </c>
      <c r="D2381" s="6" t="s">
        <v>504</v>
      </c>
      <c r="E2381" s="7">
        <v>43375</v>
      </c>
      <c r="F2381" s="6" t="s">
        <v>88</v>
      </c>
      <c r="G2381" s="6" t="s">
        <v>31</v>
      </c>
    </row>
    <row r="2382" spans="1:7" ht="24.75" customHeight="1" x14ac:dyDescent="0.3">
      <c r="A2382" s="6" t="s">
        <v>104</v>
      </c>
      <c r="B2382" s="6">
        <v>124</v>
      </c>
      <c r="C2382" s="6" t="str">
        <f t="shared" si="37"/>
        <v>CSS-124</v>
      </c>
      <c r="D2382" s="6" t="s">
        <v>141</v>
      </c>
      <c r="E2382" s="7">
        <v>44206</v>
      </c>
      <c r="F2382" s="6" t="s">
        <v>110</v>
      </c>
      <c r="G2382" s="6" t="s">
        <v>54</v>
      </c>
    </row>
    <row r="2383" spans="1:7" ht="24.75" customHeight="1" x14ac:dyDescent="0.3">
      <c r="A2383" s="6" t="s">
        <v>104</v>
      </c>
      <c r="B2383" s="6">
        <v>21</v>
      </c>
      <c r="C2383" s="6" t="str">
        <f t="shared" si="37"/>
        <v>CSS-21</v>
      </c>
      <c r="D2383" s="6" t="s">
        <v>105</v>
      </c>
      <c r="E2383" s="7">
        <v>43025</v>
      </c>
      <c r="F2383" s="6" t="s">
        <v>68</v>
      </c>
      <c r="G2383" s="6" t="s">
        <v>15</v>
      </c>
    </row>
    <row r="2384" spans="1:7" ht="24.75" customHeight="1" x14ac:dyDescent="0.3">
      <c r="A2384" s="6" t="s">
        <v>277</v>
      </c>
      <c r="B2384" s="6">
        <v>12</v>
      </c>
      <c r="C2384" s="6" t="str">
        <f t="shared" si="37"/>
        <v>MTIH-12</v>
      </c>
      <c r="D2384" s="6" t="s">
        <v>519</v>
      </c>
      <c r="E2384" s="7">
        <v>43304</v>
      </c>
      <c r="F2384" s="6" t="s">
        <v>30</v>
      </c>
      <c r="G2384" s="6" t="s">
        <v>31</v>
      </c>
    </row>
    <row r="2385" spans="1:7" ht="24.75" customHeight="1" x14ac:dyDescent="0.3">
      <c r="A2385" s="6" t="s">
        <v>104</v>
      </c>
      <c r="B2385" s="6">
        <v>28</v>
      </c>
      <c r="C2385" s="6" t="str">
        <f t="shared" si="37"/>
        <v>CSS-28</v>
      </c>
      <c r="D2385" s="6" t="s">
        <v>196</v>
      </c>
      <c r="E2385" s="7">
        <v>43056</v>
      </c>
      <c r="F2385" s="6" t="s">
        <v>68</v>
      </c>
      <c r="G2385" s="6" t="s">
        <v>15</v>
      </c>
    </row>
    <row r="2386" spans="1:7" ht="24.75" customHeight="1" x14ac:dyDescent="0.3">
      <c r="A2386" s="6" t="s">
        <v>135</v>
      </c>
      <c r="B2386" s="6">
        <v>56</v>
      </c>
      <c r="C2386" s="6" t="str">
        <f t="shared" si="37"/>
        <v>EAT-56</v>
      </c>
      <c r="D2386" s="6" t="s">
        <v>340</v>
      </c>
      <c r="E2386" s="7">
        <v>43595</v>
      </c>
      <c r="F2386" s="6" t="s">
        <v>53</v>
      </c>
      <c r="G2386" s="6" t="s">
        <v>54</v>
      </c>
    </row>
    <row r="2387" spans="1:7" ht="24.75" customHeight="1" x14ac:dyDescent="0.3">
      <c r="A2387" s="6" t="s">
        <v>130</v>
      </c>
      <c r="B2387" s="6">
        <v>259</v>
      </c>
      <c r="C2387" s="6" t="str">
        <f t="shared" si="37"/>
        <v>KKV-259</v>
      </c>
      <c r="D2387" s="6" t="s">
        <v>520</v>
      </c>
      <c r="E2387" s="7">
        <v>43407</v>
      </c>
      <c r="F2387" s="6" t="s">
        <v>53</v>
      </c>
      <c r="G2387" s="6" t="s">
        <v>54</v>
      </c>
    </row>
    <row r="2388" spans="1:7" ht="24.75" customHeight="1" x14ac:dyDescent="0.3">
      <c r="A2388" s="6" t="s">
        <v>135</v>
      </c>
      <c r="B2388" s="6">
        <v>57</v>
      </c>
      <c r="C2388" s="6" t="str">
        <f t="shared" si="37"/>
        <v>EAT-57</v>
      </c>
      <c r="D2388" s="6" t="s">
        <v>340</v>
      </c>
      <c r="E2388" s="7">
        <v>43598</v>
      </c>
      <c r="F2388" s="6" t="s">
        <v>108</v>
      </c>
      <c r="G2388" s="6" t="s">
        <v>40</v>
      </c>
    </row>
    <row r="2389" spans="1:7" ht="24.75" customHeight="1" x14ac:dyDescent="0.3">
      <c r="A2389" s="6" t="s">
        <v>130</v>
      </c>
      <c r="B2389" s="6">
        <v>260</v>
      </c>
      <c r="C2389" s="6" t="str">
        <f t="shared" si="37"/>
        <v>KKV-260</v>
      </c>
      <c r="D2389" s="6" t="s">
        <v>520</v>
      </c>
      <c r="E2389" s="7">
        <v>43417</v>
      </c>
      <c r="F2389" s="6" t="s">
        <v>44</v>
      </c>
      <c r="G2389" s="6" t="s">
        <v>45</v>
      </c>
    </row>
    <row r="2390" spans="1:7" ht="24.75" customHeight="1" x14ac:dyDescent="0.3">
      <c r="A2390" s="6" t="s">
        <v>135</v>
      </c>
      <c r="B2390" s="6">
        <v>62</v>
      </c>
      <c r="C2390" s="6" t="str">
        <f t="shared" si="37"/>
        <v>EAT-62</v>
      </c>
      <c r="D2390" s="6" t="s">
        <v>521</v>
      </c>
      <c r="E2390" s="7">
        <v>43652</v>
      </c>
      <c r="F2390" s="6" t="s">
        <v>14</v>
      </c>
      <c r="G2390" s="6" t="s">
        <v>15</v>
      </c>
    </row>
    <row r="2391" spans="1:7" ht="24.75" customHeight="1" x14ac:dyDescent="0.3">
      <c r="A2391" s="6" t="s">
        <v>130</v>
      </c>
      <c r="B2391" s="6">
        <v>238</v>
      </c>
      <c r="C2391" s="6" t="str">
        <f t="shared" si="37"/>
        <v>KKV-238</v>
      </c>
      <c r="D2391" s="6" t="s">
        <v>439</v>
      </c>
      <c r="E2391" s="7">
        <v>43180</v>
      </c>
      <c r="F2391" s="6" t="s">
        <v>98</v>
      </c>
      <c r="G2391" s="6" t="s">
        <v>31</v>
      </c>
    </row>
    <row r="2392" spans="1:7" ht="24.75" customHeight="1" x14ac:dyDescent="0.3">
      <c r="A2392" s="6" t="s">
        <v>135</v>
      </c>
      <c r="B2392" s="6">
        <v>63</v>
      </c>
      <c r="C2392" s="6" t="str">
        <f t="shared" si="37"/>
        <v>EAT-63</v>
      </c>
      <c r="D2392" s="6" t="s">
        <v>521</v>
      </c>
      <c r="E2392" s="7">
        <v>43659</v>
      </c>
      <c r="F2392" s="6" t="s">
        <v>94</v>
      </c>
      <c r="G2392" s="6" t="s">
        <v>75</v>
      </c>
    </row>
    <row r="2393" spans="1:7" ht="24.75" customHeight="1" x14ac:dyDescent="0.3">
      <c r="A2393" s="6" t="s">
        <v>135</v>
      </c>
      <c r="B2393" s="6">
        <v>66</v>
      </c>
      <c r="C2393" s="6" t="str">
        <f t="shared" si="37"/>
        <v>EAT-66</v>
      </c>
      <c r="D2393" s="6" t="s">
        <v>522</v>
      </c>
      <c r="E2393" s="7">
        <v>43715</v>
      </c>
      <c r="F2393" s="6" t="s">
        <v>44</v>
      </c>
      <c r="G2393" s="6" t="s">
        <v>45</v>
      </c>
    </row>
    <row r="2394" spans="1:7" ht="24.75" customHeight="1" x14ac:dyDescent="0.3">
      <c r="A2394" s="6" t="s">
        <v>167</v>
      </c>
      <c r="B2394" s="6">
        <v>52</v>
      </c>
      <c r="C2394" s="6" t="str">
        <f t="shared" si="37"/>
        <v>KAY-52</v>
      </c>
      <c r="D2394" s="6" t="s">
        <v>511</v>
      </c>
      <c r="E2394" s="7">
        <v>44130</v>
      </c>
      <c r="F2394" s="6" t="s">
        <v>96</v>
      </c>
      <c r="G2394" s="6" t="s">
        <v>45</v>
      </c>
    </row>
    <row r="2395" spans="1:7" ht="24.75" customHeight="1" x14ac:dyDescent="0.3">
      <c r="A2395" s="6" t="s">
        <v>135</v>
      </c>
      <c r="B2395" s="6">
        <v>96</v>
      </c>
      <c r="C2395" s="6" t="str">
        <f t="shared" si="37"/>
        <v>EAT-96</v>
      </c>
      <c r="D2395" s="6" t="s">
        <v>387</v>
      </c>
      <c r="E2395" s="7">
        <v>44085</v>
      </c>
      <c r="F2395" s="6" t="s">
        <v>53</v>
      </c>
      <c r="G2395" s="6" t="s">
        <v>54</v>
      </c>
    </row>
    <row r="2396" spans="1:7" ht="24.75" customHeight="1" x14ac:dyDescent="0.3">
      <c r="A2396" s="6" t="s">
        <v>164</v>
      </c>
      <c r="B2396" s="6">
        <v>71</v>
      </c>
      <c r="C2396" s="6" t="str">
        <f t="shared" si="37"/>
        <v>KTH-71</v>
      </c>
      <c r="D2396" s="6" t="s">
        <v>509</v>
      </c>
      <c r="E2396" s="7">
        <v>43794</v>
      </c>
      <c r="F2396" s="6" t="s">
        <v>44</v>
      </c>
      <c r="G2396" s="6" t="s">
        <v>45</v>
      </c>
    </row>
    <row r="2397" spans="1:7" ht="24.75" customHeight="1" x14ac:dyDescent="0.3">
      <c r="A2397" s="6" t="s">
        <v>164</v>
      </c>
      <c r="B2397" s="6">
        <v>72</v>
      </c>
      <c r="C2397" s="6" t="str">
        <f t="shared" si="37"/>
        <v>KTH-72</v>
      </c>
      <c r="D2397" s="6" t="s">
        <v>509</v>
      </c>
      <c r="E2397" s="7">
        <v>43798</v>
      </c>
      <c r="F2397" s="6" t="s">
        <v>68</v>
      </c>
      <c r="G2397" s="6" t="s">
        <v>15</v>
      </c>
    </row>
    <row r="2398" spans="1:7" ht="24.75" customHeight="1" x14ac:dyDescent="0.3">
      <c r="A2398" s="6" t="s">
        <v>164</v>
      </c>
      <c r="B2398" s="6">
        <v>73</v>
      </c>
      <c r="C2398" s="6" t="str">
        <f t="shared" si="37"/>
        <v>KTH-73</v>
      </c>
      <c r="D2398" s="6" t="s">
        <v>523</v>
      </c>
      <c r="E2398" s="7">
        <v>43807</v>
      </c>
      <c r="F2398" s="6" t="s">
        <v>79</v>
      </c>
      <c r="G2398" s="6" t="s">
        <v>45</v>
      </c>
    </row>
    <row r="2399" spans="1:7" ht="24.75" customHeight="1" x14ac:dyDescent="0.3">
      <c r="A2399" s="6" t="s">
        <v>164</v>
      </c>
      <c r="B2399" s="6">
        <v>74</v>
      </c>
      <c r="C2399" s="6" t="str">
        <f t="shared" si="37"/>
        <v>KTH-74</v>
      </c>
      <c r="D2399" s="6" t="s">
        <v>523</v>
      </c>
      <c r="E2399" s="7">
        <v>43810</v>
      </c>
      <c r="F2399" s="6" t="s">
        <v>177</v>
      </c>
      <c r="G2399" s="6" t="s">
        <v>75</v>
      </c>
    </row>
    <row r="2400" spans="1:7" ht="24.75" customHeight="1" x14ac:dyDescent="0.3">
      <c r="A2400" s="6" t="s">
        <v>231</v>
      </c>
      <c r="B2400" s="6">
        <v>12</v>
      </c>
      <c r="C2400" s="6" t="str">
        <f t="shared" si="37"/>
        <v>KKK-12</v>
      </c>
      <c r="D2400" s="6" t="s">
        <v>510</v>
      </c>
      <c r="E2400" s="7">
        <v>43879</v>
      </c>
      <c r="F2400" s="6" t="s">
        <v>79</v>
      </c>
      <c r="G2400" s="6" t="s">
        <v>45</v>
      </c>
    </row>
    <row r="2401" spans="1:7" ht="24.75" customHeight="1" x14ac:dyDescent="0.3">
      <c r="A2401" s="6" t="s">
        <v>167</v>
      </c>
      <c r="B2401" s="6">
        <v>53</v>
      </c>
      <c r="C2401" s="6" t="str">
        <f t="shared" si="37"/>
        <v>KAY-53</v>
      </c>
      <c r="D2401" s="6" t="s">
        <v>511</v>
      </c>
      <c r="E2401" s="7">
        <v>44133</v>
      </c>
      <c r="F2401" s="6" t="s">
        <v>106</v>
      </c>
      <c r="G2401" s="6" t="s">
        <v>75</v>
      </c>
    </row>
    <row r="2402" spans="1:7" ht="24.75" customHeight="1" x14ac:dyDescent="0.3">
      <c r="A2402" s="6" t="s">
        <v>231</v>
      </c>
      <c r="B2402" s="6">
        <v>13</v>
      </c>
      <c r="C2402" s="6" t="str">
        <f t="shared" si="37"/>
        <v>KKK-13</v>
      </c>
      <c r="D2402" s="6" t="s">
        <v>524</v>
      </c>
      <c r="E2402" s="7">
        <v>43907</v>
      </c>
      <c r="F2402" s="6" t="s">
        <v>68</v>
      </c>
      <c r="G2402" s="6" t="s">
        <v>15</v>
      </c>
    </row>
    <row r="2403" spans="1:7" ht="24.75" customHeight="1" x14ac:dyDescent="0.3">
      <c r="A2403" s="6" t="s">
        <v>104</v>
      </c>
      <c r="B2403" s="6">
        <v>125</v>
      </c>
      <c r="C2403" s="6" t="str">
        <f t="shared" si="37"/>
        <v>CSS-125</v>
      </c>
      <c r="D2403" s="6" t="s">
        <v>141</v>
      </c>
      <c r="E2403" s="7">
        <v>44208</v>
      </c>
      <c r="F2403" s="6" t="s">
        <v>79</v>
      </c>
      <c r="G2403" s="6" t="s">
        <v>45</v>
      </c>
    </row>
    <row r="2404" spans="1:7" ht="24.75" customHeight="1" x14ac:dyDescent="0.3">
      <c r="A2404" s="6" t="s">
        <v>164</v>
      </c>
      <c r="B2404" s="6">
        <v>89</v>
      </c>
      <c r="C2404" s="6" t="str">
        <f t="shared" si="37"/>
        <v>KTH-89</v>
      </c>
      <c r="D2404" s="6" t="s">
        <v>412</v>
      </c>
      <c r="E2404" s="7">
        <v>43991</v>
      </c>
      <c r="F2404" s="6" t="s">
        <v>68</v>
      </c>
      <c r="G2404" s="6" t="s">
        <v>15</v>
      </c>
    </row>
    <row r="2405" spans="1:7" ht="24.75" customHeight="1" x14ac:dyDescent="0.3">
      <c r="A2405" s="6" t="s">
        <v>135</v>
      </c>
      <c r="B2405" s="6">
        <v>91</v>
      </c>
      <c r="C2405" s="6" t="str">
        <f t="shared" si="37"/>
        <v>EAT-91</v>
      </c>
      <c r="D2405" s="6" t="s">
        <v>490</v>
      </c>
      <c r="E2405" s="7">
        <v>44061</v>
      </c>
      <c r="F2405" s="6" t="s">
        <v>68</v>
      </c>
      <c r="G2405" s="6" t="s">
        <v>15</v>
      </c>
    </row>
    <row r="2406" spans="1:7" ht="24.75" customHeight="1" x14ac:dyDescent="0.3">
      <c r="A2406" s="6" t="s">
        <v>104</v>
      </c>
      <c r="B2406" s="6">
        <v>117</v>
      </c>
      <c r="C2406" s="6" t="str">
        <f t="shared" si="37"/>
        <v>CSS-117</v>
      </c>
      <c r="D2406" s="6" t="s">
        <v>416</v>
      </c>
      <c r="E2406" s="7">
        <v>44189</v>
      </c>
      <c r="F2406" s="6" t="s">
        <v>108</v>
      </c>
      <c r="G2406" s="6" t="s">
        <v>40</v>
      </c>
    </row>
    <row r="2407" spans="1:7" ht="24.75" customHeight="1" x14ac:dyDescent="0.3">
      <c r="A2407" s="6" t="s">
        <v>104</v>
      </c>
      <c r="B2407" s="6">
        <v>129</v>
      </c>
      <c r="C2407" s="6" t="str">
        <f t="shared" si="37"/>
        <v>CSS-129</v>
      </c>
      <c r="D2407" s="6" t="s">
        <v>141</v>
      </c>
      <c r="E2407" s="7">
        <v>44210</v>
      </c>
      <c r="F2407" s="6" t="s">
        <v>74</v>
      </c>
      <c r="G2407" s="6" t="s">
        <v>75</v>
      </c>
    </row>
    <row r="2408" spans="1:7" ht="24.75" customHeight="1" x14ac:dyDescent="0.3">
      <c r="A2408" s="6" t="s">
        <v>104</v>
      </c>
      <c r="B2408" s="6">
        <v>146</v>
      </c>
      <c r="C2408" s="6" t="str">
        <f t="shared" si="37"/>
        <v>CSS-146</v>
      </c>
      <c r="D2408" s="6" t="s">
        <v>236</v>
      </c>
      <c r="E2408" s="7">
        <v>44244</v>
      </c>
      <c r="F2408" s="6" t="s">
        <v>30</v>
      </c>
      <c r="G2408" s="6" t="s">
        <v>31</v>
      </c>
    </row>
    <row r="2409" spans="1:7" ht="24.75" customHeight="1" x14ac:dyDescent="0.3">
      <c r="A2409" s="6" t="s">
        <v>104</v>
      </c>
      <c r="B2409" s="6">
        <v>130</v>
      </c>
      <c r="C2409" s="6" t="str">
        <f t="shared" si="37"/>
        <v>CSS-130</v>
      </c>
      <c r="D2409" s="6" t="s">
        <v>141</v>
      </c>
      <c r="E2409" s="7">
        <v>44210</v>
      </c>
      <c r="F2409" s="6" t="s">
        <v>161</v>
      </c>
      <c r="G2409" s="6" t="s">
        <v>45</v>
      </c>
    </row>
    <row r="2410" spans="1:7" ht="24.75" customHeight="1" x14ac:dyDescent="0.3">
      <c r="A2410" s="6" t="s">
        <v>104</v>
      </c>
      <c r="B2410" s="6">
        <v>133</v>
      </c>
      <c r="C2410" s="6" t="str">
        <f t="shared" si="37"/>
        <v>CSS-133</v>
      </c>
      <c r="D2410" s="6" t="s">
        <v>141</v>
      </c>
      <c r="E2410" s="7">
        <v>44219</v>
      </c>
      <c r="F2410" s="6" t="s">
        <v>84</v>
      </c>
      <c r="G2410" s="6" t="s">
        <v>45</v>
      </c>
    </row>
    <row r="2411" spans="1:7" ht="24.75" customHeight="1" x14ac:dyDescent="0.3">
      <c r="A2411" s="6" t="s">
        <v>104</v>
      </c>
      <c r="B2411" s="6">
        <v>172</v>
      </c>
      <c r="C2411" s="6" t="str">
        <f t="shared" si="37"/>
        <v>CSS-172</v>
      </c>
      <c r="D2411" s="6" t="s">
        <v>445</v>
      </c>
      <c r="E2411" s="7">
        <v>44296</v>
      </c>
      <c r="F2411" s="6" t="s">
        <v>84</v>
      </c>
      <c r="G2411" s="6" t="s">
        <v>45</v>
      </c>
    </row>
    <row r="2412" spans="1:7" ht="24.75" customHeight="1" x14ac:dyDescent="0.3">
      <c r="A2412" s="6" t="s">
        <v>12</v>
      </c>
      <c r="B2412" s="6">
        <v>224</v>
      </c>
      <c r="C2412" s="6" t="str">
        <f t="shared" si="37"/>
        <v>BOB-224</v>
      </c>
      <c r="D2412" s="6" t="s">
        <v>353</v>
      </c>
      <c r="E2412" s="7">
        <v>40413</v>
      </c>
      <c r="F2412" s="6" t="s">
        <v>106</v>
      </c>
      <c r="G2412" s="6" t="s">
        <v>75</v>
      </c>
    </row>
    <row r="2413" spans="1:7" ht="24.75" customHeight="1" x14ac:dyDescent="0.3">
      <c r="A2413" s="6" t="s">
        <v>12</v>
      </c>
      <c r="B2413" s="6">
        <v>502</v>
      </c>
      <c r="C2413" s="6" t="str">
        <f t="shared" si="37"/>
        <v>BOB-502</v>
      </c>
      <c r="D2413" s="6" t="s">
        <v>515</v>
      </c>
      <c r="E2413" s="7">
        <v>40998</v>
      </c>
      <c r="F2413" s="6" t="s">
        <v>68</v>
      </c>
      <c r="G2413" s="6" t="s">
        <v>15</v>
      </c>
    </row>
    <row r="2414" spans="1:7" ht="24.75" customHeight="1" x14ac:dyDescent="0.3">
      <c r="A2414" s="6" t="s">
        <v>12</v>
      </c>
      <c r="B2414" s="6">
        <v>503</v>
      </c>
      <c r="C2414" s="6" t="str">
        <f t="shared" si="37"/>
        <v>BOB-503</v>
      </c>
      <c r="D2414" s="6" t="s">
        <v>308</v>
      </c>
      <c r="E2414" s="7">
        <v>41000</v>
      </c>
      <c r="F2414" s="6" t="s">
        <v>79</v>
      </c>
      <c r="G2414" s="6" t="s">
        <v>45</v>
      </c>
    </row>
    <row r="2415" spans="1:7" ht="24.75" customHeight="1" x14ac:dyDescent="0.3">
      <c r="A2415" s="6" t="s">
        <v>62</v>
      </c>
      <c r="B2415" s="6">
        <v>400</v>
      </c>
      <c r="C2415" s="6" t="str">
        <f t="shared" si="37"/>
        <v>ARB-400</v>
      </c>
      <c r="D2415" s="6" t="s">
        <v>517</v>
      </c>
      <c r="E2415" s="7">
        <v>41829</v>
      </c>
      <c r="F2415" s="6" t="s">
        <v>74</v>
      </c>
      <c r="G2415" s="6" t="s">
        <v>75</v>
      </c>
    </row>
    <row r="2416" spans="1:7" ht="24.75" customHeight="1" x14ac:dyDescent="0.3">
      <c r="A2416" s="6" t="s">
        <v>51</v>
      </c>
      <c r="B2416" s="6">
        <v>787</v>
      </c>
      <c r="C2416" s="6" t="str">
        <f t="shared" si="37"/>
        <v>UUC-787</v>
      </c>
      <c r="D2416" s="6" t="s">
        <v>518</v>
      </c>
      <c r="E2416" s="7">
        <v>42647</v>
      </c>
      <c r="F2416" s="6" t="s">
        <v>88</v>
      </c>
      <c r="G2416" s="6" t="s">
        <v>31</v>
      </c>
    </row>
    <row r="2417" spans="1:7" ht="24.75" customHeight="1" x14ac:dyDescent="0.3">
      <c r="A2417" s="6" t="s">
        <v>51</v>
      </c>
      <c r="B2417" s="6">
        <v>791</v>
      </c>
      <c r="C2417" s="6" t="str">
        <f t="shared" si="37"/>
        <v>UUC-791</v>
      </c>
      <c r="D2417" s="6" t="s">
        <v>518</v>
      </c>
      <c r="E2417" s="7">
        <v>42648</v>
      </c>
      <c r="F2417" s="6" t="s">
        <v>79</v>
      </c>
      <c r="G2417" s="6" t="s">
        <v>45</v>
      </c>
    </row>
    <row r="2418" spans="1:7" ht="24.75" customHeight="1" x14ac:dyDescent="0.3">
      <c r="A2418" s="6" t="s">
        <v>51</v>
      </c>
      <c r="B2418" s="6">
        <v>790</v>
      </c>
      <c r="C2418" s="6" t="str">
        <f t="shared" si="37"/>
        <v>UUC-790</v>
      </c>
      <c r="D2418" s="6" t="s">
        <v>518</v>
      </c>
      <c r="E2418" s="7">
        <v>42648</v>
      </c>
      <c r="F2418" s="6" t="s">
        <v>79</v>
      </c>
      <c r="G2418" s="6" t="s">
        <v>45</v>
      </c>
    </row>
    <row r="2419" spans="1:7" ht="24.75" customHeight="1" x14ac:dyDescent="0.3">
      <c r="A2419" s="6" t="s">
        <v>62</v>
      </c>
      <c r="B2419" s="6">
        <v>401</v>
      </c>
      <c r="C2419" s="6" t="str">
        <f t="shared" si="37"/>
        <v>ARB-401</v>
      </c>
      <c r="D2419" s="6" t="s">
        <v>517</v>
      </c>
      <c r="E2419" s="7">
        <v>41831</v>
      </c>
      <c r="F2419" s="6" t="s">
        <v>53</v>
      </c>
      <c r="G2419" s="6" t="s">
        <v>54</v>
      </c>
    </row>
    <row r="2420" spans="1:7" ht="24.75" customHeight="1" x14ac:dyDescent="0.3">
      <c r="A2420" s="6" t="s">
        <v>62</v>
      </c>
      <c r="B2420" s="6">
        <v>402</v>
      </c>
      <c r="C2420" s="6" t="str">
        <f t="shared" si="37"/>
        <v>ARB-402</v>
      </c>
      <c r="D2420" s="6" t="s">
        <v>517</v>
      </c>
      <c r="E2420" s="7">
        <v>41832</v>
      </c>
      <c r="F2420" s="6" t="s">
        <v>96</v>
      </c>
      <c r="G2420" s="6" t="s">
        <v>45</v>
      </c>
    </row>
    <row r="2421" spans="1:7" ht="24.75" customHeight="1" x14ac:dyDescent="0.3">
      <c r="A2421" s="6" t="s">
        <v>62</v>
      </c>
      <c r="B2421" s="6">
        <v>403</v>
      </c>
      <c r="C2421" s="6" t="str">
        <f t="shared" si="37"/>
        <v>ARB-403</v>
      </c>
      <c r="D2421" s="6" t="s">
        <v>517</v>
      </c>
      <c r="E2421" s="7">
        <v>41836</v>
      </c>
      <c r="F2421" s="6" t="s">
        <v>30</v>
      </c>
      <c r="G2421" s="6" t="s">
        <v>31</v>
      </c>
    </row>
    <row r="2422" spans="1:7" ht="24.75" customHeight="1" x14ac:dyDescent="0.3">
      <c r="A2422" s="6" t="s">
        <v>51</v>
      </c>
      <c r="B2422" s="6">
        <v>789</v>
      </c>
      <c r="C2422" s="6" t="str">
        <f t="shared" si="37"/>
        <v>UUC-789</v>
      </c>
      <c r="D2422" s="6" t="s">
        <v>518</v>
      </c>
      <c r="E2422" s="7">
        <v>42648</v>
      </c>
      <c r="F2422" s="6" t="s">
        <v>96</v>
      </c>
      <c r="G2422" s="6" t="s">
        <v>45</v>
      </c>
    </row>
    <row r="2423" spans="1:7" ht="24.75" customHeight="1" x14ac:dyDescent="0.3">
      <c r="A2423" s="6" t="s">
        <v>62</v>
      </c>
      <c r="B2423" s="6">
        <v>404</v>
      </c>
      <c r="C2423" s="6" t="str">
        <f t="shared" si="37"/>
        <v>ARB-404</v>
      </c>
      <c r="D2423" s="6" t="s">
        <v>517</v>
      </c>
      <c r="E2423" s="7">
        <v>41837</v>
      </c>
      <c r="F2423" s="6" t="s">
        <v>84</v>
      </c>
      <c r="G2423" s="6" t="s">
        <v>45</v>
      </c>
    </row>
    <row r="2424" spans="1:7" ht="24.75" customHeight="1" x14ac:dyDescent="0.3">
      <c r="A2424" s="6" t="s">
        <v>51</v>
      </c>
      <c r="B2424" s="6">
        <v>793</v>
      </c>
      <c r="C2424" s="6" t="str">
        <f t="shared" si="37"/>
        <v>UUC-793</v>
      </c>
      <c r="D2424" s="6" t="s">
        <v>518</v>
      </c>
      <c r="E2424" s="7">
        <v>42649</v>
      </c>
      <c r="F2424" s="6" t="s">
        <v>98</v>
      </c>
      <c r="G2424" s="6" t="s">
        <v>31</v>
      </c>
    </row>
    <row r="2425" spans="1:7" ht="24.75" customHeight="1" x14ac:dyDescent="0.3">
      <c r="A2425" s="6" t="s">
        <v>62</v>
      </c>
      <c r="B2425" s="6">
        <v>405</v>
      </c>
      <c r="C2425" s="6" t="str">
        <f t="shared" si="37"/>
        <v>ARB-405</v>
      </c>
      <c r="D2425" s="6" t="s">
        <v>517</v>
      </c>
      <c r="E2425" s="7">
        <v>41838</v>
      </c>
      <c r="F2425" s="6" t="s">
        <v>88</v>
      </c>
      <c r="G2425" s="6" t="s">
        <v>31</v>
      </c>
    </row>
    <row r="2426" spans="1:7" ht="24.75" customHeight="1" x14ac:dyDescent="0.3">
      <c r="A2426" s="6" t="s">
        <v>51</v>
      </c>
      <c r="B2426" s="6">
        <v>792</v>
      </c>
      <c r="C2426" s="6" t="str">
        <f t="shared" si="37"/>
        <v>UUC-792</v>
      </c>
      <c r="D2426" s="6" t="s">
        <v>518</v>
      </c>
      <c r="E2426" s="7">
        <v>42649</v>
      </c>
      <c r="F2426" s="6" t="s">
        <v>68</v>
      </c>
      <c r="G2426" s="6" t="s">
        <v>15</v>
      </c>
    </row>
    <row r="2427" spans="1:7" ht="24.75" customHeight="1" x14ac:dyDescent="0.3">
      <c r="A2427" s="6" t="s">
        <v>51</v>
      </c>
      <c r="B2427" s="6">
        <v>794</v>
      </c>
      <c r="C2427" s="6" t="str">
        <f t="shared" si="37"/>
        <v>UUC-794</v>
      </c>
      <c r="D2427" s="6" t="s">
        <v>518</v>
      </c>
      <c r="E2427" s="7">
        <v>42654</v>
      </c>
      <c r="F2427" s="6" t="s">
        <v>79</v>
      </c>
      <c r="G2427" s="6" t="s">
        <v>45</v>
      </c>
    </row>
    <row r="2428" spans="1:7" ht="24.75" customHeight="1" x14ac:dyDescent="0.3">
      <c r="A2428" s="6" t="s">
        <v>51</v>
      </c>
      <c r="B2428" s="6">
        <v>795</v>
      </c>
      <c r="C2428" s="6" t="str">
        <f t="shared" si="37"/>
        <v>UUC-795</v>
      </c>
      <c r="D2428" s="6" t="s">
        <v>518</v>
      </c>
      <c r="E2428" s="7">
        <v>42655</v>
      </c>
      <c r="F2428" s="6" t="s">
        <v>98</v>
      </c>
      <c r="G2428" s="6" t="s">
        <v>31</v>
      </c>
    </row>
    <row r="2429" spans="1:7" ht="24.75" customHeight="1" x14ac:dyDescent="0.3">
      <c r="A2429" s="6" t="s">
        <v>51</v>
      </c>
      <c r="B2429" s="6">
        <v>796</v>
      </c>
      <c r="C2429" s="6" t="str">
        <f t="shared" si="37"/>
        <v>UUC-796</v>
      </c>
      <c r="D2429" s="6" t="s">
        <v>518</v>
      </c>
      <c r="E2429" s="7">
        <v>42655</v>
      </c>
      <c r="F2429" s="6" t="s">
        <v>161</v>
      </c>
      <c r="G2429" s="6" t="s">
        <v>45</v>
      </c>
    </row>
    <row r="2430" spans="1:7" ht="24.75" customHeight="1" x14ac:dyDescent="0.3">
      <c r="A2430" s="6" t="s">
        <v>130</v>
      </c>
      <c r="B2430" s="6">
        <v>239</v>
      </c>
      <c r="C2430" s="6" t="str">
        <f t="shared" si="37"/>
        <v>KKV-239</v>
      </c>
      <c r="D2430" s="6" t="s">
        <v>439</v>
      </c>
      <c r="E2430" s="7">
        <v>43183</v>
      </c>
      <c r="F2430" s="6" t="s">
        <v>79</v>
      </c>
      <c r="G2430" s="6" t="s">
        <v>45</v>
      </c>
    </row>
    <row r="2431" spans="1:7" ht="24.75" customHeight="1" x14ac:dyDescent="0.3">
      <c r="A2431" s="6" t="s">
        <v>51</v>
      </c>
      <c r="B2431" s="6">
        <v>797</v>
      </c>
      <c r="C2431" s="6" t="str">
        <f t="shared" si="37"/>
        <v>UUC-797</v>
      </c>
      <c r="D2431" s="6" t="s">
        <v>518</v>
      </c>
      <c r="E2431" s="7">
        <v>42656</v>
      </c>
      <c r="F2431" s="6" t="s">
        <v>79</v>
      </c>
      <c r="G2431" s="6" t="s">
        <v>45</v>
      </c>
    </row>
    <row r="2432" spans="1:7" ht="24.75" customHeight="1" x14ac:dyDescent="0.3">
      <c r="A2432" s="6" t="s">
        <v>51</v>
      </c>
      <c r="B2432" s="6">
        <v>798</v>
      </c>
      <c r="C2432" s="6" t="str">
        <f t="shared" si="37"/>
        <v>UUC-798</v>
      </c>
      <c r="D2432" s="6" t="s">
        <v>518</v>
      </c>
      <c r="E2432" s="7">
        <v>42656</v>
      </c>
      <c r="F2432" s="6" t="s">
        <v>88</v>
      </c>
      <c r="G2432" s="6" t="s">
        <v>31</v>
      </c>
    </row>
    <row r="2433" spans="1:7" ht="24.75" customHeight="1" x14ac:dyDescent="0.3">
      <c r="A2433" s="6" t="s">
        <v>51</v>
      </c>
      <c r="B2433" s="6">
        <v>799</v>
      </c>
      <c r="C2433" s="6" t="str">
        <f t="shared" si="37"/>
        <v>UUC-799</v>
      </c>
      <c r="D2433" s="6" t="s">
        <v>518</v>
      </c>
      <c r="E2433" s="7">
        <v>42657</v>
      </c>
      <c r="F2433" s="6" t="s">
        <v>96</v>
      </c>
      <c r="G2433" s="6" t="s">
        <v>45</v>
      </c>
    </row>
    <row r="2434" spans="1:7" ht="24.75" customHeight="1" x14ac:dyDescent="0.3">
      <c r="A2434" s="6" t="s">
        <v>51</v>
      </c>
      <c r="B2434" s="6">
        <v>801</v>
      </c>
      <c r="C2434" s="6" t="str">
        <f t="shared" si="37"/>
        <v>UUC-801</v>
      </c>
      <c r="D2434" s="6" t="s">
        <v>518</v>
      </c>
      <c r="E2434" s="7">
        <v>42658</v>
      </c>
      <c r="F2434" s="6" t="s">
        <v>79</v>
      </c>
      <c r="G2434" s="6" t="s">
        <v>45</v>
      </c>
    </row>
    <row r="2435" spans="1:7" ht="24.75" customHeight="1" x14ac:dyDescent="0.3">
      <c r="A2435" s="6" t="s">
        <v>130</v>
      </c>
      <c r="B2435" s="6">
        <v>86</v>
      </c>
      <c r="C2435" s="6" t="str">
        <f t="shared" ref="C2435:C2498" si="38">CONCATENATE(A2435,"-",B2435)</f>
        <v>KKV-86</v>
      </c>
      <c r="D2435" s="6" t="s">
        <v>190</v>
      </c>
      <c r="E2435" s="7">
        <v>42591</v>
      </c>
      <c r="F2435" s="6" t="s">
        <v>155</v>
      </c>
      <c r="G2435" s="6" t="s">
        <v>156</v>
      </c>
    </row>
    <row r="2436" spans="1:7" ht="24.75" customHeight="1" x14ac:dyDescent="0.3">
      <c r="A2436" s="6" t="s">
        <v>51</v>
      </c>
      <c r="B2436" s="6">
        <v>802</v>
      </c>
      <c r="C2436" s="6" t="str">
        <f t="shared" si="38"/>
        <v>UUC-802</v>
      </c>
      <c r="D2436" s="6" t="s">
        <v>518</v>
      </c>
      <c r="E2436" s="7">
        <v>42658</v>
      </c>
      <c r="F2436" s="6" t="s">
        <v>98</v>
      </c>
      <c r="G2436" s="6" t="s">
        <v>31</v>
      </c>
    </row>
    <row r="2437" spans="1:7" ht="24.75" customHeight="1" x14ac:dyDescent="0.3">
      <c r="A2437" s="6" t="s">
        <v>268</v>
      </c>
      <c r="B2437" s="6">
        <v>23</v>
      </c>
      <c r="C2437" s="6" t="str">
        <f t="shared" si="38"/>
        <v>SLP-23</v>
      </c>
      <c r="D2437" s="6" t="s">
        <v>525</v>
      </c>
      <c r="E2437" s="7">
        <v>43120</v>
      </c>
      <c r="F2437" s="6" t="s">
        <v>96</v>
      </c>
      <c r="G2437" s="6" t="s">
        <v>45</v>
      </c>
    </row>
    <row r="2438" spans="1:7" ht="24.75" customHeight="1" x14ac:dyDescent="0.3">
      <c r="A2438" s="6" t="s">
        <v>130</v>
      </c>
      <c r="B2438" s="6">
        <v>247</v>
      </c>
      <c r="C2438" s="6" t="str">
        <f t="shared" si="38"/>
        <v>KKV-247</v>
      </c>
      <c r="D2438" s="6" t="s">
        <v>459</v>
      </c>
      <c r="E2438" s="7">
        <v>43213</v>
      </c>
      <c r="F2438" s="6" t="s">
        <v>44</v>
      </c>
      <c r="G2438" s="6" t="s">
        <v>45</v>
      </c>
    </row>
    <row r="2439" spans="1:7" ht="24.75" customHeight="1" x14ac:dyDescent="0.3">
      <c r="A2439" s="6" t="s">
        <v>51</v>
      </c>
      <c r="B2439" s="6">
        <v>800</v>
      </c>
      <c r="C2439" s="6" t="str">
        <f t="shared" si="38"/>
        <v>UUC-800</v>
      </c>
      <c r="D2439" s="6" t="s">
        <v>518</v>
      </c>
      <c r="E2439" s="7">
        <v>42658</v>
      </c>
      <c r="F2439" s="6" t="s">
        <v>88</v>
      </c>
      <c r="G2439" s="6" t="s">
        <v>31</v>
      </c>
    </row>
    <row r="2440" spans="1:7" ht="24.75" customHeight="1" x14ac:dyDescent="0.3">
      <c r="A2440" s="6" t="s">
        <v>130</v>
      </c>
      <c r="B2440" s="6">
        <v>188</v>
      </c>
      <c r="C2440" s="6" t="str">
        <f t="shared" si="38"/>
        <v>KKV-188</v>
      </c>
      <c r="D2440" s="6" t="s">
        <v>370</v>
      </c>
      <c r="E2440" s="7">
        <v>42956</v>
      </c>
      <c r="F2440" s="6" t="s">
        <v>155</v>
      </c>
      <c r="G2440" s="6" t="s">
        <v>156</v>
      </c>
    </row>
    <row r="2441" spans="1:7" ht="24.75" customHeight="1" x14ac:dyDescent="0.3">
      <c r="A2441" s="6" t="s">
        <v>277</v>
      </c>
      <c r="B2441" s="6">
        <v>13</v>
      </c>
      <c r="C2441" s="6" t="str">
        <f t="shared" si="38"/>
        <v>MTIH-13</v>
      </c>
      <c r="D2441" s="6" t="s">
        <v>526</v>
      </c>
      <c r="E2441" s="7">
        <v>43714</v>
      </c>
      <c r="F2441" s="6" t="s">
        <v>74</v>
      </c>
      <c r="G2441" s="6" t="s">
        <v>75</v>
      </c>
    </row>
    <row r="2442" spans="1:7" ht="24.75" customHeight="1" x14ac:dyDescent="0.3">
      <c r="A2442" s="6" t="s">
        <v>104</v>
      </c>
      <c r="B2442" s="6">
        <v>38</v>
      </c>
      <c r="C2442" s="6" t="str">
        <f t="shared" si="38"/>
        <v>CSS-38</v>
      </c>
      <c r="D2442" s="6" t="s">
        <v>235</v>
      </c>
      <c r="E2442" s="7">
        <v>43083</v>
      </c>
      <c r="F2442" s="6" t="s">
        <v>88</v>
      </c>
      <c r="G2442" s="6" t="s">
        <v>31</v>
      </c>
    </row>
    <row r="2443" spans="1:7" ht="24.75" customHeight="1" x14ac:dyDescent="0.3">
      <c r="A2443" s="6" t="s">
        <v>135</v>
      </c>
      <c r="B2443" s="6">
        <v>69</v>
      </c>
      <c r="C2443" s="6" t="str">
        <f t="shared" si="38"/>
        <v>EAT-69</v>
      </c>
      <c r="D2443" s="6" t="s">
        <v>408</v>
      </c>
      <c r="E2443" s="7">
        <v>43809</v>
      </c>
      <c r="F2443" s="6" t="s">
        <v>98</v>
      </c>
      <c r="G2443" s="6" t="s">
        <v>31</v>
      </c>
    </row>
    <row r="2444" spans="1:7" ht="24.75" customHeight="1" x14ac:dyDescent="0.3">
      <c r="A2444" s="6" t="s">
        <v>231</v>
      </c>
      <c r="B2444" s="6">
        <v>14</v>
      </c>
      <c r="C2444" s="6" t="str">
        <f t="shared" si="38"/>
        <v>KKK-14</v>
      </c>
      <c r="D2444" s="6" t="s">
        <v>527</v>
      </c>
      <c r="E2444" s="7">
        <v>43924</v>
      </c>
      <c r="F2444" s="6" t="s">
        <v>94</v>
      </c>
      <c r="G2444" s="6" t="s">
        <v>75</v>
      </c>
    </row>
    <row r="2445" spans="1:7" ht="24.75" customHeight="1" x14ac:dyDescent="0.3">
      <c r="A2445" s="6" t="s">
        <v>164</v>
      </c>
      <c r="B2445" s="6">
        <v>75</v>
      </c>
      <c r="C2445" s="6" t="str">
        <f t="shared" si="38"/>
        <v>KTH-75</v>
      </c>
      <c r="D2445" s="6" t="s">
        <v>523</v>
      </c>
      <c r="E2445" s="7">
        <v>43813</v>
      </c>
      <c r="F2445" s="6" t="s">
        <v>108</v>
      </c>
      <c r="G2445" s="6" t="s">
        <v>40</v>
      </c>
    </row>
    <row r="2446" spans="1:7" ht="24.75" customHeight="1" x14ac:dyDescent="0.3">
      <c r="A2446" s="6" t="s">
        <v>268</v>
      </c>
      <c r="B2446" s="6">
        <v>24</v>
      </c>
      <c r="C2446" s="6" t="str">
        <f t="shared" si="38"/>
        <v>SLP-24</v>
      </c>
      <c r="D2446" s="6" t="s">
        <v>528</v>
      </c>
      <c r="E2446" s="7">
        <v>43449</v>
      </c>
      <c r="F2446" s="6" t="s">
        <v>98</v>
      </c>
      <c r="G2446" s="6" t="s">
        <v>31</v>
      </c>
    </row>
    <row r="2447" spans="1:7" ht="24.75" customHeight="1" x14ac:dyDescent="0.3">
      <c r="A2447" s="6" t="s">
        <v>167</v>
      </c>
      <c r="B2447" s="6">
        <v>54</v>
      </c>
      <c r="C2447" s="6" t="str">
        <f t="shared" si="38"/>
        <v>KAY-54</v>
      </c>
      <c r="D2447" s="6" t="s">
        <v>529</v>
      </c>
      <c r="E2447" s="7">
        <v>44160</v>
      </c>
      <c r="F2447" s="6" t="s">
        <v>30</v>
      </c>
      <c r="G2447" s="6" t="s">
        <v>31</v>
      </c>
    </row>
    <row r="2448" spans="1:7" ht="24.75" customHeight="1" x14ac:dyDescent="0.3">
      <c r="A2448" s="6" t="s">
        <v>167</v>
      </c>
      <c r="B2448" s="6">
        <v>55</v>
      </c>
      <c r="C2448" s="6" t="str">
        <f t="shared" si="38"/>
        <v>KAY-55</v>
      </c>
      <c r="D2448" s="6" t="s">
        <v>530</v>
      </c>
      <c r="E2448" s="7">
        <v>44236</v>
      </c>
      <c r="F2448" s="6" t="s">
        <v>108</v>
      </c>
      <c r="G2448" s="6" t="s">
        <v>40</v>
      </c>
    </row>
    <row r="2449" spans="1:7" ht="24.75" customHeight="1" x14ac:dyDescent="0.3">
      <c r="A2449" s="6" t="s">
        <v>167</v>
      </c>
      <c r="B2449" s="6">
        <v>56</v>
      </c>
      <c r="C2449" s="6" t="str">
        <f t="shared" si="38"/>
        <v>KAY-56</v>
      </c>
      <c r="D2449" s="6" t="s">
        <v>530</v>
      </c>
      <c r="E2449" s="7">
        <v>44237</v>
      </c>
      <c r="F2449" s="6" t="s">
        <v>98</v>
      </c>
      <c r="G2449" s="6" t="s">
        <v>31</v>
      </c>
    </row>
    <row r="2450" spans="1:7" ht="24.75" customHeight="1" x14ac:dyDescent="0.3">
      <c r="A2450" s="6" t="s">
        <v>167</v>
      </c>
      <c r="B2450" s="6">
        <v>57</v>
      </c>
      <c r="C2450" s="6" t="str">
        <f t="shared" si="38"/>
        <v>KAY-57</v>
      </c>
      <c r="D2450" s="6" t="s">
        <v>530</v>
      </c>
      <c r="E2450" s="7">
        <v>44238</v>
      </c>
      <c r="F2450" s="6" t="s">
        <v>96</v>
      </c>
      <c r="G2450" s="6" t="s">
        <v>45</v>
      </c>
    </row>
    <row r="2451" spans="1:7" ht="24.75" customHeight="1" x14ac:dyDescent="0.3">
      <c r="A2451" s="6" t="s">
        <v>167</v>
      </c>
      <c r="B2451" s="6">
        <v>58</v>
      </c>
      <c r="C2451" s="6" t="str">
        <f t="shared" si="38"/>
        <v>KAY-58</v>
      </c>
      <c r="D2451" s="6" t="s">
        <v>531</v>
      </c>
      <c r="E2451" s="7">
        <v>44260</v>
      </c>
      <c r="F2451" s="6" t="s">
        <v>96</v>
      </c>
      <c r="G2451" s="6" t="s">
        <v>45</v>
      </c>
    </row>
    <row r="2452" spans="1:7" ht="24.75" customHeight="1" x14ac:dyDescent="0.3">
      <c r="A2452" s="6" t="s">
        <v>135</v>
      </c>
      <c r="B2452" s="6">
        <v>97</v>
      </c>
      <c r="C2452" s="6" t="str">
        <f t="shared" si="38"/>
        <v>EAT-97</v>
      </c>
      <c r="D2452" s="6" t="s">
        <v>387</v>
      </c>
      <c r="E2452" s="7">
        <v>44090</v>
      </c>
      <c r="F2452" s="6" t="s">
        <v>161</v>
      </c>
      <c r="G2452" s="6" t="s">
        <v>45</v>
      </c>
    </row>
    <row r="2453" spans="1:7" ht="24.75" customHeight="1" x14ac:dyDescent="0.3">
      <c r="A2453" s="6" t="s">
        <v>104</v>
      </c>
      <c r="B2453" s="6">
        <v>134</v>
      </c>
      <c r="C2453" s="6" t="str">
        <f t="shared" si="38"/>
        <v>CSS-134</v>
      </c>
      <c r="D2453" s="6" t="s">
        <v>141</v>
      </c>
      <c r="E2453" s="7">
        <v>44221</v>
      </c>
      <c r="F2453" s="6" t="s">
        <v>68</v>
      </c>
      <c r="G2453" s="6" t="s">
        <v>15</v>
      </c>
    </row>
    <row r="2454" spans="1:7" ht="24.75" customHeight="1" x14ac:dyDescent="0.3">
      <c r="A2454" s="6" t="s">
        <v>104</v>
      </c>
      <c r="B2454" s="6">
        <v>94</v>
      </c>
      <c r="C2454" s="6" t="str">
        <f t="shared" si="38"/>
        <v>CSS-94</v>
      </c>
      <c r="D2454" s="6" t="s">
        <v>422</v>
      </c>
      <c r="E2454" s="7">
        <v>44145</v>
      </c>
      <c r="F2454" s="6" t="s">
        <v>79</v>
      </c>
      <c r="G2454" s="6" t="s">
        <v>45</v>
      </c>
    </row>
    <row r="2455" spans="1:7" ht="24.75" customHeight="1" x14ac:dyDescent="0.3">
      <c r="A2455" s="6" t="s">
        <v>12</v>
      </c>
      <c r="B2455" s="6">
        <v>504</v>
      </c>
      <c r="C2455" s="6" t="str">
        <f t="shared" si="38"/>
        <v>BOB-504</v>
      </c>
      <c r="D2455" s="6" t="s">
        <v>308</v>
      </c>
      <c r="E2455" s="7">
        <v>41002</v>
      </c>
      <c r="F2455" s="6" t="s">
        <v>74</v>
      </c>
      <c r="G2455" s="6" t="s">
        <v>75</v>
      </c>
    </row>
    <row r="2456" spans="1:7" ht="24.75" customHeight="1" x14ac:dyDescent="0.3">
      <c r="A2456" s="6" t="s">
        <v>12</v>
      </c>
      <c r="B2456" s="6">
        <v>505</v>
      </c>
      <c r="C2456" s="6" t="str">
        <f t="shared" si="38"/>
        <v>BOB-505</v>
      </c>
      <c r="D2456" s="6" t="s">
        <v>308</v>
      </c>
      <c r="E2456" s="7">
        <v>41006</v>
      </c>
      <c r="F2456" s="6" t="s">
        <v>96</v>
      </c>
      <c r="G2456" s="6" t="s">
        <v>45</v>
      </c>
    </row>
    <row r="2457" spans="1:7" ht="24.75" customHeight="1" x14ac:dyDescent="0.3">
      <c r="A2457" s="6" t="s">
        <v>12</v>
      </c>
      <c r="B2457" s="6">
        <v>506</v>
      </c>
      <c r="C2457" s="6" t="str">
        <f t="shared" si="38"/>
        <v>BOB-506</v>
      </c>
      <c r="D2457" s="6" t="s">
        <v>308</v>
      </c>
      <c r="E2457" s="7">
        <v>41015</v>
      </c>
      <c r="F2457" s="6" t="s">
        <v>79</v>
      </c>
      <c r="G2457" s="6" t="s">
        <v>45</v>
      </c>
    </row>
    <row r="2458" spans="1:7" ht="24.75" customHeight="1" x14ac:dyDescent="0.3">
      <c r="A2458" s="6" t="s">
        <v>12</v>
      </c>
      <c r="B2458" s="6">
        <v>507</v>
      </c>
      <c r="C2458" s="6" t="str">
        <f t="shared" si="38"/>
        <v>BOB-507</v>
      </c>
      <c r="D2458" s="6" t="s">
        <v>308</v>
      </c>
      <c r="E2458" s="7">
        <v>41015</v>
      </c>
      <c r="F2458" s="6" t="s">
        <v>88</v>
      </c>
      <c r="G2458" s="6" t="s">
        <v>31</v>
      </c>
    </row>
    <row r="2459" spans="1:7" ht="24.75" customHeight="1" x14ac:dyDescent="0.3">
      <c r="A2459" s="6" t="s">
        <v>12</v>
      </c>
      <c r="B2459" s="6">
        <v>508</v>
      </c>
      <c r="C2459" s="6" t="str">
        <f t="shared" si="38"/>
        <v>BOB-508</v>
      </c>
      <c r="D2459" s="6" t="s">
        <v>308</v>
      </c>
      <c r="E2459" s="7">
        <v>41016</v>
      </c>
      <c r="F2459" s="6" t="s">
        <v>161</v>
      </c>
      <c r="G2459" s="6" t="s">
        <v>45</v>
      </c>
    </row>
    <row r="2460" spans="1:7" ht="24.75" customHeight="1" x14ac:dyDescent="0.3">
      <c r="A2460" s="6" t="s">
        <v>62</v>
      </c>
      <c r="B2460" s="6">
        <v>407</v>
      </c>
      <c r="C2460" s="6" t="str">
        <f t="shared" si="38"/>
        <v>ARB-407</v>
      </c>
      <c r="D2460" s="6" t="s">
        <v>517</v>
      </c>
      <c r="E2460" s="7">
        <v>41841</v>
      </c>
      <c r="F2460" s="6" t="s">
        <v>98</v>
      </c>
      <c r="G2460" s="6" t="s">
        <v>31</v>
      </c>
    </row>
    <row r="2461" spans="1:7" ht="24.75" customHeight="1" x14ac:dyDescent="0.3">
      <c r="A2461" s="6" t="s">
        <v>12</v>
      </c>
      <c r="B2461" s="6">
        <v>511</v>
      </c>
      <c r="C2461" s="6" t="str">
        <f t="shared" si="38"/>
        <v>BOB-511</v>
      </c>
      <c r="D2461" s="6" t="s">
        <v>179</v>
      </c>
      <c r="E2461" s="7">
        <v>41034</v>
      </c>
      <c r="F2461" s="6" t="s">
        <v>94</v>
      </c>
      <c r="G2461" s="6" t="s">
        <v>75</v>
      </c>
    </row>
    <row r="2462" spans="1:7" ht="24.75" customHeight="1" x14ac:dyDescent="0.3">
      <c r="A2462" s="6" t="s">
        <v>62</v>
      </c>
      <c r="B2462" s="6">
        <v>406</v>
      </c>
      <c r="C2462" s="6" t="str">
        <f t="shared" si="38"/>
        <v>ARB-406</v>
      </c>
      <c r="D2462" s="6" t="s">
        <v>517</v>
      </c>
      <c r="E2462" s="7">
        <v>41843</v>
      </c>
      <c r="F2462" s="6" t="s">
        <v>94</v>
      </c>
      <c r="G2462" s="6" t="s">
        <v>75</v>
      </c>
    </row>
    <row r="2463" spans="1:7" ht="24.75" customHeight="1" x14ac:dyDescent="0.3">
      <c r="A2463" s="6" t="s">
        <v>12</v>
      </c>
      <c r="B2463" s="6">
        <v>513</v>
      </c>
      <c r="C2463" s="6" t="str">
        <f t="shared" si="38"/>
        <v>BOB-513</v>
      </c>
      <c r="D2463" s="6" t="s">
        <v>179</v>
      </c>
      <c r="E2463" s="7">
        <v>41043</v>
      </c>
      <c r="F2463" s="6" t="s">
        <v>98</v>
      </c>
      <c r="G2463" s="6" t="s">
        <v>31</v>
      </c>
    </row>
    <row r="2464" spans="1:7" ht="24.75" customHeight="1" x14ac:dyDescent="0.3">
      <c r="A2464" s="6" t="s">
        <v>62</v>
      </c>
      <c r="B2464" s="6">
        <v>408</v>
      </c>
      <c r="C2464" s="6" t="str">
        <f t="shared" si="38"/>
        <v>ARB-408</v>
      </c>
      <c r="D2464" s="6" t="s">
        <v>517</v>
      </c>
      <c r="E2464" s="7">
        <v>41843</v>
      </c>
      <c r="F2464" s="6" t="s">
        <v>98</v>
      </c>
      <c r="G2464" s="6" t="s">
        <v>31</v>
      </c>
    </row>
    <row r="2465" spans="1:7" ht="24.75" customHeight="1" x14ac:dyDescent="0.3">
      <c r="A2465" s="6" t="s">
        <v>12</v>
      </c>
      <c r="B2465" s="6">
        <v>514</v>
      </c>
      <c r="C2465" s="6" t="str">
        <f t="shared" si="38"/>
        <v>BOB-514</v>
      </c>
      <c r="D2465" s="6" t="s">
        <v>179</v>
      </c>
      <c r="E2465" s="7">
        <v>41043</v>
      </c>
      <c r="F2465" s="6" t="s">
        <v>68</v>
      </c>
      <c r="G2465" s="6" t="s">
        <v>15</v>
      </c>
    </row>
    <row r="2466" spans="1:7" ht="24.75" customHeight="1" x14ac:dyDescent="0.3">
      <c r="A2466" s="6" t="s">
        <v>62</v>
      </c>
      <c r="B2466" s="6">
        <v>409</v>
      </c>
      <c r="C2466" s="6" t="str">
        <f t="shared" si="38"/>
        <v>ARB-409</v>
      </c>
      <c r="D2466" s="6" t="s">
        <v>517</v>
      </c>
      <c r="E2466" s="7">
        <v>41851</v>
      </c>
      <c r="F2466" s="6" t="s">
        <v>88</v>
      </c>
      <c r="G2466" s="6" t="s">
        <v>31</v>
      </c>
    </row>
    <row r="2467" spans="1:7" ht="24.75" customHeight="1" x14ac:dyDescent="0.3">
      <c r="A2467" s="6" t="s">
        <v>62</v>
      </c>
      <c r="B2467" s="6">
        <v>410</v>
      </c>
      <c r="C2467" s="6" t="str">
        <f t="shared" si="38"/>
        <v>ARB-410</v>
      </c>
      <c r="D2467" s="6" t="s">
        <v>532</v>
      </c>
      <c r="E2467" s="7">
        <v>41852</v>
      </c>
      <c r="F2467" s="6" t="s">
        <v>94</v>
      </c>
      <c r="G2467" s="6" t="s">
        <v>75</v>
      </c>
    </row>
    <row r="2468" spans="1:7" ht="24.75" customHeight="1" x14ac:dyDescent="0.3">
      <c r="A2468" s="6" t="s">
        <v>62</v>
      </c>
      <c r="B2468" s="6">
        <v>411</v>
      </c>
      <c r="C2468" s="6" t="str">
        <f t="shared" si="38"/>
        <v>ARB-411</v>
      </c>
      <c r="D2468" s="6" t="s">
        <v>532</v>
      </c>
      <c r="E2468" s="7">
        <v>41853</v>
      </c>
      <c r="F2468" s="6" t="s">
        <v>88</v>
      </c>
      <c r="G2468" s="6" t="s">
        <v>31</v>
      </c>
    </row>
    <row r="2469" spans="1:7" ht="24.75" customHeight="1" x14ac:dyDescent="0.3">
      <c r="A2469" s="6" t="s">
        <v>51</v>
      </c>
      <c r="B2469" s="6">
        <v>803</v>
      </c>
      <c r="C2469" s="6" t="str">
        <f t="shared" si="38"/>
        <v>UUC-803</v>
      </c>
      <c r="D2469" s="6" t="s">
        <v>518</v>
      </c>
      <c r="E2469" s="7">
        <v>42659</v>
      </c>
      <c r="F2469" s="6" t="s">
        <v>170</v>
      </c>
      <c r="G2469" s="6" t="s">
        <v>156</v>
      </c>
    </row>
    <row r="2470" spans="1:7" ht="24.75" customHeight="1" x14ac:dyDescent="0.3">
      <c r="A2470" s="6" t="s">
        <v>62</v>
      </c>
      <c r="B2470" s="6">
        <v>413</v>
      </c>
      <c r="C2470" s="6" t="str">
        <f t="shared" si="38"/>
        <v>ARB-413</v>
      </c>
      <c r="D2470" s="6" t="s">
        <v>532</v>
      </c>
      <c r="E2470" s="7">
        <v>41854</v>
      </c>
      <c r="F2470" s="6" t="s">
        <v>39</v>
      </c>
      <c r="G2470" s="6" t="s">
        <v>40</v>
      </c>
    </row>
    <row r="2471" spans="1:7" ht="24.75" customHeight="1" x14ac:dyDescent="0.3">
      <c r="A2471" s="6" t="s">
        <v>51</v>
      </c>
      <c r="B2471" s="6">
        <v>804</v>
      </c>
      <c r="C2471" s="6" t="str">
        <f t="shared" si="38"/>
        <v>UUC-804</v>
      </c>
      <c r="D2471" s="6" t="s">
        <v>518</v>
      </c>
      <c r="E2471" s="7">
        <v>42660</v>
      </c>
      <c r="F2471" s="6" t="s">
        <v>106</v>
      </c>
      <c r="G2471" s="6" t="s">
        <v>75</v>
      </c>
    </row>
    <row r="2472" spans="1:7" ht="24.75" customHeight="1" x14ac:dyDescent="0.3">
      <c r="A2472" s="6" t="s">
        <v>62</v>
      </c>
      <c r="B2472" s="6">
        <v>412</v>
      </c>
      <c r="C2472" s="6" t="str">
        <f t="shared" si="38"/>
        <v>ARB-412</v>
      </c>
      <c r="D2472" s="6" t="s">
        <v>532</v>
      </c>
      <c r="E2472" s="7">
        <v>41854</v>
      </c>
      <c r="F2472" s="6" t="s">
        <v>140</v>
      </c>
      <c r="G2472" s="6" t="s">
        <v>45</v>
      </c>
    </row>
    <row r="2473" spans="1:7" ht="24.75" customHeight="1" x14ac:dyDescent="0.3">
      <c r="A2473" s="6" t="s">
        <v>51</v>
      </c>
      <c r="B2473" s="6">
        <v>805</v>
      </c>
      <c r="C2473" s="6" t="str">
        <f t="shared" si="38"/>
        <v>UUC-805</v>
      </c>
      <c r="D2473" s="6" t="s">
        <v>518</v>
      </c>
      <c r="E2473" s="7">
        <v>42661</v>
      </c>
      <c r="F2473" s="6" t="s">
        <v>94</v>
      </c>
      <c r="G2473" s="6" t="s">
        <v>75</v>
      </c>
    </row>
    <row r="2474" spans="1:7" ht="24.75" customHeight="1" x14ac:dyDescent="0.3">
      <c r="A2474" s="6" t="s">
        <v>51</v>
      </c>
      <c r="B2474" s="6">
        <v>806</v>
      </c>
      <c r="C2474" s="6" t="str">
        <f t="shared" si="38"/>
        <v>UUC-806</v>
      </c>
      <c r="D2474" s="6" t="s">
        <v>518</v>
      </c>
      <c r="E2474" s="7">
        <v>42662</v>
      </c>
      <c r="F2474" s="6" t="s">
        <v>127</v>
      </c>
      <c r="G2474" s="6" t="s">
        <v>31</v>
      </c>
    </row>
    <row r="2475" spans="1:7" ht="24.75" customHeight="1" x14ac:dyDescent="0.3">
      <c r="A2475" s="6" t="s">
        <v>51</v>
      </c>
      <c r="B2475" s="6">
        <v>807</v>
      </c>
      <c r="C2475" s="6" t="str">
        <f t="shared" si="38"/>
        <v>UUC-807</v>
      </c>
      <c r="D2475" s="6" t="s">
        <v>518</v>
      </c>
      <c r="E2475" s="7">
        <v>42663</v>
      </c>
      <c r="F2475" s="6" t="s">
        <v>96</v>
      </c>
      <c r="G2475" s="6" t="s">
        <v>45</v>
      </c>
    </row>
    <row r="2476" spans="1:7" ht="24.75" customHeight="1" x14ac:dyDescent="0.3">
      <c r="A2476" s="6" t="s">
        <v>51</v>
      </c>
      <c r="B2476" s="6">
        <v>808</v>
      </c>
      <c r="C2476" s="6" t="str">
        <f t="shared" si="38"/>
        <v>UUC-808</v>
      </c>
      <c r="D2476" s="6" t="s">
        <v>518</v>
      </c>
      <c r="E2476" s="7">
        <v>42664</v>
      </c>
      <c r="F2476" s="6" t="s">
        <v>98</v>
      </c>
      <c r="G2476" s="6" t="s">
        <v>31</v>
      </c>
    </row>
    <row r="2477" spans="1:7" ht="24.75" customHeight="1" x14ac:dyDescent="0.3">
      <c r="A2477" s="6" t="s">
        <v>51</v>
      </c>
      <c r="B2477" s="6">
        <v>809</v>
      </c>
      <c r="C2477" s="6" t="str">
        <f t="shared" si="38"/>
        <v>UUC-809</v>
      </c>
      <c r="D2477" s="6" t="s">
        <v>518</v>
      </c>
      <c r="E2477" s="7">
        <v>42664</v>
      </c>
      <c r="F2477" s="6" t="s">
        <v>161</v>
      </c>
      <c r="G2477" s="6" t="s">
        <v>45</v>
      </c>
    </row>
    <row r="2478" spans="1:7" ht="24.75" customHeight="1" x14ac:dyDescent="0.3">
      <c r="A2478" s="6" t="s">
        <v>51</v>
      </c>
      <c r="B2478" s="6">
        <v>810</v>
      </c>
      <c r="C2478" s="6" t="str">
        <f t="shared" si="38"/>
        <v>UUC-810</v>
      </c>
      <c r="D2478" s="6" t="s">
        <v>518</v>
      </c>
      <c r="E2478" s="7">
        <v>42667</v>
      </c>
      <c r="F2478" s="6" t="s">
        <v>79</v>
      </c>
      <c r="G2478" s="6" t="s">
        <v>45</v>
      </c>
    </row>
    <row r="2479" spans="1:7" ht="24.75" customHeight="1" x14ac:dyDescent="0.3">
      <c r="A2479" s="6" t="s">
        <v>51</v>
      </c>
      <c r="B2479" s="6">
        <v>811</v>
      </c>
      <c r="C2479" s="6" t="str">
        <f t="shared" si="38"/>
        <v>UUC-811</v>
      </c>
      <c r="D2479" s="6" t="s">
        <v>518</v>
      </c>
      <c r="E2479" s="7">
        <v>42669</v>
      </c>
      <c r="F2479" s="6" t="s">
        <v>79</v>
      </c>
      <c r="G2479" s="6" t="s">
        <v>45</v>
      </c>
    </row>
    <row r="2480" spans="1:7" ht="24.75" customHeight="1" x14ac:dyDescent="0.3">
      <c r="A2480" s="6" t="s">
        <v>51</v>
      </c>
      <c r="B2480" s="6">
        <v>812</v>
      </c>
      <c r="C2480" s="6" t="str">
        <f t="shared" si="38"/>
        <v>UUC-812</v>
      </c>
      <c r="D2480" s="6" t="s">
        <v>518</v>
      </c>
      <c r="E2480" s="7">
        <v>42670</v>
      </c>
      <c r="F2480" s="6" t="s">
        <v>14</v>
      </c>
      <c r="G2480" s="6" t="s">
        <v>15</v>
      </c>
    </row>
    <row r="2481" spans="1:7" ht="24.75" customHeight="1" x14ac:dyDescent="0.3">
      <c r="A2481" s="6" t="s">
        <v>51</v>
      </c>
      <c r="B2481" s="6">
        <v>813</v>
      </c>
      <c r="C2481" s="6" t="str">
        <f t="shared" si="38"/>
        <v>UUC-813</v>
      </c>
      <c r="D2481" s="6" t="s">
        <v>518</v>
      </c>
      <c r="E2481" s="7">
        <v>42670</v>
      </c>
      <c r="F2481" s="6" t="s">
        <v>96</v>
      </c>
      <c r="G2481" s="6" t="s">
        <v>45</v>
      </c>
    </row>
    <row r="2482" spans="1:7" ht="24.75" customHeight="1" x14ac:dyDescent="0.3">
      <c r="A2482" s="6" t="s">
        <v>130</v>
      </c>
      <c r="B2482" s="6">
        <v>248</v>
      </c>
      <c r="C2482" s="6" t="str">
        <f t="shared" si="38"/>
        <v>KKV-248</v>
      </c>
      <c r="D2482" s="6" t="s">
        <v>459</v>
      </c>
      <c r="E2482" s="7">
        <v>43220</v>
      </c>
      <c r="F2482" s="6" t="s">
        <v>88</v>
      </c>
      <c r="G2482" s="6" t="s">
        <v>31</v>
      </c>
    </row>
    <row r="2483" spans="1:7" ht="24.75" customHeight="1" x14ac:dyDescent="0.3">
      <c r="A2483" s="6" t="s">
        <v>51</v>
      </c>
      <c r="B2483" s="6">
        <v>814</v>
      </c>
      <c r="C2483" s="6" t="str">
        <f t="shared" si="38"/>
        <v>UUC-814</v>
      </c>
      <c r="D2483" s="6" t="s">
        <v>518</v>
      </c>
      <c r="E2483" s="7">
        <v>42671</v>
      </c>
      <c r="F2483" s="6" t="s">
        <v>127</v>
      </c>
      <c r="G2483" s="6" t="s">
        <v>31</v>
      </c>
    </row>
    <row r="2484" spans="1:7" ht="24.75" customHeight="1" x14ac:dyDescent="0.3">
      <c r="A2484" s="6" t="s">
        <v>135</v>
      </c>
      <c r="B2484" s="6">
        <v>76</v>
      </c>
      <c r="C2484" s="6" t="str">
        <f t="shared" si="38"/>
        <v>EAT-76</v>
      </c>
      <c r="D2484" s="6" t="s">
        <v>533</v>
      </c>
      <c r="E2484" s="7">
        <v>43923</v>
      </c>
      <c r="F2484" s="6" t="s">
        <v>96</v>
      </c>
      <c r="G2484" s="6" t="s">
        <v>45</v>
      </c>
    </row>
    <row r="2485" spans="1:7" ht="24.75" customHeight="1" x14ac:dyDescent="0.3">
      <c r="A2485" s="6" t="s">
        <v>104</v>
      </c>
      <c r="B2485" s="6">
        <v>136</v>
      </c>
      <c r="C2485" s="6" t="str">
        <f t="shared" si="38"/>
        <v>CSS-136</v>
      </c>
      <c r="D2485" s="6" t="s">
        <v>236</v>
      </c>
      <c r="E2485" s="7">
        <v>44229</v>
      </c>
      <c r="F2485" s="6" t="s">
        <v>124</v>
      </c>
      <c r="G2485" s="6" t="s">
        <v>31</v>
      </c>
    </row>
    <row r="2486" spans="1:7" ht="24.75" customHeight="1" x14ac:dyDescent="0.3">
      <c r="A2486" s="6" t="s">
        <v>231</v>
      </c>
      <c r="B2486" s="6">
        <v>15</v>
      </c>
      <c r="C2486" s="6" t="str">
        <f t="shared" si="38"/>
        <v>KKK-15</v>
      </c>
      <c r="D2486" s="6" t="s">
        <v>534</v>
      </c>
      <c r="E2486" s="7">
        <v>44074</v>
      </c>
      <c r="F2486" s="6" t="s">
        <v>84</v>
      </c>
      <c r="G2486" s="6" t="s">
        <v>45</v>
      </c>
    </row>
    <row r="2487" spans="1:7" ht="24.75" customHeight="1" x14ac:dyDescent="0.3">
      <c r="A2487" s="6" t="s">
        <v>164</v>
      </c>
      <c r="B2487" s="6">
        <v>76</v>
      </c>
      <c r="C2487" s="6" t="str">
        <f t="shared" si="38"/>
        <v>KTH-76</v>
      </c>
      <c r="D2487" s="6" t="s">
        <v>523</v>
      </c>
      <c r="E2487" s="7">
        <v>43817</v>
      </c>
      <c r="F2487" s="6" t="s">
        <v>108</v>
      </c>
      <c r="G2487" s="6" t="s">
        <v>40</v>
      </c>
    </row>
    <row r="2488" spans="1:7" ht="24.75" customHeight="1" x14ac:dyDescent="0.3">
      <c r="A2488" s="6" t="s">
        <v>104</v>
      </c>
      <c r="B2488" s="6">
        <v>54</v>
      </c>
      <c r="C2488" s="6" t="str">
        <f t="shared" si="38"/>
        <v>CSS-54</v>
      </c>
      <c r="D2488" s="6" t="s">
        <v>289</v>
      </c>
      <c r="E2488" s="7">
        <v>44006</v>
      </c>
      <c r="F2488" s="6" t="s">
        <v>177</v>
      </c>
      <c r="G2488" s="6" t="s">
        <v>75</v>
      </c>
    </row>
    <row r="2489" spans="1:7" ht="24.75" customHeight="1" x14ac:dyDescent="0.3">
      <c r="A2489" s="6" t="s">
        <v>12</v>
      </c>
      <c r="B2489" s="6">
        <v>515</v>
      </c>
      <c r="C2489" s="6" t="str">
        <f t="shared" si="38"/>
        <v>BOB-515</v>
      </c>
      <c r="D2489" s="6" t="s">
        <v>179</v>
      </c>
      <c r="E2489" s="7">
        <v>41044</v>
      </c>
      <c r="F2489" s="6" t="s">
        <v>124</v>
      </c>
      <c r="G2489" s="6" t="s">
        <v>31</v>
      </c>
    </row>
    <row r="2490" spans="1:7" ht="24.75" customHeight="1" x14ac:dyDescent="0.3">
      <c r="A2490" s="6" t="s">
        <v>12</v>
      </c>
      <c r="B2490" s="6">
        <v>231</v>
      </c>
      <c r="C2490" s="6" t="str">
        <f t="shared" si="38"/>
        <v>BOB-231</v>
      </c>
      <c r="D2490" s="6" t="s">
        <v>359</v>
      </c>
      <c r="E2490" s="7">
        <v>40438</v>
      </c>
      <c r="F2490" s="6" t="s">
        <v>74</v>
      </c>
      <c r="G2490" s="6" t="s">
        <v>75</v>
      </c>
    </row>
    <row r="2491" spans="1:7" ht="24.75" customHeight="1" x14ac:dyDescent="0.3">
      <c r="A2491" s="6" t="s">
        <v>12</v>
      </c>
      <c r="B2491" s="6">
        <v>516</v>
      </c>
      <c r="C2491" s="6" t="str">
        <f t="shared" si="38"/>
        <v>BOB-516</v>
      </c>
      <c r="D2491" s="6" t="s">
        <v>179</v>
      </c>
      <c r="E2491" s="7">
        <v>41045</v>
      </c>
      <c r="F2491" s="6" t="s">
        <v>44</v>
      </c>
      <c r="G2491" s="6" t="s">
        <v>45</v>
      </c>
    </row>
    <row r="2492" spans="1:7" ht="24.75" customHeight="1" x14ac:dyDescent="0.3">
      <c r="A2492" s="6" t="s">
        <v>12</v>
      </c>
      <c r="B2492" s="6">
        <v>517</v>
      </c>
      <c r="C2492" s="6" t="str">
        <f t="shared" si="38"/>
        <v>BOB-517</v>
      </c>
      <c r="D2492" s="6" t="s">
        <v>179</v>
      </c>
      <c r="E2492" s="7">
        <v>41046</v>
      </c>
      <c r="F2492" s="6" t="s">
        <v>149</v>
      </c>
      <c r="G2492" s="6" t="s">
        <v>31</v>
      </c>
    </row>
    <row r="2493" spans="1:7" ht="24.75" customHeight="1" x14ac:dyDescent="0.3">
      <c r="A2493" s="6" t="s">
        <v>12</v>
      </c>
      <c r="B2493" s="6">
        <v>518</v>
      </c>
      <c r="C2493" s="6" t="str">
        <f t="shared" si="38"/>
        <v>BOB-518</v>
      </c>
      <c r="D2493" s="6" t="s">
        <v>179</v>
      </c>
      <c r="E2493" s="7">
        <v>41046</v>
      </c>
      <c r="F2493" s="6" t="s">
        <v>161</v>
      </c>
      <c r="G2493" s="6" t="s">
        <v>45</v>
      </c>
    </row>
    <row r="2494" spans="1:7" ht="24.75" customHeight="1" x14ac:dyDescent="0.3">
      <c r="A2494" s="6" t="s">
        <v>12</v>
      </c>
      <c r="B2494" s="6">
        <v>520</v>
      </c>
      <c r="C2494" s="6" t="str">
        <f t="shared" si="38"/>
        <v>BOB-520</v>
      </c>
      <c r="D2494" s="6" t="s">
        <v>179</v>
      </c>
      <c r="E2494" s="7">
        <v>41050</v>
      </c>
      <c r="F2494" s="6" t="s">
        <v>44</v>
      </c>
      <c r="G2494" s="6" t="s">
        <v>45</v>
      </c>
    </row>
    <row r="2495" spans="1:7" ht="24.75" customHeight="1" x14ac:dyDescent="0.3">
      <c r="A2495" s="6" t="s">
        <v>12</v>
      </c>
      <c r="B2495" s="6">
        <v>522</v>
      </c>
      <c r="C2495" s="6" t="str">
        <f t="shared" si="38"/>
        <v>BOB-522</v>
      </c>
      <c r="D2495" s="6" t="s">
        <v>179</v>
      </c>
      <c r="E2495" s="7">
        <v>41051</v>
      </c>
      <c r="F2495" s="6" t="s">
        <v>88</v>
      </c>
      <c r="G2495" s="6" t="s">
        <v>31</v>
      </c>
    </row>
    <row r="2496" spans="1:7" ht="24.75" customHeight="1" x14ac:dyDescent="0.3">
      <c r="A2496" s="6" t="s">
        <v>12</v>
      </c>
      <c r="B2496" s="6">
        <v>525</v>
      </c>
      <c r="C2496" s="6" t="str">
        <f t="shared" si="38"/>
        <v>BOB-525</v>
      </c>
      <c r="D2496" s="6" t="s">
        <v>179</v>
      </c>
      <c r="E2496" s="7">
        <v>41056</v>
      </c>
      <c r="F2496" s="6" t="s">
        <v>44</v>
      </c>
      <c r="G2496" s="6" t="s">
        <v>45</v>
      </c>
    </row>
    <row r="2497" spans="1:7" ht="24.75" customHeight="1" x14ac:dyDescent="0.3">
      <c r="A2497" s="6" t="s">
        <v>12</v>
      </c>
      <c r="B2497" s="6">
        <v>529</v>
      </c>
      <c r="C2497" s="6" t="str">
        <f t="shared" si="38"/>
        <v>BOB-529</v>
      </c>
      <c r="D2497" s="6" t="s">
        <v>249</v>
      </c>
      <c r="E2497" s="7">
        <v>41066</v>
      </c>
      <c r="F2497" s="6" t="s">
        <v>106</v>
      </c>
      <c r="G2497" s="6" t="s">
        <v>75</v>
      </c>
    </row>
    <row r="2498" spans="1:7" ht="24.75" customHeight="1" x14ac:dyDescent="0.3">
      <c r="A2498" s="6" t="s">
        <v>12</v>
      </c>
      <c r="B2498" s="6">
        <v>530</v>
      </c>
      <c r="C2498" s="6" t="str">
        <f t="shared" si="38"/>
        <v>BOB-530</v>
      </c>
      <c r="D2498" s="6" t="s">
        <v>249</v>
      </c>
      <c r="E2498" s="7">
        <v>41068</v>
      </c>
      <c r="F2498" s="6" t="s">
        <v>68</v>
      </c>
      <c r="G2498" s="6" t="s">
        <v>15</v>
      </c>
    </row>
    <row r="2499" spans="1:7" ht="24.75" customHeight="1" x14ac:dyDescent="0.3">
      <c r="A2499" s="6" t="s">
        <v>12</v>
      </c>
      <c r="B2499" s="6">
        <v>510</v>
      </c>
      <c r="C2499" s="6" t="str">
        <f t="shared" ref="C2499:C2562" si="39">CONCATENATE(A2499,"-",B2499)</f>
        <v>BOB-510</v>
      </c>
      <c r="D2499" s="6" t="s">
        <v>308</v>
      </c>
      <c r="E2499" s="7">
        <v>41026</v>
      </c>
      <c r="F2499" s="6" t="s">
        <v>106</v>
      </c>
      <c r="G2499" s="6" t="s">
        <v>75</v>
      </c>
    </row>
    <row r="2500" spans="1:7" ht="24.75" customHeight="1" x14ac:dyDescent="0.3">
      <c r="A2500" s="6" t="s">
        <v>12</v>
      </c>
      <c r="B2500" s="6">
        <v>531</v>
      </c>
      <c r="C2500" s="6" t="str">
        <f t="shared" si="39"/>
        <v>BOB-531</v>
      </c>
      <c r="D2500" s="6" t="s">
        <v>249</v>
      </c>
      <c r="E2500" s="7">
        <v>41072</v>
      </c>
      <c r="F2500" s="6" t="s">
        <v>124</v>
      </c>
      <c r="G2500" s="6" t="s">
        <v>31</v>
      </c>
    </row>
    <row r="2501" spans="1:7" ht="24.75" customHeight="1" x14ac:dyDescent="0.3">
      <c r="A2501" s="6" t="s">
        <v>51</v>
      </c>
      <c r="B2501" s="6">
        <v>815</v>
      </c>
      <c r="C2501" s="6" t="str">
        <f t="shared" si="39"/>
        <v>UUC-815</v>
      </c>
      <c r="D2501" s="6" t="s">
        <v>518</v>
      </c>
      <c r="E2501" s="7">
        <v>42672</v>
      </c>
      <c r="F2501" s="6" t="s">
        <v>88</v>
      </c>
      <c r="G2501" s="6" t="s">
        <v>31</v>
      </c>
    </row>
    <row r="2502" spans="1:7" ht="24.75" customHeight="1" x14ac:dyDescent="0.3">
      <c r="A2502" s="6" t="s">
        <v>62</v>
      </c>
      <c r="B2502" s="6">
        <v>414</v>
      </c>
      <c r="C2502" s="6" t="str">
        <f t="shared" si="39"/>
        <v>ARB-414</v>
      </c>
      <c r="D2502" s="6" t="s">
        <v>532</v>
      </c>
      <c r="E2502" s="7">
        <v>41856</v>
      </c>
      <c r="F2502" s="6" t="s">
        <v>98</v>
      </c>
      <c r="G2502" s="6" t="s">
        <v>31</v>
      </c>
    </row>
    <row r="2503" spans="1:7" ht="24.75" customHeight="1" x14ac:dyDescent="0.3">
      <c r="A2503" s="6" t="s">
        <v>62</v>
      </c>
      <c r="B2503" s="6">
        <v>415</v>
      </c>
      <c r="C2503" s="6" t="str">
        <f t="shared" si="39"/>
        <v>ARB-415</v>
      </c>
      <c r="D2503" s="6" t="s">
        <v>532</v>
      </c>
      <c r="E2503" s="7">
        <v>41858</v>
      </c>
      <c r="F2503" s="6" t="s">
        <v>106</v>
      </c>
      <c r="G2503" s="6" t="s">
        <v>75</v>
      </c>
    </row>
    <row r="2504" spans="1:7" ht="24.75" customHeight="1" x14ac:dyDescent="0.3">
      <c r="A2504" s="6" t="s">
        <v>62</v>
      </c>
      <c r="B2504" s="6">
        <v>416</v>
      </c>
      <c r="C2504" s="6" t="str">
        <f t="shared" si="39"/>
        <v>ARB-416</v>
      </c>
      <c r="D2504" s="6" t="s">
        <v>532</v>
      </c>
      <c r="E2504" s="7">
        <v>41859</v>
      </c>
      <c r="F2504" s="6" t="s">
        <v>106</v>
      </c>
      <c r="G2504" s="6" t="s">
        <v>75</v>
      </c>
    </row>
    <row r="2505" spans="1:7" ht="24.75" customHeight="1" x14ac:dyDescent="0.3">
      <c r="A2505" s="6" t="s">
        <v>62</v>
      </c>
      <c r="B2505" s="6">
        <v>417</v>
      </c>
      <c r="C2505" s="6" t="str">
        <f t="shared" si="39"/>
        <v>ARB-417</v>
      </c>
      <c r="D2505" s="6" t="s">
        <v>532</v>
      </c>
      <c r="E2505" s="7">
        <v>41863</v>
      </c>
      <c r="F2505" s="6" t="s">
        <v>53</v>
      </c>
      <c r="G2505" s="6" t="s">
        <v>54</v>
      </c>
    </row>
    <row r="2506" spans="1:7" ht="24.75" customHeight="1" x14ac:dyDescent="0.3">
      <c r="A2506" s="6" t="s">
        <v>62</v>
      </c>
      <c r="B2506" s="6">
        <v>418</v>
      </c>
      <c r="C2506" s="6" t="str">
        <f t="shared" si="39"/>
        <v>ARB-418</v>
      </c>
      <c r="D2506" s="6" t="s">
        <v>532</v>
      </c>
      <c r="E2506" s="7">
        <v>41863</v>
      </c>
      <c r="F2506" s="6" t="s">
        <v>106</v>
      </c>
      <c r="G2506" s="6" t="s">
        <v>75</v>
      </c>
    </row>
    <row r="2507" spans="1:7" ht="24.75" customHeight="1" x14ac:dyDescent="0.3">
      <c r="A2507" s="6" t="s">
        <v>51</v>
      </c>
      <c r="B2507" s="6">
        <v>816</v>
      </c>
      <c r="C2507" s="6" t="str">
        <f t="shared" si="39"/>
        <v>UUC-816</v>
      </c>
      <c r="D2507" s="6" t="s">
        <v>535</v>
      </c>
      <c r="E2507" s="7">
        <v>42676</v>
      </c>
      <c r="F2507" s="6" t="s">
        <v>98</v>
      </c>
      <c r="G2507" s="6" t="s">
        <v>31</v>
      </c>
    </row>
    <row r="2508" spans="1:7" ht="24.75" customHeight="1" x14ac:dyDescent="0.3">
      <c r="A2508" s="6" t="s">
        <v>62</v>
      </c>
      <c r="B2508" s="6">
        <v>419</v>
      </c>
      <c r="C2508" s="6" t="str">
        <f t="shared" si="39"/>
        <v>ARB-419</v>
      </c>
      <c r="D2508" s="6" t="s">
        <v>532</v>
      </c>
      <c r="E2508" s="7">
        <v>41866</v>
      </c>
      <c r="F2508" s="6" t="s">
        <v>44</v>
      </c>
      <c r="G2508" s="6" t="s">
        <v>45</v>
      </c>
    </row>
    <row r="2509" spans="1:7" ht="24.75" customHeight="1" x14ac:dyDescent="0.3">
      <c r="A2509" s="6" t="s">
        <v>51</v>
      </c>
      <c r="B2509" s="6">
        <v>818</v>
      </c>
      <c r="C2509" s="6" t="str">
        <f t="shared" si="39"/>
        <v>UUC-818</v>
      </c>
      <c r="D2509" s="6" t="s">
        <v>535</v>
      </c>
      <c r="E2509" s="7">
        <v>42678</v>
      </c>
      <c r="F2509" s="6" t="s">
        <v>30</v>
      </c>
      <c r="G2509" s="6" t="s">
        <v>31</v>
      </c>
    </row>
    <row r="2510" spans="1:7" ht="24.75" customHeight="1" x14ac:dyDescent="0.3">
      <c r="A2510" s="6" t="s">
        <v>62</v>
      </c>
      <c r="B2510" s="6">
        <v>420</v>
      </c>
      <c r="C2510" s="6" t="str">
        <f t="shared" si="39"/>
        <v>ARB-420</v>
      </c>
      <c r="D2510" s="6" t="s">
        <v>532</v>
      </c>
      <c r="E2510" s="7">
        <v>41866</v>
      </c>
      <c r="F2510" s="6" t="s">
        <v>96</v>
      </c>
      <c r="G2510" s="6" t="s">
        <v>45</v>
      </c>
    </row>
    <row r="2511" spans="1:7" ht="24.75" customHeight="1" x14ac:dyDescent="0.3">
      <c r="A2511" s="6" t="s">
        <v>62</v>
      </c>
      <c r="B2511" s="6">
        <v>421</v>
      </c>
      <c r="C2511" s="6" t="str">
        <f t="shared" si="39"/>
        <v>ARB-421</v>
      </c>
      <c r="D2511" s="6" t="s">
        <v>532</v>
      </c>
      <c r="E2511" s="7">
        <v>41867</v>
      </c>
      <c r="F2511" s="6" t="s">
        <v>88</v>
      </c>
      <c r="G2511" s="6" t="s">
        <v>31</v>
      </c>
    </row>
    <row r="2512" spans="1:7" ht="24.75" customHeight="1" x14ac:dyDescent="0.3">
      <c r="A2512" s="6" t="s">
        <v>62</v>
      </c>
      <c r="B2512" s="6">
        <v>422</v>
      </c>
      <c r="C2512" s="6" t="str">
        <f t="shared" si="39"/>
        <v>ARB-422</v>
      </c>
      <c r="D2512" s="6" t="s">
        <v>532</v>
      </c>
      <c r="E2512" s="7">
        <v>41868</v>
      </c>
      <c r="F2512" s="6" t="s">
        <v>68</v>
      </c>
      <c r="G2512" s="6" t="s">
        <v>15</v>
      </c>
    </row>
    <row r="2513" spans="1:7" ht="24.75" customHeight="1" x14ac:dyDescent="0.3">
      <c r="A2513" s="6" t="s">
        <v>51</v>
      </c>
      <c r="B2513" s="6">
        <v>817</v>
      </c>
      <c r="C2513" s="6" t="str">
        <f t="shared" si="39"/>
        <v>UUC-817</v>
      </c>
      <c r="D2513" s="6" t="s">
        <v>535</v>
      </c>
      <c r="E2513" s="7">
        <v>42678</v>
      </c>
      <c r="F2513" s="6" t="s">
        <v>88</v>
      </c>
      <c r="G2513" s="6" t="s">
        <v>31</v>
      </c>
    </row>
    <row r="2514" spans="1:7" ht="24.75" customHeight="1" x14ac:dyDescent="0.3">
      <c r="A2514" s="6" t="s">
        <v>51</v>
      </c>
      <c r="B2514" s="6">
        <v>819</v>
      </c>
      <c r="C2514" s="6" t="str">
        <f t="shared" si="39"/>
        <v>UUC-819</v>
      </c>
      <c r="D2514" s="6" t="s">
        <v>535</v>
      </c>
      <c r="E2514" s="7">
        <v>42680</v>
      </c>
      <c r="F2514" s="6" t="s">
        <v>127</v>
      </c>
      <c r="G2514" s="6" t="s">
        <v>31</v>
      </c>
    </row>
    <row r="2515" spans="1:7" ht="24.75" customHeight="1" x14ac:dyDescent="0.3">
      <c r="A2515" s="6" t="s">
        <v>51</v>
      </c>
      <c r="B2515" s="6">
        <v>820</v>
      </c>
      <c r="C2515" s="6" t="str">
        <f t="shared" si="39"/>
        <v>UUC-820</v>
      </c>
      <c r="D2515" s="6" t="s">
        <v>535</v>
      </c>
      <c r="E2515" s="7">
        <v>42683</v>
      </c>
      <c r="F2515" s="6" t="s">
        <v>74</v>
      </c>
      <c r="G2515" s="6" t="s">
        <v>75</v>
      </c>
    </row>
    <row r="2516" spans="1:7" ht="24.75" customHeight="1" x14ac:dyDescent="0.3">
      <c r="A2516" s="6" t="s">
        <v>51</v>
      </c>
      <c r="B2516" s="6">
        <v>821</v>
      </c>
      <c r="C2516" s="6" t="str">
        <f t="shared" si="39"/>
        <v>UUC-821</v>
      </c>
      <c r="D2516" s="6" t="s">
        <v>535</v>
      </c>
      <c r="E2516" s="7">
        <v>42684</v>
      </c>
      <c r="F2516" s="6" t="s">
        <v>98</v>
      </c>
      <c r="G2516" s="6" t="s">
        <v>31</v>
      </c>
    </row>
    <row r="2517" spans="1:7" ht="24.75" customHeight="1" x14ac:dyDescent="0.3">
      <c r="A2517" s="6" t="s">
        <v>51</v>
      </c>
      <c r="B2517" s="6">
        <v>822</v>
      </c>
      <c r="C2517" s="6" t="str">
        <f t="shared" si="39"/>
        <v>UUC-822</v>
      </c>
      <c r="D2517" s="6" t="s">
        <v>535</v>
      </c>
      <c r="E2517" s="7">
        <v>42686</v>
      </c>
      <c r="F2517" s="6" t="s">
        <v>44</v>
      </c>
      <c r="G2517" s="6" t="s">
        <v>45</v>
      </c>
    </row>
    <row r="2518" spans="1:7" ht="24.75" customHeight="1" x14ac:dyDescent="0.3">
      <c r="A2518" s="6" t="s">
        <v>51</v>
      </c>
      <c r="B2518" s="6">
        <v>823</v>
      </c>
      <c r="C2518" s="6" t="str">
        <f t="shared" si="39"/>
        <v>UUC-823</v>
      </c>
      <c r="D2518" s="6" t="s">
        <v>535</v>
      </c>
      <c r="E2518" s="7">
        <v>42692</v>
      </c>
      <c r="F2518" s="6" t="s">
        <v>44</v>
      </c>
      <c r="G2518" s="6" t="s">
        <v>45</v>
      </c>
    </row>
    <row r="2519" spans="1:7" ht="24.75" customHeight="1" x14ac:dyDescent="0.3">
      <c r="A2519" s="6" t="s">
        <v>51</v>
      </c>
      <c r="B2519" s="6">
        <v>825</v>
      </c>
      <c r="C2519" s="6" t="str">
        <f t="shared" si="39"/>
        <v>UUC-825</v>
      </c>
      <c r="D2519" s="6" t="s">
        <v>535</v>
      </c>
      <c r="E2519" s="7">
        <v>42692</v>
      </c>
      <c r="F2519" s="6" t="s">
        <v>53</v>
      </c>
      <c r="G2519" s="6" t="s">
        <v>54</v>
      </c>
    </row>
    <row r="2520" spans="1:7" ht="24.75" customHeight="1" x14ac:dyDescent="0.3">
      <c r="A2520" s="6" t="s">
        <v>51</v>
      </c>
      <c r="B2520" s="6">
        <v>824</v>
      </c>
      <c r="C2520" s="6" t="str">
        <f t="shared" si="39"/>
        <v>UUC-824</v>
      </c>
      <c r="D2520" s="6" t="s">
        <v>535</v>
      </c>
      <c r="E2520" s="7">
        <v>42692</v>
      </c>
      <c r="F2520" s="6" t="s">
        <v>68</v>
      </c>
      <c r="G2520" s="6" t="s">
        <v>15</v>
      </c>
    </row>
    <row r="2521" spans="1:7" ht="24.75" customHeight="1" x14ac:dyDescent="0.3">
      <c r="A2521" s="6" t="s">
        <v>51</v>
      </c>
      <c r="B2521" s="6">
        <v>828</v>
      </c>
      <c r="C2521" s="6" t="str">
        <f t="shared" si="39"/>
        <v>UUC-828</v>
      </c>
      <c r="D2521" s="6" t="s">
        <v>535</v>
      </c>
      <c r="E2521" s="7">
        <v>42692</v>
      </c>
      <c r="F2521" s="6" t="s">
        <v>84</v>
      </c>
      <c r="G2521" s="6" t="s">
        <v>45</v>
      </c>
    </row>
    <row r="2522" spans="1:7" ht="24.75" customHeight="1" x14ac:dyDescent="0.3">
      <c r="A2522" s="6" t="s">
        <v>51</v>
      </c>
      <c r="B2522" s="6">
        <v>826</v>
      </c>
      <c r="C2522" s="6" t="str">
        <f t="shared" si="39"/>
        <v>UUC-826</v>
      </c>
      <c r="D2522" s="6" t="s">
        <v>535</v>
      </c>
      <c r="E2522" s="7">
        <v>42693</v>
      </c>
      <c r="F2522" s="6" t="s">
        <v>84</v>
      </c>
      <c r="G2522" s="6" t="s">
        <v>45</v>
      </c>
    </row>
    <row r="2523" spans="1:7" ht="24.75" customHeight="1" x14ac:dyDescent="0.3">
      <c r="A2523" s="6" t="s">
        <v>51</v>
      </c>
      <c r="B2523" s="6">
        <v>827</v>
      </c>
      <c r="C2523" s="6" t="str">
        <f t="shared" si="39"/>
        <v>UUC-827</v>
      </c>
      <c r="D2523" s="6" t="s">
        <v>535</v>
      </c>
      <c r="E2523" s="7">
        <v>42695</v>
      </c>
      <c r="F2523" s="6" t="s">
        <v>44</v>
      </c>
      <c r="G2523" s="6" t="s">
        <v>45</v>
      </c>
    </row>
    <row r="2524" spans="1:7" ht="24.75" customHeight="1" x14ac:dyDescent="0.3">
      <c r="A2524" s="6" t="s">
        <v>51</v>
      </c>
      <c r="B2524" s="6">
        <v>829</v>
      </c>
      <c r="C2524" s="6" t="str">
        <f t="shared" si="39"/>
        <v>UUC-829</v>
      </c>
      <c r="D2524" s="6" t="s">
        <v>535</v>
      </c>
      <c r="E2524" s="7">
        <v>42699</v>
      </c>
      <c r="F2524" s="6" t="s">
        <v>79</v>
      </c>
      <c r="G2524" s="6" t="s">
        <v>45</v>
      </c>
    </row>
    <row r="2525" spans="1:7" ht="24.75" customHeight="1" x14ac:dyDescent="0.3">
      <c r="A2525" s="6" t="s">
        <v>51</v>
      </c>
      <c r="B2525" s="6">
        <v>832</v>
      </c>
      <c r="C2525" s="6" t="str">
        <f t="shared" si="39"/>
        <v>UUC-832</v>
      </c>
      <c r="D2525" s="6" t="s">
        <v>535</v>
      </c>
      <c r="E2525" s="7">
        <v>42700</v>
      </c>
      <c r="F2525" s="6" t="s">
        <v>74</v>
      </c>
      <c r="G2525" s="6" t="s">
        <v>75</v>
      </c>
    </row>
    <row r="2526" spans="1:7" ht="24.75" customHeight="1" x14ac:dyDescent="0.3">
      <c r="A2526" s="6" t="s">
        <v>51</v>
      </c>
      <c r="B2526" s="6">
        <v>830</v>
      </c>
      <c r="C2526" s="6" t="str">
        <f t="shared" si="39"/>
        <v>UUC-830</v>
      </c>
      <c r="D2526" s="6" t="s">
        <v>535</v>
      </c>
      <c r="E2526" s="7">
        <v>42700</v>
      </c>
      <c r="F2526" s="6" t="s">
        <v>44</v>
      </c>
      <c r="G2526" s="6" t="s">
        <v>45</v>
      </c>
    </row>
    <row r="2527" spans="1:7" ht="24.75" customHeight="1" x14ac:dyDescent="0.3">
      <c r="A2527" s="6" t="s">
        <v>51</v>
      </c>
      <c r="B2527" s="6">
        <v>831</v>
      </c>
      <c r="C2527" s="6" t="str">
        <f t="shared" si="39"/>
        <v>UUC-831</v>
      </c>
      <c r="D2527" s="6" t="s">
        <v>535</v>
      </c>
      <c r="E2527" s="7">
        <v>42700</v>
      </c>
      <c r="F2527" s="6" t="s">
        <v>106</v>
      </c>
      <c r="G2527" s="6" t="s">
        <v>75</v>
      </c>
    </row>
    <row r="2528" spans="1:7" ht="24.75" customHeight="1" x14ac:dyDescent="0.3">
      <c r="A2528" s="6" t="s">
        <v>51</v>
      </c>
      <c r="B2528" s="6">
        <v>833</v>
      </c>
      <c r="C2528" s="6" t="str">
        <f t="shared" si="39"/>
        <v>UUC-833</v>
      </c>
      <c r="D2528" s="6" t="s">
        <v>535</v>
      </c>
      <c r="E2528" s="7">
        <v>42702</v>
      </c>
      <c r="F2528" s="6" t="s">
        <v>39</v>
      </c>
      <c r="G2528" s="6" t="s">
        <v>40</v>
      </c>
    </row>
    <row r="2529" spans="1:7" ht="24.75" customHeight="1" x14ac:dyDescent="0.3">
      <c r="A2529" s="6" t="s">
        <v>51</v>
      </c>
      <c r="B2529" s="6">
        <v>834</v>
      </c>
      <c r="C2529" s="6" t="str">
        <f t="shared" si="39"/>
        <v>UUC-834</v>
      </c>
      <c r="D2529" s="6" t="s">
        <v>535</v>
      </c>
      <c r="E2529" s="7">
        <v>42704</v>
      </c>
      <c r="F2529" s="6" t="s">
        <v>44</v>
      </c>
      <c r="G2529" s="6" t="s">
        <v>45</v>
      </c>
    </row>
    <row r="2530" spans="1:7" ht="24.75" customHeight="1" x14ac:dyDescent="0.3">
      <c r="A2530" s="6" t="s">
        <v>51</v>
      </c>
      <c r="B2530" s="6">
        <v>835</v>
      </c>
      <c r="C2530" s="6" t="str">
        <f t="shared" si="39"/>
        <v>UUC-835</v>
      </c>
      <c r="D2530" s="6" t="s">
        <v>535</v>
      </c>
      <c r="E2530" s="7">
        <v>42704</v>
      </c>
      <c r="F2530" s="6" t="s">
        <v>53</v>
      </c>
      <c r="G2530" s="6" t="s">
        <v>54</v>
      </c>
    </row>
    <row r="2531" spans="1:7" ht="24.75" customHeight="1" x14ac:dyDescent="0.3">
      <c r="A2531" s="6" t="s">
        <v>51</v>
      </c>
      <c r="B2531" s="6">
        <v>836</v>
      </c>
      <c r="C2531" s="6" t="str">
        <f t="shared" si="39"/>
        <v>UUC-836</v>
      </c>
      <c r="D2531" s="6" t="s">
        <v>536</v>
      </c>
      <c r="E2531" s="7">
        <v>42708</v>
      </c>
      <c r="F2531" s="6" t="s">
        <v>149</v>
      </c>
      <c r="G2531" s="6" t="s">
        <v>31</v>
      </c>
    </row>
    <row r="2532" spans="1:7" ht="24.75" customHeight="1" x14ac:dyDescent="0.3">
      <c r="A2532" s="6" t="s">
        <v>51</v>
      </c>
      <c r="B2532" s="6">
        <v>837</v>
      </c>
      <c r="C2532" s="6" t="str">
        <f t="shared" si="39"/>
        <v>UUC-837</v>
      </c>
      <c r="D2532" s="6" t="s">
        <v>536</v>
      </c>
      <c r="E2532" s="7">
        <v>42709</v>
      </c>
      <c r="F2532" s="6" t="s">
        <v>44</v>
      </c>
      <c r="G2532" s="6" t="s">
        <v>45</v>
      </c>
    </row>
    <row r="2533" spans="1:7" ht="24.75" customHeight="1" x14ac:dyDescent="0.3">
      <c r="A2533" s="6" t="s">
        <v>51</v>
      </c>
      <c r="B2533" s="6">
        <v>838</v>
      </c>
      <c r="C2533" s="6" t="str">
        <f t="shared" si="39"/>
        <v>UUC-838</v>
      </c>
      <c r="D2533" s="6" t="s">
        <v>536</v>
      </c>
      <c r="E2533" s="7">
        <v>42710</v>
      </c>
      <c r="F2533" s="6" t="s">
        <v>44</v>
      </c>
      <c r="G2533" s="6" t="s">
        <v>45</v>
      </c>
    </row>
    <row r="2534" spans="1:7" ht="24.75" customHeight="1" x14ac:dyDescent="0.3">
      <c r="A2534" s="6" t="s">
        <v>51</v>
      </c>
      <c r="B2534" s="6">
        <v>839</v>
      </c>
      <c r="C2534" s="6" t="str">
        <f t="shared" si="39"/>
        <v>UUC-839</v>
      </c>
      <c r="D2534" s="6" t="s">
        <v>536</v>
      </c>
      <c r="E2534" s="7">
        <v>42714</v>
      </c>
      <c r="F2534" s="6" t="s">
        <v>98</v>
      </c>
      <c r="G2534" s="6" t="s">
        <v>31</v>
      </c>
    </row>
    <row r="2535" spans="1:7" ht="24.75" customHeight="1" x14ac:dyDescent="0.3">
      <c r="A2535" s="6" t="s">
        <v>268</v>
      </c>
      <c r="B2535" s="6">
        <v>25</v>
      </c>
      <c r="C2535" s="6" t="str">
        <f t="shared" si="39"/>
        <v>SLP-25</v>
      </c>
      <c r="D2535" s="6" t="s">
        <v>537</v>
      </c>
      <c r="E2535" s="7">
        <v>43485</v>
      </c>
      <c r="F2535" s="6" t="s">
        <v>79</v>
      </c>
      <c r="G2535" s="6" t="s">
        <v>45</v>
      </c>
    </row>
    <row r="2536" spans="1:7" ht="24.75" customHeight="1" x14ac:dyDescent="0.3">
      <c r="A2536" s="6" t="s">
        <v>51</v>
      </c>
      <c r="B2536" s="6">
        <v>840</v>
      </c>
      <c r="C2536" s="6" t="str">
        <f t="shared" si="39"/>
        <v>UUC-840</v>
      </c>
      <c r="D2536" s="6" t="s">
        <v>536</v>
      </c>
      <c r="E2536" s="7">
        <v>42714</v>
      </c>
      <c r="F2536" s="6" t="s">
        <v>30</v>
      </c>
      <c r="G2536" s="6" t="s">
        <v>31</v>
      </c>
    </row>
    <row r="2537" spans="1:7" ht="24.75" customHeight="1" x14ac:dyDescent="0.3">
      <c r="A2537" s="6" t="s">
        <v>51</v>
      </c>
      <c r="B2537" s="6">
        <v>841</v>
      </c>
      <c r="C2537" s="6" t="str">
        <f t="shared" si="39"/>
        <v>UUC-841</v>
      </c>
      <c r="D2537" s="6" t="s">
        <v>536</v>
      </c>
      <c r="E2537" s="7">
        <v>42717</v>
      </c>
      <c r="F2537" s="6" t="s">
        <v>53</v>
      </c>
      <c r="G2537" s="6" t="s">
        <v>54</v>
      </c>
    </row>
    <row r="2538" spans="1:7" ht="24.75" customHeight="1" x14ac:dyDescent="0.3">
      <c r="A2538" s="6" t="s">
        <v>51</v>
      </c>
      <c r="B2538" s="6">
        <v>842</v>
      </c>
      <c r="C2538" s="6" t="str">
        <f t="shared" si="39"/>
        <v>UUC-842</v>
      </c>
      <c r="D2538" s="6" t="s">
        <v>536</v>
      </c>
      <c r="E2538" s="7">
        <v>42718</v>
      </c>
      <c r="F2538" s="6" t="s">
        <v>124</v>
      </c>
      <c r="G2538" s="6" t="s">
        <v>31</v>
      </c>
    </row>
    <row r="2539" spans="1:7" ht="24.75" customHeight="1" x14ac:dyDescent="0.3">
      <c r="A2539" s="6" t="s">
        <v>51</v>
      </c>
      <c r="B2539" s="6">
        <v>843</v>
      </c>
      <c r="C2539" s="6" t="str">
        <f t="shared" si="39"/>
        <v>UUC-843</v>
      </c>
      <c r="D2539" s="6" t="s">
        <v>536</v>
      </c>
      <c r="E2539" s="7">
        <v>42721</v>
      </c>
      <c r="F2539" s="6" t="s">
        <v>127</v>
      </c>
      <c r="G2539" s="6" t="s">
        <v>31</v>
      </c>
    </row>
    <row r="2540" spans="1:7" ht="24.75" customHeight="1" x14ac:dyDescent="0.3">
      <c r="A2540" s="6" t="s">
        <v>130</v>
      </c>
      <c r="B2540" s="6">
        <v>157</v>
      </c>
      <c r="C2540" s="6" t="str">
        <f t="shared" si="39"/>
        <v>KKV-157</v>
      </c>
      <c r="D2540" s="6" t="s">
        <v>334</v>
      </c>
      <c r="E2540" s="7">
        <v>42850</v>
      </c>
      <c r="F2540" s="6" t="s">
        <v>79</v>
      </c>
      <c r="G2540" s="6" t="s">
        <v>45</v>
      </c>
    </row>
    <row r="2541" spans="1:7" ht="24.75" customHeight="1" x14ac:dyDescent="0.3">
      <c r="A2541" s="6" t="s">
        <v>51</v>
      </c>
      <c r="B2541" s="6">
        <v>844</v>
      </c>
      <c r="C2541" s="6" t="str">
        <f t="shared" si="39"/>
        <v>UUC-844</v>
      </c>
      <c r="D2541" s="6" t="s">
        <v>536</v>
      </c>
      <c r="E2541" s="7">
        <v>42721</v>
      </c>
      <c r="F2541" s="6" t="s">
        <v>74</v>
      </c>
      <c r="G2541" s="6" t="s">
        <v>75</v>
      </c>
    </row>
    <row r="2542" spans="1:7" ht="24.75" customHeight="1" x14ac:dyDescent="0.3">
      <c r="A2542" s="6" t="s">
        <v>130</v>
      </c>
      <c r="B2542" s="6">
        <v>185</v>
      </c>
      <c r="C2542" s="6" t="str">
        <f t="shared" si="39"/>
        <v>KKV-185</v>
      </c>
      <c r="D2542" s="6" t="s">
        <v>370</v>
      </c>
      <c r="E2542" s="7">
        <v>42953</v>
      </c>
      <c r="F2542" s="6" t="s">
        <v>84</v>
      </c>
      <c r="G2542" s="6" t="s">
        <v>45</v>
      </c>
    </row>
    <row r="2543" spans="1:7" ht="24.75" customHeight="1" x14ac:dyDescent="0.3">
      <c r="A2543" s="6" t="s">
        <v>51</v>
      </c>
      <c r="B2543" s="6">
        <v>845</v>
      </c>
      <c r="C2543" s="6" t="str">
        <f t="shared" si="39"/>
        <v>UUC-845</v>
      </c>
      <c r="D2543" s="6" t="s">
        <v>536</v>
      </c>
      <c r="E2543" s="7">
        <v>42722</v>
      </c>
      <c r="F2543" s="6" t="s">
        <v>44</v>
      </c>
      <c r="G2543" s="6" t="s">
        <v>45</v>
      </c>
    </row>
    <row r="2544" spans="1:7" ht="24.75" customHeight="1" x14ac:dyDescent="0.3">
      <c r="A2544" s="6" t="s">
        <v>130</v>
      </c>
      <c r="B2544" s="6">
        <v>191</v>
      </c>
      <c r="C2544" s="6" t="str">
        <f t="shared" si="39"/>
        <v>KKV-191</v>
      </c>
      <c r="D2544" s="6" t="s">
        <v>370</v>
      </c>
      <c r="E2544" s="7">
        <v>42961</v>
      </c>
      <c r="F2544" s="6" t="s">
        <v>106</v>
      </c>
      <c r="G2544" s="6" t="s">
        <v>75</v>
      </c>
    </row>
    <row r="2545" spans="1:7" ht="24.75" customHeight="1" x14ac:dyDescent="0.3">
      <c r="A2545" s="6" t="s">
        <v>104</v>
      </c>
      <c r="B2545" s="6">
        <v>137</v>
      </c>
      <c r="C2545" s="6" t="str">
        <f t="shared" si="39"/>
        <v>CSS-137</v>
      </c>
      <c r="D2545" s="6" t="s">
        <v>236</v>
      </c>
      <c r="E2545" s="7">
        <v>44232</v>
      </c>
      <c r="F2545" s="6" t="s">
        <v>53</v>
      </c>
      <c r="G2545" s="6" t="s">
        <v>54</v>
      </c>
    </row>
    <row r="2546" spans="1:7" ht="24.75" customHeight="1" x14ac:dyDescent="0.3">
      <c r="A2546" s="6" t="s">
        <v>51</v>
      </c>
      <c r="B2546" s="6">
        <v>846</v>
      </c>
      <c r="C2546" s="6" t="str">
        <f t="shared" si="39"/>
        <v>UUC-846</v>
      </c>
      <c r="D2546" s="6" t="s">
        <v>536</v>
      </c>
      <c r="E2546" s="7">
        <v>42728</v>
      </c>
      <c r="F2546" s="6" t="s">
        <v>124</v>
      </c>
      <c r="G2546" s="6" t="s">
        <v>31</v>
      </c>
    </row>
    <row r="2547" spans="1:7" ht="24.75" customHeight="1" x14ac:dyDescent="0.3">
      <c r="A2547" s="6" t="s">
        <v>104</v>
      </c>
      <c r="B2547" s="6">
        <v>41</v>
      </c>
      <c r="C2547" s="6" t="str">
        <f t="shared" si="39"/>
        <v>CSS-41</v>
      </c>
      <c r="D2547" s="6" t="s">
        <v>538</v>
      </c>
      <c r="E2547" s="7">
        <v>43161</v>
      </c>
      <c r="F2547" s="6" t="s">
        <v>39</v>
      </c>
      <c r="G2547" s="6" t="s">
        <v>40</v>
      </c>
    </row>
    <row r="2548" spans="1:7" ht="24.75" customHeight="1" x14ac:dyDescent="0.3">
      <c r="A2548" s="6" t="s">
        <v>135</v>
      </c>
      <c r="B2548" s="6">
        <v>79</v>
      </c>
      <c r="C2548" s="6" t="str">
        <f t="shared" si="39"/>
        <v>EAT-79</v>
      </c>
      <c r="D2548" s="6" t="s">
        <v>415</v>
      </c>
      <c r="E2548" s="7">
        <v>43977</v>
      </c>
      <c r="F2548" s="6" t="s">
        <v>53</v>
      </c>
      <c r="G2548" s="6" t="s">
        <v>54</v>
      </c>
    </row>
    <row r="2549" spans="1:7" ht="24.75" customHeight="1" x14ac:dyDescent="0.3">
      <c r="A2549" s="6" t="s">
        <v>130</v>
      </c>
      <c r="B2549" s="6">
        <v>265</v>
      </c>
      <c r="C2549" s="6" t="str">
        <f t="shared" si="39"/>
        <v>KKV-265</v>
      </c>
      <c r="D2549" s="6" t="s">
        <v>539</v>
      </c>
      <c r="E2549" s="7">
        <v>43463</v>
      </c>
      <c r="F2549" s="6" t="s">
        <v>53</v>
      </c>
      <c r="G2549" s="6" t="s">
        <v>54</v>
      </c>
    </row>
    <row r="2550" spans="1:7" ht="24.75" customHeight="1" x14ac:dyDescent="0.3">
      <c r="A2550" s="6" t="s">
        <v>130</v>
      </c>
      <c r="B2550" s="6">
        <v>261</v>
      </c>
      <c r="C2550" s="6" t="str">
        <f t="shared" si="39"/>
        <v>KKV-261</v>
      </c>
      <c r="D2550" s="6" t="s">
        <v>520</v>
      </c>
      <c r="E2550" s="7">
        <v>43422</v>
      </c>
      <c r="F2550" s="6" t="s">
        <v>44</v>
      </c>
      <c r="G2550" s="6" t="s">
        <v>45</v>
      </c>
    </row>
    <row r="2551" spans="1:7" ht="24.75" customHeight="1" x14ac:dyDescent="0.3">
      <c r="A2551" s="6" t="s">
        <v>231</v>
      </c>
      <c r="B2551" s="6">
        <v>16</v>
      </c>
      <c r="C2551" s="6" t="str">
        <f t="shared" si="39"/>
        <v>KKK-16</v>
      </c>
      <c r="D2551" s="6" t="s">
        <v>540</v>
      </c>
      <c r="E2551" s="7">
        <v>44207</v>
      </c>
      <c r="F2551" s="6" t="s">
        <v>53</v>
      </c>
      <c r="G2551" s="6" t="s">
        <v>54</v>
      </c>
    </row>
    <row r="2552" spans="1:7" ht="24.75" customHeight="1" x14ac:dyDescent="0.3">
      <c r="A2552" s="6" t="s">
        <v>164</v>
      </c>
      <c r="B2552" s="6">
        <v>99</v>
      </c>
      <c r="C2552" s="6" t="str">
        <f t="shared" si="39"/>
        <v>KTH-99</v>
      </c>
      <c r="D2552" s="6" t="s">
        <v>350</v>
      </c>
      <c r="E2552" s="7">
        <v>44087</v>
      </c>
      <c r="F2552" s="6" t="s">
        <v>106</v>
      </c>
      <c r="G2552" s="6" t="s">
        <v>75</v>
      </c>
    </row>
    <row r="2553" spans="1:7" ht="24.75" customHeight="1" x14ac:dyDescent="0.3">
      <c r="A2553" s="6" t="s">
        <v>104</v>
      </c>
      <c r="B2553" s="6">
        <v>143</v>
      </c>
      <c r="C2553" s="6" t="str">
        <f t="shared" si="39"/>
        <v>CSS-143</v>
      </c>
      <c r="D2553" s="6" t="s">
        <v>236</v>
      </c>
      <c r="E2553" s="7">
        <v>44240</v>
      </c>
      <c r="F2553" s="6" t="s">
        <v>30</v>
      </c>
      <c r="G2553" s="6" t="s">
        <v>31</v>
      </c>
    </row>
    <row r="2554" spans="1:7" ht="24.75" customHeight="1" x14ac:dyDescent="0.3">
      <c r="A2554" s="6" t="s">
        <v>167</v>
      </c>
      <c r="B2554" s="6">
        <v>59</v>
      </c>
      <c r="C2554" s="6" t="str">
        <f t="shared" si="39"/>
        <v>KAY-59</v>
      </c>
      <c r="D2554" s="6" t="s">
        <v>531</v>
      </c>
      <c r="E2554" s="7">
        <v>44267</v>
      </c>
      <c r="F2554" s="6" t="s">
        <v>14</v>
      </c>
      <c r="G2554" s="6" t="s">
        <v>15</v>
      </c>
    </row>
    <row r="2555" spans="1:7" ht="24.75" customHeight="1" x14ac:dyDescent="0.3">
      <c r="A2555" s="6" t="s">
        <v>104</v>
      </c>
      <c r="B2555" s="6">
        <v>142</v>
      </c>
      <c r="C2555" s="6" t="str">
        <f t="shared" si="39"/>
        <v>CSS-142</v>
      </c>
      <c r="D2555" s="6" t="s">
        <v>236</v>
      </c>
      <c r="E2555" s="7">
        <v>44240</v>
      </c>
      <c r="F2555" s="6" t="s">
        <v>88</v>
      </c>
      <c r="G2555" s="6" t="s">
        <v>31</v>
      </c>
    </row>
    <row r="2556" spans="1:7" ht="24.75" customHeight="1" x14ac:dyDescent="0.3">
      <c r="A2556" s="6" t="s">
        <v>12</v>
      </c>
      <c r="B2556" s="6">
        <v>532</v>
      </c>
      <c r="C2556" s="6" t="str">
        <f t="shared" si="39"/>
        <v>BOB-532</v>
      </c>
      <c r="D2556" s="6" t="s">
        <v>249</v>
      </c>
      <c r="E2556" s="7">
        <v>41072</v>
      </c>
      <c r="F2556" s="6" t="s">
        <v>96</v>
      </c>
      <c r="G2556" s="6" t="s">
        <v>45</v>
      </c>
    </row>
    <row r="2557" spans="1:7" ht="24.75" customHeight="1" x14ac:dyDescent="0.3">
      <c r="A2557" s="6" t="s">
        <v>12</v>
      </c>
      <c r="B2557" s="6">
        <v>533</v>
      </c>
      <c r="C2557" s="6" t="str">
        <f t="shared" si="39"/>
        <v>BOB-533</v>
      </c>
      <c r="D2557" s="6" t="s">
        <v>249</v>
      </c>
      <c r="E2557" s="7">
        <v>41074</v>
      </c>
      <c r="F2557" s="6" t="s">
        <v>79</v>
      </c>
      <c r="G2557" s="6" t="s">
        <v>45</v>
      </c>
    </row>
    <row r="2558" spans="1:7" ht="24.75" customHeight="1" x14ac:dyDescent="0.3">
      <c r="A2558" s="6" t="s">
        <v>12</v>
      </c>
      <c r="B2558" s="6">
        <v>535</v>
      </c>
      <c r="C2558" s="6" t="str">
        <f t="shared" si="39"/>
        <v>BOB-535</v>
      </c>
      <c r="D2558" s="6" t="s">
        <v>249</v>
      </c>
      <c r="E2558" s="7">
        <v>41074</v>
      </c>
      <c r="F2558" s="6" t="s">
        <v>140</v>
      </c>
      <c r="G2558" s="6" t="s">
        <v>45</v>
      </c>
    </row>
    <row r="2559" spans="1:7" ht="24.75" customHeight="1" x14ac:dyDescent="0.3">
      <c r="A2559" s="6" t="s">
        <v>12</v>
      </c>
      <c r="B2559" s="6">
        <v>534</v>
      </c>
      <c r="C2559" s="6" t="str">
        <f t="shared" si="39"/>
        <v>BOB-534</v>
      </c>
      <c r="D2559" s="6" t="s">
        <v>249</v>
      </c>
      <c r="E2559" s="7">
        <v>41074</v>
      </c>
      <c r="F2559" s="6" t="s">
        <v>140</v>
      </c>
      <c r="G2559" s="6" t="s">
        <v>45</v>
      </c>
    </row>
    <row r="2560" spans="1:7" ht="24.75" customHeight="1" x14ac:dyDescent="0.3">
      <c r="A2560" s="6" t="s">
        <v>12</v>
      </c>
      <c r="B2560" s="6">
        <v>536</v>
      </c>
      <c r="C2560" s="6" t="str">
        <f t="shared" si="39"/>
        <v>BOB-536</v>
      </c>
      <c r="D2560" s="6" t="s">
        <v>249</v>
      </c>
      <c r="E2560" s="7">
        <v>41078</v>
      </c>
      <c r="F2560" s="6" t="s">
        <v>140</v>
      </c>
      <c r="G2560" s="6" t="s">
        <v>45</v>
      </c>
    </row>
    <row r="2561" spans="1:7" ht="24.75" customHeight="1" x14ac:dyDescent="0.3">
      <c r="A2561" s="6" t="s">
        <v>12</v>
      </c>
      <c r="B2561" s="6">
        <v>537</v>
      </c>
      <c r="C2561" s="6" t="str">
        <f t="shared" si="39"/>
        <v>BOB-537</v>
      </c>
      <c r="D2561" s="6" t="s">
        <v>249</v>
      </c>
      <c r="E2561" s="7">
        <v>41087</v>
      </c>
      <c r="F2561" s="6" t="s">
        <v>44</v>
      </c>
      <c r="G2561" s="6" t="s">
        <v>45</v>
      </c>
    </row>
    <row r="2562" spans="1:7" ht="24.75" customHeight="1" x14ac:dyDescent="0.3">
      <c r="A2562" s="6" t="s">
        <v>12</v>
      </c>
      <c r="B2562" s="6">
        <v>234</v>
      </c>
      <c r="C2562" s="6" t="str">
        <f t="shared" si="39"/>
        <v>BOB-234</v>
      </c>
      <c r="D2562" s="6" t="s">
        <v>359</v>
      </c>
      <c r="E2562" s="7">
        <v>40442</v>
      </c>
      <c r="F2562" s="6" t="s">
        <v>161</v>
      </c>
      <c r="G2562" s="6" t="s">
        <v>45</v>
      </c>
    </row>
    <row r="2563" spans="1:7" ht="24.75" customHeight="1" x14ac:dyDescent="0.3">
      <c r="A2563" s="6" t="s">
        <v>12</v>
      </c>
      <c r="B2563" s="6">
        <v>540</v>
      </c>
      <c r="C2563" s="6" t="str">
        <f t="shared" ref="C2563:C2626" si="40">CONCATENATE(A2563,"-",B2563)</f>
        <v>BOB-540</v>
      </c>
      <c r="D2563" s="6" t="s">
        <v>249</v>
      </c>
      <c r="E2563" s="7">
        <v>41089</v>
      </c>
      <c r="F2563" s="6" t="s">
        <v>96</v>
      </c>
      <c r="G2563" s="6" t="s">
        <v>45</v>
      </c>
    </row>
    <row r="2564" spans="1:7" ht="24.75" customHeight="1" x14ac:dyDescent="0.3">
      <c r="A2564" s="6" t="s">
        <v>12</v>
      </c>
      <c r="B2564" s="6">
        <v>541</v>
      </c>
      <c r="C2564" s="6" t="str">
        <f t="shared" si="40"/>
        <v>BOB-541</v>
      </c>
      <c r="D2564" s="6" t="s">
        <v>541</v>
      </c>
      <c r="E2564" s="7">
        <v>41093</v>
      </c>
      <c r="F2564" s="6" t="s">
        <v>98</v>
      </c>
      <c r="G2564" s="6" t="s">
        <v>31</v>
      </c>
    </row>
    <row r="2565" spans="1:7" ht="24.75" customHeight="1" x14ac:dyDescent="0.3">
      <c r="A2565" s="6" t="s">
        <v>12</v>
      </c>
      <c r="B2565" s="6">
        <v>335</v>
      </c>
      <c r="C2565" s="6" t="str">
        <f t="shared" si="40"/>
        <v>BOB-335</v>
      </c>
      <c r="D2565" s="6" t="s">
        <v>173</v>
      </c>
      <c r="E2565" s="7">
        <v>40633</v>
      </c>
      <c r="F2565" s="6" t="s">
        <v>140</v>
      </c>
      <c r="G2565" s="6" t="s">
        <v>45</v>
      </c>
    </row>
    <row r="2566" spans="1:7" ht="24.75" customHeight="1" x14ac:dyDescent="0.3">
      <c r="A2566" s="6" t="s">
        <v>12</v>
      </c>
      <c r="B2566" s="6">
        <v>542</v>
      </c>
      <c r="C2566" s="6" t="str">
        <f t="shared" si="40"/>
        <v>BOB-542</v>
      </c>
      <c r="D2566" s="6" t="s">
        <v>541</v>
      </c>
      <c r="E2566" s="7">
        <v>41097</v>
      </c>
      <c r="F2566" s="6" t="s">
        <v>140</v>
      </c>
      <c r="G2566" s="6" t="s">
        <v>45</v>
      </c>
    </row>
    <row r="2567" spans="1:7" ht="24.75" customHeight="1" x14ac:dyDescent="0.3">
      <c r="A2567" s="6" t="s">
        <v>12</v>
      </c>
      <c r="B2567" s="6">
        <v>543</v>
      </c>
      <c r="C2567" s="6" t="str">
        <f t="shared" si="40"/>
        <v>BOB-543</v>
      </c>
      <c r="D2567" s="6" t="s">
        <v>541</v>
      </c>
      <c r="E2567" s="7">
        <v>41104</v>
      </c>
      <c r="F2567" s="6" t="s">
        <v>44</v>
      </c>
      <c r="G2567" s="6" t="s">
        <v>45</v>
      </c>
    </row>
    <row r="2568" spans="1:7" ht="24.75" customHeight="1" x14ac:dyDescent="0.3">
      <c r="A2568" s="6" t="s">
        <v>12</v>
      </c>
      <c r="B2568" s="6">
        <v>544</v>
      </c>
      <c r="C2568" s="6" t="str">
        <f t="shared" si="40"/>
        <v>BOB-544</v>
      </c>
      <c r="D2568" s="6" t="s">
        <v>541</v>
      </c>
      <c r="E2568" s="7">
        <v>41110</v>
      </c>
      <c r="F2568" s="6" t="s">
        <v>68</v>
      </c>
      <c r="G2568" s="6" t="s">
        <v>15</v>
      </c>
    </row>
    <row r="2569" spans="1:7" ht="24.75" customHeight="1" x14ac:dyDescent="0.3">
      <c r="A2569" s="6" t="s">
        <v>12</v>
      </c>
      <c r="B2569" s="6">
        <v>547</v>
      </c>
      <c r="C2569" s="6" t="str">
        <f t="shared" si="40"/>
        <v>BOB-547</v>
      </c>
      <c r="D2569" s="6" t="s">
        <v>541</v>
      </c>
      <c r="E2569" s="7">
        <v>41113</v>
      </c>
      <c r="F2569" s="6" t="s">
        <v>84</v>
      </c>
      <c r="G2569" s="6" t="s">
        <v>45</v>
      </c>
    </row>
    <row r="2570" spans="1:7" ht="24.75" customHeight="1" x14ac:dyDescent="0.3">
      <c r="A2570" s="6" t="s">
        <v>62</v>
      </c>
      <c r="B2570" s="6">
        <v>425</v>
      </c>
      <c r="C2570" s="6" t="str">
        <f t="shared" si="40"/>
        <v>ARB-425</v>
      </c>
      <c r="D2570" s="6" t="s">
        <v>532</v>
      </c>
      <c r="E2570" s="7">
        <v>41873</v>
      </c>
      <c r="F2570" s="6" t="s">
        <v>74</v>
      </c>
      <c r="G2570" s="6" t="s">
        <v>75</v>
      </c>
    </row>
    <row r="2571" spans="1:7" ht="24.75" customHeight="1" x14ac:dyDescent="0.3">
      <c r="A2571" s="6" t="s">
        <v>12</v>
      </c>
      <c r="B2571" s="6">
        <v>548</v>
      </c>
      <c r="C2571" s="6" t="str">
        <f t="shared" si="40"/>
        <v>BOB-548</v>
      </c>
      <c r="D2571" s="6" t="s">
        <v>541</v>
      </c>
      <c r="E2571" s="7">
        <v>41114</v>
      </c>
      <c r="F2571" s="6" t="s">
        <v>74</v>
      </c>
      <c r="G2571" s="6" t="s">
        <v>75</v>
      </c>
    </row>
    <row r="2572" spans="1:7" ht="24.75" customHeight="1" x14ac:dyDescent="0.3">
      <c r="A2572" s="6" t="s">
        <v>12</v>
      </c>
      <c r="B2572" s="6">
        <v>519</v>
      </c>
      <c r="C2572" s="6" t="str">
        <f t="shared" si="40"/>
        <v>BOB-519</v>
      </c>
      <c r="D2572" s="6" t="s">
        <v>179</v>
      </c>
      <c r="E2572" s="7">
        <v>41047</v>
      </c>
      <c r="F2572" s="6" t="s">
        <v>140</v>
      </c>
      <c r="G2572" s="6" t="s">
        <v>45</v>
      </c>
    </row>
    <row r="2573" spans="1:7" ht="24.75" customHeight="1" x14ac:dyDescent="0.3">
      <c r="A2573" s="6" t="s">
        <v>12</v>
      </c>
      <c r="B2573" s="6">
        <v>549</v>
      </c>
      <c r="C2573" s="6" t="str">
        <f t="shared" si="40"/>
        <v>BOB-549</v>
      </c>
      <c r="D2573" s="6" t="s">
        <v>541</v>
      </c>
      <c r="E2573" s="7">
        <v>41118</v>
      </c>
      <c r="F2573" s="6" t="s">
        <v>79</v>
      </c>
      <c r="G2573" s="6" t="s">
        <v>45</v>
      </c>
    </row>
    <row r="2574" spans="1:7" ht="24.75" customHeight="1" x14ac:dyDescent="0.3">
      <c r="A2574" s="6" t="s">
        <v>12</v>
      </c>
      <c r="B2574" s="6">
        <v>550</v>
      </c>
      <c r="C2574" s="6" t="str">
        <f t="shared" si="40"/>
        <v>BOB-550</v>
      </c>
      <c r="D2574" s="6" t="s">
        <v>541</v>
      </c>
      <c r="E2574" s="7">
        <v>41120</v>
      </c>
      <c r="F2574" s="6" t="s">
        <v>68</v>
      </c>
      <c r="G2574" s="6" t="s">
        <v>15</v>
      </c>
    </row>
    <row r="2575" spans="1:7" ht="24.75" customHeight="1" x14ac:dyDescent="0.3">
      <c r="A2575" s="6" t="s">
        <v>12</v>
      </c>
      <c r="B2575" s="6">
        <v>551</v>
      </c>
      <c r="C2575" s="6" t="str">
        <f t="shared" si="40"/>
        <v>BOB-551</v>
      </c>
      <c r="D2575" s="6" t="s">
        <v>251</v>
      </c>
      <c r="E2575" s="7">
        <v>41127</v>
      </c>
      <c r="F2575" s="6" t="s">
        <v>44</v>
      </c>
      <c r="G2575" s="6" t="s">
        <v>45</v>
      </c>
    </row>
    <row r="2576" spans="1:7" ht="24.75" customHeight="1" x14ac:dyDescent="0.3">
      <c r="A2576" s="6" t="s">
        <v>12</v>
      </c>
      <c r="B2576" s="6">
        <v>552</v>
      </c>
      <c r="C2576" s="6" t="str">
        <f t="shared" si="40"/>
        <v>BOB-552</v>
      </c>
      <c r="D2576" s="6" t="s">
        <v>251</v>
      </c>
      <c r="E2576" s="7">
        <v>41130</v>
      </c>
      <c r="F2576" s="6" t="s">
        <v>79</v>
      </c>
      <c r="G2576" s="6" t="s">
        <v>45</v>
      </c>
    </row>
    <row r="2577" spans="1:7" ht="24.75" customHeight="1" x14ac:dyDescent="0.3">
      <c r="A2577" s="6" t="s">
        <v>51</v>
      </c>
      <c r="B2577" s="6">
        <v>847</v>
      </c>
      <c r="C2577" s="6" t="str">
        <f t="shared" si="40"/>
        <v>UUC-847</v>
      </c>
      <c r="D2577" s="6" t="s">
        <v>536</v>
      </c>
      <c r="E2577" s="7">
        <v>42728</v>
      </c>
      <c r="F2577" s="6" t="s">
        <v>30</v>
      </c>
      <c r="G2577" s="6" t="s">
        <v>31</v>
      </c>
    </row>
    <row r="2578" spans="1:7" ht="24.75" customHeight="1" x14ac:dyDescent="0.3">
      <c r="A2578" s="6" t="s">
        <v>51</v>
      </c>
      <c r="B2578" s="6">
        <v>848</v>
      </c>
      <c r="C2578" s="6" t="str">
        <f t="shared" si="40"/>
        <v>UUC-848</v>
      </c>
      <c r="D2578" s="6" t="s">
        <v>536</v>
      </c>
      <c r="E2578" s="7">
        <v>42733</v>
      </c>
      <c r="F2578" s="6" t="s">
        <v>30</v>
      </c>
      <c r="G2578" s="6" t="s">
        <v>31</v>
      </c>
    </row>
    <row r="2579" spans="1:7" ht="24.75" customHeight="1" x14ac:dyDescent="0.3">
      <c r="A2579" s="6" t="s">
        <v>62</v>
      </c>
      <c r="B2579" s="6">
        <v>424</v>
      </c>
      <c r="C2579" s="6" t="str">
        <f t="shared" si="40"/>
        <v>ARB-424</v>
      </c>
      <c r="D2579" s="6" t="s">
        <v>532</v>
      </c>
      <c r="E2579" s="7">
        <v>41873</v>
      </c>
      <c r="F2579" s="6" t="s">
        <v>44</v>
      </c>
      <c r="G2579" s="6" t="s">
        <v>45</v>
      </c>
    </row>
    <row r="2580" spans="1:7" ht="24.75" customHeight="1" x14ac:dyDescent="0.3">
      <c r="A2580" s="6" t="s">
        <v>51</v>
      </c>
      <c r="B2580" s="6">
        <v>849</v>
      </c>
      <c r="C2580" s="6" t="str">
        <f t="shared" si="40"/>
        <v>UUC-849</v>
      </c>
      <c r="D2580" s="6" t="s">
        <v>542</v>
      </c>
      <c r="E2580" s="7">
        <v>42737</v>
      </c>
      <c r="F2580" s="6" t="s">
        <v>140</v>
      </c>
      <c r="G2580" s="6" t="s">
        <v>45</v>
      </c>
    </row>
    <row r="2581" spans="1:7" ht="24.75" customHeight="1" x14ac:dyDescent="0.3">
      <c r="A2581" s="6" t="s">
        <v>51</v>
      </c>
      <c r="B2581" s="6">
        <v>850</v>
      </c>
      <c r="C2581" s="6" t="str">
        <f t="shared" si="40"/>
        <v>UUC-850</v>
      </c>
      <c r="D2581" s="6" t="s">
        <v>542</v>
      </c>
      <c r="E2581" s="7">
        <v>42741</v>
      </c>
      <c r="F2581" s="6" t="s">
        <v>30</v>
      </c>
      <c r="G2581" s="6" t="s">
        <v>31</v>
      </c>
    </row>
    <row r="2582" spans="1:7" ht="24.75" customHeight="1" x14ac:dyDescent="0.3">
      <c r="A2582" s="6" t="s">
        <v>51</v>
      </c>
      <c r="B2582" s="6">
        <v>851</v>
      </c>
      <c r="C2582" s="6" t="str">
        <f t="shared" si="40"/>
        <v>UUC-851</v>
      </c>
      <c r="D2582" s="6" t="s">
        <v>542</v>
      </c>
      <c r="E2582" s="7">
        <v>42746</v>
      </c>
      <c r="F2582" s="6" t="s">
        <v>170</v>
      </c>
      <c r="G2582" s="6" t="s">
        <v>156</v>
      </c>
    </row>
    <row r="2583" spans="1:7" ht="24.75" customHeight="1" x14ac:dyDescent="0.3">
      <c r="A2583" s="6" t="s">
        <v>51</v>
      </c>
      <c r="B2583" s="6">
        <v>852</v>
      </c>
      <c r="C2583" s="6" t="str">
        <f t="shared" si="40"/>
        <v>UUC-852</v>
      </c>
      <c r="D2583" s="6" t="s">
        <v>542</v>
      </c>
      <c r="E2583" s="7">
        <v>42746</v>
      </c>
      <c r="F2583" s="6" t="s">
        <v>106</v>
      </c>
      <c r="G2583" s="6" t="s">
        <v>75</v>
      </c>
    </row>
    <row r="2584" spans="1:7" ht="24.75" customHeight="1" x14ac:dyDescent="0.3">
      <c r="A2584" s="6" t="s">
        <v>51</v>
      </c>
      <c r="B2584" s="6">
        <v>853</v>
      </c>
      <c r="C2584" s="6" t="str">
        <f t="shared" si="40"/>
        <v>UUC-853</v>
      </c>
      <c r="D2584" s="6" t="s">
        <v>542</v>
      </c>
      <c r="E2584" s="7">
        <v>42753</v>
      </c>
      <c r="F2584" s="6" t="s">
        <v>96</v>
      </c>
      <c r="G2584" s="6" t="s">
        <v>45</v>
      </c>
    </row>
    <row r="2585" spans="1:7" ht="24.75" customHeight="1" x14ac:dyDescent="0.3">
      <c r="A2585" s="6" t="s">
        <v>51</v>
      </c>
      <c r="B2585" s="6">
        <v>854</v>
      </c>
      <c r="C2585" s="6" t="str">
        <f t="shared" si="40"/>
        <v>UUC-854</v>
      </c>
      <c r="D2585" s="6" t="s">
        <v>542</v>
      </c>
      <c r="E2585" s="7">
        <v>42756</v>
      </c>
      <c r="F2585" s="6" t="s">
        <v>98</v>
      </c>
      <c r="G2585" s="6" t="s">
        <v>31</v>
      </c>
    </row>
    <row r="2586" spans="1:7" ht="24.75" customHeight="1" x14ac:dyDescent="0.3">
      <c r="A2586" s="6" t="s">
        <v>51</v>
      </c>
      <c r="B2586" s="6">
        <v>855</v>
      </c>
      <c r="C2586" s="6" t="str">
        <f t="shared" si="40"/>
        <v>UUC-855</v>
      </c>
      <c r="D2586" s="6" t="s">
        <v>542</v>
      </c>
      <c r="E2586" s="7">
        <v>42758</v>
      </c>
      <c r="F2586" s="6" t="s">
        <v>161</v>
      </c>
      <c r="G2586" s="6" t="s">
        <v>45</v>
      </c>
    </row>
    <row r="2587" spans="1:7" ht="24.75" customHeight="1" x14ac:dyDescent="0.3">
      <c r="A2587" s="6" t="s">
        <v>62</v>
      </c>
      <c r="B2587" s="6">
        <v>426</v>
      </c>
      <c r="C2587" s="6" t="str">
        <f t="shared" si="40"/>
        <v>ARB-426</v>
      </c>
      <c r="D2587" s="6" t="s">
        <v>532</v>
      </c>
      <c r="E2587" s="7">
        <v>41874</v>
      </c>
      <c r="F2587" s="6" t="s">
        <v>94</v>
      </c>
      <c r="G2587" s="6" t="s">
        <v>75</v>
      </c>
    </row>
    <row r="2588" spans="1:7" ht="24.75" customHeight="1" x14ac:dyDescent="0.3">
      <c r="A2588" s="6" t="s">
        <v>62</v>
      </c>
      <c r="B2588" s="6">
        <v>427</v>
      </c>
      <c r="C2588" s="6" t="str">
        <f t="shared" si="40"/>
        <v>ARB-427</v>
      </c>
      <c r="D2588" s="6" t="s">
        <v>532</v>
      </c>
      <c r="E2588" s="7">
        <v>41874</v>
      </c>
      <c r="F2588" s="6" t="s">
        <v>74</v>
      </c>
      <c r="G2588" s="6" t="s">
        <v>75</v>
      </c>
    </row>
    <row r="2589" spans="1:7" ht="24.75" customHeight="1" x14ac:dyDescent="0.3">
      <c r="A2589" s="6" t="s">
        <v>51</v>
      </c>
      <c r="B2589" s="6">
        <v>856</v>
      </c>
      <c r="C2589" s="6" t="str">
        <f t="shared" si="40"/>
        <v>UUC-856</v>
      </c>
      <c r="D2589" s="6" t="s">
        <v>542</v>
      </c>
      <c r="E2589" s="7">
        <v>42759</v>
      </c>
      <c r="F2589" s="6" t="s">
        <v>74</v>
      </c>
      <c r="G2589" s="6" t="s">
        <v>75</v>
      </c>
    </row>
    <row r="2590" spans="1:7" ht="24.75" customHeight="1" x14ac:dyDescent="0.3">
      <c r="A2590" s="6" t="s">
        <v>62</v>
      </c>
      <c r="B2590" s="6">
        <v>428</v>
      </c>
      <c r="C2590" s="6" t="str">
        <f t="shared" si="40"/>
        <v>ARB-428</v>
      </c>
      <c r="D2590" s="6" t="s">
        <v>532</v>
      </c>
      <c r="E2590" s="7">
        <v>41876</v>
      </c>
      <c r="F2590" s="6" t="s">
        <v>39</v>
      </c>
      <c r="G2590" s="6" t="s">
        <v>40</v>
      </c>
    </row>
    <row r="2591" spans="1:7" ht="24.75" customHeight="1" x14ac:dyDescent="0.3">
      <c r="A2591" s="6" t="s">
        <v>62</v>
      </c>
      <c r="B2591" s="6">
        <v>429</v>
      </c>
      <c r="C2591" s="6" t="str">
        <f t="shared" si="40"/>
        <v>ARB-429</v>
      </c>
      <c r="D2591" s="6" t="s">
        <v>532</v>
      </c>
      <c r="E2591" s="7">
        <v>41876</v>
      </c>
      <c r="F2591" s="6" t="s">
        <v>74</v>
      </c>
      <c r="G2591" s="6" t="s">
        <v>75</v>
      </c>
    </row>
    <row r="2592" spans="1:7" ht="24.75" customHeight="1" x14ac:dyDescent="0.3">
      <c r="A2592" s="6" t="s">
        <v>62</v>
      </c>
      <c r="B2592" s="6">
        <v>430</v>
      </c>
      <c r="C2592" s="6" t="str">
        <f t="shared" si="40"/>
        <v>ARB-430</v>
      </c>
      <c r="D2592" s="6" t="s">
        <v>532</v>
      </c>
      <c r="E2592" s="7">
        <v>41882</v>
      </c>
      <c r="F2592" s="6" t="s">
        <v>68</v>
      </c>
      <c r="G2592" s="6" t="s">
        <v>15</v>
      </c>
    </row>
    <row r="2593" spans="1:7" ht="24.75" customHeight="1" x14ac:dyDescent="0.3">
      <c r="A2593" s="6" t="s">
        <v>51</v>
      </c>
      <c r="B2593" s="6">
        <v>857</v>
      </c>
      <c r="C2593" s="6" t="str">
        <f t="shared" si="40"/>
        <v>UUC-857</v>
      </c>
      <c r="D2593" s="6" t="s">
        <v>542</v>
      </c>
      <c r="E2593" s="7">
        <v>42760</v>
      </c>
      <c r="F2593" s="6" t="s">
        <v>74</v>
      </c>
      <c r="G2593" s="6" t="s">
        <v>75</v>
      </c>
    </row>
    <row r="2594" spans="1:7" ht="24.75" customHeight="1" x14ac:dyDescent="0.3">
      <c r="A2594" s="6" t="s">
        <v>51</v>
      </c>
      <c r="B2594" s="6">
        <v>858</v>
      </c>
      <c r="C2594" s="6" t="str">
        <f t="shared" si="40"/>
        <v>UUC-858</v>
      </c>
      <c r="D2594" s="6" t="s">
        <v>542</v>
      </c>
      <c r="E2594" s="7">
        <v>42761</v>
      </c>
      <c r="F2594" s="6" t="s">
        <v>98</v>
      </c>
      <c r="G2594" s="6" t="s">
        <v>31</v>
      </c>
    </row>
    <row r="2595" spans="1:7" ht="24.75" customHeight="1" x14ac:dyDescent="0.3">
      <c r="A2595" s="6" t="s">
        <v>51</v>
      </c>
      <c r="B2595" s="6">
        <v>859</v>
      </c>
      <c r="C2595" s="6" t="str">
        <f t="shared" si="40"/>
        <v>UUC-859</v>
      </c>
      <c r="D2595" s="6" t="s">
        <v>542</v>
      </c>
      <c r="E2595" s="7">
        <v>42763</v>
      </c>
      <c r="F2595" s="6" t="s">
        <v>110</v>
      </c>
      <c r="G2595" s="6" t="s">
        <v>54</v>
      </c>
    </row>
    <row r="2596" spans="1:7" ht="24.75" customHeight="1" x14ac:dyDescent="0.3">
      <c r="A2596" s="6" t="s">
        <v>51</v>
      </c>
      <c r="B2596" s="6">
        <v>860</v>
      </c>
      <c r="C2596" s="6" t="str">
        <f t="shared" si="40"/>
        <v>UUC-860</v>
      </c>
      <c r="D2596" s="6" t="s">
        <v>542</v>
      </c>
      <c r="E2596" s="7">
        <v>42763</v>
      </c>
      <c r="F2596" s="6" t="s">
        <v>79</v>
      </c>
      <c r="G2596" s="6" t="s">
        <v>45</v>
      </c>
    </row>
    <row r="2597" spans="1:7" ht="24.75" customHeight="1" x14ac:dyDescent="0.3">
      <c r="A2597" s="6" t="s">
        <v>51</v>
      </c>
      <c r="B2597" s="6">
        <v>861</v>
      </c>
      <c r="C2597" s="6" t="str">
        <f t="shared" si="40"/>
        <v>UUC-861</v>
      </c>
      <c r="D2597" s="6" t="s">
        <v>542</v>
      </c>
      <c r="E2597" s="7">
        <v>42765</v>
      </c>
      <c r="F2597" s="6" t="s">
        <v>84</v>
      </c>
      <c r="G2597" s="6" t="s">
        <v>45</v>
      </c>
    </row>
    <row r="2598" spans="1:7" ht="24.75" customHeight="1" x14ac:dyDescent="0.3">
      <c r="A2598" s="6" t="s">
        <v>51</v>
      </c>
      <c r="B2598" s="6">
        <v>862</v>
      </c>
      <c r="C2598" s="6" t="str">
        <f t="shared" si="40"/>
        <v>UUC-862</v>
      </c>
      <c r="D2598" s="6" t="s">
        <v>543</v>
      </c>
      <c r="E2598" s="7">
        <v>42768</v>
      </c>
      <c r="F2598" s="6" t="s">
        <v>98</v>
      </c>
      <c r="G2598" s="6" t="s">
        <v>31</v>
      </c>
    </row>
    <row r="2599" spans="1:7" ht="24.75" customHeight="1" x14ac:dyDescent="0.3">
      <c r="A2599" s="6" t="s">
        <v>130</v>
      </c>
      <c r="B2599" s="6">
        <v>262</v>
      </c>
      <c r="C2599" s="6" t="str">
        <f t="shared" si="40"/>
        <v>KKV-262</v>
      </c>
      <c r="D2599" s="6" t="s">
        <v>520</v>
      </c>
      <c r="E2599" s="7">
        <v>43433</v>
      </c>
      <c r="F2599" s="6" t="s">
        <v>53</v>
      </c>
      <c r="G2599" s="6" t="s">
        <v>54</v>
      </c>
    </row>
    <row r="2600" spans="1:7" ht="24.75" customHeight="1" x14ac:dyDescent="0.3">
      <c r="A2600" s="6" t="s">
        <v>51</v>
      </c>
      <c r="B2600" s="6">
        <v>864</v>
      </c>
      <c r="C2600" s="6" t="str">
        <f t="shared" si="40"/>
        <v>UUC-864</v>
      </c>
      <c r="D2600" s="6" t="s">
        <v>543</v>
      </c>
      <c r="E2600" s="7">
        <v>42769</v>
      </c>
      <c r="F2600" s="6" t="s">
        <v>96</v>
      </c>
      <c r="G2600" s="6" t="s">
        <v>45</v>
      </c>
    </row>
    <row r="2601" spans="1:7" ht="24.75" customHeight="1" x14ac:dyDescent="0.3">
      <c r="A2601" s="6" t="s">
        <v>130</v>
      </c>
      <c r="B2601" s="6">
        <v>252</v>
      </c>
      <c r="C2601" s="6" t="str">
        <f t="shared" si="40"/>
        <v>KKV-252</v>
      </c>
      <c r="D2601" s="6" t="s">
        <v>544</v>
      </c>
      <c r="E2601" s="7">
        <v>43298</v>
      </c>
      <c r="F2601" s="6" t="s">
        <v>53</v>
      </c>
      <c r="G2601" s="6" t="s">
        <v>54</v>
      </c>
    </row>
    <row r="2602" spans="1:7" ht="24.75" customHeight="1" x14ac:dyDescent="0.3">
      <c r="A2602" s="6" t="s">
        <v>51</v>
      </c>
      <c r="B2602" s="6">
        <v>865</v>
      </c>
      <c r="C2602" s="6" t="str">
        <f t="shared" si="40"/>
        <v>UUC-865</v>
      </c>
      <c r="D2602" s="6" t="s">
        <v>543</v>
      </c>
      <c r="E2602" s="7">
        <v>42769</v>
      </c>
      <c r="F2602" s="6" t="s">
        <v>88</v>
      </c>
      <c r="G2602" s="6" t="s">
        <v>31</v>
      </c>
    </row>
    <row r="2603" spans="1:7" ht="24.75" customHeight="1" x14ac:dyDescent="0.3">
      <c r="A2603" s="6" t="s">
        <v>130</v>
      </c>
      <c r="B2603" s="6">
        <v>254</v>
      </c>
      <c r="C2603" s="6" t="str">
        <f t="shared" si="40"/>
        <v>KKV-254</v>
      </c>
      <c r="D2603" s="6" t="s">
        <v>503</v>
      </c>
      <c r="E2603" s="7">
        <v>43344</v>
      </c>
      <c r="F2603" s="6" t="s">
        <v>74</v>
      </c>
      <c r="G2603" s="6" t="s">
        <v>75</v>
      </c>
    </row>
    <row r="2604" spans="1:7" ht="24.75" customHeight="1" x14ac:dyDescent="0.3">
      <c r="A2604" s="6" t="s">
        <v>51</v>
      </c>
      <c r="B2604" s="6">
        <v>863</v>
      </c>
      <c r="C2604" s="6" t="str">
        <f t="shared" si="40"/>
        <v>UUC-863</v>
      </c>
      <c r="D2604" s="6" t="s">
        <v>543</v>
      </c>
      <c r="E2604" s="7">
        <v>42769</v>
      </c>
      <c r="F2604" s="6" t="s">
        <v>84</v>
      </c>
      <c r="G2604" s="6" t="s">
        <v>45</v>
      </c>
    </row>
    <row r="2605" spans="1:7" ht="24.75" customHeight="1" x14ac:dyDescent="0.3">
      <c r="A2605" s="6" t="s">
        <v>268</v>
      </c>
      <c r="B2605" s="6">
        <v>26</v>
      </c>
      <c r="C2605" s="6" t="str">
        <f t="shared" si="40"/>
        <v>SLP-26</v>
      </c>
      <c r="D2605" s="6" t="s">
        <v>537</v>
      </c>
      <c r="E2605" s="7">
        <v>43494</v>
      </c>
      <c r="F2605" s="6" t="s">
        <v>155</v>
      </c>
      <c r="G2605" s="6" t="s">
        <v>156</v>
      </c>
    </row>
    <row r="2606" spans="1:7" ht="24.75" customHeight="1" x14ac:dyDescent="0.3">
      <c r="A2606" s="6" t="s">
        <v>51</v>
      </c>
      <c r="B2606" s="6">
        <v>866</v>
      </c>
      <c r="C2606" s="6" t="str">
        <f t="shared" si="40"/>
        <v>UUC-866</v>
      </c>
      <c r="D2606" s="6" t="s">
        <v>543</v>
      </c>
      <c r="E2606" s="7">
        <v>42770</v>
      </c>
      <c r="F2606" s="6" t="s">
        <v>88</v>
      </c>
      <c r="G2606" s="6" t="s">
        <v>31</v>
      </c>
    </row>
    <row r="2607" spans="1:7" ht="24.75" customHeight="1" x14ac:dyDescent="0.3">
      <c r="A2607" s="6" t="s">
        <v>51</v>
      </c>
      <c r="B2607" s="6">
        <v>867</v>
      </c>
      <c r="C2607" s="6" t="str">
        <f t="shared" si="40"/>
        <v>UUC-867</v>
      </c>
      <c r="D2607" s="6" t="s">
        <v>543</v>
      </c>
      <c r="E2607" s="7">
        <v>42771</v>
      </c>
      <c r="F2607" s="6" t="s">
        <v>79</v>
      </c>
      <c r="G2607" s="6" t="s">
        <v>45</v>
      </c>
    </row>
    <row r="2608" spans="1:7" ht="24.75" customHeight="1" x14ac:dyDescent="0.3">
      <c r="A2608" s="6" t="s">
        <v>51</v>
      </c>
      <c r="B2608" s="6">
        <v>868</v>
      </c>
      <c r="C2608" s="6" t="str">
        <f t="shared" si="40"/>
        <v>UUC-868</v>
      </c>
      <c r="D2608" s="6" t="s">
        <v>543</v>
      </c>
      <c r="E2608" s="7">
        <v>42775</v>
      </c>
      <c r="F2608" s="6" t="s">
        <v>127</v>
      </c>
      <c r="G2608" s="6" t="s">
        <v>31</v>
      </c>
    </row>
    <row r="2609" spans="1:7" ht="24.75" customHeight="1" x14ac:dyDescent="0.3">
      <c r="A2609" s="6" t="s">
        <v>51</v>
      </c>
      <c r="B2609" s="6">
        <v>869</v>
      </c>
      <c r="C2609" s="6" t="str">
        <f t="shared" si="40"/>
        <v>UUC-869</v>
      </c>
      <c r="D2609" s="6" t="s">
        <v>543</v>
      </c>
      <c r="E2609" s="7">
        <v>42775</v>
      </c>
      <c r="F2609" s="6" t="s">
        <v>98</v>
      </c>
      <c r="G2609" s="6" t="s">
        <v>31</v>
      </c>
    </row>
    <row r="2610" spans="1:7" ht="24.75" customHeight="1" x14ac:dyDescent="0.3">
      <c r="A2610" s="6" t="s">
        <v>51</v>
      </c>
      <c r="B2610" s="6">
        <v>870</v>
      </c>
      <c r="C2610" s="6" t="str">
        <f t="shared" si="40"/>
        <v>UUC-870</v>
      </c>
      <c r="D2610" s="6" t="s">
        <v>543</v>
      </c>
      <c r="E2610" s="7">
        <v>42779</v>
      </c>
      <c r="F2610" s="6" t="s">
        <v>161</v>
      </c>
      <c r="G2610" s="6" t="s">
        <v>45</v>
      </c>
    </row>
    <row r="2611" spans="1:7" ht="24.75" customHeight="1" x14ac:dyDescent="0.3">
      <c r="A2611" s="6" t="s">
        <v>51</v>
      </c>
      <c r="B2611" s="6">
        <v>872</v>
      </c>
      <c r="C2611" s="6" t="str">
        <f t="shared" si="40"/>
        <v>UUC-872</v>
      </c>
      <c r="D2611" s="6" t="s">
        <v>543</v>
      </c>
      <c r="E2611" s="7">
        <v>42781</v>
      </c>
      <c r="F2611" s="6" t="s">
        <v>108</v>
      </c>
      <c r="G2611" s="6" t="s">
        <v>40</v>
      </c>
    </row>
    <row r="2612" spans="1:7" ht="24.75" customHeight="1" x14ac:dyDescent="0.3">
      <c r="A2612" s="6" t="s">
        <v>130</v>
      </c>
      <c r="B2612" s="6">
        <v>256</v>
      </c>
      <c r="C2612" s="6" t="str">
        <f t="shared" si="40"/>
        <v>KKV-256</v>
      </c>
      <c r="D2612" s="6" t="s">
        <v>504</v>
      </c>
      <c r="E2612" s="7">
        <v>43374</v>
      </c>
      <c r="F2612" s="6" t="s">
        <v>68</v>
      </c>
      <c r="G2612" s="6" t="s">
        <v>15</v>
      </c>
    </row>
    <row r="2613" spans="1:7" ht="24.75" customHeight="1" x14ac:dyDescent="0.3">
      <c r="A2613" s="6" t="s">
        <v>130</v>
      </c>
      <c r="B2613" s="6">
        <v>266</v>
      </c>
      <c r="C2613" s="6" t="str">
        <f t="shared" si="40"/>
        <v>KKV-266</v>
      </c>
      <c r="D2613" s="6" t="s">
        <v>545</v>
      </c>
      <c r="E2613" s="7">
        <v>43473</v>
      </c>
      <c r="F2613" s="6" t="s">
        <v>53</v>
      </c>
      <c r="G2613" s="6" t="s">
        <v>54</v>
      </c>
    </row>
    <row r="2614" spans="1:7" ht="24.75" customHeight="1" x14ac:dyDescent="0.3">
      <c r="A2614" s="6" t="s">
        <v>104</v>
      </c>
      <c r="B2614" s="6">
        <v>145</v>
      </c>
      <c r="C2614" s="6" t="str">
        <f t="shared" si="40"/>
        <v>CSS-145</v>
      </c>
      <c r="D2614" s="6" t="s">
        <v>236</v>
      </c>
      <c r="E2614" s="7">
        <v>44243</v>
      </c>
      <c r="F2614" s="6" t="s">
        <v>30</v>
      </c>
      <c r="G2614" s="6" t="s">
        <v>31</v>
      </c>
    </row>
    <row r="2615" spans="1:7" ht="24.75" customHeight="1" x14ac:dyDescent="0.3">
      <c r="A2615" s="6" t="s">
        <v>104</v>
      </c>
      <c r="B2615" s="6">
        <v>150</v>
      </c>
      <c r="C2615" s="6" t="str">
        <f t="shared" si="40"/>
        <v>CSS-150</v>
      </c>
      <c r="D2615" s="6" t="s">
        <v>236</v>
      </c>
      <c r="E2615" s="7">
        <v>44250</v>
      </c>
      <c r="F2615" s="6" t="s">
        <v>98</v>
      </c>
      <c r="G2615" s="6" t="s">
        <v>31</v>
      </c>
    </row>
    <row r="2616" spans="1:7" ht="24.75" customHeight="1" x14ac:dyDescent="0.3">
      <c r="A2616" s="6" t="s">
        <v>164</v>
      </c>
      <c r="B2616" s="6">
        <v>103</v>
      </c>
      <c r="C2616" s="6" t="str">
        <f t="shared" si="40"/>
        <v>KTH-103</v>
      </c>
      <c r="D2616" s="6" t="s">
        <v>442</v>
      </c>
      <c r="E2616" s="7">
        <v>44133</v>
      </c>
      <c r="F2616" s="6" t="s">
        <v>140</v>
      </c>
      <c r="G2616" s="6" t="s">
        <v>45</v>
      </c>
    </row>
    <row r="2617" spans="1:7" ht="24.75" customHeight="1" x14ac:dyDescent="0.3">
      <c r="A2617" s="6" t="s">
        <v>104</v>
      </c>
      <c r="B2617" s="6">
        <v>151</v>
      </c>
      <c r="C2617" s="6" t="str">
        <f t="shared" si="40"/>
        <v>CSS-151</v>
      </c>
      <c r="D2617" s="6" t="s">
        <v>236</v>
      </c>
      <c r="E2617" s="7">
        <v>44251</v>
      </c>
      <c r="F2617" s="6" t="s">
        <v>124</v>
      </c>
      <c r="G2617" s="6" t="s">
        <v>31</v>
      </c>
    </row>
    <row r="2618" spans="1:7" ht="24.75" customHeight="1" x14ac:dyDescent="0.3">
      <c r="A2618" s="6" t="s">
        <v>104</v>
      </c>
      <c r="B2618" s="6">
        <v>175</v>
      </c>
      <c r="C2618" s="6" t="str">
        <f t="shared" si="40"/>
        <v>CSS-175</v>
      </c>
      <c r="D2618" s="6" t="s">
        <v>445</v>
      </c>
      <c r="E2618" s="7">
        <v>44299</v>
      </c>
      <c r="F2618" s="6" t="s">
        <v>74</v>
      </c>
      <c r="G2618" s="6" t="s">
        <v>75</v>
      </c>
    </row>
    <row r="2619" spans="1:7" ht="24.75" customHeight="1" x14ac:dyDescent="0.3">
      <c r="A2619" s="6" t="s">
        <v>104</v>
      </c>
      <c r="B2619" s="6">
        <v>176</v>
      </c>
      <c r="C2619" s="6" t="str">
        <f t="shared" si="40"/>
        <v>CSS-176</v>
      </c>
      <c r="D2619" s="6" t="s">
        <v>445</v>
      </c>
      <c r="E2619" s="7">
        <v>44299</v>
      </c>
      <c r="F2619" s="6" t="s">
        <v>96</v>
      </c>
      <c r="G2619" s="6" t="s">
        <v>45</v>
      </c>
    </row>
    <row r="2620" spans="1:7" ht="24.75" customHeight="1" x14ac:dyDescent="0.3">
      <c r="A2620" s="6" t="s">
        <v>12</v>
      </c>
      <c r="B2620" s="6">
        <v>553</v>
      </c>
      <c r="C2620" s="6" t="str">
        <f t="shared" si="40"/>
        <v>BOB-553</v>
      </c>
      <c r="D2620" s="6" t="s">
        <v>251</v>
      </c>
      <c r="E2620" s="7">
        <v>41133</v>
      </c>
      <c r="F2620" s="6" t="s">
        <v>68</v>
      </c>
      <c r="G2620" s="6" t="s">
        <v>15</v>
      </c>
    </row>
    <row r="2621" spans="1:7" ht="24.75" customHeight="1" x14ac:dyDescent="0.3">
      <c r="A2621" s="6" t="s">
        <v>12</v>
      </c>
      <c r="B2621" s="6">
        <v>554</v>
      </c>
      <c r="C2621" s="6" t="str">
        <f t="shared" si="40"/>
        <v>BOB-554</v>
      </c>
      <c r="D2621" s="6" t="s">
        <v>251</v>
      </c>
      <c r="E2621" s="7">
        <v>41146</v>
      </c>
      <c r="F2621" s="6" t="s">
        <v>44</v>
      </c>
      <c r="G2621" s="6" t="s">
        <v>45</v>
      </c>
    </row>
    <row r="2622" spans="1:7" ht="24.75" customHeight="1" x14ac:dyDescent="0.3">
      <c r="A2622" s="6" t="s">
        <v>12</v>
      </c>
      <c r="B2622" s="6">
        <v>556</v>
      </c>
      <c r="C2622" s="6" t="str">
        <f t="shared" si="40"/>
        <v>BOB-556</v>
      </c>
      <c r="D2622" s="6" t="s">
        <v>251</v>
      </c>
      <c r="E2622" s="7">
        <v>41152</v>
      </c>
      <c r="F2622" s="6" t="s">
        <v>30</v>
      </c>
      <c r="G2622" s="6" t="s">
        <v>31</v>
      </c>
    </row>
    <row r="2623" spans="1:7" ht="24.75" customHeight="1" x14ac:dyDescent="0.3">
      <c r="A2623" s="6" t="s">
        <v>12</v>
      </c>
      <c r="B2623" s="6">
        <v>557</v>
      </c>
      <c r="C2623" s="6" t="str">
        <f t="shared" si="40"/>
        <v>BOB-557</v>
      </c>
      <c r="D2623" s="6" t="s">
        <v>251</v>
      </c>
      <c r="E2623" s="7">
        <v>41152</v>
      </c>
      <c r="F2623" s="6" t="s">
        <v>161</v>
      </c>
      <c r="G2623" s="6" t="s">
        <v>45</v>
      </c>
    </row>
    <row r="2624" spans="1:7" ht="24.75" customHeight="1" x14ac:dyDescent="0.3">
      <c r="A2624" s="6" t="s">
        <v>12</v>
      </c>
      <c r="B2624" s="6">
        <v>558</v>
      </c>
      <c r="C2624" s="6" t="str">
        <f t="shared" si="40"/>
        <v>BOB-558</v>
      </c>
      <c r="D2624" s="6" t="s">
        <v>394</v>
      </c>
      <c r="E2624" s="7">
        <v>41158</v>
      </c>
      <c r="F2624" s="6" t="s">
        <v>44</v>
      </c>
      <c r="G2624" s="6" t="s">
        <v>45</v>
      </c>
    </row>
    <row r="2625" spans="1:7" ht="24.75" customHeight="1" x14ac:dyDescent="0.3">
      <c r="A2625" s="6" t="s">
        <v>12</v>
      </c>
      <c r="B2625" s="6">
        <v>559</v>
      </c>
      <c r="C2625" s="6" t="str">
        <f t="shared" si="40"/>
        <v>BOB-559</v>
      </c>
      <c r="D2625" s="6" t="s">
        <v>394</v>
      </c>
      <c r="E2625" s="7">
        <v>41160</v>
      </c>
      <c r="F2625" s="6" t="s">
        <v>96</v>
      </c>
      <c r="G2625" s="6" t="s">
        <v>45</v>
      </c>
    </row>
    <row r="2626" spans="1:7" ht="24.75" customHeight="1" x14ac:dyDescent="0.3">
      <c r="A2626" s="6" t="s">
        <v>12</v>
      </c>
      <c r="B2626" s="6">
        <v>561</v>
      </c>
      <c r="C2626" s="6" t="str">
        <f t="shared" si="40"/>
        <v>BOB-561</v>
      </c>
      <c r="D2626" s="6" t="s">
        <v>394</v>
      </c>
      <c r="E2626" s="7">
        <v>41163</v>
      </c>
      <c r="F2626" s="6" t="s">
        <v>161</v>
      </c>
      <c r="G2626" s="6" t="s">
        <v>45</v>
      </c>
    </row>
    <row r="2627" spans="1:7" ht="24.75" customHeight="1" x14ac:dyDescent="0.3">
      <c r="A2627" s="6" t="s">
        <v>12</v>
      </c>
      <c r="B2627" s="6">
        <v>562</v>
      </c>
      <c r="C2627" s="6" t="str">
        <f t="shared" ref="C2627:C2690" si="41">CONCATENATE(A2627,"-",B2627)</f>
        <v>BOB-562</v>
      </c>
      <c r="D2627" s="6" t="s">
        <v>394</v>
      </c>
      <c r="E2627" s="7">
        <v>41167</v>
      </c>
      <c r="F2627" s="6" t="s">
        <v>94</v>
      </c>
      <c r="G2627" s="6" t="s">
        <v>75</v>
      </c>
    </row>
    <row r="2628" spans="1:7" ht="24.75" customHeight="1" x14ac:dyDescent="0.3">
      <c r="A2628" s="6" t="s">
        <v>12</v>
      </c>
      <c r="B2628" s="6">
        <v>235</v>
      </c>
      <c r="C2628" s="6" t="str">
        <f t="shared" si="41"/>
        <v>BOB-235</v>
      </c>
      <c r="D2628" s="6" t="s">
        <v>359</v>
      </c>
      <c r="E2628" s="7">
        <v>40445</v>
      </c>
      <c r="F2628" s="6" t="s">
        <v>84</v>
      </c>
      <c r="G2628" s="6" t="s">
        <v>45</v>
      </c>
    </row>
    <row r="2629" spans="1:7" ht="24.75" customHeight="1" x14ac:dyDescent="0.3">
      <c r="A2629" s="6" t="s">
        <v>12</v>
      </c>
      <c r="B2629" s="6">
        <v>563</v>
      </c>
      <c r="C2629" s="6" t="str">
        <f t="shared" si="41"/>
        <v>BOB-563</v>
      </c>
      <c r="D2629" s="6" t="s">
        <v>394</v>
      </c>
      <c r="E2629" s="7">
        <v>41172</v>
      </c>
      <c r="F2629" s="6" t="s">
        <v>88</v>
      </c>
      <c r="G2629" s="6" t="s">
        <v>31</v>
      </c>
    </row>
    <row r="2630" spans="1:7" ht="24.75" customHeight="1" x14ac:dyDescent="0.3">
      <c r="A2630" s="6" t="s">
        <v>12</v>
      </c>
      <c r="B2630" s="6">
        <v>564</v>
      </c>
      <c r="C2630" s="6" t="str">
        <f t="shared" si="41"/>
        <v>BOB-564</v>
      </c>
      <c r="D2630" s="6" t="s">
        <v>394</v>
      </c>
      <c r="E2630" s="7">
        <v>41173</v>
      </c>
      <c r="F2630" s="6" t="s">
        <v>74</v>
      </c>
      <c r="G2630" s="6" t="s">
        <v>75</v>
      </c>
    </row>
    <row r="2631" spans="1:7" ht="24.75" customHeight="1" x14ac:dyDescent="0.3">
      <c r="A2631" s="6" t="s">
        <v>12</v>
      </c>
      <c r="B2631" s="6">
        <v>565</v>
      </c>
      <c r="C2631" s="6" t="str">
        <f t="shared" si="41"/>
        <v>BOB-565</v>
      </c>
      <c r="D2631" s="6" t="s">
        <v>394</v>
      </c>
      <c r="E2631" s="7">
        <v>41174</v>
      </c>
      <c r="F2631" s="6" t="s">
        <v>44</v>
      </c>
      <c r="G2631" s="6" t="s">
        <v>45</v>
      </c>
    </row>
    <row r="2632" spans="1:7" ht="24.75" customHeight="1" x14ac:dyDescent="0.3">
      <c r="A2632" s="6" t="s">
        <v>12</v>
      </c>
      <c r="B2632" s="6">
        <v>566</v>
      </c>
      <c r="C2632" s="6" t="str">
        <f t="shared" si="41"/>
        <v>BOB-566</v>
      </c>
      <c r="D2632" s="6" t="s">
        <v>394</v>
      </c>
      <c r="E2632" s="7">
        <v>41176</v>
      </c>
      <c r="F2632" s="6" t="s">
        <v>74</v>
      </c>
      <c r="G2632" s="6" t="s">
        <v>75</v>
      </c>
    </row>
    <row r="2633" spans="1:7" ht="24.75" customHeight="1" x14ac:dyDescent="0.3">
      <c r="A2633" s="6" t="s">
        <v>12</v>
      </c>
      <c r="B2633" s="6">
        <v>567</v>
      </c>
      <c r="C2633" s="6" t="str">
        <f t="shared" si="41"/>
        <v>BOB-567</v>
      </c>
      <c r="D2633" s="6" t="s">
        <v>394</v>
      </c>
      <c r="E2633" s="7">
        <v>41177</v>
      </c>
      <c r="F2633" s="6" t="s">
        <v>79</v>
      </c>
      <c r="G2633" s="6" t="s">
        <v>45</v>
      </c>
    </row>
    <row r="2634" spans="1:7" ht="24.75" customHeight="1" x14ac:dyDescent="0.3">
      <c r="A2634" s="6" t="s">
        <v>12</v>
      </c>
      <c r="B2634" s="6">
        <v>570</v>
      </c>
      <c r="C2634" s="6" t="str">
        <f t="shared" si="41"/>
        <v>BOB-570</v>
      </c>
      <c r="D2634" s="6" t="s">
        <v>394</v>
      </c>
      <c r="E2634" s="7">
        <v>41179</v>
      </c>
      <c r="F2634" s="6" t="s">
        <v>74</v>
      </c>
      <c r="G2634" s="6" t="s">
        <v>75</v>
      </c>
    </row>
    <row r="2635" spans="1:7" ht="24.75" customHeight="1" x14ac:dyDescent="0.3">
      <c r="A2635" s="6" t="s">
        <v>12</v>
      </c>
      <c r="B2635" s="6">
        <v>441</v>
      </c>
      <c r="C2635" s="6" t="str">
        <f t="shared" si="41"/>
        <v>BOB-441</v>
      </c>
      <c r="D2635" s="6" t="s">
        <v>475</v>
      </c>
      <c r="E2635" s="7">
        <v>40836</v>
      </c>
      <c r="F2635" s="6" t="s">
        <v>161</v>
      </c>
      <c r="G2635" s="6" t="s">
        <v>45</v>
      </c>
    </row>
    <row r="2636" spans="1:7" ht="24.75" customHeight="1" x14ac:dyDescent="0.3">
      <c r="A2636" s="6" t="s">
        <v>12</v>
      </c>
      <c r="B2636" s="6">
        <v>569</v>
      </c>
      <c r="C2636" s="6" t="str">
        <f t="shared" si="41"/>
        <v>BOB-569</v>
      </c>
      <c r="D2636" s="6" t="s">
        <v>394</v>
      </c>
      <c r="E2636" s="7">
        <v>41179</v>
      </c>
      <c r="F2636" s="6" t="s">
        <v>79</v>
      </c>
      <c r="G2636" s="6" t="s">
        <v>45</v>
      </c>
    </row>
    <row r="2637" spans="1:7" ht="24.75" customHeight="1" x14ac:dyDescent="0.3">
      <c r="A2637" s="6" t="s">
        <v>12</v>
      </c>
      <c r="B2637" s="6">
        <v>568</v>
      </c>
      <c r="C2637" s="6" t="str">
        <f t="shared" si="41"/>
        <v>BOB-568</v>
      </c>
      <c r="D2637" s="6" t="s">
        <v>394</v>
      </c>
      <c r="E2637" s="7">
        <v>41179</v>
      </c>
      <c r="F2637" s="6" t="s">
        <v>79</v>
      </c>
      <c r="G2637" s="6" t="s">
        <v>45</v>
      </c>
    </row>
    <row r="2638" spans="1:7" ht="24.75" customHeight="1" x14ac:dyDescent="0.3">
      <c r="A2638" s="6" t="s">
        <v>12</v>
      </c>
      <c r="B2638" s="6">
        <v>571</v>
      </c>
      <c r="C2638" s="6" t="str">
        <f t="shared" si="41"/>
        <v>BOB-571</v>
      </c>
      <c r="D2638" s="6" t="s">
        <v>394</v>
      </c>
      <c r="E2638" s="7">
        <v>41180</v>
      </c>
      <c r="F2638" s="6" t="s">
        <v>94</v>
      </c>
      <c r="G2638" s="6" t="s">
        <v>75</v>
      </c>
    </row>
    <row r="2639" spans="1:7" ht="24.75" customHeight="1" x14ac:dyDescent="0.3">
      <c r="A2639" s="6" t="s">
        <v>12</v>
      </c>
      <c r="B2639" s="6">
        <v>572</v>
      </c>
      <c r="C2639" s="6" t="str">
        <f t="shared" si="41"/>
        <v>BOB-572</v>
      </c>
      <c r="D2639" s="6" t="s">
        <v>546</v>
      </c>
      <c r="E2639" s="7">
        <v>41187</v>
      </c>
      <c r="F2639" s="6" t="s">
        <v>68</v>
      </c>
      <c r="G2639" s="6" t="s">
        <v>15</v>
      </c>
    </row>
    <row r="2640" spans="1:7" ht="24.75" customHeight="1" x14ac:dyDescent="0.3">
      <c r="A2640" s="6" t="s">
        <v>12</v>
      </c>
      <c r="B2640" s="6">
        <v>573</v>
      </c>
      <c r="C2640" s="6" t="str">
        <f t="shared" si="41"/>
        <v>BOB-573</v>
      </c>
      <c r="D2640" s="6" t="s">
        <v>546</v>
      </c>
      <c r="E2640" s="7">
        <v>41188</v>
      </c>
      <c r="F2640" s="6" t="s">
        <v>44</v>
      </c>
      <c r="G2640" s="6" t="s">
        <v>45</v>
      </c>
    </row>
    <row r="2641" spans="1:7" ht="24.75" customHeight="1" x14ac:dyDescent="0.3">
      <c r="A2641" s="6" t="s">
        <v>12</v>
      </c>
      <c r="B2641" s="6">
        <v>574</v>
      </c>
      <c r="C2641" s="6" t="str">
        <f t="shared" si="41"/>
        <v>BOB-574</v>
      </c>
      <c r="D2641" s="6" t="s">
        <v>546</v>
      </c>
      <c r="E2641" s="7">
        <v>41194</v>
      </c>
      <c r="F2641" s="6" t="s">
        <v>30</v>
      </c>
      <c r="G2641" s="6" t="s">
        <v>31</v>
      </c>
    </row>
    <row r="2642" spans="1:7" ht="24.75" customHeight="1" x14ac:dyDescent="0.3">
      <c r="A2642" s="6" t="s">
        <v>51</v>
      </c>
      <c r="B2642" s="6">
        <v>871</v>
      </c>
      <c r="C2642" s="6" t="str">
        <f t="shared" si="41"/>
        <v>UUC-871</v>
      </c>
      <c r="D2642" s="6" t="s">
        <v>543</v>
      </c>
      <c r="E2642" s="7">
        <v>42781</v>
      </c>
      <c r="F2642" s="6" t="s">
        <v>53</v>
      </c>
      <c r="G2642" s="6" t="s">
        <v>54</v>
      </c>
    </row>
    <row r="2643" spans="1:7" ht="24.75" customHeight="1" x14ac:dyDescent="0.3">
      <c r="A2643" s="6" t="s">
        <v>51</v>
      </c>
      <c r="B2643" s="6">
        <v>873</v>
      </c>
      <c r="C2643" s="6" t="str">
        <f t="shared" si="41"/>
        <v>UUC-873</v>
      </c>
      <c r="D2643" s="6" t="s">
        <v>543</v>
      </c>
      <c r="E2643" s="7">
        <v>42786</v>
      </c>
      <c r="F2643" s="6" t="s">
        <v>44</v>
      </c>
      <c r="G2643" s="6" t="s">
        <v>45</v>
      </c>
    </row>
    <row r="2644" spans="1:7" ht="24.75" customHeight="1" x14ac:dyDescent="0.3">
      <c r="A2644" s="6" t="s">
        <v>51</v>
      </c>
      <c r="B2644" s="6">
        <v>874</v>
      </c>
      <c r="C2644" s="6" t="str">
        <f t="shared" si="41"/>
        <v>UUC-874</v>
      </c>
      <c r="D2644" s="6" t="s">
        <v>543</v>
      </c>
      <c r="E2644" s="7">
        <v>42791</v>
      </c>
      <c r="F2644" s="6" t="s">
        <v>98</v>
      </c>
      <c r="G2644" s="6" t="s">
        <v>31</v>
      </c>
    </row>
    <row r="2645" spans="1:7" ht="24.75" customHeight="1" x14ac:dyDescent="0.3">
      <c r="A2645" s="6" t="s">
        <v>51</v>
      </c>
      <c r="B2645" s="6">
        <v>875</v>
      </c>
      <c r="C2645" s="6" t="str">
        <f t="shared" si="41"/>
        <v>UUC-875</v>
      </c>
      <c r="D2645" s="6" t="s">
        <v>543</v>
      </c>
      <c r="E2645" s="7">
        <v>42792</v>
      </c>
      <c r="F2645" s="6" t="s">
        <v>98</v>
      </c>
      <c r="G2645" s="6" t="s">
        <v>31</v>
      </c>
    </row>
    <row r="2646" spans="1:7" ht="24.75" customHeight="1" x14ac:dyDescent="0.3">
      <c r="A2646" s="6" t="s">
        <v>62</v>
      </c>
      <c r="B2646" s="6">
        <v>431</v>
      </c>
      <c r="C2646" s="6" t="str">
        <f t="shared" si="41"/>
        <v>ARB-431</v>
      </c>
      <c r="D2646" s="6" t="s">
        <v>547</v>
      </c>
      <c r="E2646" s="7">
        <v>41885</v>
      </c>
      <c r="F2646" s="6" t="s">
        <v>79</v>
      </c>
      <c r="G2646" s="6" t="s">
        <v>45</v>
      </c>
    </row>
    <row r="2647" spans="1:7" ht="24.75" customHeight="1" x14ac:dyDescent="0.3">
      <c r="A2647" s="6" t="s">
        <v>62</v>
      </c>
      <c r="B2647" s="6">
        <v>432</v>
      </c>
      <c r="C2647" s="6" t="str">
        <f t="shared" si="41"/>
        <v>ARB-432</v>
      </c>
      <c r="D2647" s="6" t="s">
        <v>547</v>
      </c>
      <c r="E2647" s="7">
        <v>41889</v>
      </c>
      <c r="F2647" s="6" t="s">
        <v>44</v>
      </c>
      <c r="G2647" s="6" t="s">
        <v>45</v>
      </c>
    </row>
    <row r="2648" spans="1:7" ht="24.75" customHeight="1" x14ac:dyDescent="0.3">
      <c r="A2648" s="6" t="s">
        <v>51</v>
      </c>
      <c r="B2648" s="6">
        <v>876</v>
      </c>
      <c r="C2648" s="6" t="str">
        <f t="shared" si="41"/>
        <v>UUC-876</v>
      </c>
      <c r="D2648" s="6" t="s">
        <v>543</v>
      </c>
      <c r="E2648" s="7">
        <v>42794</v>
      </c>
      <c r="F2648" s="6" t="s">
        <v>127</v>
      </c>
      <c r="G2648" s="6" t="s">
        <v>31</v>
      </c>
    </row>
    <row r="2649" spans="1:7" ht="24.75" customHeight="1" x14ac:dyDescent="0.3">
      <c r="A2649" s="6" t="s">
        <v>62</v>
      </c>
      <c r="B2649" s="6">
        <v>433</v>
      </c>
      <c r="C2649" s="6" t="str">
        <f t="shared" si="41"/>
        <v>ARB-433</v>
      </c>
      <c r="D2649" s="6" t="s">
        <v>547</v>
      </c>
      <c r="E2649" s="7">
        <v>41891</v>
      </c>
      <c r="F2649" s="6" t="s">
        <v>88</v>
      </c>
      <c r="G2649" s="6" t="s">
        <v>31</v>
      </c>
    </row>
    <row r="2650" spans="1:7" ht="24.75" customHeight="1" x14ac:dyDescent="0.3">
      <c r="A2650" s="6" t="s">
        <v>51</v>
      </c>
      <c r="B2650" s="6">
        <v>877</v>
      </c>
      <c r="C2650" s="6" t="str">
        <f t="shared" si="41"/>
        <v>UUC-877</v>
      </c>
      <c r="D2650" s="6" t="s">
        <v>543</v>
      </c>
      <c r="E2650" s="7">
        <v>42794</v>
      </c>
      <c r="F2650" s="6" t="s">
        <v>98</v>
      </c>
      <c r="G2650" s="6" t="s">
        <v>31</v>
      </c>
    </row>
    <row r="2651" spans="1:7" ht="24.75" customHeight="1" x14ac:dyDescent="0.3">
      <c r="A2651" s="6" t="s">
        <v>51</v>
      </c>
      <c r="B2651" s="6">
        <v>878</v>
      </c>
      <c r="C2651" s="6" t="str">
        <f t="shared" si="41"/>
        <v>UUC-878</v>
      </c>
      <c r="D2651" s="6" t="s">
        <v>543</v>
      </c>
      <c r="E2651" s="7">
        <v>42794</v>
      </c>
      <c r="F2651" s="6" t="s">
        <v>30</v>
      </c>
      <c r="G2651" s="6" t="s">
        <v>31</v>
      </c>
    </row>
    <row r="2652" spans="1:7" ht="24.75" customHeight="1" x14ac:dyDescent="0.3">
      <c r="A2652" s="6" t="s">
        <v>51</v>
      </c>
      <c r="B2652" s="6">
        <v>879</v>
      </c>
      <c r="C2652" s="6" t="str">
        <f t="shared" si="41"/>
        <v>UUC-879</v>
      </c>
      <c r="D2652" s="6" t="s">
        <v>548</v>
      </c>
      <c r="E2652" s="7">
        <v>42809</v>
      </c>
      <c r="F2652" s="6" t="s">
        <v>94</v>
      </c>
      <c r="G2652" s="6" t="s">
        <v>75</v>
      </c>
    </row>
    <row r="2653" spans="1:7" ht="24.75" customHeight="1" x14ac:dyDescent="0.3">
      <c r="A2653" s="6" t="s">
        <v>62</v>
      </c>
      <c r="B2653" s="6">
        <v>434</v>
      </c>
      <c r="C2653" s="6" t="str">
        <f t="shared" si="41"/>
        <v>ARB-434</v>
      </c>
      <c r="D2653" s="6" t="s">
        <v>547</v>
      </c>
      <c r="E2653" s="7">
        <v>41892</v>
      </c>
      <c r="F2653" s="6" t="s">
        <v>39</v>
      </c>
      <c r="G2653" s="6" t="s">
        <v>40</v>
      </c>
    </row>
    <row r="2654" spans="1:7" ht="24.75" customHeight="1" x14ac:dyDescent="0.3">
      <c r="A2654" s="6" t="s">
        <v>62</v>
      </c>
      <c r="B2654" s="6">
        <v>435</v>
      </c>
      <c r="C2654" s="6" t="str">
        <f t="shared" si="41"/>
        <v>ARB-435</v>
      </c>
      <c r="D2654" s="6" t="s">
        <v>547</v>
      </c>
      <c r="E2654" s="7">
        <v>41892</v>
      </c>
      <c r="F2654" s="6" t="s">
        <v>149</v>
      </c>
      <c r="G2654" s="6" t="s">
        <v>31</v>
      </c>
    </row>
    <row r="2655" spans="1:7" ht="24.75" customHeight="1" x14ac:dyDescent="0.3">
      <c r="A2655" s="6" t="s">
        <v>51</v>
      </c>
      <c r="B2655" s="6">
        <v>880</v>
      </c>
      <c r="C2655" s="6" t="str">
        <f t="shared" si="41"/>
        <v>UUC-880</v>
      </c>
      <c r="D2655" s="6" t="s">
        <v>548</v>
      </c>
      <c r="E2655" s="7">
        <v>42809</v>
      </c>
      <c r="F2655" s="6" t="s">
        <v>68</v>
      </c>
      <c r="G2655" s="6" t="s">
        <v>15</v>
      </c>
    </row>
    <row r="2656" spans="1:7" ht="24.75" customHeight="1" x14ac:dyDescent="0.3">
      <c r="A2656" s="6" t="s">
        <v>62</v>
      </c>
      <c r="B2656" s="6">
        <v>436</v>
      </c>
      <c r="C2656" s="6" t="str">
        <f t="shared" si="41"/>
        <v>ARB-436</v>
      </c>
      <c r="D2656" s="6" t="s">
        <v>547</v>
      </c>
      <c r="E2656" s="7">
        <v>41892</v>
      </c>
      <c r="F2656" s="6" t="s">
        <v>30</v>
      </c>
      <c r="G2656" s="6" t="s">
        <v>31</v>
      </c>
    </row>
    <row r="2657" spans="1:7" ht="24.75" customHeight="1" x14ac:dyDescent="0.3">
      <c r="A2657" s="6" t="s">
        <v>51</v>
      </c>
      <c r="B2657" s="6">
        <v>881</v>
      </c>
      <c r="C2657" s="6" t="str">
        <f t="shared" si="41"/>
        <v>UUC-881</v>
      </c>
      <c r="D2657" s="6" t="s">
        <v>548</v>
      </c>
      <c r="E2657" s="7">
        <v>42812</v>
      </c>
      <c r="F2657" s="6" t="s">
        <v>124</v>
      </c>
      <c r="G2657" s="6" t="s">
        <v>31</v>
      </c>
    </row>
    <row r="2658" spans="1:7" ht="24.75" customHeight="1" x14ac:dyDescent="0.3">
      <c r="A2658" s="6" t="s">
        <v>62</v>
      </c>
      <c r="B2658" s="6">
        <v>437</v>
      </c>
      <c r="C2658" s="6" t="str">
        <f t="shared" si="41"/>
        <v>ARB-437</v>
      </c>
      <c r="D2658" s="6" t="s">
        <v>547</v>
      </c>
      <c r="E2658" s="7">
        <v>41901</v>
      </c>
      <c r="F2658" s="6" t="s">
        <v>127</v>
      </c>
      <c r="G2658" s="6" t="s">
        <v>31</v>
      </c>
    </row>
    <row r="2659" spans="1:7" ht="24.75" customHeight="1" x14ac:dyDescent="0.3">
      <c r="A2659" s="6" t="s">
        <v>51</v>
      </c>
      <c r="B2659" s="6">
        <v>882</v>
      </c>
      <c r="C2659" s="6" t="str">
        <f t="shared" si="41"/>
        <v>UUC-882</v>
      </c>
      <c r="D2659" s="6" t="s">
        <v>548</v>
      </c>
      <c r="E2659" s="7">
        <v>42817</v>
      </c>
      <c r="F2659" s="6" t="s">
        <v>88</v>
      </c>
      <c r="G2659" s="6" t="s">
        <v>31</v>
      </c>
    </row>
    <row r="2660" spans="1:7" ht="24.75" customHeight="1" x14ac:dyDescent="0.3">
      <c r="A2660" s="6" t="s">
        <v>51</v>
      </c>
      <c r="B2660" s="6">
        <v>883</v>
      </c>
      <c r="C2660" s="6" t="str">
        <f t="shared" si="41"/>
        <v>UUC-883</v>
      </c>
      <c r="D2660" s="6" t="s">
        <v>548</v>
      </c>
      <c r="E2660" s="7">
        <v>42818</v>
      </c>
      <c r="F2660" s="6" t="s">
        <v>88</v>
      </c>
      <c r="G2660" s="6" t="s">
        <v>31</v>
      </c>
    </row>
    <row r="2661" spans="1:7" ht="24.75" customHeight="1" x14ac:dyDescent="0.3">
      <c r="A2661" s="6" t="s">
        <v>51</v>
      </c>
      <c r="B2661" s="6">
        <v>884</v>
      </c>
      <c r="C2661" s="6" t="str">
        <f t="shared" si="41"/>
        <v>UUC-884</v>
      </c>
      <c r="D2661" s="6" t="s">
        <v>548</v>
      </c>
      <c r="E2661" s="7">
        <v>42819</v>
      </c>
      <c r="F2661" s="6" t="s">
        <v>149</v>
      </c>
      <c r="G2661" s="6" t="s">
        <v>31</v>
      </c>
    </row>
    <row r="2662" spans="1:7" ht="24.75" customHeight="1" x14ac:dyDescent="0.3">
      <c r="A2662" s="6" t="s">
        <v>51</v>
      </c>
      <c r="B2662" s="6">
        <v>885</v>
      </c>
      <c r="C2662" s="6" t="str">
        <f t="shared" si="41"/>
        <v>UUC-885</v>
      </c>
      <c r="D2662" s="6" t="s">
        <v>548</v>
      </c>
      <c r="E2662" s="7">
        <v>42819</v>
      </c>
      <c r="F2662" s="6" t="s">
        <v>98</v>
      </c>
      <c r="G2662" s="6" t="s">
        <v>31</v>
      </c>
    </row>
    <row r="2663" spans="1:7" ht="24.75" customHeight="1" x14ac:dyDescent="0.3">
      <c r="A2663" s="6" t="s">
        <v>51</v>
      </c>
      <c r="B2663" s="6">
        <v>886</v>
      </c>
      <c r="C2663" s="6" t="str">
        <f t="shared" si="41"/>
        <v>UUC-886</v>
      </c>
      <c r="D2663" s="6" t="s">
        <v>548</v>
      </c>
      <c r="E2663" s="7">
        <v>42819</v>
      </c>
      <c r="F2663" s="6" t="s">
        <v>84</v>
      </c>
      <c r="G2663" s="6" t="s">
        <v>45</v>
      </c>
    </row>
    <row r="2664" spans="1:7" ht="24.75" customHeight="1" x14ac:dyDescent="0.3">
      <c r="A2664" s="6" t="s">
        <v>51</v>
      </c>
      <c r="B2664" s="6">
        <v>888</v>
      </c>
      <c r="C2664" s="6" t="str">
        <f t="shared" si="41"/>
        <v>UUC-888</v>
      </c>
      <c r="D2664" s="6" t="s">
        <v>548</v>
      </c>
      <c r="E2664" s="7">
        <v>42820</v>
      </c>
      <c r="F2664" s="6" t="s">
        <v>98</v>
      </c>
      <c r="G2664" s="6" t="s">
        <v>31</v>
      </c>
    </row>
    <row r="2665" spans="1:7" ht="24.75" customHeight="1" x14ac:dyDescent="0.3">
      <c r="A2665" s="6" t="s">
        <v>51</v>
      </c>
      <c r="B2665" s="6">
        <v>887</v>
      </c>
      <c r="C2665" s="6" t="str">
        <f t="shared" si="41"/>
        <v>UUC-887</v>
      </c>
      <c r="D2665" s="6" t="s">
        <v>548</v>
      </c>
      <c r="E2665" s="7">
        <v>42820</v>
      </c>
      <c r="F2665" s="6" t="s">
        <v>98</v>
      </c>
      <c r="G2665" s="6" t="s">
        <v>31</v>
      </c>
    </row>
    <row r="2666" spans="1:7" ht="24.75" customHeight="1" x14ac:dyDescent="0.3">
      <c r="A2666" s="6" t="s">
        <v>51</v>
      </c>
      <c r="B2666" s="6">
        <v>890</v>
      </c>
      <c r="C2666" s="6" t="str">
        <f t="shared" si="41"/>
        <v>UUC-890</v>
      </c>
      <c r="D2666" s="6" t="s">
        <v>548</v>
      </c>
      <c r="E2666" s="7">
        <v>42825</v>
      </c>
      <c r="F2666" s="6" t="s">
        <v>127</v>
      </c>
      <c r="G2666" s="6" t="s">
        <v>31</v>
      </c>
    </row>
    <row r="2667" spans="1:7" ht="24.75" customHeight="1" x14ac:dyDescent="0.3">
      <c r="A2667" s="6" t="s">
        <v>51</v>
      </c>
      <c r="B2667" s="6">
        <v>889</v>
      </c>
      <c r="C2667" s="6" t="str">
        <f t="shared" si="41"/>
        <v>UUC-889</v>
      </c>
      <c r="D2667" s="6" t="s">
        <v>548</v>
      </c>
      <c r="E2667" s="7">
        <v>42825</v>
      </c>
      <c r="F2667" s="6" t="s">
        <v>98</v>
      </c>
      <c r="G2667" s="6" t="s">
        <v>31</v>
      </c>
    </row>
    <row r="2668" spans="1:7" ht="24.75" customHeight="1" x14ac:dyDescent="0.3">
      <c r="A2668" s="6" t="s">
        <v>130</v>
      </c>
      <c r="B2668" s="6">
        <v>267</v>
      </c>
      <c r="C2668" s="6" t="str">
        <f t="shared" si="41"/>
        <v>KKV-267</v>
      </c>
      <c r="D2668" s="6" t="s">
        <v>545</v>
      </c>
      <c r="E2668" s="7">
        <v>43488</v>
      </c>
      <c r="F2668" s="6" t="s">
        <v>98</v>
      </c>
      <c r="G2668" s="6" t="s">
        <v>31</v>
      </c>
    </row>
    <row r="2669" spans="1:7" ht="24.75" customHeight="1" x14ac:dyDescent="0.3">
      <c r="A2669" s="6" t="s">
        <v>51</v>
      </c>
      <c r="B2669" s="6">
        <v>891</v>
      </c>
      <c r="C2669" s="6" t="str">
        <f t="shared" si="41"/>
        <v>UUC-891</v>
      </c>
      <c r="D2669" s="6" t="s">
        <v>549</v>
      </c>
      <c r="E2669" s="7">
        <v>42829</v>
      </c>
      <c r="F2669" s="6" t="s">
        <v>44</v>
      </c>
      <c r="G2669" s="6" t="s">
        <v>45</v>
      </c>
    </row>
    <row r="2670" spans="1:7" ht="24.75" customHeight="1" x14ac:dyDescent="0.3">
      <c r="A2670" s="6" t="s">
        <v>51</v>
      </c>
      <c r="B2670" s="6">
        <v>892</v>
      </c>
      <c r="C2670" s="6" t="str">
        <f t="shared" si="41"/>
        <v>UUC-892</v>
      </c>
      <c r="D2670" s="6" t="s">
        <v>549</v>
      </c>
      <c r="E2670" s="7">
        <v>42830</v>
      </c>
      <c r="F2670" s="6" t="s">
        <v>98</v>
      </c>
      <c r="G2670" s="6" t="s">
        <v>31</v>
      </c>
    </row>
    <row r="2671" spans="1:7" ht="24.75" customHeight="1" x14ac:dyDescent="0.3">
      <c r="A2671" s="6" t="s">
        <v>51</v>
      </c>
      <c r="B2671" s="6">
        <v>893</v>
      </c>
      <c r="C2671" s="6" t="str">
        <f t="shared" si="41"/>
        <v>UUC-893</v>
      </c>
      <c r="D2671" s="6" t="s">
        <v>549</v>
      </c>
      <c r="E2671" s="7">
        <v>42831</v>
      </c>
      <c r="F2671" s="6" t="s">
        <v>98</v>
      </c>
      <c r="G2671" s="6" t="s">
        <v>31</v>
      </c>
    </row>
    <row r="2672" spans="1:7" ht="24.75" customHeight="1" x14ac:dyDescent="0.3">
      <c r="A2672" s="6" t="s">
        <v>51</v>
      </c>
      <c r="B2672" s="6">
        <v>894</v>
      </c>
      <c r="C2672" s="6" t="str">
        <f t="shared" si="41"/>
        <v>UUC-894</v>
      </c>
      <c r="D2672" s="6" t="s">
        <v>549</v>
      </c>
      <c r="E2672" s="7">
        <v>42834</v>
      </c>
      <c r="F2672" s="6" t="s">
        <v>110</v>
      </c>
      <c r="G2672" s="6" t="s">
        <v>54</v>
      </c>
    </row>
    <row r="2673" spans="1:7" ht="24.75" customHeight="1" x14ac:dyDescent="0.3">
      <c r="A2673" s="6" t="s">
        <v>51</v>
      </c>
      <c r="B2673" s="6">
        <v>895</v>
      </c>
      <c r="C2673" s="6" t="str">
        <f t="shared" si="41"/>
        <v>UUC-895</v>
      </c>
      <c r="D2673" s="6" t="s">
        <v>549</v>
      </c>
      <c r="E2673" s="7">
        <v>42834</v>
      </c>
      <c r="F2673" s="6" t="s">
        <v>53</v>
      </c>
      <c r="G2673" s="6" t="s">
        <v>54</v>
      </c>
    </row>
    <row r="2674" spans="1:7" ht="24.75" customHeight="1" x14ac:dyDescent="0.3">
      <c r="A2674" s="6" t="s">
        <v>51</v>
      </c>
      <c r="B2674" s="6">
        <v>896</v>
      </c>
      <c r="C2674" s="6" t="str">
        <f t="shared" si="41"/>
        <v>UUC-896</v>
      </c>
      <c r="D2674" s="6" t="s">
        <v>549</v>
      </c>
      <c r="E2674" s="7">
        <v>42834</v>
      </c>
      <c r="F2674" s="6" t="s">
        <v>106</v>
      </c>
      <c r="G2674" s="6" t="s">
        <v>75</v>
      </c>
    </row>
    <row r="2675" spans="1:7" ht="24.75" customHeight="1" x14ac:dyDescent="0.3">
      <c r="A2675" s="6" t="s">
        <v>51</v>
      </c>
      <c r="B2675" s="6">
        <v>897</v>
      </c>
      <c r="C2675" s="6" t="str">
        <f t="shared" si="41"/>
        <v>UUC-897</v>
      </c>
      <c r="D2675" s="6" t="s">
        <v>549</v>
      </c>
      <c r="E2675" s="7">
        <v>42837</v>
      </c>
      <c r="F2675" s="6" t="s">
        <v>44</v>
      </c>
      <c r="G2675" s="6" t="s">
        <v>45</v>
      </c>
    </row>
    <row r="2676" spans="1:7" ht="24.75" customHeight="1" x14ac:dyDescent="0.3">
      <c r="A2676" s="6" t="s">
        <v>51</v>
      </c>
      <c r="B2676" s="6">
        <v>898</v>
      </c>
      <c r="C2676" s="6" t="str">
        <f t="shared" si="41"/>
        <v>UUC-898</v>
      </c>
      <c r="D2676" s="6" t="s">
        <v>549</v>
      </c>
      <c r="E2676" s="7">
        <v>42838</v>
      </c>
      <c r="F2676" s="6" t="s">
        <v>39</v>
      </c>
      <c r="G2676" s="6" t="s">
        <v>40</v>
      </c>
    </row>
    <row r="2677" spans="1:7" ht="24.75" customHeight="1" x14ac:dyDescent="0.3">
      <c r="A2677" s="6" t="s">
        <v>51</v>
      </c>
      <c r="B2677" s="6">
        <v>899</v>
      </c>
      <c r="C2677" s="6" t="str">
        <f t="shared" si="41"/>
        <v>UUC-899</v>
      </c>
      <c r="D2677" s="6" t="s">
        <v>549</v>
      </c>
      <c r="E2677" s="7">
        <v>42840</v>
      </c>
      <c r="F2677" s="6" t="s">
        <v>108</v>
      </c>
      <c r="G2677" s="6" t="s">
        <v>40</v>
      </c>
    </row>
    <row r="2678" spans="1:7" ht="24.75" customHeight="1" x14ac:dyDescent="0.3">
      <c r="A2678" s="6" t="s">
        <v>51</v>
      </c>
      <c r="B2678" s="6">
        <v>900</v>
      </c>
      <c r="C2678" s="6" t="str">
        <f t="shared" si="41"/>
        <v>UUC-900</v>
      </c>
      <c r="D2678" s="6" t="s">
        <v>549</v>
      </c>
      <c r="E2678" s="7">
        <v>42844</v>
      </c>
      <c r="F2678" s="6" t="s">
        <v>140</v>
      </c>
      <c r="G2678" s="6" t="s">
        <v>45</v>
      </c>
    </row>
    <row r="2679" spans="1:7" ht="24.75" customHeight="1" x14ac:dyDescent="0.3">
      <c r="A2679" s="6" t="s">
        <v>51</v>
      </c>
      <c r="B2679" s="6">
        <v>901</v>
      </c>
      <c r="C2679" s="6" t="str">
        <f t="shared" si="41"/>
        <v>UUC-901</v>
      </c>
      <c r="D2679" s="6" t="s">
        <v>549</v>
      </c>
      <c r="E2679" s="7">
        <v>42849</v>
      </c>
      <c r="F2679" s="6" t="s">
        <v>88</v>
      </c>
      <c r="G2679" s="6" t="s">
        <v>31</v>
      </c>
    </row>
    <row r="2680" spans="1:7" ht="24.75" customHeight="1" x14ac:dyDescent="0.3">
      <c r="A2680" s="6" t="s">
        <v>51</v>
      </c>
      <c r="B2680" s="6">
        <v>902</v>
      </c>
      <c r="C2680" s="6" t="str">
        <f t="shared" si="41"/>
        <v>UUC-902</v>
      </c>
      <c r="D2680" s="6" t="s">
        <v>549</v>
      </c>
      <c r="E2680" s="7">
        <v>42851</v>
      </c>
      <c r="F2680" s="6" t="s">
        <v>44</v>
      </c>
      <c r="G2680" s="6" t="s">
        <v>45</v>
      </c>
    </row>
    <row r="2681" spans="1:7" ht="24.75" customHeight="1" x14ac:dyDescent="0.3">
      <c r="A2681" s="6" t="s">
        <v>104</v>
      </c>
      <c r="B2681" s="6">
        <v>153</v>
      </c>
      <c r="C2681" s="6" t="str">
        <f t="shared" si="41"/>
        <v>CSS-153</v>
      </c>
      <c r="D2681" s="6" t="s">
        <v>389</v>
      </c>
      <c r="E2681" s="7">
        <v>44259</v>
      </c>
      <c r="F2681" s="6" t="s">
        <v>124</v>
      </c>
      <c r="G2681" s="6" t="s">
        <v>31</v>
      </c>
    </row>
    <row r="2682" spans="1:7" ht="24.75" customHeight="1" x14ac:dyDescent="0.3">
      <c r="A2682" s="6" t="s">
        <v>135</v>
      </c>
      <c r="B2682" s="6">
        <v>82</v>
      </c>
      <c r="C2682" s="6" t="str">
        <f t="shared" si="41"/>
        <v>EAT-82</v>
      </c>
      <c r="D2682" s="6" t="s">
        <v>467</v>
      </c>
      <c r="E2682" s="7">
        <v>43986</v>
      </c>
      <c r="F2682" s="6" t="s">
        <v>161</v>
      </c>
      <c r="G2682" s="6" t="s">
        <v>45</v>
      </c>
    </row>
    <row r="2683" spans="1:7" ht="24.75" customHeight="1" x14ac:dyDescent="0.3">
      <c r="A2683" s="6" t="s">
        <v>104</v>
      </c>
      <c r="B2683" s="6">
        <v>155</v>
      </c>
      <c r="C2683" s="6" t="str">
        <f t="shared" si="41"/>
        <v>CSS-155</v>
      </c>
      <c r="D2683" s="6" t="s">
        <v>389</v>
      </c>
      <c r="E2683" s="7">
        <v>44261</v>
      </c>
      <c r="F2683" s="6" t="s">
        <v>110</v>
      </c>
      <c r="G2683" s="6" t="s">
        <v>54</v>
      </c>
    </row>
    <row r="2684" spans="1:7" ht="24.75" customHeight="1" x14ac:dyDescent="0.3">
      <c r="A2684" s="6" t="s">
        <v>135</v>
      </c>
      <c r="B2684" s="6">
        <v>87</v>
      </c>
      <c r="C2684" s="6" t="str">
        <f t="shared" si="41"/>
        <v>EAT-87</v>
      </c>
      <c r="D2684" s="6" t="s">
        <v>488</v>
      </c>
      <c r="E2684" s="7">
        <v>44025</v>
      </c>
      <c r="F2684" s="6" t="s">
        <v>79</v>
      </c>
      <c r="G2684" s="6" t="s">
        <v>45</v>
      </c>
    </row>
    <row r="2685" spans="1:7" ht="24.75" customHeight="1" x14ac:dyDescent="0.3">
      <c r="A2685" s="6" t="s">
        <v>135</v>
      </c>
      <c r="B2685" s="6">
        <v>88</v>
      </c>
      <c r="C2685" s="6" t="str">
        <f t="shared" si="41"/>
        <v>EAT-88</v>
      </c>
      <c r="D2685" s="6" t="s">
        <v>488</v>
      </c>
      <c r="E2685" s="7">
        <v>44028</v>
      </c>
      <c r="F2685" s="6" t="s">
        <v>74</v>
      </c>
      <c r="G2685" s="6" t="s">
        <v>75</v>
      </c>
    </row>
    <row r="2686" spans="1:7" ht="24.75" customHeight="1" x14ac:dyDescent="0.3">
      <c r="A2686" s="6" t="s">
        <v>135</v>
      </c>
      <c r="B2686" s="6">
        <v>90</v>
      </c>
      <c r="C2686" s="6" t="str">
        <f t="shared" si="41"/>
        <v>EAT-90</v>
      </c>
      <c r="D2686" s="6" t="s">
        <v>490</v>
      </c>
      <c r="E2686" s="7">
        <v>44049</v>
      </c>
      <c r="F2686" s="6" t="s">
        <v>30</v>
      </c>
      <c r="G2686" s="6" t="s">
        <v>31</v>
      </c>
    </row>
    <row r="2687" spans="1:7" ht="24.75" customHeight="1" x14ac:dyDescent="0.3">
      <c r="A2687" s="6" t="s">
        <v>135</v>
      </c>
      <c r="B2687" s="6">
        <v>100</v>
      </c>
      <c r="C2687" s="6" t="str">
        <f t="shared" si="41"/>
        <v>EAT-100</v>
      </c>
      <c r="D2687" s="6" t="s">
        <v>436</v>
      </c>
      <c r="E2687" s="7">
        <v>44110</v>
      </c>
      <c r="F2687" s="6" t="s">
        <v>53</v>
      </c>
      <c r="G2687" s="6" t="s">
        <v>54</v>
      </c>
    </row>
    <row r="2688" spans="1:7" ht="24.75" customHeight="1" x14ac:dyDescent="0.3">
      <c r="A2688" s="6" t="s">
        <v>135</v>
      </c>
      <c r="B2688" s="6">
        <v>101</v>
      </c>
      <c r="C2688" s="6" t="str">
        <f t="shared" si="41"/>
        <v>EAT-101</v>
      </c>
      <c r="D2688" s="6" t="s">
        <v>436</v>
      </c>
      <c r="E2688" s="7">
        <v>44111</v>
      </c>
      <c r="F2688" s="6" t="s">
        <v>161</v>
      </c>
      <c r="G2688" s="6" t="s">
        <v>45</v>
      </c>
    </row>
    <row r="2689" spans="1:7" ht="24.75" customHeight="1" x14ac:dyDescent="0.3">
      <c r="A2689" s="6" t="s">
        <v>104</v>
      </c>
      <c r="B2689" s="6">
        <v>165</v>
      </c>
      <c r="C2689" s="6" t="str">
        <f t="shared" si="41"/>
        <v>CSS-165</v>
      </c>
      <c r="D2689" s="6" t="s">
        <v>389</v>
      </c>
      <c r="E2689" s="7">
        <v>44280</v>
      </c>
      <c r="F2689" s="6" t="s">
        <v>110</v>
      </c>
      <c r="G2689" s="6" t="s">
        <v>54</v>
      </c>
    </row>
    <row r="2690" spans="1:7" ht="24.75" customHeight="1" x14ac:dyDescent="0.3">
      <c r="A2690" s="6" t="s">
        <v>104</v>
      </c>
      <c r="B2690" s="6">
        <v>169</v>
      </c>
      <c r="C2690" s="6" t="str">
        <f t="shared" si="41"/>
        <v>CSS-169</v>
      </c>
      <c r="D2690" s="6" t="s">
        <v>445</v>
      </c>
      <c r="E2690" s="7">
        <v>44293</v>
      </c>
      <c r="F2690" s="6" t="s">
        <v>161</v>
      </c>
      <c r="G2690" s="6" t="s">
        <v>45</v>
      </c>
    </row>
    <row r="2691" spans="1:7" ht="24.75" customHeight="1" x14ac:dyDescent="0.3">
      <c r="A2691" s="6" t="s">
        <v>135</v>
      </c>
      <c r="B2691" s="6">
        <v>104</v>
      </c>
      <c r="C2691" s="6" t="str">
        <f t="shared" ref="C2691:C2754" si="42">CONCATENATE(A2691,"-",B2691)</f>
        <v>EAT-104</v>
      </c>
      <c r="D2691" s="6" t="s">
        <v>436</v>
      </c>
      <c r="E2691" s="7">
        <v>44120</v>
      </c>
      <c r="F2691" s="6" t="s">
        <v>53</v>
      </c>
      <c r="G2691" s="6" t="s">
        <v>54</v>
      </c>
    </row>
    <row r="2692" spans="1:7" ht="24.75" customHeight="1" x14ac:dyDescent="0.3">
      <c r="A2692" s="6" t="s">
        <v>135</v>
      </c>
      <c r="B2692" s="6">
        <v>105</v>
      </c>
      <c r="C2692" s="6" t="str">
        <f t="shared" si="42"/>
        <v>EAT-105</v>
      </c>
      <c r="D2692" s="6" t="s">
        <v>436</v>
      </c>
      <c r="E2692" s="7">
        <v>44121</v>
      </c>
      <c r="F2692" s="6" t="s">
        <v>161</v>
      </c>
      <c r="G2692" s="6" t="s">
        <v>45</v>
      </c>
    </row>
    <row r="2693" spans="1:7" ht="24.75" customHeight="1" x14ac:dyDescent="0.3">
      <c r="A2693" s="6" t="s">
        <v>104</v>
      </c>
      <c r="B2693" s="6">
        <v>170</v>
      </c>
      <c r="C2693" s="6" t="str">
        <f t="shared" si="42"/>
        <v>CSS-170</v>
      </c>
      <c r="D2693" s="6" t="s">
        <v>445</v>
      </c>
      <c r="E2693" s="7">
        <v>44294</v>
      </c>
      <c r="F2693" s="6" t="s">
        <v>106</v>
      </c>
      <c r="G2693" s="6" t="s">
        <v>75</v>
      </c>
    </row>
    <row r="2694" spans="1:7" ht="24.75" customHeight="1" x14ac:dyDescent="0.3">
      <c r="A2694" s="6" t="s">
        <v>104</v>
      </c>
      <c r="B2694" s="6">
        <v>178</v>
      </c>
      <c r="C2694" s="6" t="str">
        <f t="shared" si="42"/>
        <v>CSS-178</v>
      </c>
      <c r="D2694" s="6" t="s">
        <v>445</v>
      </c>
      <c r="E2694" s="7">
        <v>44301</v>
      </c>
      <c r="F2694" s="6" t="s">
        <v>124</v>
      </c>
      <c r="G2694" s="6" t="s">
        <v>31</v>
      </c>
    </row>
    <row r="2695" spans="1:7" ht="24.75" customHeight="1" x14ac:dyDescent="0.3">
      <c r="A2695" s="6" t="s">
        <v>104</v>
      </c>
      <c r="B2695" s="6">
        <v>174</v>
      </c>
      <c r="C2695" s="6" t="str">
        <f t="shared" si="42"/>
        <v>CSS-174</v>
      </c>
      <c r="D2695" s="6" t="s">
        <v>445</v>
      </c>
      <c r="E2695" s="7">
        <v>44298</v>
      </c>
      <c r="F2695" s="6" t="s">
        <v>53</v>
      </c>
      <c r="G2695" s="6" t="s">
        <v>54</v>
      </c>
    </row>
    <row r="2696" spans="1:7" ht="24.75" customHeight="1" x14ac:dyDescent="0.3">
      <c r="A2696" s="6" t="s">
        <v>104</v>
      </c>
      <c r="B2696" s="6">
        <v>182</v>
      </c>
      <c r="C2696" s="6" t="str">
        <f t="shared" si="42"/>
        <v>CSS-182</v>
      </c>
      <c r="D2696" s="6" t="s">
        <v>445</v>
      </c>
      <c r="E2696" s="7">
        <v>44308</v>
      </c>
      <c r="F2696" s="6" t="s">
        <v>124</v>
      </c>
      <c r="G2696" s="6" t="s">
        <v>31</v>
      </c>
    </row>
    <row r="2697" spans="1:7" ht="24.75" customHeight="1" x14ac:dyDescent="0.3">
      <c r="A2697" s="6" t="s">
        <v>104</v>
      </c>
      <c r="B2697" s="6">
        <v>177</v>
      </c>
      <c r="C2697" s="6" t="str">
        <f t="shared" si="42"/>
        <v>CSS-177</v>
      </c>
      <c r="D2697" s="6" t="s">
        <v>445</v>
      </c>
      <c r="E2697" s="7">
        <v>44299</v>
      </c>
      <c r="F2697" s="6" t="s">
        <v>84</v>
      </c>
      <c r="G2697" s="6" t="s">
        <v>45</v>
      </c>
    </row>
    <row r="2698" spans="1:7" ht="24.75" customHeight="1" x14ac:dyDescent="0.3">
      <c r="A2698" s="6" t="s">
        <v>12</v>
      </c>
      <c r="B2698" s="6">
        <v>575</v>
      </c>
      <c r="C2698" s="6" t="str">
        <f t="shared" si="42"/>
        <v>BOB-575</v>
      </c>
      <c r="D2698" s="6" t="s">
        <v>546</v>
      </c>
      <c r="E2698" s="7">
        <v>41194</v>
      </c>
      <c r="F2698" s="6" t="s">
        <v>88</v>
      </c>
      <c r="G2698" s="6" t="s">
        <v>31</v>
      </c>
    </row>
    <row r="2699" spans="1:7" ht="24.75" customHeight="1" x14ac:dyDescent="0.3">
      <c r="A2699" s="6" t="s">
        <v>12</v>
      </c>
      <c r="B2699" s="6">
        <v>576</v>
      </c>
      <c r="C2699" s="6" t="str">
        <f t="shared" si="42"/>
        <v>BOB-576</v>
      </c>
      <c r="D2699" s="6" t="s">
        <v>546</v>
      </c>
      <c r="E2699" s="7">
        <v>41198</v>
      </c>
      <c r="F2699" s="6" t="s">
        <v>68</v>
      </c>
      <c r="G2699" s="6" t="s">
        <v>15</v>
      </c>
    </row>
    <row r="2700" spans="1:7" ht="24.75" customHeight="1" x14ac:dyDescent="0.3">
      <c r="A2700" s="6" t="s">
        <v>12</v>
      </c>
      <c r="B2700" s="6">
        <v>258</v>
      </c>
      <c r="C2700" s="6" t="str">
        <f t="shared" si="42"/>
        <v>BOB-258</v>
      </c>
      <c r="D2700" s="6" t="s">
        <v>357</v>
      </c>
      <c r="E2700" s="7">
        <v>40504</v>
      </c>
      <c r="F2700" s="6" t="s">
        <v>94</v>
      </c>
      <c r="G2700" s="6" t="s">
        <v>75</v>
      </c>
    </row>
    <row r="2701" spans="1:7" ht="24.75" customHeight="1" x14ac:dyDescent="0.3">
      <c r="A2701" s="6" t="s">
        <v>12</v>
      </c>
      <c r="B2701" s="6">
        <v>577</v>
      </c>
      <c r="C2701" s="6" t="str">
        <f t="shared" si="42"/>
        <v>BOB-577</v>
      </c>
      <c r="D2701" s="6" t="s">
        <v>546</v>
      </c>
      <c r="E2701" s="7">
        <v>41198</v>
      </c>
      <c r="F2701" s="6" t="s">
        <v>161</v>
      </c>
      <c r="G2701" s="6" t="s">
        <v>45</v>
      </c>
    </row>
    <row r="2702" spans="1:7" ht="24.75" customHeight="1" x14ac:dyDescent="0.3">
      <c r="A2702" s="6" t="s">
        <v>12</v>
      </c>
      <c r="B2702" s="6">
        <v>578</v>
      </c>
      <c r="C2702" s="6" t="str">
        <f t="shared" si="42"/>
        <v>BOB-578</v>
      </c>
      <c r="D2702" s="6" t="s">
        <v>546</v>
      </c>
      <c r="E2702" s="7">
        <v>41199</v>
      </c>
      <c r="F2702" s="6" t="s">
        <v>30</v>
      </c>
      <c r="G2702" s="6" t="s">
        <v>31</v>
      </c>
    </row>
    <row r="2703" spans="1:7" ht="24.75" customHeight="1" x14ac:dyDescent="0.3">
      <c r="A2703" s="6" t="s">
        <v>12</v>
      </c>
      <c r="B2703" s="6">
        <v>579</v>
      </c>
      <c r="C2703" s="6" t="str">
        <f t="shared" si="42"/>
        <v>BOB-579</v>
      </c>
      <c r="D2703" s="6" t="s">
        <v>546</v>
      </c>
      <c r="E2703" s="7">
        <v>41209</v>
      </c>
      <c r="F2703" s="6" t="s">
        <v>88</v>
      </c>
      <c r="G2703" s="6" t="s">
        <v>31</v>
      </c>
    </row>
    <row r="2704" spans="1:7" ht="24.75" customHeight="1" x14ac:dyDescent="0.3">
      <c r="A2704" s="6" t="s">
        <v>12</v>
      </c>
      <c r="B2704" s="6">
        <v>580</v>
      </c>
      <c r="C2704" s="6" t="str">
        <f t="shared" si="42"/>
        <v>BOB-580</v>
      </c>
      <c r="D2704" s="6" t="s">
        <v>550</v>
      </c>
      <c r="E2704" s="7">
        <v>41217</v>
      </c>
      <c r="F2704" s="6" t="s">
        <v>30</v>
      </c>
      <c r="G2704" s="6" t="s">
        <v>31</v>
      </c>
    </row>
    <row r="2705" spans="1:7" ht="24.75" customHeight="1" x14ac:dyDescent="0.3">
      <c r="A2705" s="6" t="s">
        <v>12</v>
      </c>
      <c r="B2705" s="6">
        <v>581</v>
      </c>
      <c r="C2705" s="6" t="str">
        <f t="shared" si="42"/>
        <v>BOB-581</v>
      </c>
      <c r="D2705" s="6" t="s">
        <v>550</v>
      </c>
      <c r="E2705" s="7">
        <v>41226</v>
      </c>
      <c r="F2705" s="6" t="s">
        <v>96</v>
      </c>
      <c r="G2705" s="6" t="s">
        <v>45</v>
      </c>
    </row>
    <row r="2706" spans="1:7" ht="24.75" customHeight="1" x14ac:dyDescent="0.3">
      <c r="A2706" s="6" t="s">
        <v>62</v>
      </c>
      <c r="B2706" s="6">
        <v>438</v>
      </c>
      <c r="C2706" s="6" t="str">
        <f t="shared" si="42"/>
        <v>ARB-438</v>
      </c>
      <c r="D2706" s="6" t="s">
        <v>547</v>
      </c>
      <c r="E2706" s="7">
        <v>41902</v>
      </c>
      <c r="F2706" s="6" t="s">
        <v>39</v>
      </c>
      <c r="G2706" s="6" t="s">
        <v>40</v>
      </c>
    </row>
    <row r="2707" spans="1:7" ht="24.75" customHeight="1" x14ac:dyDescent="0.3">
      <c r="A2707" s="6" t="s">
        <v>12</v>
      </c>
      <c r="B2707" s="6">
        <v>583</v>
      </c>
      <c r="C2707" s="6" t="str">
        <f t="shared" si="42"/>
        <v>BOB-583</v>
      </c>
      <c r="D2707" s="6" t="s">
        <v>550</v>
      </c>
      <c r="E2707" s="7">
        <v>41226</v>
      </c>
      <c r="F2707" s="6" t="s">
        <v>30</v>
      </c>
      <c r="G2707" s="6" t="s">
        <v>31</v>
      </c>
    </row>
    <row r="2708" spans="1:7" ht="24.75" customHeight="1" x14ac:dyDescent="0.3">
      <c r="A2708" s="6" t="s">
        <v>12</v>
      </c>
      <c r="B2708" s="6">
        <v>582</v>
      </c>
      <c r="C2708" s="6" t="str">
        <f t="shared" si="42"/>
        <v>BOB-582</v>
      </c>
      <c r="D2708" s="6" t="s">
        <v>550</v>
      </c>
      <c r="E2708" s="7">
        <v>41226</v>
      </c>
      <c r="F2708" s="6" t="s">
        <v>30</v>
      </c>
      <c r="G2708" s="6" t="s">
        <v>31</v>
      </c>
    </row>
    <row r="2709" spans="1:7" ht="24.75" customHeight="1" x14ac:dyDescent="0.3">
      <c r="A2709" s="6" t="s">
        <v>12</v>
      </c>
      <c r="B2709" s="6">
        <v>584</v>
      </c>
      <c r="C2709" s="6" t="str">
        <f t="shared" si="42"/>
        <v>BOB-584</v>
      </c>
      <c r="D2709" s="6" t="s">
        <v>550</v>
      </c>
      <c r="E2709" s="7">
        <v>41227</v>
      </c>
      <c r="F2709" s="6" t="s">
        <v>94</v>
      </c>
      <c r="G2709" s="6" t="s">
        <v>75</v>
      </c>
    </row>
    <row r="2710" spans="1:7" ht="24.75" customHeight="1" x14ac:dyDescent="0.3">
      <c r="A2710" s="6" t="s">
        <v>51</v>
      </c>
      <c r="B2710" s="6">
        <v>903</v>
      </c>
      <c r="C2710" s="6" t="str">
        <f t="shared" si="42"/>
        <v>UUC-903</v>
      </c>
      <c r="D2710" s="6" t="s">
        <v>549</v>
      </c>
      <c r="E2710" s="7">
        <v>42853</v>
      </c>
      <c r="F2710" s="6" t="s">
        <v>79</v>
      </c>
      <c r="G2710" s="6" t="s">
        <v>45</v>
      </c>
    </row>
    <row r="2711" spans="1:7" ht="24.75" customHeight="1" x14ac:dyDescent="0.3">
      <c r="A2711" s="6" t="s">
        <v>51</v>
      </c>
      <c r="B2711" s="6">
        <v>904</v>
      </c>
      <c r="C2711" s="6" t="str">
        <f t="shared" si="42"/>
        <v>UUC-904</v>
      </c>
      <c r="D2711" s="6" t="s">
        <v>551</v>
      </c>
      <c r="E2711" s="7">
        <v>42860</v>
      </c>
      <c r="F2711" s="6" t="s">
        <v>44</v>
      </c>
      <c r="G2711" s="6" t="s">
        <v>45</v>
      </c>
    </row>
    <row r="2712" spans="1:7" ht="24.75" customHeight="1" x14ac:dyDescent="0.3">
      <c r="A2712" s="6" t="s">
        <v>51</v>
      </c>
      <c r="B2712" s="6">
        <v>905</v>
      </c>
      <c r="C2712" s="6" t="str">
        <f t="shared" si="42"/>
        <v>UUC-905</v>
      </c>
      <c r="D2712" s="6" t="s">
        <v>551</v>
      </c>
      <c r="E2712" s="7">
        <v>42861</v>
      </c>
      <c r="F2712" s="6" t="s">
        <v>44</v>
      </c>
      <c r="G2712" s="6" t="s">
        <v>45</v>
      </c>
    </row>
    <row r="2713" spans="1:7" ht="24.75" customHeight="1" x14ac:dyDescent="0.3">
      <c r="A2713" s="6" t="s">
        <v>51</v>
      </c>
      <c r="B2713" s="6">
        <v>906</v>
      </c>
      <c r="C2713" s="6" t="str">
        <f t="shared" si="42"/>
        <v>UUC-906</v>
      </c>
      <c r="D2713" s="6" t="s">
        <v>551</v>
      </c>
      <c r="E2713" s="7">
        <v>42862</v>
      </c>
      <c r="F2713" s="6" t="s">
        <v>44</v>
      </c>
      <c r="G2713" s="6" t="s">
        <v>45</v>
      </c>
    </row>
    <row r="2714" spans="1:7" ht="24.75" customHeight="1" x14ac:dyDescent="0.3">
      <c r="A2714" s="6" t="s">
        <v>51</v>
      </c>
      <c r="B2714" s="6">
        <v>907</v>
      </c>
      <c r="C2714" s="6" t="str">
        <f t="shared" si="42"/>
        <v>UUC-907</v>
      </c>
      <c r="D2714" s="6" t="s">
        <v>551</v>
      </c>
      <c r="E2714" s="7">
        <v>42862</v>
      </c>
      <c r="F2714" s="6" t="s">
        <v>108</v>
      </c>
      <c r="G2714" s="6" t="s">
        <v>40</v>
      </c>
    </row>
    <row r="2715" spans="1:7" ht="24.75" customHeight="1" x14ac:dyDescent="0.3">
      <c r="A2715" s="6" t="s">
        <v>62</v>
      </c>
      <c r="B2715" s="6">
        <v>439</v>
      </c>
      <c r="C2715" s="6" t="str">
        <f t="shared" si="42"/>
        <v>ARB-439</v>
      </c>
      <c r="D2715" s="6" t="s">
        <v>547</v>
      </c>
      <c r="E2715" s="7">
        <v>41905</v>
      </c>
      <c r="F2715" s="6" t="s">
        <v>96</v>
      </c>
      <c r="G2715" s="6" t="s">
        <v>45</v>
      </c>
    </row>
    <row r="2716" spans="1:7" ht="24.75" customHeight="1" x14ac:dyDescent="0.3">
      <c r="A2716" s="6" t="s">
        <v>51</v>
      </c>
      <c r="B2716" s="6">
        <v>908</v>
      </c>
      <c r="C2716" s="6" t="str">
        <f t="shared" si="42"/>
        <v>UUC-908</v>
      </c>
      <c r="D2716" s="6" t="s">
        <v>551</v>
      </c>
      <c r="E2716" s="7">
        <v>42863</v>
      </c>
      <c r="F2716" s="6" t="s">
        <v>140</v>
      </c>
      <c r="G2716" s="6" t="s">
        <v>45</v>
      </c>
    </row>
    <row r="2717" spans="1:7" ht="24.75" customHeight="1" x14ac:dyDescent="0.3">
      <c r="A2717" s="6" t="s">
        <v>51</v>
      </c>
      <c r="B2717" s="6">
        <v>909</v>
      </c>
      <c r="C2717" s="6" t="str">
        <f t="shared" si="42"/>
        <v>UUC-909</v>
      </c>
      <c r="D2717" s="6" t="s">
        <v>551</v>
      </c>
      <c r="E2717" s="7">
        <v>42865</v>
      </c>
      <c r="F2717" s="6" t="s">
        <v>79</v>
      </c>
      <c r="G2717" s="6" t="s">
        <v>45</v>
      </c>
    </row>
    <row r="2718" spans="1:7" ht="24.75" customHeight="1" x14ac:dyDescent="0.3">
      <c r="A2718" s="6" t="s">
        <v>62</v>
      </c>
      <c r="B2718" s="6">
        <v>440</v>
      </c>
      <c r="C2718" s="6" t="str">
        <f t="shared" si="42"/>
        <v>ARB-440</v>
      </c>
      <c r="D2718" s="6" t="s">
        <v>547</v>
      </c>
      <c r="E2718" s="7">
        <v>41906</v>
      </c>
      <c r="F2718" s="6" t="s">
        <v>96</v>
      </c>
      <c r="G2718" s="6" t="s">
        <v>45</v>
      </c>
    </row>
    <row r="2719" spans="1:7" ht="24.75" customHeight="1" x14ac:dyDescent="0.3">
      <c r="A2719" s="6" t="s">
        <v>62</v>
      </c>
      <c r="B2719" s="6">
        <v>442</v>
      </c>
      <c r="C2719" s="6" t="str">
        <f t="shared" si="42"/>
        <v>ARB-442</v>
      </c>
      <c r="D2719" s="6" t="s">
        <v>547</v>
      </c>
      <c r="E2719" s="7">
        <v>41908</v>
      </c>
      <c r="F2719" s="6" t="s">
        <v>74</v>
      </c>
      <c r="G2719" s="6" t="s">
        <v>75</v>
      </c>
    </row>
    <row r="2720" spans="1:7" ht="24.75" customHeight="1" x14ac:dyDescent="0.3">
      <c r="A2720" s="6" t="s">
        <v>62</v>
      </c>
      <c r="B2720" s="6">
        <v>441</v>
      </c>
      <c r="C2720" s="6" t="str">
        <f t="shared" si="42"/>
        <v>ARB-441</v>
      </c>
      <c r="D2720" s="6" t="s">
        <v>547</v>
      </c>
      <c r="E2720" s="7">
        <v>41908</v>
      </c>
      <c r="F2720" s="6" t="s">
        <v>74</v>
      </c>
      <c r="G2720" s="6" t="s">
        <v>75</v>
      </c>
    </row>
    <row r="2721" spans="1:7" ht="24.75" customHeight="1" x14ac:dyDescent="0.3">
      <c r="A2721" s="6" t="s">
        <v>51</v>
      </c>
      <c r="B2721" s="6">
        <v>910</v>
      </c>
      <c r="C2721" s="6" t="str">
        <f t="shared" si="42"/>
        <v>UUC-910</v>
      </c>
      <c r="D2721" s="6" t="s">
        <v>551</v>
      </c>
      <c r="E2721" s="7">
        <v>42865</v>
      </c>
      <c r="F2721" s="6" t="s">
        <v>53</v>
      </c>
      <c r="G2721" s="6" t="s">
        <v>54</v>
      </c>
    </row>
    <row r="2722" spans="1:7" ht="24.75" customHeight="1" x14ac:dyDescent="0.3">
      <c r="A2722" s="6" t="s">
        <v>51</v>
      </c>
      <c r="B2722" s="6">
        <v>911</v>
      </c>
      <c r="C2722" s="6" t="str">
        <f t="shared" si="42"/>
        <v>UUC-911</v>
      </c>
      <c r="D2722" s="6" t="s">
        <v>551</v>
      </c>
      <c r="E2722" s="7">
        <v>42867</v>
      </c>
      <c r="F2722" s="6" t="s">
        <v>124</v>
      </c>
      <c r="G2722" s="6" t="s">
        <v>31</v>
      </c>
    </row>
    <row r="2723" spans="1:7" ht="24.75" customHeight="1" x14ac:dyDescent="0.3">
      <c r="A2723" s="6" t="s">
        <v>62</v>
      </c>
      <c r="B2723" s="6">
        <v>443</v>
      </c>
      <c r="C2723" s="6" t="str">
        <f t="shared" si="42"/>
        <v>ARB-443</v>
      </c>
      <c r="D2723" s="6" t="s">
        <v>547</v>
      </c>
      <c r="E2723" s="7">
        <v>41911</v>
      </c>
      <c r="F2723" s="6" t="s">
        <v>68</v>
      </c>
      <c r="G2723" s="6" t="s">
        <v>15</v>
      </c>
    </row>
    <row r="2724" spans="1:7" ht="24.75" customHeight="1" x14ac:dyDescent="0.3">
      <c r="A2724" s="6" t="s">
        <v>51</v>
      </c>
      <c r="B2724" s="6">
        <v>912</v>
      </c>
      <c r="C2724" s="6" t="str">
        <f t="shared" si="42"/>
        <v>UUC-912</v>
      </c>
      <c r="D2724" s="6" t="s">
        <v>551</v>
      </c>
      <c r="E2724" s="7">
        <v>42873</v>
      </c>
      <c r="F2724" s="6" t="s">
        <v>124</v>
      </c>
      <c r="G2724" s="6" t="s">
        <v>31</v>
      </c>
    </row>
    <row r="2725" spans="1:7" ht="24.75" customHeight="1" x14ac:dyDescent="0.3">
      <c r="A2725" s="6" t="s">
        <v>51</v>
      </c>
      <c r="B2725" s="6">
        <v>913</v>
      </c>
      <c r="C2725" s="6" t="str">
        <f t="shared" si="42"/>
        <v>UUC-913</v>
      </c>
      <c r="D2725" s="6" t="s">
        <v>551</v>
      </c>
      <c r="E2725" s="7">
        <v>42875</v>
      </c>
      <c r="F2725" s="6" t="s">
        <v>30</v>
      </c>
      <c r="G2725" s="6" t="s">
        <v>31</v>
      </c>
    </row>
    <row r="2726" spans="1:7" ht="24.75" customHeight="1" x14ac:dyDescent="0.3">
      <c r="A2726" s="6" t="s">
        <v>51</v>
      </c>
      <c r="B2726" s="6">
        <v>914</v>
      </c>
      <c r="C2726" s="6" t="str">
        <f t="shared" si="42"/>
        <v>UUC-914</v>
      </c>
      <c r="D2726" s="6" t="s">
        <v>551</v>
      </c>
      <c r="E2726" s="7">
        <v>42884</v>
      </c>
      <c r="F2726" s="6" t="s">
        <v>84</v>
      </c>
      <c r="G2726" s="6" t="s">
        <v>45</v>
      </c>
    </row>
    <row r="2727" spans="1:7" ht="24.75" customHeight="1" x14ac:dyDescent="0.3">
      <c r="A2727" s="6" t="s">
        <v>51</v>
      </c>
      <c r="B2727" s="6">
        <v>917</v>
      </c>
      <c r="C2727" s="6" t="str">
        <f t="shared" si="42"/>
        <v>UUC-917</v>
      </c>
      <c r="D2727" s="6" t="s">
        <v>552</v>
      </c>
      <c r="E2727" s="7">
        <v>42887</v>
      </c>
      <c r="F2727" s="6" t="s">
        <v>74</v>
      </c>
      <c r="G2727" s="6" t="s">
        <v>75</v>
      </c>
    </row>
    <row r="2728" spans="1:7" ht="24.75" customHeight="1" x14ac:dyDescent="0.3">
      <c r="A2728" s="6" t="s">
        <v>51</v>
      </c>
      <c r="B2728" s="6">
        <v>915</v>
      </c>
      <c r="C2728" s="6" t="str">
        <f t="shared" si="42"/>
        <v>UUC-915</v>
      </c>
      <c r="D2728" s="6" t="s">
        <v>552</v>
      </c>
      <c r="E2728" s="7">
        <v>42887</v>
      </c>
      <c r="F2728" s="6" t="s">
        <v>96</v>
      </c>
      <c r="G2728" s="6" t="s">
        <v>45</v>
      </c>
    </row>
    <row r="2729" spans="1:7" ht="24.75" customHeight="1" x14ac:dyDescent="0.3">
      <c r="A2729" s="6" t="s">
        <v>51</v>
      </c>
      <c r="B2729" s="6">
        <v>916</v>
      </c>
      <c r="C2729" s="6" t="str">
        <f t="shared" si="42"/>
        <v>UUC-916</v>
      </c>
      <c r="D2729" s="6" t="s">
        <v>552</v>
      </c>
      <c r="E2729" s="7">
        <v>42887</v>
      </c>
      <c r="F2729" s="6" t="s">
        <v>108</v>
      </c>
      <c r="G2729" s="6" t="s">
        <v>40</v>
      </c>
    </row>
    <row r="2730" spans="1:7" ht="24.75" customHeight="1" x14ac:dyDescent="0.3">
      <c r="A2730" s="6" t="s">
        <v>51</v>
      </c>
      <c r="B2730" s="6">
        <v>918</v>
      </c>
      <c r="C2730" s="6" t="str">
        <f t="shared" si="42"/>
        <v>UUC-918</v>
      </c>
      <c r="D2730" s="6" t="s">
        <v>552</v>
      </c>
      <c r="E2730" s="7">
        <v>42888</v>
      </c>
      <c r="F2730" s="6" t="s">
        <v>155</v>
      </c>
      <c r="G2730" s="6" t="s">
        <v>156</v>
      </c>
    </row>
    <row r="2731" spans="1:7" ht="24.75" customHeight="1" x14ac:dyDescent="0.3">
      <c r="A2731" s="6" t="s">
        <v>51</v>
      </c>
      <c r="B2731" s="6">
        <v>919</v>
      </c>
      <c r="C2731" s="6" t="str">
        <f t="shared" si="42"/>
        <v>UUC-919</v>
      </c>
      <c r="D2731" s="6" t="s">
        <v>552</v>
      </c>
      <c r="E2731" s="7">
        <v>42890</v>
      </c>
      <c r="F2731" s="6" t="s">
        <v>161</v>
      </c>
      <c r="G2731" s="6" t="s">
        <v>45</v>
      </c>
    </row>
    <row r="2732" spans="1:7" ht="24.75" customHeight="1" x14ac:dyDescent="0.3">
      <c r="A2732" s="6" t="s">
        <v>51</v>
      </c>
      <c r="B2732" s="6">
        <v>920</v>
      </c>
      <c r="C2732" s="6" t="str">
        <f t="shared" si="42"/>
        <v>UUC-920</v>
      </c>
      <c r="D2732" s="6" t="s">
        <v>552</v>
      </c>
      <c r="E2732" s="7">
        <v>42892</v>
      </c>
      <c r="F2732" s="6" t="s">
        <v>79</v>
      </c>
      <c r="G2732" s="6" t="s">
        <v>45</v>
      </c>
    </row>
    <row r="2733" spans="1:7" ht="24.75" customHeight="1" x14ac:dyDescent="0.3">
      <c r="A2733" s="6" t="s">
        <v>51</v>
      </c>
      <c r="B2733" s="6">
        <v>921</v>
      </c>
      <c r="C2733" s="6" t="str">
        <f t="shared" si="42"/>
        <v>UUC-921</v>
      </c>
      <c r="D2733" s="6" t="s">
        <v>552</v>
      </c>
      <c r="E2733" s="7">
        <v>42902</v>
      </c>
      <c r="F2733" s="6" t="s">
        <v>84</v>
      </c>
      <c r="G2733" s="6" t="s">
        <v>45</v>
      </c>
    </row>
    <row r="2734" spans="1:7" ht="24.75" customHeight="1" x14ac:dyDescent="0.3">
      <c r="A2734" s="6" t="s">
        <v>130</v>
      </c>
      <c r="B2734" s="6">
        <v>263</v>
      </c>
      <c r="C2734" s="6" t="str">
        <f t="shared" si="42"/>
        <v>KKV-263</v>
      </c>
      <c r="D2734" s="6" t="s">
        <v>539</v>
      </c>
      <c r="E2734" s="7">
        <v>43439</v>
      </c>
      <c r="F2734" s="6" t="s">
        <v>106</v>
      </c>
      <c r="G2734" s="6" t="s">
        <v>75</v>
      </c>
    </row>
    <row r="2735" spans="1:7" ht="24.75" customHeight="1" x14ac:dyDescent="0.3">
      <c r="A2735" s="6" t="s">
        <v>51</v>
      </c>
      <c r="B2735" s="6">
        <v>922</v>
      </c>
      <c r="C2735" s="6" t="str">
        <f t="shared" si="42"/>
        <v>UUC-922</v>
      </c>
      <c r="D2735" s="6" t="s">
        <v>553</v>
      </c>
      <c r="E2735" s="7">
        <v>42918</v>
      </c>
      <c r="F2735" s="6" t="s">
        <v>79</v>
      </c>
      <c r="G2735" s="6" t="s">
        <v>45</v>
      </c>
    </row>
    <row r="2736" spans="1:7" ht="24.75" customHeight="1" x14ac:dyDescent="0.3">
      <c r="A2736" s="6" t="s">
        <v>51</v>
      </c>
      <c r="B2736" s="6">
        <v>923</v>
      </c>
      <c r="C2736" s="6" t="str">
        <f t="shared" si="42"/>
        <v>UUC-923</v>
      </c>
      <c r="D2736" s="6" t="s">
        <v>553</v>
      </c>
      <c r="E2736" s="7">
        <v>42930</v>
      </c>
      <c r="F2736" s="6" t="s">
        <v>79</v>
      </c>
      <c r="G2736" s="6" t="s">
        <v>45</v>
      </c>
    </row>
    <row r="2737" spans="1:7" ht="24.75" customHeight="1" x14ac:dyDescent="0.3">
      <c r="A2737" s="6" t="s">
        <v>51</v>
      </c>
      <c r="B2737" s="6">
        <v>924</v>
      </c>
      <c r="C2737" s="6" t="str">
        <f t="shared" si="42"/>
        <v>UUC-924</v>
      </c>
      <c r="D2737" s="6" t="s">
        <v>553</v>
      </c>
      <c r="E2737" s="7">
        <v>42934</v>
      </c>
      <c r="F2737" s="6" t="s">
        <v>79</v>
      </c>
      <c r="G2737" s="6" t="s">
        <v>45</v>
      </c>
    </row>
    <row r="2738" spans="1:7" ht="24.75" customHeight="1" x14ac:dyDescent="0.3">
      <c r="A2738" s="6" t="s">
        <v>51</v>
      </c>
      <c r="B2738" s="6">
        <v>925</v>
      </c>
      <c r="C2738" s="6" t="str">
        <f t="shared" si="42"/>
        <v>UUC-925</v>
      </c>
      <c r="D2738" s="6" t="s">
        <v>553</v>
      </c>
      <c r="E2738" s="7">
        <v>42941</v>
      </c>
      <c r="F2738" s="6" t="s">
        <v>106</v>
      </c>
      <c r="G2738" s="6" t="s">
        <v>75</v>
      </c>
    </row>
    <row r="2739" spans="1:7" ht="24.75" customHeight="1" x14ac:dyDescent="0.3">
      <c r="A2739" s="6" t="s">
        <v>51</v>
      </c>
      <c r="B2739" s="6">
        <v>926</v>
      </c>
      <c r="C2739" s="6" t="str">
        <f t="shared" si="42"/>
        <v>UUC-926</v>
      </c>
      <c r="D2739" s="6" t="s">
        <v>553</v>
      </c>
      <c r="E2739" s="7">
        <v>42943</v>
      </c>
      <c r="F2739" s="6" t="s">
        <v>30</v>
      </c>
      <c r="G2739" s="6" t="s">
        <v>31</v>
      </c>
    </row>
    <row r="2740" spans="1:7" ht="24.75" customHeight="1" x14ac:dyDescent="0.3">
      <c r="A2740" s="6" t="s">
        <v>51</v>
      </c>
      <c r="B2740" s="6">
        <v>927</v>
      </c>
      <c r="C2740" s="6" t="str">
        <f t="shared" si="42"/>
        <v>UUC-927</v>
      </c>
      <c r="D2740" s="6" t="s">
        <v>554</v>
      </c>
      <c r="E2740" s="7">
        <v>42953</v>
      </c>
      <c r="F2740" s="6" t="s">
        <v>96</v>
      </c>
      <c r="G2740" s="6" t="s">
        <v>45</v>
      </c>
    </row>
    <row r="2741" spans="1:7" ht="24.75" customHeight="1" x14ac:dyDescent="0.3">
      <c r="A2741" s="6" t="s">
        <v>51</v>
      </c>
      <c r="B2741" s="6">
        <v>928</v>
      </c>
      <c r="C2741" s="6" t="str">
        <f t="shared" si="42"/>
        <v>UUC-928</v>
      </c>
      <c r="D2741" s="6" t="s">
        <v>554</v>
      </c>
      <c r="E2741" s="7">
        <v>42959</v>
      </c>
      <c r="F2741" s="6" t="s">
        <v>79</v>
      </c>
      <c r="G2741" s="6" t="s">
        <v>45</v>
      </c>
    </row>
    <row r="2742" spans="1:7" ht="24.75" customHeight="1" x14ac:dyDescent="0.3">
      <c r="A2742" s="6" t="s">
        <v>51</v>
      </c>
      <c r="B2742" s="6">
        <v>929</v>
      </c>
      <c r="C2742" s="6" t="str">
        <f t="shared" si="42"/>
        <v>UUC-929</v>
      </c>
      <c r="D2742" s="6" t="s">
        <v>555</v>
      </c>
      <c r="E2742" s="7">
        <v>42989</v>
      </c>
      <c r="F2742" s="6" t="s">
        <v>98</v>
      </c>
      <c r="G2742" s="6" t="s">
        <v>31</v>
      </c>
    </row>
    <row r="2743" spans="1:7" ht="24.75" customHeight="1" x14ac:dyDescent="0.3">
      <c r="A2743" s="6" t="s">
        <v>51</v>
      </c>
      <c r="B2743" s="6">
        <v>930</v>
      </c>
      <c r="C2743" s="6" t="str">
        <f t="shared" si="42"/>
        <v>UUC-930</v>
      </c>
      <c r="D2743" s="6" t="s">
        <v>555</v>
      </c>
      <c r="E2743" s="7">
        <v>42989</v>
      </c>
      <c r="F2743" s="6" t="s">
        <v>88</v>
      </c>
      <c r="G2743" s="6" t="s">
        <v>31</v>
      </c>
    </row>
    <row r="2744" spans="1:7" ht="24.75" customHeight="1" x14ac:dyDescent="0.3">
      <c r="A2744" s="6" t="s">
        <v>51</v>
      </c>
      <c r="B2744" s="6">
        <v>931</v>
      </c>
      <c r="C2744" s="6" t="str">
        <f t="shared" si="42"/>
        <v>UUC-931</v>
      </c>
      <c r="D2744" s="6" t="s">
        <v>555</v>
      </c>
      <c r="E2744" s="7">
        <v>42992</v>
      </c>
      <c r="F2744" s="6" t="s">
        <v>96</v>
      </c>
      <c r="G2744" s="6" t="s">
        <v>45</v>
      </c>
    </row>
    <row r="2745" spans="1:7" ht="24.75" customHeight="1" x14ac:dyDescent="0.3">
      <c r="A2745" s="6" t="s">
        <v>51</v>
      </c>
      <c r="B2745" s="6">
        <v>932</v>
      </c>
      <c r="C2745" s="6" t="str">
        <f t="shared" si="42"/>
        <v>UUC-932</v>
      </c>
      <c r="D2745" s="6" t="s">
        <v>555</v>
      </c>
      <c r="E2745" s="7">
        <v>42996</v>
      </c>
      <c r="F2745" s="6" t="s">
        <v>53</v>
      </c>
      <c r="G2745" s="6" t="s">
        <v>54</v>
      </c>
    </row>
    <row r="2746" spans="1:7" ht="24.75" customHeight="1" x14ac:dyDescent="0.3">
      <c r="A2746" s="6" t="s">
        <v>51</v>
      </c>
      <c r="B2746" s="6">
        <v>933</v>
      </c>
      <c r="C2746" s="6" t="str">
        <f t="shared" si="42"/>
        <v>UUC-933</v>
      </c>
      <c r="D2746" s="6" t="s">
        <v>555</v>
      </c>
      <c r="E2746" s="7">
        <v>43004</v>
      </c>
      <c r="F2746" s="6" t="s">
        <v>106</v>
      </c>
      <c r="G2746" s="6" t="s">
        <v>75</v>
      </c>
    </row>
    <row r="2747" spans="1:7" ht="24.75" customHeight="1" x14ac:dyDescent="0.3">
      <c r="A2747" s="6" t="s">
        <v>51</v>
      </c>
      <c r="B2747" s="6">
        <v>934</v>
      </c>
      <c r="C2747" s="6" t="str">
        <f t="shared" si="42"/>
        <v>UUC-934</v>
      </c>
      <c r="D2747" s="6" t="s">
        <v>556</v>
      </c>
      <c r="E2747" s="7">
        <v>43013</v>
      </c>
      <c r="F2747" s="6" t="s">
        <v>149</v>
      </c>
      <c r="G2747" s="6" t="s">
        <v>31</v>
      </c>
    </row>
    <row r="2748" spans="1:7" ht="24.75" customHeight="1" x14ac:dyDescent="0.3">
      <c r="A2748" s="6" t="s">
        <v>51</v>
      </c>
      <c r="B2748" s="6">
        <v>936</v>
      </c>
      <c r="C2748" s="6" t="str">
        <f t="shared" si="42"/>
        <v>UUC-936</v>
      </c>
      <c r="D2748" s="6" t="s">
        <v>556</v>
      </c>
      <c r="E2748" s="7">
        <v>43018</v>
      </c>
      <c r="F2748" s="6" t="s">
        <v>96</v>
      </c>
      <c r="G2748" s="6" t="s">
        <v>45</v>
      </c>
    </row>
    <row r="2749" spans="1:7" ht="24.75" customHeight="1" x14ac:dyDescent="0.3">
      <c r="A2749" s="6" t="s">
        <v>51</v>
      </c>
      <c r="B2749" s="6">
        <v>935</v>
      </c>
      <c r="C2749" s="6" t="str">
        <f t="shared" si="42"/>
        <v>UUC-935</v>
      </c>
      <c r="D2749" s="6" t="s">
        <v>556</v>
      </c>
      <c r="E2749" s="7">
        <v>43018</v>
      </c>
      <c r="F2749" s="6" t="s">
        <v>96</v>
      </c>
      <c r="G2749" s="6" t="s">
        <v>45</v>
      </c>
    </row>
    <row r="2750" spans="1:7" ht="24.75" customHeight="1" x14ac:dyDescent="0.3">
      <c r="A2750" s="6" t="s">
        <v>130</v>
      </c>
      <c r="B2750" s="6">
        <v>264</v>
      </c>
      <c r="C2750" s="6" t="str">
        <f t="shared" si="42"/>
        <v>KKV-264</v>
      </c>
      <c r="D2750" s="6" t="s">
        <v>539</v>
      </c>
      <c r="E2750" s="7">
        <v>43453</v>
      </c>
      <c r="F2750" s="6" t="s">
        <v>53</v>
      </c>
      <c r="G2750" s="6" t="s">
        <v>54</v>
      </c>
    </row>
    <row r="2751" spans="1:7" ht="24.75" customHeight="1" x14ac:dyDescent="0.3">
      <c r="A2751" s="6" t="s">
        <v>104</v>
      </c>
      <c r="B2751" s="6">
        <v>179</v>
      </c>
      <c r="C2751" s="6" t="str">
        <f t="shared" si="42"/>
        <v>CSS-179</v>
      </c>
      <c r="D2751" s="6" t="s">
        <v>445</v>
      </c>
      <c r="E2751" s="7">
        <v>44303</v>
      </c>
      <c r="F2751" s="6" t="s">
        <v>84</v>
      </c>
      <c r="G2751" s="6" t="s">
        <v>45</v>
      </c>
    </row>
    <row r="2752" spans="1:7" ht="24.75" customHeight="1" x14ac:dyDescent="0.3">
      <c r="A2752" s="6" t="s">
        <v>130</v>
      </c>
      <c r="B2752" s="6">
        <v>269</v>
      </c>
      <c r="C2752" s="6" t="str">
        <f t="shared" si="42"/>
        <v>KKV-269</v>
      </c>
      <c r="D2752" s="6" t="s">
        <v>545</v>
      </c>
      <c r="E2752" s="7">
        <v>43494</v>
      </c>
      <c r="F2752" s="6" t="s">
        <v>88</v>
      </c>
      <c r="G2752" s="6" t="s">
        <v>31</v>
      </c>
    </row>
    <row r="2753" spans="1:7" ht="24.75" customHeight="1" x14ac:dyDescent="0.3">
      <c r="A2753" s="6" t="s">
        <v>104</v>
      </c>
      <c r="B2753" s="6">
        <v>180</v>
      </c>
      <c r="C2753" s="6" t="str">
        <f t="shared" si="42"/>
        <v>CSS-180</v>
      </c>
      <c r="D2753" s="6" t="s">
        <v>445</v>
      </c>
      <c r="E2753" s="7">
        <v>44306</v>
      </c>
      <c r="F2753" s="6" t="s">
        <v>96</v>
      </c>
      <c r="G2753" s="6" t="s">
        <v>45</v>
      </c>
    </row>
    <row r="2754" spans="1:7" ht="24.75" customHeight="1" x14ac:dyDescent="0.3">
      <c r="A2754" s="6" t="s">
        <v>231</v>
      </c>
      <c r="B2754" s="6">
        <v>17</v>
      </c>
      <c r="C2754" s="6" t="str">
        <f t="shared" si="42"/>
        <v>KKK-17</v>
      </c>
      <c r="D2754" s="6" t="s">
        <v>557</v>
      </c>
      <c r="E2754" s="7">
        <v>44251</v>
      </c>
      <c r="F2754" s="6" t="s">
        <v>30</v>
      </c>
      <c r="G2754" s="6" t="s">
        <v>31</v>
      </c>
    </row>
    <row r="2755" spans="1:7" ht="24.75" customHeight="1" x14ac:dyDescent="0.3">
      <c r="A2755" s="6" t="s">
        <v>104</v>
      </c>
      <c r="B2755" s="6">
        <v>186</v>
      </c>
      <c r="C2755" s="6" t="str">
        <f t="shared" ref="C2755:C2777" si="43">CONCATENATE(A2755,"-",B2755)</f>
        <v>CSS-186</v>
      </c>
      <c r="D2755" s="6" t="s">
        <v>445</v>
      </c>
      <c r="E2755" s="7">
        <v>44310</v>
      </c>
      <c r="F2755" s="6" t="s">
        <v>124</v>
      </c>
      <c r="G2755" s="6" t="s">
        <v>31</v>
      </c>
    </row>
    <row r="2756" spans="1:7" ht="24.75" customHeight="1" x14ac:dyDescent="0.3">
      <c r="A2756" s="6" t="s">
        <v>104</v>
      </c>
      <c r="B2756" s="6">
        <v>181</v>
      </c>
      <c r="C2756" s="6" t="str">
        <f t="shared" si="43"/>
        <v>CSS-181</v>
      </c>
      <c r="D2756" s="6" t="s">
        <v>445</v>
      </c>
      <c r="E2756" s="7">
        <v>44308</v>
      </c>
      <c r="F2756" s="6" t="s">
        <v>127</v>
      </c>
      <c r="G2756" s="6" t="s">
        <v>31</v>
      </c>
    </row>
    <row r="2757" spans="1:7" ht="24.75" customHeight="1" x14ac:dyDescent="0.3">
      <c r="A2757" s="6" t="s">
        <v>104</v>
      </c>
      <c r="B2757" s="6">
        <v>187</v>
      </c>
      <c r="C2757" s="6" t="str">
        <f t="shared" si="43"/>
        <v>CSS-187</v>
      </c>
      <c r="D2757" s="6" t="s">
        <v>445</v>
      </c>
      <c r="E2757" s="7">
        <v>44314</v>
      </c>
      <c r="F2757" s="6" t="s">
        <v>88</v>
      </c>
      <c r="G2757" s="6" t="s">
        <v>31</v>
      </c>
    </row>
    <row r="2758" spans="1:7" ht="24.75" customHeight="1" x14ac:dyDescent="0.3">
      <c r="A2758" s="6" t="s">
        <v>104</v>
      </c>
      <c r="B2758" s="6">
        <v>184</v>
      </c>
      <c r="C2758" s="6" t="str">
        <f t="shared" si="43"/>
        <v>CSS-184</v>
      </c>
      <c r="D2758" s="6" t="s">
        <v>445</v>
      </c>
      <c r="E2758" s="7">
        <v>44309</v>
      </c>
      <c r="F2758" s="6" t="s">
        <v>74</v>
      </c>
      <c r="G2758" s="6" t="s">
        <v>75</v>
      </c>
    </row>
    <row r="2759" spans="1:7" ht="24.75" customHeight="1" x14ac:dyDescent="0.3">
      <c r="A2759" s="6" t="s">
        <v>104</v>
      </c>
      <c r="B2759" s="6">
        <v>185</v>
      </c>
      <c r="C2759" s="6" t="str">
        <f t="shared" si="43"/>
        <v>CSS-185</v>
      </c>
      <c r="D2759" s="6" t="s">
        <v>445</v>
      </c>
      <c r="E2759" s="7">
        <v>44310</v>
      </c>
      <c r="F2759" s="6" t="s">
        <v>14</v>
      </c>
      <c r="G2759" s="6" t="s">
        <v>15</v>
      </c>
    </row>
    <row r="2760" spans="1:7" ht="24.75" customHeight="1" x14ac:dyDescent="0.3">
      <c r="A2760" s="6" t="s">
        <v>12</v>
      </c>
      <c r="B2760" s="6">
        <v>585</v>
      </c>
      <c r="C2760" s="6" t="str">
        <f t="shared" si="43"/>
        <v>BOB-585</v>
      </c>
      <c r="D2760" s="6" t="s">
        <v>550</v>
      </c>
      <c r="E2760" s="7">
        <v>41227</v>
      </c>
      <c r="F2760" s="6" t="s">
        <v>74</v>
      </c>
      <c r="G2760" s="6" t="s">
        <v>75</v>
      </c>
    </row>
    <row r="2761" spans="1:7" ht="24.75" customHeight="1" x14ac:dyDescent="0.3">
      <c r="A2761" s="6" t="s">
        <v>12</v>
      </c>
      <c r="B2761" s="6">
        <v>588</v>
      </c>
      <c r="C2761" s="6" t="str">
        <f t="shared" si="43"/>
        <v>BOB-588</v>
      </c>
      <c r="D2761" s="6" t="s">
        <v>550</v>
      </c>
      <c r="E2761" s="7">
        <v>41234</v>
      </c>
      <c r="F2761" s="6" t="s">
        <v>94</v>
      </c>
      <c r="G2761" s="6" t="s">
        <v>75</v>
      </c>
    </row>
    <row r="2762" spans="1:7" ht="24.75" customHeight="1" x14ac:dyDescent="0.3">
      <c r="A2762" s="6" t="s">
        <v>12</v>
      </c>
      <c r="B2762" s="6">
        <v>587</v>
      </c>
      <c r="C2762" s="6" t="str">
        <f t="shared" si="43"/>
        <v>BOB-587</v>
      </c>
      <c r="D2762" s="6" t="s">
        <v>550</v>
      </c>
      <c r="E2762" s="7">
        <v>41234</v>
      </c>
      <c r="F2762" s="6" t="s">
        <v>94</v>
      </c>
      <c r="G2762" s="6" t="s">
        <v>75</v>
      </c>
    </row>
    <row r="2763" spans="1:7" ht="24.75" customHeight="1" x14ac:dyDescent="0.3">
      <c r="A2763" s="6" t="s">
        <v>12</v>
      </c>
      <c r="B2763" s="6">
        <v>333</v>
      </c>
      <c r="C2763" s="6" t="str">
        <f t="shared" si="43"/>
        <v>BOB-333</v>
      </c>
      <c r="D2763" s="6" t="s">
        <v>173</v>
      </c>
      <c r="E2763" s="7">
        <v>40608</v>
      </c>
      <c r="F2763" s="6" t="s">
        <v>44</v>
      </c>
      <c r="G2763" s="6" t="s">
        <v>45</v>
      </c>
    </row>
    <row r="2764" spans="1:7" ht="24.75" customHeight="1" x14ac:dyDescent="0.3">
      <c r="A2764" s="6" t="s">
        <v>12</v>
      </c>
      <c r="B2764" s="6">
        <v>314</v>
      </c>
      <c r="C2764" s="6" t="str">
        <f t="shared" si="43"/>
        <v>BOB-314</v>
      </c>
      <c r="D2764" s="6" t="s">
        <v>173</v>
      </c>
      <c r="E2764" s="7">
        <v>40614</v>
      </c>
      <c r="F2764" s="6" t="s">
        <v>44</v>
      </c>
      <c r="G2764" s="6" t="s">
        <v>45</v>
      </c>
    </row>
    <row r="2765" spans="1:7" ht="24.75" customHeight="1" x14ac:dyDescent="0.3">
      <c r="A2765" s="6" t="s">
        <v>12</v>
      </c>
      <c r="B2765" s="6">
        <v>586</v>
      </c>
      <c r="C2765" s="6" t="str">
        <f t="shared" si="43"/>
        <v>BOB-586</v>
      </c>
      <c r="D2765" s="6" t="s">
        <v>550</v>
      </c>
      <c r="E2765" s="7">
        <v>41234</v>
      </c>
      <c r="F2765" s="6" t="s">
        <v>94</v>
      </c>
      <c r="G2765" s="6" t="s">
        <v>75</v>
      </c>
    </row>
    <row r="2766" spans="1:7" ht="24.75" customHeight="1" x14ac:dyDescent="0.3">
      <c r="A2766" s="6" t="s">
        <v>12</v>
      </c>
      <c r="B2766" s="6">
        <v>346</v>
      </c>
      <c r="C2766" s="6" t="str">
        <f t="shared" si="43"/>
        <v>BOB-346</v>
      </c>
      <c r="D2766" s="6" t="s">
        <v>109</v>
      </c>
      <c r="E2766" s="7">
        <v>40652</v>
      </c>
      <c r="F2766" s="6" t="s">
        <v>44</v>
      </c>
      <c r="G2766" s="6" t="s">
        <v>45</v>
      </c>
    </row>
    <row r="2767" spans="1:7" ht="24.75" customHeight="1" x14ac:dyDescent="0.3">
      <c r="A2767" s="6" t="s">
        <v>12</v>
      </c>
      <c r="B2767" s="6">
        <v>589</v>
      </c>
      <c r="C2767" s="6" t="str">
        <f t="shared" si="43"/>
        <v>BOB-589</v>
      </c>
      <c r="D2767" s="6" t="s">
        <v>550</v>
      </c>
      <c r="E2767" s="7">
        <v>41243</v>
      </c>
      <c r="F2767" s="6" t="s">
        <v>30</v>
      </c>
      <c r="G2767" s="6" t="s">
        <v>31</v>
      </c>
    </row>
    <row r="2768" spans="1:7" ht="24.75" customHeight="1" x14ac:dyDescent="0.3">
      <c r="A2768" s="6" t="s">
        <v>12</v>
      </c>
      <c r="B2768" s="6">
        <v>590</v>
      </c>
      <c r="C2768" s="6" t="str">
        <f t="shared" si="43"/>
        <v>BOB-590</v>
      </c>
      <c r="D2768" s="6" t="s">
        <v>558</v>
      </c>
      <c r="E2768" s="7">
        <v>41253</v>
      </c>
      <c r="F2768" s="6" t="s">
        <v>74</v>
      </c>
      <c r="G2768" s="6" t="s">
        <v>75</v>
      </c>
    </row>
    <row r="2769" spans="1:7" ht="24.75" customHeight="1" x14ac:dyDescent="0.3">
      <c r="A2769" s="6" t="s">
        <v>12</v>
      </c>
      <c r="B2769" s="6">
        <v>591</v>
      </c>
      <c r="C2769" s="6" t="str">
        <f t="shared" si="43"/>
        <v>BOB-591</v>
      </c>
      <c r="D2769" s="6" t="s">
        <v>558</v>
      </c>
      <c r="E2769" s="7">
        <v>41256</v>
      </c>
      <c r="F2769" s="6" t="s">
        <v>30</v>
      </c>
      <c r="G2769" s="6" t="s">
        <v>31</v>
      </c>
    </row>
    <row r="2770" spans="1:7" ht="24.75" customHeight="1" x14ac:dyDescent="0.3">
      <c r="A2770" s="6" t="s">
        <v>12</v>
      </c>
      <c r="B2770" s="6">
        <v>592</v>
      </c>
      <c r="C2770" s="6" t="str">
        <f t="shared" si="43"/>
        <v>BOB-592</v>
      </c>
      <c r="D2770" s="6" t="s">
        <v>558</v>
      </c>
      <c r="E2770" s="7">
        <v>41257</v>
      </c>
      <c r="F2770" s="6" t="s">
        <v>44</v>
      </c>
      <c r="G2770" s="6" t="s">
        <v>45</v>
      </c>
    </row>
    <row r="2771" spans="1:7" ht="24.75" customHeight="1" x14ac:dyDescent="0.3">
      <c r="A2771" s="6" t="s">
        <v>51</v>
      </c>
      <c r="B2771" s="6">
        <v>937</v>
      </c>
      <c r="C2771" s="6" t="str">
        <f t="shared" si="43"/>
        <v>UUC-937</v>
      </c>
      <c r="D2771" s="6" t="s">
        <v>556</v>
      </c>
      <c r="E2771" s="7">
        <v>43025</v>
      </c>
      <c r="F2771" s="6" t="s">
        <v>74</v>
      </c>
      <c r="G2771" s="6" t="s">
        <v>75</v>
      </c>
    </row>
    <row r="2772" spans="1:7" ht="24.75" customHeight="1" x14ac:dyDescent="0.3">
      <c r="A2772" s="6" t="s">
        <v>51</v>
      </c>
      <c r="B2772" s="6">
        <v>938</v>
      </c>
      <c r="C2772" s="6" t="str">
        <f t="shared" si="43"/>
        <v>UUC-938</v>
      </c>
      <c r="D2772" s="6" t="s">
        <v>559</v>
      </c>
      <c r="E2772" s="7">
        <v>43044</v>
      </c>
      <c r="F2772" s="6" t="s">
        <v>39</v>
      </c>
      <c r="G2772" s="6" t="s">
        <v>40</v>
      </c>
    </row>
    <row r="2773" spans="1:7" ht="24.75" customHeight="1" x14ac:dyDescent="0.3">
      <c r="A2773" s="6" t="s">
        <v>51</v>
      </c>
      <c r="B2773" s="6">
        <v>939</v>
      </c>
      <c r="C2773" s="6" t="str">
        <f t="shared" si="43"/>
        <v>UUC-939</v>
      </c>
      <c r="D2773" s="6" t="s">
        <v>560</v>
      </c>
      <c r="E2773" s="7">
        <v>43189</v>
      </c>
      <c r="F2773" s="6" t="s">
        <v>88</v>
      </c>
      <c r="G2773" s="6" t="s">
        <v>31</v>
      </c>
    </row>
    <row r="2774" spans="1:7" ht="24.75" customHeight="1" x14ac:dyDescent="0.3">
      <c r="A2774" s="6" t="s">
        <v>51</v>
      </c>
      <c r="B2774" s="6">
        <v>940</v>
      </c>
      <c r="C2774" s="6" t="str">
        <f t="shared" si="43"/>
        <v>UUC-940</v>
      </c>
      <c r="D2774" s="6" t="s">
        <v>561</v>
      </c>
      <c r="E2774" s="7">
        <v>43272</v>
      </c>
      <c r="F2774" s="6" t="s">
        <v>88</v>
      </c>
      <c r="G2774" s="6" t="s">
        <v>31</v>
      </c>
    </row>
    <row r="2775" spans="1:7" ht="24.75" customHeight="1" x14ac:dyDescent="0.3">
      <c r="A2775" s="6" t="s">
        <v>51</v>
      </c>
      <c r="B2775" s="6">
        <v>941</v>
      </c>
      <c r="C2775" s="6" t="str">
        <f t="shared" si="43"/>
        <v>UUC-941</v>
      </c>
      <c r="D2775" s="6" t="s">
        <v>562</v>
      </c>
      <c r="E2775" s="7">
        <v>43309</v>
      </c>
      <c r="F2775" s="6" t="s">
        <v>108</v>
      </c>
      <c r="G2775" s="6" t="s">
        <v>40</v>
      </c>
    </row>
    <row r="2776" spans="1:7" ht="24.75" customHeight="1" x14ac:dyDescent="0.3">
      <c r="A2776" s="6" t="s">
        <v>130</v>
      </c>
      <c r="B2776" s="6">
        <v>268</v>
      </c>
      <c r="C2776" s="6" t="str">
        <f t="shared" si="43"/>
        <v>KKV-268</v>
      </c>
      <c r="D2776" s="6" t="s">
        <v>545</v>
      </c>
      <c r="E2776" s="7">
        <v>43489</v>
      </c>
      <c r="F2776" s="6" t="s">
        <v>74</v>
      </c>
      <c r="G2776" s="6" t="s">
        <v>75</v>
      </c>
    </row>
    <row r="2777" spans="1:7" ht="18" customHeight="1" x14ac:dyDescent="0.3">
      <c r="A2777" s="6" t="s">
        <v>12</v>
      </c>
      <c r="B2777" s="6">
        <v>544</v>
      </c>
      <c r="C2777" s="6" t="str">
        <f t="shared" si="43"/>
        <v>BOB-544</v>
      </c>
      <c r="D2777" s="6" t="s">
        <v>541</v>
      </c>
      <c r="E2777" s="7">
        <v>41110</v>
      </c>
      <c r="F2777" s="12" t="s">
        <v>68</v>
      </c>
      <c r="G2777" s="12" t="s">
        <v>15</v>
      </c>
    </row>
  </sheetData>
  <autoFilter ref="A1:G2777" xr:uid="{AC2839AA-B0BF-468C-839E-465D9B92C9EE}"/>
  <phoneticPr fontId="6" type="noConversion"/>
  <conditionalFormatting sqref="G2:G2777">
    <cfRule type="cellIs" dxfId="19" priority="73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5CA3-459D-4F71-B925-F6D7C7341E14}">
  <dimension ref="A3:A4"/>
  <sheetViews>
    <sheetView workbookViewId="0">
      <selection activeCell="A3" sqref="A3"/>
    </sheetView>
  </sheetViews>
  <sheetFormatPr defaultRowHeight="14.4" x14ac:dyDescent="0.3"/>
  <cols>
    <col min="1" max="2" width="24.88671875" bestFit="1" customWidth="1"/>
  </cols>
  <sheetData>
    <row r="3" spans="1:1" x14ac:dyDescent="0.3">
      <c r="A3" t="s">
        <v>563</v>
      </c>
    </row>
    <row r="4" spans="1:1" x14ac:dyDescent="0.3">
      <c r="A4">
        <v>2771</v>
      </c>
    </row>
  </sheetData>
  <pageMargins left="0.7" right="0.7" top="0.75" bottom="0.75" header="0.3" footer="0.3"/>
  <pageSetup paperSize="9" orientation="portrait" horizontalDpi="1200" verticalDpi="1200" r:id="rId2"/>
  <headerFooter>
    <oddFooter>&amp;L&amp;1#&amp;"Calibri"&amp;8&amp;K000000Bu dokümanda HASSAS bilgi bulunmamaktadır. / This document does not contain SENSITIVE information.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1D75-6E1C-444D-97E4-D95B8F29C6F4}">
  <dimension ref="A3:B12"/>
  <sheetViews>
    <sheetView workbookViewId="0">
      <selection activeCell="B5" activeCellId="1" sqref="B9 B5"/>
    </sheetView>
  </sheetViews>
  <sheetFormatPr defaultRowHeight="14.4" x14ac:dyDescent="0.3"/>
  <cols>
    <col min="1" max="1" width="13.109375" bestFit="1" customWidth="1"/>
    <col min="2" max="2" width="33.109375" bestFit="1" customWidth="1"/>
  </cols>
  <sheetData>
    <row r="3" spans="1:2" x14ac:dyDescent="0.3">
      <c r="A3" s="61" t="s">
        <v>564</v>
      </c>
      <c r="B3" t="s">
        <v>565</v>
      </c>
    </row>
    <row r="4" spans="1:2" x14ac:dyDescent="0.3">
      <c r="A4" s="14"/>
      <c r="B4">
        <v>2</v>
      </c>
    </row>
    <row r="5" spans="1:2" x14ac:dyDescent="0.3">
      <c r="A5" s="14" t="s">
        <v>171</v>
      </c>
      <c r="B5" s="19">
        <v>590</v>
      </c>
    </row>
    <row r="6" spans="1:2" x14ac:dyDescent="0.3">
      <c r="A6" s="14" t="s">
        <v>133</v>
      </c>
      <c r="B6">
        <v>512</v>
      </c>
    </row>
    <row r="7" spans="1:2" x14ac:dyDescent="0.3">
      <c r="A7" s="14" t="s">
        <v>112</v>
      </c>
      <c r="B7">
        <v>488</v>
      </c>
    </row>
    <row r="8" spans="1:2" x14ac:dyDescent="0.3">
      <c r="A8" s="14" t="s">
        <v>43</v>
      </c>
      <c r="B8">
        <v>525</v>
      </c>
    </row>
    <row r="9" spans="1:2" x14ac:dyDescent="0.3">
      <c r="A9" s="14" t="s">
        <v>28</v>
      </c>
      <c r="B9" s="19">
        <v>658</v>
      </c>
    </row>
    <row r="10" spans="1:2" x14ac:dyDescent="0.3">
      <c r="A10" s="14" t="s">
        <v>566</v>
      </c>
      <c r="B10">
        <v>2</v>
      </c>
    </row>
    <row r="11" spans="1:2" x14ac:dyDescent="0.3">
      <c r="A11" s="14" t="s">
        <v>567</v>
      </c>
    </row>
    <row r="12" spans="1:2" x14ac:dyDescent="0.3">
      <c r="A12" s="14" t="s">
        <v>568</v>
      </c>
      <c r="B12">
        <v>2777</v>
      </c>
    </row>
  </sheetData>
  <pageMargins left="0.7" right="0.7" top="0.75" bottom="0.75" header="0.3" footer="0.3"/>
  <pageSetup paperSize="9" orientation="portrait" horizontalDpi="1200" verticalDpi="1200" r:id="rId2"/>
  <headerFooter>
    <oddFooter>&amp;L&amp;1#&amp;"Calibri"&amp;8&amp;K000000Bu dokümanda HASSAS bilgi bulunmamaktadır. / This document does not contain SENSITIVE information.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9701-78F1-4ED4-B670-D9F2591E0927}">
  <dimension ref="A3:B16"/>
  <sheetViews>
    <sheetView zoomScale="70" zoomScaleNormal="70" workbookViewId="0">
      <selection activeCell="B21" sqref="B21"/>
    </sheetView>
  </sheetViews>
  <sheetFormatPr defaultRowHeight="14.4" x14ac:dyDescent="0.3"/>
  <cols>
    <col min="1" max="1" width="20.6640625" bestFit="1" customWidth="1"/>
    <col min="2" max="2" width="37.33203125" bestFit="1" customWidth="1"/>
  </cols>
  <sheetData>
    <row r="3" spans="1:2" x14ac:dyDescent="0.3">
      <c r="A3" s="61" t="s">
        <v>564</v>
      </c>
      <c r="B3" t="s">
        <v>569</v>
      </c>
    </row>
    <row r="4" spans="1:2" x14ac:dyDescent="0.3">
      <c r="A4" s="14" t="s">
        <v>567</v>
      </c>
      <c r="B4" s="22">
        <v>0.66666666666666663</v>
      </c>
    </row>
    <row r="5" spans="1:2" x14ac:dyDescent="0.3">
      <c r="A5" s="14" t="s">
        <v>156</v>
      </c>
      <c r="B5" s="22">
        <v>1.7727272727272727</v>
      </c>
    </row>
    <row r="6" spans="1:2" x14ac:dyDescent="0.3">
      <c r="A6" s="14" t="s">
        <v>570</v>
      </c>
      <c r="B6" s="22">
        <v>1.8846153846153846</v>
      </c>
    </row>
    <row r="7" spans="1:2" x14ac:dyDescent="0.3">
      <c r="A7" s="14" t="s">
        <v>571</v>
      </c>
      <c r="B7" s="22">
        <v>1.9069767441860466</v>
      </c>
    </row>
    <row r="8" spans="1:2" x14ac:dyDescent="0.3">
      <c r="A8" s="14" t="s">
        <v>572</v>
      </c>
      <c r="B8" s="22">
        <v>2.1450617283950617</v>
      </c>
    </row>
    <row r="9" spans="1:2" x14ac:dyDescent="0.3">
      <c r="A9" s="14" t="s">
        <v>40</v>
      </c>
      <c r="B9" s="22">
        <v>2.15</v>
      </c>
    </row>
    <row r="10" spans="1:2" x14ac:dyDescent="0.3">
      <c r="A10" s="14" t="s">
        <v>573</v>
      </c>
      <c r="B10" s="22">
        <v>2.1849710982658959</v>
      </c>
    </row>
    <row r="11" spans="1:2" x14ac:dyDescent="0.3">
      <c r="A11" s="14" t="s">
        <v>45</v>
      </c>
      <c r="B11" s="22">
        <v>2.1857282502443791</v>
      </c>
    </row>
    <row r="12" spans="1:2" x14ac:dyDescent="0.3">
      <c r="A12" s="14" t="s">
        <v>15</v>
      </c>
      <c r="B12" s="22">
        <v>2.2131147540983607</v>
      </c>
    </row>
    <row r="13" spans="1:2" x14ac:dyDescent="0.3">
      <c r="A13" s="14" t="s">
        <v>75</v>
      </c>
      <c r="B13" s="22">
        <v>2.215258855585831</v>
      </c>
    </row>
    <row r="14" spans="1:2" x14ac:dyDescent="0.3">
      <c r="A14" s="14" t="s">
        <v>31</v>
      </c>
      <c r="B14" s="22">
        <v>2.3503184713375798</v>
      </c>
    </row>
    <row r="15" spans="1:2" x14ac:dyDescent="0.3">
      <c r="A15" s="14" t="s">
        <v>54</v>
      </c>
      <c r="B15" s="22">
        <v>2.489795918367347</v>
      </c>
    </row>
    <row r="16" spans="1:2" x14ac:dyDescent="0.3">
      <c r="A16" s="14" t="s">
        <v>568</v>
      </c>
      <c r="B16" s="22">
        <v>2.181850918257112</v>
      </c>
    </row>
  </sheetData>
  <pageMargins left="0.7" right="0.7" top="0.75" bottom="0.75" header="0.3" footer="0.3"/>
  <pageSetup paperSize="9" orientation="portrait" horizontalDpi="1200" verticalDpi="1200" r:id="rId2"/>
  <headerFooter>
    <oddFooter>&amp;L&amp;1#&amp;"Calibri"&amp;8&amp;K000000Bu dokümanda HASSAS bilgi bulunmamaktadır. / This document does not contain SENSITIVE information.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2474-6083-4199-AAA6-EB4CD9E6256B}">
  <sheetPr>
    <tabColor rgb="FF92D050"/>
    <pageSetUpPr fitToPage="1"/>
  </sheetPr>
  <dimension ref="B1:O129"/>
  <sheetViews>
    <sheetView showGridLines="0" topLeftCell="A109" zoomScale="70" zoomScaleNormal="70" workbookViewId="0">
      <selection activeCell="P126" sqref="P126"/>
    </sheetView>
  </sheetViews>
  <sheetFormatPr defaultRowHeight="14.4" x14ac:dyDescent="0.3"/>
  <cols>
    <col min="1" max="1" width="2.33203125" customWidth="1"/>
    <col min="2" max="2" width="34.6640625" customWidth="1"/>
    <col min="3" max="3" width="14.109375" customWidth="1"/>
    <col min="4" max="4" width="13.44140625" customWidth="1"/>
    <col min="5" max="5" width="12.109375" customWidth="1"/>
    <col min="6" max="6" width="14" customWidth="1"/>
    <col min="9" max="12" width="11.44140625" customWidth="1"/>
  </cols>
  <sheetData>
    <row r="1" spans="2:8" ht="15" thickBot="1" x14ac:dyDescent="0.35"/>
    <row r="2" spans="2:8" x14ac:dyDescent="0.3">
      <c r="B2" s="76" t="s">
        <v>579</v>
      </c>
      <c r="C2" s="77"/>
      <c r="D2" s="77"/>
      <c r="E2" s="77"/>
      <c r="F2" s="77"/>
      <c r="G2" s="77"/>
      <c r="H2" s="78"/>
    </row>
    <row r="3" spans="2:8" x14ac:dyDescent="0.3">
      <c r="B3" s="79" t="s">
        <v>580</v>
      </c>
      <c r="H3" s="80"/>
    </row>
    <row r="4" spans="2:8" x14ac:dyDescent="0.3">
      <c r="B4" s="79"/>
      <c r="C4" s="23" t="s">
        <v>581</v>
      </c>
      <c r="D4" s="23" t="s">
        <v>582</v>
      </c>
      <c r="E4" s="23" t="s">
        <v>583</v>
      </c>
      <c r="F4" s="23" t="s">
        <v>143</v>
      </c>
      <c r="H4" s="80"/>
    </row>
    <row r="5" spans="2:8" x14ac:dyDescent="0.3">
      <c r="B5" s="81" t="s">
        <v>34</v>
      </c>
      <c r="C5" s="12">
        <v>650</v>
      </c>
      <c r="D5" s="12">
        <v>819</v>
      </c>
      <c r="E5" s="12">
        <v>219</v>
      </c>
      <c r="F5" s="12">
        <v>6</v>
      </c>
      <c r="G5" s="13">
        <f>SUM(C5:F5)</f>
        <v>1694</v>
      </c>
      <c r="H5" s="84">
        <f>+G5/G7</f>
        <v>0.62096774193548387</v>
      </c>
    </row>
    <row r="6" spans="2:8" x14ac:dyDescent="0.3">
      <c r="B6" s="81" t="s">
        <v>19</v>
      </c>
      <c r="C6" s="12">
        <v>559</v>
      </c>
      <c r="D6" s="12">
        <v>288</v>
      </c>
      <c r="E6" s="12">
        <v>181</v>
      </c>
      <c r="F6" s="12">
        <v>6</v>
      </c>
      <c r="G6" s="13">
        <f>SUM(C6:F6)</f>
        <v>1034</v>
      </c>
      <c r="H6" s="84">
        <f>+G6/G7</f>
        <v>0.37903225806451613</v>
      </c>
    </row>
    <row r="7" spans="2:8" x14ac:dyDescent="0.3">
      <c r="B7" s="79"/>
      <c r="C7" s="23">
        <f>+SUM(C5:C6)</f>
        <v>1209</v>
      </c>
      <c r="D7" s="23">
        <f>+SUM(D5:D6)</f>
        <v>1107</v>
      </c>
      <c r="E7" s="23">
        <f>+SUM(E5:E6)</f>
        <v>400</v>
      </c>
      <c r="F7" s="23">
        <f>+SUM(F5:F6)</f>
        <v>12</v>
      </c>
      <c r="G7" s="13">
        <f>+G5+G6</f>
        <v>2728</v>
      </c>
      <c r="H7" s="99"/>
    </row>
    <row r="8" spans="2:8" x14ac:dyDescent="0.3">
      <c r="B8" s="79"/>
      <c r="C8" s="12"/>
      <c r="D8" s="12"/>
      <c r="E8" s="12"/>
      <c r="F8" s="12"/>
      <c r="H8" s="99"/>
    </row>
    <row r="9" spans="2:8" x14ac:dyDescent="0.3">
      <c r="B9" s="83" t="s">
        <v>584</v>
      </c>
      <c r="C9" s="12"/>
      <c r="D9" s="12"/>
      <c r="E9" s="12"/>
      <c r="F9" s="12"/>
      <c r="H9" s="99"/>
    </row>
    <row r="10" spans="2:8" x14ac:dyDescent="0.3">
      <c r="B10" s="79"/>
      <c r="C10" s="23" t="s">
        <v>581</v>
      </c>
      <c r="D10" s="23" t="s">
        <v>582</v>
      </c>
      <c r="E10" s="23" t="s">
        <v>583</v>
      </c>
      <c r="F10" s="23" t="s">
        <v>143</v>
      </c>
      <c r="H10" s="99"/>
    </row>
    <row r="11" spans="2:8" x14ac:dyDescent="0.3">
      <c r="B11" s="81" t="s">
        <v>34</v>
      </c>
      <c r="C11" s="96">
        <f>+$C$7*$H$11</f>
        <v>750.75</v>
      </c>
      <c r="D11" s="96">
        <f>+D7*$H$11</f>
        <v>687.41129032258061</v>
      </c>
      <c r="E11" s="96">
        <f>+E7*$H$11</f>
        <v>248.38709677419354</v>
      </c>
      <c r="F11" s="96">
        <f>+F7*$H$11</f>
        <v>7.4516129032258061</v>
      </c>
      <c r="G11" s="13">
        <f>SUM(C11:F11)</f>
        <v>1694</v>
      </c>
      <c r="H11" s="84">
        <v>0.62096774193548387</v>
      </c>
    </row>
    <row r="12" spans="2:8" x14ac:dyDescent="0.3">
      <c r="B12" s="81" t="s">
        <v>19</v>
      </c>
      <c r="C12" s="96">
        <f>+C7*$H$12</f>
        <v>458.25</v>
      </c>
      <c r="D12" s="96">
        <f>+D7*$H$12</f>
        <v>419.58870967741933</v>
      </c>
      <c r="E12" s="96">
        <f>+E7*$H$12</f>
        <v>151.61290322580646</v>
      </c>
      <c r="F12" s="96">
        <f>+F7*$H$12</f>
        <v>4.5483870967741939</v>
      </c>
      <c r="G12" s="13">
        <f>SUM(C12:F12)</f>
        <v>1034</v>
      </c>
      <c r="H12" s="84">
        <v>0.37903225806451613</v>
      </c>
    </row>
    <row r="13" spans="2:8" x14ac:dyDescent="0.3">
      <c r="B13" s="79"/>
      <c r="G13" s="13">
        <f>+G11+G12</f>
        <v>2728</v>
      </c>
      <c r="H13" s="80"/>
    </row>
    <row r="14" spans="2:8" x14ac:dyDescent="0.3">
      <c r="B14" s="85" t="s">
        <v>585</v>
      </c>
      <c r="H14" s="80"/>
    </row>
    <row r="15" spans="2:8" x14ac:dyDescent="0.3">
      <c r="B15" s="86">
        <f>_xlfn.CHISQ.TEST(C5:F6,C11:F12)</f>
        <v>3.9773134404271358E-24</v>
      </c>
      <c r="H15" s="80"/>
    </row>
    <row r="16" spans="2:8" ht="15" thickBot="1" x14ac:dyDescent="0.35">
      <c r="B16" s="87" t="s">
        <v>586</v>
      </c>
      <c r="C16" s="88"/>
      <c r="D16" s="88"/>
      <c r="E16" s="88"/>
      <c r="F16" s="88"/>
      <c r="G16" s="88"/>
      <c r="H16" s="89"/>
    </row>
    <row r="17" spans="2:15" ht="15" thickBot="1" x14ac:dyDescent="0.35"/>
    <row r="18" spans="2:15" x14ac:dyDescent="0.3">
      <c r="B18" s="76" t="s">
        <v>587</v>
      </c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</row>
    <row r="19" spans="2:15" x14ac:dyDescent="0.3">
      <c r="B19" s="79" t="s">
        <v>580</v>
      </c>
      <c r="O19" s="80"/>
    </row>
    <row r="20" spans="2:15" ht="28.8" x14ac:dyDescent="0.3">
      <c r="B20" s="79"/>
      <c r="C20" s="97" t="s">
        <v>156</v>
      </c>
      <c r="D20" s="97" t="s">
        <v>572</v>
      </c>
      <c r="E20" s="97" t="s">
        <v>570</v>
      </c>
      <c r="F20" s="97" t="s">
        <v>573</v>
      </c>
      <c r="G20" s="97" t="s">
        <v>156</v>
      </c>
      <c r="H20" s="97" t="s">
        <v>75</v>
      </c>
      <c r="I20" s="97" t="s">
        <v>15</v>
      </c>
      <c r="J20" s="97" t="s">
        <v>45</v>
      </c>
      <c r="K20" s="97" t="s">
        <v>31</v>
      </c>
      <c r="L20" s="97" t="s">
        <v>40</v>
      </c>
      <c r="M20" s="97" t="s">
        <v>54</v>
      </c>
      <c r="N20" s="23"/>
      <c r="O20" s="80"/>
    </row>
    <row r="21" spans="2:15" x14ac:dyDescent="0.3">
      <c r="B21" s="90" t="s">
        <v>25</v>
      </c>
      <c r="C21" s="12">
        <v>17</v>
      </c>
      <c r="D21" s="12">
        <v>289</v>
      </c>
      <c r="E21" s="12">
        <v>9</v>
      </c>
      <c r="F21" s="12">
        <v>92</v>
      </c>
      <c r="G21" s="12">
        <v>7</v>
      </c>
      <c r="H21" s="12">
        <v>139</v>
      </c>
      <c r="I21" s="12">
        <v>69</v>
      </c>
      <c r="J21" s="12">
        <v>462</v>
      </c>
      <c r="K21" s="12">
        <v>69</v>
      </c>
      <c r="L21" s="12">
        <v>36</v>
      </c>
      <c r="M21" s="12">
        <v>20</v>
      </c>
      <c r="N21" s="23">
        <f>SUM(C21:M21)</f>
        <v>1209</v>
      </c>
      <c r="O21" s="82">
        <f>+N21/$N$25</f>
        <v>0.43630458318296644</v>
      </c>
    </row>
    <row r="22" spans="2:15" x14ac:dyDescent="0.3">
      <c r="B22" s="90" t="s">
        <v>60</v>
      </c>
      <c r="C22" s="12">
        <v>13</v>
      </c>
      <c r="D22" s="12">
        <v>259</v>
      </c>
      <c r="E22" s="12">
        <v>8</v>
      </c>
      <c r="F22" s="12">
        <v>55</v>
      </c>
      <c r="G22" s="12">
        <v>8</v>
      </c>
      <c r="H22" s="12">
        <v>169</v>
      </c>
      <c r="I22" s="12">
        <v>76</v>
      </c>
      <c r="J22" s="12">
        <v>397</v>
      </c>
      <c r="K22" s="12">
        <v>65</v>
      </c>
      <c r="L22" s="12">
        <v>30</v>
      </c>
      <c r="M22" s="12">
        <v>26</v>
      </c>
      <c r="N22" s="23">
        <f>SUM(C22:M22)</f>
        <v>1106</v>
      </c>
      <c r="O22" s="82">
        <f>+N22/$N$25</f>
        <v>0.39913388668350774</v>
      </c>
    </row>
    <row r="23" spans="2:15" x14ac:dyDescent="0.3">
      <c r="B23" s="90" t="s">
        <v>36</v>
      </c>
      <c r="C23" s="12">
        <v>12</v>
      </c>
      <c r="D23" s="12">
        <v>99</v>
      </c>
      <c r="E23" s="12">
        <v>8</v>
      </c>
      <c r="F23" s="12">
        <v>24</v>
      </c>
      <c r="G23" s="12">
        <v>7</v>
      </c>
      <c r="H23" s="12">
        <v>58</v>
      </c>
      <c r="I23" s="12">
        <v>35</v>
      </c>
      <c r="J23" s="12">
        <v>162</v>
      </c>
      <c r="K23" s="12">
        <v>23</v>
      </c>
      <c r="L23" s="12">
        <v>13</v>
      </c>
      <c r="M23" s="12">
        <v>3</v>
      </c>
      <c r="N23" s="23">
        <f>SUM(C23:M23)</f>
        <v>444</v>
      </c>
      <c r="O23" s="82">
        <f>+N23/$N$25</f>
        <v>0.16023096355106459</v>
      </c>
    </row>
    <row r="24" spans="2:15" x14ac:dyDescent="0.3">
      <c r="B24" s="90" t="s">
        <v>145</v>
      </c>
      <c r="C24" s="12">
        <v>1</v>
      </c>
      <c r="D24" s="12">
        <v>1</v>
      </c>
      <c r="E24" s="12">
        <v>1</v>
      </c>
      <c r="F24" s="12">
        <v>2</v>
      </c>
      <c r="G24" s="12"/>
      <c r="H24" s="12">
        <v>1</v>
      </c>
      <c r="I24" s="12">
        <v>3</v>
      </c>
      <c r="J24" s="12">
        <v>2</v>
      </c>
      <c r="K24" s="12"/>
      <c r="L24" s="12">
        <v>1</v>
      </c>
      <c r="M24" s="12"/>
      <c r="N24" s="23">
        <f>SUM(C24:M24)</f>
        <v>12</v>
      </c>
      <c r="O24" s="82">
        <f>+N24/$N$25</f>
        <v>4.3305665824612052E-3</v>
      </c>
    </row>
    <row r="25" spans="2:15" x14ac:dyDescent="0.3">
      <c r="B25" s="79"/>
      <c r="C25" s="23">
        <f>SUM(C21:C24)</f>
        <v>43</v>
      </c>
      <c r="D25" s="23">
        <f t="shared" ref="D25:M25" si="0">SUM(D21:D24)</f>
        <v>648</v>
      </c>
      <c r="E25" s="23">
        <f t="shared" si="0"/>
        <v>26</v>
      </c>
      <c r="F25" s="23">
        <f t="shared" si="0"/>
        <v>173</v>
      </c>
      <c r="G25" s="23">
        <f t="shared" si="0"/>
        <v>22</v>
      </c>
      <c r="H25" s="23">
        <f t="shared" si="0"/>
        <v>367</v>
      </c>
      <c r="I25" s="23">
        <f t="shared" si="0"/>
        <v>183</v>
      </c>
      <c r="J25" s="23">
        <f t="shared" si="0"/>
        <v>1023</v>
      </c>
      <c r="K25" s="23">
        <f t="shared" si="0"/>
        <v>157</v>
      </c>
      <c r="L25" s="23">
        <f t="shared" si="0"/>
        <v>80</v>
      </c>
      <c r="M25" s="23">
        <f t="shared" si="0"/>
        <v>49</v>
      </c>
      <c r="N25" s="23">
        <f>SUM(N21:N24)</f>
        <v>2771</v>
      </c>
      <c r="O25" s="80"/>
    </row>
    <row r="26" spans="2:15" x14ac:dyDescent="0.3">
      <c r="B26" s="79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80"/>
    </row>
    <row r="27" spans="2:15" x14ac:dyDescent="0.3">
      <c r="B27" s="83" t="s">
        <v>588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80"/>
    </row>
    <row r="28" spans="2:15" ht="28.8" x14ac:dyDescent="0.3">
      <c r="B28" s="79"/>
      <c r="C28" s="97" t="s">
        <v>156</v>
      </c>
      <c r="D28" s="97" t="s">
        <v>572</v>
      </c>
      <c r="E28" s="97" t="s">
        <v>570</v>
      </c>
      <c r="F28" s="97" t="s">
        <v>573</v>
      </c>
      <c r="G28" s="97" t="s">
        <v>156</v>
      </c>
      <c r="H28" s="97" t="s">
        <v>75</v>
      </c>
      <c r="I28" s="97" t="s">
        <v>15</v>
      </c>
      <c r="J28" s="97" t="s">
        <v>45</v>
      </c>
      <c r="K28" s="97" t="s">
        <v>31</v>
      </c>
      <c r="L28" s="97" t="s">
        <v>40</v>
      </c>
      <c r="M28" s="97" t="s">
        <v>54</v>
      </c>
      <c r="N28" s="23"/>
      <c r="O28" s="80"/>
    </row>
    <row r="29" spans="2:15" x14ac:dyDescent="0.3">
      <c r="B29" s="90" t="s">
        <v>25</v>
      </c>
      <c r="C29" s="96">
        <f>+C25*$O$21</f>
        <v>18.761097076867557</v>
      </c>
      <c r="D29" s="96">
        <f t="shared" ref="D29:M29" si="1">+D25*$O$21</f>
        <v>282.72536990256225</v>
      </c>
      <c r="E29" s="96">
        <f t="shared" si="1"/>
        <v>11.343919162757128</v>
      </c>
      <c r="F29" s="96">
        <f t="shared" si="1"/>
        <v>75.480692890653188</v>
      </c>
      <c r="G29" s="96">
        <f t="shared" si="1"/>
        <v>9.5987008300252619</v>
      </c>
      <c r="H29" s="96">
        <f t="shared" si="1"/>
        <v>160.1237820281487</v>
      </c>
      <c r="I29" s="96">
        <f t="shared" si="1"/>
        <v>79.843738722482854</v>
      </c>
      <c r="J29" s="96">
        <f t="shared" si="1"/>
        <v>446.33958859617468</v>
      </c>
      <c r="K29" s="96">
        <f t="shared" si="1"/>
        <v>68.499819559725736</v>
      </c>
      <c r="L29" s="96">
        <f t="shared" si="1"/>
        <v>34.904366654637315</v>
      </c>
      <c r="M29" s="96">
        <f t="shared" si="1"/>
        <v>21.378924575965357</v>
      </c>
      <c r="N29" s="23">
        <f>SUM(C29:M29)</f>
        <v>1208.9999999999998</v>
      </c>
      <c r="O29" s="91"/>
    </row>
    <row r="30" spans="2:15" x14ac:dyDescent="0.3">
      <c r="B30" s="90" t="s">
        <v>60</v>
      </c>
      <c r="C30" s="96">
        <f>+C25*$O$22</f>
        <v>17.162757127390833</v>
      </c>
      <c r="D30" s="96">
        <f t="shared" ref="D30:M30" si="2">+D25*$O$22</f>
        <v>258.63875857091301</v>
      </c>
      <c r="E30" s="96">
        <f t="shared" si="2"/>
        <v>10.377481053771202</v>
      </c>
      <c r="F30" s="96">
        <f t="shared" si="2"/>
        <v>69.050162396246833</v>
      </c>
      <c r="G30" s="96">
        <f t="shared" si="2"/>
        <v>8.7809455070371705</v>
      </c>
      <c r="H30" s="96">
        <f t="shared" si="2"/>
        <v>146.48213641284735</v>
      </c>
      <c r="I30" s="96">
        <f t="shared" si="2"/>
        <v>73.041501263081912</v>
      </c>
      <c r="J30" s="96">
        <f t="shared" si="2"/>
        <v>408.31396607722843</v>
      </c>
      <c r="K30" s="96">
        <f t="shared" si="2"/>
        <v>62.664020209310713</v>
      </c>
      <c r="L30" s="96">
        <f t="shared" si="2"/>
        <v>31.930710934680619</v>
      </c>
      <c r="M30" s="96">
        <f t="shared" si="2"/>
        <v>19.55756044749188</v>
      </c>
      <c r="N30" s="23">
        <f>SUM(C30:M30)</f>
        <v>1105.9999999999998</v>
      </c>
      <c r="O30" s="91"/>
    </row>
    <row r="31" spans="2:15" x14ac:dyDescent="0.3">
      <c r="B31" s="90" t="s">
        <v>36</v>
      </c>
      <c r="C31" s="96">
        <f>+C25*$O$23</f>
        <v>6.8899314326957768</v>
      </c>
      <c r="D31" s="96">
        <f t="shared" ref="D31:M31" si="3">+D25*$O$23</f>
        <v>103.82966438108986</v>
      </c>
      <c r="E31" s="96">
        <f t="shared" si="3"/>
        <v>4.1660050523276793</v>
      </c>
      <c r="F31" s="96">
        <f t="shared" si="3"/>
        <v>27.719956694334172</v>
      </c>
      <c r="G31" s="96">
        <f t="shared" si="3"/>
        <v>3.5250811981234209</v>
      </c>
      <c r="H31" s="96">
        <f t="shared" si="3"/>
        <v>58.804763623240703</v>
      </c>
      <c r="I31" s="96">
        <f t="shared" si="3"/>
        <v>29.322266329844819</v>
      </c>
      <c r="J31" s="96">
        <f t="shared" si="3"/>
        <v>163.91627571273906</v>
      </c>
      <c r="K31" s="96">
        <f t="shared" si="3"/>
        <v>25.156261277517139</v>
      </c>
      <c r="L31" s="96">
        <f t="shared" si="3"/>
        <v>12.818477084085167</v>
      </c>
      <c r="M31" s="96">
        <f t="shared" si="3"/>
        <v>7.8513172140021652</v>
      </c>
      <c r="N31" s="23">
        <f>SUM(C31:M31)</f>
        <v>443.99999999999994</v>
      </c>
      <c r="O31" s="91"/>
    </row>
    <row r="32" spans="2:15" x14ac:dyDescent="0.3">
      <c r="B32" s="90" t="s">
        <v>145</v>
      </c>
      <c r="C32" s="96">
        <f>+C25*$O$24</f>
        <v>0.18621436304583183</v>
      </c>
      <c r="D32" s="96">
        <f t="shared" ref="D32:M32" si="4">+D25*$O$24</f>
        <v>2.8062071454348612</v>
      </c>
      <c r="E32" s="96">
        <f t="shared" si="4"/>
        <v>0.11259473114399134</v>
      </c>
      <c r="F32" s="96">
        <f t="shared" si="4"/>
        <v>0.74918801876578855</v>
      </c>
      <c r="G32" s="96">
        <f t="shared" si="4"/>
        <v>9.5272464814146515E-2</v>
      </c>
      <c r="H32" s="96">
        <f t="shared" si="4"/>
        <v>1.5893179357632623</v>
      </c>
      <c r="I32" s="96">
        <f t="shared" si="4"/>
        <v>0.79249368459040059</v>
      </c>
      <c r="J32" s="96">
        <f t="shared" si="4"/>
        <v>4.4301696138578128</v>
      </c>
      <c r="K32" s="96">
        <f t="shared" si="4"/>
        <v>0.67989895344640927</v>
      </c>
      <c r="L32" s="96">
        <f t="shared" si="4"/>
        <v>0.34644532659689642</v>
      </c>
      <c r="M32" s="96">
        <f t="shared" si="4"/>
        <v>0.21219776254059905</v>
      </c>
      <c r="N32" s="23">
        <f>SUM(C32:M32)</f>
        <v>12</v>
      </c>
      <c r="O32" s="91"/>
    </row>
    <row r="33" spans="2:15" x14ac:dyDescent="0.3">
      <c r="B33" s="79"/>
      <c r="C33" s="23">
        <f t="shared" ref="C33:N33" si="5">SUM(C29:C32)</f>
        <v>43</v>
      </c>
      <c r="D33" s="23">
        <f t="shared" si="5"/>
        <v>648</v>
      </c>
      <c r="E33" s="23">
        <f t="shared" si="5"/>
        <v>26.000000000000004</v>
      </c>
      <c r="F33" s="23">
        <f t="shared" si="5"/>
        <v>172.99999999999997</v>
      </c>
      <c r="G33" s="23">
        <f t="shared" si="5"/>
        <v>22</v>
      </c>
      <c r="H33" s="23">
        <f t="shared" si="5"/>
        <v>367.00000000000006</v>
      </c>
      <c r="I33" s="23">
        <f t="shared" si="5"/>
        <v>182.99999999999997</v>
      </c>
      <c r="J33" s="23">
        <f t="shared" si="5"/>
        <v>1023</v>
      </c>
      <c r="K33" s="23">
        <f t="shared" si="5"/>
        <v>157</v>
      </c>
      <c r="L33" s="23">
        <f t="shared" si="5"/>
        <v>80</v>
      </c>
      <c r="M33" s="23">
        <f t="shared" si="5"/>
        <v>49</v>
      </c>
      <c r="N33" s="23">
        <f t="shared" si="5"/>
        <v>2770.9999999999995</v>
      </c>
      <c r="O33" s="80"/>
    </row>
    <row r="34" spans="2:15" x14ac:dyDescent="0.3">
      <c r="B34" s="79"/>
      <c r="O34" s="80"/>
    </row>
    <row r="35" spans="2:15" x14ac:dyDescent="0.3">
      <c r="B35" s="85" t="s">
        <v>585</v>
      </c>
      <c r="O35" s="80"/>
    </row>
    <row r="36" spans="2:15" x14ac:dyDescent="0.3">
      <c r="B36" s="92">
        <f>_xlfn.CHISQ.TEST($C$21:$M$24,$C$29:$M$32)</f>
        <v>1.1280824132676804E-3</v>
      </c>
      <c r="C36" s="93">
        <f>_xlfn.CHISQ.TEST($C$21:$M$24,$C$29:$M$32)</f>
        <v>1.1280824132676804E-3</v>
      </c>
      <c r="O36" s="80"/>
    </row>
    <row r="37" spans="2:15" ht="15" thickBot="1" x14ac:dyDescent="0.35">
      <c r="B37" s="87" t="s">
        <v>586</v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9"/>
    </row>
    <row r="38" spans="2:15" ht="15" thickBot="1" x14ac:dyDescent="0.35"/>
    <row r="39" spans="2:15" x14ac:dyDescent="0.3">
      <c r="B39" s="76" t="s">
        <v>589</v>
      </c>
      <c r="C39" s="77"/>
      <c r="D39" s="77"/>
      <c r="E39" s="77"/>
      <c r="F39" s="77"/>
      <c r="G39" s="77"/>
      <c r="H39" s="78"/>
    </row>
    <row r="40" spans="2:15" x14ac:dyDescent="0.3">
      <c r="B40" s="79" t="s">
        <v>580</v>
      </c>
      <c r="H40" s="80"/>
    </row>
    <row r="41" spans="2:15" x14ac:dyDescent="0.3">
      <c r="B41" s="79"/>
      <c r="C41" s="97" t="s">
        <v>27</v>
      </c>
      <c r="D41" s="97" t="s">
        <v>72</v>
      </c>
      <c r="E41" s="97" t="s">
        <v>275</v>
      </c>
      <c r="F41" s="97" t="s">
        <v>37</v>
      </c>
      <c r="G41" s="97"/>
      <c r="H41" s="94"/>
      <c r="I41" s="17"/>
    </row>
    <row r="42" spans="2:15" x14ac:dyDescent="0.3">
      <c r="B42" s="90" t="s">
        <v>25</v>
      </c>
      <c r="C42" s="12">
        <v>564</v>
      </c>
      <c r="D42" s="12">
        <v>236</v>
      </c>
      <c r="E42" s="12">
        <v>79</v>
      </c>
      <c r="F42" s="12">
        <v>330</v>
      </c>
      <c r="G42" s="23">
        <f>SUM(C42:F42)</f>
        <v>1209</v>
      </c>
      <c r="H42" s="82">
        <f>+G42/$G$46</f>
        <v>0.43583273251622207</v>
      </c>
    </row>
    <row r="43" spans="2:15" x14ac:dyDescent="0.3">
      <c r="B43" s="90" t="s">
        <v>60</v>
      </c>
      <c r="C43" s="12">
        <v>449</v>
      </c>
      <c r="D43" s="12">
        <v>254</v>
      </c>
      <c r="E43" s="12">
        <v>99</v>
      </c>
      <c r="F43" s="12">
        <v>303</v>
      </c>
      <c r="G43" s="23">
        <f>SUM(C43:F43)</f>
        <v>1105</v>
      </c>
      <c r="H43" s="82">
        <f>+G43/$G$46</f>
        <v>0.39834174477289114</v>
      </c>
    </row>
    <row r="44" spans="2:15" x14ac:dyDescent="0.3">
      <c r="B44" s="90" t="s">
        <v>36</v>
      </c>
      <c r="C44" s="12">
        <v>160</v>
      </c>
      <c r="D44" s="12">
        <v>122</v>
      </c>
      <c r="E44" s="12">
        <v>3</v>
      </c>
      <c r="F44" s="12">
        <v>163</v>
      </c>
      <c r="G44" s="23">
        <f>SUM(C44:F44)</f>
        <v>448</v>
      </c>
      <c r="H44" s="82">
        <f>+G44/$G$46</f>
        <v>0.16149963950973323</v>
      </c>
    </row>
    <row r="45" spans="2:15" x14ac:dyDescent="0.3">
      <c r="B45" s="90" t="s">
        <v>145</v>
      </c>
      <c r="C45" s="12">
        <v>7</v>
      </c>
      <c r="D45" s="12">
        <v>1</v>
      </c>
      <c r="E45" s="12">
        <v>1</v>
      </c>
      <c r="F45" s="12">
        <v>3</v>
      </c>
      <c r="G45" s="23">
        <f>SUM(C45:F45)</f>
        <v>12</v>
      </c>
      <c r="H45" s="82">
        <f>+G45/$G$46</f>
        <v>4.3258832011535686E-3</v>
      </c>
    </row>
    <row r="46" spans="2:15" x14ac:dyDescent="0.3">
      <c r="B46" s="79"/>
      <c r="C46" s="23">
        <f>SUM(C42:C45)</f>
        <v>1180</v>
      </c>
      <c r="D46" s="23">
        <f>SUM(D42:D45)</f>
        <v>613</v>
      </c>
      <c r="E46" s="23">
        <f>SUM(E42:E45)</f>
        <v>182</v>
      </c>
      <c r="F46" s="23">
        <f>SUM(F42:F45)</f>
        <v>799</v>
      </c>
      <c r="G46" s="23">
        <f>SUM(G42:G45)</f>
        <v>2774</v>
      </c>
      <c r="H46" s="95"/>
      <c r="I46" s="13"/>
    </row>
    <row r="47" spans="2:15" x14ac:dyDescent="0.3">
      <c r="B47" s="79"/>
      <c r="C47" s="12"/>
      <c r="D47" s="12"/>
      <c r="E47" s="12"/>
      <c r="F47" s="12"/>
      <c r="G47" s="12"/>
      <c r="H47" s="80"/>
    </row>
    <row r="48" spans="2:15" x14ac:dyDescent="0.3">
      <c r="B48" s="83" t="s">
        <v>584</v>
      </c>
      <c r="C48" s="12"/>
      <c r="D48" s="12"/>
      <c r="E48" s="12"/>
      <c r="F48" s="12"/>
      <c r="G48" s="12"/>
      <c r="H48" s="80"/>
    </row>
    <row r="49" spans="2:11" x14ac:dyDescent="0.3">
      <c r="B49" s="79"/>
      <c r="C49" s="97" t="s">
        <v>27</v>
      </c>
      <c r="D49" s="97" t="s">
        <v>72</v>
      </c>
      <c r="E49" s="97" t="s">
        <v>275</v>
      </c>
      <c r="F49" s="97" t="s">
        <v>37</v>
      </c>
      <c r="G49" s="97"/>
      <c r="H49" s="94"/>
    </row>
    <row r="50" spans="2:11" x14ac:dyDescent="0.3">
      <c r="B50" s="90" t="s">
        <v>25</v>
      </c>
      <c r="C50" s="96">
        <f>+C46*$H$42</f>
        <v>514.28262436914201</v>
      </c>
      <c r="D50" s="96">
        <f>+D46*$H$42</f>
        <v>267.1654650324441</v>
      </c>
      <c r="E50" s="96">
        <f>+E46*$H$42</f>
        <v>79.321557317952411</v>
      </c>
      <c r="F50" s="96">
        <f>+F46*$H$42</f>
        <v>348.23035328046143</v>
      </c>
      <c r="G50" s="23">
        <f>SUM(C50:F50)</f>
        <v>1209</v>
      </c>
      <c r="H50" s="82"/>
    </row>
    <row r="51" spans="2:11" x14ac:dyDescent="0.3">
      <c r="B51" s="90" t="s">
        <v>60</v>
      </c>
      <c r="C51" s="96">
        <f>+C46*$H$43</f>
        <v>470.04325883201153</v>
      </c>
      <c r="D51" s="96">
        <f>+D46*$H$43</f>
        <v>244.18348954578227</v>
      </c>
      <c r="E51" s="96">
        <f>+E46*$H$43</f>
        <v>72.498197548666184</v>
      </c>
      <c r="F51" s="96">
        <f>+F46*$H$43</f>
        <v>318.27505407353999</v>
      </c>
      <c r="G51" s="23">
        <f>SUM(C51:F51)</f>
        <v>1105</v>
      </c>
      <c r="H51" s="82"/>
    </row>
    <row r="52" spans="2:11" x14ac:dyDescent="0.3">
      <c r="B52" s="90" t="s">
        <v>36</v>
      </c>
      <c r="C52" s="96">
        <f>+C46*$H$44</f>
        <v>190.5695746214852</v>
      </c>
      <c r="D52" s="96">
        <f>+D46*$H$44</f>
        <v>98.999279019466471</v>
      </c>
      <c r="E52" s="96">
        <f>+E46*$H$44</f>
        <v>29.392934390771448</v>
      </c>
      <c r="F52" s="96">
        <f>+F46*$H$44</f>
        <v>129.03821196827684</v>
      </c>
      <c r="G52" s="23">
        <f>SUM(C52:F52)</f>
        <v>448</v>
      </c>
      <c r="H52" s="82"/>
    </row>
    <row r="53" spans="2:11" x14ac:dyDescent="0.3">
      <c r="B53" s="90" t="s">
        <v>145</v>
      </c>
      <c r="C53" s="96">
        <f>+C46*$H$45</f>
        <v>5.1045421773612105</v>
      </c>
      <c r="D53" s="96">
        <f>+D46*$H$45</f>
        <v>2.6517664023071377</v>
      </c>
      <c r="E53" s="96">
        <f>+E46*$H$45</f>
        <v>0.78731074260994949</v>
      </c>
      <c r="F53" s="96">
        <f>+F46*$H$45</f>
        <v>3.4563806777217012</v>
      </c>
      <c r="G53" s="23">
        <f>SUM(C53:F53)</f>
        <v>12</v>
      </c>
      <c r="H53" s="82"/>
    </row>
    <row r="54" spans="2:11" x14ac:dyDescent="0.3">
      <c r="B54" s="79"/>
      <c r="C54" s="23">
        <f>SUM(C50:C53)</f>
        <v>1180</v>
      </c>
      <c r="D54" s="23">
        <f>SUM(D50:D53)</f>
        <v>612.99999999999989</v>
      </c>
      <c r="E54" s="23">
        <f>SUM(E50:E53)</f>
        <v>182</v>
      </c>
      <c r="F54" s="23">
        <f>SUM(F50:F53)</f>
        <v>798.99999999999989</v>
      </c>
      <c r="G54" s="23">
        <f>SUM(G50:G53)</f>
        <v>2774</v>
      </c>
      <c r="H54" s="95"/>
    </row>
    <row r="55" spans="2:11" x14ac:dyDescent="0.3">
      <c r="B55" s="79"/>
      <c r="H55" s="80"/>
    </row>
    <row r="56" spans="2:11" x14ac:dyDescent="0.3">
      <c r="B56" s="85" t="s">
        <v>585</v>
      </c>
      <c r="H56" s="80"/>
    </row>
    <row r="57" spans="2:11" x14ac:dyDescent="0.3">
      <c r="B57" s="92">
        <f>_xlfn.CHISQ.TEST(C42:F45,C50:F53)</f>
        <v>9.6783760778441218E-11</v>
      </c>
      <c r="H57" s="80"/>
    </row>
    <row r="58" spans="2:11" ht="15" thickBot="1" x14ac:dyDescent="0.35">
      <c r="B58" s="87" t="s">
        <v>586</v>
      </c>
      <c r="C58" s="88"/>
      <c r="D58" s="88"/>
      <c r="E58" s="88"/>
      <c r="F58" s="88"/>
      <c r="G58" s="88"/>
      <c r="H58" s="89"/>
    </row>
    <row r="59" spans="2:11" ht="15" thickBot="1" x14ac:dyDescent="0.35"/>
    <row r="60" spans="2:11" x14ac:dyDescent="0.3">
      <c r="B60" s="76" t="s">
        <v>590</v>
      </c>
      <c r="C60" s="77"/>
      <c r="D60" s="77"/>
      <c r="E60" s="77"/>
      <c r="F60" s="77"/>
      <c r="G60" s="77"/>
      <c r="H60" s="77"/>
      <c r="I60" s="77"/>
      <c r="J60" s="77"/>
      <c r="K60" s="78"/>
    </row>
    <row r="61" spans="2:11" x14ac:dyDescent="0.3">
      <c r="B61" s="79" t="s">
        <v>580</v>
      </c>
      <c r="K61" s="80"/>
    </row>
    <row r="62" spans="2:11" x14ac:dyDescent="0.3">
      <c r="B62" s="79"/>
      <c r="C62" s="23" t="s">
        <v>114</v>
      </c>
      <c r="D62" s="23" t="s">
        <v>41</v>
      </c>
      <c r="E62" s="23" t="s">
        <v>80</v>
      </c>
      <c r="F62" s="23" t="s">
        <v>16</v>
      </c>
      <c r="G62" s="23" t="s">
        <v>46</v>
      </c>
      <c r="H62" s="23" t="s">
        <v>69</v>
      </c>
      <c r="I62" s="23" t="s">
        <v>85</v>
      </c>
      <c r="K62" s="80"/>
    </row>
    <row r="63" spans="2:11" x14ac:dyDescent="0.3">
      <c r="B63" s="90" t="s">
        <v>25</v>
      </c>
      <c r="C63" s="12">
        <v>150</v>
      </c>
      <c r="D63" s="12">
        <v>185</v>
      </c>
      <c r="E63" s="12">
        <v>183</v>
      </c>
      <c r="F63" s="12">
        <v>182</v>
      </c>
      <c r="G63" s="12">
        <v>198</v>
      </c>
      <c r="H63" s="12">
        <v>192</v>
      </c>
      <c r="I63" s="12">
        <v>119</v>
      </c>
      <c r="J63" s="13">
        <f>SUM(C63:I63)</f>
        <v>1209</v>
      </c>
      <c r="K63" s="82">
        <f>+J63/$J$67</f>
        <v>0.43567567567567567</v>
      </c>
    </row>
    <row r="64" spans="2:11" x14ac:dyDescent="0.3">
      <c r="B64" s="90" t="s">
        <v>60</v>
      </c>
      <c r="C64" s="12">
        <v>154</v>
      </c>
      <c r="D64" s="12">
        <v>192</v>
      </c>
      <c r="E64" s="12">
        <v>165</v>
      </c>
      <c r="F64" s="12">
        <v>175</v>
      </c>
      <c r="G64" s="12">
        <v>158</v>
      </c>
      <c r="H64" s="12">
        <v>149</v>
      </c>
      <c r="I64" s="12">
        <v>113</v>
      </c>
      <c r="J64" s="13">
        <f>SUM(C64:I64)</f>
        <v>1106</v>
      </c>
      <c r="K64" s="82">
        <f>+J64/$J$67</f>
        <v>0.39855855855855854</v>
      </c>
    </row>
    <row r="65" spans="2:11" x14ac:dyDescent="0.3">
      <c r="B65" s="90" t="s">
        <v>36</v>
      </c>
      <c r="C65" s="12">
        <v>55</v>
      </c>
      <c r="D65" s="12">
        <v>62</v>
      </c>
      <c r="E65" s="12">
        <v>70</v>
      </c>
      <c r="F65" s="12">
        <v>67</v>
      </c>
      <c r="G65" s="12">
        <v>87</v>
      </c>
      <c r="H65" s="12">
        <v>73</v>
      </c>
      <c r="I65" s="12">
        <v>34</v>
      </c>
      <c r="J65" s="13">
        <f>SUM(C65:I65)</f>
        <v>448</v>
      </c>
      <c r="K65" s="82">
        <f>+J65/$J$67</f>
        <v>0.16144144144144143</v>
      </c>
    </row>
    <row r="66" spans="2:11" x14ac:dyDescent="0.3">
      <c r="B66" s="90" t="s">
        <v>145</v>
      </c>
      <c r="C66" s="12">
        <v>3</v>
      </c>
      <c r="D66" s="12">
        <v>1</v>
      </c>
      <c r="E66" s="12">
        <v>2</v>
      </c>
      <c r="F66" s="12">
        <v>5</v>
      </c>
      <c r="G66" s="12">
        <v>1</v>
      </c>
      <c r="H66" s="12"/>
      <c r="I66" s="12"/>
      <c r="J66" s="13">
        <f>SUM(C66:I66)</f>
        <v>12</v>
      </c>
      <c r="K66" s="82">
        <f>+J66/$J$67</f>
        <v>4.3243243243243244E-3</v>
      </c>
    </row>
    <row r="67" spans="2:11" x14ac:dyDescent="0.3">
      <c r="B67" s="79"/>
      <c r="C67" s="23">
        <f>SUM(C63:C66)</f>
        <v>362</v>
      </c>
      <c r="D67" s="23">
        <f t="shared" ref="D67:I67" si="6">SUM(D63:D66)</f>
        <v>440</v>
      </c>
      <c r="E67" s="23">
        <f t="shared" si="6"/>
        <v>420</v>
      </c>
      <c r="F67" s="23">
        <f t="shared" si="6"/>
        <v>429</v>
      </c>
      <c r="G67" s="23">
        <f t="shared" si="6"/>
        <v>444</v>
      </c>
      <c r="H67" s="23">
        <f t="shared" si="6"/>
        <v>414</v>
      </c>
      <c r="I67" s="23">
        <f t="shared" si="6"/>
        <v>266</v>
      </c>
      <c r="J67" s="13">
        <f>SUM(J63:J66)</f>
        <v>2775</v>
      </c>
      <c r="K67" s="80"/>
    </row>
    <row r="68" spans="2:11" x14ac:dyDescent="0.3">
      <c r="B68" s="79"/>
      <c r="K68" s="80"/>
    </row>
    <row r="69" spans="2:11" x14ac:dyDescent="0.3">
      <c r="B69" s="83" t="s">
        <v>584</v>
      </c>
      <c r="K69" s="80"/>
    </row>
    <row r="70" spans="2:11" x14ac:dyDescent="0.3">
      <c r="B70" s="79"/>
      <c r="C70" s="23" t="s">
        <v>114</v>
      </c>
      <c r="D70" s="23" t="s">
        <v>41</v>
      </c>
      <c r="E70" s="23" t="s">
        <v>80</v>
      </c>
      <c r="F70" s="23" t="s">
        <v>16</v>
      </c>
      <c r="G70" s="23" t="s">
        <v>46</v>
      </c>
      <c r="H70" s="23" t="s">
        <v>69</v>
      </c>
      <c r="I70" s="23" t="s">
        <v>85</v>
      </c>
      <c r="K70" s="80"/>
    </row>
    <row r="71" spans="2:11" x14ac:dyDescent="0.3">
      <c r="B71" s="90" t="s">
        <v>25</v>
      </c>
      <c r="C71" s="96">
        <f>+C67*$K$63</f>
        <v>157.71459459459459</v>
      </c>
      <c r="D71" s="96">
        <f t="shared" ref="D71:I71" si="7">+D67*$K$63</f>
        <v>191.6972972972973</v>
      </c>
      <c r="E71" s="96">
        <f t="shared" si="7"/>
        <v>182.98378378378379</v>
      </c>
      <c r="F71" s="96">
        <f t="shared" si="7"/>
        <v>186.90486486486486</v>
      </c>
      <c r="G71" s="96">
        <f t="shared" si="7"/>
        <v>193.44</v>
      </c>
      <c r="H71" s="96">
        <f t="shared" si="7"/>
        <v>180.36972972972973</v>
      </c>
      <c r="I71" s="96">
        <f t="shared" si="7"/>
        <v>115.88972972972972</v>
      </c>
      <c r="J71" s="13">
        <f>SUM(C71:I71)</f>
        <v>1208.9999999999998</v>
      </c>
      <c r="K71" s="82"/>
    </row>
    <row r="72" spans="2:11" x14ac:dyDescent="0.3">
      <c r="B72" s="90" t="s">
        <v>60</v>
      </c>
      <c r="C72" s="96">
        <f>+C67*$K$64</f>
        <v>144.2781981981982</v>
      </c>
      <c r="D72" s="96">
        <f t="shared" ref="D72:I72" si="8">+D67*$K$64</f>
        <v>175.36576576576576</v>
      </c>
      <c r="E72" s="96">
        <f t="shared" si="8"/>
        <v>167.39459459459459</v>
      </c>
      <c r="F72" s="96">
        <f t="shared" si="8"/>
        <v>170.98162162162163</v>
      </c>
      <c r="G72" s="96">
        <f t="shared" si="8"/>
        <v>176.95999999999998</v>
      </c>
      <c r="H72" s="96">
        <f t="shared" si="8"/>
        <v>165.00324324324325</v>
      </c>
      <c r="I72" s="96">
        <f t="shared" si="8"/>
        <v>106.01657657657657</v>
      </c>
      <c r="J72" s="13">
        <f>SUM(C72:I72)</f>
        <v>1106</v>
      </c>
      <c r="K72" s="82"/>
    </row>
    <row r="73" spans="2:11" x14ac:dyDescent="0.3">
      <c r="B73" s="90" t="s">
        <v>36</v>
      </c>
      <c r="C73" s="96">
        <f>+C67*$K$65</f>
        <v>58.441801801801795</v>
      </c>
      <c r="D73" s="96">
        <f t="shared" ref="D73:I73" si="9">+D67*$K$65</f>
        <v>71.034234234234233</v>
      </c>
      <c r="E73" s="96">
        <f t="shared" si="9"/>
        <v>67.805405405405395</v>
      </c>
      <c r="F73" s="96">
        <f t="shared" si="9"/>
        <v>69.258378378378367</v>
      </c>
      <c r="G73" s="96">
        <f t="shared" si="9"/>
        <v>71.679999999999993</v>
      </c>
      <c r="H73" s="96">
        <f t="shared" si="9"/>
        <v>66.836756756756756</v>
      </c>
      <c r="I73" s="96">
        <f t="shared" si="9"/>
        <v>42.943423423423418</v>
      </c>
      <c r="J73" s="13">
        <f>SUM(C73:I73)</f>
        <v>448</v>
      </c>
      <c r="K73" s="82"/>
    </row>
    <row r="74" spans="2:11" x14ac:dyDescent="0.3">
      <c r="B74" s="90" t="s">
        <v>145</v>
      </c>
      <c r="C74" s="96">
        <f>+C67*$K$66</f>
        <v>1.5654054054054054</v>
      </c>
      <c r="D74" s="96">
        <f t="shared" ref="D74:I74" si="10">+D67*$K$66</f>
        <v>1.9027027027027028</v>
      </c>
      <c r="E74" s="96">
        <f t="shared" si="10"/>
        <v>1.8162162162162163</v>
      </c>
      <c r="F74" s="96">
        <f t="shared" si="10"/>
        <v>1.8551351351351351</v>
      </c>
      <c r="G74" s="96">
        <f t="shared" si="10"/>
        <v>1.92</v>
      </c>
      <c r="H74" s="96">
        <f t="shared" si="10"/>
        <v>1.7902702702702702</v>
      </c>
      <c r="I74" s="96">
        <f t="shared" si="10"/>
        <v>1.1502702702702703</v>
      </c>
      <c r="J74" s="13">
        <f>SUM(C74:I74)</f>
        <v>12</v>
      </c>
      <c r="K74" s="82"/>
    </row>
    <row r="75" spans="2:11" x14ac:dyDescent="0.3">
      <c r="B75" s="79"/>
      <c r="C75" s="23">
        <f t="shared" ref="C75:J75" si="11">SUM(C71:C74)</f>
        <v>361.99999999999994</v>
      </c>
      <c r="D75" s="23">
        <f t="shared" si="11"/>
        <v>440</v>
      </c>
      <c r="E75" s="23">
        <f t="shared" si="11"/>
        <v>420</v>
      </c>
      <c r="F75" s="23">
        <f t="shared" si="11"/>
        <v>429</v>
      </c>
      <c r="G75" s="23">
        <f t="shared" si="11"/>
        <v>444</v>
      </c>
      <c r="H75" s="23">
        <f t="shared" si="11"/>
        <v>414.00000000000006</v>
      </c>
      <c r="I75" s="23">
        <f t="shared" si="11"/>
        <v>266</v>
      </c>
      <c r="J75" s="13">
        <f t="shared" si="11"/>
        <v>2775</v>
      </c>
      <c r="K75" s="80"/>
    </row>
    <row r="76" spans="2:11" x14ac:dyDescent="0.3">
      <c r="B76" s="79"/>
      <c r="K76" s="80"/>
    </row>
    <row r="77" spans="2:11" x14ac:dyDescent="0.3">
      <c r="B77" s="85" t="s">
        <v>585</v>
      </c>
      <c r="K77" s="80"/>
    </row>
    <row r="78" spans="2:11" x14ac:dyDescent="0.3">
      <c r="B78" s="92">
        <f>_xlfn.CHISQ.TEST($C$63:$I$66,$C$71:$I$74)</f>
        <v>0.19755010213336766</v>
      </c>
      <c r="C78" s="98">
        <f>_xlfn.CHISQ.TEST($C$63:$I$66,$C$71:$I$74)</f>
        <v>0.19755010213336766</v>
      </c>
      <c r="K78" s="80"/>
    </row>
    <row r="79" spans="2:11" ht="15" thickBot="1" x14ac:dyDescent="0.35">
      <c r="B79" s="87" t="s">
        <v>591</v>
      </c>
      <c r="C79" s="88"/>
      <c r="D79" s="88"/>
      <c r="E79" s="88"/>
      <c r="F79" s="88"/>
      <c r="G79" s="88"/>
      <c r="H79" s="88"/>
      <c r="I79" s="88"/>
      <c r="J79" s="88"/>
      <c r="K79" s="89"/>
    </row>
    <row r="81" spans="2:9" ht="15" thickBot="1" x14ac:dyDescent="0.35"/>
    <row r="82" spans="2:9" x14ac:dyDescent="0.3">
      <c r="B82" s="76" t="s">
        <v>592</v>
      </c>
      <c r="C82" s="77"/>
      <c r="D82" s="77"/>
      <c r="E82" s="77"/>
      <c r="F82" s="77"/>
      <c r="G82" s="77"/>
      <c r="H82" s="77"/>
      <c r="I82" s="78"/>
    </row>
    <row r="83" spans="2:9" x14ac:dyDescent="0.3">
      <c r="B83" s="79" t="s">
        <v>580</v>
      </c>
      <c r="I83" s="80"/>
    </row>
    <row r="84" spans="2:9" x14ac:dyDescent="0.3">
      <c r="B84" s="79"/>
      <c r="C84" s="23" t="s">
        <v>171</v>
      </c>
      <c r="D84" s="23" t="s">
        <v>133</v>
      </c>
      <c r="E84" s="23" t="s">
        <v>112</v>
      </c>
      <c r="F84" s="23" t="s">
        <v>43</v>
      </c>
      <c r="G84" s="23" t="s">
        <v>28</v>
      </c>
      <c r="H84" s="12"/>
      <c r="I84" s="80"/>
    </row>
    <row r="85" spans="2:9" x14ac:dyDescent="0.3">
      <c r="B85" s="90" t="s">
        <v>25</v>
      </c>
      <c r="C85" s="12">
        <v>317</v>
      </c>
      <c r="D85" s="12">
        <v>199</v>
      </c>
      <c r="E85" s="12">
        <v>200</v>
      </c>
      <c r="F85" s="12">
        <v>217</v>
      </c>
      <c r="G85" s="12">
        <v>275</v>
      </c>
      <c r="H85" s="23">
        <f>SUM(C85:G85)</f>
        <v>1208</v>
      </c>
      <c r="I85" s="82">
        <f>+H85/$H$89</f>
        <v>0.43562928236566895</v>
      </c>
    </row>
    <row r="86" spans="2:9" x14ac:dyDescent="0.3">
      <c r="B86" s="90" t="s">
        <v>60</v>
      </c>
      <c r="C86" s="12">
        <v>164</v>
      </c>
      <c r="D86" s="12">
        <v>210</v>
      </c>
      <c r="E86" s="12">
        <v>215</v>
      </c>
      <c r="F86" s="12">
        <v>235</v>
      </c>
      <c r="G86" s="12">
        <v>281</v>
      </c>
      <c r="H86" s="23">
        <f>SUM(C86:G86)</f>
        <v>1105</v>
      </c>
      <c r="I86" s="82">
        <f>+H86/$H$89</f>
        <v>0.39848539487919221</v>
      </c>
    </row>
    <row r="87" spans="2:9" x14ac:dyDescent="0.3">
      <c r="B87" s="90" t="s">
        <v>36</v>
      </c>
      <c r="C87" s="12">
        <v>109</v>
      </c>
      <c r="D87" s="12">
        <v>100</v>
      </c>
      <c r="E87" s="12">
        <v>70</v>
      </c>
      <c r="F87" s="12">
        <v>71</v>
      </c>
      <c r="G87" s="12">
        <v>98</v>
      </c>
      <c r="H87" s="23">
        <f>SUM(C87:G87)</f>
        <v>448</v>
      </c>
      <c r="I87" s="82">
        <f>+H87/$H$89</f>
        <v>0.16155787955283088</v>
      </c>
    </row>
    <row r="88" spans="2:9" x14ac:dyDescent="0.3">
      <c r="B88" s="90" t="s">
        <v>145</v>
      </c>
      <c r="C88" s="12"/>
      <c r="D88" s="12">
        <v>3</v>
      </c>
      <c r="E88" s="12">
        <v>3</v>
      </c>
      <c r="F88" s="12">
        <v>2</v>
      </c>
      <c r="G88" s="12">
        <v>4</v>
      </c>
      <c r="H88" s="23">
        <f>SUM(C88:G88)</f>
        <v>12</v>
      </c>
      <c r="I88" s="82">
        <f>+H88/$H$89</f>
        <v>4.3274432023079701E-3</v>
      </c>
    </row>
    <row r="89" spans="2:9" x14ac:dyDescent="0.3">
      <c r="B89" s="79"/>
      <c r="C89" s="23">
        <f t="shared" ref="C89:H89" si="12">SUM(C85:C88)</f>
        <v>590</v>
      </c>
      <c r="D89" s="23">
        <f t="shared" si="12"/>
        <v>512</v>
      </c>
      <c r="E89" s="23">
        <f t="shared" si="12"/>
        <v>488</v>
      </c>
      <c r="F89" s="23">
        <f t="shared" si="12"/>
        <v>525</v>
      </c>
      <c r="G89" s="23">
        <f t="shared" si="12"/>
        <v>658</v>
      </c>
      <c r="H89" s="23">
        <f t="shared" si="12"/>
        <v>2773</v>
      </c>
      <c r="I89" s="80"/>
    </row>
    <row r="90" spans="2:9" x14ac:dyDescent="0.3">
      <c r="B90" s="79"/>
      <c r="C90" s="12"/>
      <c r="D90" s="12"/>
      <c r="E90" s="12"/>
      <c r="F90" s="12"/>
      <c r="G90" s="12"/>
      <c r="H90" s="12"/>
      <c r="I90" s="80"/>
    </row>
    <row r="91" spans="2:9" x14ac:dyDescent="0.3">
      <c r="B91" s="83" t="s">
        <v>584</v>
      </c>
      <c r="C91" s="12"/>
      <c r="D91" s="12"/>
      <c r="E91" s="12"/>
      <c r="F91" s="12"/>
      <c r="G91" s="12"/>
      <c r="H91" s="12"/>
      <c r="I91" s="80"/>
    </row>
    <row r="92" spans="2:9" x14ac:dyDescent="0.3">
      <c r="B92" s="79"/>
      <c r="C92" s="23" t="s">
        <v>171</v>
      </c>
      <c r="D92" s="23" t="s">
        <v>133</v>
      </c>
      <c r="E92" s="23" t="s">
        <v>112</v>
      </c>
      <c r="F92" s="23" t="s">
        <v>43</v>
      </c>
      <c r="G92" s="23" t="s">
        <v>28</v>
      </c>
      <c r="H92" s="12"/>
      <c r="I92" s="80"/>
    </row>
    <row r="93" spans="2:9" x14ac:dyDescent="0.3">
      <c r="B93" s="90" t="s">
        <v>25</v>
      </c>
      <c r="C93" s="96">
        <f>+C89*$I$85</f>
        <v>257.02127659574467</v>
      </c>
      <c r="D93" s="96">
        <f>+D89*$I$85</f>
        <v>223.0421925712225</v>
      </c>
      <c r="E93" s="96">
        <f>+E89*$I$85</f>
        <v>212.58708979444646</v>
      </c>
      <c r="F93" s="96">
        <f>+F89*$I$85</f>
        <v>228.70537324197619</v>
      </c>
      <c r="G93" s="96">
        <f>+G89*$I$85</f>
        <v>286.64406779661016</v>
      </c>
      <c r="H93" s="23">
        <f>SUM(C93:G93)</f>
        <v>1208</v>
      </c>
      <c r="I93" s="82">
        <f>+H93/$H$89</f>
        <v>0.43562928236566895</v>
      </c>
    </row>
    <row r="94" spans="2:9" x14ac:dyDescent="0.3">
      <c r="B94" s="90" t="s">
        <v>60</v>
      </c>
      <c r="C94" s="96">
        <f>+C89*$I$86</f>
        <v>235.10638297872342</v>
      </c>
      <c r="D94" s="96">
        <f>+D89*$I$86</f>
        <v>204.02452217814641</v>
      </c>
      <c r="E94" s="96">
        <f>+E89*$I$86</f>
        <v>194.46087270104579</v>
      </c>
      <c r="F94" s="96">
        <f>+F89*$I$86</f>
        <v>209.2048323115759</v>
      </c>
      <c r="G94" s="96">
        <f>+G89*$I$86</f>
        <v>262.20338983050846</v>
      </c>
      <c r="H94" s="23">
        <f>SUM(C94:G94)</f>
        <v>1105</v>
      </c>
      <c r="I94" s="82">
        <f>+H94/$H$89</f>
        <v>0.39848539487919221</v>
      </c>
    </row>
    <row r="95" spans="2:9" x14ac:dyDescent="0.3">
      <c r="B95" s="90" t="s">
        <v>36</v>
      </c>
      <c r="C95" s="96">
        <f>+C89*$I$87</f>
        <v>95.319148936170222</v>
      </c>
      <c r="D95" s="96">
        <f>+D89*$I$87</f>
        <v>82.71763433104941</v>
      </c>
      <c r="E95" s="96">
        <f>+E89*$I$87</f>
        <v>78.840245221781473</v>
      </c>
      <c r="F95" s="96">
        <f>+F89*$I$87</f>
        <v>84.81788676523621</v>
      </c>
      <c r="G95" s="96">
        <f>+G89*$I$87</f>
        <v>106.30508474576271</v>
      </c>
      <c r="H95" s="23">
        <f>SUM(C95:G95)</f>
        <v>448</v>
      </c>
      <c r="I95" s="82">
        <f>+H95/$H$89</f>
        <v>0.16155787955283088</v>
      </c>
    </row>
    <row r="96" spans="2:9" x14ac:dyDescent="0.3">
      <c r="B96" s="90" t="s">
        <v>145</v>
      </c>
      <c r="C96" s="96">
        <f>+C89*$I$88</f>
        <v>2.5531914893617023</v>
      </c>
      <c r="D96" s="96">
        <f>+D89*$I$88</f>
        <v>2.2156509195816807</v>
      </c>
      <c r="E96" s="96">
        <f>+E89*$I$88</f>
        <v>2.1117922827262894</v>
      </c>
      <c r="F96" s="96">
        <f>+F89*$I$88</f>
        <v>2.2719076812116845</v>
      </c>
      <c r="G96" s="96">
        <f>+G89*$I$88</f>
        <v>2.8474576271186445</v>
      </c>
      <c r="H96" s="23">
        <f>SUM(C96:G96)</f>
        <v>12.000000000000004</v>
      </c>
      <c r="I96" s="82">
        <f>+H96/$H$89</f>
        <v>4.327443202307971E-3</v>
      </c>
    </row>
    <row r="97" spans="2:10" x14ac:dyDescent="0.3">
      <c r="B97" s="79"/>
      <c r="C97" s="23">
        <f t="shared" ref="C97:H97" si="13">SUM(C93:C96)</f>
        <v>590</v>
      </c>
      <c r="D97" s="23">
        <f t="shared" si="13"/>
        <v>511.99999999999994</v>
      </c>
      <c r="E97" s="23">
        <f t="shared" si="13"/>
        <v>488</v>
      </c>
      <c r="F97" s="23">
        <f t="shared" si="13"/>
        <v>525</v>
      </c>
      <c r="G97" s="23">
        <f t="shared" si="13"/>
        <v>657.99999999999989</v>
      </c>
      <c r="H97" s="23">
        <f t="shared" si="13"/>
        <v>2773</v>
      </c>
      <c r="I97" s="80"/>
    </row>
    <row r="98" spans="2:10" x14ac:dyDescent="0.3">
      <c r="B98" s="79"/>
      <c r="I98" s="80"/>
    </row>
    <row r="99" spans="2:10" x14ac:dyDescent="0.3">
      <c r="B99" s="85" t="s">
        <v>585</v>
      </c>
      <c r="I99" s="80"/>
    </row>
    <row r="100" spans="2:10" x14ac:dyDescent="0.3">
      <c r="B100" s="92">
        <f>_xlfn.CHISQ.TEST(C85:G88,C93:G96)</f>
        <v>6.6938474844062547E-8</v>
      </c>
      <c r="I100" s="80"/>
    </row>
    <row r="101" spans="2:10" ht="15" thickBot="1" x14ac:dyDescent="0.35">
      <c r="B101" s="87" t="s">
        <v>586</v>
      </c>
      <c r="C101" s="88"/>
      <c r="D101" s="88"/>
      <c r="E101" s="88"/>
      <c r="F101" s="88"/>
      <c r="G101" s="88"/>
      <c r="H101" s="88"/>
      <c r="I101" s="89"/>
    </row>
    <row r="103" spans="2:10" ht="15" thickBot="1" x14ac:dyDescent="0.35"/>
    <row r="104" spans="2:10" x14ac:dyDescent="0.3">
      <c r="B104" s="76" t="s">
        <v>593</v>
      </c>
      <c r="C104" s="77"/>
      <c r="D104" s="77"/>
      <c r="E104" s="77"/>
      <c r="F104" s="77"/>
      <c r="G104" s="77"/>
      <c r="H104" s="77"/>
      <c r="I104" s="77"/>
      <c r="J104" s="78"/>
    </row>
    <row r="105" spans="2:10" x14ac:dyDescent="0.3">
      <c r="B105" s="79" t="s">
        <v>580</v>
      </c>
      <c r="J105" s="80"/>
    </row>
    <row r="106" spans="2:10" x14ac:dyDescent="0.3">
      <c r="B106" s="79"/>
      <c r="J106" s="80"/>
    </row>
    <row r="107" spans="2:10" x14ac:dyDescent="0.3">
      <c r="B107" s="79"/>
      <c r="C107" s="23">
        <v>0</v>
      </c>
      <c r="D107" s="23">
        <v>1</v>
      </c>
      <c r="E107" s="23">
        <v>2</v>
      </c>
      <c r="F107" s="23">
        <v>3</v>
      </c>
      <c r="G107" s="23">
        <v>4</v>
      </c>
      <c r="H107" s="23">
        <v>5</v>
      </c>
      <c r="J107" s="80"/>
    </row>
    <row r="108" spans="2:10" x14ac:dyDescent="0.3">
      <c r="B108" s="101" t="s">
        <v>279</v>
      </c>
      <c r="C108" s="12">
        <v>5</v>
      </c>
      <c r="D108" s="12">
        <v>1</v>
      </c>
      <c r="E108" s="12">
        <v>2</v>
      </c>
      <c r="F108" s="12">
        <v>5</v>
      </c>
      <c r="G108" s="12">
        <v>0</v>
      </c>
      <c r="H108" s="12">
        <v>0</v>
      </c>
      <c r="I108" s="13">
        <f t="shared" ref="I108:I113" si="14">SUM(C108:H108)</f>
        <v>13</v>
      </c>
      <c r="J108" s="82">
        <f t="shared" ref="J108:J113" si="15">+I108/$I$114</f>
        <v>4.6813107670147644E-3</v>
      </c>
    </row>
    <row r="109" spans="2:10" x14ac:dyDescent="0.3">
      <c r="B109" s="101" t="s">
        <v>270</v>
      </c>
      <c r="C109" s="12">
        <v>0</v>
      </c>
      <c r="D109" s="12">
        <v>3</v>
      </c>
      <c r="E109" s="12">
        <v>6</v>
      </c>
      <c r="F109" s="12">
        <v>16</v>
      </c>
      <c r="G109" s="12">
        <v>1</v>
      </c>
      <c r="H109" s="12">
        <v>0</v>
      </c>
      <c r="I109" s="13">
        <f t="shared" si="14"/>
        <v>26</v>
      </c>
      <c r="J109" s="82">
        <f t="shared" si="15"/>
        <v>9.3626215340295287E-3</v>
      </c>
    </row>
    <row r="110" spans="2:10" x14ac:dyDescent="0.3">
      <c r="B110" s="101" t="s">
        <v>23</v>
      </c>
      <c r="C110" s="12">
        <v>146</v>
      </c>
      <c r="D110" s="12">
        <v>13</v>
      </c>
      <c r="E110" s="12">
        <v>313</v>
      </c>
      <c r="F110" s="12">
        <v>543</v>
      </c>
      <c r="G110" s="12">
        <v>9</v>
      </c>
      <c r="H110" s="12">
        <v>10</v>
      </c>
      <c r="I110" s="13">
        <f t="shared" si="14"/>
        <v>1034</v>
      </c>
      <c r="J110" s="82">
        <f t="shared" si="15"/>
        <v>0.3723442563917897</v>
      </c>
    </row>
    <row r="111" spans="2:10" x14ac:dyDescent="0.3">
      <c r="B111" s="101" t="s">
        <v>58</v>
      </c>
      <c r="C111" s="12">
        <v>272</v>
      </c>
      <c r="D111" s="12">
        <v>58</v>
      </c>
      <c r="E111" s="12">
        <v>430</v>
      </c>
      <c r="F111" s="12">
        <v>783</v>
      </c>
      <c r="G111" s="12">
        <v>19</v>
      </c>
      <c r="H111" s="12">
        <v>2</v>
      </c>
      <c r="I111" s="13">
        <f t="shared" si="14"/>
        <v>1564</v>
      </c>
      <c r="J111" s="82">
        <f t="shared" si="15"/>
        <v>0.56319769535469932</v>
      </c>
    </row>
    <row r="112" spans="2:10" x14ac:dyDescent="0.3">
      <c r="B112" s="101" t="s">
        <v>233</v>
      </c>
      <c r="C112" s="12">
        <v>2</v>
      </c>
      <c r="D112" s="12">
        <v>1</v>
      </c>
      <c r="E112" s="12">
        <v>8</v>
      </c>
      <c r="F112" s="12">
        <v>6</v>
      </c>
      <c r="G112" s="12">
        <v>0</v>
      </c>
      <c r="H112" s="12">
        <v>0</v>
      </c>
      <c r="I112" s="13">
        <f t="shared" si="14"/>
        <v>17</v>
      </c>
      <c r="J112" s="82">
        <f t="shared" si="15"/>
        <v>6.1217140799423838E-3</v>
      </c>
    </row>
    <row r="113" spans="2:10" x14ac:dyDescent="0.3">
      <c r="B113" s="101" t="s">
        <v>166</v>
      </c>
      <c r="C113" s="12">
        <v>7</v>
      </c>
      <c r="D113" s="12">
        <v>41</v>
      </c>
      <c r="E113" s="12">
        <v>40</v>
      </c>
      <c r="F113" s="12">
        <v>31</v>
      </c>
      <c r="G113" s="12">
        <v>4</v>
      </c>
      <c r="H113" s="12">
        <v>0</v>
      </c>
      <c r="I113" s="13">
        <f t="shared" si="14"/>
        <v>123</v>
      </c>
      <c r="J113" s="82">
        <f t="shared" si="15"/>
        <v>4.4292401872524305E-2</v>
      </c>
    </row>
    <row r="114" spans="2:10" x14ac:dyDescent="0.3">
      <c r="B114" s="79"/>
      <c r="C114" s="23">
        <f t="shared" ref="C114:I114" si="16">SUM(C108:C113)</f>
        <v>432</v>
      </c>
      <c r="D114" s="23">
        <f t="shared" si="16"/>
        <v>117</v>
      </c>
      <c r="E114" s="23">
        <f t="shared" si="16"/>
        <v>799</v>
      </c>
      <c r="F114" s="23">
        <f t="shared" si="16"/>
        <v>1384</v>
      </c>
      <c r="G114" s="23">
        <f t="shared" si="16"/>
        <v>33</v>
      </c>
      <c r="H114" s="23">
        <f t="shared" si="16"/>
        <v>12</v>
      </c>
      <c r="I114" s="13">
        <f t="shared" si="16"/>
        <v>2777</v>
      </c>
      <c r="J114" s="80"/>
    </row>
    <row r="115" spans="2:10" x14ac:dyDescent="0.3">
      <c r="B115" s="79"/>
      <c r="J115" s="80"/>
    </row>
    <row r="116" spans="2:10" x14ac:dyDescent="0.3">
      <c r="B116" s="83" t="s">
        <v>584</v>
      </c>
      <c r="J116" s="80"/>
    </row>
    <row r="117" spans="2:10" ht="8.25" customHeight="1" x14ac:dyDescent="0.3">
      <c r="B117" s="79"/>
      <c r="J117" s="80"/>
    </row>
    <row r="118" spans="2:10" x14ac:dyDescent="0.3">
      <c r="B118" s="79"/>
      <c r="C118" s="23">
        <v>0</v>
      </c>
      <c r="D118" s="23">
        <v>1</v>
      </c>
      <c r="E118" s="23">
        <v>2</v>
      </c>
      <c r="F118" s="23">
        <v>3</v>
      </c>
      <c r="G118" s="23">
        <v>4</v>
      </c>
      <c r="H118" s="23">
        <v>5</v>
      </c>
      <c r="J118" s="80"/>
    </row>
    <row r="119" spans="2:10" x14ac:dyDescent="0.3">
      <c r="B119" s="101" t="s">
        <v>279</v>
      </c>
      <c r="C119" s="96">
        <f t="shared" ref="C119:H119" si="17">+C114*$J$108</f>
        <v>2.0223262513503784</v>
      </c>
      <c r="D119" s="96">
        <f t="shared" si="17"/>
        <v>0.54771335974072743</v>
      </c>
      <c r="E119" s="96">
        <f t="shared" si="17"/>
        <v>3.7403673028447968</v>
      </c>
      <c r="F119" s="96">
        <f t="shared" si="17"/>
        <v>6.4789341015484343</v>
      </c>
      <c r="G119" s="96">
        <f t="shared" si="17"/>
        <v>0.15448325531148721</v>
      </c>
      <c r="H119" s="96">
        <f t="shared" si="17"/>
        <v>5.6175729204177169E-2</v>
      </c>
      <c r="I119" s="13">
        <f t="shared" ref="I119:I124" si="18">SUM(C119:H119)</f>
        <v>13</v>
      </c>
      <c r="J119" s="82">
        <f t="shared" ref="J119:J124" si="19">+I119/$I$114</f>
        <v>4.6813107670147644E-3</v>
      </c>
    </row>
    <row r="120" spans="2:10" x14ac:dyDescent="0.3">
      <c r="B120" s="101" t="s">
        <v>270</v>
      </c>
      <c r="C120" s="96">
        <f t="shared" ref="C120:H120" si="20">C114*$J$109</f>
        <v>4.0446525027007567</v>
      </c>
      <c r="D120" s="96">
        <f t="shared" si="20"/>
        <v>1.0954267194814549</v>
      </c>
      <c r="E120" s="96">
        <f t="shared" si="20"/>
        <v>7.4807346056895936</v>
      </c>
      <c r="F120" s="96">
        <f t="shared" si="20"/>
        <v>12.957868203096869</v>
      </c>
      <c r="G120" s="96">
        <f t="shared" si="20"/>
        <v>0.30896651062297442</v>
      </c>
      <c r="H120" s="96">
        <f t="shared" si="20"/>
        <v>0.11235145840835434</v>
      </c>
      <c r="I120" s="13">
        <f t="shared" si="18"/>
        <v>26</v>
      </c>
      <c r="J120" s="82">
        <f t="shared" si="19"/>
        <v>9.3626215340295287E-3</v>
      </c>
    </row>
    <row r="121" spans="2:10" x14ac:dyDescent="0.3">
      <c r="B121" s="101" t="s">
        <v>23</v>
      </c>
      <c r="C121" s="96">
        <f t="shared" ref="C121:H121" si="21">+C114*$J$110</f>
        <v>160.85271876125316</v>
      </c>
      <c r="D121" s="96">
        <f t="shared" si="21"/>
        <v>43.564277997839397</v>
      </c>
      <c r="E121" s="96">
        <f t="shared" si="21"/>
        <v>297.50306085703994</v>
      </c>
      <c r="F121" s="96">
        <f t="shared" si="21"/>
        <v>515.32445084623691</v>
      </c>
      <c r="G121" s="96">
        <f t="shared" si="21"/>
        <v>12.28736046092906</v>
      </c>
      <c r="H121" s="96">
        <f t="shared" si="21"/>
        <v>4.4681310767014768</v>
      </c>
      <c r="I121" s="13">
        <f t="shared" si="18"/>
        <v>1033.9999999999998</v>
      </c>
      <c r="J121" s="82">
        <f t="shared" si="19"/>
        <v>0.37234425639178964</v>
      </c>
    </row>
    <row r="122" spans="2:10" x14ac:dyDescent="0.3">
      <c r="B122" s="101" t="s">
        <v>58</v>
      </c>
      <c r="C122" s="96">
        <f t="shared" ref="C122:H122" si="22">+C114*$J$111</f>
        <v>243.30140439323011</v>
      </c>
      <c r="D122" s="96">
        <f t="shared" si="22"/>
        <v>65.894130356499815</v>
      </c>
      <c r="E122" s="96">
        <f t="shared" si="22"/>
        <v>449.99495858840476</v>
      </c>
      <c r="F122" s="96">
        <f t="shared" si="22"/>
        <v>779.46561037090385</v>
      </c>
      <c r="G122" s="96">
        <f t="shared" si="22"/>
        <v>18.585523946705077</v>
      </c>
      <c r="H122" s="96">
        <f t="shared" si="22"/>
        <v>6.7583723442563919</v>
      </c>
      <c r="I122" s="13">
        <f t="shared" si="18"/>
        <v>1564.0000000000002</v>
      </c>
      <c r="J122" s="82">
        <f t="shared" si="19"/>
        <v>0.56319769535469943</v>
      </c>
    </row>
    <row r="123" spans="2:10" x14ac:dyDescent="0.3">
      <c r="B123" s="101" t="s">
        <v>233</v>
      </c>
      <c r="C123" s="96">
        <f t="shared" ref="C123:H123" si="23">+C114*$J$112</f>
        <v>2.6445804825351096</v>
      </c>
      <c r="D123" s="96">
        <f t="shared" si="23"/>
        <v>0.71624054735325893</v>
      </c>
      <c r="E123" s="96">
        <f t="shared" si="23"/>
        <v>4.8912495498739643</v>
      </c>
      <c r="F123" s="96">
        <f t="shared" si="23"/>
        <v>8.4724522866402587</v>
      </c>
      <c r="G123" s="96">
        <f t="shared" si="23"/>
        <v>0.20201656463809867</v>
      </c>
      <c r="H123" s="96">
        <f t="shared" si="23"/>
        <v>7.3460568959308609E-2</v>
      </c>
      <c r="I123" s="13">
        <f t="shared" si="18"/>
        <v>17</v>
      </c>
      <c r="J123" s="82">
        <f t="shared" si="19"/>
        <v>6.1217140799423838E-3</v>
      </c>
    </row>
    <row r="124" spans="2:10" x14ac:dyDescent="0.3">
      <c r="B124" s="101" t="s">
        <v>166</v>
      </c>
      <c r="C124" s="96">
        <f t="shared" ref="C124:H124" si="24">+C114*$J$113</f>
        <v>19.134317608930498</v>
      </c>
      <c r="D124" s="96">
        <f t="shared" si="24"/>
        <v>5.1822110190853437</v>
      </c>
      <c r="E124" s="96">
        <f t="shared" si="24"/>
        <v>35.389629096146919</v>
      </c>
      <c r="F124" s="96">
        <f t="shared" si="24"/>
        <v>61.300684191573637</v>
      </c>
      <c r="G124" s="96">
        <f t="shared" si="24"/>
        <v>1.4616492617933021</v>
      </c>
      <c r="H124" s="96">
        <f t="shared" si="24"/>
        <v>0.53150882247029163</v>
      </c>
      <c r="I124" s="13">
        <f t="shared" si="18"/>
        <v>122.99999999999999</v>
      </c>
      <c r="J124" s="82">
        <f t="shared" si="19"/>
        <v>4.4292401872524305E-2</v>
      </c>
    </row>
    <row r="125" spans="2:10" x14ac:dyDescent="0.3">
      <c r="B125" s="79"/>
      <c r="C125" s="23">
        <f t="shared" ref="C125:I125" si="25">SUM(C119:C124)</f>
        <v>431.99999999999994</v>
      </c>
      <c r="D125" s="23">
        <f t="shared" si="25"/>
        <v>117</v>
      </c>
      <c r="E125" s="23">
        <f t="shared" si="25"/>
        <v>798.99999999999989</v>
      </c>
      <c r="F125" s="23">
        <f t="shared" si="25"/>
        <v>1384</v>
      </c>
      <c r="G125" s="23">
        <f t="shared" si="25"/>
        <v>33</v>
      </c>
      <c r="H125" s="23">
        <f t="shared" si="25"/>
        <v>12.000000000000002</v>
      </c>
      <c r="I125" s="13">
        <f t="shared" si="25"/>
        <v>2777</v>
      </c>
      <c r="J125" s="80"/>
    </row>
    <row r="126" spans="2:10" x14ac:dyDescent="0.3">
      <c r="B126" s="79"/>
      <c r="J126" s="80"/>
    </row>
    <row r="127" spans="2:10" x14ac:dyDescent="0.3">
      <c r="B127" s="85" t="s">
        <v>585</v>
      </c>
      <c r="J127" s="80"/>
    </row>
    <row r="128" spans="2:10" x14ac:dyDescent="0.3">
      <c r="B128" s="100">
        <f>_xlfn.CHISQ.TEST(C108:H113,C119:H124)</f>
        <v>2.5437890630526899E-56</v>
      </c>
      <c r="J128" s="80"/>
    </row>
    <row r="129" spans="2:10" ht="15" thickBot="1" x14ac:dyDescent="0.35">
      <c r="B129" s="87" t="s">
        <v>586</v>
      </c>
      <c r="C129" s="88"/>
      <c r="D129" s="88"/>
      <c r="E129" s="88"/>
      <c r="F129" s="88"/>
      <c r="G129" s="88"/>
      <c r="H129" s="88"/>
      <c r="I129" s="88"/>
      <c r="J129" s="89"/>
    </row>
  </sheetData>
  <pageMargins left="0.7" right="0.7" top="0.75" bottom="0.75" header="0.3" footer="0.3"/>
  <pageSetup paperSize="9" scale="25" orientation="landscape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3699-F188-46EA-BA43-519EF9120148}">
  <dimension ref="A3:I12"/>
  <sheetViews>
    <sheetView workbookViewId="0">
      <selection activeCell="K16" sqref="K16"/>
    </sheetView>
  </sheetViews>
  <sheetFormatPr defaultRowHeight="14.4" x14ac:dyDescent="0.3"/>
  <cols>
    <col min="1" max="1" width="35.33203125" bestFit="1" customWidth="1"/>
    <col min="2" max="2" width="16.33203125" bestFit="1" customWidth="1"/>
    <col min="3" max="4" width="4" bestFit="1" customWidth="1"/>
    <col min="5" max="5" width="5" bestFit="1" customWidth="1"/>
    <col min="6" max="7" width="3" bestFit="1" customWidth="1"/>
    <col min="8" max="8" width="7.33203125" bestFit="1" customWidth="1"/>
    <col min="9" max="10" width="11.33203125" bestFit="1" customWidth="1"/>
    <col min="11" max="11" width="18.109375" bestFit="1" customWidth="1"/>
    <col min="12" max="16" width="4" bestFit="1" customWidth="1"/>
    <col min="17" max="17" width="7.6640625" bestFit="1" customWidth="1"/>
    <col min="18" max="18" width="21.44140625" bestFit="1" customWidth="1"/>
    <col min="19" max="19" width="19.5546875" bestFit="1" customWidth="1"/>
    <col min="20" max="23" width="3" bestFit="1" customWidth="1"/>
    <col min="24" max="24" width="22.6640625" bestFit="1" customWidth="1"/>
    <col min="25" max="25" width="19.6640625" bestFit="1" customWidth="1"/>
    <col min="26" max="29" width="3" bestFit="1" customWidth="1"/>
    <col min="30" max="30" width="22.88671875" bestFit="1" customWidth="1"/>
    <col min="31" max="31" width="7.6640625" bestFit="1" customWidth="1"/>
    <col min="32" max="34" width="2" bestFit="1" customWidth="1"/>
    <col min="35" max="35" width="10.6640625" bestFit="1" customWidth="1"/>
    <col min="36" max="36" width="12.88671875" bestFit="1" customWidth="1"/>
    <col min="37" max="38" width="2" bestFit="1" customWidth="1"/>
    <col min="39" max="39" width="16" bestFit="1" customWidth="1"/>
    <col min="40" max="40" width="16.88671875" bestFit="1" customWidth="1"/>
    <col min="41" max="45" width="4" bestFit="1" customWidth="1"/>
    <col min="46" max="46" width="20" bestFit="1" customWidth="1"/>
    <col min="47" max="47" width="24.88671875" bestFit="1" customWidth="1"/>
    <col min="48" max="51" width="3" bestFit="1" customWidth="1"/>
    <col min="52" max="52" width="28" bestFit="1" customWidth="1"/>
    <col min="53" max="53" width="25.33203125" bestFit="1" customWidth="1"/>
    <col min="54" max="54" width="28.44140625" bestFit="1" customWidth="1"/>
    <col min="56" max="56" width="12.109375" bestFit="1" customWidth="1"/>
    <col min="57" max="57" width="11.33203125" bestFit="1" customWidth="1"/>
  </cols>
  <sheetData>
    <row r="3" spans="1:9" x14ac:dyDescent="0.3">
      <c r="A3" s="61" t="s">
        <v>594</v>
      </c>
      <c r="B3" s="61" t="s">
        <v>595</v>
      </c>
    </row>
    <row r="4" spans="1:9" x14ac:dyDescent="0.3">
      <c r="A4" s="61" t="s">
        <v>564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 t="s">
        <v>567</v>
      </c>
      <c r="I4" t="s">
        <v>568</v>
      </c>
    </row>
    <row r="5" spans="1:9" x14ac:dyDescent="0.3">
      <c r="A5" s="14" t="s">
        <v>279</v>
      </c>
      <c r="B5">
        <v>5</v>
      </c>
      <c r="C5">
        <v>1</v>
      </c>
      <c r="D5">
        <v>2</v>
      </c>
      <c r="E5">
        <v>5</v>
      </c>
      <c r="I5">
        <v>13</v>
      </c>
    </row>
    <row r="6" spans="1:9" x14ac:dyDescent="0.3">
      <c r="A6" s="14" t="s">
        <v>270</v>
      </c>
      <c r="C6">
        <v>3</v>
      </c>
      <c r="D6">
        <v>6</v>
      </c>
      <c r="E6">
        <v>16</v>
      </c>
      <c r="F6">
        <v>1</v>
      </c>
      <c r="I6">
        <v>26</v>
      </c>
    </row>
    <row r="7" spans="1:9" x14ac:dyDescent="0.3">
      <c r="A7" s="14" t="s">
        <v>23</v>
      </c>
      <c r="B7">
        <v>146</v>
      </c>
      <c r="C7">
        <v>13</v>
      </c>
      <c r="D7">
        <v>313</v>
      </c>
      <c r="E7">
        <v>543</v>
      </c>
      <c r="F7">
        <v>9</v>
      </c>
      <c r="G7">
        <v>10</v>
      </c>
      <c r="I7">
        <v>1034</v>
      </c>
    </row>
    <row r="8" spans="1:9" x14ac:dyDescent="0.3">
      <c r="A8" s="14" t="s">
        <v>58</v>
      </c>
      <c r="B8">
        <v>272</v>
      </c>
      <c r="C8">
        <v>58</v>
      </c>
      <c r="D8">
        <v>430</v>
      </c>
      <c r="E8">
        <v>783</v>
      </c>
      <c r="F8">
        <v>19</v>
      </c>
      <c r="G8">
        <v>2</v>
      </c>
      <c r="I8">
        <v>1564</v>
      </c>
    </row>
    <row r="9" spans="1:9" x14ac:dyDescent="0.3">
      <c r="A9" s="14" t="s">
        <v>233</v>
      </c>
      <c r="B9">
        <v>2</v>
      </c>
      <c r="C9">
        <v>1</v>
      </c>
      <c r="D9">
        <v>8</v>
      </c>
      <c r="E9">
        <v>6</v>
      </c>
      <c r="I9">
        <v>17</v>
      </c>
    </row>
    <row r="10" spans="1:9" x14ac:dyDescent="0.3">
      <c r="A10" s="14" t="s">
        <v>166</v>
      </c>
      <c r="B10">
        <v>7</v>
      </c>
      <c r="C10">
        <v>41</v>
      </c>
      <c r="D10">
        <v>40</v>
      </c>
      <c r="E10">
        <v>31</v>
      </c>
      <c r="F10">
        <v>4</v>
      </c>
      <c r="I10">
        <v>123</v>
      </c>
    </row>
    <row r="11" spans="1:9" x14ac:dyDescent="0.3">
      <c r="A11" s="14" t="s">
        <v>567</v>
      </c>
    </row>
    <row r="12" spans="1:9" x14ac:dyDescent="0.3">
      <c r="A12" s="14" t="s">
        <v>568</v>
      </c>
      <c r="B12">
        <v>432</v>
      </c>
      <c r="C12">
        <v>117</v>
      </c>
      <c r="D12">
        <v>799</v>
      </c>
      <c r="E12">
        <v>1384</v>
      </c>
      <c r="F12">
        <v>33</v>
      </c>
      <c r="G12">
        <v>12</v>
      </c>
      <c r="I12">
        <v>2777</v>
      </c>
    </row>
  </sheetData>
  <pageMargins left="0.7" right="0.7" top="0.75" bottom="0.75" header="0.3" footer="0.3"/>
  <pageSetup paperSize="9" orientation="portrait" horizontalDpi="1200" verticalDpi="1200" r:id="rId2"/>
  <headerFooter>
    <oddFooter>&amp;L&amp;1#&amp;"Calibri"&amp;8&amp;K000000Bu dokümanda HASSAS bilgi bulunmamaktadır. / This document does not contain SENSITIVE information.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CA1E-E10F-4F78-B20E-22F9A0DBF0E2}">
  <dimension ref="A1:E446"/>
  <sheetViews>
    <sheetView workbookViewId="0">
      <selection sqref="A1:E1"/>
    </sheetView>
  </sheetViews>
  <sheetFormatPr defaultRowHeight="14.4" x14ac:dyDescent="0.3"/>
  <cols>
    <col min="1" max="3" width="9.109375" style="12"/>
    <col min="4" max="4" width="34" bestFit="1" customWidth="1"/>
    <col min="5" max="5" width="17.88671875" customWidth="1"/>
  </cols>
  <sheetData>
    <row r="1" spans="1:5" x14ac:dyDescent="0.3">
      <c r="A1" s="23" t="s">
        <v>62</v>
      </c>
      <c r="B1" s="23" t="s">
        <v>1</v>
      </c>
      <c r="C1" s="23"/>
      <c r="D1" s="13" t="s">
        <v>10</v>
      </c>
      <c r="E1" s="13" t="s">
        <v>596</v>
      </c>
    </row>
    <row r="2" spans="1:5" x14ac:dyDescent="0.3">
      <c r="A2" s="12" t="s">
        <v>62</v>
      </c>
      <c r="B2" s="12">
        <v>1</v>
      </c>
      <c r="C2" s="12" t="str">
        <f>CONCATENATE(A2,"-",B2)</f>
        <v>ARB-1</v>
      </c>
      <c r="D2" t="s">
        <v>65</v>
      </c>
      <c r="E2" t="e">
        <f>VLOOKUP(D2,#REF!,2,FALSE)</f>
        <v>#REF!</v>
      </c>
    </row>
    <row r="3" spans="1:5" x14ac:dyDescent="0.3">
      <c r="A3" s="12" t="s">
        <v>62</v>
      </c>
      <c r="B3" s="12">
        <v>2</v>
      </c>
      <c r="C3" s="12" t="str">
        <f t="shared" ref="C3:C66" si="0">CONCATENATE(A3,"-",B3)</f>
        <v>ARB-2</v>
      </c>
      <c r="D3" t="s">
        <v>77</v>
      </c>
      <c r="E3" t="e">
        <f>VLOOKUP(D3,#REF!,2,FALSE)</f>
        <v>#REF!</v>
      </c>
    </row>
    <row r="4" spans="1:5" x14ac:dyDescent="0.3">
      <c r="A4" s="12" t="s">
        <v>62</v>
      </c>
      <c r="B4" s="12">
        <v>3</v>
      </c>
      <c r="C4" s="12" t="str">
        <f t="shared" si="0"/>
        <v>ARB-3</v>
      </c>
      <c r="E4" t="e">
        <f>VLOOKUP(D4,#REF!,2,FALSE)</f>
        <v>#REF!</v>
      </c>
    </row>
    <row r="5" spans="1:5" x14ac:dyDescent="0.3">
      <c r="A5" s="12" t="s">
        <v>62</v>
      </c>
      <c r="B5" s="12">
        <v>4</v>
      </c>
      <c r="C5" s="12" t="str">
        <f t="shared" si="0"/>
        <v>ARB-4</v>
      </c>
      <c r="D5" t="s">
        <v>93</v>
      </c>
      <c r="E5" t="e">
        <f>VLOOKUP(D5,#REF!,2,FALSE)</f>
        <v>#REF!</v>
      </c>
    </row>
    <row r="6" spans="1:5" x14ac:dyDescent="0.3">
      <c r="A6" s="12" t="s">
        <v>62</v>
      </c>
      <c r="B6" s="12">
        <v>5</v>
      </c>
      <c r="C6" s="12" t="str">
        <f t="shared" si="0"/>
        <v>ARB-5</v>
      </c>
      <c r="D6" t="s">
        <v>95</v>
      </c>
      <c r="E6" t="e">
        <f>VLOOKUP(D6,#REF!,2,FALSE)</f>
        <v>#REF!</v>
      </c>
    </row>
    <row r="7" spans="1:5" x14ac:dyDescent="0.3">
      <c r="A7" s="12" t="s">
        <v>62</v>
      </c>
      <c r="B7" s="12">
        <v>6</v>
      </c>
      <c r="C7" s="12" t="str">
        <f t="shared" si="0"/>
        <v>ARB-6</v>
      </c>
      <c r="D7" t="s">
        <v>121</v>
      </c>
      <c r="E7" t="e">
        <f>VLOOKUP(D7,#REF!,2,FALSE)</f>
        <v>#REF!</v>
      </c>
    </row>
    <row r="8" spans="1:5" x14ac:dyDescent="0.3">
      <c r="A8" s="12" t="s">
        <v>62</v>
      </c>
      <c r="B8" s="12">
        <v>7</v>
      </c>
      <c r="C8" s="12" t="str">
        <f t="shared" si="0"/>
        <v>ARB-7</v>
      </c>
      <c r="E8" t="e">
        <f>VLOOKUP(D8,#REF!,2,FALSE)</f>
        <v>#REF!</v>
      </c>
    </row>
    <row r="9" spans="1:5" x14ac:dyDescent="0.3">
      <c r="A9" s="12" t="s">
        <v>62</v>
      </c>
      <c r="B9" s="12">
        <v>8</v>
      </c>
      <c r="C9" s="12" t="str">
        <f t="shared" si="0"/>
        <v>ARB-8</v>
      </c>
      <c r="D9" t="s">
        <v>57</v>
      </c>
      <c r="E9" t="e">
        <f>VLOOKUP(D9,#REF!,2,FALSE)</f>
        <v>#REF!</v>
      </c>
    </row>
    <row r="10" spans="1:5" x14ac:dyDescent="0.3">
      <c r="A10" s="12" t="s">
        <v>62</v>
      </c>
      <c r="B10" s="12">
        <v>9</v>
      </c>
      <c r="C10" s="12" t="str">
        <f t="shared" si="0"/>
        <v>ARB-9</v>
      </c>
      <c r="D10" t="s">
        <v>151</v>
      </c>
      <c r="E10" t="e">
        <f>VLOOKUP(D10,#REF!,2,FALSE)</f>
        <v>#REF!</v>
      </c>
    </row>
    <row r="11" spans="1:5" x14ac:dyDescent="0.3">
      <c r="A11" s="12" t="s">
        <v>62</v>
      </c>
      <c r="B11" s="12">
        <v>10</v>
      </c>
      <c r="C11" s="12" t="str">
        <f t="shared" si="0"/>
        <v>ARB-10</v>
      </c>
      <c r="D11" t="s">
        <v>153</v>
      </c>
      <c r="E11" t="e">
        <f>VLOOKUP(D11,#REF!,2,FALSE)</f>
        <v>#REF!</v>
      </c>
    </row>
    <row r="12" spans="1:5" x14ac:dyDescent="0.3">
      <c r="A12" s="12" t="s">
        <v>62</v>
      </c>
      <c r="B12" s="12">
        <v>11</v>
      </c>
      <c r="C12" s="12" t="str">
        <f t="shared" si="0"/>
        <v>ARB-11</v>
      </c>
      <c r="D12" t="s">
        <v>154</v>
      </c>
      <c r="E12" t="e">
        <f>VLOOKUP(D12,#REF!,2,FALSE)</f>
        <v>#REF!</v>
      </c>
    </row>
    <row r="13" spans="1:5" x14ac:dyDescent="0.3">
      <c r="A13" s="12" t="s">
        <v>62</v>
      </c>
      <c r="B13" s="12">
        <v>12</v>
      </c>
      <c r="C13" s="12" t="str">
        <f t="shared" si="0"/>
        <v>ARB-12</v>
      </c>
      <c r="E13" t="e">
        <f>VLOOKUP(D13,#REF!,2,FALSE)</f>
        <v>#REF!</v>
      </c>
    </row>
    <row r="14" spans="1:5" x14ac:dyDescent="0.3">
      <c r="A14" s="12" t="s">
        <v>62</v>
      </c>
      <c r="B14" s="12">
        <v>13</v>
      </c>
      <c r="C14" s="12" t="str">
        <f t="shared" si="0"/>
        <v>ARB-13</v>
      </c>
      <c r="E14" t="e">
        <f>VLOOKUP(D14,#REF!,2,FALSE)</f>
        <v>#REF!</v>
      </c>
    </row>
    <row r="15" spans="1:5" x14ac:dyDescent="0.3">
      <c r="A15" s="12" t="s">
        <v>62</v>
      </c>
      <c r="B15" s="12">
        <v>14</v>
      </c>
      <c r="C15" s="12" t="str">
        <f t="shared" si="0"/>
        <v>ARB-14</v>
      </c>
      <c r="D15" t="s">
        <v>22</v>
      </c>
      <c r="E15" t="e">
        <f>VLOOKUP(D15,#REF!,2,FALSE)</f>
        <v>#REF!</v>
      </c>
    </row>
    <row r="16" spans="1:5" x14ac:dyDescent="0.3">
      <c r="A16" s="12" t="s">
        <v>62</v>
      </c>
      <c r="B16" s="12">
        <v>15</v>
      </c>
      <c r="C16" s="12" t="str">
        <f t="shared" si="0"/>
        <v>ARB-15</v>
      </c>
      <c r="D16" t="s">
        <v>22</v>
      </c>
      <c r="E16" t="e">
        <f>VLOOKUP(D16,#REF!,2,FALSE)</f>
        <v>#REF!</v>
      </c>
    </row>
    <row r="17" spans="1:5" x14ac:dyDescent="0.3">
      <c r="A17" s="12" t="s">
        <v>62</v>
      </c>
      <c r="B17" s="12">
        <v>16</v>
      </c>
      <c r="C17" s="12" t="str">
        <f t="shared" si="0"/>
        <v>ARB-16</v>
      </c>
      <c r="D17" t="s">
        <v>158</v>
      </c>
      <c r="E17" t="e">
        <f>VLOOKUP(D17,#REF!,2,FALSE)</f>
        <v>#REF!</v>
      </c>
    </row>
    <row r="18" spans="1:5" x14ac:dyDescent="0.3">
      <c r="A18" s="12" t="s">
        <v>62</v>
      </c>
      <c r="B18" s="12">
        <v>17</v>
      </c>
      <c r="C18" s="12" t="str">
        <f t="shared" si="0"/>
        <v>ARB-17</v>
      </c>
      <c r="D18" t="s">
        <v>101</v>
      </c>
      <c r="E18" t="e">
        <f>VLOOKUP(D18,#REF!,2,FALSE)</f>
        <v>#REF!</v>
      </c>
    </row>
    <row r="19" spans="1:5" x14ac:dyDescent="0.3">
      <c r="A19" s="12" t="s">
        <v>62</v>
      </c>
      <c r="B19" s="12">
        <v>18</v>
      </c>
      <c r="C19" s="12" t="str">
        <f t="shared" si="0"/>
        <v>ARB-18</v>
      </c>
      <c r="D19" t="s">
        <v>93</v>
      </c>
      <c r="E19" t="e">
        <f>VLOOKUP(D19,#REF!,2,FALSE)</f>
        <v>#REF!</v>
      </c>
    </row>
    <row r="20" spans="1:5" x14ac:dyDescent="0.3">
      <c r="A20" s="12" t="s">
        <v>62</v>
      </c>
      <c r="B20" s="12">
        <v>19</v>
      </c>
      <c r="C20" s="12" t="str">
        <f t="shared" si="0"/>
        <v>ARB-19</v>
      </c>
      <c r="D20" t="s">
        <v>185</v>
      </c>
      <c r="E20" t="e">
        <f>VLOOKUP(D20,#REF!,2,FALSE)</f>
        <v>#REF!</v>
      </c>
    </row>
    <row r="21" spans="1:5" x14ac:dyDescent="0.3">
      <c r="A21" s="12" t="s">
        <v>62</v>
      </c>
      <c r="B21" s="12">
        <v>20</v>
      </c>
      <c r="C21" s="12" t="str">
        <f t="shared" si="0"/>
        <v>ARB-20</v>
      </c>
      <c r="D21" t="s">
        <v>22</v>
      </c>
      <c r="E21" t="e">
        <f>VLOOKUP(D21,#REF!,2,FALSE)</f>
        <v>#REF!</v>
      </c>
    </row>
    <row r="22" spans="1:5" x14ac:dyDescent="0.3">
      <c r="A22" s="12" t="s">
        <v>62</v>
      </c>
      <c r="B22" s="12">
        <v>21</v>
      </c>
      <c r="C22" s="12" t="str">
        <f t="shared" si="0"/>
        <v>ARB-21</v>
      </c>
      <c r="D22" t="s">
        <v>116</v>
      </c>
      <c r="E22" t="s">
        <v>117</v>
      </c>
    </row>
    <row r="23" spans="1:5" x14ac:dyDescent="0.3">
      <c r="A23" s="12" t="s">
        <v>62</v>
      </c>
      <c r="B23" s="12">
        <v>22</v>
      </c>
      <c r="C23" s="12" t="str">
        <f t="shared" si="0"/>
        <v>ARB-22</v>
      </c>
      <c r="D23" t="s">
        <v>22</v>
      </c>
      <c r="E23" t="e">
        <f>VLOOKUP(D23,#REF!,2,FALSE)</f>
        <v>#REF!</v>
      </c>
    </row>
    <row r="24" spans="1:5" x14ac:dyDescent="0.3">
      <c r="A24" s="12" t="s">
        <v>62</v>
      </c>
      <c r="B24" s="12">
        <v>23</v>
      </c>
      <c r="C24" s="12" t="str">
        <f t="shared" si="0"/>
        <v>ARB-23</v>
      </c>
      <c r="D24" t="s">
        <v>187</v>
      </c>
      <c r="E24" t="s">
        <v>142</v>
      </c>
    </row>
    <row r="25" spans="1:5" x14ac:dyDescent="0.3">
      <c r="A25" s="12" t="s">
        <v>62</v>
      </c>
      <c r="B25" s="12">
        <v>24</v>
      </c>
      <c r="C25" s="12" t="str">
        <f t="shared" si="0"/>
        <v>ARB-24</v>
      </c>
      <c r="D25" t="s">
        <v>22</v>
      </c>
      <c r="E25" t="e">
        <f>VLOOKUP(D25,#REF!,2,FALSE)</f>
        <v>#REF!</v>
      </c>
    </row>
    <row r="26" spans="1:5" x14ac:dyDescent="0.3">
      <c r="A26" s="12" t="s">
        <v>62</v>
      </c>
      <c r="B26" s="12">
        <v>25</v>
      </c>
      <c r="C26" s="12" t="str">
        <f t="shared" si="0"/>
        <v>ARB-25</v>
      </c>
      <c r="D26" t="s">
        <v>151</v>
      </c>
      <c r="E26" t="e">
        <f>VLOOKUP(D26,#REF!,2,FALSE)</f>
        <v>#REF!</v>
      </c>
    </row>
    <row r="27" spans="1:5" x14ac:dyDescent="0.3">
      <c r="A27" s="12" t="s">
        <v>62</v>
      </c>
      <c r="B27" s="12">
        <v>26</v>
      </c>
      <c r="C27" s="12" t="str">
        <f t="shared" si="0"/>
        <v>ARB-26</v>
      </c>
      <c r="D27" t="s">
        <v>101</v>
      </c>
      <c r="E27" t="e">
        <f>VLOOKUP(D27,#REF!,2,FALSE)</f>
        <v>#REF!</v>
      </c>
    </row>
    <row r="28" spans="1:5" x14ac:dyDescent="0.3">
      <c r="A28" s="12" t="s">
        <v>62</v>
      </c>
      <c r="B28" s="12">
        <v>27</v>
      </c>
      <c r="C28" s="12" t="str">
        <f t="shared" si="0"/>
        <v>ARB-27</v>
      </c>
      <c r="E28" t="e">
        <f>VLOOKUP(D28,#REF!,2,FALSE)</f>
        <v>#REF!</v>
      </c>
    </row>
    <row r="29" spans="1:5" x14ac:dyDescent="0.3">
      <c r="A29" s="12" t="s">
        <v>62</v>
      </c>
      <c r="B29" s="12">
        <v>28</v>
      </c>
      <c r="C29" s="12" t="str">
        <f t="shared" si="0"/>
        <v>ARB-28</v>
      </c>
      <c r="D29" t="s">
        <v>95</v>
      </c>
      <c r="E29" t="e">
        <f>VLOOKUP(D29,#REF!,2,FALSE)</f>
        <v>#REF!</v>
      </c>
    </row>
    <row r="30" spans="1:5" x14ac:dyDescent="0.3">
      <c r="A30" s="12" t="s">
        <v>62</v>
      </c>
      <c r="B30" s="12">
        <v>29</v>
      </c>
      <c r="C30" s="12" t="str">
        <f t="shared" si="0"/>
        <v>ARB-29</v>
      </c>
      <c r="D30" t="s">
        <v>22</v>
      </c>
      <c r="E30" t="e">
        <f>VLOOKUP(D30,#REF!,2,FALSE)</f>
        <v>#REF!</v>
      </c>
    </row>
    <row r="31" spans="1:5" x14ac:dyDescent="0.3">
      <c r="A31" s="12" t="s">
        <v>62</v>
      </c>
      <c r="B31" s="12">
        <v>30</v>
      </c>
      <c r="C31" s="12" t="str">
        <f t="shared" si="0"/>
        <v>ARB-30</v>
      </c>
      <c r="D31" t="s">
        <v>22</v>
      </c>
      <c r="E31" t="e">
        <f>VLOOKUP(D31,#REF!,2,FALSE)</f>
        <v>#REF!</v>
      </c>
    </row>
    <row r="32" spans="1:5" x14ac:dyDescent="0.3">
      <c r="A32" s="12" t="s">
        <v>62</v>
      </c>
      <c r="B32" s="12">
        <v>31</v>
      </c>
      <c r="C32" s="12" t="str">
        <f t="shared" si="0"/>
        <v>ARB-31</v>
      </c>
      <c r="D32" t="s">
        <v>93</v>
      </c>
      <c r="E32" t="e">
        <f>VLOOKUP(D32,#REF!,2,FALSE)</f>
        <v>#REF!</v>
      </c>
    </row>
    <row r="33" spans="1:5" x14ac:dyDescent="0.3">
      <c r="A33" s="12" t="s">
        <v>62</v>
      </c>
      <c r="B33" s="12">
        <v>32</v>
      </c>
      <c r="C33" s="12" t="str">
        <f t="shared" si="0"/>
        <v>ARB-32</v>
      </c>
      <c r="D33" t="s">
        <v>93</v>
      </c>
      <c r="E33" t="e">
        <f>VLOOKUP(D33,#REF!,2,FALSE)</f>
        <v>#REF!</v>
      </c>
    </row>
    <row r="34" spans="1:5" x14ac:dyDescent="0.3">
      <c r="A34" s="12" t="s">
        <v>62</v>
      </c>
      <c r="B34" s="12">
        <v>33</v>
      </c>
      <c r="C34" s="12" t="str">
        <f t="shared" si="0"/>
        <v>ARB-33</v>
      </c>
      <c r="D34" t="s">
        <v>101</v>
      </c>
      <c r="E34" t="e">
        <f>VLOOKUP(D34,#REF!,2,FALSE)</f>
        <v>#REF!</v>
      </c>
    </row>
    <row r="35" spans="1:5" x14ac:dyDescent="0.3">
      <c r="A35" s="12" t="s">
        <v>62</v>
      </c>
      <c r="B35" s="12">
        <v>34</v>
      </c>
      <c r="C35" s="12" t="str">
        <f t="shared" si="0"/>
        <v>ARB-34</v>
      </c>
      <c r="D35" t="s">
        <v>93</v>
      </c>
      <c r="E35" t="e">
        <f>VLOOKUP(D35,#REF!,2,FALSE)</f>
        <v>#REF!</v>
      </c>
    </row>
    <row r="36" spans="1:5" x14ac:dyDescent="0.3">
      <c r="A36" s="12" t="s">
        <v>62</v>
      </c>
      <c r="B36" s="12">
        <v>35</v>
      </c>
      <c r="C36" s="12" t="str">
        <f t="shared" si="0"/>
        <v>ARB-35</v>
      </c>
      <c r="D36" t="s">
        <v>93</v>
      </c>
      <c r="E36" t="e">
        <f>VLOOKUP(D36,#REF!,2,FALSE)</f>
        <v>#REF!</v>
      </c>
    </row>
    <row r="37" spans="1:5" x14ac:dyDescent="0.3">
      <c r="A37" s="12" t="s">
        <v>62</v>
      </c>
      <c r="B37" s="12">
        <v>36</v>
      </c>
      <c r="C37" s="12" t="str">
        <f t="shared" si="0"/>
        <v>ARB-36</v>
      </c>
      <c r="D37" t="s">
        <v>22</v>
      </c>
      <c r="E37" t="e">
        <f>VLOOKUP(D37,#REF!,2,FALSE)</f>
        <v>#REF!</v>
      </c>
    </row>
    <row r="38" spans="1:5" x14ac:dyDescent="0.3">
      <c r="A38" s="12" t="s">
        <v>62</v>
      </c>
      <c r="B38" s="12">
        <v>37</v>
      </c>
      <c r="C38" s="12" t="str">
        <f t="shared" si="0"/>
        <v>ARB-37</v>
      </c>
      <c r="D38" t="s">
        <v>22</v>
      </c>
      <c r="E38" t="e">
        <f>VLOOKUP(D38,#REF!,2,FALSE)</f>
        <v>#REF!</v>
      </c>
    </row>
    <row r="39" spans="1:5" x14ac:dyDescent="0.3">
      <c r="A39" s="12" t="s">
        <v>62</v>
      </c>
      <c r="B39" s="12">
        <v>38</v>
      </c>
      <c r="C39" s="12" t="str">
        <f t="shared" si="0"/>
        <v>ARB-38</v>
      </c>
      <c r="D39" t="s">
        <v>22</v>
      </c>
      <c r="E39" t="e">
        <f>VLOOKUP(D39,#REF!,2,FALSE)</f>
        <v>#REF!</v>
      </c>
    </row>
    <row r="40" spans="1:5" x14ac:dyDescent="0.3">
      <c r="A40" s="12" t="s">
        <v>62</v>
      </c>
      <c r="B40" s="12">
        <v>39</v>
      </c>
      <c r="C40" s="12" t="str">
        <f t="shared" si="0"/>
        <v>ARB-39</v>
      </c>
      <c r="D40" t="s">
        <v>22</v>
      </c>
      <c r="E40" t="e">
        <f>VLOOKUP(D40,#REF!,2,FALSE)</f>
        <v>#REF!</v>
      </c>
    </row>
    <row r="41" spans="1:5" x14ac:dyDescent="0.3">
      <c r="A41" s="12" t="s">
        <v>62</v>
      </c>
      <c r="B41" s="12">
        <v>40</v>
      </c>
      <c r="C41" s="12" t="str">
        <f t="shared" si="0"/>
        <v>ARB-40</v>
      </c>
      <c r="D41" t="s">
        <v>93</v>
      </c>
      <c r="E41" t="e">
        <f>VLOOKUP(D41,#REF!,2,FALSE)</f>
        <v>#REF!</v>
      </c>
    </row>
    <row r="42" spans="1:5" x14ac:dyDescent="0.3">
      <c r="A42" s="12" t="s">
        <v>62</v>
      </c>
      <c r="B42" s="12">
        <v>41</v>
      </c>
      <c r="C42" s="12" t="str">
        <f t="shared" si="0"/>
        <v>ARB-41</v>
      </c>
      <c r="D42" t="s">
        <v>22</v>
      </c>
      <c r="E42" t="e">
        <f>VLOOKUP(D42,#REF!,2,FALSE)</f>
        <v>#REF!</v>
      </c>
    </row>
    <row r="43" spans="1:5" x14ac:dyDescent="0.3">
      <c r="A43" s="12" t="s">
        <v>62</v>
      </c>
      <c r="B43" s="12">
        <v>42</v>
      </c>
      <c r="C43" s="12" t="str">
        <f t="shared" si="0"/>
        <v>ARB-42</v>
      </c>
      <c r="D43" t="s">
        <v>77</v>
      </c>
      <c r="E43" t="e">
        <f>VLOOKUP(D43,#REF!,2,FALSE)</f>
        <v>#REF!</v>
      </c>
    </row>
    <row r="44" spans="1:5" x14ac:dyDescent="0.3">
      <c r="A44" s="12" t="s">
        <v>62</v>
      </c>
      <c r="B44" s="12">
        <v>43</v>
      </c>
      <c r="C44" s="12" t="str">
        <f t="shared" si="0"/>
        <v>ARB-43</v>
      </c>
      <c r="D44" t="s">
        <v>93</v>
      </c>
      <c r="E44" t="e">
        <f>VLOOKUP(D44,#REF!,2,FALSE)</f>
        <v>#REF!</v>
      </c>
    </row>
    <row r="45" spans="1:5" x14ac:dyDescent="0.3">
      <c r="A45" s="12" t="s">
        <v>62</v>
      </c>
      <c r="B45" s="12">
        <v>44</v>
      </c>
      <c r="C45" s="12" t="str">
        <f t="shared" si="0"/>
        <v>ARB-44</v>
      </c>
      <c r="D45" t="s">
        <v>22</v>
      </c>
      <c r="E45" t="e">
        <f>VLOOKUP(D45,#REF!,2,FALSE)</f>
        <v>#REF!</v>
      </c>
    </row>
    <row r="46" spans="1:5" x14ac:dyDescent="0.3">
      <c r="A46" s="12" t="s">
        <v>62</v>
      </c>
      <c r="B46" s="12">
        <v>45</v>
      </c>
      <c r="C46" s="12" t="str">
        <f t="shared" si="0"/>
        <v>ARB-45</v>
      </c>
      <c r="D46" t="s">
        <v>153</v>
      </c>
      <c r="E46" t="e">
        <f>VLOOKUP(D46,#REF!,2,FALSE)</f>
        <v>#REF!</v>
      </c>
    </row>
    <row r="47" spans="1:5" x14ac:dyDescent="0.3">
      <c r="A47" s="12" t="s">
        <v>62</v>
      </c>
      <c r="B47" s="12">
        <v>46</v>
      </c>
      <c r="C47" s="12" t="str">
        <f t="shared" si="0"/>
        <v>ARB-46</v>
      </c>
      <c r="D47" t="s">
        <v>93</v>
      </c>
      <c r="E47" t="e">
        <f>VLOOKUP(D47,#REF!,2,FALSE)</f>
        <v>#REF!</v>
      </c>
    </row>
    <row r="48" spans="1:5" x14ac:dyDescent="0.3">
      <c r="A48" s="12" t="s">
        <v>62</v>
      </c>
      <c r="B48" s="12">
        <v>47</v>
      </c>
      <c r="C48" s="12" t="str">
        <f t="shared" si="0"/>
        <v>ARB-47</v>
      </c>
      <c r="D48" t="s">
        <v>22</v>
      </c>
      <c r="E48" t="e">
        <f>VLOOKUP(D48,#REF!,2,FALSE)</f>
        <v>#REF!</v>
      </c>
    </row>
    <row r="49" spans="1:5" x14ac:dyDescent="0.3">
      <c r="A49" s="12" t="s">
        <v>62</v>
      </c>
      <c r="B49" s="12">
        <v>48</v>
      </c>
      <c r="C49" s="12" t="str">
        <f t="shared" si="0"/>
        <v>ARB-48</v>
      </c>
      <c r="D49" t="s">
        <v>22</v>
      </c>
      <c r="E49" t="e">
        <f>VLOOKUP(D49,#REF!,2,FALSE)</f>
        <v>#REF!</v>
      </c>
    </row>
    <row r="50" spans="1:5" x14ac:dyDescent="0.3">
      <c r="A50" s="12" t="s">
        <v>62</v>
      </c>
      <c r="B50" s="12">
        <v>49</v>
      </c>
      <c r="C50" s="12" t="str">
        <f t="shared" si="0"/>
        <v>ARB-49</v>
      </c>
      <c r="D50" t="s">
        <v>116</v>
      </c>
      <c r="E50" t="s">
        <v>117</v>
      </c>
    </row>
    <row r="51" spans="1:5" x14ac:dyDescent="0.3">
      <c r="A51" s="12" t="s">
        <v>62</v>
      </c>
      <c r="B51" s="12">
        <v>50</v>
      </c>
      <c r="C51" s="12" t="str">
        <f t="shared" si="0"/>
        <v>ARB-50</v>
      </c>
      <c r="D51" t="s">
        <v>101</v>
      </c>
      <c r="E51" t="e">
        <f>VLOOKUP(D51,#REF!,2,FALSE)</f>
        <v>#REF!</v>
      </c>
    </row>
    <row r="52" spans="1:5" x14ac:dyDescent="0.3">
      <c r="A52" s="12" t="s">
        <v>62</v>
      </c>
      <c r="B52" s="12">
        <v>51</v>
      </c>
      <c r="C52" s="12" t="str">
        <f t="shared" si="0"/>
        <v>ARB-51</v>
      </c>
      <c r="D52" t="s">
        <v>22</v>
      </c>
      <c r="E52" t="e">
        <f>VLOOKUP(D52,#REF!,2,FALSE)</f>
        <v>#REF!</v>
      </c>
    </row>
    <row r="53" spans="1:5" x14ac:dyDescent="0.3">
      <c r="A53" s="12" t="s">
        <v>62</v>
      </c>
      <c r="B53" s="12">
        <v>52</v>
      </c>
      <c r="C53" s="12" t="str">
        <f t="shared" si="0"/>
        <v>ARB-52</v>
      </c>
      <c r="D53" t="s">
        <v>93</v>
      </c>
      <c r="E53" t="e">
        <f>VLOOKUP(D53,#REF!,2,FALSE)</f>
        <v>#REF!</v>
      </c>
    </row>
    <row r="54" spans="1:5" x14ac:dyDescent="0.3">
      <c r="A54" s="12" t="s">
        <v>62</v>
      </c>
      <c r="B54" s="12">
        <v>53</v>
      </c>
      <c r="C54" s="12" t="str">
        <f t="shared" si="0"/>
        <v>ARB-53</v>
      </c>
      <c r="D54" t="s">
        <v>47</v>
      </c>
      <c r="E54" t="e">
        <f>VLOOKUP(D54,#REF!,2,FALSE)</f>
        <v>#REF!</v>
      </c>
    </row>
    <row r="55" spans="1:5" x14ac:dyDescent="0.3">
      <c r="A55" s="12" t="s">
        <v>62</v>
      </c>
      <c r="B55" s="12">
        <v>54</v>
      </c>
      <c r="C55" s="12" t="str">
        <f t="shared" si="0"/>
        <v>ARB-54</v>
      </c>
      <c r="D55" t="s">
        <v>172</v>
      </c>
      <c r="E55" t="e">
        <f>VLOOKUP(D55,#REF!,2,FALSE)</f>
        <v>#REF!</v>
      </c>
    </row>
    <row r="56" spans="1:5" x14ac:dyDescent="0.3">
      <c r="A56" s="12" t="s">
        <v>62</v>
      </c>
      <c r="B56" s="12">
        <v>55</v>
      </c>
      <c r="C56" s="12" t="str">
        <f t="shared" si="0"/>
        <v>ARB-55</v>
      </c>
      <c r="D56" t="s">
        <v>93</v>
      </c>
      <c r="E56" t="e">
        <f>VLOOKUP(D56,#REF!,2,FALSE)</f>
        <v>#REF!</v>
      </c>
    </row>
    <row r="57" spans="1:5" x14ac:dyDescent="0.3">
      <c r="A57" s="12" t="s">
        <v>62</v>
      </c>
      <c r="B57" s="12">
        <v>56</v>
      </c>
      <c r="C57" s="12" t="str">
        <f t="shared" si="0"/>
        <v>ARB-56</v>
      </c>
      <c r="D57" t="s">
        <v>219</v>
      </c>
      <c r="E57" t="e">
        <f>VLOOKUP(D57,#REF!,2,FALSE)</f>
        <v>#REF!</v>
      </c>
    </row>
    <row r="58" spans="1:5" x14ac:dyDescent="0.3">
      <c r="A58" s="12" t="s">
        <v>62</v>
      </c>
      <c r="B58" s="12">
        <v>57</v>
      </c>
      <c r="C58" s="12" t="str">
        <f t="shared" si="0"/>
        <v>ARB-57</v>
      </c>
      <c r="D58" t="s">
        <v>57</v>
      </c>
      <c r="E58" t="e">
        <f>VLOOKUP(D58,#REF!,2,FALSE)</f>
        <v>#REF!</v>
      </c>
    </row>
    <row r="59" spans="1:5" x14ac:dyDescent="0.3">
      <c r="A59" s="12" t="s">
        <v>62</v>
      </c>
      <c r="B59" s="12">
        <v>58</v>
      </c>
      <c r="C59" s="12" t="str">
        <f t="shared" si="0"/>
        <v>ARB-58</v>
      </c>
      <c r="D59" t="s">
        <v>153</v>
      </c>
      <c r="E59" t="e">
        <f>VLOOKUP(D59,#REF!,2,FALSE)</f>
        <v>#REF!</v>
      </c>
    </row>
    <row r="60" spans="1:5" x14ac:dyDescent="0.3">
      <c r="A60" s="12" t="s">
        <v>62</v>
      </c>
      <c r="B60" s="12">
        <v>59</v>
      </c>
      <c r="C60" s="12" t="str">
        <f t="shared" si="0"/>
        <v>ARB-59</v>
      </c>
      <c r="D60" t="s">
        <v>153</v>
      </c>
      <c r="E60" t="e">
        <f>VLOOKUP(D60,#REF!,2,FALSE)</f>
        <v>#REF!</v>
      </c>
    </row>
    <row r="61" spans="1:5" x14ac:dyDescent="0.3">
      <c r="A61" s="12" t="s">
        <v>62</v>
      </c>
      <c r="B61" s="12">
        <v>60</v>
      </c>
      <c r="C61" s="12" t="str">
        <f t="shared" si="0"/>
        <v>ARB-60</v>
      </c>
      <c r="D61" t="s">
        <v>22</v>
      </c>
      <c r="E61" t="e">
        <f>VLOOKUP(D61,#REF!,2,FALSE)</f>
        <v>#REF!</v>
      </c>
    </row>
    <row r="62" spans="1:5" x14ac:dyDescent="0.3">
      <c r="A62" s="12" t="s">
        <v>62</v>
      </c>
      <c r="B62" s="12">
        <v>61</v>
      </c>
      <c r="C62" s="12" t="str">
        <f t="shared" si="0"/>
        <v>ARB-61</v>
      </c>
      <c r="D62" t="s">
        <v>86</v>
      </c>
      <c r="E62" t="e">
        <f>VLOOKUP(D62,#REF!,2,FALSE)</f>
        <v>#REF!</v>
      </c>
    </row>
    <row r="63" spans="1:5" x14ac:dyDescent="0.3">
      <c r="A63" s="12" t="s">
        <v>62</v>
      </c>
      <c r="B63" s="12">
        <v>62</v>
      </c>
      <c r="C63" s="12" t="str">
        <f t="shared" si="0"/>
        <v>ARB-62</v>
      </c>
      <c r="E63" t="e">
        <f>VLOOKUP(D63,#REF!,2,FALSE)</f>
        <v>#REF!</v>
      </c>
    </row>
    <row r="64" spans="1:5" x14ac:dyDescent="0.3">
      <c r="A64" s="12" t="s">
        <v>62</v>
      </c>
      <c r="B64" s="12">
        <v>63</v>
      </c>
      <c r="C64" s="12" t="str">
        <f t="shared" si="0"/>
        <v>ARB-63</v>
      </c>
      <c r="D64" t="s">
        <v>118</v>
      </c>
      <c r="E64" t="e">
        <f>VLOOKUP(D64,#REF!,2,FALSE)</f>
        <v>#REF!</v>
      </c>
    </row>
    <row r="65" spans="1:5" x14ac:dyDescent="0.3">
      <c r="A65" s="12" t="s">
        <v>62</v>
      </c>
      <c r="B65" s="12">
        <v>64</v>
      </c>
      <c r="C65" s="12" t="str">
        <f t="shared" si="0"/>
        <v>ARB-64</v>
      </c>
      <c r="D65" t="s">
        <v>101</v>
      </c>
      <c r="E65" t="e">
        <f>VLOOKUP(D65,#REF!,2,FALSE)</f>
        <v>#REF!</v>
      </c>
    </row>
    <row r="66" spans="1:5" x14ac:dyDescent="0.3">
      <c r="A66" s="12" t="s">
        <v>62</v>
      </c>
      <c r="B66" s="12">
        <v>65</v>
      </c>
      <c r="C66" s="12" t="str">
        <f t="shared" si="0"/>
        <v>ARB-65</v>
      </c>
      <c r="D66" t="s">
        <v>93</v>
      </c>
      <c r="E66" t="e">
        <f>VLOOKUP(D66,#REF!,2,FALSE)</f>
        <v>#REF!</v>
      </c>
    </row>
    <row r="67" spans="1:5" x14ac:dyDescent="0.3">
      <c r="A67" s="12" t="s">
        <v>62</v>
      </c>
      <c r="B67" s="12">
        <v>66</v>
      </c>
      <c r="C67" s="12" t="str">
        <f t="shared" ref="C67:C130" si="1">CONCATENATE(A67,"-",B67)</f>
        <v>ARB-66</v>
      </c>
      <c r="D67" t="s">
        <v>22</v>
      </c>
      <c r="E67" t="e">
        <f>VLOOKUP(D67,#REF!,2,FALSE)</f>
        <v>#REF!</v>
      </c>
    </row>
    <row r="68" spans="1:5" x14ac:dyDescent="0.3">
      <c r="A68" s="12" t="s">
        <v>62</v>
      </c>
      <c r="B68" s="12">
        <v>67</v>
      </c>
      <c r="C68" s="12" t="str">
        <f t="shared" si="1"/>
        <v>ARB-67</v>
      </c>
      <c r="D68" t="s">
        <v>22</v>
      </c>
      <c r="E68" t="e">
        <f>VLOOKUP(D68,#REF!,2,FALSE)</f>
        <v>#REF!</v>
      </c>
    </row>
    <row r="69" spans="1:5" x14ac:dyDescent="0.3">
      <c r="A69" s="12" t="s">
        <v>62</v>
      </c>
      <c r="B69" s="12">
        <v>68</v>
      </c>
      <c r="C69" s="12" t="str">
        <f t="shared" si="1"/>
        <v>ARB-68</v>
      </c>
      <c r="D69" t="s">
        <v>22</v>
      </c>
      <c r="E69" t="e">
        <f>VLOOKUP(D69,#REF!,2,FALSE)</f>
        <v>#REF!</v>
      </c>
    </row>
    <row r="70" spans="1:5" x14ac:dyDescent="0.3">
      <c r="A70" s="12" t="s">
        <v>62</v>
      </c>
      <c r="B70" s="12">
        <v>69</v>
      </c>
      <c r="C70" s="12" t="str">
        <f t="shared" si="1"/>
        <v>ARB-69</v>
      </c>
      <c r="D70" t="s">
        <v>57</v>
      </c>
      <c r="E70" t="e">
        <f>VLOOKUP(D70,#REF!,2,FALSE)</f>
        <v>#REF!</v>
      </c>
    </row>
    <row r="71" spans="1:5" x14ac:dyDescent="0.3">
      <c r="A71" s="12" t="s">
        <v>62</v>
      </c>
      <c r="B71" s="12">
        <v>70</v>
      </c>
      <c r="C71" s="12" t="str">
        <f t="shared" si="1"/>
        <v>ARB-70</v>
      </c>
      <c r="D71" t="s">
        <v>93</v>
      </c>
      <c r="E71" t="e">
        <f>VLOOKUP(D71,#REF!,2,FALSE)</f>
        <v>#REF!</v>
      </c>
    </row>
    <row r="72" spans="1:5" x14ac:dyDescent="0.3">
      <c r="A72" s="12" t="s">
        <v>62</v>
      </c>
      <c r="B72" s="12">
        <v>71</v>
      </c>
      <c r="C72" s="12" t="str">
        <f t="shared" si="1"/>
        <v>ARB-71</v>
      </c>
      <c r="D72" t="s">
        <v>246</v>
      </c>
      <c r="E72" t="e">
        <f>VLOOKUP(D72,#REF!,2,FALSE)</f>
        <v>#REF!</v>
      </c>
    </row>
    <row r="73" spans="1:5" x14ac:dyDescent="0.3">
      <c r="A73" s="12" t="s">
        <v>62</v>
      </c>
      <c r="B73" s="12">
        <v>72</v>
      </c>
      <c r="C73" s="12" t="str">
        <f t="shared" si="1"/>
        <v>ARB-72</v>
      </c>
      <c r="D73" t="s">
        <v>22</v>
      </c>
      <c r="E73" t="e">
        <f>VLOOKUP(D73,#REF!,2,FALSE)</f>
        <v>#REF!</v>
      </c>
    </row>
    <row r="74" spans="1:5" x14ac:dyDescent="0.3">
      <c r="A74" s="12" t="s">
        <v>62</v>
      </c>
      <c r="B74" s="12">
        <v>73</v>
      </c>
      <c r="C74" s="12" t="str">
        <f t="shared" si="1"/>
        <v>ARB-73</v>
      </c>
      <c r="D74" t="s">
        <v>22</v>
      </c>
      <c r="E74" t="e">
        <f>VLOOKUP(D74,#REF!,2,FALSE)</f>
        <v>#REF!</v>
      </c>
    </row>
    <row r="75" spans="1:5" x14ac:dyDescent="0.3">
      <c r="A75" s="12" t="s">
        <v>62</v>
      </c>
      <c r="B75" s="12">
        <v>74</v>
      </c>
      <c r="C75" s="12" t="str">
        <f t="shared" si="1"/>
        <v>ARB-74</v>
      </c>
      <c r="D75" t="s">
        <v>57</v>
      </c>
      <c r="E75" t="e">
        <f>VLOOKUP(D75,#REF!,2,FALSE)</f>
        <v>#REF!</v>
      </c>
    </row>
    <row r="76" spans="1:5" x14ac:dyDescent="0.3">
      <c r="A76" s="12" t="s">
        <v>62</v>
      </c>
      <c r="B76" s="12">
        <v>75</v>
      </c>
      <c r="C76" s="12" t="str">
        <f t="shared" si="1"/>
        <v>ARB-75</v>
      </c>
      <c r="D76" t="s">
        <v>22</v>
      </c>
      <c r="E76" t="e">
        <f>VLOOKUP(D76,#REF!,2,FALSE)</f>
        <v>#REF!</v>
      </c>
    </row>
    <row r="77" spans="1:5" x14ac:dyDescent="0.3">
      <c r="A77" s="12" t="s">
        <v>62</v>
      </c>
      <c r="B77" s="12">
        <v>76</v>
      </c>
      <c r="C77" s="12" t="str">
        <f t="shared" si="1"/>
        <v>ARB-76</v>
      </c>
      <c r="D77" t="s">
        <v>597</v>
      </c>
      <c r="E77" t="e">
        <f>VLOOKUP(D77,#REF!,2,FALSE)</f>
        <v>#REF!</v>
      </c>
    </row>
    <row r="78" spans="1:5" x14ac:dyDescent="0.3">
      <c r="A78" s="12" t="s">
        <v>62</v>
      </c>
      <c r="B78" s="12">
        <v>77</v>
      </c>
      <c r="C78" s="12" t="str">
        <f t="shared" si="1"/>
        <v>ARB-77</v>
      </c>
      <c r="D78" t="s">
        <v>597</v>
      </c>
      <c r="E78" t="e">
        <f>VLOOKUP(D78,#REF!,2,FALSE)</f>
        <v>#REF!</v>
      </c>
    </row>
    <row r="79" spans="1:5" x14ac:dyDescent="0.3">
      <c r="A79" s="12" t="s">
        <v>62</v>
      </c>
      <c r="B79" s="12">
        <v>78</v>
      </c>
      <c r="C79" s="12" t="str">
        <f t="shared" si="1"/>
        <v>ARB-78</v>
      </c>
      <c r="D79" t="s">
        <v>597</v>
      </c>
      <c r="E79" t="e">
        <f>VLOOKUP(D79,#REF!,2,FALSE)</f>
        <v>#REF!</v>
      </c>
    </row>
    <row r="80" spans="1:5" x14ac:dyDescent="0.3">
      <c r="A80" s="12" t="s">
        <v>62</v>
      </c>
      <c r="B80" s="12">
        <v>79</v>
      </c>
      <c r="C80" s="12" t="str">
        <f t="shared" si="1"/>
        <v>ARB-79</v>
      </c>
      <c r="D80" t="s">
        <v>250</v>
      </c>
      <c r="E80" t="e">
        <f>VLOOKUP(D80,#REF!,2,FALSE)</f>
        <v>#REF!</v>
      </c>
    </row>
    <row r="81" spans="1:5" x14ac:dyDescent="0.3">
      <c r="A81" s="12" t="s">
        <v>62</v>
      </c>
      <c r="B81" s="12">
        <v>80</v>
      </c>
      <c r="C81" s="12" t="str">
        <f t="shared" si="1"/>
        <v>ARB-80</v>
      </c>
      <c r="D81" t="s">
        <v>57</v>
      </c>
      <c r="E81" t="e">
        <f>VLOOKUP(D81,#REF!,2,FALSE)</f>
        <v>#REF!</v>
      </c>
    </row>
    <row r="82" spans="1:5" x14ac:dyDescent="0.3">
      <c r="A82" s="12" t="s">
        <v>62</v>
      </c>
      <c r="B82" s="12">
        <v>81</v>
      </c>
      <c r="C82" s="12" t="str">
        <f t="shared" si="1"/>
        <v>ARB-81</v>
      </c>
      <c r="D82" t="s">
        <v>22</v>
      </c>
      <c r="E82" t="e">
        <f>VLOOKUP(D82,#REF!,2,FALSE)</f>
        <v>#REF!</v>
      </c>
    </row>
    <row r="83" spans="1:5" x14ac:dyDescent="0.3">
      <c r="A83" s="12" t="s">
        <v>62</v>
      </c>
      <c r="B83" s="12">
        <v>82</v>
      </c>
      <c r="C83" s="12" t="str">
        <f t="shared" si="1"/>
        <v>ARB-82</v>
      </c>
      <c r="D83" t="s">
        <v>22</v>
      </c>
      <c r="E83" t="e">
        <f>VLOOKUP(D83,#REF!,2,FALSE)</f>
        <v>#REF!</v>
      </c>
    </row>
    <row r="84" spans="1:5" x14ac:dyDescent="0.3">
      <c r="A84" s="12" t="s">
        <v>62</v>
      </c>
      <c r="B84" s="12">
        <v>83</v>
      </c>
      <c r="C84" s="12" t="str">
        <f t="shared" si="1"/>
        <v>ARB-83</v>
      </c>
      <c r="D84" t="s">
        <v>22</v>
      </c>
      <c r="E84" t="e">
        <f>VLOOKUP(D84,#REF!,2,FALSE)</f>
        <v>#REF!</v>
      </c>
    </row>
    <row r="85" spans="1:5" x14ac:dyDescent="0.3">
      <c r="A85" s="12" t="s">
        <v>62</v>
      </c>
      <c r="B85" s="12">
        <v>84</v>
      </c>
      <c r="C85" s="12" t="str">
        <f t="shared" si="1"/>
        <v>ARB-84</v>
      </c>
      <c r="D85" t="s">
        <v>22</v>
      </c>
      <c r="E85" t="e">
        <f>VLOOKUP(D85,#REF!,2,FALSE)</f>
        <v>#REF!</v>
      </c>
    </row>
    <row r="86" spans="1:5" x14ac:dyDescent="0.3">
      <c r="A86" s="12" t="s">
        <v>62</v>
      </c>
      <c r="B86" s="12">
        <v>85</v>
      </c>
      <c r="C86" s="12" t="str">
        <f t="shared" si="1"/>
        <v>ARB-85</v>
      </c>
      <c r="D86" t="s">
        <v>255</v>
      </c>
      <c r="E86" t="e">
        <f>VLOOKUP(D86,#REF!,2,FALSE)</f>
        <v>#REF!</v>
      </c>
    </row>
    <row r="87" spans="1:5" x14ac:dyDescent="0.3">
      <c r="A87" s="12" t="s">
        <v>62</v>
      </c>
      <c r="B87" s="12">
        <v>86</v>
      </c>
      <c r="C87" s="12" t="str">
        <f t="shared" si="1"/>
        <v>ARB-86</v>
      </c>
      <c r="D87" t="s">
        <v>77</v>
      </c>
      <c r="E87" t="e">
        <f>VLOOKUP(D87,#REF!,2,FALSE)</f>
        <v>#REF!</v>
      </c>
    </row>
    <row r="88" spans="1:5" x14ac:dyDescent="0.3">
      <c r="A88" s="12" t="s">
        <v>62</v>
      </c>
      <c r="B88" s="12">
        <v>87</v>
      </c>
      <c r="C88" s="12" t="str">
        <f t="shared" si="1"/>
        <v>ARB-87</v>
      </c>
      <c r="D88" t="s">
        <v>77</v>
      </c>
      <c r="E88" t="e">
        <f>VLOOKUP(D88,#REF!,2,FALSE)</f>
        <v>#REF!</v>
      </c>
    </row>
    <row r="89" spans="1:5" x14ac:dyDescent="0.3">
      <c r="A89" s="12" t="s">
        <v>62</v>
      </c>
      <c r="B89" s="12">
        <v>88</v>
      </c>
      <c r="C89" s="12" t="str">
        <f t="shared" si="1"/>
        <v>ARB-88</v>
      </c>
      <c r="D89" t="s">
        <v>186</v>
      </c>
      <c r="E89" t="e">
        <f>VLOOKUP(D89,#REF!,2,FALSE)</f>
        <v>#REF!</v>
      </c>
    </row>
    <row r="90" spans="1:5" x14ac:dyDescent="0.3">
      <c r="A90" s="12" t="s">
        <v>62</v>
      </c>
      <c r="B90" s="12">
        <v>89</v>
      </c>
      <c r="C90" s="12" t="str">
        <f t="shared" si="1"/>
        <v>ARB-89</v>
      </c>
      <c r="D90" t="s">
        <v>186</v>
      </c>
      <c r="E90" t="e">
        <f>VLOOKUP(D90,#REF!,2,FALSE)</f>
        <v>#REF!</v>
      </c>
    </row>
    <row r="91" spans="1:5" x14ac:dyDescent="0.3">
      <c r="A91" s="12" t="s">
        <v>62</v>
      </c>
      <c r="B91" s="12">
        <v>90</v>
      </c>
      <c r="C91" s="12" t="str">
        <f t="shared" si="1"/>
        <v>ARB-90</v>
      </c>
      <c r="D91" t="s">
        <v>153</v>
      </c>
      <c r="E91" t="e">
        <f>VLOOKUP(D91,#REF!,2,FALSE)</f>
        <v>#REF!</v>
      </c>
    </row>
    <row r="92" spans="1:5" x14ac:dyDescent="0.3">
      <c r="A92" s="12" t="s">
        <v>62</v>
      </c>
      <c r="B92" s="12">
        <v>91</v>
      </c>
      <c r="C92" s="12" t="str">
        <f t="shared" si="1"/>
        <v>ARB-91</v>
      </c>
      <c r="D92" t="s">
        <v>153</v>
      </c>
      <c r="E92" t="e">
        <f>VLOOKUP(D92,#REF!,2,FALSE)</f>
        <v>#REF!</v>
      </c>
    </row>
    <row r="93" spans="1:5" x14ac:dyDescent="0.3">
      <c r="A93" s="12" t="s">
        <v>62</v>
      </c>
      <c r="B93" s="12">
        <v>92</v>
      </c>
      <c r="C93" s="12" t="str">
        <f t="shared" si="1"/>
        <v>ARB-92</v>
      </c>
      <c r="D93" t="s">
        <v>259</v>
      </c>
      <c r="E93" t="e">
        <f>VLOOKUP(D93,#REF!,2,FALSE)</f>
        <v>#REF!</v>
      </c>
    </row>
    <row r="94" spans="1:5" x14ac:dyDescent="0.3">
      <c r="A94" s="12" t="s">
        <v>62</v>
      </c>
      <c r="B94" s="12">
        <v>93</v>
      </c>
      <c r="C94" s="12" t="str">
        <f t="shared" si="1"/>
        <v>ARB-93</v>
      </c>
      <c r="D94" t="s">
        <v>57</v>
      </c>
      <c r="E94" t="e">
        <f>VLOOKUP(D94,#REF!,2,FALSE)</f>
        <v>#REF!</v>
      </c>
    </row>
    <row r="95" spans="1:5" x14ac:dyDescent="0.3">
      <c r="A95" s="12" t="s">
        <v>62</v>
      </c>
      <c r="B95" s="12">
        <v>94</v>
      </c>
      <c r="C95" s="12" t="str">
        <f t="shared" si="1"/>
        <v>ARB-94</v>
      </c>
      <c r="D95" t="s">
        <v>47</v>
      </c>
      <c r="E95" t="e">
        <f>VLOOKUP(D95,#REF!,2,FALSE)</f>
        <v>#REF!</v>
      </c>
    </row>
    <row r="96" spans="1:5" x14ac:dyDescent="0.3">
      <c r="A96" s="12" t="s">
        <v>62</v>
      </c>
      <c r="B96" s="12">
        <v>95</v>
      </c>
      <c r="C96" s="12" t="str">
        <f t="shared" si="1"/>
        <v>ARB-95</v>
      </c>
      <c r="D96" t="s">
        <v>260</v>
      </c>
      <c r="E96" t="e">
        <f>VLOOKUP(D96,#REF!,2,FALSE)</f>
        <v>#REF!</v>
      </c>
    </row>
    <row r="97" spans="1:5" x14ac:dyDescent="0.3">
      <c r="A97" s="12" t="s">
        <v>62</v>
      </c>
      <c r="B97" s="12">
        <v>95</v>
      </c>
      <c r="C97" s="12" t="str">
        <f t="shared" si="1"/>
        <v>ARB-95</v>
      </c>
      <c r="D97" t="s">
        <v>22</v>
      </c>
      <c r="E97" t="e">
        <f>VLOOKUP(D97,#REF!,2,FALSE)</f>
        <v>#REF!</v>
      </c>
    </row>
    <row r="98" spans="1:5" x14ac:dyDescent="0.3">
      <c r="A98" s="12" t="s">
        <v>62</v>
      </c>
      <c r="B98" s="12">
        <v>96</v>
      </c>
      <c r="C98" s="12" t="str">
        <f t="shared" si="1"/>
        <v>ARB-96</v>
      </c>
      <c r="D98" t="s">
        <v>93</v>
      </c>
      <c r="E98" t="e">
        <f>VLOOKUP(D98,#REF!,2,FALSE)</f>
        <v>#REF!</v>
      </c>
    </row>
    <row r="99" spans="1:5" x14ac:dyDescent="0.3">
      <c r="A99" s="12" t="s">
        <v>62</v>
      </c>
      <c r="B99" s="12">
        <v>97</v>
      </c>
      <c r="C99" s="12" t="str">
        <f t="shared" si="1"/>
        <v>ARB-97</v>
      </c>
      <c r="D99" t="s">
        <v>22</v>
      </c>
      <c r="E99" t="e">
        <f>VLOOKUP(D99,#REF!,2,FALSE)</f>
        <v>#REF!</v>
      </c>
    </row>
    <row r="100" spans="1:5" x14ac:dyDescent="0.3">
      <c r="A100" s="12" t="s">
        <v>62</v>
      </c>
      <c r="B100" s="12">
        <v>98</v>
      </c>
      <c r="C100" s="12" t="str">
        <f t="shared" si="1"/>
        <v>ARB-98</v>
      </c>
      <c r="D100" t="s">
        <v>118</v>
      </c>
      <c r="E100" t="e">
        <f>VLOOKUP(D100,#REF!,2,FALSE)</f>
        <v>#REF!</v>
      </c>
    </row>
    <row r="101" spans="1:5" x14ac:dyDescent="0.3">
      <c r="A101" s="12" t="s">
        <v>62</v>
      </c>
      <c r="B101" s="12">
        <v>99</v>
      </c>
      <c r="C101" s="12" t="str">
        <f t="shared" si="1"/>
        <v>ARB-99</v>
      </c>
      <c r="D101" t="s">
        <v>262</v>
      </c>
      <c r="E101" t="s">
        <v>93</v>
      </c>
    </row>
    <row r="102" spans="1:5" x14ac:dyDescent="0.3">
      <c r="A102" s="12" t="s">
        <v>62</v>
      </c>
      <c r="B102" s="12">
        <v>100</v>
      </c>
      <c r="C102" s="12" t="str">
        <f t="shared" si="1"/>
        <v>ARB-100</v>
      </c>
      <c r="D102" t="s">
        <v>181</v>
      </c>
      <c r="E102" t="e">
        <f>VLOOKUP(D102,#REF!,2,FALSE)</f>
        <v>#REF!</v>
      </c>
    </row>
    <row r="103" spans="1:5" x14ac:dyDescent="0.3">
      <c r="A103" s="12" t="s">
        <v>62</v>
      </c>
      <c r="B103" s="12">
        <v>101</v>
      </c>
      <c r="C103" s="12" t="str">
        <f t="shared" si="1"/>
        <v>ARB-101</v>
      </c>
      <c r="D103" t="s">
        <v>182</v>
      </c>
      <c r="E103" t="e">
        <f>VLOOKUP(D103,#REF!,2,FALSE)</f>
        <v>#REF!</v>
      </c>
    </row>
    <row r="104" spans="1:5" x14ac:dyDescent="0.3">
      <c r="A104" s="12" t="s">
        <v>62</v>
      </c>
      <c r="B104" s="12">
        <v>102</v>
      </c>
      <c r="C104" s="12" t="str">
        <f t="shared" si="1"/>
        <v>ARB-102</v>
      </c>
      <c r="D104" t="s">
        <v>86</v>
      </c>
      <c r="E104" t="e">
        <f>VLOOKUP(D104,#REF!,2,FALSE)</f>
        <v>#REF!</v>
      </c>
    </row>
    <row r="105" spans="1:5" x14ac:dyDescent="0.3">
      <c r="A105" s="12" t="s">
        <v>62</v>
      </c>
      <c r="B105" s="12">
        <v>103</v>
      </c>
      <c r="C105" s="12" t="str">
        <f t="shared" si="1"/>
        <v>ARB-103</v>
      </c>
      <c r="D105" t="s">
        <v>22</v>
      </c>
      <c r="E105" t="e">
        <f>VLOOKUP(D105,#REF!,2,FALSE)</f>
        <v>#REF!</v>
      </c>
    </row>
    <row r="106" spans="1:5" x14ac:dyDescent="0.3">
      <c r="A106" s="12" t="s">
        <v>62</v>
      </c>
      <c r="B106" s="12">
        <v>104</v>
      </c>
      <c r="C106" s="12" t="str">
        <f t="shared" si="1"/>
        <v>ARB-104</v>
      </c>
      <c r="D106" t="s">
        <v>116</v>
      </c>
      <c r="E106" t="s">
        <v>117</v>
      </c>
    </row>
    <row r="107" spans="1:5" x14ac:dyDescent="0.3">
      <c r="A107" s="12" t="s">
        <v>62</v>
      </c>
      <c r="B107" s="12">
        <v>105</v>
      </c>
      <c r="C107" s="12" t="str">
        <f t="shared" si="1"/>
        <v>ARB-105</v>
      </c>
      <c r="D107" t="s">
        <v>57</v>
      </c>
      <c r="E107" t="e">
        <f>VLOOKUP(D107,#REF!,2,FALSE)</f>
        <v>#REF!</v>
      </c>
    </row>
    <row r="108" spans="1:5" x14ac:dyDescent="0.3">
      <c r="A108" s="12" t="s">
        <v>62</v>
      </c>
      <c r="B108" s="12">
        <v>106</v>
      </c>
      <c r="C108" s="12" t="str">
        <f t="shared" si="1"/>
        <v>ARB-106</v>
      </c>
      <c r="D108" t="s">
        <v>22</v>
      </c>
      <c r="E108" t="e">
        <f>VLOOKUP(D108,#REF!,2,FALSE)</f>
        <v>#REF!</v>
      </c>
    </row>
    <row r="109" spans="1:5" x14ac:dyDescent="0.3">
      <c r="A109" s="12" t="s">
        <v>62</v>
      </c>
      <c r="B109" s="12">
        <v>107</v>
      </c>
      <c r="C109" s="12" t="str">
        <f t="shared" si="1"/>
        <v>ARB-107</v>
      </c>
      <c r="D109" t="s">
        <v>116</v>
      </c>
      <c r="E109" t="s">
        <v>117</v>
      </c>
    </row>
    <row r="110" spans="1:5" x14ac:dyDescent="0.3">
      <c r="A110" s="12" t="s">
        <v>62</v>
      </c>
      <c r="B110" s="12">
        <v>108</v>
      </c>
      <c r="C110" s="12" t="str">
        <f t="shared" si="1"/>
        <v>ARB-108</v>
      </c>
      <c r="D110" t="s">
        <v>305</v>
      </c>
      <c r="E110" t="e">
        <f>VLOOKUP(D110,#REF!,2,FALSE)</f>
        <v>#REF!</v>
      </c>
    </row>
    <row r="111" spans="1:5" x14ac:dyDescent="0.3">
      <c r="A111" s="12" t="s">
        <v>62</v>
      </c>
      <c r="B111" s="12">
        <v>109</v>
      </c>
      <c r="C111" s="12" t="str">
        <f t="shared" si="1"/>
        <v>ARB-109</v>
      </c>
      <c r="D111" t="s">
        <v>153</v>
      </c>
      <c r="E111" t="e">
        <f>VLOOKUP(D111,#REF!,2,FALSE)</f>
        <v>#REF!</v>
      </c>
    </row>
    <row r="112" spans="1:5" x14ac:dyDescent="0.3">
      <c r="A112" s="12" t="s">
        <v>62</v>
      </c>
      <c r="B112" s="12">
        <v>110</v>
      </c>
      <c r="C112" s="12" t="str">
        <f t="shared" si="1"/>
        <v>ARB-110</v>
      </c>
      <c r="D112" t="s">
        <v>22</v>
      </c>
      <c r="E112" t="e">
        <f>VLOOKUP(D112,#REF!,2,FALSE)</f>
        <v>#REF!</v>
      </c>
    </row>
    <row r="113" spans="1:5" x14ac:dyDescent="0.3">
      <c r="A113" s="12" t="s">
        <v>62</v>
      </c>
      <c r="B113" s="12">
        <v>111</v>
      </c>
      <c r="C113" s="12" t="str">
        <f t="shared" si="1"/>
        <v>ARB-111</v>
      </c>
      <c r="D113" t="s">
        <v>86</v>
      </c>
      <c r="E113" t="e">
        <f>VLOOKUP(D113,#REF!,2,FALSE)</f>
        <v>#REF!</v>
      </c>
    </row>
    <row r="114" spans="1:5" x14ac:dyDescent="0.3">
      <c r="A114" s="12" t="s">
        <v>62</v>
      </c>
      <c r="B114" s="12">
        <v>112</v>
      </c>
      <c r="C114" s="12" t="str">
        <f t="shared" si="1"/>
        <v>ARB-112</v>
      </c>
      <c r="D114" t="s">
        <v>77</v>
      </c>
      <c r="E114" t="e">
        <f>VLOOKUP(D114,#REF!,2,FALSE)</f>
        <v>#REF!</v>
      </c>
    </row>
    <row r="115" spans="1:5" x14ac:dyDescent="0.3">
      <c r="A115" s="12" t="s">
        <v>62</v>
      </c>
      <c r="B115" s="12">
        <v>113</v>
      </c>
      <c r="C115" s="12" t="str">
        <f t="shared" si="1"/>
        <v>ARB-113</v>
      </c>
      <c r="D115" t="s">
        <v>77</v>
      </c>
      <c r="E115" t="e">
        <f>VLOOKUP(D115,#REF!,2,FALSE)</f>
        <v>#REF!</v>
      </c>
    </row>
    <row r="116" spans="1:5" x14ac:dyDescent="0.3">
      <c r="A116" s="12" t="s">
        <v>62</v>
      </c>
      <c r="B116" s="12">
        <v>114</v>
      </c>
      <c r="C116" s="12" t="str">
        <f t="shared" si="1"/>
        <v>ARB-114</v>
      </c>
      <c r="D116" t="s">
        <v>22</v>
      </c>
      <c r="E116" t="e">
        <f>VLOOKUP(D116,#REF!,2,FALSE)</f>
        <v>#REF!</v>
      </c>
    </row>
    <row r="117" spans="1:5" x14ac:dyDescent="0.3">
      <c r="A117" s="12" t="s">
        <v>62</v>
      </c>
      <c r="B117" s="12">
        <v>115</v>
      </c>
      <c r="C117" s="12" t="str">
        <f t="shared" si="1"/>
        <v>ARB-115</v>
      </c>
      <c r="D117" t="s">
        <v>118</v>
      </c>
      <c r="E117" t="e">
        <f>VLOOKUP(D117,#REF!,2,FALSE)</f>
        <v>#REF!</v>
      </c>
    </row>
    <row r="118" spans="1:5" x14ac:dyDescent="0.3">
      <c r="A118" s="12" t="s">
        <v>62</v>
      </c>
      <c r="B118" s="12">
        <v>116</v>
      </c>
      <c r="C118" s="12" t="str">
        <f t="shared" si="1"/>
        <v>ARB-116</v>
      </c>
      <c r="D118" t="s">
        <v>86</v>
      </c>
      <c r="E118" t="e">
        <f>VLOOKUP(D118,#REF!,2,FALSE)</f>
        <v>#REF!</v>
      </c>
    </row>
    <row r="119" spans="1:5" x14ac:dyDescent="0.3">
      <c r="A119" s="12" t="s">
        <v>62</v>
      </c>
      <c r="B119" s="12">
        <v>117</v>
      </c>
      <c r="C119" s="12" t="str">
        <f t="shared" si="1"/>
        <v>ARB-117</v>
      </c>
      <c r="D119" t="s">
        <v>22</v>
      </c>
      <c r="E119" t="e">
        <f>VLOOKUP(D119,#REF!,2,FALSE)</f>
        <v>#REF!</v>
      </c>
    </row>
    <row r="120" spans="1:5" x14ac:dyDescent="0.3">
      <c r="A120" s="12" t="s">
        <v>62</v>
      </c>
      <c r="B120" s="12">
        <v>118</v>
      </c>
      <c r="C120" s="12" t="str">
        <f t="shared" si="1"/>
        <v>ARB-118</v>
      </c>
      <c r="D120" t="s">
        <v>22</v>
      </c>
      <c r="E120" t="e">
        <f>VLOOKUP(D120,#REF!,2,FALSE)</f>
        <v>#REF!</v>
      </c>
    </row>
    <row r="121" spans="1:5" x14ac:dyDescent="0.3">
      <c r="A121" s="12" t="s">
        <v>62</v>
      </c>
      <c r="B121" s="12">
        <v>119</v>
      </c>
      <c r="C121" s="12" t="str">
        <f t="shared" si="1"/>
        <v>ARB-119</v>
      </c>
      <c r="D121" t="s">
        <v>57</v>
      </c>
      <c r="E121" t="e">
        <f>VLOOKUP(D121,#REF!,2,FALSE)</f>
        <v>#REF!</v>
      </c>
    </row>
    <row r="122" spans="1:5" x14ac:dyDescent="0.3">
      <c r="A122" s="12" t="s">
        <v>62</v>
      </c>
      <c r="B122" s="12">
        <v>120</v>
      </c>
      <c r="C122" s="12" t="str">
        <f t="shared" si="1"/>
        <v>ARB-120</v>
      </c>
      <c r="D122" t="s">
        <v>182</v>
      </c>
      <c r="E122" t="e">
        <f>VLOOKUP(D122,#REF!,2,FALSE)</f>
        <v>#REF!</v>
      </c>
    </row>
    <row r="123" spans="1:5" x14ac:dyDescent="0.3">
      <c r="A123" s="12" t="s">
        <v>62</v>
      </c>
      <c r="B123" s="12">
        <v>121</v>
      </c>
      <c r="C123" s="12" t="str">
        <f t="shared" si="1"/>
        <v>ARB-121</v>
      </c>
      <c r="D123" t="s">
        <v>310</v>
      </c>
      <c r="E123" t="e">
        <f>VLOOKUP(D123,#REF!,2,FALSE)</f>
        <v>#REF!</v>
      </c>
    </row>
    <row r="124" spans="1:5" x14ac:dyDescent="0.3">
      <c r="A124" s="12" t="s">
        <v>62</v>
      </c>
      <c r="B124" s="12">
        <v>122</v>
      </c>
      <c r="C124" s="12" t="str">
        <f t="shared" si="1"/>
        <v>ARB-122</v>
      </c>
      <c r="D124" t="s">
        <v>116</v>
      </c>
      <c r="E124" t="s">
        <v>117</v>
      </c>
    </row>
    <row r="125" spans="1:5" x14ac:dyDescent="0.3">
      <c r="A125" s="12" t="s">
        <v>62</v>
      </c>
      <c r="B125" s="12">
        <v>123</v>
      </c>
      <c r="C125" s="12" t="str">
        <f t="shared" si="1"/>
        <v>ARB-123</v>
      </c>
      <c r="D125" t="s">
        <v>118</v>
      </c>
      <c r="E125" t="e">
        <f>VLOOKUP(D125,#REF!,2,FALSE)</f>
        <v>#REF!</v>
      </c>
    </row>
    <row r="126" spans="1:5" x14ac:dyDescent="0.3">
      <c r="A126" s="12" t="s">
        <v>62</v>
      </c>
      <c r="B126" s="12">
        <v>124</v>
      </c>
      <c r="C126" s="12" t="str">
        <f t="shared" si="1"/>
        <v>ARB-124</v>
      </c>
      <c r="D126" t="s">
        <v>153</v>
      </c>
      <c r="E126" t="e">
        <f>VLOOKUP(D126,#REF!,2,FALSE)</f>
        <v>#REF!</v>
      </c>
    </row>
    <row r="127" spans="1:5" x14ac:dyDescent="0.3">
      <c r="A127" s="12" t="s">
        <v>62</v>
      </c>
      <c r="B127" s="12">
        <v>125</v>
      </c>
      <c r="C127" s="12" t="str">
        <f t="shared" si="1"/>
        <v>ARB-125</v>
      </c>
      <c r="D127" t="s">
        <v>57</v>
      </c>
      <c r="E127" t="e">
        <f>VLOOKUP(D127,#REF!,2,FALSE)</f>
        <v>#REF!</v>
      </c>
    </row>
    <row r="128" spans="1:5" x14ac:dyDescent="0.3">
      <c r="A128" s="12" t="s">
        <v>62</v>
      </c>
      <c r="B128" s="12">
        <v>126</v>
      </c>
      <c r="C128" s="12" t="str">
        <f t="shared" si="1"/>
        <v>ARB-126</v>
      </c>
      <c r="D128" t="s">
        <v>311</v>
      </c>
      <c r="E128" t="e">
        <f>VLOOKUP(D128,#REF!,2,FALSE)</f>
        <v>#REF!</v>
      </c>
    </row>
    <row r="129" spans="1:5" x14ac:dyDescent="0.3">
      <c r="A129" s="12" t="s">
        <v>62</v>
      </c>
      <c r="B129" s="12">
        <v>127</v>
      </c>
      <c r="C129" s="12" t="str">
        <f t="shared" si="1"/>
        <v>ARB-127</v>
      </c>
      <c r="D129" t="s">
        <v>57</v>
      </c>
      <c r="E129" t="e">
        <f>VLOOKUP(D129,#REF!,2,FALSE)</f>
        <v>#REF!</v>
      </c>
    </row>
    <row r="130" spans="1:5" x14ac:dyDescent="0.3">
      <c r="A130" s="12" t="s">
        <v>62</v>
      </c>
      <c r="B130" s="12">
        <v>128</v>
      </c>
      <c r="C130" s="12" t="str">
        <f t="shared" si="1"/>
        <v>ARB-128</v>
      </c>
      <c r="D130" t="s">
        <v>116</v>
      </c>
      <c r="E130" t="s">
        <v>117</v>
      </c>
    </row>
    <row r="131" spans="1:5" x14ac:dyDescent="0.3">
      <c r="A131" s="12" t="s">
        <v>62</v>
      </c>
      <c r="B131" s="12">
        <v>129</v>
      </c>
      <c r="C131" s="12" t="str">
        <f t="shared" ref="C131:C194" si="2">CONCATENATE(A131,"-",B131)</f>
        <v>ARB-129</v>
      </c>
      <c r="D131" t="s">
        <v>22</v>
      </c>
      <c r="E131" t="e">
        <f>VLOOKUP(D131,#REF!,2,FALSE)</f>
        <v>#REF!</v>
      </c>
    </row>
    <row r="132" spans="1:5" x14ac:dyDescent="0.3">
      <c r="A132" s="12" t="s">
        <v>62</v>
      </c>
      <c r="B132" s="12">
        <v>130</v>
      </c>
      <c r="C132" s="12" t="str">
        <f t="shared" si="2"/>
        <v>ARB-130</v>
      </c>
      <c r="D132" t="s">
        <v>202</v>
      </c>
      <c r="E132" t="e">
        <f>VLOOKUP(D132,#REF!,2,FALSE)</f>
        <v>#REF!</v>
      </c>
    </row>
    <row r="133" spans="1:5" x14ac:dyDescent="0.3">
      <c r="A133" s="12" t="s">
        <v>62</v>
      </c>
      <c r="B133" s="12">
        <v>131</v>
      </c>
      <c r="C133" s="12" t="str">
        <f t="shared" si="2"/>
        <v>ARB-131</v>
      </c>
      <c r="D133" t="s">
        <v>77</v>
      </c>
      <c r="E133" t="e">
        <f>VLOOKUP(D133,#REF!,2,FALSE)</f>
        <v>#REF!</v>
      </c>
    </row>
    <row r="134" spans="1:5" x14ac:dyDescent="0.3">
      <c r="A134" s="12" t="s">
        <v>62</v>
      </c>
      <c r="B134" s="12">
        <v>132</v>
      </c>
      <c r="C134" s="12" t="str">
        <f t="shared" si="2"/>
        <v>ARB-132</v>
      </c>
      <c r="D134" t="s">
        <v>116</v>
      </c>
      <c r="E134" t="s">
        <v>117</v>
      </c>
    </row>
    <row r="135" spans="1:5" x14ac:dyDescent="0.3">
      <c r="A135" s="12" t="s">
        <v>62</v>
      </c>
      <c r="B135" s="12">
        <v>133</v>
      </c>
      <c r="C135" s="12" t="str">
        <f t="shared" si="2"/>
        <v>ARB-133</v>
      </c>
      <c r="D135" t="s">
        <v>101</v>
      </c>
      <c r="E135" t="e">
        <f>VLOOKUP(D135,#REF!,2,FALSE)</f>
        <v>#REF!</v>
      </c>
    </row>
    <row r="136" spans="1:5" x14ac:dyDescent="0.3">
      <c r="A136" s="12" t="s">
        <v>62</v>
      </c>
      <c r="B136" s="12">
        <v>134</v>
      </c>
      <c r="C136" s="12" t="str">
        <f t="shared" si="2"/>
        <v>ARB-134</v>
      </c>
      <c r="D136" t="s">
        <v>305</v>
      </c>
      <c r="E136" t="e">
        <f>VLOOKUP(D136,#REF!,2,FALSE)</f>
        <v>#REF!</v>
      </c>
    </row>
    <row r="137" spans="1:5" x14ac:dyDescent="0.3">
      <c r="A137" s="12" t="s">
        <v>62</v>
      </c>
      <c r="B137" s="12">
        <v>135</v>
      </c>
      <c r="C137" s="12" t="str">
        <f t="shared" si="2"/>
        <v>ARB-135</v>
      </c>
      <c r="D137" t="s">
        <v>116</v>
      </c>
      <c r="E137" t="s">
        <v>117</v>
      </c>
    </row>
    <row r="138" spans="1:5" x14ac:dyDescent="0.3">
      <c r="A138" s="12" t="s">
        <v>62</v>
      </c>
      <c r="B138" s="12">
        <v>136</v>
      </c>
      <c r="C138" s="12" t="str">
        <f t="shared" si="2"/>
        <v>ARB-136</v>
      </c>
      <c r="D138" t="s">
        <v>255</v>
      </c>
      <c r="E138" t="e">
        <f>VLOOKUP(D138,#REF!,2,FALSE)</f>
        <v>#REF!</v>
      </c>
    </row>
    <row r="139" spans="1:5" x14ac:dyDescent="0.3">
      <c r="A139" s="12" t="s">
        <v>62</v>
      </c>
      <c r="B139" s="12">
        <v>137</v>
      </c>
      <c r="C139" s="12" t="str">
        <f t="shared" si="2"/>
        <v>ARB-137</v>
      </c>
      <c r="D139" t="s">
        <v>202</v>
      </c>
      <c r="E139" t="e">
        <f>VLOOKUP(D139,#REF!,2,FALSE)</f>
        <v>#REF!</v>
      </c>
    </row>
    <row r="140" spans="1:5" x14ac:dyDescent="0.3">
      <c r="A140" s="12" t="s">
        <v>62</v>
      </c>
      <c r="B140" s="12">
        <v>138</v>
      </c>
      <c r="C140" s="12" t="str">
        <f t="shared" si="2"/>
        <v>ARB-138</v>
      </c>
      <c r="D140" t="s">
        <v>77</v>
      </c>
      <c r="E140" t="e">
        <f>VLOOKUP(D140,#REF!,2,FALSE)</f>
        <v>#REF!</v>
      </c>
    </row>
    <row r="141" spans="1:5" x14ac:dyDescent="0.3">
      <c r="A141" s="12" t="s">
        <v>62</v>
      </c>
      <c r="B141" s="12">
        <v>139</v>
      </c>
      <c r="C141" s="12" t="str">
        <f t="shared" si="2"/>
        <v>ARB-139</v>
      </c>
      <c r="E141" t="e">
        <f>VLOOKUP(D141,#REF!,2,FALSE)</f>
        <v>#REF!</v>
      </c>
    </row>
    <row r="142" spans="1:5" x14ac:dyDescent="0.3">
      <c r="A142" s="12" t="s">
        <v>62</v>
      </c>
      <c r="B142" s="12">
        <v>140</v>
      </c>
      <c r="C142" s="12" t="str">
        <f t="shared" si="2"/>
        <v>ARB-140</v>
      </c>
      <c r="D142" t="s">
        <v>314</v>
      </c>
      <c r="E142" t="s">
        <v>93</v>
      </c>
    </row>
    <row r="143" spans="1:5" x14ac:dyDescent="0.3">
      <c r="A143" s="12" t="s">
        <v>62</v>
      </c>
      <c r="B143" s="12">
        <v>141</v>
      </c>
      <c r="C143" s="12" t="str">
        <f t="shared" si="2"/>
        <v>ARB-141</v>
      </c>
      <c r="D143" t="s">
        <v>101</v>
      </c>
      <c r="E143" t="e">
        <f>VLOOKUP(D143,#REF!,2,FALSE)</f>
        <v>#REF!</v>
      </c>
    </row>
    <row r="144" spans="1:5" x14ac:dyDescent="0.3">
      <c r="A144" s="12" t="s">
        <v>62</v>
      </c>
      <c r="B144" s="12">
        <v>142</v>
      </c>
      <c r="C144" s="12" t="str">
        <f t="shared" si="2"/>
        <v>ARB-142</v>
      </c>
      <c r="D144" t="s">
        <v>57</v>
      </c>
      <c r="E144" t="e">
        <f>VLOOKUP(D144,#REF!,2,FALSE)</f>
        <v>#REF!</v>
      </c>
    </row>
    <row r="145" spans="1:5" x14ac:dyDescent="0.3">
      <c r="A145" s="12" t="s">
        <v>62</v>
      </c>
      <c r="B145" s="12">
        <v>143</v>
      </c>
      <c r="C145" s="12" t="str">
        <f t="shared" si="2"/>
        <v>ARB-143</v>
      </c>
      <c r="D145" t="s">
        <v>297</v>
      </c>
      <c r="E145" t="e">
        <f>VLOOKUP(D145,#REF!,2,FALSE)</f>
        <v>#REF!</v>
      </c>
    </row>
    <row r="146" spans="1:5" x14ac:dyDescent="0.3">
      <c r="A146" s="12" t="s">
        <v>62</v>
      </c>
      <c r="B146" s="12">
        <v>144</v>
      </c>
      <c r="C146" s="12" t="str">
        <f t="shared" si="2"/>
        <v>ARB-144</v>
      </c>
      <c r="D146" t="s">
        <v>86</v>
      </c>
      <c r="E146" t="e">
        <f>VLOOKUP(D146,#REF!,2,FALSE)</f>
        <v>#REF!</v>
      </c>
    </row>
    <row r="147" spans="1:5" x14ac:dyDescent="0.3">
      <c r="A147" s="12" t="s">
        <v>62</v>
      </c>
      <c r="B147" s="12">
        <v>145</v>
      </c>
      <c r="C147" s="12" t="str">
        <f t="shared" si="2"/>
        <v>ARB-145</v>
      </c>
      <c r="D147" t="s">
        <v>101</v>
      </c>
      <c r="E147" t="e">
        <f>VLOOKUP(D147,#REF!,2,FALSE)</f>
        <v>#REF!</v>
      </c>
    </row>
    <row r="148" spans="1:5" x14ac:dyDescent="0.3">
      <c r="A148" s="12" t="s">
        <v>62</v>
      </c>
      <c r="B148" s="12">
        <v>146</v>
      </c>
      <c r="C148" s="12" t="str">
        <f t="shared" si="2"/>
        <v>ARB-146</v>
      </c>
      <c r="D148" t="s">
        <v>101</v>
      </c>
      <c r="E148" t="e">
        <f>VLOOKUP(D148,#REF!,2,FALSE)</f>
        <v>#REF!</v>
      </c>
    </row>
    <row r="149" spans="1:5" x14ac:dyDescent="0.3">
      <c r="A149" s="12" t="s">
        <v>62</v>
      </c>
      <c r="B149" s="12">
        <v>147</v>
      </c>
      <c r="C149" s="12" t="str">
        <f t="shared" si="2"/>
        <v>ARB-147</v>
      </c>
      <c r="D149" t="s">
        <v>116</v>
      </c>
      <c r="E149" t="s">
        <v>117</v>
      </c>
    </row>
    <row r="150" spans="1:5" x14ac:dyDescent="0.3">
      <c r="A150" s="12" t="s">
        <v>62</v>
      </c>
      <c r="B150" s="12">
        <v>148</v>
      </c>
      <c r="C150" s="12" t="str">
        <f t="shared" si="2"/>
        <v>ARB-148</v>
      </c>
      <c r="D150" t="s">
        <v>101</v>
      </c>
      <c r="E150" t="e">
        <f>VLOOKUP(D150,#REF!,2,FALSE)</f>
        <v>#REF!</v>
      </c>
    </row>
    <row r="151" spans="1:5" x14ac:dyDescent="0.3">
      <c r="A151" s="12" t="s">
        <v>62</v>
      </c>
      <c r="B151" s="12">
        <v>149</v>
      </c>
      <c r="C151" s="12" t="str">
        <f t="shared" si="2"/>
        <v>ARB-149</v>
      </c>
      <c r="D151" t="s">
        <v>153</v>
      </c>
      <c r="E151" t="e">
        <f>VLOOKUP(D151,#REF!,2,FALSE)</f>
        <v>#REF!</v>
      </c>
    </row>
    <row r="152" spans="1:5" x14ac:dyDescent="0.3">
      <c r="A152" s="12" t="s">
        <v>62</v>
      </c>
      <c r="B152" s="12">
        <v>150</v>
      </c>
      <c r="C152" s="12" t="str">
        <f t="shared" si="2"/>
        <v>ARB-150</v>
      </c>
      <c r="D152" t="s">
        <v>182</v>
      </c>
      <c r="E152" t="e">
        <f>VLOOKUP(D152,#REF!,2,FALSE)</f>
        <v>#REF!</v>
      </c>
    </row>
    <row r="153" spans="1:5" x14ac:dyDescent="0.3">
      <c r="A153" s="12" t="s">
        <v>62</v>
      </c>
      <c r="B153" s="12">
        <v>151</v>
      </c>
      <c r="C153" s="12" t="str">
        <f t="shared" si="2"/>
        <v>ARB-151</v>
      </c>
      <c r="D153" t="s">
        <v>101</v>
      </c>
      <c r="E153" t="e">
        <f>VLOOKUP(D153,#REF!,2,FALSE)</f>
        <v>#REF!</v>
      </c>
    </row>
    <row r="154" spans="1:5" x14ac:dyDescent="0.3">
      <c r="A154" s="12" t="s">
        <v>62</v>
      </c>
      <c r="B154" s="12">
        <v>152</v>
      </c>
      <c r="C154" s="12" t="str">
        <f t="shared" si="2"/>
        <v>ARB-152</v>
      </c>
      <c r="D154" t="s">
        <v>101</v>
      </c>
      <c r="E154" t="e">
        <f>VLOOKUP(D154,#REF!,2,FALSE)</f>
        <v>#REF!</v>
      </c>
    </row>
    <row r="155" spans="1:5" x14ac:dyDescent="0.3">
      <c r="A155" s="12" t="s">
        <v>62</v>
      </c>
      <c r="B155" s="12">
        <v>153</v>
      </c>
      <c r="C155" s="12" t="str">
        <f t="shared" si="2"/>
        <v>ARB-153</v>
      </c>
      <c r="D155" t="s">
        <v>57</v>
      </c>
      <c r="E155" t="e">
        <f>VLOOKUP(D155,#REF!,2,FALSE)</f>
        <v>#REF!</v>
      </c>
    </row>
    <row r="156" spans="1:5" x14ac:dyDescent="0.3">
      <c r="A156" s="12" t="s">
        <v>62</v>
      </c>
      <c r="B156" s="12">
        <v>154</v>
      </c>
      <c r="C156" s="12" t="str">
        <f t="shared" si="2"/>
        <v>ARB-154</v>
      </c>
      <c r="D156" t="s">
        <v>57</v>
      </c>
      <c r="E156" t="e">
        <f>VLOOKUP(D156,#REF!,2,FALSE)</f>
        <v>#REF!</v>
      </c>
    </row>
    <row r="157" spans="1:5" x14ac:dyDescent="0.3">
      <c r="A157" s="12" t="s">
        <v>62</v>
      </c>
      <c r="B157" s="12">
        <v>155</v>
      </c>
      <c r="C157" s="12" t="str">
        <f t="shared" si="2"/>
        <v>ARB-155</v>
      </c>
      <c r="D157" t="s">
        <v>99</v>
      </c>
      <c r="E157" t="e">
        <f>VLOOKUP(D157,#REF!,2,FALSE)</f>
        <v>#REF!</v>
      </c>
    </row>
    <row r="158" spans="1:5" x14ac:dyDescent="0.3">
      <c r="A158" s="12" t="s">
        <v>62</v>
      </c>
      <c r="B158" s="12">
        <v>156</v>
      </c>
      <c r="C158" s="12" t="str">
        <f t="shared" si="2"/>
        <v>ARB-156</v>
      </c>
      <c r="D158" t="s">
        <v>101</v>
      </c>
      <c r="E158" t="e">
        <f>VLOOKUP(D158,#REF!,2,FALSE)</f>
        <v>#REF!</v>
      </c>
    </row>
    <row r="159" spans="1:5" x14ac:dyDescent="0.3">
      <c r="A159" s="12" t="s">
        <v>62</v>
      </c>
      <c r="B159" s="12">
        <v>157</v>
      </c>
      <c r="C159" s="12" t="str">
        <f t="shared" si="2"/>
        <v>ARB-157</v>
      </c>
      <c r="D159" t="s">
        <v>86</v>
      </c>
      <c r="E159" t="e">
        <f>VLOOKUP(D159,#REF!,2,FALSE)</f>
        <v>#REF!</v>
      </c>
    </row>
    <row r="160" spans="1:5" x14ac:dyDescent="0.3">
      <c r="A160" s="12" t="s">
        <v>62</v>
      </c>
      <c r="B160" s="12">
        <v>158</v>
      </c>
      <c r="C160" s="12" t="str">
        <f t="shared" si="2"/>
        <v>ARB-158</v>
      </c>
      <c r="D160" t="s">
        <v>310</v>
      </c>
      <c r="E160" t="e">
        <f>VLOOKUP(D160,#REF!,2,FALSE)</f>
        <v>#REF!</v>
      </c>
    </row>
    <row r="161" spans="1:5" x14ac:dyDescent="0.3">
      <c r="A161" s="12" t="s">
        <v>62</v>
      </c>
      <c r="B161" s="12">
        <v>159</v>
      </c>
      <c r="C161" s="12" t="str">
        <f t="shared" si="2"/>
        <v>ARB-159</v>
      </c>
      <c r="D161" t="s">
        <v>57</v>
      </c>
      <c r="E161" t="e">
        <f>VLOOKUP(D161,#REF!,2,FALSE)</f>
        <v>#REF!</v>
      </c>
    </row>
    <row r="162" spans="1:5" x14ac:dyDescent="0.3">
      <c r="A162" s="12" t="s">
        <v>62</v>
      </c>
      <c r="B162" s="12">
        <v>160</v>
      </c>
      <c r="C162" s="12" t="str">
        <f t="shared" si="2"/>
        <v>ARB-160</v>
      </c>
      <c r="D162" t="s">
        <v>153</v>
      </c>
      <c r="E162" t="e">
        <f>VLOOKUP(D162,#REF!,2,FALSE)</f>
        <v>#REF!</v>
      </c>
    </row>
    <row r="163" spans="1:5" x14ac:dyDescent="0.3">
      <c r="A163" s="12" t="s">
        <v>62</v>
      </c>
      <c r="B163" s="12">
        <v>161</v>
      </c>
      <c r="C163" s="12" t="str">
        <f t="shared" si="2"/>
        <v>ARB-161</v>
      </c>
      <c r="D163" t="s">
        <v>258</v>
      </c>
      <c r="E163" t="e">
        <f>VLOOKUP(D163,#REF!,2,FALSE)</f>
        <v>#REF!</v>
      </c>
    </row>
    <row r="164" spans="1:5" x14ac:dyDescent="0.3">
      <c r="A164" s="12" t="s">
        <v>62</v>
      </c>
      <c r="B164" s="12">
        <v>162</v>
      </c>
      <c r="C164" s="12" t="str">
        <f t="shared" si="2"/>
        <v>ARB-162</v>
      </c>
      <c r="D164" t="s">
        <v>297</v>
      </c>
      <c r="E164" t="e">
        <f>VLOOKUP(D164,#REF!,2,FALSE)</f>
        <v>#REF!</v>
      </c>
    </row>
    <row r="165" spans="1:5" x14ac:dyDescent="0.3">
      <c r="A165" s="12" t="s">
        <v>62</v>
      </c>
      <c r="B165" s="12">
        <v>163</v>
      </c>
      <c r="C165" s="12" t="str">
        <f t="shared" si="2"/>
        <v>ARB-163</v>
      </c>
      <c r="D165" t="s">
        <v>22</v>
      </c>
      <c r="E165" t="e">
        <f>VLOOKUP(D165,#REF!,2,FALSE)</f>
        <v>#REF!</v>
      </c>
    </row>
    <row r="166" spans="1:5" x14ac:dyDescent="0.3">
      <c r="A166" s="12" t="s">
        <v>62</v>
      </c>
      <c r="B166" s="12">
        <v>164</v>
      </c>
      <c r="C166" s="12" t="str">
        <f t="shared" si="2"/>
        <v>ARB-164</v>
      </c>
      <c r="D166" t="s">
        <v>57</v>
      </c>
      <c r="E166" t="e">
        <f>VLOOKUP(D166,#REF!,2,FALSE)</f>
        <v>#REF!</v>
      </c>
    </row>
    <row r="167" spans="1:5" x14ac:dyDescent="0.3">
      <c r="A167" s="12" t="s">
        <v>62</v>
      </c>
      <c r="B167" s="12">
        <v>165</v>
      </c>
      <c r="C167" s="12" t="str">
        <f t="shared" si="2"/>
        <v>ARB-165</v>
      </c>
      <c r="D167" t="s">
        <v>22</v>
      </c>
      <c r="E167" t="e">
        <f>VLOOKUP(D167,#REF!,2,FALSE)</f>
        <v>#REF!</v>
      </c>
    </row>
    <row r="168" spans="1:5" x14ac:dyDescent="0.3">
      <c r="A168" s="12" t="s">
        <v>62</v>
      </c>
      <c r="B168" s="12">
        <v>166</v>
      </c>
      <c r="C168" s="12" t="str">
        <f t="shared" si="2"/>
        <v>ARB-166</v>
      </c>
      <c r="D168" t="s">
        <v>57</v>
      </c>
      <c r="E168" t="e">
        <f>VLOOKUP(D168,#REF!,2,FALSE)</f>
        <v>#REF!</v>
      </c>
    </row>
    <row r="169" spans="1:5" x14ac:dyDescent="0.3">
      <c r="A169" s="12" t="s">
        <v>62</v>
      </c>
      <c r="B169" s="12">
        <v>167</v>
      </c>
      <c r="C169" s="12" t="str">
        <f t="shared" si="2"/>
        <v>ARB-167</v>
      </c>
      <c r="D169" t="s">
        <v>360</v>
      </c>
      <c r="E169" t="e">
        <f>VLOOKUP(D169,#REF!,2,FALSE)</f>
        <v>#REF!</v>
      </c>
    </row>
    <row r="170" spans="1:5" x14ac:dyDescent="0.3">
      <c r="A170" s="12" t="s">
        <v>62</v>
      </c>
      <c r="B170" s="12">
        <v>168</v>
      </c>
      <c r="C170" s="12" t="str">
        <f t="shared" si="2"/>
        <v>ARB-168</v>
      </c>
      <c r="D170" t="s">
        <v>297</v>
      </c>
      <c r="E170" t="e">
        <f>VLOOKUP(D170,#REF!,2,FALSE)</f>
        <v>#REF!</v>
      </c>
    </row>
    <row r="171" spans="1:5" x14ac:dyDescent="0.3">
      <c r="A171" s="12" t="s">
        <v>62</v>
      </c>
      <c r="B171" s="12">
        <v>169</v>
      </c>
      <c r="C171" s="12" t="str">
        <f t="shared" si="2"/>
        <v>ARB-169</v>
      </c>
      <c r="D171" t="s">
        <v>101</v>
      </c>
      <c r="E171" t="e">
        <f>VLOOKUP(D171,#REF!,2,FALSE)</f>
        <v>#REF!</v>
      </c>
    </row>
    <row r="172" spans="1:5" x14ac:dyDescent="0.3">
      <c r="A172" s="12" t="s">
        <v>62</v>
      </c>
      <c r="B172" s="12">
        <v>170</v>
      </c>
      <c r="C172" s="12" t="str">
        <f t="shared" si="2"/>
        <v>ARB-170</v>
      </c>
      <c r="D172" t="s">
        <v>172</v>
      </c>
      <c r="E172" t="e">
        <f>VLOOKUP(D172,#REF!,2,FALSE)</f>
        <v>#REF!</v>
      </c>
    </row>
    <row r="173" spans="1:5" x14ac:dyDescent="0.3">
      <c r="A173" s="12" t="s">
        <v>62</v>
      </c>
      <c r="B173" s="12">
        <v>171</v>
      </c>
      <c r="C173" s="12" t="str">
        <f t="shared" si="2"/>
        <v>ARB-171</v>
      </c>
      <c r="D173" t="s">
        <v>86</v>
      </c>
      <c r="E173" t="e">
        <f>VLOOKUP(D173,#REF!,2,FALSE)</f>
        <v>#REF!</v>
      </c>
    </row>
    <row r="174" spans="1:5" x14ac:dyDescent="0.3">
      <c r="A174" s="12" t="s">
        <v>62</v>
      </c>
      <c r="B174" s="12">
        <v>172</v>
      </c>
      <c r="C174" s="12" t="str">
        <f t="shared" si="2"/>
        <v>ARB-172</v>
      </c>
      <c r="D174" t="s">
        <v>153</v>
      </c>
      <c r="E174" t="e">
        <f>VLOOKUP(D174,#REF!,2,FALSE)</f>
        <v>#REF!</v>
      </c>
    </row>
    <row r="175" spans="1:5" x14ac:dyDescent="0.3">
      <c r="A175" s="12" t="s">
        <v>62</v>
      </c>
      <c r="B175" s="12">
        <v>173</v>
      </c>
      <c r="C175" s="12" t="str">
        <f t="shared" si="2"/>
        <v>ARB-173</v>
      </c>
      <c r="D175" t="s">
        <v>57</v>
      </c>
      <c r="E175" t="e">
        <f>VLOOKUP(D175,#REF!,2,FALSE)</f>
        <v>#REF!</v>
      </c>
    </row>
    <row r="176" spans="1:5" x14ac:dyDescent="0.3">
      <c r="A176" s="12" t="s">
        <v>62</v>
      </c>
      <c r="B176" s="12">
        <v>174</v>
      </c>
      <c r="C176" s="12" t="str">
        <f t="shared" si="2"/>
        <v>ARB-174</v>
      </c>
      <c r="D176" t="s">
        <v>260</v>
      </c>
      <c r="E176" t="e">
        <f>VLOOKUP(D176,#REF!,2,FALSE)</f>
        <v>#REF!</v>
      </c>
    </row>
    <row r="177" spans="1:5" x14ac:dyDescent="0.3">
      <c r="A177" s="12" t="s">
        <v>62</v>
      </c>
      <c r="B177" s="12">
        <v>175</v>
      </c>
      <c r="C177" s="12" t="str">
        <f t="shared" si="2"/>
        <v>ARB-175</v>
      </c>
      <c r="D177" t="s">
        <v>57</v>
      </c>
      <c r="E177" t="e">
        <f>VLOOKUP(D177,#REF!,2,FALSE)</f>
        <v>#REF!</v>
      </c>
    </row>
    <row r="178" spans="1:5" x14ac:dyDescent="0.3">
      <c r="A178" s="12" t="s">
        <v>62</v>
      </c>
      <c r="B178" s="12">
        <v>176</v>
      </c>
      <c r="C178" s="12" t="str">
        <f t="shared" si="2"/>
        <v>ARB-176</v>
      </c>
      <c r="D178" t="s">
        <v>101</v>
      </c>
      <c r="E178" t="e">
        <f>VLOOKUP(D178,#REF!,2,FALSE)</f>
        <v>#REF!</v>
      </c>
    </row>
    <row r="179" spans="1:5" x14ac:dyDescent="0.3">
      <c r="A179" s="12" t="s">
        <v>62</v>
      </c>
      <c r="B179" s="12">
        <v>177</v>
      </c>
      <c r="C179" s="12" t="str">
        <f t="shared" si="2"/>
        <v>ARB-177</v>
      </c>
      <c r="D179" t="s">
        <v>99</v>
      </c>
      <c r="E179" t="e">
        <f>VLOOKUP(D179,#REF!,2,FALSE)</f>
        <v>#REF!</v>
      </c>
    </row>
    <row r="180" spans="1:5" x14ac:dyDescent="0.3">
      <c r="A180" s="12" t="s">
        <v>62</v>
      </c>
      <c r="B180" s="12">
        <v>178</v>
      </c>
      <c r="C180" s="12" t="str">
        <f t="shared" si="2"/>
        <v>ARB-178</v>
      </c>
      <c r="D180" t="s">
        <v>310</v>
      </c>
      <c r="E180" t="e">
        <f>VLOOKUP(D180,#REF!,2,FALSE)</f>
        <v>#REF!</v>
      </c>
    </row>
    <row r="181" spans="1:5" x14ac:dyDescent="0.3">
      <c r="A181" s="12" t="s">
        <v>62</v>
      </c>
      <c r="B181" s="12">
        <v>179</v>
      </c>
      <c r="C181" s="12" t="str">
        <f t="shared" si="2"/>
        <v>ARB-179</v>
      </c>
      <c r="D181" t="s">
        <v>57</v>
      </c>
      <c r="E181" t="e">
        <f>VLOOKUP(D181,#REF!,2,FALSE)</f>
        <v>#REF!</v>
      </c>
    </row>
    <row r="182" spans="1:5" x14ac:dyDescent="0.3">
      <c r="A182" s="12" t="s">
        <v>62</v>
      </c>
      <c r="B182" s="12">
        <v>180</v>
      </c>
      <c r="C182" s="12" t="str">
        <f t="shared" si="2"/>
        <v>ARB-180</v>
      </c>
      <c r="D182" t="s">
        <v>57</v>
      </c>
      <c r="E182" t="e">
        <f>VLOOKUP(D182,#REF!,2,FALSE)</f>
        <v>#REF!</v>
      </c>
    </row>
    <row r="183" spans="1:5" x14ac:dyDescent="0.3">
      <c r="A183" s="12" t="s">
        <v>62</v>
      </c>
      <c r="B183" s="12">
        <v>181</v>
      </c>
      <c r="C183" s="12" t="str">
        <f t="shared" si="2"/>
        <v>ARB-181</v>
      </c>
      <c r="D183" t="s">
        <v>101</v>
      </c>
      <c r="E183" t="e">
        <f>VLOOKUP(D183,#REF!,2,FALSE)</f>
        <v>#REF!</v>
      </c>
    </row>
    <row r="184" spans="1:5" x14ac:dyDescent="0.3">
      <c r="A184" s="12" t="s">
        <v>62</v>
      </c>
      <c r="B184" s="12">
        <v>182</v>
      </c>
      <c r="C184" s="12" t="str">
        <f t="shared" si="2"/>
        <v>ARB-182</v>
      </c>
      <c r="D184" t="s">
        <v>182</v>
      </c>
      <c r="E184" t="e">
        <f>VLOOKUP(D184,#REF!,2,FALSE)</f>
        <v>#REF!</v>
      </c>
    </row>
    <row r="185" spans="1:5" x14ac:dyDescent="0.3">
      <c r="A185" s="12" t="s">
        <v>62</v>
      </c>
      <c r="B185" s="12">
        <v>183</v>
      </c>
      <c r="C185" s="12" t="str">
        <f t="shared" si="2"/>
        <v>ARB-183</v>
      </c>
      <c r="D185" t="s">
        <v>364</v>
      </c>
      <c r="E185" t="e">
        <f>VLOOKUP(D185,#REF!,2,FALSE)</f>
        <v>#REF!</v>
      </c>
    </row>
    <row r="186" spans="1:5" x14ac:dyDescent="0.3">
      <c r="A186" s="12" t="s">
        <v>62</v>
      </c>
      <c r="B186" s="12">
        <v>184</v>
      </c>
      <c r="C186" s="12" t="str">
        <f t="shared" si="2"/>
        <v>ARB-184</v>
      </c>
      <c r="D186" t="s">
        <v>22</v>
      </c>
      <c r="E186" t="e">
        <f>VLOOKUP(D186,#REF!,2,FALSE)</f>
        <v>#REF!</v>
      </c>
    </row>
    <row r="187" spans="1:5" x14ac:dyDescent="0.3">
      <c r="A187" s="12" t="s">
        <v>62</v>
      </c>
      <c r="B187" s="12">
        <v>185</v>
      </c>
      <c r="C187" s="12" t="str">
        <f t="shared" si="2"/>
        <v>ARB-185</v>
      </c>
      <c r="E187" t="e">
        <f>VLOOKUP(D187,#REF!,2,FALSE)</f>
        <v>#REF!</v>
      </c>
    </row>
    <row r="188" spans="1:5" x14ac:dyDescent="0.3">
      <c r="A188" s="12" t="s">
        <v>62</v>
      </c>
      <c r="B188" s="12">
        <v>186</v>
      </c>
      <c r="C188" s="12" t="str">
        <f t="shared" si="2"/>
        <v>ARB-186</v>
      </c>
      <c r="D188" t="s">
        <v>57</v>
      </c>
      <c r="E188" t="e">
        <f>VLOOKUP(D188,#REF!,2,FALSE)</f>
        <v>#REF!</v>
      </c>
    </row>
    <row r="189" spans="1:5" x14ac:dyDescent="0.3">
      <c r="A189" s="12" t="s">
        <v>62</v>
      </c>
      <c r="B189" s="12">
        <v>187</v>
      </c>
      <c r="C189" s="12" t="str">
        <f t="shared" si="2"/>
        <v>ARB-187</v>
      </c>
      <c r="D189" t="s">
        <v>310</v>
      </c>
      <c r="E189" t="e">
        <f>VLOOKUP(D189,#REF!,2,FALSE)</f>
        <v>#REF!</v>
      </c>
    </row>
    <row r="190" spans="1:5" x14ac:dyDescent="0.3">
      <c r="A190" s="12" t="s">
        <v>62</v>
      </c>
      <c r="B190" s="12">
        <v>188</v>
      </c>
      <c r="C190" s="12" t="str">
        <f t="shared" si="2"/>
        <v>ARB-188</v>
      </c>
      <c r="D190" t="s">
        <v>86</v>
      </c>
      <c r="E190" t="e">
        <f>VLOOKUP(D190,#REF!,2,FALSE)</f>
        <v>#REF!</v>
      </c>
    </row>
    <row r="191" spans="1:5" x14ac:dyDescent="0.3">
      <c r="A191" s="12" t="s">
        <v>62</v>
      </c>
      <c r="B191" s="12">
        <v>189</v>
      </c>
      <c r="C191" s="12" t="str">
        <f t="shared" si="2"/>
        <v>ARB-189</v>
      </c>
      <c r="D191" t="s">
        <v>57</v>
      </c>
      <c r="E191" t="e">
        <f>VLOOKUP(D191,#REF!,2,FALSE)</f>
        <v>#REF!</v>
      </c>
    </row>
    <row r="192" spans="1:5" x14ac:dyDescent="0.3">
      <c r="A192" s="12" t="s">
        <v>62</v>
      </c>
      <c r="B192" s="12">
        <v>190</v>
      </c>
      <c r="C192" s="12" t="str">
        <f t="shared" si="2"/>
        <v>ARB-190</v>
      </c>
      <c r="E192" t="e">
        <f>VLOOKUP(D192,#REF!,2,FALSE)</f>
        <v>#REF!</v>
      </c>
    </row>
    <row r="193" spans="1:5" x14ac:dyDescent="0.3">
      <c r="A193" s="12" t="s">
        <v>62</v>
      </c>
      <c r="B193" s="12">
        <v>191</v>
      </c>
      <c r="C193" s="12" t="str">
        <f t="shared" si="2"/>
        <v>ARB-191</v>
      </c>
      <c r="D193" t="s">
        <v>182</v>
      </c>
      <c r="E193" t="e">
        <f>VLOOKUP(D193,#REF!,2,FALSE)</f>
        <v>#REF!</v>
      </c>
    </row>
    <row r="194" spans="1:5" x14ac:dyDescent="0.3">
      <c r="A194" s="12" t="s">
        <v>62</v>
      </c>
      <c r="B194" s="12">
        <v>192</v>
      </c>
      <c r="C194" s="12" t="str">
        <f t="shared" si="2"/>
        <v>ARB-192</v>
      </c>
      <c r="D194" t="s">
        <v>297</v>
      </c>
      <c r="E194" t="e">
        <f>VLOOKUP(D194,#REF!,2,FALSE)</f>
        <v>#REF!</v>
      </c>
    </row>
    <row r="195" spans="1:5" x14ac:dyDescent="0.3">
      <c r="A195" s="12" t="s">
        <v>62</v>
      </c>
      <c r="B195" s="12">
        <v>193</v>
      </c>
      <c r="C195" s="12" t="str">
        <f t="shared" ref="C195:C258" si="3">CONCATENATE(A195,"-",B195)</f>
        <v>ARB-193</v>
      </c>
      <c r="D195" t="s">
        <v>57</v>
      </c>
      <c r="E195" t="e">
        <f>VLOOKUP(D195,#REF!,2,FALSE)</f>
        <v>#REF!</v>
      </c>
    </row>
    <row r="196" spans="1:5" x14ac:dyDescent="0.3">
      <c r="A196" s="12" t="s">
        <v>62</v>
      </c>
      <c r="B196" s="12">
        <v>194</v>
      </c>
      <c r="C196" s="12" t="str">
        <f t="shared" si="3"/>
        <v>ARB-194</v>
      </c>
      <c r="D196" t="s">
        <v>187</v>
      </c>
      <c r="E196" t="s">
        <v>142</v>
      </c>
    </row>
    <row r="197" spans="1:5" x14ac:dyDescent="0.3">
      <c r="A197" s="12" t="s">
        <v>62</v>
      </c>
      <c r="B197" s="12">
        <v>195</v>
      </c>
      <c r="C197" s="12" t="str">
        <f t="shared" si="3"/>
        <v>ARB-195</v>
      </c>
      <c r="E197" t="e">
        <f>VLOOKUP(D197,#REF!,2,FALSE)</f>
        <v>#REF!</v>
      </c>
    </row>
    <row r="198" spans="1:5" x14ac:dyDescent="0.3">
      <c r="A198" s="12" t="s">
        <v>62</v>
      </c>
      <c r="B198" s="12">
        <v>196</v>
      </c>
      <c r="C198" s="12" t="str">
        <f t="shared" si="3"/>
        <v>ARB-196</v>
      </c>
      <c r="D198" t="s">
        <v>86</v>
      </c>
      <c r="E198" t="e">
        <f>VLOOKUP(D198,#REF!,2,FALSE)</f>
        <v>#REF!</v>
      </c>
    </row>
    <row r="199" spans="1:5" x14ac:dyDescent="0.3">
      <c r="A199" s="12" t="s">
        <v>62</v>
      </c>
      <c r="B199" s="12">
        <v>197</v>
      </c>
      <c r="C199" s="12" t="str">
        <f t="shared" si="3"/>
        <v>ARB-197</v>
      </c>
      <c r="E199" t="e">
        <f>VLOOKUP(D199,#REF!,2,FALSE)</f>
        <v>#REF!</v>
      </c>
    </row>
    <row r="200" spans="1:5" x14ac:dyDescent="0.3">
      <c r="A200" s="12" t="s">
        <v>62</v>
      </c>
      <c r="B200" s="12">
        <v>198</v>
      </c>
      <c r="C200" s="12" t="str">
        <f t="shared" si="3"/>
        <v>ARB-198</v>
      </c>
      <c r="D200" t="s">
        <v>153</v>
      </c>
      <c r="E200" t="e">
        <f>VLOOKUP(D200,#REF!,2,FALSE)</f>
        <v>#REF!</v>
      </c>
    </row>
    <row r="201" spans="1:5" x14ac:dyDescent="0.3">
      <c r="A201" s="12" t="s">
        <v>62</v>
      </c>
      <c r="B201" s="12">
        <v>199</v>
      </c>
      <c r="C201" s="12" t="str">
        <f t="shared" si="3"/>
        <v>ARB-199</v>
      </c>
      <c r="D201" t="s">
        <v>57</v>
      </c>
      <c r="E201" t="e">
        <f>VLOOKUP(D201,#REF!,2,FALSE)</f>
        <v>#REF!</v>
      </c>
    </row>
    <row r="202" spans="1:5" x14ac:dyDescent="0.3">
      <c r="A202" s="12" t="s">
        <v>62</v>
      </c>
      <c r="B202" s="12">
        <v>200</v>
      </c>
      <c r="C202" s="12" t="str">
        <f t="shared" si="3"/>
        <v>ARB-200</v>
      </c>
      <c r="D202" t="s">
        <v>57</v>
      </c>
      <c r="E202" t="e">
        <f>VLOOKUP(D202,#REF!,2,FALSE)</f>
        <v>#REF!</v>
      </c>
    </row>
    <row r="203" spans="1:5" x14ac:dyDescent="0.3">
      <c r="A203" s="12" t="s">
        <v>62</v>
      </c>
      <c r="B203" s="12">
        <v>201</v>
      </c>
      <c r="C203" s="12" t="str">
        <f t="shared" si="3"/>
        <v>ARB-201</v>
      </c>
      <c r="D203" t="s">
        <v>57</v>
      </c>
      <c r="E203" t="e">
        <f>VLOOKUP(D203,#REF!,2,FALSE)</f>
        <v>#REF!</v>
      </c>
    </row>
    <row r="204" spans="1:5" x14ac:dyDescent="0.3">
      <c r="A204" s="12" t="s">
        <v>62</v>
      </c>
      <c r="B204" s="12">
        <v>202</v>
      </c>
      <c r="C204" s="12" t="str">
        <f t="shared" si="3"/>
        <v>ARB-202</v>
      </c>
      <c r="D204" t="s">
        <v>86</v>
      </c>
      <c r="E204" t="e">
        <f>VLOOKUP(D204,#REF!,2,FALSE)</f>
        <v>#REF!</v>
      </c>
    </row>
    <row r="205" spans="1:5" x14ac:dyDescent="0.3">
      <c r="A205" s="12" t="s">
        <v>62</v>
      </c>
      <c r="B205" s="12">
        <v>203</v>
      </c>
      <c r="C205" s="12" t="str">
        <f t="shared" si="3"/>
        <v>ARB-203</v>
      </c>
      <c r="D205" t="s">
        <v>99</v>
      </c>
      <c r="E205" t="e">
        <f>VLOOKUP(D205,#REF!,2,FALSE)</f>
        <v>#REF!</v>
      </c>
    </row>
    <row r="206" spans="1:5" x14ac:dyDescent="0.3">
      <c r="A206" s="12" t="s">
        <v>62</v>
      </c>
      <c r="B206" s="12">
        <v>204</v>
      </c>
      <c r="C206" s="12" t="str">
        <f t="shared" si="3"/>
        <v>ARB-204</v>
      </c>
      <c r="E206" t="e">
        <f>VLOOKUP(D206,#REF!,2,FALSE)</f>
        <v>#REF!</v>
      </c>
    </row>
    <row r="207" spans="1:5" x14ac:dyDescent="0.3">
      <c r="A207" s="12" t="s">
        <v>62</v>
      </c>
      <c r="B207" s="12">
        <v>205</v>
      </c>
      <c r="C207" s="12" t="str">
        <f t="shared" si="3"/>
        <v>ARB-205</v>
      </c>
      <c r="E207" t="e">
        <f>VLOOKUP(D207,#REF!,2,FALSE)</f>
        <v>#REF!</v>
      </c>
    </row>
    <row r="208" spans="1:5" x14ac:dyDescent="0.3">
      <c r="A208" s="12" t="s">
        <v>62</v>
      </c>
      <c r="B208" s="12">
        <v>206</v>
      </c>
      <c r="C208" s="12" t="str">
        <f t="shared" si="3"/>
        <v>ARB-206</v>
      </c>
      <c r="D208" t="s">
        <v>57</v>
      </c>
      <c r="E208" t="e">
        <f>VLOOKUP(D208,#REF!,2,FALSE)</f>
        <v>#REF!</v>
      </c>
    </row>
    <row r="209" spans="1:5" x14ac:dyDescent="0.3">
      <c r="A209" s="12" t="s">
        <v>62</v>
      </c>
      <c r="B209" s="12">
        <v>207</v>
      </c>
      <c r="C209" s="12" t="str">
        <f t="shared" si="3"/>
        <v>ARB-207</v>
      </c>
      <c r="D209" t="s">
        <v>147</v>
      </c>
      <c r="E209" t="e">
        <f>VLOOKUP(D209,#REF!,2,FALSE)</f>
        <v>#REF!</v>
      </c>
    </row>
    <row r="210" spans="1:5" x14ac:dyDescent="0.3">
      <c r="A210" s="12" t="s">
        <v>62</v>
      </c>
      <c r="B210" s="12">
        <v>208</v>
      </c>
      <c r="C210" s="12" t="str">
        <f t="shared" si="3"/>
        <v>ARB-208</v>
      </c>
      <c r="D210" t="s">
        <v>57</v>
      </c>
      <c r="E210" t="e">
        <f>VLOOKUP(D210,#REF!,2,FALSE)</f>
        <v>#REF!</v>
      </c>
    </row>
    <row r="211" spans="1:5" x14ac:dyDescent="0.3">
      <c r="A211" s="12" t="s">
        <v>62</v>
      </c>
      <c r="B211" s="12">
        <v>209</v>
      </c>
      <c r="C211" s="12" t="str">
        <f t="shared" si="3"/>
        <v>ARB-209</v>
      </c>
      <c r="D211" t="s">
        <v>57</v>
      </c>
      <c r="E211" t="e">
        <f>VLOOKUP(D211,#REF!,2,FALSE)</f>
        <v>#REF!</v>
      </c>
    </row>
    <row r="212" spans="1:5" x14ac:dyDescent="0.3">
      <c r="A212" s="12" t="s">
        <v>62</v>
      </c>
      <c r="B212" s="12">
        <v>210</v>
      </c>
      <c r="C212" s="12" t="str">
        <f t="shared" si="3"/>
        <v>ARB-210</v>
      </c>
      <c r="D212" t="s">
        <v>259</v>
      </c>
      <c r="E212" t="e">
        <f>VLOOKUP(D212,#REF!,2,FALSE)</f>
        <v>#REF!</v>
      </c>
    </row>
    <row r="213" spans="1:5" x14ac:dyDescent="0.3">
      <c r="A213" s="12" t="s">
        <v>62</v>
      </c>
      <c r="B213" s="12">
        <v>211</v>
      </c>
      <c r="C213" s="12" t="str">
        <f t="shared" si="3"/>
        <v>ARB-211</v>
      </c>
      <c r="D213" t="s">
        <v>86</v>
      </c>
      <c r="E213" t="e">
        <f>VLOOKUP(D213,#REF!,2,FALSE)</f>
        <v>#REF!</v>
      </c>
    </row>
    <row r="214" spans="1:5" x14ac:dyDescent="0.3">
      <c r="A214" s="12" t="s">
        <v>62</v>
      </c>
      <c r="B214" s="12">
        <v>212</v>
      </c>
      <c r="C214" s="12" t="str">
        <f t="shared" si="3"/>
        <v>ARB-212</v>
      </c>
      <c r="D214" t="s">
        <v>118</v>
      </c>
      <c r="E214" t="e">
        <f>VLOOKUP(D214,#REF!,2,FALSE)</f>
        <v>#REF!</v>
      </c>
    </row>
    <row r="215" spans="1:5" x14ac:dyDescent="0.3">
      <c r="A215" s="12" t="s">
        <v>62</v>
      </c>
      <c r="B215" s="12">
        <v>213</v>
      </c>
      <c r="C215" s="12" t="str">
        <f t="shared" si="3"/>
        <v>ARB-213</v>
      </c>
      <c r="D215" t="s">
        <v>57</v>
      </c>
      <c r="E215" t="e">
        <f>VLOOKUP(D215,#REF!,2,FALSE)</f>
        <v>#REF!</v>
      </c>
    </row>
    <row r="216" spans="1:5" x14ac:dyDescent="0.3">
      <c r="A216" s="12" t="s">
        <v>62</v>
      </c>
      <c r="B216" s="12">
        <v>214</v>
      </c>
      <c r="C216" s="12" t="str">
        <f t="shared" si="3"/>
        <v>ARB-214</v>
      </c>
      <c r="D216" t="s">
        <v>57</v>
      </c>
      <c r="E216" t="e">
        <f>VLOOKUP(D216,#REF!,2,FALSE)</f>
        <v>#REF!</v>
      </c>
    </row>
    <row r="217" spans="1:5" x14ac:dyDescent="0.3">
      <c r="A217" s="12" t="s">
        <v>62</v>
      </c>
      <c r="B217" s="12">
        <v>215</v>
      </c>
      <c r="C217" s="12" t="str">
        <f t="shared" si="3"/>
        <v>ARB-215</v>
      </c>
      <c r="D217" t="s">
        <v>57</v>
      </c>
      <c r="E217" t="e">
        <f>VLOOKUP(D217,#REF!,2,FALSE)</f>
        <v>#REF!</v>
      </c>
    </row>
    <row r="218" spans="1:5" x14ac:dyDescent="0.3">
      <c r="A218" s="12" t="s">
        <v>62</v>
      </c>
      <c r="B218" s="12">
        <v>216</v>
      </c>
      <c r="C218" s="12" t="str">
        <f t="shared" si="3"/>
        <v>ARB-216</v>
      </c>
      <c r="D218" t="s">
        <v>182</v>
      </c>
      <c r="E218" t="e">
        <f>VLOOKUP(D218,#REF!,2,FALSE)</f>
        <v>#REF!</v>
      </c>
    </row>
    <row r="219" spans="1:5" x14ac:dyDescent="0.3">
      <c r="A219" s="12" t="s">
        <v>62</v>
      </c>
      <c r="B219" s="12">
        <v>217</v>
      </c>
      <c r="C219" s="12" t="str">
        <f t="shared" si="3"/>
        <v>ARB-217</v>
      </c>
      <c r="D219" t="s">
        <v>57</v>
      </c>
      <c r="E219" t="e">
        <f>VLOOKUP(D219,#REF!,2,FALSE)</f>
        <v>#REF!</v>
      </c>
    </row>
    <row r="220" spans="1:5" x14ac:dyDescent="0.3">
      <c r="A220" s="12" t="s">
        <v>62</v>
      </c>
      <c r="B220" s="12">
        <v>218</v>
      </c>
      <c r="C220" s="12" t="str">
        <f t="shared" si="3"/>
        <v>ARB-218</v>
      </c>
      <c r="D220" t="s">
        <v>86</v>
      </c>
      <c r="E220" t="e">
        <f>VLOOKUP(D220,#REF!,2,FALSE)</f>
        <v>#REF!</v>
      </c>
    </row>
    <row r="221" spans="1:5" x14ac:dyDescent="0.3">
      <c r="A221" s="12" t="s">
        <v>62</v>
      </c>
      <c r="B221" s="12">
        <v>219</v>
      </c>
      <c r="C221" s="12" t="str">
        <f t="shared" si="3"/>
        <v>ARB-219</v>
      </c>
      <c r="D221" t="s">
        <v>310</v>
      </c>
      <c r="E221" t="e">
        <f>VLOOKUP(D221,#REF!,2,FALSE)</f>
        <v>#REF!</v>
      </c>
    </row>
    <row r="222" spans="1:5" x14ac:dyDescent="0.3">
      <c r="A222" s="12" t="s">
        <v>62</v>
      </c>
      <c r="B222" s="12">
        <v>220</v>
      </c>
      <c r="C222" s="12" t="str">
        <f t="shared" si="3"/>
        <v>ARB-220</v>
      </c>
      <c r="D222" t="s">
        <v>304</v>
      </c>
      <c r="E222" t="e">
        <f>VLOOKUP(D222,#REF!,2,FALSE)</f>
        <v>#REF!</v>
      </c>
    </row>
    <row r="223" spans="1:5" x14ac:dyDescent="0.3">
      <c r="A223" s="12" t="s">
        <v>62</v>
      </c>
      <c r="B223" s="12">
        <v>221</v>
      </c>
      <c r="C223" s="12" t="str">
        <f t="shared" si="3"/>
        <v>ARB-221</v>
      </c>
      <c r="D223" t="s">
        <v>22</v>
      </c>
      <c r="E223" t="e">
        <f>VLOOKUP(D223,#REF!,2,FALSE)</f>
        <v>#REF!</v>
      </c>
    </row>
    <row r="224" spans="1:5" x14ac:dyDescent="0.3">
      <c r="A224" s="12" t="s">
        <v>62</v>
      </c>
      <c r="B224" s="12">
        <v>222</v>
      </c>
      <c r="C224" s="12" t="str">
        <f t="shared" si="3"/>
        <v>ARB-222</v>
      </c>
      <c r="D224" t="s">
        <v>101</v>
      </c>
      <c r="E224" t="e">
        <f>VLOOKUP(D224,#REF!,2,FALSE)</f>
        <v>#REF!</v>
      </c>
    </row>
    <row r="225" spans="1:5" x14ac:dyDescent="0.3">
      <c r="A225" s="12" t="s">
        <v>62</v>
      </c>
      <c r="B225" s="12">
        <v>223</v>
      </c>
      <c r="C225" s="12" t="str">
        <f t="shared" si="3"/>
        <v>ARB-223</v>
      </c>
      <c r="D225" t="s">
        <v>22</v>
      </c>
      <c r="E225" t="e">
        <f>VLOOKUP(D225,#REF!,2,FALSE)</f>
        <v>#REF!</v>
      </c>
    </row>
    <row r="226" spans="1:5" x14ac:dyDescent="0.3">
      <c r="A226" s="12" t="s">
        <v>62</v>
      </c>
      <c r="B226" s="12">
        <v>224</v>
      </c>
      <c r="C226" s="12" t="str">
        <f t="shared" si="3"/>
        <v>ARB-224</v>
      </c>
      <c r="D226" t="s">
        <v>57</v>
      </c>
      <c r="E226" t="e">
        <f>VLOOKUP(D226,#REF!,2,FALSE)</f>
        <v>#REF!</v>
      </c>
    </row>
    <row r="227" spans="1:5" x14ac:dyDescent="0.3">
      <c r="A227" s="12" t="s">
        <v>62</v>
      </c>
      <c r="B227" s="12">
        <v>225</v>
      </c>
      <c r="C227" s="12" t="str">
        <f t="shared" si="3"/>
        <v>ARB-225</v>
      </c>
      <c r="D227" t="s">
        <v>57</v>
      </c>
      <c r="E227" t="e">
        <f>VLOOKUP(D227,#REF!,2,FALSE)</f>
        <v>#REF!</v>
      </c>
    </row>
    <row r="228" spans="1:5" x14ac:dyDescent="0.3">
      <c r="A228" s="12" t="s">
        <v>62</v>
      </c>
      <c r="B228" s="12">
        <v>226</v>
      </c>
      <c r="C228" s="12" t="str">
        <f t="shared" si="3"/>
        <v>ARB-226</v>
      </c>
      <c r="D228" t="s">
        <v>57</v>
      </c>
      <c r="E228" t="e">
        <f>VLOOKUP(D228,#REF!,2,FALSE)</f>
        <v>#REF!</v>
      </c>
    </row>
    <row r="229" spans="1:5" x14ac:dyDescent="0.3">
      <c r="A229" s="12" t="s">
        <v>62</v>
      </c>
      <c r="B229" s="12">
        <v>227</v>
      </c>
      <c r="C229" s="12" t="str">
        <f t="shared" si="3"/>
        <v>ARB-227</v>
      </c>
      <c r="D229" t="s">
        <v>57</v>
      </c>
      <c r="E229" t="e">
        <f>VLOOKUP(D229,#REF!,2,FALSE)</f>
        <v>#REF!</v>
      </c>
    </row>
    <row r="230" spans="1:5" x14ac:dyDescent="0.3">
      <c r="A230" s="12" t="s">
        <v>62</v>
      </c>
      <c r="B230" s="12">
        <v>228</v>
      </c>
      <c r="C230" s="12" t="str">
        <f t="shared" si="3"/>
        <v>ARB-228</v>
      </c>
      <c r="D230" t="s">
        <v>57</v>
      </c>
      <c r="E230" t="e">
        <f>VLOOKUP(D230,#REF!,2,FALSE)</f>
        <v>#REF!</v>
      </c>
    </row>
    <row r="231" spans="1:5" x14ac:dyDescent="0.3">
      <c r="A231" s="12" t="s">
        <v>62</v>
      </c>
      <c r="B231" s="12">
        <v>229</v>
      </c>
      <c r="C231" s="12" t="str">
        <f t="shared" si="3"/>
        <v>ARB-229</v>
      </c>
      <c r="D231" t="s">
        <v>57</v>
      </c>
      <c r="E231" t="e">
        <f>VLOOKUP(D231,#REF!,2,FALSE)</f>
        <v>#REF!</v>
      </c>
    </row>
    <row r="232" spans="1:5" x14ac:dyDescent="0.3">
      <c r="A232" s="12" t="s">
        <v>62</v>
      </c>
      <c r="B232" s="12">
        <v>230</v>
      </c>
      <c r="C232" s="12" t="str">
        <f t="shared" si="3"/>
        <v>ARB-230</v>
      </c>
      <c r="E232" t="e">
        <f>VLOOKUP(D232,#REF!,2,FALSE)</f>
        <v>#REF!</v>
      </c>
    </row>
    <row r="233" spans="1:5" x14ac:dyDescent="0.3">
      <c r="A233" s="12" t="s">
        <v>62</v>
      </c>
      <c r="B233" s="12">
        <v>231</v>
      </c>
      <c r="C233" s="12" t="str">
        <f t="shared" si="3"/>
        <v>ARB-231</v>
      </c>
      <c r="D233" t="s">
        <v>57</v>
      </c>
      <c r="E233" t="e">
        <f>VLOOKUP(D233,#REF!,2,FALSE)</f>
        <v>#REF!</v>
      </c>
    </row>
    <row r="234" spans="1:5" x14ac:dyDescent="0.3">
      <c r="A234" s="12" t="s">
        <v>62</v>
      </c>
      <c r="B234" s="12">
        <v>231</v>
      </c>
      <c r="C234" s="12" t="str">
        <f t="shared" si="3"/>
        <v>ARB-231</v>
      </c>
      <c r="D234" t="s">
        <v>158</v>
      </c>
      <c r="E234" t="e">
        <f>VLOOKUP(D234,#REF!,2,FALSE)</f>
        <v>#REF!</v>
      </c>
    </row>
    <row r="235" spans="1:5" x14ac:dyDescent="0.3">
      <c r="A235" s="12" t="s">
        <v>62</v>
      </c>
      <c r="B235" s="12">
        <v>232</v>
      </c>
      <c r="C235" s="12" t="str">
        <f t="shared" si="3"/>
        <v>ARB-232</v>
      </c>
      <c r="D235" t="s">
        <v>86</v>
      </c>
      <c r="E235" t="e">
        <f>VLOOKUP(D235,#REF!,2,FALSE)</f>
        <v>#REF!</v>
      </c>
    </row>
    <row r="236" spans="1:5" x14ac:dyDescent="0.3">
      <c r="A236" s="12" t="s">
        <v>62</v>
      </c>
      <c r="B236" s="12">
        <v>233</v>
      </c>
      <c r="C236" s="12" t="str">
        <f t="shared" si="3"/>
        <v>ARB-233</v>
      </c>
      <c r="D236" t="s">
        <v>181</v>
      </c>
      <c r="E236" t="e">
        <f>VLOOKUP(D236,#REF!,2,FALSE)</f>
        <v>#REF!</v>
      </c>
    </row>
    <row r="237" spans="1:5" x14ac:dyDescent="0.3">
      <c r="A237" s="12" t="s">
        <v>62</v>
      </c>
      <c r="B237" s="12">
        <v>234</v>
      </c>
      <c r="C237" s="12" t="str">
        <f t="shared" si="3"/>
        <v>ARB-234</v>
      </c>
      <c r="D237" t="s">
        <v>158</v>
      </c>
      <c r="E237" t="e">
        <f>VLOOKUP(D237,#REF!,2,FALSE)</f>
        <v>#REF!</v>
      </c>
    </row>
    <row r="238" spans="1:5" x14ac:dyDescent="0.3">
      <c r="A238" s="12" t="s">
        <v>62</v>
      </c>
      <c r="B238" s="12">
        <v>235</v>
      </c>
      <c r="C238" s="12" t="str">
        <f t="shared" si="3"/>
        <v>ARB-235</v>
      </c>
      <c r="D238" t="s">
        <v>182</v>
      </c>
      <c r="E238" t="e">
        <f>VLOOKUP(D238,#REF!,2,FALSE)</f>
        <v>#REF!</v>
      </c>
    </row>
    <row r="239" spans="1:5" x14ac:dyDescent="0.3">
      <c r="A239" s="12" t="s">
        <v>62</v>
      </c>
      <c r="B239" s="12">
        <v>236</v>
      </c>
      <c r="C239" s="12" t="str">
        <f t="shared" si="3"/>
        <v>ARB-236</v>
      </c>
      <c r="D239" t="s">
        <v>202</v>
      </c>
      <c r="E239" t="e">
        <f>VLOOKUP(D239,#REF!,2,FALSE)</f>
        <v>#REF!</v>
      </c>
    </row>
    <row r="240" spans="1:5" x14ac:dyDescent="0.3">
      <c r="A240" s="12" t="s">
        <v>62</v>
      </c>
      <c r="B240" s="12">
        <v>237</v>
      </c>
      <c r="C240" s="12" t="str">
        <f t="shared" si="3"/>
        <v>ARB-237</v>
      </c>
      <c r="D240" t="s">
        <v>57</v>
      </c>
      <c r="E240" t="e">
        <f>VLOOKUP(D240,#REF!,2,FALSE)</f>
        <v>#REF!</v>
      </c>
    </row>
    <row r="241" spans="1:5" x14ac:dyDescent="0.3">
      <c r="A241" s="12" t="s">
        <v>62</v>
      </c>
      <c r="B241" s="12">
        <v>238</v>
      </c>
      <c r="C241" s="12" t="str">
        <f t="shared" si="3"/>
        <v>ARB-238</v>
      </c>
      <c r="D241" t="s">
        <v>57</v>
      </c>
      <c r="E241" t="e">
        <f>VLOOKUP(D241,#REF!,2,FALSE)</f>
        <v>#REF!</v>
      </c>
    </row>
    <row r="242" spans="1:5" x14ac:dyDescent="0.3">
      <c r="A242" s="12" t="s">
        <v>62</v>
      </c>
      <c r="B242" s="12">
        <v>239</v>
      </c>
      <c r="C242" s="12" t="str">
        <f t="shared" si="3"/>
        <v>ARB-239</v>
      </c>
      <c r="D242" t="s">
        <v>57</v>
      </c>
      <c r="E242" t="e">
        <f>VLOOKUP(D242,#REF!,2,FALSE)</f>
        <v>#REF!</v>
      </c>
    </row>
    <row r="243" spans="1:5" x14ac:dyDescent="0.3">
      <c r="A243" s="12" t="s">
        <v>62</v>
      </c>
      <c r="B243" s="12">
        <v>240</v>
      </c>
      <c r="C243" s="12" t="str">
        <f t="shared" si="3"/>
        <v>ARB-240</v>
      </c>
      <c r="D243" t="s">
        <v>153</v>
      </c>
      <c r="E243" t="e">
        <f>VLOOKUP(D243,#REF!,2,FALSE)</f>
        <v>#REF!</v>
      </c>
    </row>
    <row r="244" spans="1:5" x14ac:dyDescent="0.3">
      <c r="A244" s="12" t="s">
        <v>62</v>
      </c>
      <c r="B244" s="12">
        <v>241</v>
      </c>
      <c r="C244" s="12" t="str">
        <f t="shared" si="3"/>
        <v>ARB-241</v>
      </c>
      <c r="D244" t="s">
        <v>158</v>
      </c>
      <c r="E244" t="e">
        <f>VLOOKUP(D244,#REF!,2,FALSE)</f>
        <v>#REF!</v>
      </c>
    </row>
    <row r="245" spans="1:5" x14ac:dyDescent="0.3">
      <c r="A245" s="12" t="s">
        <v>62</v>
      </c>
      <c r="B245" s="12">
        <v>242</v>
      </c>
      <c r="C245" s="12" t="str">
        <f t="shared" si="3"/>
        <v>ARB-242</v>
      </c>
      <c r="D245" t="s">
        <v>153</v>
      </c>
      <c r="E245" t="e">
        <f>VLOOKUP(D245,#REF!,2,FALSE)</f>
        <v>#REF!</v>
      </c>
    </row>
    <row r="246" spans="1:5" x14ac:dyDescent="0.3">
      <c r="A246" s="12" t="s">
        <v>62</v>
      </c>
      <c r="B246" s="12">
        <v>243</v>
      </c>
      <c r="C246" s="12" t="str">
        <f t="shared" si="3"/>
        <v>ARB-243</v>
      </c>
      <c r="D246" t="s">
        <v>310</v>
      </c>
      <c r="E246" t="e">
        <f>VLOOKUP(D246,#REF!,2,FALSE)</f>
        <v>#REF!</v>
      </c>
    </row>
    <row r="247" spans="1:5" x14ac:dyDescent="0.3">
      <c r="A247" s="12" t="s">
        <v>62</v>
      </c>
      <c r="B247" s="12">
        <v>244</v>
      </c>
      <c r="C247" s="12" t="str">
        <f t="shared" si="3"/>
        <v>ARB-244</v>
      </c>
      <c r="D247" t="s">
        <v>118</v>
      </c>
      <c r="E247" t="e">
        <f>VLOOKUP(D247,#REF!,2,FALSE)</f>
        <v>#REF!</v>
      </c>
    </row>
    <row r="248" spans="1:5" x14ac:dyDescent="0.3">
      <c r="A248" s="12" t="s">
        <v>62</v>
      </c>
      <c r="B248" s="12">
        <v>245</v>
      </c>
      <c r="C248" s="12" t="str">
        <f t="shared" si="3"/>
        <v>ARB-245</v>
      </c>
      <c r="D248" t="s">
        <v>57</v>
      </c>
      <c r="E248" t="e">
        <f>VLOOKUP(D248,#REF!,2,FALSE)</f>
        <v>#REF!</v>
      </c>
    </row>
    <row r="249" spans="1:5" x14ac:dyDescent="0.3">
      <c r="A249" s="12" t="s">
        <v>62</v>
      </c>
      <c r="B249" s="12">
        <v>246</v>
      </c>
      <c r="C249" s="12" t="str">
        <f t="shared" si="3"/>
        <v>ARB-246</v>
      </c>
      <c r="D249" t="s">
        <v>185</v>
      </c>
      <c r="E249" t="e">
        <f>VLOOKUP(D249,#REF!,2,FALSE)</f>
        <v>#REF!</v>
      </c>
    </row>
    <row r="250" spans="1:5" x14ac:dyDescent="0.3">
      <c r="A250" s="12" t="s">
        <v>62</v>
      </c>
      <c r="B250" s="12">
        <v>247</v>
      </c>
      <c r="C250" s="12" t="str">
        <f t="shared" si="3"/>
        <v>ARB-247</v>
      </c>
      <c r="D250" t="s">
        <v>101</v>
      </c>
      <c r="E250" t="e">
        <f>VLOOKUP(D250,#REF!,2,FALSE)</f>
        <v>#REF!</v>
      </c>
    </row>
    <row r="251" spans="1:5" x14ac:dyDescent="0.3">
      <c r="A251" s="12" t="s">
        <v>62</v>
      </c>
      <c r="B251" s="12">
        <v>248</v>
      </c>
      <c r="C251" s="12" t="str">
        <f t="shared" si="3"/>
        <v>ARB-248</v>
      </c>
      <c r="D251" t="s">
        <v>22</v>
      </c>
      <c r="E251" t="e">
        <f>VLOOKUP(D251,#REF!,2,FALSE)</f>
        <v>#REF!</v>
      </c>
    </row>
    <row r="252" spans="1:5" x14ac:dyDescent="0.3">
      <c r="A252" s="12" t="s">
        <v>62</v>
      </c>
      <c r="B252" s="12">
        <v>249</v>
      </c>
      <c r="C252" s="12" t="str">
        <f t="shared" si="3"/>
        <v>ARB-249</v>
      </c>
      <c r="D252" t="s">
        <v>101</v>
      </c>
      <c r="E252" t="e">
        <f>VLOOKUP(D252,#REF!,2,FALSE)</f>
        <v>#REF!</v>
      </c>
    </row>
    <row r="253" spans="1:5" x14ac:dyDescent="0.3">
      <c r="A253" s="12" t="s">
        <v>62</v>
      </c>
      <c r="B253" s="12">
        <v>250</v>
      </c>
      <c r="C253" s="12" t="str">
        <f t="shared" si="3"/>
        <v>ARB-250</v>
      </c>
      <c r="D253" t="s">
        <v>396</v>
      </c>
      <c r="E253" t="e">
        <f>VLOOKUP(D253,#REF!,2,FALSE)</f>
        <v>#REF!</v>
      </c>
    </row>
    <row r="254" spans="1:5" x14ac:dyDescent="0.3">
      <c r="A254" s="12" t="s">
        <v>62</v>
      </c>
      <c r="B254" s="12">
        <v>251</v>
      </c>
      <c r="C254" s="12" t="str">
        <f t="shared" si="3"/>
        <v>ARB-251</v>
      </c>
      <c r="D254" t="s">
        <v>22</v>
      </c>
      <c r="E254" t="e">
        <f>VLOOKUP(D254,#REF!,2,FALSE)</f>
        <v>#REF!</v>
      </c>
    </row>
    <row r="255" spans="1:5" x14ac:dyDescent="0.3">
      <c r="A255" s="12" t="s">
        <v>62</v>
      </c>
      <c r="B255" s="12">
        <v>252</v>
      </c>
      <c r="C255" s="12" t="str">
        <f t="shared" si="3"/>
        <v>ARB-252</v>
      </c>
      <c r="D255" t="s">
        <v>22</v>
      </c>
      <c r="E255" t="e">
        <f>VLOOKUP(D255,#REF!,2,FALSE)</f>
        <v>#REF!</v>
      </c>
    </row>
    <row r="256" spans="1:5" x14ac:dyDescent="0.3">
      <c r="A256" s="12" t="s">
        <v>62</v>
      </c>
      <c r="B256" s="12">
        <v>253</v>
      </c>
      <c r="C256" s="12" t="str">
        <f t="shared" si="3"/>
        <v>ARB-253</v>
      </c>
      <c r="D256" t="s">
        <v>57</v>
      </c>
      <c r="E256" t="e">
        <f>VLOOKUP(D256,#REF!,2,FALSE)</f>
        <v>#REF!</v>
      </c>
    </row>
    <row r="257" spans="1:5" x14ac:dyDescent="0.3">
      <c r="A257" s="12" t="s">
        <v>62</v>
      </c>
      <c r="B257" s="12">
        <v>254</v>
      </c>
      <c r="C257" s="12" t="str">
        <f t="shared" si="3"/>
        <v>ARB-254</v>
      </c>
      <c r="D257" t="s">
        <v>57</v>
      </c>
      <c r="E257" t="e">
        <f>VLOOKUP(D257,#REF!,2,FALSE)</f>
        <v>#REF!</v>
      </c>
    </row>
    <row r="258" spans="1:5" x14ac:dyDescent="0.3">
      <c r="A258" s="12" t="s">
        <v>62</v>
      </c>
      <c r="B258" s="12">
        <v>255</v>
      </c>
      <c r="C258" s="12" t="str">
        <f t="shared" si="3"/>
        <v>ARB-255</v>
      </c>
      <c r="D258" t="s">
        <v>22</v>
      </c>
      <c r="E258" t="e">
        <f>VLOOKUP(D258,#REF!,2,FALSE)</f>
        <v>#REF!</v>
      </c>
    </row>
    <row r="259" spans="1:5" x14ac:dyDescent="0.3">
      <c r="A259" s="12" t="s">
        <v>62</v>
      </c>
      <c r="B259" s="12">
        <v>256</v>
      </c>
      <c r="C259" s="12" t="str">
        <f t="shared" ref="C259:C322" si="4">CONCATENATE(A259,"-",B259)</f>
        <v>ARB-256</v>
      </c>
      <c r="D259" t="s">
        <v>57</v>
      </c>
      <c r="E259" t="e">
        <f>VLOOKUP(D259,#REF!,2,FALSE)</f>
        <v>#REF!</v>
      </c>
    </row>
    <row r="260" spans="1:5" x14ac:dyDescent="0.3">
      <c r="A260" s="12" t="s">
        <v>62</v>
      </c>
      <c r="B260" s="12">
        <v>257</v>
      </c>
      <c r="C260" s="12" t="str">
        <f t="shared" si="4"/>
        <v>ARB-257</v>
      </c>
      <c r="D260" t="s">
        <v>57</v>
      </c>
      <c r="E260" t="e">
        <f>VLOOKUP(D260,#REF!,2,FALSE)</f>
        <v>#REF!</v>
      </c>
    </row>
    <row r="261" spans="1:5" x14ac:dyDescent="0.3">
      <c r="A261" s="12" t="s">
        <v>62</v>
      </c>
      <c r="B261" s="12">
        <v>258</v>
      </c>
      <c r="C261" s="12" t="str">
        <f t="shared" si="4"/>
        <v>ARB-258</v>
      </c>
      <c r="D261" t="s">
        <v>304</v>
      </c>
      <c r="E261" t="e">
        <f>VLOOKUP(D261,#REF!,2,FALSE)</f>
        <v>#REF!</v>
      </c>
    </row>
    <row r="262" spans="1:5" x14ac:dyDescent="0.3">
      <c r="A262" s="12" t="s">
        <v>62</v>
      </c>
      <c r="B262" s="12">
        <v>259</v>
      </c>
      <c r="C262" s="12" t="str">
        <f t="shared" si="4"/>
        <v>ARB-259</v>
      </c>
      <c r="D262" t="s">
        <v>86</v>
      </c>
      <c r="E262" t="e">
        <f>VLOOKUP(D262,#REF!,2,FALSE)</f>
        <v>#REF!</v>
      </c>
    </row>
    <row r="263" spans="1:5" x14ac:dyDescent="0.3">
      <c r="A263" s="12" t="s">
        <v>62</v>
      </c>
      <c r="B263" s="12">
        <v>260</v>
      </c>
      <c r="C263" s="12" t="str">
        <f t="shared" si="4"/>
        <v>ARB-260</v>
      </c>
      <c r="D263" t="s">
        <v>22</v>
      </c>
      <c r="E263" t="e">
        <f>VLOOKUP(D263,#REF!,2,FALSE)</f>
        <v>#REF!</v>
      </c>
    </row>
    <row r="264" spans="1:5" x14ac:dyDescent="0.3">
      <c r="A264" s="12" t="s">
        <v>62</v>
      </c>
      <c r="B264" s="12">
        <v>261</v>
      </c>
      <c r="C264" s="12" t="str">
        <f t="shared" si="4"/>
        <v>ARB-261</v>
      </c>
      <c r="D264" t="s">
        <v>99</v>
      </c>
      <c r="E264" t="e">
        <f>VLOOKUP(D264,#REF!,2,FALSE)</f>
        <v>#REF!</v>
      </c>
    </row>
    <row r="265" spans="1:5" x14ac:dyDescent="0.3">
      <c r="A265" s="12" t="s">
        <v>62</v>
      </c>
      <c r="B265" s="12">
        <v>262</v>
      </c>
      <c r="C265" s="12" t="str">
        <f t="shared" si="4"/>
        <v>ARB-262</v>
      </c>
      <c r="D265" t="s">
        <v>57</v>
      </c>
      <c r="E265" t="e">
        <f>VLOOKUP(D265,#REF!,2,FALSE)</f>
        <v>#REF!</v>
      </c>
    </row>
    <row r="266" spans="1:5" x14ac:dyDescent="0.3">
      <c r="A266" s="12" t="s">
        <v>62</v>
      </c>
      <c r="B266" s="12">
        <v>263</v>
      </c>
      <c r="C266" s="12" t="str">
        <f t="shared" si="4"/>
        <v>ARB-263</v>
      </c>
      <c r="D266" t="s">
        <v>57</v>
      </c>
      <c r="E266" t="e">
        <f>VLOOKUP(D266,#REF!,2,FALSE)</f>
        <v>#REF!</v>
      </c>
    </row>
    <row r="267" spans="1:5" x14ac:dyDescent="0.3">
      <c r="A267" s="12" t="s">
        <v>62</v>
      </c>
      <c r="B267" s="12">
        <v>264</v>
      </c>
      <c r="C267" s="12" t="str">
        <f t="shared" si="4"/>
        <v>ARB-264</v>
      </c>
      <c r="D267" t="s">
        <v>259</v>
      </c>
      <c r="E267" t="e">
        <f>VLOOKUP(D267,#REF!,2,FALSE)</f>
        <v>#REF!</v>
      </c>
    </row>
    <row r="268" spans="1:5" x14ac:dyDescent="0.3">
      <c r="A268" s="12" t="s">
        <v>62</v>
      </c>
      <c r="B268" s="12">
        <v>265</v>
      </c>
      <c r="C268" s="12" t="str">
        <f t="shared" si="4"/>
        <v>ARB-265</v>
      </c>
      <c r="D268" t="s">
        <v>86</v>
      </c>
      <c r="E268" t="e">
        <f>VLOOKUP(D268,#REF!,2,FALSE)</f>
        <v>#REF!</v>
      </c>
    </row>
    <row r="269" spans="1:5" x14ac:dyDescent="0.3">
      <c r="A269" s="12" t="s">
        <v>62</v>
      </c>
      <c r="B269" s="12">
        <v>266</v>
      </c>
      <c r="C269" s="12" t="str">
        <f t="shared" si="4"/>
        <v>ARB-266</v>
      </c>
      <c r="D269" t="s">
        <v>118</v>
      </c>
      <c r="E269" t="e">
        <f>VLOOKUP(D269,#REF!,2,FALSE)</f>
        <v>#REF!</v>
      </c>
    </row>
    <row r="270" spans="1:5" x14ac:dyDescent="0.3">
      <c r="A270" s="12" t="s">
        <v>62</v>
      </c>
      <c r="B270" s="12">
        <v>267</v>
      </c>
      <c r="C270" s="12" t="str">
        <f t="shared" si="4"/>
        <v>ARB-267</v>
      </c>
      <c r="D270" t="s">
        <v>86</v>
      </c>
      <c r="E270" t="e">
        <f>VLOOKUP(D270,#REF!,2,FALSE)</f>
        <v>#REF!</v>
      </c>
    </row>
    <row r="271" spans="1:5" x14ac:dyDescent="0.3">
      <c r="A271" s="12" t="s">
        <v>62</v>
      </c>
      <c r="B271" s="12">
        <v>268</v>
      </c>
      <c r="C271" s="12" t="str">
        <f t="shared" si="4"/>
        <v>ARB-268</v>
      </c>
      <c r="D271" t="s">
        <v>99</v>
      </c>
      <c r="E271" t="e">
        <f>VLOOKUP(D271,#REF!,2,FALSE)</f>
        <v>#REF!</v>
      </c>
    </row>
    <row r="272" spans="1:5" x14ac:dyDescent="0.3">
      <c r="A272" s="12" t="s">
        <v>62</v>
      </c>
      <c r="B272" s="12">
        <v>269</v>
      </c>
      <c r="C272" s="12" t="str">
        <f t="shared" si="4"/>
        <v>ARB-269</v>
      </c>
      <c r="D272" t="s">
        <v>158</v>
      </c>
      <c r="E272" t="e">
        <f>VLOOKUP(D272,#REF!,2,FALSE)</f>
        <v>#REF!</v>
      </c>
    </row>
    <row r="273" spans="1:5" x14ac:dyDescent="0.3">
      <c r="A273" s="12" t="s">
        <v>62</v>
      </c>
      <c r="B273" s="12">
        <v>270</v>
      </c>
      <c r="C273" s="12" t="str">
        <f t="shared" si="4"/>
        <v>ARB-270</v>
      </c>
      <c r="D273" t="s">
        <v>57</v>
      </c>
      <c r="E273" t="e">
        <f>VLOOKUP(D273,#REF!,2,FALSE)</f>
        <v>#REF!</v>
      </c>
    </row>
    <row r="274" spans="1:5" x14ac:dyDescent="0.3">
      <c r="A274" s="12" t="s">
        <v>62</v>
      </c>
      <c r="B274" s="12">
        <v>271</v>
      </c>
      <c r="C274" s="12" t="str">
        <f t="shared" si="4"/>
        <v>ARB-271</v>
      </c>
      <c r="D274" t="s">
        <v>147</v>
      </c>
      <c r="E274" t="e">
        <f>VLOOKUP(D274,#REF!,2,FALSE)</f>
        <v>#REF!</v>
      </c>
    </row>
    <row r="275" spans="1:5" x14ac:dyDescent="0.3">
      <c r="A275" s="12" t="s">
        <v>62</v>
      </c>
      <c r="B275" s="12">
        <v>272</v>
      </c>
      <c r="C275" s="12" t="str">
        <f t="shared" si="4"/>
        <v>ARB-272</v>
      </c>
      <c r="D275" t="s">
        <v>101</v>
      </c>
      <c r="E275" t="e">
        <f>VLOOKUP(D275,#REF!,2,FALSE)</f>
        <v>#REF!</v>
      </c>
    </row>
    <row r="276" spans="1:5" x14ac:dyDescent="0.3">
      <c r="A276" s="12" t="s">
        <v>62</v>
      </c>
      <c r="B276" s="12">
        <v>273</v>
      </c>
      <c r="C276" s="12" t="str">
        <f t="shared" si="4"/>
        <v>ARB-273</v>
      </c>
      <c r="D276" t="s">
        <v>304</v>
      </c>
      <c r="E276" t="e">
        <f>VLOOKUP(D276,#REF!,2,FALSE)</f>
        <v>#REF!</v>
      </c>
    </row>
    <row r="277" spans="1:5" x14ac:dyDescent="0.3">
      <c r="A277" s="12" t="s">
        <v>62</v>
      </c>
      <c r="B277" s="12">
        <v>274</v>
      </c>
      <c r="C277" s="12" t="str">
        <f t="shared" si="4"/>
        <v>ARB-274</v>
      </c>
      <c r="D277" t="s">
        <v>57</v>
      </c>
      <c r="E277" t="e">
        <f>VLOOKUP(D277,#REF!,2,FALSE)</f>
        <v>#REF!</v>
      </c>
    </row>
    <row r="278" spans="1:5" x14ac:dyDescent="0.3">
      <c r="A278" s="12" t="s">
        <v>62</v>
      </c>
      <c r="B278" s="12">
        <v>275</v>
      </c>
      <c r="C278" s="12" t="str">
        <f t="shared" si="4"/>
        <v>ARB-275</v>
      </c>
      <c r="D278" t="s">
        <v>22</v>
      </c>
      <c r="E278" t="e">
        <f>VLOOKUP(D278,#REF!,2,FALSE)</f>
        <v>#REF!</v>
      </c>
    </row>
    <row r="279" spans="1:5" x14ac:dyDescent="0.3">
      <c r="A279" s="12" t="s">
        <v>62</v>
      </c>
      <c r="B279" s="12">
        <v>276</v>
      </c>
      <c r="C279" s="12" t="str">
        <f t="shared" si="4"/>
        <v>ARB-276</v>
      </c>
      <c r="D279" t="s">
        <v>57</v>
      </c>
      <c r="E279" t="e">
        <f>VLOOKUP(D279,#REF!,2,FALSE)</f>
        <v>#REF!</v>
      </c>
    </row>
    <row r="280" spans="1:5" x14ac:dyDescent="0.3">
      <c r="A280" s="12" t="s">
        <v>62</v>
      </c>
      <c r="B280" s="12">
        <v>277</v>
      </c>
      <c r="C280" s="12" t="str">
        <f t="shared" si="4"/>
        <v>ARB-277</v>
      </c>
      <c r="D280" t="s">
        <v>57</v>
      </c>
      <c r="E280" t="e">
        <f>VLOOKUP(D280,#REF!,2,FALSE)</f>
        <v>#REF!</v>
      </c>
    </row>
    <row r="281" spans="1:5" x14ac:dyDescent="0.3">
      <c r="A281" s="12" t="s">
        <v>62</v>
      </c>
      <c r="B281" s="12">
        <v>278</v>
      </c>
      <c r="C281" s="12" t="str">
        <f t="shared" si="4"/>
        <v>ARB-278</v>
      </c>
      <c r="D281" t="s">
        <v>57</v>
      </c>
      <c r="E281" t="e">
        <f>VLOOKUP(D281,#REF!,2,FALSE)</f>
        <v>#REF!</v>
      </c>
    </row>
    <row r="282" spans="1:5" x14ac:dyDescent="0.3">
      <c r="A282" s="12" t="s">
        <v>62</v>
      </c>
      <c r="B282" s="12">
        <v>279</v>
      </c>
      <c r="C282" s="12" t="str">
        <f t="shared" si="4"/>
        <v>ARB-279</v>
      </c>
      <c r="D282" t="s">
        <v>57</v>
      </c>
      <c r="E282" t="e">
        <f>VLOOKUP(D282,#REF!,2,FALSE)</f>
        <v>#REF!</v>
      </c>
    </row>
    <row r="283" spans="1:5" x14ac:dyDescent="0.3">
      <c r="A283" s="12" t="s">
        <v>62</v>
      </c>
      <c r="B283" s="12">
        <v>280</v>
      </c>
      <c r="C283" s="12" t="str">
        <f t="shared" si="4"/>
        <v>ARB-280</v>
      </c>
      <c r="D283" t="s">
        <v>57</v>
      </c>
      <c r="E283" t="e">
        <f>VLOOKUP(D283,#REF!,2,FALSE)</f>
        <v>#REF!</v>
      </c>
    </row>
    <row r="284" spans="1:5" x14ac:dyDescent="0.3">
      <c r="A284" s="12" t="s">
        <v>62</v>
      </c>
      <c r="B284" s="12">
        <v>281</v>
      </c>
      <c r="C284" s="12" t="str">
        <f t="shared" si="4"/>
        <v>ARB-281</v>
      </c>
      <c r="D284" t="s">
        <v>57</v>
      </c>
      <c r="E284" t="e">
        <f>VLOOKUP(D284,#REF!,2,FALSE)</f>
        <v>#REF!</v>
      </c>
    </row>
    <row r="285" spans="1:5" x14ac:dyDescent="0.3">
      <c r="A285" s="12" t="s">
        <v>62</v>
      </c>
      <c r="B285" s="12">
        <v>282</v>
      </c>
      <c r="C285" s="12" t="str">
        <f t="shared" si="4"/>
        <v>ARB-282</v>
      </c>
      <c r="D285" t="s">
        <v>118</v>
      </c>
      <c r="E285" t="e">
        <f>VLOOKUP(D285,#REF!,2,FALSE)</f>
        <v>#REF!</v>
      </c>
    </row>
    <row r="286" spans="1:5" x14ac:dyDescent="0.3">
      <c r="A286" s="12" t="s">
        <v>62</v>
      </c>
      <c r="B286" s="12">
        <v>283</v>
      </c>
      <c r="C286" s="12" t="str">
        <f t="shared" si="4"/>
        <v>ARB-283</v>
      </c>
      <c r="D286" t="s">
        <v>57</v>
      </c>
      <c r="E286" t="e">
        <f>VLOOKUP(D286,#REF!,2,FALSE)</f>
        <v>#REF!</v>
      </c>
    </row>
    <row r="287" spans="1:5" x14ac:dyDescent="0.3">
      <c r="A287" s="12" t="s">
        <v>62</v>
      </c>
      <c r="B287" s="12">
        <v>284</v>
      </c>
      <c r="C287" s="12" t="str">
        <f t="shared" si="4"/>
        <v>ARB-284</v>
      </c>
      <c r="D287" t="s">
        <v>86</v>
      </c>
      <c r="E287" t="e">
        <f>VLOOKUP(D287,#REF!,2,FALSE)</f>
        <v>#REF!</v>
      </c>
    </row>
    <row r="288" spans="1:5" x14ac:dyDescent="0.3">
      <c r="A288" s="12" t="s">
        <v>62</v>
      </c>
      <c r="B288" s="12">
        <v>285</v>
      </c>
      <c r="C288" s="12" t="str">
        <f t="shared" si="4"/>
        <v>ARB-285</v>
      </c>
      <c r="D288" t="s">
        <v>86</v>
      </c>
      <c r="E288" t="e">
        <f>VLOOKUP(D288,#REF!,2,FALSE)</f>
        <v>#REF!</v>
      </c>
    </row>
    <row r="289" spans="1:5" x14ac:dyDescent="0.3">
      <c r="A289" s="12" t="s">
        <v>62</v>
      </c>
      <c r="B289" s="12">
        <v>286</v>
      </c>
      <c r="C289" s="12" t="str">
        <f t="shared" si="4"/>
        <v>ARB-286</v>
      </c>
      <c r="D289" t="s">
        <v>57</v>
      </c>
      <c r="E289" t="e">
        <f>VLOOKUP(D289,#REF!,2,FALSE)</f>
        <v>#REF!</v>
      </c>
    </row>
    <row r="290" spans="1:5" x14ac:dyDescent="0.3">
      <c r="A290" s="12" t="s">
        <v>62</v>
      </c>
      <c r="B290" s="12">
        <v>287</v>
      </c>
      <c r="C290" s="12" t="str">
        <f t="shared" si="4"/>
        <v>ARB-287</v>
      </c>
      <c r="D290" t="s">
        <v>57</v>
      </c>
      <c r="E290" t="e">
        <f>VLOOKUP(D290,#REF!,2,FALSE)</f>
        <v>#REF!</v>
      </c>
    </row>
    <row r="291" spans="1:5" x14ac:dyDescent="0.3">
      <c r="A291" s="12" t="s">
        <v>62</v>
      </c>
      <c r="B291" s="12">
        <v>288</v>
      </c>
      <c r="C291" s="12" t="str">
        <f t="shared" si="4"/>
        <v>ARB-288</v>
      </c>
      <c r="D291" t="s">
        <v>118</v>
      </c>
      <c r="E291" t="e">
        <f>VLOOKUP(D291,#REF!,2,FALSE)</f>
        <v>#REF!</v>
      </c>
    </row>
    <row r="292" spans="1:5" x14ac:dyDescent="0.3">
      <c r="A292" s="12" t="s">
        <v>62</v>
      </c>
      <c r="B292" s="12">
        <v>289</v>
      </c>
      <c r="C292" s="12" t="str">
        <f t="shared" si="4"/>
        <v>ARB-289</v>
      </c>
      <c r="D292" t="s">
        <v>158</v>
      </c>
      <c r="E292" t="e">
        <f>VLOOKUP(D292,#REF!,2,FALSE)</f>
        <v>#REF!</v>
      </c>
    </row>
    <row r="293" spans="1:5" x14ac:dyDescent="0.3">
      <c r="A293" s="12" t="s">
        <v>62</v>
      </c>
      <c r="B293" s="12">
        <v>290</v>
      </c>
      <c r="C293" s="12" t="str">
        <f t="shared" si="4"/>
        <v>ARB-290</v>
      </c>
      <c r="D293" t="s">
        <v>57</v>
      </c>
      <c r="E293" t="e">
        <f>VLOOKUP(D293,#REF!,2,FALSE)</f>
        <v>#REF!</v>
      </c>
    </row>
    <row r="294" spans="1:5" x14ac:dyDescent="0.3">
      <c r="A294" s="12" t="s">
        <v>62</v>
      </c>
      <c r="B294" s="12">
        <v>291</v>
      </c>
      <c r="C294" s="12" t="str">
        <f t="shared" si="4"/>
        <v>ARB-291</v>
      </c>
      <c r="D294" t="s">
        <v>22</v>
      </c>
      <c r="E294" t="e">
        <f>VLOOKUP(D294,#REF!,2,FALSE)</f>
        <v>#REF!</v>
      </c>
    </row>
    <row r="295" spans="1:5" x14ac:dyDescent="0.3">
      <c r="A295" s="12" t="s">
        <v>62</v>
      </c>
      <c r="B295" s="12">
        <v>292</v>
      </c>
      <c r="C295" s="12" t="str">
        <f t="shared" si="4"/>
        <v>ARB-292</v>
      </c>
      <c r="D295" t="s">
        <v>57</v>
      </c>
      <c r="E295" t="e">
        <f>VLOOKUP(D295,#REF!,2,FALSE)</f>
        <v>#REF!</v>
      </c>
    </row>
    <row r="296" spans="1:5" x14ac:dyDescent="0.3">
      <c r="A296" s="12" t="s">
        <v>62</v>
      </c>
      <c r="B296" s="12">
        <v>293</v>
      </c>
      <c r="C296" s="12" t="str">
        <f t="shared" si="4"/>
        <v>ARB-293</v>
      </c>
      <c r="D296" t="s">
        <v>57</v>
      </c>
      <c r="E296" t="e">
        <f>VLOOKUP(D296,#REF!,2,FALSE)</f>
        <v>#REF!</v>
      </c>
    </row>
    <row r="297" spans="1:5" x14ac:dyDescent="0.3">
      <c r="A297" s="12" t="s">
        <v>62</v>
      </c>
      <c r="B297" s="12">
        <v>294</v>
      </c>
      <c r="C297" s="12" t="str">
        <f t="shared" si="4"/>
        <v>ARB-294</v>
      </c>
      <c r="D297" t="s">
        <v>57</v>
      </c>
      <c r="E297" t="e">
        <f>VLOOKUP(D297,#REF!,2,FALSE)</f>
        <v>#REF!</v>
      </c>
    </row>
    <row r="298" spans="1:5" x14ac:dyDescent="0.3">
      <c r="A298" s="12" t="s">
        <v>62</v>
      </c>
      <c r="B298" s="12">
        <v>295</v>
      </c>
      <c r="C298" s="12" t="str">
        <f t="shared" si="4"/>
        <v>ARB-295</v>
      </c>
      <c r="D298" t="s">
        <v>22</v>
      </c>
      <c r="E298" t="e">
        <f>VLOOKUP(D298,#REF!,2,FALSE)</f>
        <v>#REF!</v>
      </c>
    </row>
    <row r="299" spans="1:5" x14ac:dyDescent="0.3">
      <c r="A299" s="12" t="s">
        <v>62</v>
      </c>
      <c r="B299" s="12">
        <v>296</v>
      </c>
      <c r="C299" s="12" t="str">
        <f t="shared" si="4"/>
        <v>ARB-296</v>
      </c>
      <c r="D299" t="s">
        <v>118</v>
      </c>
      <c r="E299" t="e">
        <f>VLOOKUP(D299,#REF!,2,FALSE)</f>
        <v>#REF!</v>
      </c>
    </row>
    <row r="300" spans="1:5" x14ac:dyDescent="0.3">
      <c r="A300" s="12" t="s">
        <v>62</v>
      </c>
      <c r="B300" s="12">
        <v>297</v>
      </c>
      <c r="C300" s="12" t="str">
        <f t="shared" si="4"/>
        <v>ARB-297</v>
      </c>
      <c r="D300" t="s">
        <v>99</v>
      </c>
      <c r="E300" t="e">
        <f>VLOOKUP(D300,#REF!,2,FALSE)</f>
        <v>#REF!</v>
      </c>
    </row>
    <row r="301" spans="1:5" x14ac:dyDescent="0.3">
      <c r="A301" s="12" t="s">
        <v>62</v>
      </c>
      <c r="B301" s="12">
        <v>298</v>
      </c>
      <c r="C301" s="12" t="str">
        <f t="shared" si="4"/>
        <v>ARB-298</v>
      </c>
      <c r="D301" t="s">
        <v>118</v>
      </c>
      <c r="E301" t="e">
        <f>VLOOKUP(D301,#REF!,2,FALSE)</f>
        <v>#REF!</v>
      </c>
    </row>
    <row r="302" spans="1:5" x14ac:dyDescent="0.3">
      <c r="A302" s="12" t="s">
        <v>62</v>
      </c>
      <c r="B302" s="12">
        <v>299</v>
      </c>
      <c r="C302" s="12" t="str">
        <f t="shared" si="4"/>
        <v>ARB-299</v>
      </c>
      <c r="D302" t="s">
        <v>57</v>
      </c>
      <c r="E302" t="e">
        <f>VLOOKUP(D302,#REF!,2,FALSE)</f>
        <v>#REF!</v>
      </c>
    </row>
    <row r="303" spans="1:5" x14ac:dyDescent="0.3">
      <c r="A303" s="12" t="s">
        <v>62</v>
      </c>
      <c r="B303" s="12">
        <v>300</v>
      </c>
      <c r="C303" s="12" t="str">
        <f t="shared" si="4"/>
        <v>ARB-300</v>
      </c>
      <c r="D303" t="s">
        <v>57</v>
      </c>
      <c r="E303" t="e">
        <f>VLOOKUP(D303,#REF!,2,FALSE)</f>
        <v>#REF!</v>
      </c>
    </row>
    <row r="304" spans="1:5" x14ac:dyDescent="0.3">
      <c r="A304" s="12" t="s">
        <v>62</v>
      </c>
      <c r="B304" s="12">
        <v>301</v>
      </c>
      <c r="C304" s="12" t="str">
        <f t="shared" si="4"/>
        <v>ARB-301</v>
      </c>
      <c r="D304" t="s">
        <v>57</v>
      </c>
      <c r="E304" t="e">
        <f>VLOOKUP(D304,#REF!,2,FALSE)</f>
        <v>#REF!</v>
      </c>
    </row>
    <row r="305" spans="1:5" x14ac:dyDescent="0.3">
      <c r="A305" s="12" t="s">
        <v>62</v>
      </c>
      <c r="B305" s="12">
        <v>302</v>
      </c>
      <c r="C305" s="12" t="str">
        <f t="shared" si="4"/>
        <v>ARB-302</v>
      </c>
      <c r="D305" t="s">
        <v>382</v>
      </c>
      <c r="E305" t="e">
        <f>VLOOKUP(D305,#REF!,2,FALSE)</f>
        <v>#REF!</v>
      </c>
    </row>
    <row r="306" spans="1:5" x14ac:dyDescent="0.3">
      <c r="A306" s="12" t="s">
        <v>62</v>
      </c>
      <c r="B306" s="12">
        <v>303</v>
      </c>
      <c r="C306" s="12" t="str">
        <f t="shared" si="4"/>
        <v>ARB-303</v>
      </c>
      <c r="D306" t="s">
        <v>57</v>
      </c>
      <c r="E306" t="e">
        <f>VLOOKUP(D306,#REF!,2,FALSE)</f>
        <v>#REF!</v>
      </c>
    </row>
    <row r="307" spans="1:5" x14ac:dyDescent="0.3">
      <c r="A307" s="12" t="s">
        <v>62</v>
      </c>
      <c r="B307" s="12">
        <v>304</v>
      </c>
      <c r="C307" s="12" t="str">
        <f t="shared" si="4"/>
        <v>ARB-304</v>
      </c>
      <c r="D307" t="s">
        <v>253</v>
      </c>
      <c r="E307" t="s">
        <v>48</v>
      </c>
    </row>
    <row r="308" spans="1:5" x14ac:dyDescent="0.3">
      <c r="A308" s="12" t="s">
        <v>62</v>
      </c>
      <c r="B308" s="12">
        <v>305</v>
      </c>
      <c r="C308" s="12" t="str">
        <f t="shared" si="4"/>
        <v>ARB-305</v>
      </c>
      <c r="D308" t="s">
        <v>304</v>
      </c>
      <c r="E308" t="e">
        <f>VLOOKUP(D308,#REF!,2,FALSE)</f>
        <v>#REF!</v>
      </c>
    </row>
    <row r="309" spans="1:5" x14ac:dyDescent="0.3">
      <c r="A309" s="12" t="s">
        <v>62</v>
      </c>
      <c r="B309" s="12">
        <v>306</v>
      </c>
      <c r="C309" s="12" t="str">
        <f t="shared" si="4"/>
        <v>ARB-306</v>
      </c>
      <c r="D309" t="s">
        <v>57</v>
      </c>
      <c r="E309" t="e">
        <f>VLOOKUP(D309,#REF!,2,FALSE)</f>
        <v>#REF!</v>
      </c>
    </row>
    <row r="310" spans="1:5" x14ac:dyDescent="0.3">
      <c r="A310" s="12" t="s">
        <v>62</v>
      </c>
      <c r="B310" s="12">
        <v>307</v>
      </c>
      <c r="C310" s="12" t="str">
        <f t="shared" si="4"/>
        <v>ARB-307</v>
      </c>
      <c r="D310" t="s">
        <v>57</v>
      </c>
      <c r="E310" t="e">
        <f>VLOOKUP(D310,#REF!,2,FALSE)</f>
        <v>#REF!</v>
      </c>
    </row>
    <row r="311" spans="1:5" x14ac:dyDescent="0.3">
      <c r="A311" s="12" t="s">
        <v>62</v>
      </c>
      <c r="B311" s="12">
        <v>308</v>
      </c>
      <c r="C311" s="12" t="str">
        <f t="shared" si="4"/>
        <v>ARB-308</v>
      </c>
      <c r="D311" t="s">
        <v>86</v>
      </c>
      <c r="E311" t="e">
        <f>VLOOKUP(D311,#REF!,2,FALSE)</f>
        <v>#REF!</v>
      </c>
    </row>
    <row r="312" spans="1:5" x14ac:dyDescent="0.3">
      <c r="A312" s="12" t="s">
        <v>62</v>
      </c>
      <c r="B312" s="12">
        <v>309</v>
      </c>
      <c r="C312" s="12" t="str">
        <f t="shared" si="4"/>
        <v>ARB-309</v>
      </c>
      <c r="D312" t="s">
        <v>57</v>
      </c>
      <c r="E312" t="e">
        <f>VLOOKUP(D312,#REF!,2,FALSE)</f>
        <v>#REF!</v>
      </c>
    </row>
    <row r="313" spans="1:5" x14ac:dyDescent="0.3">
      <c r="A313" s="12" t="s">
        <v>62</v>
      </c>
      <c r="B313" s="12">
        <v>310</v>
      </c>
      <c r="C313" s="12" t="str">
        <f t="shared" si="4"/>
        <v>ARB-310</v>
      </c>
      <c r="D313" t="s">
        <v>57</v>
      </c>
      <c r="E313" t="e">
        <f>VLOOKUP(D313,#REF!,2,FALSE)</f>
        <v>#REF!</v>
      </c>
    </row>
    <row r="314" spans="1:5" x14ac:dyDescent="0.3">
      <c r="A314" s="12" t="s">
        <v>62</v>
      </c>
      <c r="B314" s="12">
        <v>311</v>
      </c>
      <c r="C314" s="12" t="str">
        <f t="shared" si="4"/>
        <v>ARB-311</v>
      </c>
      <c r="D314" t="s">
        <v>86</v>
      </c>
      <c r="E314" t="e">
        <f>VLOOKUP(D314,#REF!,2,FALSE)</f>
        <v>#REF!</v>
      </c>
    </row>
    <row r="315" spans="1:5" x14ac:dyDescent="0.3">
      <c r="A315" s="12" t="s">
        <v>62</v>
      </c>
      <c r="B315" s="12">
        <v>312</v>
      </c>
      <c r="C315" s="12" t="str">
        <f t="shared" si="4"/>
        <v>ARB-312</v>
      </c>
      <c r="D315" t="s">
        <v>57</v>
      </c>
      <c r="E315" t="e">
        <f>VLOOKUP(D315,#REF!,2,FALSE)</f>
        <v>#REF!</v>
      </c>
    </row>
    <row r="316" spans="1:5" x14ac:dyDescent="0.3">
      <c r="A316" s="12" t="s">
        <v>62</v>
      </c>
      <c r="B316" s="12">
        <v>313</v>
      </c>
      <c r="C316" s="12" t="str">
        <f t="shared" si="4"/>
        <v>ARB-313</v>
      </c>
      <c r="D316" t="s">
        <v>57</v>
      </c>
      <c r="E316" t="e">
        <f>VLOOKUP(D316,#REF!,2,FALSE)</f>
        <v>#REF!</v>
      </c>
    </row>
    <row r="317" spans="1:5" x14ac:dyDescent="0.3">
      <c r="A317" s="12" t="s">
        <v>62</v>
      </c>
      <c r="B317" s="12">
        <v>314</v>
      </c>
      <c r="C317" s="12" t="str">
        <f t="shared" si="4"/>
        <v>ARB-314</v>
      </c>
      <c r="D317" t="s">
        <v>57</v>
      </c>
      <c r="E317" t="e">
        <f>VLOOKUP(D317,#REF!,2,FALSE)</f>
        <v>#REF!</v>
      </c>
    </row>
    <row r="318" spans="1:5" x14ac:dyDescent="0.3">
      <c r="A318" s="12" t="s">
        <v>62</v>
      </c>
      <c r="B318" s="12">
        <v>315</v>
      </c>
      <c r="C318" s="12" t="str">
        <f t="shared" si="4"/>
        <v>ARB-315</v>
      </c>
      <c r="D318" t="s">
        <v>57</v>
      </c>
      <c r="E318" t="e">
        <f>VLOOKUP(D318,#REF!,2,FALSE)</f>
        <v>#REF!</v>
      </c>
    </row>
    <row r="319" spans="1:5" x14ac:dyDescent="0.3">
      <c r="A319" s="12" t="s">
        <v>62</v>
      </c>
      <c r="B319" s="12">
        <v>316</v>
      </c>
      <c r="C319" s="12" t="str">
        <f t="shared" si="4"/>
        <v>ARB-316</v>
      </c>
      <c r="D319" t="s">
        <v>116</v>
      </c>
      <c r="E319" t="s">
        <v>117</v>
      </c>
    </row>
    <row r="320" spans="1:5" x14ac:dyDescent="0.3">
      <c r="A320" s="12" t="s">
        <v>62</v>
      </c>
      <c r="B320" s="12">
        <v>317</v>
      </c>
      <c r="C320" s="12" t="str">
        <f t="shared" si="4"/>
        <v>ARB-317</v>
      </c>
      <c r="D320" t="s">
        <v>57</v>
      </c>
      <c r="E320" t="e">
        <f>VLOOKUP(D320,#REF!,2,FALSE)</f>
        <v>#REF!</v>
      </c>
    </row>
    <row r="321" spans="1:5" x14ac:dyDescent="0.3">
      <c r="A321" s="12" t="s">
        <v>62</v>
      </c>
      <c r="B321" s="12">
        <v>318</v>
      </c>
      <c r="C321" s="12" t="str">
        <f t="shared" si="4"/>
        <v>ARB-318</v>
      </c>
      <c r="D321" t="s">
        <v>86</v>
      </c>
      <c r="E321" t="e">
        <f>VLOOKUP(D321,#REF!,2,FALSE)</f>
        <v>#REF!</v>
      </c>
    </row>
    <row r="322" spans="1:5" x14ac:dyDescent="0.3">
      <c r="A322" s="12" t="s">
        <v>62</v>
      </c>
      <c r="B322" s="12">
        <v>319</v>
      </c>
      <c r="C322" s="12" t="str">
        <f t="shared" si="4"/>
        <v>ARB-319</v>
      </c>
      <c r="D322" t="s">
        <v>253</v>
      </c>
      <c r="E322" t="s">
        <v>48</v>
      </c>
    </row>
    <row r="323" spans="1:5" x14ac:dyDescent="0.3">
      <c r="A323" s="12" t="s">
        <v>62</v>
      </c>
      <c r="B323" s="12">
        <v>320</v>
      </c>
      <c r="C323" s="12" t="str">
        <f t="shared" ref="C323:C386" si="5">CONCATENATE(A323,"-",B323)</f>
        <v>ARB-320</v>
      </c>
      <c r="D323" t="s">
        <v>57</v>
      </c>
      <c r="E323" t="e">
        <f>VLOOKUP(D323,#REF!,2,FALSE)</f>
        <v>#REF!</v>
      </c>
    </row>
    <row r="324" spans="1:5" x14ac:dyDescent="0.3">
      <c r="A324" s="12" t="s">
        <v>62</v>
      </c>
      <c r="B324" s="12">
        <v>321</v>
      </c>
      <c r="C324" s="12" t="str">
        <f t="shared" si="5"/>
        <v>ARB-321</v>
      </c>
      <c r="D324" t="s">
        <v>57</v>
      </c>
      <c r="E324" t="e">
        <f>VLOOKUP(D324,#REF!,2,FALSE)</f>
        <v>#REF!</v>
      </c>
    </row>
    <row r="325" spans="1:5" x14ac:dyDescent="0.3">
      <c r="A325" s="12" t="s">
        <v>62</v>
      </c>
      <c r="B325" s="12">
        <v>322</v>
      </c>
      <c r="C325" s="12" t="str">
        <f t="shared" si="5"/>
        <v>ARB-322</v>
      </c>
      <c r="D325" t="s">
        <v>57</v>
      </c>
      <c r="E325" t="e">
        <f>VLOOKUP(D325,#REF!,2,FALSE)</f>
        <v>#REF!</v>
      </c>
    </row>
    <row r="326" spans="1:5" x14ac:dyDescent="0.3">
      <c r="A326" s="12" t="s">
        <v>62</v>
      </c>
      <c r="B326" s="12">
        <v>323</v>
      </c>
      <c r="C326" s="12" t="str">
        <f t="shared" si="5"/>
        <v>ARB-323</v>
      </c>
      <c r="D326" t="s">
        <v>202</v>
      </c>
      <c r="E326" t="e">
        <f>VLOOKUP(D326,#REF!,2,FALSE)</f>
        <v>#REF!</v>
      </c>
    </row>
    <row r="327" spans="1:5" x14ac:dyDescent="0.3">
      <c r="A327" s="12" t="s">
        <v>62</v>
      </c>
      <c r="B327" s="12">
        <v>324</v>
      </c>
      <c r="C327" s="12" t="str">
        <f t="shared" si="5"/>
        <v>ARB-324</v>
      </c>
      <c r="D327" t="s">
        <v>118</v>
      </c>
      <c r="E327" t="e">
        <f>VLOOKUP(D327,#REF!,2,FALSE)</f>
        <v>#REF!</v>
      </c>
    </row>
    <row r="328" spans="1:5" x14ac:dyDescent="0.3">
      <c r="A328" s="12" t="s">
        <v>62</v>
      </c>
      <c r="B328" s="12">
        <v>325</v>
      </c>
      <c r="C328" s="12" t="str">
        <f t="shared" si="5"/>
        <v>ARB-325</v>
      </c>
      <c r="D328" t="s">
        <v>297</v>
      </c>
      <c r="E328" t="e">
        <f>VLOOKUP(D328,#REF!,2,FALSE)</f>
        <v>#REF!</v>
      </c>
    </row>
    <row r="329" spans="1:5" x14ac:dyDescent="0.3">
      <c r="A329" s="12" t="s">
        <v>62</v>
      </c>
      <c r="B329" s="12">
        <v>326</v>
      </c>
      <c r="C329" s="12" t="str">
        <f t="shared" si="5"/>
        <v>ARB-326</v>
      </c>
      <c r="D329" t="s">
        <v>57</v>
      </c>
      <c r="E329" t="e">
        <f>VLOOKUP(D329,#REF!,2,FALSE)</f>
        <v>#REF!</v>
      </c>
    </row>
    <row r="330" spans="1:5" x14ac:dyDescent="0.3">
      <c r="A330" s="12" t="s">
        <v>62</v>
      </c>
      <c r="B330" s="12">
        <v>327</v>
      </c>
      <c r="C330" s="12" t="str">
        <f t="shared" si="5"/>
        <v>ARB-327</v>
      </c>
      <c r="D330" t="s">
        <v>86</v>
      </c>
      <c r="E330" t="e">
        <f>VLOOKUP(D330,#REF!,2,FALSE)</f>
        <v>#REF!</v>
      </c>
    </row>
    <row r="331" spans="1:5" x14ac:dyDescent="0.3">
      <c r="A331" s="12" t="s">
        <v>62</v>
      </c>
      <c r="B331" s="12">
        <v>328</v>
      </c>
      <c r="C331" s="12" t="str">
        <f t="shared" si="5"/>
        <v>ARB-328</v>
      </c>
      <c r="D331" t="s">
        <v>118</v>
      </c>
      <c r="E331" t="e">
        <f>VLOOKUP(D331,#REF!,2,FALSE)</f>
        <v>#REF!</v>
      </c>
    </row>
    <row r="332" spans="1:5" x14ac:dyDescent="0.3">
      <c r="A332" s="12" t="s">
        <v>62</v>
      </c>
      <c r="B332" s="12">
        <v>329</v>
      </c>
      <c r="C332" s="12" t="str">
        <f t="shared" si="5"/>
        <v>ARB-329</v>
      </c>
      <c r="D332" t="s">
        <v>57</v>
      </c>
      <c r="E332" t="e">
        <f>VLOOKUP(D332,#REF!,2,FALSE)</f>
        <v>#REF!</v>
      </c>
    </row>
    <row r="333" spans="1:5" x14ac:dyDescent="0.3">
      <c r="A333" s="12" t="s">
        <v>62</v>
      </c>
      <c r="B333" s="12">
        <v>330</v>
      </c>
      <c r="C333" s="12" t="str">
        <f t="shared" si="5"/>
        <v>ARB-330</v>
      </c>
      <c r="D333" t="s">
        <v>364</v>
      </c>
      <c r="E333" t="e">
        <f>VLOOKUP(D333,#REF!,2,FALSE)</f>
        <v>#REF!</v>
      </c>
    </row>
    <row r="334" spans="1:5" x14ac:dyDescent="0.3">
      <c r="A334" s="12" t="s">
        <v>62</v>
      </c>
      <c r="B334" s="12">
        <v>331</v>
      </c>
      <c r="C334" s="12" t="str">
        <f t="shared" si="5"/>
        <v>ARB-331</v>
      </c>
      <c r="D334" t="s">
        <v>478</v>
      </c>
      <c r="E334" t="e">
        <f>VLOOKUP(D334,#REF!,2,FALSE)</f>
        <v>#REF!</v>
      </c>
    </row>
    <row r="335" spans="1:5" x14ac:dyDescent="0.3">
      <c r="A335" s="12" t="s">
        <v>62</v>
      </c>
      <c r="B335" s="12">
        <v>332</v>
      </c>
      <c r="C335" s="12" t="str">
        <f t="shared" si="5"/>
        <v>ARB-332</v>
      </c>
      <c r="D335" t="s">
        <v>101</v>
      </c>
      <c r="E335" t="e">
        <f>VLOOKUP(D335,#REF!,2,FALSE)</f>
        <v>#REF!</v>
      </c>
    </row>
    <row r="336" spans="1:5" x14ac:dyDescent="0.3">
      <c r="A336" s="12" t="s">
        <v>62</v>
      </c>
      <c r="B336" s="12">
        <v>333</v>
      </c>
      <c r="C336" s="12" t="str">
        <f t="shared" si="5"/>
        <v>ARB-333</v>
      </c>
      <c r="D336" t="s">
        <v>86</v>
      </c>
      <c r="E336" t="e">
        <f>VLOOKUP(D336,#REF!,2,FALSE)</f>
        <v>#REF!</v>
      </c>
    </row>
    <row r="337" spans="1:5" x14ac:dyDescent="0.3">
      <c r="A337" s="12" t="s">
        <v>62</v>
      </c>
      <c r="B337" s="12">
        <v>334</v>
      </c>
      <c r="C337" s="12" t="str">
        <f t="shared" si="5"/>
        <v>ARB-334</v>
      </c>
      <c r="D337" t="s">
        <v>310</v>
      </c>
      <c r="E337" t="e">
        <f>VLOOKUP(D337,#REF!,2,FALSE)</f>
        <v>#REF!</v>
      </c>
    </row>
    <row r="338" spans="1:5" x14ac:dyDescent="0.3">
      <c r="A338" s="12" t="s">
        <v>62</v>
      </c>
      <c r="B338" s="12">
        <v>335</v>
      </c>
      <c r="C338" s="12" t="str">
        <f t="shared" si="5"/>
        <v>ARB-335</v>
      </c>
      <c r="D338" t="s">
        <v>219</v>
      </c>
      <c r="E338" t="e">
        <f>VLOOKUP(D338,#REF!,2,FALSE)</f>
        <v>#REF!</v>
      </c>
    </row>
    <row r="339" spans="1:5" x14ac:dyDescent="0.3">
      <c r="A339" s="12" t="s">
        <v>62</v>
      </c>
      <c r="B339" s="12">
        <v>336</v>
      </c>
      <c r="C339" s="12" t="str">
        <f t="shared" si="5"/>
        <v>ARB-336</v>
      </c>
      <c r="D339" t="s">
        <v>202</v>
      </c>
      <c r="E339" t="e">
        <f>VLOOKUP(D339,#REF!,2,FALSE)</f>
        <v>#REF!</v>
      </c>
    </row>
    <row r="340" spans="1:5" x14ac:dyDescent="0.3">
      <c r="A340" s="12" t="s">
        <v>62</v>
      </c>
      <c r="B340" s="12">
        <v>337</v>
      </c>
      <c r="C340" s="12" t="str">
        <f t="shared" si="5"/>
        <v>ARB-337</v>
      </c>
      <c r="D340" t="s">
        <v>101</v>
      </c>
      <c r="E340" t="e">
        <f>VLOOKUP(D340,#REF!,2,FALSE)</f>
        <v>#REF!</v>
      </c>
    </row>
    <row r="341" spans="1:5" x14ac:dyDescent="0.3">
      <c r="A341" s="12" t="s">
        <v>62</v>
      </c>
      <c r="B341" s="12">
        <v>338</v>
      </c>
      <c r="C341" s="12" t="str">
        <f t="shared" si="5"/>
        <v>ARB-338</v>
      </c>
      <c r="D341" t="s">
        <v>185</v>
      </c>
      <c r="E341" t="e">
        <f>VLOOKUP(D341,#REF!,2,FALSE)</f>
        <v>#REF!</v>
      </c>
    </row>
    <row r="342" spans="1:5" x14ac:dyDescent="0.3">
      <c r="A342" s="12" t="s">
        <v>62</v>
      </c>
      <c r="B342" s="12">
        <v>339</v>
      </c>
      <c r="C342" s="12" t="str">
        <f t="shared" si="5"/>
        <v>ARB-339</v>
      </c>
      <c r="D342" t="s">
        <v>57</v>
      </c>
      <c r="E342" t="e">
        <f>VLOOKUP(D342,#REF!,2,FALSE)</f>
        <v>#REF!</v>
      </c>
    </row>
    <row r="343" spans="1:5" x14ac:dyDescent="0.3">
      <c r="A343" s="12" t="s">
        <v>62</v>
      </c>
      <c r="B343" s="12">
        <v>340</v>
      </c>
      <c r="C343" s="12" t="str">
        <f t="shared" si="5"/>
        <v>ARB-340</v>
      </c>
      <c r="D343" t="s">
        <v>253</v>
      </c>
      <c r="E343" t="s">
        <v>48</v>
      </c>
    </row>
    <row r="344" spans="1:5" x14ac:dyDescent="0.3">
      <c r="A344" s="12" t="s">
        <v>62</v>
      </c>
      <c r="B344" s="12">
        <v>341</v>
      </c>
      <c r="C344" s="12" t="str">
        <f t="shared" si="5"/>
        <v>ARB-341</v>
      </c>
      <c r="D344" t="s">
        <v>57</v>
      </c>
      <c r="E344" t="e">
        <f>VLOOKUP(D344,#REF!,2,FALSE)</f>
        <v>#REF!</v>
      </c>
    </row>
    <row r="345" spans="1:5" x14ac:dyDescent="0.3">
      <c r="A345" s="12" t="s">
        <v>62</v>
      </c>
      <c r="B345" s="12">
        <v>342</v>
      </c>
      <c r="C345" s="12" t="str">
        <f t="shared" si="5"/>
        <v>ARB-342</v>
      </c>
      <c r="D345" t="s">
        <v>99</v>
      </c>
      <c r="E345" t="e">
        <f>VLOOKUP(D345,#REF!,2,FALSE)</f>
        <v>#REF!</v>
      </c>
    </row>
    <row r="346" spans="1:5" x14ac:dyDescent="0.3">
      <c r="A346" s="12" t="s">
        <v>62</v>
      </c>
      <c r="B346" s="12">
        <v>343</v>
      </c>
      <c r="C346" s="12" t="str">
        <f t="shared" si="5"/>
        <v>ARB-343</v>
      </c>
      <c r="D346" t="s">
        <v>86</v>
      </c>
      <c r="E346" t="e">
        <f>VLOOKUP(D346,#REF!,2,FALSE)</f>
        <v>#REF!</v>
      </c>
    </row>
    <row r="347" spans="1:5" x14ac:dyDescent="0.3">
      <c r="A347" s="12" t="s">
        <v>62</v>
      </c>
      <c r="B347" s="12">
        <v>344</v>
      </c>
      <c r="C347" s="12" t="str">
        <f t="shared" si="5"/>
        <v>ARB-344</v>
      </c>
      <c r="D347" t="s">
        <v>57</v>
      </c>
      <c r="E347" t="e">
        <f>VLOOKUP(D347,#REF!,2,FALSE)</f>
        <v>#REF!</v>
      </c>
    </row>
    <row r="348" spans="1:5" x14ac:dyDescent="0.3">
      <c r="A348" s="12" t="s">
        <v>62</v>
      </c>
      <c r="B348" s="12">
        <v>345</v>
      </c>
      <c r="C348" s="12" t="str">
        <f t="shared" si="5"/>
        <v>ARB-345</v>
      </c>
      <c r="D348" t="s">
        <v>185</v>
      </c>
      <c r="E348" t="e">
        <f>VLOOKUP(D348,#REF!,2,FALSE)</f>
        <v>#REF!</v>
      </c>
    </row>
    <row r="349" spans="1:5" x14ac:dyDescent="0.3">
      <c r="A349" s="12" t="s">
        <v>62</v>
      </c>
      <c r="B349" s="12">
        <v>346</v>
      </c>
      <c r="C349" s="12" t="str">
        <f t="shared" si="5"/>
        <v>ARB-346</v>
      </c>
      <c r="D349" t="s">
        <v>185</v>
      </c>
      <c r="E349" t="e">
        <f>VLOOKUP(D349,#REF!,2,FALSE)</f>
        <v>#REF!</v>
      </c>
    </row>
    <row r="350" spans="1:5" x14ac:dyDescent="0.3">
      <c r="A350" s="12" t="s">
        <v>62</v>
      </c>
      <c r="B350" s="12">
        <v>347</v>
      </c>
      <c r="C350" s="12" t="str">
        <f t="shared" si="5"/>
        <v>ARB-347</v>
      </c>
      <c r="D350" t="s">
        <v>57</v>
      </c>
      <c r="E350" t="e">
        <f>VLOOKUP(D350,#REF!,2,FALSE)</f>
        <v>#REF!</v>
      </c>
    </row>
    <row r="351" spans="1:5" x14ac:dyDescent="0.3">
      <c r="A351" s="12" t="s">
        <v>62</v>
      </c>
      <c r="B351" s="12">
        <v>348</v>
      </c>
      <c r="C351" s="12" t="str">
        <f t="shared" si="5"/>
        <v>ARB-348</v>
      </c>
      <c r="D351" t="s">
        <v>57</v>
      </c>
      <c r="E351" t="e">
        <f>VLOOKUP(D351,#REF!,2,FALSE)</f>
        <v>#REF!</v>
      </c>
    </row>
    <row r="352" spans="1:5" x14ac:dyDescent="0.3">
      <c r="A352" s="12" t="s">
        <v>62</v>
      </c>
      <c r="B352" s="12">
        <v>349</v>
      </c>
      <c r="C352" s="12" t="str">
        <f t="shared" si="5"/>
        <v>ARB-349</v>
      </c>
      <c r="D352" t="s">
        <v>57</v>
      </c>
      <c r="E352" t="e">
        <f>VLOOKUP(D352,#REF!,2,FALSE)</f>
        <v>#REF!</v>
      </c>
    </row>
    <row r="353" spans="1:5" x14ac:dyDescent="0.3">
      <c r="A353" s="12" t="s">
        <v>62</v>
      </c>
      <c r="B353" s="12">
        <v>350</v>
      </c>
      <c r="C353" s="12" t="str">
        <f t="shared" si="5"/>
        <v>ARB-350</v>
      </c>
      <c r="D353" t="s">
        <v>116</v>
      </c>
      <c r="E353" t="s">
        <v>117</v>
      </c>
    </row>
    <row r="354" spans="1:5" x14ac:dyDescent="0.3">
      <c r="A354" s="12" t="s">
        <v>62</v>
      </c>
      <c r="B354" s="12">
        <v>351</v>
      </c>
      <c r="C354" s="12" t="str">
        <f t="shared" si="5"/>
        <v>ARB-351</v>
      </c>
      <c r="D354" t="s">
        <v>86</v>
      </c>
      <c r="E354" t="e">
        <f>VLOOKUP(D354,#REF!,2,FALSE)</f>
        <v>#REF!</v>
      </c>
    </row>
    <row r="355" spans="1:5" x14ac:dyDescent="0.3">
      <c r="A355" s="12" t="s">
        <v>62</v>
      </c>
      <c r="B355" s="12">
        <v>352</v>
      </c>
      <c r="C355" s="12" t="str">
        <f t="shared" si="5"/>
        <v>ARB-352</v>
      </c>
      <c r="D355" t="s">
        <v>57</v>
      </c>
      <c r="E355" t="e">
        <f>VLOOKUP(D355,#REF!,2,FALSE)</f>
        <v>#REF!</v>
      </c>
    </row>
    <row r="356" spans="1:5" x14ac:dyDescent="0.3">
      <c r="A356" s="12" t="s">
        <v>62</v>
      </c>
      <c r="B356" s="12">
        <v>353</v>
      </c>
      <c r="C356" s="12" t="str">
        <f t="shared" si="5"/>
        <v>ARB-353</v>
      </c>
      <c r="D356" t="s">
        <v>182</v>
      </c>
      <c r="E356" t="e">
        <f>VLOOKUP(D356,#REF!,2,FALSE)</f>
        <v>#REF!</v>
      </c>
    </row>
    <row r="357" spans="1:5" x14ac:dyDescent="0.3">
      <c r="A357" s="12" t="s">
        <v>62</v>
      </c>
      <c r="B357" s="12">
        <v>354</v>
      </c>
      <c r="C357" s="12" t="str">
        <f t="shared" si="5"/>
        <v>ARB-354</v>
      </c>
      <c r="D357" t="s">
        <v>22</v>
      </c>
      <c r="E357" t="e">
        <f>VLOOKUP(D357,#REF!,2,FALSE)</f>
        <v>#REF!</v>
      </c>
    </row>
    <row r="358" spans="1:5" x14ac:dyDescent="0.3">
      <c r="A358" s="12" t="s">
        <v>62</v>
      </c>
      <c r="B358" s="12">
        <v>355</v>
      </c>
      <c r="C358" s="12" t="str">
        <f t="shared" si="5"/>
        <v>ARB-355</v>
      </c>
      <c r="D358" t="s">
        <v>86</v>
      </c>
      <c r="E358" t="e">
        <f>VLOOKUP(D358,#REF!,2,FALSE)</f>
        <v>#REF!</v>
      </c>
    </row>
    <row r="359" spans="1:5" x14ac:dyDescent="0.3">
      <c r="A359" s="12" t="s">
        <v>62</v>
      </c>
      <c r="B359" s="12">
        <v>356</v>
      </c>
      <c r="C359" s="12" t="str">
        <f t="shared" si="5"/>
        <v>ARB-356</v>
      </c>
      <c r="D359" t="s">
        <v>118</v>
      </c>
      <c r="E359" t="e">
        <f>VLOOKUP(D359,#REF!,2,FALSE)</f>
        <v>#REF!</v>
      </c>
    </row>
    <row r="360" spans="1:5" x14ac:dyDescent="0.3">
      <c r="A360" s="12" t="s">
        <v>62</v>
      </c>
      <c r="B360" s="12">
        <v>357</v>
      </c>
      <c r="C360" s="12" t="str">
        <f t="shared" si="5"/>
        <v>ARB-357</v>
      </c>
      <c r="D360" t="s">
        <v>86</v>
      </c>
      <c r="E360" t="e">
        <f>VLOOKUP(D360,#REF!,2,FALSE)</f>
        <v>#REF!</v>
      </c>
    </row>
    <row r="361" spans="1:5" x14ac:dyDescent="0.3">
      <c r="A361" s="12" t="s">
        <v>62</v>
      </c>
      <c r="B361" s="12">
        <v>358</v>
      </c>
      <c r="C361" s="12" t="str">
        <f t="shared" si="5"/>
        <v>ARB-358</v>
      </c>
      <c r="D361" t="s">
        <v>57</v>
      </c>
      <c r="E361" t="e">
        <f>VLOOKUP(D361,#REF!,2,FALSE)</f>
        <v>#REF!</v>
      </c>
    </row>
    <row r="362" spans="1:5" x14ac:dyDescent="0.3">
      <c r="A362" s="12" t="s">
        <v>62</v>
      </c>
      <c r="B362" s="12">
        <v>359</v>
      </c>
      <c r="C362" s="12" t="str">
        <f t="shared" si="5"/>
        <v>ARB-359</v>
      </c>
      <c r="D362" t="s">
        <v>118</v>
      </c>
      <c r="E362" t="e">
        <f>VLOOKUP(D362,#REF!,2,FALSE)</f>
        <v>#REF!</v>
      </c>
    </row>
    <row r="363" spans="1:5" x14ac:dyDescent="0.3">
      <c r="A363" s="12" t="s">
        <v>62</v>
      </c>
      <c r="B363" s="12">
        <v>360</v>
      </c>
      <c r="C363" s="12" t="str">
        <f t="shared" si="5"/>
        <v>ARB-360</v>
      </c>
      <c r="D363" t="s">
        <v>57</v>
      </c>
      <c r="E363" t="e">
        <f>VLOOKUP(D363,#REF!,2,FALSE)</f>
        <v>#REF!</v>
      </c>
    </row>
    <row r="364" spans="1:5" x14ac:dyDescent="0.3">
      <c r="A364" s="12" t="s">
        <v>62</v>
      </c>
      <c r="B364" s="12">
        <v>361</v>
      </c>
      <c r="C364" s="12" t="str">
        <f t="shared" si="5"/>
        <v>ARB-361</v>
      </c>
      <c r="D364" t="s">
        <v>57</v>
      </c>
      <c r="E364" t="e">
        <f>VLOOKUP(D364,#REF!,2,FALSE)</f>
        <v>#REF!</v>
      </c>
    </row>
    <row r="365" spans="1:5" x14ac:dyDescent="0.3">
      <c r="A365" s="12" t="s">
        <v>62</v>
      </c>
      <c r="B365" s="12">
        <v>362</v>
      </c>
      <c r="C365" s="12" t="str">
        <f t="shared" si="5"/>
        <v>ARB-362</v>
      </c>
      <c r="D365" t="s">
        <v>99</v>
      </c>
      <c r="E365" t="e">
        <f>VLOOKUP(D365,#REF!,2,FALSE)</f>
        <v>#REF!</v>
      </c>
    </row>
    <row r="366" spans="1:5" x14ac:dyDescent="0.3">
      <c r="A366" s="12" t="s">
        <v>62</v>
      </c>
      <c r="B366" s="12">
        <v>363</v>
      </c>
      <c r="C366" s="12" t="str">
        <f t="shared" si="5"/>
        <v>ARB-363</v>
      </c>
      <c r="D366" t="s">
        <v>182</v>
      </c>
      <c r="E366" t="e">
        <f>VLOOKUP(D366,#REF!,2,FALSE)</f>
        <v>#REF!</v>
      </c>
    </row>
    <row r="367" spans="1:5" x14ac:dyDescent="0.3">
      <c r="A367" s="12" t="s">
        <v>62</v>
      </c>
      <c r="B367" s="12">
        <v>364</v>
      </c>
      <c r="C367" s="12" t="str">
        <f t="shared" si="5"/>
        <v>ARB-364</v>
      </c>
      <c r="D367" t="s">
        <v>57</v>
      </c>
      <c r="E367" t="e">
        <f>VLOOKUP(D367,#REF!,2,FALSE)</f>
        <v>#REF!</v>
      </c>
    </row>
    <row r="368" spans="1:5" x14ac:dyDescent="0.3">
      <c r="A368" s="12" t="s">
        <v>62</v>
      </c>
      <c r="B368" s="12">
        <v>365</v>
      </c>
      <c r="C368" s="12" t="str">
        <f t="shared" si="5"/>
        <v>ARB-365</v>
      </c>
      <c r="D368" t="s">
        <v>57</v>
      </c>
      <c r="E368" t="e">
        <f>VLOOKUP(D368,#REF!,2,FALSE)</f>
        <v>#REF!</v>
      </c>
    </row>
    <row r="369" spans="1:5" x14ac:dyDescent="0.3">
      <c r="A369" s="12" t="s">
        <v>62</v>
      </c>
      <c r="B369" s="12">
        <v>366</v>
      </c>
      <c r="C369" s="12" t="str">
        <f t="shared" si="5"/>
        <v>ARB-366</v>
      </c>
      <c r="D369" t="s">
        <v>57</v>
      </c>
      <c r="E369" t="e">
        <f>VLOOKUP(D369,#REF!,2,FALSE)</f>
        <v>#REF!</v>
      </c>
    </row>
    <row r="370" spans="1:5" x14ac:dyDescent="0.3">
      <c r="A370" s="12" t="s">
        <v>62</v>
      </c>
      <c r="B370" s="12">
        <v>367</v>
      </c>
      <c r="C370" s="12" t="str">
        <f t="shared" si="5"/>
        <v>ARB-367</v>
      </c>
      <c r="D370" t="s">
        <v>118</v>
      </c>
      <c r="E370" t="e">
        <f>VLOOKUP(D370,#REF!,2,FALSE)</f>
        <v>#REF!</v>
      </c>
    </row>
    <row r="371" spans="1:5" x14ac:dyDescent="0.3">
      <c r="A371" s="12" t="s">
        <v>62</v>
      </c>
      <c r="B371" s="12">
        <v>368</v>
      </c>
      <c r="C371" s="12" t="str">
        <f t="shared" si="5"/>
        <v>ARB-368</v>
      </c>
      <c r="D371" t="s">
        <v>202</v>
      </c>
      <c r="E371" t="e">
        <f>VLOOKUP(D371,#REF!,2,FALSE)</f>
        <v>#REF!</v>
      </c>
    </row>
    <row r="372" spans="1:5" x14ac:dyDescent="0.3">
      <c r="A372" s="12" t="s">
        <v>62</v>
      </c>
      <c r="B372" s="12">
        <v>369</v>
      </c>
      <c r="C372" s="12" t="str">
        <f t="shared" si="5"/>
        <v>ARB-369</v>
      </c>
      <c r="D372" t="s">
        <v>304</v>
      </c>
      <c r="E372" t="e">
        <f>VLOOKUP(D372,#REF!,2,FALSE)</f>
        <v>#REF!</v>
      </c>
    </row>
    <row r="373" spans="1:5" x14ac:dyDescent="0.3">
      <c r="A373" s="12" t="s">
        <v>62</v>
      </c>
      <c r="B373" s="12">
        <v>370</v>
      </c>
      <c r="C373" s="12" t="str">
        <f t="shared" si="5"/>
        <v>ARB-370</v>
      </c>
      <c r="D373" t="s">
        <v>93</v>
      </c>
      <c r="E373" t="e">
        <f>VLOOKUP(D373,#REF!,2,FALSE)</f>
        <v>#REF!</v>
      </c>
    </row>
    <row r="374" spans="1:5" x14ac:dyDescent="0.3">
      <c r="A374" s="12" t="s">
        <v>62</v>
      </c>
      <c r="B374" s="12">
        <v>371</v>
      </c>
      <c r="C374" s="12" t="str">
        <f t="shared" si="5"/>
        <v>ARB-371</v>
      </c>
      <c r="D374" t="s">
        <v>182</v>
      </c>
      <c r="E374" t="e">
        <f>VLOOKUP(D374,#REF!,2,FALSE)</f>
        <v>#REF!</v>
      </c>
    </row>
    <row r="375" spans="1:5" x14ac:dyDescent="0.3">
      <c r="A375" s="12" t="s">
        <v>62</v>
      </c>
      <c r="B375" s="12">
        <v>372</v>
      </c>
      <c r="C375" s="12" t="str">
        <f t="shared" si="5"/>
        <v>ARB-372</v>
      </c>
      <c r="D375" t="s">
        <v>86</v>
      </c>
      <c r="E375" t="e">
        <f>VLOOKUP(D375,#REF!,2,FALSE)</f>
        <v>#REF!</v>
      </c>
    </row>
    <row r="376" spans="1:5" x14ac:dyDescent="0.3">
      <c r="A376" s="12" t="s">
        <v>62</v>
      </c>
      <c r="B376" s="12">
        <v>373</v>
      </c>
      <c r="C376" s="12" t="str">
        <f t="shared" si="5"/>
        <v>ARB-373</v>
      </c>
      <c r="D376" t="s">
        <v>86</v>
      </c>
      <c r="E376" t="e">
        <f>VLOOKUP(D376,#REF!,2,FALSE)</f>
        <v>#REF!</v>
      </c>
    </row>
    <row r="377" spans="1:5" x14ac:dyDescent="0.3">
      <c r="A377" s="12" t="s">
        <v>62</v>
      </c>
      <c r="B377" s="12">
        <v>374</v>
      </c>
      <c r="C377" s="12" t="str">
        <f t="shared" si="5"/>
        <v>ARB-374</v>
      </c>
      <c r="D377" t="s">
        <v>158</v>
      </c>
      <c r="E377" t="e">
        <f>VLOOKUP(D377,#REF!,2,FALSE)</f>
        <v>#REF!</v>
      </c>
    </row>
    <row r="378" spans="1:5" x14ac:dyDescent="0.3">
      <c r="A378" s="12" t="s">
        <v>62</v>
      </c>
      <c r="B378" s="12">
        <v>375</v>
      </c>
      <c r="C378" s="12" t="str">
        <f t="shared" si="5"/>
        <v>ARB-375</v>
      </c>
      <c r="D378" t="s">
        <v>158</v>
      </c>
      <c r="E378" t="e">
        <f>VLOOKUP(D378,#REF!,2,FALSE)</f>
        <v>#REF!</v>
      </c>
    </row>
    <row r="379" spans="1:5" x14ac:dyDescent="0.3">
      <c r="A379" s="12" t="s">
        <v>62</v>
      </c>
      <c r="B379" s="12">
        <v>376</v>
      </c>
      <c r="C379" s="12" t="str">
        <f t="shared" si="5"/>
        <v>ARB-376</v>
      </c>
      <c r="D379" t="s">
        <v>57</v>
      </c>
      <c r="E379" t="e">
        <f>VLOOKUP(D379,#REF!,2,FALSE)</f>
        <v>#REF!</v>
      </c>
    </row>
    <row r="380" spans="1:5" x14ac:dyDescent="0.3">
      <c r="A380" s="12" t="s">
        <v>62</v>
      </c>
      <c r="B380" s="12">
        <v>377</v>
      </c>
      <c r="C380" s="12" t="str">
        <f t="shared" si="5"/>
        <v>ARB-377</v>
      </c>
      <c r="D380" t="s">
        <v>497</v>
      </c>
      <c r="E380" t="e">
        <f>VLOOKUP(D380,#REF!,2,FALSE)</f>
        <v>#REF!</v>
      </c>
    </row>
    <row r="381" spans="1:5" x14ac:dyDescent="0.3">
      <c r="A381" s="12" t="s">
        <v>62</v>
      </c>
      <c r="B381" s="12">
        <v>378</v>
      </c>
      <c r="C381" s="12" t="str">
        <f t="shared" si="5"/>
        <v>ARB-378</v>
      </c>
      <c r="D381" t="s">
        <v>57</v>
      </c>
      <c r="E381" t="e">
        <f>VLOOKUP(D381,#REF!,2,FALSE)</f>
        <v>#REF!</v>
      </c>
    </row>
    <row r="382" spans="1:5" x14ac:dyDescent="0.3">
      <c r="A382" s="12" t="s">
        <v>62</v>
      </c>
      <c r="B382" s="12">
        <v>379</v>
      </c>
      <c r="C382" s="12" t="str">
        <f t="shared" si="5"/>
        <v>ARB-379</v>
      </c>
      <c r="D382" t="s">
        <v>118</v>
      </c>
      <c r="E382" t="e">
        <f>VLOOKUP(D382,#REF!,2,FALSE)</f>
        <v>#REF!</v>
      </c>
    </row>
    <row r="383" spans="1:5" x14ac:dyDescent="0.3">
      <c r="A383" s="12" t="s">
        <v>62</v>
      </c>
      <c r="B383" s="12">
        <v>380</v>
      </c>
      <c r="C383" s="12" t="str">
        <f t="shared" si="5"/>
        <v>ARB-380</v>
      </c>
      <c r="D383" t="s">
        <v>57</v>
      </c>
      <c r="E383" t="e">
        <f>VLOOKUP(D383,#REF!,2,FALSE)</f>
        <v>#REF!</v>
      </c>
    </row>
    <row r="384" spans="1:5" x14ac:dyDescent="0.3">
      <c r="A384" s="12" t="s">
        <v>62</v>
      </c>
      <c r="B384" s="12">
        <v>381</v>
      </c>
      <c r="C384" s="12" t="str">
        <f t="shared" si="5"/>
        <v>ARB-381</v>
      </c>
      <c r="D384" t="s">
        <v>158</v>
      </c>
      <c r="E384" t="e">
        <f>VLOOKUP(D384,#REF!,2,FALSE)</f>
        <v>#REF!</v>
      </c>
    </row>
    <row r="385" spans="1:5" x14ac:dyDescent="0.3">
      <c r="A385" s="12" t="s">
        <v>62</v>
      </c>
      <c r="B385" s="12">
        <v>382</v>
      </c>
      <c r="C385" s="12" t="str">
        <f t="shared" si="5"/>
        <v>ARB-382</v>
      </c>
      <c r="D385" t="s">
        <v>57</v>
      </c>
      <c r="E385" t="e">
        <f>VLOOKUP(D385,#REF!,2,FALSE)</f>
        <v>#REF!</v>
      </c>
    </row>
    <row r="386" spans="1:5" x14ac:dyDescent="0.3">
      <c r="A386" s="12" t="s">
        <v>62</v>
      </c>
      <c r="B386" s="12">
        <v>383</v>
      </c>
      <c r="C386" s="12" t="str">
        <f t="shared" si="5"/>
        <v>ARB-383</v>
      </c>
      <c r="D386" t="s">
        <v>86</v>
      </c>
      <c r="E386" t="e">
        <f>VLOOKUP(D386,#REF!,2,FALSE)</f>
        <v>#REF!</v>
      </c>
    </row>
    <row r="387" spans="1:5" x14ac:dyDescent="0.3">
      <c r="A387" s="12" t="s">
        <v>62</v>
      </c>
      <c r="B387" s="12">
        <v>384</v>
      </c>
      <c r="C387" s="12" t="str">
        <f t="shared" ref="C387:C446" si="6">CONCATENATE(A387,"-",B387)</f>
        <v>ARB-384</v>
      </c>
      <c r="D387" t="s">
        <v>57</v>
      </c>
      <c r="E387" t="e">
        <f>VLOOKUP(D387,#REF!,2,FALSE)</f>
        <v>#REF!</v>
      </c>
    </row>
    <row r="388" spans="1:5" x14ac:dyDescent="0.3">
      <c r="A388" s="12" t="s">
        <v>62</v>
      </c>
      <c r="B388" s="12">
        <v>385</v>
      </c>
      <c r="C388" s="12" t="str">
        <f t="shared" si="6"/>
        <v>ARB-385</v>
      </c>
      <c r="D388" t="s">
        <v>310</v>
      </c>
      <c r="E388" t="e">
        <f>VLOOKUP(D388,#REF!,2,FALSE)</f>
        <v>#REF!</v>
      </c>
    </row>
    <row r="389" spans="1:5" x14ac:dyDescent="0.3">
      <c r="A389" s="12" t="s">
        <v>62</v>
      </c>
      <c r="B389" s="12">
        <v>386</v>
      </c>
      <c r="C389" s="12" t="str">
        <f t="shared" si="6"/>
        <v>ARB-386</v>
      </c>
      <c r="D389" t="s">
        <v>86</v>
      </c>
      <c r="E389" t="e">
        <f>VLOOKUP(D389,#REF!,2,FALSE)</f>
        <v>#REF!</v>
      </c>
    </row>
    <row r="390" spans="1:5" x14ac:dyDescent="0.3">
      <c r="A390" s="12" t="s">
        <v>62</v>
      </c>
      <c r="B390" s="12">
        <v>387</v>
      </c>
      <c r="C390" s="12" t="str">
        <f t="shared" si="6"/>
        <v>ARB-387</v>
      </c>
      <c r="D390" t="s">
        <v>118</v>
      </c>
      <c r="E390" t="e">
        <f>VLOOKUP(D390,#REF!,2,FALSE)</f>
        <v>#REF!</v>
      </c>
    </row>
    <row r="391" spans="1:5" x14ac:dyDescent="0.3">
      <c r="A391" s="12" t="s">
        <v>62</v>
      </c>
      <c r="B391" s="12">
        <v>388</v>
      </c>
      <c r="C391" s="12" t="str">
        <f t="shared" si="6"/>
        <v>ARB-388</v>
      </c>
      <c r="D391" t="s">
        <v>118</v>
      </c>
      <c r="E391" t="e">
        <f>VLOOKUP(D391,#REF!,2,FALSE)</f>
        <v>#REF!</v>
      </c>
    </row>
    <row r="392" spans="1:5" x14ac:dyDescent="0.3">
      <c r="A392" s="12" t="s">
        <v>62</v>
      </c>
      <c r="B392" s="12">
        <v>389</v>
      </c>
      <c r="C392" s="12" t="str">
        <f t="shared" si="6"/>
        <v>ARB-389</v>
      </c>
      <c r="D392" t="s">
        <v>57</v>
      </c>
      <c r="E392" t="e">
        <f>VLOOKUP(D392,#REF!,2,FALSE)</f>
        <v>#REF!</v>
      </c>
    </row>
    <row r="393" spans="1:5" x14ac:dyDescent="0.3">
      <c r="A393" s="12" t="s">
        <v>62</v>
      </c>
      <c r="B393" s="12">
        <v>390</v>
      </c>
      <c r="C393" s="12" t="str">
        <f t="shared" si="6"/>
        <v>ARB-390</v>
      </c>
      <c r="D393" t="s">
        <v>57</v>
      </c>
      <c r="E393" t="e">
        <f>VLOOKUP(D393,#REF!,2,FALSE)</f>
        <v>#REF!</v>
      </c>
    </row>
    <row r="394" spans="1:5" x14ac:dyDescent="0.3">
      <c r="A394" s="12" t="s">
        <v>62</v>
      </c>
      <c r="B394" s="12">
        <v>391</v>
      </c>
      <c r="C394" s="12" t="str">
        <f t="shared" si="6"/>
        <v>ARB-391</v>
      </c>
      <c r="D394" t="s">
        <v>158</v>
      </c>
      <c r="E394" t="e">
        <f>VLOOKUP(D394,#REF!,2,FALSE)</f>
        <v>#REF!</v>
      </c>
    </row>
    <row r="395" spans="1:5" x14ac:dyDescent="0.3">
      <c r="A395" s="12" t="s">
        <v>62</v>
      </c>
      <c r="B395" s="12">
        <v>392</v>
      </c>
      <c r="C395" s="12" t="str">
        <f t="shared" si="6"/>
        <v>ARB-392</v>
      </c>
      <c r="D395" t="s">
        <v>86</v>
      </c>
      <c r="E395" t="e">
        <f>VLOOKUP(D395,#REF!,2,FALSE)</f>
        <v>#REF!</v>
      </c>
    </row>
    <row r="396" spans="1:5" x14ac:dyDescent="0.3">
      <c r="A396" s="12" t="s">
        <v>62</v>
      </c>
      <c r="B396" s="12">
        <v>393</v>
      </c>
      <c r="C396" s="12" t="str">
        <f t="shared" si="6"/>
        <v>ARB-393</v>
      </c>
      <c r="D396" t="s">
        <v>101</v>
      </c>
      <c r="E396" t="e">
        <f>VLOOKUP(D396,#REF!,2,FALSE)</f>
        <v>#REF!</v>
      </c>
    </row>
    <row r="397" spans="1:5" x14ac:dyDescent="0.3">
      <c r="A397" s="12" t="s">
        <v>62</v>
      </c>
      <c r="B397" s="12">
        <v>394</v>
      </c>
      <c r="C397" s="12" t="str">
        <f t="shared" si="6"/>
        <v>ARB-394</v>
      </c>
      <c r="D397" t="s">
        <v>77</v>
      </c>
      <c r="E397" t="e">
        <f>VLOOKUP(D397,#REF!,2,FALSE)</f>
        <v>#REF!</v>
      </c>
    </row>
    <row r="398" spans="1:5" x14ac:dyDescent="0.3">
      <c r="A398" s="12" t="s">
        <v>62</v>
      </c>
      <c r="B398" s="12">
        <v>395</v>
      </c>
      <c r="C398" s="12" t="str">
        <f t="shared" si="6"/>
        <v>ARB-395</v>
      </c>
      <c r="D398" t="s">
        <v>158</v>
      </c>
      <c r="E398" t="e">
        <f>VLOOKUP(D398,#REF!,2,FALSE)</f>
        <v>#REF!</v>
      </c>
    </row>
    <row r="399" spans="1:5" x14ac:dyDescent="0.3">
      <c r="A399" s="12" t="s">
        <v>62</v>
      </c>
      <c r="B399" s="12">
        <v>396</v>
      </c>
      <c r="C399" s="12" t="str">
        <f t="shared" si="6"/>
        <v>ARB-396</v>
      </c>
      <c r="D399" t="s">
        <v>86</v>
      </c>
      <c r="E399" t="e">
        <f>VLOOKUP(D399,#REF!,2,FALSE)</f>
        <v>#REF!</v>
      </c>
    </row>
    <row r="400" spans="1:5" x14ac:dyDescent="0.3">
      <c r="A400" s="12" t="s">
        <v>62</v>
      </c>
      <c r="B400" s="12">
        <v>397</v>
      </c>
      <c r="C400" s="12" t="str">
        <f t="shared" si="6"/>
        <v>ARB-397</v>
      </c>
      <c r="D400" t="s">
        <v>57</v>
      </c>
      <c r="E400" t="e">
        <f>VLOOKUP(D400,#REF!,2,FALSE)</f>
        <v>#REF!</v>
      </c>
    </row>
    <row r="401" spans="1:5" x14ac:dyDescent="0.3">
      <c r="A401" s="12" t="s">
        <v>62</v>
      </c>
      <c r="B401" s="12">
        <v>398</v>
      </c>
      <c r="C401" s="12" t="str">
        <f t="shared" si="6"/>
        <v>ARB-398</v>
      </c>
      <c r="D401" t="s">
        <v>250</v>
      </c>
      <c r="E401" t="e">
        <f>VLOOKUP(D401,#REF!,2,FALSE)</f>
        <v>#REF!</v>
      </c>
    </row>
    <row r="402" spans="1:5" x14ac:dyDescent="0.3">
      <c r="A402" s="12" t="s">
        <v>62</v>
      </c>
      <c r="B402" s="12">
        <v>399</v>
      </c>
      <c r="C402" s="12" t="str">
        <f t="shared" si="6"/>
        <v>ARB-399</v>
      </c>
      <c r="D402" t="s">
        <v>118</v>
      </c>
      <c r="E402" t="e">
        <f>VLOOKUP(D402,#REF!,2,FALSE)</f>
        <v>#REF!</v>
      </c>
    </row>
    <row r="403" spans="1:5" x14ac:dyDescent="0.3">
      <c r="A403" s="12" t="s">
        <v>62</v>
      </c>
      <c r="B403" s="12">
        <v>400</v>
      </c>
      <c r="C403" s="12" t="str">
        <f t="shared" si="6"/>
        <v>ARB-400</v>
      </c>
      <c r="D403" t="s">
        <v>185</v>
      </c>
      <c r="E403" t="e">
        <f>VLOOKUP(D403,#REF!,2,FALSE)</f>
        <v>#REF!</v>
      </c>
    </row>
    <row r="404" spans="1:5" x14ac:dyDescent="0.3">
      <c r="A404" s="12" t="s">
        <v>62</v>
      </c>
      <c r="B404" s="12">
        <v>401</v>
      </c>
      <c r="C404" s="12" t="str">
        <f t="shared" si="6"/>
        <v>ARB-401</v>
      </c>
      <c r="D404" t="s">
        <v>86</v>
      </c>
      <c r="E404" t="e">
        <f>VLOOKUP(D404,#REF!,2,FALSE)</f>
        <v>#REF!</v>
      </c>
    </row>
    <row r="405" spans="1:5" x14ac:dyDescent="0.3">
      <c r="A405" s="12" t="s">
        <v>62</v>
      </c>
      <c r="B405" s="12">
        <v>402</v>
      </c>
      <c r="C405" s="12" t="str">
        <f t="shared" si="6"/>
        <v>ARB-402</v>
      </c>
      <c r="D405" t="s">
        <v>86</v>
      </c>
      <c r="E405" t="e">
        <f>VLOOKUP(D405,#REF!,2,FALSE)</f>
        <v>#REF!</v>
      </c>
    </row>
    <row r="406" spans="1:5" x14ac:dyDescent="0.3">
      <c r="A406" s="12" t="s">
        <v>62</v>
      </c>
      <c r="B406" s="12">
        <v>403</v>
      </c>
      <c r="C406" s="12" t="str">
        <f t="shared" si="6"/>
        <v>ARB-403</v>
      </c>
      <c r="D406" t="s">
        <v>57</v>
      </c>
      <c r="E406" t="e">
        <f>VLOOKUP(D406,#REF!,2,FALSE)</f>
        <v>#REF!</v>
      </c>
    </row>
    <row r="407" spans="1:5" x14ac:dyDescent="0.3">
      <c r="A407" s="12" t="s">
        <v>62</v>
      </c>
      <c r="B407" s="12">
        <v>404</v>
      </c>
      <c r="C407" s="12" t="str">
        <f t="shared" si="6"/>
        <v>ARB-404</v>
      </c>
      <c r="D407" t="s">
        <v>57</v>
      </c>
      <c r="E407" t="e">
        <f>VLOOKUP(D407,#REF!,2,FALSE)</f>
        <v>#REF!</v>
      </c>
    </row>
    <row r="408" spans="1:5" x14ac:dyDescent="0.3">
      <c r="A408" s="12" t="s">
        <v>62</v>
      </c>
      <c r="B408" s="12">
        <v>405</v>
      </c>
      <c r="C408" s="12" t="str">
        <f t="shared" si="6"/>
        <v>ARB-405</v>
      </c>
      <c r="D408" t="s">
        <v>57</v>
      </c>
      <c r="E408" t="e">
        <f>VLOOKUP(D408,#REF!,2,FALSE)</f>
        <v>#REF!</v>
      </c>
    </row>
    <row r="409" spans="1:5" x14ac:dyDescent="0.3">
      <c r="A409" s="12" t="s">
        <v>62</v>
      </c>
      <c r="B409" s="12">
        <v>406</v>
      </c>
      <c r="C409" s="12" t="str">
        <f t="shared" si="6"/>
        <v>ARB-406</v>
      </c>
      <c r="D409" t="s">
        <v>172</v>
      </c>
      <c r="E409" t="e">
        <f>VLOOKUP(D409,#REF!,2,FALSE)</f>
        <v>#REF!</v>
      </c>
    </row>
    <row r="410" spans="1:5" x14ac:dyDescent="0.3">
      <c r="A410" s="12" t="s">
        <v>62</v>
      </c>
      <c r="B410" s="12">
        <v>407</v>
      </c>
      <c r="C410" s="12" t="str">
        <f t="shared" si="6"/>
        <v>ARB-407</v>
      </c>
      <c r="D410" t="s">
        <v>57</v>
      </c>
      <c r="E410" t="e">
        <f>VLOOKUP(D410,#REF!,2,FALSE)</f>
        <v>#REF!</v>
      </c>
    </row>
    <row r="411" spans="1:5" x14ac:dyDescent="0.3">
      <c r="A411" s="12" t="s">
        <v>62</v>
      </c>
      <c r="B411" s="12">
        <v>408</v>
      </c>
      <c r="C411" s="12" t="str">
        <f t="shared" si="6"/>
        <v>ARB-408</v>
      </c>
      <c r="D411" t="s">
        <v>86</v>
      </c>
      <c r="E411" t="e">
        <f>VLOOKUP(D411,#REF!,2,FALSE)</f>
        <v>#REF!</v>
      </c>
    </row>
    <row r="412" spans="1:5" x14ac:dyDescent="0.3">
      <c r="A412" s="12" t="s">
        <v>62</v>
      </c>
      <c r="B412" s="12">
        <v>409</v>
      </c>
      <c r="C412" s="12" t="str">
        <f t="shared" si="6"/>
        <v>ARB-409</v>
      </c>
      <c r="D412" t="s">
        <v>310</v>
      </c>
      <c r="E412" t="e">
        <f>VLOOKUP(D412,#REF!,2,FALSE)</f>
        <v>#REF!</v>
      </c>
    </row>
    <row r="413" spans="1:5" x14ac:dyDescent="0.3">
      <c r="A413" s="12" t="s">
        <v>62</v>
      </c>
      <c r="B413" s="12">
        <v>410</v>
      </c>
      <c r="C413" s="12" t="str">
        <f t="shared" si="6"/>
        <v>ARB-410</v>
      </c>
      <c r="D413" t="s">
        <v>364</v>
      </c>
      <c r="E413" t="e">
        <f>VLOOKUP(D413,#REF!,2,FALSE)</f>
        <v>#REF!</v>
      </c>
    </row>
    <row r="414" spans="1:5" x14ac:dyDescent="0.3">
      <c r="A414" s="12" t="s">
        <v>62</v>
      </c>
      <c r="B414" s="12">
        <v>411</v>
      </c>
      <c r="C414" s="12" t="str">
        <f t="shared" si="6"/>
        <v>ARB-411</v>
      </c>
      <c r="D414" t="s">
        <v>153</v>
      </c>
      <c r="E414" t="e">
        <f>VLOOKUP(D414,#REF!,2,FALSE)</f>
        <v>#REF!</v>
      </c>
    </row>
    <row r="415" spans="1:5" x14ac:dyDescent="0.3">
      <c r="A415" s="12" t="s">
        <v>62</v>
      </c>
      <c r="B415" s="12">
        <v>412</v>
      </c>
      <c r="C415" s="12" t="str">
        <f t="shared" si="6"/>
        <v>ARB-412</v>
      </c>
      <c r="D415" t="s">
        <v>86</v>
      </c>
      <c r="E415" t="e">
        <f>VLOOKUP(D415,#REF!,2,FALSE)</f>
        <v>#REF!</v>
      </c>
    </row>
    <row r="416" spans="1:5" x14ac:dyDescent="0.3">
      <c r="A416" s="12" t="s">
        <v>62</v>
      </c>
      <c r="B416" s="12">
        <v>413</v>
      </c>
      <c r="C416" s="12" t="str">
        <f t="shared" si="6"/>
        <v>ARB-413</v>
      </c>
      <c r="D416" t="s">
        <v>57</v>
      </c>
      <c r="E416" t="e">
        <f>VLOOKUP(D416,#REF!,2,FALSE)</f>
        <v>#REF!</v>
      </c>
    </row>
    <row r="417" spans="1:5" x14ac:dyDescent="0.3">
      <c r="A417" s="12" t="s">
        <v>62</v>
      </c>
      <c r="B417" s="12">
        <v>414</v>
      </c>
      <c r="C417" s="12" t="str">
        <f t="shared" si="6"/>
        <v>ARB-414</v>
      </c>
      <c r="D417" t="s">
        <v>57</v>
      </c>
      <c r="E417" t="e">
        <f>VLOOKUP(D417,#REF!,2,FALSE)</f>
        <v>#REF!</v>
      </c>
    </row>
    <row r="418" spans="1:5" x14ac:dyDescent="0.3">
      <c r="A418" s="12" t="s">
        <v>62</v>
      </c>
      <c r="B418" s="12">
        <v>415</v>
      </c>
      <c r="C418" s="12" t="str">
        <f t="shared" si="6"/>
        <v>ARB-415</v>
      </c>
      <c r="D418" t="s">
        <v>57</v>
      </c>
      <c r="E418" t="e">
        <f>VLOOKUP(D418,#REF!,2,FALSE)</f>
        <v>#REF!</v>
      </c>
    </row>
    <row r="419" spans="1:5" x14ac:dyDescent="0.3">
      <c r="A419" s="12" t="s">
        <v>62</v>
      </c>
      <c r="B419" s="12">
        <v>416</v>
      </c>
      <c r="C419" s="12" t="str">
        <f t="shared" si="6"/>
        <v>ARB-416</v>
      </c>
      <c r="D419" t="s">
        <v>57</v>
      </c>
      <c r="E419" t="e">
        <f>VLOOKUP(D419,#REF!,2,FALSE)</f>
        <v>#REF!</v>
      </c>
    </row>
    <row r="420" spans="1:5" x14ac:dyDescent="0.3">
      <c r="A420" s="12" t="s">
        <v>62</v>
      </c>
      <c r="B420" s="12">
        <v>417</v>
      </c>
      <c r="C420" s="12" t="str">
        <f t="shared" si="6"/>
        <v>ARB-417</v>
      </c>
      <c r="D420" t="s">
        <v>57</v>
      </c>
      <c r="E420" t="e">
        <f>VLOOKUP(D420,#REF!,2,FALSE)</f>
        <v>#REF!</v>
      </c>
    </row>
    <row r="421" spans="1:5" x14ac:dyDescent="0.3">
      <c r="A421" s="12" t="s">
        <v>62</v>
      </c>
      <c r="B421" s="12">
        <v>418</v>
      </c>
      <c r="C421" s="12" t="str">
        <f t="shared" si="6"/>
        <v>ARB-418</v>
      </c>
      <c r="D421" t="s">
        <v>86</v>
      </c>
      <c r="E421" t="e">
        <f>VLOOKUP(D421,#REF!,2,FALSE)</f>
        <v>#REF!</v>
      </c>
    </row>
    <row r="422" spans="1:5" x14ac:dyDescent="0.3">
      <c r="A422" s="12" t="s">
        <v>62</v>
      </c>
      <c r="B422" s="12">
        <v>419</v>
      </c>
      <c r="C422" s="12" t="str">
        <f t="shared" si="6"/>
        <v>ARB-419</v>
      </c>
      <c r="D422" t="s">
        <v>86</v>
      </c>
      <c r="E422" t="e">
        <f>VLOOKUP(D422,#REF!,2,FALSE)</f>
        <v>#REF!</v>
      </c>
    </row>
    <row r="423" spans="1:5" x14ac:dyDescent="0.3">
      <c r="A423" s="12" t="s">
        <v>62</v>
      </c>
      <c r="B423" s="12">
        <v>420</v>
      </c>
      <c r="C423" s="12" t="str">
        <f t="shared" si="6"/>
        <v>ARB-420</v>
      </c>
      <c r="D423" t="s">
        <v>57</v>
      </c>
      <c r="E423" t="e">
        <f>VLOOKUP(D423,#REF!,2,FALSE)</f>
        <v>#REF!</v>
      </c>
    </row>
    <row r="424" spans="1:5" x14ac:dyDescent="0.3">
      <c r="A424" s="12" t="s">
        <v>62</v>
      </c>
      <c r="B424" s="12">
        <v>421</v>
      </c>
      <c r="C424" s="12" t="str">
        <f t="shared" si="6"/>
        <v>ARB-421</v>
      </c>
      <c r="D424" t="s">
        <v>57</v>
      </c>
      <c r="E424" t="e">
        <f>VLOOKUP(D424,#REF!,2,FALSE)</f>
        <v>#REF!</v>
      </c>
    </row>
    <row r="425" spans="1:5" x14ac:dyDescent="0.3">
      <c r="A425" s="12" t="s">
        <v>62</v>
      </c>
      <c r="B425" s="12">
        <v>422</v>
      </c>
      <c r="C425" s="12" t="str">
        <f t="shared" si="6"/>
        <v>ARB-422</v>
      </c>
      <c r="D425" t="s">
        <v>86</v>
      </c>
      <c r="E425" t="e">
        <f>VLOOKUP(D425,#REF!,2,FALSE)</f>
        <v>#REF!</v>
      </c>
    </row>
    <row r="426" spans="1:5" x14ac:dyDescent="0.3">
      <c r="A426" s="12" t="s">
        <v>62</v>
      </c>
      <c r="B426" s="12">
        <v>423</v>
      </c>
      <c r="C426" s="12" t="str">
        <f t="shared" si="6"/>
        <v>ARB-423</v>
      </c>
      <c r="D426" t="s">
        <v>99</v>
      </c>
      <c r="E426" t="e">
        <f>VLOOKUP(D426,#REF!,2,FALSE)</f>
        <v>#REF!</v>
      </c>
    </row>
    <row r="427" spans="1:5" x14ac:dyDescent="0.3">
      <c r="A427" s="12" t="s">
        <v>62</v>
      </c>
      <c r="B427" s="12">
        <v>424</v>
      </c>
      <c r="C427" s="12" t="str">
        <f t="shared" si="6"/>
        <v>ARB-424</v>
      </c>
      <c r="D427" t="s">
        <v>57</v>
      </c>
      <c r="E427" t="e">
        <f>VLOOKUP(D427,#REF!,2,FALSE)</f>
        <v>#REF!</v>
      </c>
    </row>
    <row r="428" spans="1:5" x14ac:dyDescent="0.3">
      <c r="A428" s="12" t="s">
        <v>62</v>
      </c>
      <c r="B428" s="12">
        <v>425</v>
      </c>
      <c r="C428" s="12" t="str">
        <f t="shared" si="6"/>
        <v>ARB-425</v>
      </c>
      <c r="D428" t="s">
        <v>338</v>
      </c>
      <c r="E428" t="e">
        <f>VLOOKUP(D428,#REF!,2,FALSE)</f>
        <v>#REF!</v>
      </c>
    </row>
    <row r="429" spans="1:5" x14ac:dyDescent="0.3">
      <c r="A429" s="12" t="s">
        <v>62</v>
      </c>
      <c r="B429" s="12">
        <v>426</v>
      </c>
      <c r="C429" s="12" t="str">
        <f t="shared" si="6"/>
        <v>ARB-426</v>
      </c>
      <c r="D429" t="s">
        <v>86</v>
      </c>
      <c r="E429" t="e">
        <f>VLOOKUP(D429,#REF!,2,FALSE)</f>
        <v>#REF!</v>
      </c>
    </row>
    <row r="430" spans="1:5" x14ac:dyDescent="0.3">
      <c r="A430" s="12" t="s">
        <v>62</v>
      </c>
      <c r="B430" s="12">
        <v>427</v>
      </c>
      <c r="C430" s="12" t="str">
        <f t="shared" si="6"/>
        <v>ARB-427</v>
      </c>
      <c r="D430" t="s">
        <v>57</v>
      </c>
      <c r="E430" t="e">
        <f>VLOOKUP(D430,#REF!,2,FALSE)</f>
        <v>#REF!</v>
      </c>
    </row>
    <row r="431" spans="1:5" x14ac:dyDescent="0.3">
      <c r="A431" s="12" t="s">
        <v>62</v>
      </c>
      <c r="B431" s="12">
        <v>428</v>
      </c>
      <c r="C431" s="12" t="str">
        <f t="shared" si="6"/>
        <v>ARB-428</v>
      </c>
      <c r="D431" t="s">
        <v>57</v>
      </c>
      <c r="E431" t="e">
        <f>VLOOKUP(D431,#REF!,2,FALSE)</f>
        <v>#REF!</v>
      </c>
    </row>
    <row r="432" spans="1:5" x14ac:dyDescent="0.3">
      <c r="A432" s="12" t="s">
        <v>62</v>
      </c>
      <c r="B432" s="12">
        <v>429</v>
      </c>
      <c r="C432" s="12" t="str">
        <f t="shared" si="6"/>
        <v>ARB-429</v>
      </c>
      <c r="D432" t="s">
        <v>297</v>
      </c>
      <c r="E432" t="e">
        <f>VLOOKUP(D432,#REF!,2,FALSE)</f>
        <v>#REF!</v>
      </c>
    </row>
    <row r="433" spans="1:5" x14ac:dyDescent="0.3">
      <c r="A433" s="12" t="s">
        <v>62</v>
      </c>
      <c r="B433" s="12">
        <v>430</v>
      </c>
      <c r="C433" s="12" t="str">
        <f t="shared" si="6"/>
        <v>ARB-430</v>
      </c>
      <c r="D433" t="s">
        <v>153</v>
      </c>
      <c r="E433" t="e">
        <f>VLOOKUP(D433,#REF!,2,FALSE)</f>
        <v>#REF!</v>
      </c>
    </row>
    <row r="434" spans="1:5" x14ac:dyDescent="0.3">
      <c r="A434" s="12" t="s">
        <v>62</v>
      </c>
      <c r="B434" s="12">
        <v>431</v>
      </c>
      <c r="C434" s="12" t="str">
        <f t="shared" si="6"/>
        <v>ARB-431</v>
      </c>
      <c r="D434" t="s">
        <v>86</v>
      </c>
      <c r="E434" t="e">
        <f>VLOOKUP(D434,#REF!,2,FALSE)</f>
        <v>#REF!</v>
      </c>
    </row>
    <row r="435" spans="1:5" x14ac:dyDescent="0.3">
      <c r="A435" s="12" t="s">
        <v>62</v>
      </c>
      <c r="B435" s="12">
        <v>432</v>
      </c>
      <c r="C435" s="12" t="str">
        <f t="shared" si="6"/>
        <v>ARB-432</v>
      </c>
      <c r="D435" t="s">
        <v>182</v>
      </c>
      <c r="E435" t="e">
        <f>VLOOKUP(D435,#REF!,2,FALSE)</f>
        <v>#REF!</v>
      </c>
    </row>
    <row r="436" spans="1:5" x14ac:dyDescent="0.3">
      <c r="A436" s="12" t="s">
        <v>62</v>
      </c>
      <c r="B436" s="12">
        <v>433</v>
      </c>
      <c r="C436" s="12" t="str">
        <f t="shared" si="6"/>
        <v>ARB-433</v>
      </c>
      <c r="D436" t="s">
        <v>497</v>
      </c>
      <c r="E436" t="e">
        <f>VLOOKUP(D436,#REF!,2,FALSE)</f>
        <v>#REF!</v>
      </c>
    </row>
    <row r="437" spans="1:5" x14ac:dyDescent="0.3">
      <c r="A437" s="12" t="s">
        <v>62</v>
      </c>
      <c r="B437" s="12">
        <v>434</v>
      </c>
      <c r="C437" s="12" t="str">
        <f t="shared" si="6"/>
        <v>ARB-434</v>
      </c>
      <c r="D437" t="s">
        <v>118</v>
      </c>
      <c r="E437" t="e">
        <f>VLOOKUP(D437,#REF!,2,FALSE)</f>
        <v>#REF!</v>
      </c>
    </row>
    <row r="438" spans="1:5" x14ac:dyDescent="0.3">
      <c r="A438" s="12" t="s">
        <v>62</v>
      </c>
      <c r="B438" s="12">
        <v>435</v>
      </c>
      <c r="C438" s="12" t="str">
        <f t="shared" si="6"/>
        <v>ARB-435</v>
      </c>
      <c r="D438" t="s">
        <v>57</v>
      </c>
      <c r="E438" t="e">
        <f>VLOOKUP(D438,#REF!,2,FALSE)</f>
        <v>#REF!</v>
      </c>
    </row>
    <row r="439" spans="1:5" x14ac:dyDescent="0.3">
      <c r="A439" s="12" t="s">
        <v>62</v>
      </c>
      <c r="B439" s="12">
        <v>436</v>
      </c>
      <c r="C439" s="12" t="str">
        <f t="shared" si="6"/>
        <v>ARB-436</v>
      </c>
      <c r="D439" t="s">
        <v>57</v>
      </c>
      <c r="E439" t="e">
        <f>VLOOKUP(D439,#REF!,2,FALSE)</f>
        <v>#REF!</v>
      </c>
    </row>
    <row r="440" spans="1:5" x14ac:dyDescent="0.3">
      <c r="A440" s="12" t="s">
        <v>62</v>
      </c>
      <c r="B440" s="12">
        <v>437</v>
      </c>
      <c r="C440" s="12" t="str">
        <f t="shared" si="6"/>
        <v>ARB-437</v>
      </c>
      <c r="D440" t="s">
        <v>153</v>
      </c>
      <c r="E440" t="e">
        <f>VLOOKUP(D440,#REF!,2,FALSE)</f>
        <v>#REF!</v>
      </c>
    </row>
    <row r="441" spans="1:5" x14ac:dyDescent="0.3">
      <c r="A441" s="12" t="s">
        <v>62</v>
      </c>
      <c r="B441" s="12">
        <v>438</v>
      </c>
      <c r="C441" s="12" t="str">
        <f t="shared" si="6"/>
        <v>ARB-438</v>
      </c>
      <c r="D441" t="s">
        <v>158</v>
      </c>
      <c r="E441" t="e">
        <f>VLOOKUP(D441,#REF!,2,FALSE)</f>
        <v>#REF!</v>
      </c>
    </row>
    <row r="442" spans="1:5" x14ac:dyDescent="0.3">
      <c r="A442" s="12" t="s">
        <v>62</v>
      </c>
      <c r="B442" s="12">
        <v>439</v>
      </c>
      <c r="C442" s="12" t="str">
        <f t="shared" si="6"/>
        <v>ARB-439</v>
      </c>
      <c r="D442" t="s">
        <v>86</v>
      </c>
      <c r="E442" t="e">
        <f>VLOOKUP(D442,#REF!,2,FALSE)</f>
        <v>#REF!</v>
      </c>
    </row>
    <row r="443" spans="1:5" x14ac:dyDescent="0.3">
      <c r="A443" s="12" t="s">
        <v>62</v>
      </c>
      <c r="B443" s="12">
        <v>440</v>
      </c>
      <c r="C443" s="12" t="str">
        <f t="shared" si="6"/>
        <v>ARB-440</v>
      </c>
      <c r="D443" t="s">
        <v>86</v>
      </c>
      <c r="E443" t="e">
        <f>VLOOKUP(D443,#REF!,2,FALSE)</f>
        <v>#REF!</v>
      </c>
    </row>
    <row r="444" spans="1:5" x14ac:dyDescent="0.3">
      <c r="A444" s="12" t="s">
        <v>62</v>
      </c>
      <c r="B444" s="12">
        <v>441</v>
      </c>
      <c r="C444" s="12" t="str">
        <f t="shared" si="6"/>
        <v>ARB-441</v>
      </c>
      <c r="D444" t="s">
        <v>57</v>
      </c>
      <c r="E444" t="e">
        <f>VLOOKUP(D444,#REF!,2,FALSE)</f>
        <v>#REF!</v>
      </c>
    </row>
    <row r="445" spans="1:5" x14ac:dyDescent="0.3">
      <c r="A445" s="12" t="s">
        <v>62</v>
      </c>
      <c r="B445" s="12">
        <v>442</v>
      </c>
      <c r="C445" s="12" t="str">
        <f t="shared" si="6"/>
        <v>ARB-442</v>
      </c>
      <c r="D445" t="s">
        <v>116</v>
      </c>
      <c r="E445" t="s">
        <v>117</v>
      </c>
    </row>
    <row r="446" spans="1:5" x14ac:dyDescent="0.3">
      <c r="A446" s="12" t="s">
        <v>62</v>
      </c>
      <c r="B446" s="12">
        <v>443</v>
      </c>
      <c r="C446" s="12" t="str">
        <f t="shared" si="6"/>
        <v>ARB-443</v>
      </c>
      <c r="D446" t="s">
        <v>57</v>
      </c>
      <c r="E446" t="e">
        <f>VLOOKUP(D446,#REF!,2,FALSE)</f>
        <v>#REF!</v>
      </c>
    </row>
  </sheetData>
  <autoFilter ref="A1:E446" xr:uid="{64BF1A34-0D4A-4525-8B4E-34F024D7EE72}"/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C145-CABE-4D11-9EDF-216270AE9044}">
  <dimension ref="A1:D594"/>
  <sheetViews>
    <sheetView topLeftCell="A577" workbookViewId="0">
      <selection activeCell="E2" sqref="E2"/>
    </sheetView>
  </sheetViews>
  <sheetFormatPr defaultRowHeight="14.4" x14ac:dyDescent="0.3"/>
  <cols>
    <col min="3" max="3" width="11.44140625" customWidth="1"/>
    <col min="4" max="4" width="18.33203125" bestFit="1" customWidth="1"/>
  </cols>
  <sheetData>
    <row r="1" spans="1:4" x14ac:dyDescent="0.3">
      <c r="A1" t="s">
        <v>598</v>
      </c>
      <c r="B1" t="s">
        <v>1</v>
      </c>
      <c r="D1" t="s">
        <v>599</v>
      </c>
    </row>
    <row r="2" spans="1:4" x14ac:dyDescent="0.3">
      <c r="A2" t="s">
        <v>12</v>
      </c>
      <c r="B2">
        <v>1</v>
      </c>
      <c r="C2" t="str">
        <f>CONCATENATE(A2,"-",B2)</f>
        <v>BOB-1</v>
      </c>
      <c r="D2" t="s">
        <v>472</v>
      </c>
    </row>
    <row r="3" spans="1:4" x14ac:dyDescent="0.3">
      <c r="A3" t="s">
        <v>12</v>
      </c>
      <c r="B3">
        <v>2</v>
      </c>
      <c r="C3" t="str">
        <f t="shared" ref="C3:C66" si="0">CONCATENATE(A3,"-",B3)</f>
        <v>BOB-2</v>
      </c>
      <c r="D3" t="s">
        <v>56</v>
      </c>
    </row>
    <row r="4" spans="1:4" x14ac:dyDescent="0.3">
      <c r="A4" t="s">
        <v>12</v>
      </c>
      <c r="B4">
        <v>3</v>
      </c>
      <c r="C4" t="str">
        <f t="shared" si="0"/>
        <v>BOB-3</v>
      </c>
      <c r="D4" t="s">
        <v>33</v>
      </c>
    </row>
    <row r="5" spans="1:4" x14ac:dyDescent="0.3">
      <c r="A5" t="s">
        <v>12</v>
      </c>
      <c r="B5">
        <v>4</v>
      </c>
      <c r="C5" t="str">
        <f t="shared" si="0"/>
        <v>BOB-4</v>
      </c>
      <c r="D5" t="s">
        <v>33</v>
      </c>
    </row>
    <row r="6" spans="1:4" x14ac:dyDescent="0.3">
      <c r="A6" t="s">
        <v>12</v>
      </c>
      <c r="B6">
        <v>5</v>
      </c>
      <c r="C6" t="str">
        <f t="shared" si="0"/>
        <v>BOB-5</v>
      </c>
      <c r="D6" t="s">
        <v>33</v>
      </c>
    </row>
    <row r="7" spans="1:4" x14ac:dyDescent="0.3">
      <c r="A7" t="s">
        <v>12</v>
      </c>
      <c r="B7">
        <v>6</v>
      </c>
      <c r="C7" t="str">
        <f t="shared" si="0"/>
        <v>BOB-6</v>
      </c>
      <c r="D7" t="s">
        <v>33</v>
      </c>
    </row>
    <row r="8" spans="1:4" x14ac:dyDescent="0.3">
      <c r="A8" t="s">
        <v>12</v>
      </c>
      <c r="B8">
        <v>7</v>
      </c>
      <c r="C8" t="str">
        <f t="shared" si="0"/>
        <v>BOB-7</v>
      </c>
      <c r="D8" t="s">
        <v>33</v>
      </c>
    </row>
    <row r="9" spans="1:4" x14ac:dyDescent="0.3">
      <c r="A9" t="s">
        <v>12</v>
      </c>
      <c r="B9">
        <v>8</v>
      </c>
      <c r="C9" t="str">
        <f t="shared" si="0"/>
        <v>BOB-8</v>
      </c>
      <c r="D9" t="s">
        <v>33</v>
      </c>
    </row>
    <row r="10" spans="1:4" x14ac:dyDescent="0.3">
      <c r="A10" t="s">
        <v>12</v>
      </c>
      <c r="B10">
        <v>9</v>
      </c>
      <c r="C10" t="str">
        <f t="shared" si="0"/>
        <v>BOB-9</v>
      </c>
      <c r="D10" t="s">
        <v>33</v>
      </c>
    </row>
    <row r="11" spans="1:4" x14ac:dyDescent="0.3">
      <c r="A11" t="s">
        <v>12</v>
      </c>
      <c r="B11">
        <v>10</v>
      </c>
      <c r="C11" t="str">
        <f t="shared" si="0"/>
        <v>BOB-10</v>
      </c>
      <c r="D11" t="s">
        <v>294</v>
      </c>
    </row>
    <row r="12" spans="1:4" x14ac:dyDescent="0.3">
      <c r="A12" t="s">
        <v>12</v>
      </c>
      <c r="B12">
        <v>11</v>
      </c>
      <c r="C12" t="str">
        <f t="shared" si="0"/>
        <v>BOB-11</v>
      </c>
      <c r="D12" t="s">
        <v>295</v>
      </c>
    </row>
    <row r="13" spans="1:4" x14ac:dyDescent="0.3">
      <c r="A13" t="s">
        <v>12</v>
      </c>
      <c r="B13">
        <v>12</v>
      </c>
      <c r="C13" t="str">
        <f t="shared" si="0"/>
        <v>BOB-12</v>
      </c>
      <c r="D13" t="s">
        <v>33</v>
      </c>
    </row>
    <row r="14" spans="1:4" x14ac:dyDescent="0.3">
      <c r="A14" t="s">
        <v>12</v>
      </c>
      <c r="B14">
        <v>13</v>
      </c>
      <c r="C14" t="str">
        <f t="shared" si="0"/>
        <v>BOB-13</v>
      </c>
      <c r="D14" t="s">
        <v>33</v>
      </c>
    </row>
    <row r="15" spans="1:4" x14ac:dyDescent="0.3">
      <c r="A15" t="s">
        <v>12</v>
      </c>
      <c r="B15">
        <v>14</v>
      </c>
      <c r="C15" t="str">
        <f t="shared" si="0"/>
        <v>BOB-14</v>
      </c>
      <c r="D15" t="s">
        <v>33</v>
      </c>
    </row>
    <row r="16" spans="1:4" x14ac:dyDescent="0.3">
      <c r="A16" t="s">
        <v>12</v>
      </c>
      <c r="B16">
        <v>15</v>
      </c>
      <c r="C16" t="str">
        <f t="shared" si="0"/>
        <v>BOB-15</v>
      </c>
      <c r="D16" t="s">
        <v>33</v>
      </c>
    </row>
    <row r="17" spans="1:4" x14ac:dyDescent="0.3">
      <c r="A17" t="s">
        <v>12</v>
      </c>
      <c r="B17">
        <v>16</v>
      </c>
      <c r="C17" t="str">
        <f t="shared" si="0"/>
        <v>BOB-16</v>
      </c>
      <c r="D17" t="s">
        <v>33</v>
      </c>
    </row>
    <row r="18" spans="1:4" x14ac:dyDescent="0.3">
      <c r="A18" t="s">
        <v>12</v>
      </c>
      <c r="B18">
        <v>17</v>
      </c>
      <c r="C18" t="str">
        <f t="shared" si="0"/>
        <v>BOB-17</v>
      </c>
      <c r="D18" t="s">
        <v>33</v>
      </c>
    </row>
    <row r="19" spans="1:4" x14ac:dyDescent="0.3">
      <c r="A19" t="s">
        <v>12</v>
      </c>
      <c r="B19">
        <v>18</v>
      </c>
      <c r="C19" t="str">
        <f t="shared" si="0"/>
        <v>BOB-18</v>
      </c>
      <c r="D19" t="s">
        <v>33</v>
      </c>
    </row>
    <row r="20" spans="1:4" x14ac:dyDescent="0.3">
      <c r="A20" t="s">
        <v>12</v>
      </c>
      <c r="B20">
        <v>19</v>
      </c>
      <c r="C20" t="str">
        <f t="shared" si="0"/>
        <v>BOB-19</v>
      </c>
      <c r="D20" t="s">
        <v>33</v>
      </c>
    </row>
    <row r="21" spans="1:4" x14ac:dyDescent="0.3">
      <c r="A21" t="s">
        <v>12</v>
      </c>
      <c r="B21">
        <v>20</v>
      </c>
      <c r="C21" t="str">
        <f t="shared" si="0"/>
        <v>BOB-20</v>
      </c>
      <c r="D21" t="s">
        <v>18</v>
      </c>
    </row>
    <row r="22" spans="1:4" x14ac:dyDescent="0.3">
      <c r="A22" t="s">
        <v>12</v>
      </c>
      <c r="B22">
        <v>21</v>
      </c>
      <c r="C22" t="str">
        <f t="shared" si="0"/>
        <v>BOB-21</v>
      </c>
      <c r="D22" t="s">
        <v>33</v>
      </c>
    </row>
    <row r="23" spans="1:4" x14ac:dyDescent="0.3">
      <c r="A23" t="s">
        <v>12</v>
      </c>
      <c r="B23">
        <v>22</v>
      </c>
      <c r="C23" t="str">
        <f t="shared" si="0"/>
        <v>BOB-22</v>
      </c>
      <c r="D23" t="s">
        <v>358</v>
      </c>
    </row>
    <row r="24" spans="1:4" x14ac:dyDescent="0.3">
      <c r="A24" t="s">
        <v>12</v>
      </c>
      <c r="B24">
        <v>23</v>
      </c>
      <c r="C24" t="str">
        <f t="shared" si="0"/>
        <v>BOB-23</v>
      </c>
      <c r="D24" t="s">
        <v>33</v>
      </c>
    </row>
    <row r="25" spans="1:4" x14ac:dyDescent="0.3">
      <c r="A25" t="s">
        <v>12</v>
      </c>
      <c r="B25">
        <v>24</v>
      </c>
      <c r="C25" t="str">
        <f t="shared" si="0"/>
        <v>BOB-24</v>
      </c>
      <c r="D25" t="s">
        <v>56</v>
      </c>
    </row>
    <row r="26" spans="1:4" x14ac:dyDescent="0.3">
      <c r="A26" t="s">
        <v>12</v>
      </c>
      <c r="B26">
        <v>25</v>
      </c>
      <c r="C26" t="str">
        <f t="shared" si="0"/>
        <v>BOB-25</v>
      </c>
      <c r="D26" t="s">
        <v>33</v>
      </c>
    </row>
    <row r="27" spans="1:4" x14ac:dyDescent="0.3">
      <c r="A27" t="s">
        <v>12</v>
      </c>
      <c r="B27">
        <v>26</v>
      </c>
      <c r="C27" t="str">
        <f t="shared" si="0"/>
        <v>BOB-26</v>
      </c>
      <c r="D27" t="s">
        <v>33</v>
      </c>
    </row>
    <row r="28" spans="1:4" x14ac:dyDescent="0.3">
      <c r="A28" t="s">
        <v>12</v>
      </c>
      <c r="B28">
        <v>27</v>
      </c>
      <c r="C28" t="str">
        <f t="shared" si="0"/>
        <v>BOB-27</v>
      </c>
      <c r="D28" t="s">
        <v>33</v>
      </c>
    </row>
    <row r="29" spans="1:4" x14ac:dyDescent="0.3">
      <c r="A29" t="s">
        <v>12</v>
      </c>
      <c r="B29">
        <v>28</v>
      </c>
      <c r="C29" t="str">
        <f t="shared" si="0"/>
        <v>BOB-28</v>
      </c>
      <c r="D29" t="s">
        <v>33</v>
      </c>
    </row>
    <row r="30" spans="1:4" x14ac:dyDescent="0.3">
      <c r="A30" t="s">
        <v>12</v>
      </c>
      <c r="B30">
        <v>29</v>
      </c>
      <c r="C30" t="str">
        <f t="shared" si="0"/>
        <v>BOB-29</v>
      </c>
      <c r="D30" t="s">
        <v>295</v>
      </c>
    </row>
    <row r="31" spans="1:4" x14ac:dyDescent="0.3">
      <c r="A31" t="s">
        <v>12</v>
      </c>
      <c r="B31">
        <v>30</v>
      </c>
      <c r="C31" t="str">
        <f t="shared" si="0"/>
        <v>BOB-30</v>
      </c>
      <c r="D31" t="s">
        <v>33</v>
      </c>
    </row>
    <row r="32" spans="1:4" x14ac:dyDescent="0.3">
      <c r="A32" t="s">
        <v>12</v>
      </c>
      <c r="B32">
        <v>31</v>
      </c>
      <c r="C32" t="str">
        <f t="shared" si="0"/>
        <v>BOB-31</v>
      </c>
      <c r="D32" t="s">
        <v>354</v>
      </c>
    </row>
    <row r="33" spans="1:4" x14ac:dyDescent="0.3">
      <c r="A33" t="s">
        <v>12</v>
      </c>
      <c r="B33">
        <v>32</v>
      </c>
      <c r="C33" t="str">
        <f t="shared" si="0"/>
        <v>BOB-32</v>
      </c>
      <c r="D33" t="s">
        <v>295</v>
      </c>
    </row>
    <row r="34" spans="1:4" x14ac:dyDescent="0.3">
      <c r="A34" t="s">
        <v>12</v>
      </c>
      <c r="B34">
        <v>33</v>
      </c>
      <c r="C34" t="str">
        <f t="shared" si="0"/>
        <v>BOB-33</v>
      </c>
      <c r="D34" t="s">
        <v>33</v>
      </c>
    </row>
    <row r="35" spans="1:4" x14ac:dyDescent="0.3">
      <c r="A35" t="s">
        <v>12</v>
      </c>
      <c r="B35">
        <v>34</v>
      </c>
      <c r="C35" t="str">
        <f t="shared" si="0"/>
        <v>BOB-34</v>
      </c>
      <c r="D35" t="s">
        <v>33</v>
      </c>
    </row>
    <row r="36" spans="1:4" x14ac:dyDescent="0.3">
      <c r="A36" t="s">
        <v>12</v>
      </c>
      <c r="B36">
        <v>35</v>
      </c>
      <c r="C36" t="str">
        <f t="shared" si="0"/>
        <v>BOB-35</v>
      </c>
      <c r="D36" t="s">
        <v>33</v>
      </c>
    </row>
    <row r="37" spans="1:4" x14ac:dyDescent="0.3">
      <c r="A37" t="s">
        <v>12</v>
      </c>
      <c r="B37">
        <v>36</v>
      </c>
      <c r="C37" t="str">
        <f t="shared" si="0"/>
        <v>BOB-36</v>
      </c>
      <c r="D37" t="s">
        <v>33</v>
      </c>
    </row>
    <row r="38" spans="1:4" x14ac:dyDescent="0.3">
      <c r="A38" t="s">
        <v>12</v>
      </c>
      <c r="B38">
        <v>37</v>
      </c>
      <c r="C38" t="str">
        <f t="shared" si="0"/>
        <v>BOB-37</v>
      </c>
      <c r="D38" t="s">
        <v>33</v>
      </c>
    </row>
    <row r="39" spans="1:4" x14ac:dyDescent="0.3">
      <c r="A39" t="s">
        <v>12</v>
      </c>
      <c r="B39">
        <v>38</v>
      </c>
      <c r="C39" t="str">
        <f t="shared" si="0"/>
        <v>BOB-38</v>
      </c>
      <c r="D39" t="s">
        <v>33</v>
      </c>
    </row>
    <row r="40" spans="1:4" x14ac:dyDescent="0.3">
      <c r="A40" t="s">
        <v>12</v>
      </c>
      <c r="B40">
        <v>39</v>
      </c>
      <c r="C40" t="str">
        <f t="shared" si="0"/>
        <v>BOB-39</v>
      </c>
      <c r="D40" t="s">
        <v>358</v>
      </c>
    </row>
    <row r="41" spans="1:4" x14ac:dyDescent="0.3">
      <c r="A41" t="s">
        <v>12</v>
      </c>
      <c r="B41">
        <v>40</v>
      </c>
      <c r="C41" t="str">
        <f t="shared" si="0"/>
        <v>BOB-40</v>
      </c>
      <c r="D41" t="s">
        <v>33</v>
      </c>
    </row>
    <row r="42" spans="1:4" x14ac:dyDescent="0.3">
      <c r="A42" t="s">
        <v>12</v>
      </c>
      <c r="B42">
        <v>41</v>
      </c>
      <c r="C42" t="str">
        <f t="shared" si="0"/>
        <v>BOB-41</v>
      </c>
      <c r="D42" t="s">
        <v>33</v>
      </c>
    </row>
    <row r="43" spans="1:4" x14ac:dyDescent="0.3">
      <c r="A43" t="s">
        <v>12</v>
      </c>
      <c r="B43">
        <v>42</v>
      </c>
      <c r="C43" t="str">
        <f t="shared" si="0"/>
        <v>BOB-42</v>
      </c>
      <c r="D43" t="s">
        <v>33</v>
      </c>
    </row>
    <row r="44" spans="1:4" x14ac:dyDescent="0.3">
      <c r="A44" t="s">
        <v>12</v>
      </c>
      <c r="B44">
        <v>43</v>
      </c>
      <c r="C44" t="str">
        <f t="shared" si="0"/>
        <v>BOB-43</v>
      </c>
      <c r="D44" t="s">
        <v>33</v>
      </c>
    </row>
    <row r="45" spans="1:4" x14ac:dyDescent="0.3">
      <c r="A45" t="s">
        <v>12</v>
      </c>
      <c r="B45">
        <v>44</v>
      </c>
      <c r="C45" t="str">
        <f t="shared" si="0"/>
        <v>BOB-44</v>
      </c>
      <c r="D45" t="s">
        <v>33</v>
      </c>
    </row>
    <row r="46" spans="1:4" x14ac:dyDescent="0.3">
      <c r="A46" t="s">
        <v>12</v>
      </c>
      <c r="B46">
        <v>45</v>
      </c>
      <c r="C46" t="str">
        <f t="shared" si="0"/>
        <v>BOB-45</v>
      </c>
      <c r="D46" t="s">
        <v>33</v>
      </c>
    </row>
    <row r="47" spans="1:4" x14ac:dyDescent="0.3">
      <c r="A47" t="s">
        <v>12</v>
      </c>
      <c r="B47">
        <v>46</v>
      </c>
      <c r="C47" t="str">
        <f t="shared" si="0"/>
        <v>BOB-46</v>
      </c>
      <c r="D47" t="s">
        <v>33</v>
      </c>
    </row>
    <row r="48" spans="1:4" x14ac:dyDescent="0.3">
      <c r="A48" t="s">
        <v>12</v>
      </c>
      <c r="B48">
        <v>47</v>
      </c>
      <c r="C48" t="str">
        <f t="shared" si="0"/>
        <v>BOB-47</v>
      </c>
      <c r="D48" t="s">
        <v>33</v>
      </c>
    </row>
    <row r="49" spans="1:4" x14ac:dyDescent="0.3">
      <c r="A49" t="s">
        <v>12</v>
      </c>
      <c r="B49">
        <v>48</v>
      </c>
      <c r="C49" t="str">
        <f t="shared" si="0"/>
        <v>BOB-48</v>
      </c>
      <c r="D49" t="s">
        <v>33</v>
      </c>
    </row>
    <row r="50" spans="1:4" x14ac:dyDescent="0.3">
      <c r="A50" t="s">
        <v>12</v>
      </c>
      <c r="B50">
        <v>49</v>
      </c>
      <c r="C50" t="str">
        <f t="shared" si="0"/>
        <v>BOB-49</v>
      </c>
      <c r="D50" t="s">
        <v>33</v>
      </c>
    </row>
    <row r="51" spans="1:4" x14ac:dyDescent="0.3">
      <c r="A51" t="s">
        <v>12</v>
      </c>
      <c r="B51">
        <v>50</v>
      </c>
      <c r="C51" t="str">
        <f t="shared" si="0"/>
        <v>BOB-50</v>
      </c>
      <c r="D51" t="s">
        <v>33</v>
      </c>
    </row>
    <row r="52" spans="1:4" x14ac:dyDescent="0.3">
      <c r="A52" t="s">
        <v>12</v>
      </c>
      <c r="B52">
        <v>51</v>
      </c>
      <c r="C52" t="str">
        <f t="shared" si="0"/>
        <v>BOB-51</v>
      </c>
      <c r="D52" t="s">
        <v>33</v>
      </c>
    </row>
    <row r="53" spans="1:4" x14ac:dyDescent="0.3">
      <c r="A53" t="s">
        <v>12</v>
      </c>
      <c r="B53">
        <v>52</v>
      </c>
      <c r="C53" t="str">
        <f t="shared" si="0"/>
        <v>BOB-52</v>
      </c>
      <c r="D53" t="s">
        <v>33</v>
      </c>
    </row>
    <row r="54" spans="1:4" x14ac:dyDescent="0.3">
      <c r="A54" t="s">
        <v>12</v>
      </c>
      <c r="B54">
        <v>53</v>
      </c>
      <c r="C54" t="str">
        <f t="shared" si="0"/>
        <v>BOB-53</v>
      </c>
      <c r="D54" t="s">
        <v>33</v>
      </c>
    </row>
    <row r="55" spans="1:4" x14ac:dyDescent="0.3">
      <c r="A55" t="s">
        <v>12</v>
      </c>
      <c r="B55">
        <v>54</v>
      </c>
      <c r="C55" t="str">
        <f t="shared" si="0"/>
        <v>BOB-54</v>
      </c>
      <c r="D55" t="s">
        <v>240</v>
      </c>
    </row>
    <row r="56" spans="1:4" x14ac:dyDescent="0.3">
      <c r="A56" t="s">
        <v>12</v>
      </c>
      <c r="B56">
        <v>55</v>
      </c>
      <c r="C56" t="str">
        <f t="shared" si="0"/>
        <v>BOB-55</v>
      </c>
      <c r="D56" t="s">
        <v>33</v>
      </c>
    </row>
    <row r="57" spans="1:4" x14ac:dyDescent="0.3">
      <c r="A57" t="s">
        <v>12</v>
      </c>
      <c r="B57">
        <v>56</v>
      </c>
      <c r="C57" t="str">
        <f t="shared" si="0"/>
        <v>BOB-56</v>
      </c>
      <c r="D57" t="s">
        <v>237</v>
      </c>
    </row>
    <row r="58" spans="1:4" x14ac:dyDescent="0.3">
      <c r="A58" t="s">
        <v>12</v>
      </c>
      <c r="B58">
        <v>57</v>
      </c>
      <c r="C58" t="str">
        <f t="shared" si="0"/>
        <v>BOB-57</v>
      </c>
      <c r="D58" t="s">
        <v>33</v>
      </c>
    </row>
    <row r="59" spans="1:4" x14ac:dyDescent="0.3">
      <c r="A59" t="s">
        <v>12</v>
      </c>
      <c r="B59">
        <v>58</v>
      </c>
      <c r="C59" t="str">
        <f t="shared" si="0"/>
        <v>BOB-58</v>
      </c>
      <c r="D59" t="s">
        <v>33</v>
      </c>
    </row>
    <row r="60" spans="1:4" x14ac:dyDescent="0.3">
      <c r="A60" t="s">
        <v>12</v>
      </c>
      <c r="B60">
        <v>59</v>
      </c>
      <c r="C60" t="str">
        <f t="shared" si="0"/>
        <v>BOB-59</v>
      </c>
      <c r="D60" t="s">
        <v>33</v>
      </c>
    </row>
    <row r="61" spans="1:4" x14ac:dyDescent="0.3">
      <c r="A61" t="s">
        <v>12</v>
      </c>
      <c r="B61">
        <v>60</v>
      </c>
      <c r="C61" t="str">
        <f t="shared" si="0"/>
        <v>BOB-60</v>
      </c>
      <c r="D61" t="s">
        <v>56</v>
      </c>
    </row>
    <row r="62" spans="1:4" x14ac:dyDescent="0.3">
      <c r="A62" t="s">
        <v>12</v>
      </c>
      <c r="B62">
        <v>61</v>
      </c>
      <c r="C62" t="str">
        <f t="shared" si="0"/>
        <v>BOB-61</v>
      </c>
      <c r="D62" t="s">
        <v>33</v>
      </c>
    </row>
    <row r="63" spans="1:4" x14ac:dyDescent="0.3">
      <c r="A63" t="s">
        <v>12</v>
      </c>
      <c r="B63">
        <v>62</v>
      </c>
      <c r="C63" t="str">
        <f t="shared" si="0"/>
        <v>BOB-62</v>
      </c>
      <c r="D63" t="s">
        <v>33</v>
      </c>
    </row>
    <row r="64" spans="1:4" x14ac:dyDescent="0.3">
      <c r="A64" t="s">
        <v>12</v>
      </c>
      <c r="B64">
        <v>63</v>
      </c>
      <c r="C64" t="str">
        <f t="shared" si="0"/>
        <v>BOB-63</v>
      </c>
      <c r="D64" t="s">
        <v>33</v>
      </c>
    </row>
    <row r="65" spans="1:4" x14ac:dyDescent="0.3">
      <c r="A65" t="s">
        <v>12</v>
      </c>
      <c r="B65">
        <v>64</v>
      </c>
      <c r="C65" t="str">
        <f t="shared" si="0"/>
        <v>BOB-64</v>
      </c>
      <c r="D65" t="s">
        <v>240</v>
      </c>
    </row>
    <row r="66" spans="1:4" x14ac:dyDescent="0.3">
      <c r="A66" t="s">
        <v>12</v>
      </c>
      <c r="B66">
        <v>65</v>
      </c>
      <c r="C66" t="str">
        <f t="shared" si="0"/>
        <v>BOB-65</v>
      </c>
      <c r="D66" t="s">
        <v>33</v>
      </c>
    </row>
    <row r="67" spans="1:4" x14ac:dyDescent="0.3">
      <c r="A67" t="s">
        <v>12</v>
      </c>
      <c r="B67">
        <v>66</v>
      </c>
      <c r="C67" t="str">
        <f t="shared" ref="C67:C130" si="1">CONCATENATE(A67,"-",B67)</f>
        <v>BOB-66</v>
      </c>
      <c r="D67" t="s">
        <v>33</v>
      </c>
    </row>
    <row r="68" spans="1:4" x14ac:dyDescent="0.3">
      <c r="A68" t="s">
        <v>12</v>
      </c>
      <c r="B68">
        <v>67</v>
      </c>
      <c r="C68" t="str">
        <f t="shared" si="1"/>
        <v>BOB-67</v>
      </c>
      <c r="D68" t="s">
        <v>33</v>
      </c>
    </row>
    <row r="69" spans="1:4" x14ac:dyDescent="0.3">
      <c r="A69" t="s">
        <v>12</v>
      </c>
      <c r="B69">
        <v>68</v>
      </c>
      <c r="C69" t="str">
        <f t="shared" si="1"/>
        <v>BOB-68</v>
      </c>
      <c r="D69" t="s">
        <v>33</v>
      </c>
    </row>
    <row r="70" spans="1:4" x14ac:dyDescent="0.3">
      <c r="A70" t="s">
        <v>12</v>
      </c>
      <c r="B70">
        <v>69</v>
      </c>
      <c r="C70" t="str">
        <f t="shared" si="1"/>
        <v>BOB-69</v>
      </c>
      <c r="D70" t="s">
        <v>33</v>
      </c>
    </row>
    <row r="71" spans="1:4" x14ac:dyDescent="0.3">
      <c r="A71" t="s">
        <v>12</v>
      </c>
      <c r="B71">
        <v>70</v>
      </c>
      <c r="C71" t="str">
        <f t="shared" si="1"/>
        <v>BOB-70</v>
      </c>
      <c r="D71" t="s">
        <v>33</v>
      </c>
    </row>
    <row r="72" spans="1:4" x14ac:dyDescent="0.3">
      <c r="A72" t="s">
        <v>12</v>
      </c>
      <c r="B72">
        <v>71</v>
      </c>
      <c r="C72" t="str">
        <f t="shared" si="1"/>
        <v>BOB-71</v>
      </c>
      <c r="D72" t="s">
        <v>33</v>
      </c>
    </row>
    <row r="73" spans="1:4" x14ac:dyDescent="0.3">
      <c r="A73" t="s">
        <v>12</v>
      </c>
      <c r="B73">
        <v>72</v>
      </c>
      <c r="C73" t="str">
        <f t="shared" si="1"/>
        <v>BOB-72</v>
      </c>
      <c r="D73" t="s">
        <v>33</v>
      </c>
    </row>
    <row r="74" spans="1:4" x14ac:dyDescent="0.3">
      <c r="A74" t="s">
        <v>12</v>
      </c>
      <c r="B74">
        <v>73</v>
      </c>
      <c r="C74" t="str">
        <f t="shared" si="1"/>
        <v>BOB-73</v>
      </c>
      <c r="D74" t="s">
        <v>33</v>
      </c>
    </row>
    <row r="75" spans="1:4" x14ac:dyDescent="0.3">
      <c r="A75" t="s">
        <v>12</v>
      </c>
      <c r="B75">
        <v>74</v>
      </c>
      <c r="C75" t="str">
        <f t="shared" si="1"/>
        <v>BOB-74</v>
      </c>
      <c r="D75" t="s">
        <v>33</v>
      </c>
    </row>
    <row r="76" spans="1:4" x14ac:dyDescent="0.3">
      <c r="A76" t="s">
        <v>12</v>
      </c>
      <c r="B76">
        <v>75</v>
      </c>
      <c r="C76" t="str">
        <f t="shared" si="1"/>
        <v>BOB-75</v>
      </c>
      <c r="D76" t="s">
        <v>33</v>
      </c>
    </row>
    <row r="77" spans="1:4" x14ac:dyDescent="0.3">
      <c r="A77" t="s">
        <v>12</v>
      </c>
      <c r="B77">
        <v>76</v>
      </c>
      <c r="C77" t="str">
        <f t="shared" si="1"/>
        <v>BOB-76</v>
      </c>
      <c r="D77" t="s">
        <v>33</v>
      </c>
    </row>
    <row r="78" spans="1:4" x14ac:dyDescent="0.3">
      <c r="A78" t="s">
        <v>12</v>
      </c>
      <c r="B78">
        <v>77</v>
      </c>
      <c r="C78" t="str">
        <f t="shared" si="1"/>
        <v>BOB-77</v>
      </c>
      <c r="D78" t="s">
        <v>33</v>
      </c>
    </row>
    <row r="79" spans="1:4" x14ac:dyDescent="0.3">
      <c r="A79" t="s">
        <v>12</v>
      </c>
      <c r="B79">
        <v>78</v>
      </c>
      <c r="C79" t="str">
        <f t="shared" si="1"/>
        <v>BOB-78</v>
      </c>
      <c r="D79" t="s">
        <v>33</v>
      </c>
    </row>
    <row r="80" spans="1:4" x14ac:dyDescent="0.3">
      <c r="A80" t="s">
        <v>12</v>
      </c>
      <c r="B80">
        <v>79</v>
      </c>
      <c r="C80" t="str">
        <f t="shared" si="1"/>
        <v>BOB-79</v>
      </c>
      <c r="D80" t="s">
        <v>33</v>
      </c>
    </row>
    <row r="81" spans="1:4" x14ac:dyDescent="0.3">
      <c r="A81" t="s">
        <v>12</v>
      </c>
      <c r="B81">
        <v>80</v>
      </c>
      <c r="C81" t="str">
        <f t="shared" si="1"/>
        <v>BOB-80</v>
      </c>
      <c r="D81" t="s">
        <v>354</v>
      </c>
    </row>
    <row r="82" spans="1:4" x14ac:dyDescent="0.3">
      <c r="A82" t="s">
        <v>12</v>
      </c>
      <c r="B82">
        <v>81</v>
      </c>
      <c r="C82" t="str">
        <f t="shared" si="1"/>
        <v>BOB-81</v>
      </c>
      <c r="D82" t="s">
        <v>33</v>
      </c>
    </row>
    <row r="83" spans="1:4" x14ac:dyDescent="0.3">
      <c r="A83" t="s">
        <v>12</v>
      </c>
      <c r="B83">
        <v>82</v>
      </c>
      <c r="C83" t="str">
        <f t="shared" si="1"/>
        <v>BOB-82</v>
      </c>
      <c r="D83" t="s">
        <v>33</v>
      </c>
    </row>
    <row r="84" spans="1:4" x14ac:dyDescent="0.3">
      <c r="A84" t="s">
        <v>12</v>
      </c>
      <c r="B84">
        <v>83</v>
      </c>
      <c r="C84" t="str">
        <f t="shared" si="1"/>
        <v>BOB-83</v>
      </c>
      <c r="D84" t="s">
        <v>33</v>
      </c>
    </row>
    <row r="85" spans="1:4" x14ac:dyDescent="0.3">
      <c r="A85" t="s">
        <v>12</v>
      </c>
      <c r="B85">
        <v>84</v>
      </c>
      <c r="C85" t="str">
        <f t="shared" si="1"/>
        <v>BOB-84</v>
      </c>
      <c r="D85" t="s">
        <v>295</v>
      </c>
    </row>
    <row r="86" spans="1:4" x14ac:dyDescent="0.3">
      <c r="A86" t="s">
        <v>12</v>
      </c>
      <c r="B86">
        <v>85</v>
      </c>
      <c r="C86" t="str">
        <f t="shared" si="1"/>
        <v>BOB-85</v>
      </c>
      <c r="D86" t="s">
        <v>18</v>
      </c>
    </row>
    <row r="87" spans="1:4" x14ac:dyDescent="0.3">
      <c r="A87" t="s">
        <v>12</v>
      </c>
      <c r="B87">
        <v>86</v>
      </c>
      <c r="C87" t="str">
        <f t="shared" si="1"/>
        <v>BOB-86</v>
      </c>
      <c r="D87" t="s">
        <v>33</v>
      </c>
    </row>
    <row r="88" spans="1:4" x14ac:dyDescent="0.3">
      <c r="A88" t="s">
        <v>12</v>
      </c>
      <c r="B88">
        <v>87</v>
      </c>
      <c r="C88" t="str">
        <f t="shared" si="1"/>
        <v>BOB-87</v>
      </c>
      <c r="D88" t="s">
        <v>33</v>
      </c>
    </row>
    <row r="89" spans="1:4" x14ac:dyDescent="0.3">
      <c r="A89" t="s">
        <v>12</v>
      </c>
      <c r="B89">
        <v>88</v>
      </c>
      <c r="C89" t="str">
        <f t="shared" si="1"/>
        <v>BOB-88</v>
      </c>
      <c r="D89" t="s">
        <v>237</v>
      </c>
    </row>
    <row r="90" spans="1:4" x14ac:dyDescent="0.3">
      <c r="A90" t="s">
        <v>12</v>
      </c>
      <c r="B90">
        <v>89</v>
      </c>
      <c r="C90" t="str">
        <f t="shared" si="1"/>
        <v>BOB-89</v>
      </c>
      <c r="D90" t="s">
        <v>33</v>
      </c>
    </row>
    <row r="91" spans="1:4" x14ac:dyDescent="0.3">
      <c r="A91" t="s">
        <v>12</v>
      </c>
      <c r="B91">
        <v>90</v>
      </c>
      <c r="C91" t="str">
        <f t="shared" si="1"/>
        <v>BOB-90</v>
      </c>
      <c r="D91" t="s">
        <v>33</v>
      </c>
    </row>
    <row r="92" spans="1:4" x14ac:dyDescent="0.3">
      <c r="A92" t="s">
        <v>12</v>
      </c>
      <c r="B92">
        <v>91</v>
      </c>
      <c r="C92" t="str">
        <f t="shared" si="1"/>
        <v>BOB-91</v>
      </c>
      <c r="D92" t="s">
        <v>33</v>
      </c>
    </row>
    <row r="93" spans="1:4" x14ac:dyDescent="0.3">
      <c r="A93" t="s">
        <v>12</v>
      </c>
      <c r="B93">
        <v>92</v>
      </c>
      <c r="C93" t="str">
        <f t="shared" si="1"/>
        <v>BOB-92</v>
      </c>
      <c r="D93" t="s">
        <v>354</v>
      </c>
    </row>
    <row r="94" spans="1:4" x14ac:dyDescent="0.3">
      <c r="A94" t="s">
        <v>12</v>
      </c>
      <c r="B94">
        <v>93</v>
      </c>
      <c r="C94" t="str">
        <f t="shared" si="1"/>
        <v>BOB-93</v>
      </c>
      <c r="D94" t="s">
        <v>18</v>
      </c>
    </row>
    <row r="95" spans="1:4" x14ac:dyDescent="0.3">
      <c r="A95" t="s">
        <v>12</v>
      </c>
      <c r="B95">
        <v>94</v>
      </c>
      <c r="C95" t="str">
        <f t="shared" si="1"/>
        <v>BOB-94</v>
      </c>
      <c r="D95" t="s">
        <v>446</v>
      </c>
    </row>
    <row r="96" spans="1:4" x14ac:dyDescent="0.3">
      <c r="A96" t="s">
        <v>12</v>
      </c>
      <c r="B96">
        <v>95</v>
      </c>
      <c r="C96" t="str">
        <f t="shared" si="1"/>
        <v>BOB-95</v>
      </c>
      <c r="D96" t="s">
        <v>33</v>
      </c>
    </row>
    <row r="97" spans="1:4" x14ac:dyDescent="0.3">
      <c r="A97" t="s">
        <v>12</v>
      </c>
      <c r="B97">
        <v>96</v>
      </c>
      <c r="C97" t="str">
        <f t="shared" si="1"/>
        <v>BOB-96</v>
      </c>
      <c r="D97" t="s">
        <v>33</v>
      </c>
    </row>
    <row r="98" spans="1:4" x14ac:dyDescent="0.3">
      <c r="A98" t="s">
        <v>12</v>
      </c>
      <c r="B98">
        <v>97</v>
      </c>
      <c r="C98" t="str">
        <f t="shared" si="1"/>
        <v>BOB-97</v>
      </c>
      <c r="D98" t="s">
        <v>240</v>
      </c>
    </row>
    <row r="99" spans="1:4" x14ac:dyDescent="0.3">
      <c r="A99" t="s">
        <v>12</v>
      </c>
      <c r="B99">
        <v>98</v>
      </c>
      <c r="C99" t="str">
        <f t="shared" si="1"/>
        <v>BOB-98</v>
      </c>
      <c r="D99" t="s">
        <v>33</v>
      </c>
    </row>
    <row r="100" spans="1:4" x14ac:dyDescent="0.3">
      <c r="A100" t="s">
        <v>12</v>
      </c>
      <c r="B100">
        <v>99</v>
      </c>
      <c r="C100" t="str">
        <f t="shared" si="1"/>
        <v>BOB-99</v>
      </c>
      <c r="D100" t="s">
        <v>33</v>
      </c>
    </row>
    <row r="101" spans="1:4" x14ac:dyDescent="0.3">
      <c r="A101" t="s">
        <v>12</v>
      </c>
      <c r="B101">
        <v>100</v>
      </c>
      <c r="C101" t="str">
        <f t="shared" si="1"/>
        <v>BOB-100</v>
      </c>
      <c r="D101" t="s">
        <v>33</v>
      </c>
    </row>
    <row r="102" spans="1:4" x14ac:dyDescent="0.3">
      <c r="A102" t="s">
        <v>12</v>
      </c>
      <c r="B102">
        <v>101</v>
      </c>
      <c r="C102" t="str">
        <f t="shared" si="1"/>
        <v>BOB-101</v>
      </c>
      <c r="D102" t="s">
        <v>33</v>
      </c>
    </row>
    <row r="103" spans="1:4" x14ac:dyDescent="0.3">
      <c r="A103" t="s">
        <v>12</v>
      </c>
      <c r="B103">
        <v>102</v>
      </c>
      <c r="C103" t="str">
        <f t="shared" si="1"/>
        <v>BOB-102</v>
      </c>
      <c r="D103" t="s">
        <v>240</v>
      </c>
    </row>
    <row r="104" spans="1:4" x14ac:dyDescent="0.3">
      <c r="A104" t="s">
        <v>12</v>
      </c>
      <c r="B104">
        <v>103</v>
      </c>
      <c r="C104" t="str">
        <f t="shared" si="1"/>
        <v>BOB-103</v>
      </c>
      <c r="D104" t="s">
        <v>33</v>
      </c>
    </row>
    <row r="105" spans="1:4" x14ac:dyDescent="0.3">
      <c r="A105" t="s">
        <v>12</v>
      </c>
      <c r="B105">
        <v>104</v>
      </c>
      <c r="C105" t="str">
        <f t="shared" si="1"/>
        <v>BOB-104</v>
      </c>
      <c r="D105" t="s">
        <v>33</v>
      </c>
    </row>
    <row r="106" spans="1:4" x14ac:dyDescent="0.3">
      <c r="A106" t="s">
        <v>12</v>
      </c>
      <c r="B106">
        <v>105</v>
      </c>
      <c r="C106" t="str">
        <f t="shared" si="1"/>
        <v>BOB-105</v>
      </c>
      <c r="D106" t="s">
        <v>33</v>
      </c>
    </row>
    <row r="107" spans="1:4" x14ac:dyDescent="0.3">
      <c r="A107" t="s">
        <v>12</v>
      </c>
      <c r="B107">
        <v>106</v>
      </c>
      <c r="C107" t="str">
        <f t="shared" si="1"/>
        <v>BOB-106</v>
      </c>
      <c r="D107" t="s">
        <v>33</v>
      </c>
    </row>
    <row r="108" spans="1:4" x14ac:dyDescent="0.3">
      <c r="A108" t="s">
        <v>12</v>
      </c>
      <c r="B108">
        <v>107</v>
      </c>
      <c r="C108" t="str">
        <f t="shared" si="1"/>
        <v>BOB-107</v>
      </c>
      <c r="D108" t="s">
        <v>33</v>
      </c>
    </row>
    <row r="109" spans="1:4" x14ac:dyDescent="0.3">
      <c r="A109" t="s">
        <v>12</v>
      </c>
      <c r="B109">
        <v>108</v>
      </c>
      <c r="C109" t="str">
        <f t="shared" si="1"/>
        <v>BOB-108</v>
      </c>
      <c r="D109" t="s">
        <v>33</v>
      </c>
    </row>
    <row r="110" spans="1:4" x14ac:dyDescent="0.3">
      <c r="A110" t="s">
        <v>12</v>
      </c>
      <c r="B110">
        <v>109</v>
      </c>
      <c r="C110" t="str">
        <f t="shared" si="1"/>
        <v>BOB-109</v>
      </c>
      <c r="D110" t="s">
        <v>33</v>
      </c>
    </row>
    <row r="111" spans="1:4" x14ac:dyDescent="0.3">
      <c r="A111" t="s">
        <v>12</v>
      </c>
      <c r="B111">
        <v>110</v>
      </c>
      <c r="C111" t="str">
        <f t="shared" si="1"/>
        <v>BOB-110</v>
      </c>
      <c r="D111" t="s">
        <v>33</v>
      </c>
    </row>
    <row r="112" spans="1:4" x14ac:dyDescent="0.3">
      <c r="A112" t="s">
        <v>12</v>
      </c>
      <c r="B112">
        <v>111</v>
      </c>
      <c r="C112" t="str">
        <f t="shared" si="1"/>
        <v>BOB-111</v>
      </c>
      <c r="D112" t="s">
        <v>33</v>
      </c>
    </row>
    <row r="113" spans="1:4" x14ac:dyDescent="0.3">
      <c r="A113" t="s">
        <v>12</v>
      </c>
      <c r="B113">
        <v>112</v>
      </c>
      <c r="C113" t="str">
        <f t="shared" si="1"/>
        <v>BOB-112</v>
      </c>
      <c r="D113" t="s">
        <v>33</v>
      </c>
    </row>
    <row r="114" spans="1:4" x14ac:dyDescent="0.3">
      <c r="A114" t="s">
        <v>12</v>
      </c>
      <c r="B114">
        <v>113</v>
      </c>
      <c r="C114" t="str">
        <f t="shared" si="1"/>
        <v>BOB-113</v>
      </c>
      <c r="D114" t="s">
        <v>33</v>
      </c>
    </row>
    <row r="115" spans="1:4" x14ac:dyDescent="0.3">
      <c r="A115" t="s">
        <v>12</v>
      </c>
      <c r="B115">
        <v>114</v>
      </c>
      <c r="C115" t="str">
        <f t="shared" si="1"/>
        <v>BOB-114</v>
      </c>
      <c r="D115" t="s">
        <v>33</v>
      </c>
    </row>
    <row r="116" spans="1:4" x14ac:dyDescent="0.3">
      <c r="A116" t="s">
        <v>12</v>
      </c>
      <c r="B116">
        <v>115</v>
      </c>
      <c r="C116" t="str">
        <f t="shared" si="1"/>
        <v>BOB-115</v>
      </c>
      <c r="D116" t="s">
        <v>424</v>
      </c>
    </row>
    <row r="117" spans="1:4" x14ac:dyDescent="0.3">
      <c r="A117" t="s">
        <v>12</v>
      </c>
      <c r="B117">
        <v>116</v>
      </c>
      <c r="C117" t="str">
        <f t="shared" si="1"/>
        <v>BOB-116</v>
      </c>
      <c r="D117" t="s">
        <v>355</v>
      </c>
    </row>
    <row r="118" spans="1:4" x14ac:dyDescent="0.3">
      <c r="A118" t="s">
        <v>12</v>
      </c>
      <c r="B118">
        <v>117</v>
      </c>
      <c r="C118" t="str">
        <f t="shared" si="1"/>
        <v>BOB-117</v>
      </c>
      <c r="D118" t="s">
        <v>33</v>
      </c>
    </row>
    <row r="119" spans="1:4" x14ac:dyDescent="0.3">
      <c r="A119" t="s">
        <v>12</v>
      </c>
      <c r="B119">
        <v>118</v>
      </c>
      <c r="C119" t="str">
        <f t="shared" si="1"/>
        <v>BOB-118</v>
      </c>
      <c r="D119" t="s">
        <v>33</v>
      </c>
    </row>
    <row r="120" spans="1:4" x14ac:dyDescent="0.3">
      <c r="A120" t="s">
        <v>12</v>
      </c>
      <c r="B120">
        <v>119</v>
      </c>
      <c r="C120" t="str">
        <f t="shared" si="1"/>
        <v>BOB-119</v>
      </c>
      <c r="D120" t="s">
        <v>33</v>
      </c>
    </row>
    <row r="121" spans="1:4" x14ac:dyDescent="0.3">
      <c r="A121" t="s">
        <v>12</v>
      </c>
      <c r="B121">
        <v>120</v>
      </c>
      <c r="C121" t="str">
        <f t="shared" si="1"/>
        <v>BOB-120</v>
      </c>
      <c r="D121" t="s">
        <v>33</v>
      </c>
    </row>
    <row r="122" spans="1:4" x14ac:dyDescent="0.3">
      <c r="A122" t="s">
        <v>12</v>
      </c>
      <c r="B122">
        <v>121</v>
      </c>
      <c r="C122" t="str">
        <f t="shared" si="1"/>
        <v>BOB-121</v>
      </c>
      <c r="D122" t="s">
        <v>354</v>
      </c>
    </row>
    <row r="123" spans="1:4" x14ac:dyDescent="0.3">
      <c r="A123" t="s">
        <v>12</v>
      </c>
      <c r="B123">
        <v>122</v>
      </c>
      <c r="C123" t="str">
        <f t="shared" si="1"/>
        <v>BOB-122</v>
      </c>
      <c r="D123" t="s">
        <v>33</v>
      </c>
    </row>
    <row r="124" spans="1:4" x14ac:dyDescent="0.3">
      <c r="A124" t="s">
        <v>12</v>
      </c>
      <c r="B124">
        <v>123</v>
      </c>
      <c r="C124" t="str">
        <f t="shared" si="1"/>
        <v>BOB-123</v>
      </c>
      <c r="D124" t="s">
        <v>33</v>
      </c>
    </row>
    <row r="125" spans="1:4" x14ac:dyDescent="0.3">
      <c r="A125" t="s">
        <v>12</v>
      </c>
      <c r="B125">
        <v>124</v>
      </c>
      <c r="C125" t="str">
        <f t="shared" si="1"/>
        <v>BOB-124</v>
      </c>
      <c r="D125" t="s">
        <v>33</v>
      </c>
    </row>
    <row r="126" spans="1:4" x14ac:dyDescent="0.3">
      <c r="A126" t="s">
        <v>12</v>
      </c>
      <c r="B126">
        <v>125</v>
      </c>
      <c r="C126" t="str">
        <f t="shared" si="1"/>
        <v>BOB-125</v>
      </c>
      <c r="D126" t="s">
        <v>243</v>
      </c>
    </row>
    <row r="127" spans="1:4" x14ac:dyDescent="0.3">
      <c r="A127" t="s">
        <v>12</v>
      </c>
      <c r="B127">
        <v>126</v>
      </c>
      <c r="C127" t="str">
        <f t="shared" si="1"/>
        <v>BOB-126</v>
      </c>
      <c r="D127" t="s">
        <v>33</v>
      </c>
    </row>
    <row r="128" spans="1:4" x14ac:dyDescent="0.3">
      <c r="A128" t="s">
        <v>12</v>
      </c>
      <c r="B128">
        <v>127</v>
      </c>
      <c r="C128" t="str">
        <f t="shared" si="1"/>
        <v>BOB-127</v>
      </c>
      <c r="D128" t="s">
        <v>18</v>
      </c>
    </row>
    <row r="129" spans="1:4" x14ac:dyDescent="0.3">
      <c r="A129" t="s">
        <v>12</v>
      </c>
      <c r="B129">
        <v>128</v>
      </c>
      <c r="C129" t="str">
        <f t="shared" si="1"/>
        <v>BOB-128</v>
      </c>
      <c r="D129" t="s">
        <v>18</v>
      </c>
    </row>
    <row r="130" spans="1:4" x14ac:dyDescent="0.3">
      <c r="A130" t="s">
        <v>12</v>
      </c>
      <c r="B130">
        <v>129</v>
      </c>
      <c r="C130" t="str">
        <f t="shared" si="1"/>
        <v>BOB-129</v>
      </c>
      <c r="D130" t="s">
        <v>33</v>
      </c>
    </row>
    <row r="131" spans="1:4" x14ac:dyDescent="0.3">
      <c r="A131" t="s">
        <v>12</v>
      </c>
      <c r="B131">
        <v>130</v>
      </c>
      <c r="C131" t="str">
        <f t="shared" ref="C131:C194" si="2">CONCATENATE(A131,"-",B131)</f>
        <v>BOB-130</v>
      </c>
      <c r="D131" t="s">
        <v>33</v>
      </c>
    </row>
    <row r="132" spans="1:4" x14ac:dyDescent="0.3">
      <c r="A132" t="s">
        <v>12</v>
      </c>
      <c r="B132">
        <v>131</v>
      </c>
      <c r="C132" t="str">
        <f t="shared" si="2"/>
        <v>BOB-131</v>
      </c>
      <c r="D132" t="s">
        <v>33</v>
      </c>
    </row>
    <row r="133" spans="1:4" x14ac:dyDescent="0.3">
      <c r="A133" t="s">
        <v>12</v>
      </c>
      <c r="B133">
        <v>132</v>
      </c>
      <c r="C133" t="str">
        <f t="shared" si="2"/>
        <v>BOB-132</v>
      </c>
      <c r="D133" t="s">
        <v>56</v>
      </c>
    </row>
    <row r="134" spans="1:4" x14ac:dyDescent="0.3">
      <c r="A134" t="s">
        <v>12</v>
      </c>
      <c r="B134">
        <v>133</v>
      </c>
      <c r="C134" t="str">
        <f t="shared" si="2"/>
        <v>BOB-133</v>
      </c>
      <c r="D134" t="s">
        <v>33</v>
      </c>
    </row>
    <row r="135" spans="1:4" x14ac:dyDescent="0.3">
      <c r="A135" t="s">
        <v>12</v>
      </c>
      <c r="B135">
        <v>134</v>
      </c>
      <c r="C135" t="str">
        <f t="shared" si="2"/>
        <v>BOB-134</v>
      </c>
      <c r="D135" t="s">
        <v>33</v>
      </c>
    </row>
    <row r="136" spans="1:4" x14ac:dyDescent="0.3">
      <c r="A136" t="s">
        <v>12</v>
      </c>
      <c r="B136">
        <v>135</v>
      </c>
      <c r="C136" t="str">
        <f t="shared" si="2"/>
        <v>BOB-135</v>
      </c>
      <c r="D136" t="s">
        <v>56</v>
      </c>
    </row>
    <row r="137" spans="1:4" x14ac:dyDescent="0.3">
      <c r="A137" t="s">
        <v>12</v>
      </c>
      <c r="B137">
        <v>136</v>
      </c>
      <c r="C137" t="str">
        <f t="shared" si="2"/>
        <v>BOB-136</v>
      </c>
      <c r="D137" t="s">
        <v>33</v>
      </c>
    </row>
    <row r="138" spans="1:4" x14ac:dyDescent="0.3">
      <c r="A138" t="s">
        <v>12</v>
      </c>
      <c r="B138">
        <v>137</v>
      </c>
      <c r="C138" t="str">
        <f t="shared" si="2"/>
        <v>BOB-137</v>
      </c>
      <c r="D138" t="s">
        <v>33</v>
      </c>
    </row>
    <row r="139" spans="1:4" x14ac:dyDescent="0.3">
      <c r="A139" t="s">
        <v>12</v>
      </c>
      <c r="B139">
        <v>138</v>
      </c>
      <c r="C139" t="str">
        <f t="shared" si="2"/>
        <v>BOB-138</v>
      </c>
      <c r="D139" t="s">
        <v>33</v>
      </c>
    </row>
    <row r="140" spans="1:4" x14ac:dyDescent="0.3">
      <c r="A140" t="s">
        <v>12</v>
      </c>
      <c r="B140">
        <v>139</v>
      </c>
      <c r="C140" t="str">
        <f t="shared" si="2"/>
        <v>BOB-139</v>
      </c>
      <c r="D140" t="s">
        <v>33</v>
      </c>
    </row>
    <row r="141" spans="1:4" x14ac:dyDescent="0.3">
      <c r="A141" t="s">
        <v>12</v>
      </c>
      <c r="B141">
        <v>140</v>
      </c>
      <c r="C141" t="str">
        <f t="shared" si="2"/>
        <v>BOB-140</v>
      </c>
      <c r="D141" t="s">
        <v>33</v>
      </c>
    </row>
    <row r="142" spans="1:4" x14ac:dyDescent="0.3">
      <c r="A142" t="s">
        <v>12</v>
      </c>
      <c r="B142">
        <v>141</v>
      </c>
      <c r="C142" t="str">
        <f t="shared" si="2"/>
        <v>BOB-141</v>
      </c>
      <c r="D142" t="s">
        <v>33</v>
      </c>
    </row>
    <row r="143" spans="1:4" x14ac:dyDescent="0.3">
      <c r="A143" t="s">
        <v>12</v>
      </c>
      <c r="B143">
        <v>142</v>
      </c>
      <c r="C143" t="str">
        <f t="shared" si="2"/>
        <v>BOB-142</v>
      </c>
      <c r="D143" t="s">
        <v>356</v>
      </c>
    </row>
    <row r="144" spans="1:4" x14ac:dyDescent="0.3">
      <c r="A144" t="s">
        <v>12</v>
      </c>
      <c r="B144">
        <v>143</v>
      </c>
      <c r="C144" t="str">
        <f t="shared" si="2"/>
        <v>BOB-143</v>
      </c>
      <c r="D144" t="s">
        <v>33</v>
      </c>
    </row>
    <row r="145" spans="1:4" x14ac:dyDescent="0.3">
      <c r="A145" t="s">
        <v>12</v>
      </c>
      <c r="B145">
        <v>144</v>
      </c>
      <c r="C145" t="str">
        <f t="shared" si="2"/>
        <v>BOB-144</v>
      </c>
      <c r="D145" t="s">
        <v>18</v>
      </c>
    </row>
    <row r="146" spans="1:4" x14ac:dyDescent="0.3">
      <c r="A146" t="s">
        <v>12</v>
      </c>
      <c r="B146">
        <v>145</v>
      </c>
      <c r="C146" t="str">
        <f t="shared" si="2"/>
        <v>BOB-145</v>
      </c>
      <c r="D146" t="s">
        <v>56</v>
      </c>
    </row>
    <row r="147" spans="1:4" x14ac:dyDescent="0.3">
      <c r="A147" t="s">
        <v>12</v>
      </c>
      <c r="B147">
        <v>146</v>
      </c>
      <c r="C147" t="str">
        <f t="shared" si="2"/>
        <v>BOB-146</v>
      </c>
      <c r="D147" t="s">
        <v>33</v>
      </c>
    </row>
    <row r="148" spans="1:4" x14ac:dyDescent="0.3">
      <c r="A148" t="s">
        <v>12</v>
      </c>
      <c r="B148">
        <v>147</v>
      </c>
      <c r="C148" t="str">
        <f t="shared" si="2"/>
        <v>BOB-147</v>
      </c>
      <c r="D148" t="s">
        <v>33</v>
      </c>
    </row>
    <row r="149" spans="1:4" x14ac:dyDescent="0.3">
      <c r="A149" t="s">
        <v>12</v>
      </c>
      <c r="B149">
        <v>148</v>
      </c>
      <c r="C149" t="str">
        <f t="shared" si="2"/>
        <v>BOB-148</v>
      </c>
      <c r="D149" t="s">
        <v>18</v>
      </c>
    </row>
    <row r="150" spans="1:4" x14ac:dyDescent="0.3">
      <c r="A150" t="s">
        <v>12</v>
      </c>
      <c r="B150">
        <v>149</v>
      </c>
      <c r="C150" t="str">
        <f t="shared" si="2"/>
        <v>BOB-149</v>
      </c>
      <c r="D150" t="s">
        <v>18</v>
      </c>
    </row>
    <row r="151" spans="1:4" x14ac:dyDescent="0.3">
      <c r="A151" t="s">
        <v>12</v>
      </c>
      <c r="B151">
        <v>150</v>
      </c>
      <c r="C151" t="str">
        <f t="shared" si="2"/>
        <v>BOB-150</v>
      </c>
      <c r="D151" t="s">
        <v>33</v>
      </c>
    </row>
    <row r="152" spans="1:4" x14ac:dyDescent="0.3">
      <c r="A152" t="s">
        <v>12</v>
      </c>
      <c r="B152">
        <v>151</v>
      </c>
      <c r="C152" t="str">
        <f t="shared" si="2"/>
        <v>BOB-151</v>
      </c>
      <c r="D152" t="s">
        <v>33</v>
      </c>
    </row>
    <row r="153" spans="1:4" x14ac:dyDescent="0.3">
      <c r="A153" t="s">
        <v>12</v>
      </c>
      <c r="B153">
        <v>152</v>
      </c>
      <c r="C153" t="str">
        <f t="shared" si="2"/>
        <v>BOB-152</v>
      </c>
      <c r="D153" t="s">
        <v>33</v>
      </c>
    </row>
    <row r="154" spans="1:4" x14ac:dyDescent="0.3">
      <c r="A154" t="s">
        <v>12</v>
      </c>
      <c r="B154">
        <v>153</v>
      </c>
      <c r="C154" t="str">
        <f t="shared" si="2"/>
        <v>BOB-153</v>
      </c>
      <c r="D154" t="s">
        <v>33</v>
      </c>
    </row>
    <row r="155" spans="1:4" x14ac:dyDescent="0.3">
      <c r="A155" t="s">
        <v>12</v>
      </c>
      <c r="B155">
        <v>154</v>
      </c>
      <c r="C155" t="str">
        <f t="shared" si="2"/>
        <v>BOB-154</v>
      </c>
      <c r="D155" t="s">
        <v>33</v>
      </c>
    </row>
    <row r="156" spans="1:4" x14ac:dyDescent="0.3">
      <c r="A156" t="s">
        <v>12</v>
      </c>
      <c r="B156">
        <v>155</v>
      </c>
      <c r="C156" t="str">
        <f t="shared" si="2"/>
        <v>BOB-155</v>
      </c>
      <c r="D156" t="s">
        <v>33</v>
      </c>
    </row>
    <row r="157" spans="1:4" x14ac:dyDescent="0.3">
      <c r="A157" t="s">
        <v>12</v>
      </c>
      <c r="B157">
        <v>156</v>
      </c>
      <c r="C157" t="str">
        <f t="shared" si="2"/>
        <v>BOB-156</v>
      </c>
      <c r="D157" t="s">
        <v>33</v>
      </c>
    </row>
    <row r="158" spans="1:4" x14ac:dyDescent="0.3">
      <c r="A158" t="s">
        <v>12</v>
      </c>
      <c r="B158">
        <v>157</v>
      </c>
      <c r="C158" t="str">
        <f t="shared" si="2"/>
        <v>BOB-157</v>
      </c>
      <c r="D158" t="s">
        <v>33</v>
      </c>
    </row>
    <row r="159" spans="1:4" x14ac:dyDescent="0.3">
      <c r="A159" t="s">
        <v>12</v>
      </c>
      <c r="B159">
        <v>158</v>
      </c>
      <c r="C159" t="str">
        <f t="shared" si="2"/>
        <v>BOB-158</v>
      </c>
      <c r="D159" t="s">
        <v>33</v>
      </c>
    </row>
    <row r="160" spans="1:4" x14ac:dyDescent="0.3">
      <c r="A160" t="s">
        <v>12</v>
      </c>
      <c r="B160">
        <v>159</v>
      </c>
      <c r="C160" t="str">
        <f t="shared" si="2"/>
        <v>BOB-159</v>
      </c>
      <c r="D160" t="s">
        <v>33</v>
      </c>
    </row>
    <row r="161" spans="1:4" x14ac:dyDescent="0.3">
      <c r="A161" t="s">
        <v>12</v>
      </c>
      <c r="B161">
        <v>160</v>
      </c>
      <c r="C161" t="str">
        <f t="shared" si="2"/>
        <v>BOB-160</v>
      </c>
      <c r="D161" t="s">
        <v>33</v>
      </c>
    </row>
    <row r="162" spans="1:4" x14ac:dyDescent="0.3">
      <c r="A162" t="s">
        <v>12</v>
      </c>
      <c r="B162">
        <v>161</v>
      </c>
      <c r="C162" t="str">
        <f t="shared" si="2"/>
        <v>BOB-161</v>
      </c>
      <c r="D162" t="s">
        <v>56</v>
      </c>
    </row>
    <row r="163" spans="1:4" x14ac:dyDescent="0.3">
      <c r="A163" t="s">
        <v>12</v>
      </c>
      <c r="B163">
        <v>162</v>
      </c>
      <c r="C163" t="str">
        <f t="shared" si="2"/>
        <v>BOB-162</v>
      </c>
      <c r="D163" t="s">
        <v>33</v>
      </c>
    </row>
    <row r="164" spans="1:4" x14ac:dyDescent="0.3">
      <c r="A164" t="s">
        <v>12</v>
      </c>
      <c r="B164">
        <v>163</v>
      </c>
      <c r="C164" t="str">
        <f t="shared" si="2"/>
        <v>BOB-163</v>
      </c>
      <c r="D164" t="s">
        <v>33</v>
      </c>
    </row>
    <row r="165" spans="1:4" x14ac:dyDescent="0.3">
      <c r="A165" t="s">
        <v>12</v>
      </c>
      <c r="B165">
        <v>164</v>
      </c>
      <c r="C165" t="str">
        <f t="shared" si="2"/>
        <v>BOB-164</v>
      </c>
      <c r="D165" t="s">
        <v>33</v>
      </c>
    </row>
    <row r="166" spans="1:4" x14ac:dyDescent="0.3">
      <c r="A166" t="s">
        <v>12</v>
      </c>
      <c r="B166">
        <v>165</v>
      </c>
      <c r="C166" t="str">
        <f t="shared" si="2"/>
        <v>BOB-165</v>
      </c>
      <c r="D166" t="s">
        <v>33</v>
      </c>
    </row>
    <row r="167" spans="1:4" x14ac:dyDescent="0.3">
      <c r="A167" t="s">
        <v>12</v>
      </c>
      <c r="B167">
        <v>166</v>
      </c>
      <c r="C167" t="str">
        <f t="shared" si="2"/>
        <v>BOB-166</v>
      </c>
      <c r="D167" t="s">
        <v>33</v>
      </c>
    </row>
    <row r="168" spans="1:4" x14ac:dyDescent="0.3">
      <c r="A168" t="s">
        <v>12</v>
      </c>
      <c r="B168">
        <v>167</v>
      </c>
      <c r="C168" t="str">
        <f t="shared" si="2"/>
        <v>BOB-167</v>
      </c>
      <c r="D168" t="s">
        <v>33</v>
      </c>
    </row>
    <row r="169" spans="1:4" x14ac:dyDescent="0.3">
      <c r="A169" t="s">
        <v>12</v>
      </c>
      <c r="B169">
        <v>168</v>
      </c>
      <c r="C169" t="str">
        <f t="shared" si="2"/>
        <v>BOB-168</v>
      </c>
      <c r="D169" t="s">
        <v>33</v>
      </c>
    </row>
    <row r="170" spans="1:4" x14ac:dyDescent="0.3">
      <c r="A170" t="s">
        <v>12</v>
      </c>
      <c r="B170">
        <v>169</v>
      </c>
      <c r="C170" t="str">
        <f t="shared" si="2"/>
        <v>BOB-169</v>
      </c>
      <c r="D170" t="s">
        <v>33</v>
      </c>
    </row>
    <row r="171" spans="1:4" x14ac:dyDescent="0.3">
      <c r="A171" t="s">
        <v>12</v>
      </c>
      <c r="B171">
        <v>170</v>
      </c>
      <c r="C171" t="str">
        <f t="shared" si="2"/>
        <v>BOB-170</v>
      </c>
      <c r="D171" t="s">
        <v>33</v>
      </c>
    </row>
    <row r="172" spans="1:4" x14ac:dyDescent="0.3">
      <c r="A172" t="s">
        <v>12</v>
      </c>
      <c r="B172">
        <v>171</v>
      </c>
      <c r="C172" t="str">
        <f t="shared" si="2"/>
        <v>BOB-171</v>
      </c>
      <c r="D172" t="s">
        <v>33</v>
      </c>
    </row>
    <row r="173" spans="1:4" x14ac:dyDescent="0.3">
      <c r="A173" t="s">
        <v>12</v>
      </c>
      <c r="B173">
        <v>172</v>
      </c>
      <c r="C173" t="str">
        <f t="shared" si="2"/>
        <v>BOB-172</v>
      </c>
      <c r="D173" t="s">
        <v>33</v>
      </c>
    </row>
    <row r="174" spans="1:4" x14ac:dyDescent="0.3">
      <c r="A174" t="s">
        <v>12</v>
      </c>
      <c r="B174">
        <v>173</v>
      </c>
      <c r="C174" t="str">
        <f t="shared" si="2"/>
        <v>BOB-173</v>
      </c>
      <c r="D174" t="s">
        <v>33</v>
      </c>
    </row>
    <row r="175" spans="1:4" x14ac:dyDescent="0.3">
      <c r="A175" t="s">
        <v>12</v>
      </c>
      <c r="B175">
        <v>174</v>
      </c>
      <c r="C175" t="str">
        <f t="shared" si="2"/>
        <v>BOB-174</v>
      </c>
      <c r="D175" t="s">
        <v>33</v>
      </c>
    </row>
    <row r="176" spans="1:4" x14ac:dyDescent="0.3">
      <c r="A176" t="s">
        <v>12</v>
      </c>
      <c r="B176">
        <v>175</v>
      </c>
      <c r="C176" t="str">
        <f t="shared" si="2"/>
        <v>BOB-175</v>
      </c>
      <c r="D176" t="s">
        <v>33</v>
      </c>
    </row>
    <row r="177" spans="1:4" x14ac:dyDescent="0.3">
      <c r="A177" t="s">
        <v>12</v>
      </c>
      <c r="B177">
        <v>176</v>
      </c>
      <c r="C177" t="str">
        <f t="shared" si="2"/>
        <v>BOB-176</v>
      </c>
      <c r="D177" t="s">
        <v>56</v>
      </c>
    </row>
    <row r="178" spans="1:4" x14ac:dyDescent="0.3">
      <c r="A178" t="s">
        <v>12</v>
      </c>
      <c r="B178">
        <v>177</v>
      </c>
      <c r="C178" t="str">
        <f t="shared" si="2"/>
        <v>BOB-177</v>
      </c>
      <c r="D178" t="s">
        <v>300</v>
      </c>
    </row>
    <row r="179" spans="1:4" x14ac:dyDescent="0.3">
      <c r="A179" t="s">
        <v>12</v>
      </c>
      <c r="B179">
        <v>178</v>
      </c>
      <c r="C179" t="str">
        <f t="shared" si="2"/>
        <v>BOB-178</v>
      </c>
      <c r="D179" t="s">
        <v>56</v>
      </c>
    </row>
    <row r="180" spans="1:4" x14ac:dyDescent="0.3">
      <c r="A180" t="s">
        <v>12</v>
      </c>
      <c r="B180">
        <v>179</v>
      </c>
      <c r="C180" t="str">
        <f t="shared" si="2"/>
        <v>BOB-179</v>
      </c>
      <c r="D180" t="s">
        <v>33</v>
      </c>
    </row>
    <row r="181" spans="1:4" x14ac:dyDescent="0.3">
      <c r="A181" t="s">
        <v>12</v>
      </c>
      <c r="B181">
        <v>180</v>
      </c>
      <c r="C181" t="str">
        <f t="shared" si="2"/>
        <v>BOB-180</v>
      </c>
      <c r="D181" t="s">
        <v>33</v>
      </c>
    </row>
    <row r="182" spans="1:4" x14ac:dyDescent="0.3">
      <c r="A182" t="s">
        <v>12</v>
      </c>
      <c r="B182">
        <v>181</v>
      </c>
      <c r="C182" t="str">
        <f t="shared" si="2"/>
        <v>BOB-181</v>
      </c>
      <c r="D182" t="s">
        <v>33</v>
      </c>
    </row>
    <row r="183" spans="1:4" x14ac:dyDescent="0.3">
      <c r="A183" t="s">
        <v>12</v>
      </c>
      <c r="B183">
        <v>182</v>
      </c>
      <c r="C183" t="str">
        <f t="shared" si="2"/>
        <v>BOB-182</v>
      </c>
      <c r="D183" t="s">
        <v>33</v>
      </c>
    </row>
    <row r="184" spans="1:4" x14ac:dyDescent="0.3">
      <c r="A184" t="s">
        <v>12</v>
      </c>
      <c r="B184">
        <v>183</v>
      </c>
      <c r="C184" t="str">
        <f t="shared" si="2"/>
        <v>BOB-183</v>
      </c>
      <c r="D184" t="s">
        <v>33</v>
      </c>
    </row>
    <row r="185" spans="1:4" x14ac:dyDescent="0.3">
      <c r="A185" t="s">
        <v>12</v>
      </c>
      <c r="B185">
        <v>184</v>
      </c>
      <c r="C185" t="str">
        <f t="shared" si="2"/>
        <v>BOB-184</v>
      </c>
      <c r="D185" t="s">
        <v>33</v>
      </c>
    </row>
    <row r="186" spans="1:4" x14ac:dyDescent="0.3">
      <c r="A186" t="s">
        <v>12</v>
      </c>
      <c r="B186">
        <v>185</v>
      </c>
      <c r="C186" t="str">
        <f t="shared" si="2"/>
        <v>BOB-185</v>
      </c>
      <c r="D186" t="s">
        <v>33</v>
      </c>
    </row>
    <row r="187" spans="1:4" x14ac:dyDescent="0.3">
      <c r="A187" t="s">
        <v>12</v>
      </c>
      <c r="B187">
        <v>186</v>
      </c>
      <c r="C187" t="str">
        <f t="shared" si="2"/>
        <v>BOB-186</v>
      </c>
      <c r="D187" t="s">
        <v>33</v>
      </c>
    </row>
    <row r="188" spans="1:4" x14ac:dyDescent="0.3">
      <c r="A188" t="s">
        <v>12</v>
      </c>
      <c r="B188">
        <v>187</v>
      </c>
      <c r="C188" t="str">
        <f t="shared" si="2"/>
        <v>BOB-187</v>
      </c>
      <c r="D188" t="s">
        <v>33</v>
      </c>
    </row>
    <row r="189" spans="1:4" x14ac:dyDescent="0.3">
      <c r="A189" t="s">
        <v>12</v>
      </c>
      <c r="B189">
        <v>188</v>
      </c>
      <c r="C189" t="str">
        <f t="shared" si="2"/>
        <v>BOB-188</v>
      </c>
      <c r="D189" t="s">
        <v>56</v>
      </c>
    </row>
    <row r="190" spans="1:4" x14ac:dyDescent="0.3">
      <c r="A190" t="s">
        <v>12</v>
      </c>
      <c r="B190">
        <v>189</v>
      </c>
      <c r="C190" t="str">
        <f t="shared" si="2"/>
        <v>BOB-189</v>
      </c>
      <c r="D190" t="s">
        <v>33</v>
      </c>
    </row>
    <row r="191" spans="1:4" x14ac:dyDescent="0.3">
      <c r="A191" t="s">
        <v>12</v>
      </c>
      <c r="B191">
        <v>190</v>
      </c>
      <c r="C191" t="str">
        <f t="shared" si="2"/>
        <v>BOB-190</v>
      </c>
      <c r="D191" t="s">
        <v>33</v>
      </c>
    </row>
    <row r="192" spans="1:4" x14ac:dyDescent="0.3">
      <c r="A192" t="s">
        <v>12</v>
      </c>
      <c r="B192">
        <v>191</v>
      </c>
      <c r="C192" t="str">
        <f t="shared" si="2"/>
        <v>BOB-191</v>
      </c>
      <c r="D192" t="s">
        <v>33</v>
      </c>
    </row>
    <row r="193" spans="1:4" x14ac:dyDescent="0.3">
      <c r="A193" t="s">
        <v>12</v>
      </c>
      <c r="B193">
        <v>192</v>
      </c>
      <c r="C193" t="str">
        <f t="shared" si="2"/>
        <v>BOB-192</v>
      </c>
      <c r="D193" t="s">
        <v>33</v>
      </c>
    </row>
    <row r="194" spans="1:4" x14ac:dyDescent="0.3">
      <c r="A194" t="s">
        <v>12</v>
      </c>
      <c r="B194">
        <v>193</v>
      </c>
      <c r="C194" t="str">
        <f t="shared" si="2"/>
        <v>BOB-193</v>
      </c>
      <c r="D194" t="s">
        <v>33</v>
      </c>
    </row>
    <row r="195" spans="1:4" x14ac:dyDescent="0.3">
      <c r="A195" t="s">
        <v>12</v>
      </c>
      <c r="B195">
        <v>194</v>
      </c>
      <c r="C195" t="str">
        <f t="shared" ref="C195:C258" si="3">CONCATENATE(A195,"-",B195)</f>
        <v>BOB-194</v>
      </c>
      <c r="D195" t="s">
        <v>33</v>
      </c>
    </row>
    <row r="196" spans="1:4" x14ac:dyDescent="0.3">
      <c r="A196" t="s">
        <v>12</v>
      </c>
      <c r="B196">
        <v>195</v>
      </c>
      <c r="C196" t="str">
        <f t="shared" si="3"/>
        <v>BOB-195</v>
      </c>
      <c r="D196" t="s">
        <v>33</v>
      </c>
    </row>
    <row r="197" spans="1:4" x14ac:dyDescent="0.3">
      <c r="A197" t="s">
        <v>12</v>
      </c>
      <c r="B197">
        <v>196</v>
      </c>
      <c r="C197" t="str">
        <f t="shared" si="3"/>
        <v>BOB-196</v>
      </c>
      <c r="D197" t="s">
        <v>33</v>
      </c>
    </row>
    <row r="198" spans="1:4" x14ac:dyDescent="0.3">
      <c r="A198" t="s">
        <v>12</v>
      </c>
      <c r="B198">
        <v>197</v>
      </c>
      <c r="C198" t="str">
        <f t="shared" si="3"/>
        <v>BOB-197</v>
      </c>
      <c r="D198" t="s">
        <v>33</v>
      </c>
    </row>
    <row r="199" spans="1:4" x14ac:dyDescent="0.3">
      <c r="A199" t="s">
        <v>12</v>
      </c>
      <c r="B199">
        <v>198</v>
      </c>
      <c r="C199" t="str">
        <f t="shared" si="3"/>
        <v>BOB-198</v>
      </c>
      <c r="D199" t="s">
        <v>33</v>
      </c>
    </row>
    <row r="200" spans="1:4" x14ac:dyDescent="0.3">
      <c r="A200" t="s">
        <v>12</v>
      </c>
      <c r="B200">
        <v>199</v>
      </c>
      <c r="C200" t="str">
        <f t="shared" si="3"/>
        <v>BOB-199</v>
      </c>
      <c r="D200" t="s">
        <v>56</v>
      </c>
    </row>
    <row r="201" spans="1:4" x14ac:dyDescent="0.3">
      <c r="A201" t="s">
        <v>12</v>
      </c>
      <c r="B201">
        <v>200</v>
      </c>
      <c r="C201" t="str">
        <f t="shared" si="3"/>
        <v>BOB-200</v>
      </c>
      <c r="D201" t="s">
        <v>33</v>
      </c>
    </row>
    <row r="202" spans="1:4" x14ac:dyDescent="0.3">
      <c r="A202" t="s">
        <v>12</v>
      </c>
      <c r="B202">
        <v>201</v>
      </c>
      <c r="C202" t="str">
        <f t="shared" si="3"/>
        <v>BOB-201</v>
      </c>
      <c r="D202" t="s">
        <v>33</v>
      </c>
    </row>
    <row r="203" spans="1:4" x14ac:dyDescent="0.3">
      <c r="A203" t="s">
        <v>12</v>
      </c>
      <c r="B203">
        <v>202</v>
      </c>
      <c r="C203" t="str">
        <f t="shared" si="3"/>
        <v>BOB-202</v>
      </c>
      <c r="D203" t="s">
        <v>33</v>
      </c>
    </row>
    <row r="204" spans="1:4" x14ac:dyDescent="0.3">
      <c r="A204" t="s">
        <v>12</v>
      </c>
      <c r="B204">
        <v>203</v>
      </c>
      <c r="C204" t="str">
        <f t="shared" si="3"/>
        <v>BOB-203</v>
      </c>
      <c r="D204" t="s">
        <v>33</v>
      </c>
    </row>
    <row r="205" spans="1:4" x14ac:dyDescent="0.3">
      <c r="A205" t="s">
        <v>12</v>
      </c>
      <c r="B205">
        <v>204</v>
      </c>
      <c r="C205" t="str">
        <f t="shared" si="3"/>
        <v>BOB-204</v>
      </c>
      <c r="D205" t="s">
        <v>33</v>
      </c>
    </row>
    <row r="206" spans="1:4" x14ac:dyDescent="0.3">
      <c r="A206" t="s">
        <v>12</v>
      </c>
      <c r="B206">
        <v>205</v>
      </c>
      <c r="C206" t="str">
        <f t="shared" si="3"/>
        <v>BOB-205</v>
      </c>
      <c r="D206" t="s">
        <v>33</v>
      </c>
    </row>
    <row r="207" spans="1:4" x14ac:dyDescent="0.3">
      <c r="A207" t="s">
        <v>12</v>
      </c>
      <c r="B207">
        <v>206</v>
      </c>
      <c r="C207" t="str">
        <f t="shared" si="3"/>
        <v>BOB-206</v>
      </c>
      <c r="D207" t="s">
        <v>18</v>
      </c>
    </row>
    <row r="208" spans="1:4" x14ac:dyDescent="0.3">
      <c r="A208" t="s">
        <v>12</v>
      </c>
      <c r="B208">
        <v>207</v>
      </c>
      <c r="C208" t="str">
        <f t="shared" si="3"/>
        <v>BOB-207</v>
      </c>
      <c r="D208" t="s">
        <v>33</v>
      </c>
    </row>
    <row r="209" spans="1:4" x14ac:dyDescent="0.3">
      <c r="A209" t="s">
        <v>12</v>
      </c>
      <c r="B209">
        <v>208</v>
      </c>
      <c r="C209" t="str">
        <f t="shared" si="3"/>
        <v>BOB-208</v>
      </c>
      <c r="D209" t="s">
        <v>33</v>
      </c>
    </row>
    <row r="210" spans="1:4" x14ac:dyDescent="0.3">
      <c r="A210" t="s">
        <v>12</v>
      </c>
      <c r="B210">
        <v>209</v>
      </c>
      <c r="C210" t="str">
        <f t="shared" si="3"/>
        <v>BOB-209</v>
      </c>
      <c r="D210" t="s">
        <v>33</v>
      </c>
    </row>
    <row r="211" spans="1:4" x14ac:dyDescent="0.3">
      <c r="A211" t="s">
        <v>12</v>
      </c>
      <c r="B211">
        <v>210</v>
      </c>
      <c r="C211" t="str">
        <f t="shared" si="3"/>
        <v>BOB-210</v>
      </c>
      <c r="D211" t="s">
        <v>33</v>
      </c>
    </row>
    <row r="212" spans="1:4" x14ac:dyDescent="0.3">
      <c r="A212" t="s">
        <v>12</v>
      </c>
      <c r="B212">
        <v>211</v>
      </c>
      <c r="C212" t="str">
        <f t="shared" si="3"/>
        <v>BOB-211</v>
      </c>
      <c r="D212" t="s">
        <v>33</v>
      </c>
    </row>
    <row r="213" spans="1:4" x14ac:dyDescent="0.3">
      <c r="A213" t="s">
        <v>12</v>
      </c>
      <c r="B213">
        <v>212</v>
      </c>
      <c r="C213" t="str">
        <f t="shared" si="3"/>
        <v>BOB-212</v>
      </c>
      <c r="D213" t="s">
        <v>33</v>
      </c>
    </row>
    <row r="214" spans="1:4" x14ac:dyDescent="0.3">
      <c r="A214" t="s">
        <v>12</v>
      </c>
      <c r="B214">
        <v>213</v>
      </c>
      <c r="C214" t="str">
        <f t="shared" si="3"/>
        <v>BOB-213</v>
      </c>
      <c r="D214" t="s">
        <v>33</v>
      </c>
    </row>
    <row r="215" spans="1:4" x14ac:dyDescent="0.3">
      <c r="A215" t="s">
        <v>12</v>
      </c>
      <c r="B215">
        <v>214</v>
      </c>
      <c r="C215" t="str">
        <f t="shared" si="3"/>
        <v>BOB-214</v>
      </c>
      <c r="D215" t="s">
        <v>33</v>
      </c>
    </row>
    <row r="216" spans="1:4" x14ac:dyDescent="0.3">
      <c r="A216" t="s">
        <v>12</v>
      </c>
      <c r="B216">
        <v>215</v>
      </c>
      <c r="C216" t="str">
        <f t="shared" si="3"/>
        <v>BOB-215</v>
      </c>
      <c r="D216" t="s">
        <v>33</v>
      </c>
    </row>
    <row r="217" spans="1:4" x14ac:dyDescent="0.3">
      <c r="A217" t="s">
        <v>12</v>
      </c>
      <c r="B217">
        <v>216</v>
      </c>
      <c r="C217" t="str">
        <f t="shared" si="3"/>
        <v>BOB-216</v>
      </c>
      <c r="D217" t="s">
        <v>33</v>
      </c>
    </row>
    <row r="218" spans="1:4" x14ac:dyDescent="0.3">
      <c r="A218" t="s">
        <v>12</v>
      </c>
      <c r="B218">
        <v>217</v>
      </c>
      <c r="C218" t="str">
        <f t="shared" si="3"/>
        <v>BOB-217</v>
      </c>
      <c r="D218" t="s">
        <v>33</v>
      </c>
    </row>
    <row r="219" spans="1:4" x14ac:dyDescent="0.3">
      <c r="A219" t="s">
        <v>12</v>
      </c>
      <c r="B219">
        <v>218</v>
      </c>
      <c r="C219" t="str">
        <f t="shared" si="3"/>
        <v>BOB-218</v>
      </c>
      <c r="D219" t="s">
        <v>33</v>
      </c>
    </row>
    <row r="220" spans="1:4" x14ac:dyDescent="0.3">
      <c r="A220" t="s">
        <v>12</v>
      </c>
      <c r="B220">
        <v>219</v>
      </c>
      <c r="C220" t="str">
        <f t="shared" si="3"/>
        <v>BOB-219</v>
      </c>
      <c r="D220" t="s">
        <v>33</v>
      </c>
    </row>
    <row r="221" spans="1:4" x14ac:dyDescent="0.3">
      <c r="A221" t="s">
        <v>12</v>
      </c>
      <c r="B221">
        <v>220</v>
      </c>
      <c r="C221" t="str">
        <f t="shared" si="3"/>
        <v>BOB-220</v>
      </c>
      <c r="D221" t="s">
        <v>33</v>
      </c>
    </row>
    <row r="222" spans="1:4" x14ac:dyDescent="0.3">
      <c r="A222" t="s">
        <v>12</v>
      </c>
      <c r="B222">
        <v>221</v>
      </c>
      <c r="C222" t="str">
        <f t="shared" si="3"/>
        <v>BOB-221</v>
      </c>
      <c r="D222" t="s">
        <v>33</v>
      </c>
    </row>
    <row r="223" spans="1:4" x14ac:dyDescent="0.3">
      <c r="A223" t="s">
        <v>12</v>
      </c>
      <c r="B223">
        <v>222</v>
      </c>
      <c r="C223" t="str">
        <f t="shared" si="3"/>
        <v>BOB-222</v>
      </c>
      <c r="D223" t="s">
        <v>33</v>
      </c>
    </row>
    <row r="224" spans="1:4" x14ac:dyDescent="0.3">
      <c r="A224" t="s">
        <v>12</v>
      </c>
      <c r="B224">
        <v>223</v>
      </c>
      <c r="C224" t="str">
        <f t="shared" si="3"/>
        <v>BOB-223</v>
      </c>
      <c r="D224" t="s">
        <v>33</v>
      </c>
    </row>
    <row r="225" spans="1:4" x14ac:dyDescent="0.3">
      <c r="A225" t="s">
        <v>12</v>
      </c>
      <c r="B225">
        <v>224</v>
      </c>
      <c r="C225" t="str">
        <f t="shared" si="3"/>
        <v>BOB-224</v>
      </c>
      <c r="D225" t="s">
        <v>56</v>
      </c>
    </row>
    <row r="226" spans="1:4" x14ac:dyDescent="0.3">
      <c r="A226" t="s">
        <v>12</v>
      </c>
      <c r="B226">
        <v>225</v>
      </c>
      <c r="C226" t="str">
        <f t="shared" si="3"/>
        <v>BOB-225</v>
      </c>
      <c r="D226" t="s">
        <v>33</v>
      </c>
    </row>
    <row r="227" spans="1:4" x14ac:dyDescent="0.3">
      <c r="A227" t="s">
        <v>12</v>
      </c>
      <c r="B227">
        <v>226</v>
      </c>
      <c r="C227" t="str">
        <f t="shared" si="3"/>
        <v>BOB-226</v>
      </c>
      <c r="D227" t="s">
        <v>33</v>
      </c>
    </row>
    <row r="228" spans="1:4" x14ac:dyDescent="0.3">
      <c r="A228" t="s">
        <v>12</v>
      </c>
      <c r="B228">
        <v>227</v>
      </c>
      <c r="C228" t="str">
        <f t="shared" si="3"/>
        <v>BOB-227</v>
      </c>
      <c r="D228" t="s">
        <v>33</v>
      </c>
    </row>
    <row r="229" spans="1:4" x14ac:dyDescent="0.3">
      <c r="A229" t="s">
        <v>12</v>
      </c>
      <c r="B229">
        <v>228</v>
      </c>
      <c r="C229" t="str">
        <f t="shared" si="3"/>
        <v>BOB-228</v>
      </c>
      <c r="D229" t="s">
        <v>33</v>
      </c>
    </row>
    <row r="230" spans="1:4" x14ac:dyDescent="0.3">
      <c r="A230" t="s">
        <v>12</v>
      </c>
      <c r="B230">
        <v>229</v>
      </c>
      <c r="C230" t="str">
        <f t="shared" si="3"/>
        <v>BOB-229</v>
      </c>
      <c r="D230" t="s">
        <v>33</v>
      </c>
    </row>
    <row r="231" spans="1:4" x14ac:dyDescent="0.3">
      <c r="A231" t="s">
        <v>12</v>
      </c>
      <c r="B231">
        <v>230</v>
      </c>
      <c r="C231" t="str">
        <f t="shared" si="3"/>
        <v>BOB-230</v>
      </c>
      <c r="D231" t="s">
        <v>33</v>
      </c>
    </row>
    <row r="232" spans="1:4" x14ac:dyDescent="0.3">
      <c r="A232" t="s">
        <v>12</v>
      </c>
      <c r="B232">
        <v>231</v>
      </c>
      <c r="C232" t="str">
        <f t="shared" si="3"/>
        <v>BOB-231</v>
      </c>
      <c r="D232" t="s">
        <v>56</v>
      </c>
    </row>
    <row r="233" spans="1:4" x14ac:dyDescent="0.3">
      <c r="A233" t="s">
        <v>12</v>
      </c>
      <c r="B233">
        <v>232</v>
      </c>
      <c r="C233" t="str">
        <f t="shared" si="3"/>
        <v>BOB-232</v>
      </c>
      <c r="D233" t="s">
        <v>33</v>
      </c>
    </row>
    <row r="234" spans="1:4" x14ac:dyDescent="0.3">
      <c r="A234" t="s">
        <v>12</v>
      </c>
      <c r="B234">
        <v>233</v>
      </c>
      <c r="C234" t="str">
        <f t="shared" si="3"/>
        <v>BOB-233</v>
      </c>
      <c r="D234" t="s">
        <v>33</v>
      </c>
    </row>
    <row r="235" spans="1:4" x14ac:dyDescent="0.3">
      <c r="A235" t="s">
        <v>12</v>
      </c>
      <c r="B235">
        <v>234</v>
      </c>
      <c r="C235" t="str">
        <f t="shared" si="3"/>
        <v>BOB-234</v>
      </c>
      <c r="D235" t="s">
        <v>56</v>
      </c>
    </row>
    <row r="236" spans="1:4" x14ac:dyDescent="0.3">
      <c r="A236" t="s">
        <v>12</v>
      </c>
      <c r="B236">
        <v>235</v>
      </c>
      <c r="C236" t="str">
        <f t="shared" si="3"/>
        <v>BOB-235</v>
      </c>
      <c r="D236" t="s">
        <v>56</v>
      </c>
    </row>
    <row r="237" spans="1:4" x14ac:dyDescent="0.3">
      <c r="A237" t="s">
        <v>12</v>
      </c>
      <c r="B237">
        <v>236</v>
      </c>
      <c r="C237" t="str">
        <f t="shared" si="3"/>
        <v>BOB-236</v>
      </c>
      <c r="D237" t="s">
        <v>33</v>
      </c>
    </row>
    <row r="238" spans="1:4" x14ac:dyDescent="0.3">
      <c r="A238" t="s">
        <v>12</v>
      </c>
      <c r="B238">
        <v>237</v>
      </c>
      <c r="C238" t="str">
        <f t="shared" si="3"/>
        <v>BOB-237</v>
      </c>
      <c r="D238" t="s">
        <v>33</v>
      </c>
    </row>
    <row r="239" spans="1:4" x14ac:dyDescent="0.3">
      <c r="A239" t="s">
        <v>12</v>
      </c>
      <c r="B239">
        <v>238</v>
      </c>
      <c r="C239" t="str">
        <f t="shared" si="3"/>
        <v>BOB-238</v>
      </c>
      <c r="D239" t="s">
        <v>33</v>
      </c>
    </row>
    <row r="240" spans="1:4" x14ac:dyDescent="0.3">
      <c r="A240" t="s">
        <v>12</v>
      </c>
      <c r="B240">
        <v>239</v>
      </c>
      <c r="C240" t="str">
        <f t="shared" si="3"/>
        <v>BOB-239</v>
      </c>
      <c r="D240" t="s">
        <v>33</v>
      </c>
    </row>
    <row r="241" spans="1:4" x14ac:dyDescent="0.3">
      <c r="A241" t="s">
        <v>12</v>
      </c>
      <c r="B241">
        <v>240</v>
      </c>
      <c r="C241" t="str">
        <f t="shared" si="3"/>
        <v>BOB-240</v>
      </c>
      <c r="D241" t="s">
        <v>245</v>
      </c>
    </row>
    <row r="242" spans="1:4" x14ac:dyDescent="0.3">
      <c r="A242" t="s">
        <v>12</v>
      </c>
      <c r="B242">
        <v>241</v>
      </c>
      <c r="C242" t="str">
        <f t="shared" si="3"/>
        <v>BOB-241</v>
      </c>
      <c r="D242" t="s">
        <v>33</v>
      </c>
    </row>
    <row r="243" spans="1:4" x14ac:dyDescent="0.3">
      <c r="A243" t="s">
        <v>12</v>
      </c>
      <c r="B243">
        <v>242</v>
      </c>
      <c r="C243" t="str">
        <f t="shared" si="3"/>
        <v>BOB-242</v>
      </c>
      <c r="D243" t="s">
        <v>33</v>
      </c>
    </row>
    <row r="244" spans="1:4" x14ac:dyDescent="0.3">
      <c r="A244" t="s">
        <v>12</v>
      </c>
      <c r="B244">
        <v>243</v>
      </c>
      <c r="C244" t="str">
        <f t="shared" si="3"/>
        <v>BOB-243</v>
      </c>
      <c r="D244" t="s">
        <v>33</v>
      </c>
    </row>
    <row r="245" spans="1:4" x14ac:dyDescent="0.3">
      <c r="A245" t="s">
        <v>12</v>
      </c>
      <c r="B245">
        <v>244</v>
      </c>
      <c r="C245" t="str">
        <f t="shared" si="3"/>
        <v>BOB-244</v>
      </c>
      <c r="D245" t="s">
        <v>33</v>
      </c>
    </row>
    <row r="246" spans="1:4" x14ac:dyDescent="0.3">
      <c r="A246" t="s">
        <v>12</v>
      </c>
      <c r="B246">
        <v>245</v>
      </c>
      <c r="C246" t="str">
        <f t="shared" si="3"/>
        <v>BOB-245</v>
      </c>
      <c r="D246" t="s">
        <v>33</v>
      </c>
    </row>
    <row r="247" spans="1:4" x14ac:dyDescent="0.3">
      <c r="A247" t="s">
        <v>12</v>
      </c>
      <c r="B247">
        <v>246</v>
      </c>
      <c r="C247" t="str">
        <f t="shared" si="3"/>
        <v>BOB-246</v>
      </c>
      <c r="D247" t="s">
        <v>33</v>
      </c>
    </row>
    <row r="248" spans="1:4" x14ac:dyDescent="0.3">
      <c r="A248" t="s">
        <v>12</v>
      </c>
      <c r="B248">
        <v>247</v>
      </c>
      <c r="C248" t="str">
        <f t="shared" si="3"/>
        <v>BOB-247</v>
      </c>
      <c r="D248" t="s">
        <v>33</v>
      </c>
    </row>
    <row r="249" spans="1:4" x14ac:dyDescent="0.3">
      <c r="A249" t="s">
        <v>12</v>
      </c>
      <c r="B249">
        <v>248</v>
      </c>
      <c r="C249" t="str">
        <f t="shared" si="3"/>
        <v>BOB-248</v>
      </c>
      <c r="D249" t="s">
        <v>33</v>
      </c>
    </row>
    <row r="250" spans="1:4" x14ac:dyDescent="0.3">
      <c r="A250" t="s">
        <v>12</v>
      </c>
      <c r="B250">
        <v>249</v>
      </c>
      <c r="C250" t="str">
        <f t="shared" si="3"/>
        <v>BOB-249</v>
      </c>
      <c r="D250" t="s">
        <v>33</v>
      </c>
    </row>
    <row r="251" spans="1:4" x14ac:dyDescent="0.3">
      <c r="A251" t="s">
        <v>12</v>
      </c>
      <c r="B251">
        <v>250</v>
      </c>
      <c r="C251" t="str">
        <f t="shared" si="3"/>
        <v>BOB-250</v>
      </c>
      <c r="D251" t="s">
        <v>33</v>
      </c>
    </row>
    <row r="252" spans="1:4" x14ac:dyDescent="0.3">
      <c r="A252" t="s">
        <v>12</v>
      </c>
      <c r="B252">
        <v>251</v>
      </c>
      <c r="C252" t="str">
        <f t="shared" si="3"/>
        <v>BOB-251</v>
      </c>
      <c r="D252" t="s">
        <v>33</v>
      </c>
    </row>
    <row r="253" spans="1:4" x14ac:dyDescent="0.3">
      <c r="A253" t="s">
        <v>12</v>
      </c>
      <c r="B253">
        <v>252</v>
      </c>
      <c r="C253" t="str">
        <f t="shared" si="3"/>
        <v>BOB-252</v>
      </c>
      <c r="D253" t="s">
        <v>358</v>
      </c>
    </row>
    <row r="254" spans="1:4" x14ac:dyDescent="0.3">
      <c r="A254" t="s">
        <v>12</v>
      </c>
      <c r="B254">
        <v>253</v>
      </c>
      <c r="C254" t="str">
        <f t="shared" si="3"/>
        <v>BOB-253</v>
      </c>
      <c r="D254" t="s">
        <v>33</v>
      </c>
    </row>
    <row r="255" spans="1:4" x14ac:dyDescent="0.3">
      <c r="A255" t="s">
        <v>12</v>
      </c>
      <c r="B255">
        <v>254</v>
      </c>
      <c r="C255" t="str">
        <f t="shared" si="3"/>
        <v>BOB-254</v>
      </c>
      <c r="D255" t="s">
        <v>33</v>
      </c>
    </row>
    <row r="256" spans="1:4" x14ac:dyDescent="0.3">
      <c r="A256" t="s">
        <v>12</v>
      </c>
      <c r="B256">
        <v>255</v>
      </c>
      <c r="C256" t="str">
        <f t="shared" si="3"/>
        <v>BOB-255</v>
      </c>
      <c r="D256" t="s">
        <v>33</v>
      </c>
    </row>
    <row r="257" spans="1:4" x14ac:dyDescent="0.3">
      <c r="A257" t="s">
        <v>12</v>
      </c>
      <c r="B257">
        <v>256</v>
      </c>
      <c r="C257" t="str">
        <f t="shared" si="3"/>
        <v>BOB-256</v>
      </c>
      <c r="D257" t="s">
        <v>33</v>
      </c>
    </row>
    <row r="258" spans="1:4" x14ac:dyDescent="0.3">
      <c r="A258" t="s">
        <v>12</v>
      </c>
      <c r="B258">
        <v>257</v>
      </c>
      <c r="C258" t="str">
        <f t="shared" si="3"/>
        <v>BOB-257</v>
      </c>
      <c r="D258" t="s">
        <v>33</v>
      </c>
    </row>
    <row r="259" spans="1:4" x14ac:dyDescent="0.3">
      <c r="A259" t="s">
        <v>12</v>
      </c>
      <c r="B259">
        <v>258</v>
      </c>
      <c r="C259" t="str">
        <f t="shared" ref="C259:C322" si="4">CONCATENATE(A259,"-",B259)</f>
        <v>BOB-258</v>
      </c>
      <c r="D259" t="s">
        <v>56</v>
      </c>
    </row>
    <row r="260" spans="1:4" x14ac:dyDescent="0.3">
      <c r="A260" t="s">
        <v>12</v>
      </c>
      <c r="B260">
        <v>259</v>
      </c>
      <c r="C260" t="str">
        <f t="shared" si="4"/>
        <v>BOB-259</v>
      </c>
      <c r="D260" t="s">
        <v>33</v>
      </c>
    </row>
    <row r="261" spans="1:4" x14ac:dyDescent="0.3">
      <c r="A261" t="s">
        <v>12</v>
      </c>
      <c r="B261">
        <v>260</v>
      </c>
      <c r="C261" t="str">
        <f t="shared" si="4"/>
        <v>BOB-260</v>
      </c>
      <c r="D261" t="s">
        <v>33</v>
      </c>
    </row>
    <row r="262" spans="1:4" x14ac:dyDescent="0.3">
      <c r="A262" t="s">
        <v>12</v>
      </c>
      <c r="B262">
        <v>261</v>
      </c>
      <c r="C262" t="str">
        <f t="shared" si="4"/>
        <v>BOB-261</v>
      </c>
      <c r="D262" t="s">
        <v>33</v>
      </c>
    </row>
    <row r="263" spans="1:4" x14ac:dyDescent="0.3">
      <c r="A263" t="s">
        <v>12</v>
      </c>
      <c r="B263">
        <v>262</v>
      </c>
      <c r="C263" t="str">
        <f t="shared" si="4"/>
        <v>BOB-262</v>
      </c>
      <c r="D263" t="s">
        <v>33</v>
      </c>
    </row>
    <row r="264" spans="1:4" x14ac:dyDescent="0.3">
      <c r="A264" t="s">
        <v>12</v>
      </c>
      <c r="B264">
        <v>263</v>
      </c>
      <c r="C264" t="str">
        <f t="shared" si="4"/>
        <v>BOB-263</v>
      </c>
      <c r="D264" t="s">
        <v>33</v>
      </c>
    </row>
    <row r="265" spans="1:4" x14ac:dyDescent="0.3">
      <c r="A265" t="s">
        <v>12</v>
      </c>
      <c r="B265">
        <v>264</v>
      </c>
      <c r="C265" t="str">
        <f t="shared" si="4"/>
        <v>BOB-264</v>
      </c>
      <c r="D265" t="s">
        <v>33</v>
      </c>
    </row>
    <row r="266" spans="1:4" x14ac:dyDescent="0.3">
      <c r="A266" t="s">
        <v>12</v>
      </c>
      <c r="B266">
        <v>265</v>
      </c>
      <c r="C266" t="str">
        <f t="shared" si="4"/>
        <v>BOB-265</v>
      </c>
      <c r="D266" t="s">
        <v>245</v>
      </c>
    </row>
    <row r="267" spans="1:4" x14ac:dyDescent="0.3">
      <c r="A267" t="s">
        <v>12</v>
      </c>
      <c r="B267">
        <v>266</v>
      </c>
      <c r="C267" t="str">
        <f t="shared" si="4"/>
        <v>BOB-266</v>
      </c>
      <c r="D267" t="s">
        <v>33</v>
      </c>
    </row>
    <row r="268" spans="1:4" x14ac:dyDescent="0.3">
      <c r="A268" t="s">
        <v>12</v>
      </c>
      <c r="B268">
        <v>267</v>
      </c>
      <c r="C268" t="str">
        <f t="shared" si="4"/>
        <v>BOB-267</v>
      </c>
      <c r="D268" t="s">
        <v>33</v>
      </c>
    </row>
    <row r="269" spans="1:4" x14ac:dyDescent="0.3">
      <c r="A269" t="s">
        <v>12</v>
      </c>
      <c r="B269">
        <v>268</v>
      </c>
      <c r="C269" t="str">
        <f t="shared" si="4"/>
        <v>BOB-268</v>
      </c>
      <c r="D269" t="s">
        <v>33</v>
      </c>
    </row>
    <row r="270" spans="1:4" x14ac:dyDescent="0.3">
      <c r="A270" t="s">
        <v>12</v>
      </c>
      <c r="B270">
        <v>269</v>
      </c>
      <c r="C270" t="str">
        <f t="shared" si="4"/>
        <v>BOB-269</v>
      </c>
      <c r="D270" t="s">
        <v>33</v>
      </c>
    </row>
    <row r="271" spans="1:4" x14ac:dyDescent="0.3">
      <c r="A271" t="s">
        <v>12</v>
      </c>
      <c r="B271">
        <v>270</v>
      </c>
      <c r="C271" t="str">
        <f t="shared" si="4"/>
        <v>BOB-270</v>
      </c>
      <c r="D271" t="s">
        <v>33</v>
      </c>
    </row>
    <row r="272" spans="1:4" x14ac:dyDescent="0.3">
      <c r="A272" t="s">
        <v>12</v>
      </c>
      <c r="B272">
        <v>271</v>
      </c>
      <c r="C272" t="str">
        <f t="shared" si="4"/>
        <v>BOB-271</v>
      </c>
      <c r="D272" t="s">
        <v>33</v>
      </c>
    </row>
    <row r="273" spans="1:4" x14ac:dyDescent="0.3">
      <c r="A273" t="s">
        <v>12</v>
      </c>
      <c r="B273">
        <v>272</v>
      </c>
      <c r="C273" t="str">
        <f t="shared" si="4"/>
        <v>BOB-272</v>
      </c>
      <c r="D273" t="s">
        <v>33</v>
      </c>
    </row>
    <row r="274" spans="1:4" x14ac:dyDescent="0.3">
      <c r="A274" t="s">
        <v>12</v>
      </c>
      <c r="B274">
        <v>273</v>
      </c>
      <c r="C274" t="str">
        <f t="shared" si="4"/>
        <v>BOB-273</v>
      </c>
      <c r="D274" t="s">
        <v>33</v>
      </c>
    </row>
    <row r="275" spans="1:4" x14ac:dyDescent="0.3">
      <c r="A275" t="s">
        <v>12</v>
      </c>
      <c r="B275">
        <v>274</v>
      </c>
      <c r="C275" t="str">
        <f t="shared" si="4"/>
        <v>BOB-274</v>
      </c>
      <c r="D275" t="s">
        <v>33</v>
      </c>
    </row>
    <row r="276" spans="1:4" x14ac:dyDescent="0.3">
      <c r="A276" t="s">
        <v>12</v>
      </c>
      <c r="B276">
        <v>275</v>
      </c>
      <c r="C276" t="str">
        <f t="shared" si="4"/>
        <v>BOB-275</v>
      </c>
      <c r="D276" t="s">
        <v>33</v>
      </c>
    </row>
    <row r="277" spans="1:4" x14ac:dyDescent="0.3">
      <c r="A277" t="s">
        <v>12</v>
      </c>
      <c r="B277">
        <v>276</v>
      </c>
      <c r="C277" t="str">
        <f t="shared" si="4"/>
        <v>BOB-276</v>
      </c>
      <c r="D277" t="s">
        <v>33</v>
      </c>
    </row>
    <row r="278" spans="1:4" x14ac:dyDescent="0.3">
      <c r="A278" t="s">
        <v>12</v>
      </c>
      <c r="B278">
        <v>277</v>
      </c>
      <c r="C278" t="str">
        <f t="shared" si="4"/>
        <v>BOB-277</v>
      </c>
      <c r="D278" t="s">
        <v>33</v>
      </c>
    </row>
    <row r="279" spans="1:4" x14ac:dyDescent="0.3">
      <c r="A279" t="s">
        <v>12</v>
      </c>
      <c r="B279">
        <v>278</v>
      </c>
      <c r="C279" t="str">
        <f t="shared" si="4"/>
        <v>BOB-278</v>
      </c>
      <c r="D279" t="s">
        <v>33</v>
      </c>
    </row>
    <row r="280" spans="1:4" x14ac:dyDescent="0.3">
      <c r="A280" t="s">
        <v>12</v>
      </c>
      <c r="B280">
        <v>279</v>
      </c>
      <c r="C280" t="str">
        <f t="shared" si="4"/>
        <v>BOB-279</v>
      </c>
      <c r="D280" t="s">
        <v>33</v>
      </c>
    </row>
    <row r="281" spans="1:4" x14ac:dyDescent="0.3">
      <c r="A281" t="s">
        <v>12</v>
      </c>
      <c r="B281">
        <v>280</v>
      </c>
      <c r="C281" t="str">
        <f t="shared" si="4"/>
        <v>BOB-280</v>
      </c>
      <c r="D281" t="s">
        <v>33</v>
      </c>
    </row>
    <row r="282" spans="1:4" x14ac:dyDescent="0.3">
      <c r="A282" t="s">
        <v>12</v>
      </c>
      <c r="B282">
        <v>281</v>
      </c>
      <c r="C282" t="str">
        <f t="shared" si="4"/>
        <v>BOB-281</v>
      </c>
      <c r="D282" t="s">
        <v>33</v>
      </c>
    </row>
    <row r="283" spans="1:4" x14ac:dyDescent="0.3">
      <c r="A283" t="s">
        <v>12</v>
      </c>
      <c r="B283">
        <v>282</v>
      </c>
      <c r="C283" t="str">
        <f t="shared" si="4"/>
        <v>BOB-282</v>
      </c>
      <c r="D283" t="s">
        <v>33</v>
      </c>
    </row>
    <row r="284" spans="1:4" x14ac:dyDescent="0.3">
      <c r="A284" t="s">
        <v>12</v>
      </c>
      <c r="B284">
        <v>283</v>
      </c>
      <c r="C284" t="str">
        <f t="shared" si="4"/>
        <v>BOB-283</v>
      </c>
      <c r="D284" t="s">
        <v>33</v>
      </c>
    </row>
    <row r="285" spans="1:4" x14ac:dyDescent="0.3">
      <c r="A285" t="s">
        <v>12</v>
      </c>
      <c r="B285">
        <v>284</v>
      </c>
      <c r="C285" t="str">
        <f t="shared" si="4"/>
        <v>BOB-284</v>
      </c>
      <c r="D285" t="s">
        <v>33</v>
      </c>
    </row>
    <row r="286" spans="1:4" x14ac:dyDescent="0.3">
      <c r="A286" t="s">
        <v>12</v>
      </c>
      <c r="B286">
        <v>285</v>
      </c>
      <c r="C286" t="str">
        <f t="shared" si="4"/>
        <v>BOB-285</v>
      </c>
      <c r="D286" t="s">
        <v>33</v>
      </c>
    </row>
    <row r="287" spans="1:4" x14ac:dyDescent="0.3">
      <c r="A287" t="s">
        <v>12</v>
      </c>
      <c r="B287">
        <v>286</v>
      </c>
      <c r="C287" t="str">
        <f t="shared" si="4"/>
        <v>BOB-286</v>
      </c>
      <c r="D287" t="s">
        <v>33</v>
      </c>
    </row>
    <row r="288" spans="1:4" x14ac:dyDescent="0.3">
      <c r="A288" t="s">
        <v>12</v>
      </c>
      <c r="B288">
        <v>287</v>
      </c>
      <c r="C288" t="str">
        <f t="shared" si="4"/>
        <v>BOB-287</v>
      </c>
    </row>
    <row r="289" spans="1:4" x14ac:dyDescent="0.3">
      <c r="A289" t="s">
        <v>12</v>
      </c>
      <c r="B289">
        <v>288</v>
      </c>
      <c r="C289" t="str">
        <f t="shared" si="4"/>
        <v>BOB-288</v>
      </c>
      <c r="D289" t="s">
        <v>33</v>
      </c>
    </row>
    <row r="290" spans="1:4" x14ac:dyDescent="0.3">
      <c r="A290" t="s">
        <v>12</v>
      </c>
      <c r="B290">
        <v>289</v>
      </c>
      <c r="C290" t="str">
        <f t="shared" si="4"/>
        <v>BOB-289</v>
      </c>
    </row>
    <row r="291" spans="1:4" x14ac:dyDescent="0.3">
      <c r="A291" t="s">
        <v>12</v>
      </c>
      <c r="B291">
        <v>290</v>
      </c>
      <c r="C291" t="str">
        <f t="shared" si="4"/>
        <v>BOB-290</v>
      </c>
      <c r="D291" t="s">
        <v>33</v>
      </c>
    </row>
    <row r="292" spans="1:4" x14ac:dyDescent="0.3">
      <c r="A292" t="s">
        <v>12</v>
      </c>
      <c r="B292">
        <v>291</v>
      </c>
      <c r="C292" t="str">
        <f t="shared" si="4"/>
        <v>BOB-291</v>
      </c>
      <c r="D292" t="s">
        <v>33</v>
      </c>
    </row>
    <row r="293" spans="1:4" x14ac:dyDescent="0.3">
      <c r="A293" t="s">
        <v>12</v>
      </c>
      <c r="B293">
        <v>292</v>
      </c>
      <c r="C293" t="str">
        <f t="shared" si="4"/>
        <v>BOB-292</v>
      </c>
      <c r="D293" t="s">
        <v>33</v>
      </c>
    </row>
    <row r="294" spans="1:4" x14ac:dyDescent="0.3">
      <c r="A294" t="s">
        <v>12</v>
      </c>
      <c r="B294">
        <v>293</v>
      </c>
      <c r="C294" t="str">
        <f t="shared" si="4"/>
        <v>BOB-293</v>
      </c>
      <c r="D294" t="s">
        <v>33</v>
      </c>
    </row>
    <row r="295" spans="1:4" x14ac:dyDescent="0.3">
      <c r="A295" t="s">
        <v>12</v>
      </c>
      <c r="B295">
        <v>294</v>
      </c>
      <c r="C295" t="str">
        <f t="shared" si="4"/>
        <v>BOB-294</v>
      </c>
      <c r="D295" t="s">
        <v>33</v>
      </c>
    </row>
    <row r="296" spans="1:4" x14ac:dyDescent="0.3">
      <c r="A296" t="s">
        <v>12</v>
      </c>
      <c r="B296">
        <v>295</v>
      </c>
      <c r="C296" t="str">
        <f t="shared" si="4"/>
        <v>BOB-295</v>
      </c>
      <c r="D296" t="s">
        <v>33</v>
      </c>
    </row>
    <row r="297" spans="1:4" x14ac:dyDescent="0.3">
      <c r="A297" t="s">
        <v>12</v>
      </c>
      <c r="B297">
        <v>296</v>
      </c>
      <c r="C297" t="str">
        <f t="shared" si="4"/>
        <v>BOB-296</v>
      </c>
      <c r="D297" t="s">
        <v>33</v>
      </c>
    </row>
    <row r="298" spans="1:4" x14ac:dyDescent="0.3">
      <c r="A298" t="s">
        <v>12</v>
      </c>
      <c r="B298">
        <v>297</v>
      </c>
      <c r="C298" t="str">
        <f t="shared" si="4"/>
        <v>BOB-297</v>
      </c>
    </row>
    <row r="299" spans="1:4" x14ac:dyDescent="0.3">
      <c r="A299" t="s">
        <v>12</v>
      </c>
      <c r="B299">
        <v>298</v>
      </c>
      <c r="C299" t="str">
        <f t="shared" si="4"/>
        <v>BOB-298</v>
      </c>
    </row>
    <row r="300" spans="1:4" x14ac:dyDescent="0.3">
      <c r="A300" t="s">
        <v>12</v>
      </c>
      <c r="B300">
        <v>299</v>
      </c>
      <c r="C300" t="str">
        <f t="shared" si="4"/>
        <v>BOB-299</v>
      </c>
    </row>
    <row r="301" spans="1:4" x14ac:dyDescent="0.3">
      <c r="A301" t="s">
        <v>12</v>
      </c>
      <c r="B301">
        <v>300</v>
      </c>
      <c r="C301" t="str">
        <f t="shared" si="4"/>
        <v>BOB-300</v>
      </c>
    </row>
    <row r="302" spans="1:4" x14ac:dyDescent="0.3">
      <c r="A302" t="s">
        <v>12</v>
      </c>
      <c r="B302">
        <v>301</v>
      </c>
      <c r="C302" t="str">
        <f t="shared" si="4"/>
        <v>BOB-301</v>
      </c>
    </row>
    <row r="303" spans="1:4" x14ac:dyDescent="0.3">
      <c r="A303" t="s">
        <v>12</v>
      </c>
      <c r="B303">
        <v>302</v>
      </c>
      <c r="C303" t="str">
        <f t="shared" si="4"/>
        <v>BOB-302</v>
      </c>
    </row>
    <row r="304" spans="1:4" x14ac:dyDescent="0.3">
      <c r="A304" t="s">
        <v>12</v>
      </c>
      <c r="B304">
        <v>303</v>
      </c>
      <c r="C304" t="str">
        <f t="shared" si="4"/>
        <v>BOB-303</v>
      </c>
      <c r="D304" t="s">
        <v>33</v>
      </c>
    </row>
    <row r="305" spans="1:4" x14ac:dyDescent="0.3">
      <c r="A305" t="s">
        <v>12</v>
      </c>
      <c r="B305">
        <v>304</v>
      </c>
      <c r="C305" t="str">
        <f t="shared" si="4"/>
        <v>BOB-304</v>
      </c>
      <c r="D305" t="s">
        <v>33</v>
      </c>
    </row>
    <row r="306" spans="1:4" x14ac:dyDescent="0.3">
      <c r="A306" t="s">
        <v>12</v>
      </c>
      <c r="B306">
        <v>305</v>
      </c>
      <c r="C306" t="str">
        <f t="shared" si="4"/>
        <v>BOB-305</v>
      </c>
      <c r="D306" t="s">
        <v>33</v>
      </c>
    </row>
    <row r="307" spans="1:4" x14ac:dyDescent="0.3">
      <c r="A307" t="s">
        <v>12</v>
      </c>
      <c r="B307">
        <v>306</v>
      </c>
      <c r="C307" t="str">
        <f t="shared" si="4"/>
        <v>BOB-306</v>
      </c>
      <c r="D307" t="s">
        <v>33</v>
      </c>
    </row>
    <row r="308" spans="1:4" x14ac:dyDescent="0.3">
      <c r="A308" t="s">
        <v>12</v>
      </c>
      <c r="B308">
        <v>307</v>
      </c>
      <c r="C308" t="str">
        <f t="shared" si="4"/>
        <v>BOB-307</v>
      </c>
    </row>
    <row r="309" spans="1:4" x14ac:dyDescent="0.3">
      <c r="A309" t="s">
        <v>12</v>
      </c>
      <c r="B309">
        <v>308</v>
      </c>
      <c r="C309" t="str">
        <f t="shared" si="4"/>
        <v>BOB-308</v>
      </c>
    </row>
    <row r="310" spans="1:4" x14ac:dyDescent="0.3">
      <c r="A310" t="s">
        <v>12</v>
      </c>
      <c r="B310">
        <v>309</v>
      </c>
      <c r="C310" t="str">
        <f t="shared" si="4"/>
        <v>BOB-309</v>
      </c>
      <c r="D310" t="s">
        <v>33</v>
      </c>
    </row>
    <row r="311" spans="1:4" x14ac:dyDescent="0.3">
      <c r="A311" t="s">
        <v>12</v>
      </c>
      <c r="B311">
        <v>310</v>
      </c>
      <c r="C311" t="str">
        <f t="shared" si="4"/>
        <v>BOB-310</v>
      </c>
      <c r="D311" t="s">
        <v>33</v>
      </c>
    </row>
    <row r="312" spans="1:4" x14ac:dyDescent="0.3">
      <c r="A312" t="s">
        <v>12</v>
      </c>
      <c r="B312">
        <v>311</v>
      </c>
      <c r="C312" t="str">
        <f t="shared" si="4"/>
        <v>BOB-311</v>
      </c>
      <c r="D312" t="s">
        <v>33</v>
      </c>
    </row>
    <row r="313" spans="1:4" x14ac:dyDescent="0.3">
      <c r="A313" t="s">
        <v>12</v>
      </c>
      <c r="B313">
        <v>312</v>
      </c>
      <c r="C313" t="str">
        <f t="shared" si="4"/>
        <v>BOB-312</v>
      </c>
      <c r="D313" t="s">
        <v>33</v>
      </c>
    </row>
    <row r="314" spans="1:4" x14ac:dyDescent="0.3">
      <c r="A314" t="s">
        <v>12</v>
      </c>
      <c r="B314">
        <v>313</v>
      </c>
      <c r="C314" t="str">
        <f t="shared" si="4"/>
        <v>BOB-313</v>
      </c>
    </row>
    <row r="315" spans="1:4" x14ac:dyDescent="0.3">
      <c r="A315" t="s">
        <v>12</v>
      </c>
      <c r="B315">
        <v>314</v>
      </c>
      <c r="C315" t="str">
        <f t="shared" si="4"/>
        <v>BOB-314</v>
      </c>
    </row>
    <row r="316" spans="1:4" x14ac:dyDescent="0.3">
      <c r="A316" t="s">
        <v>12</v>
      </c>
      <c r="B316">
        <v>315</v>
      </c>
      <c r="C316" t="str">
        <f t="shared" si="4"/>
        <v>BOB-315</v>
      </c>
      <c r="D316" t="s">
        <v>33</v>
      </c>
    </row>
    <row r="317" spans="1:4" x14ac:dyDescent="0.3">
      <c r="A317" t="s">
        <v>12</v>
      </c>
      <c r="B317">
        <v>316</v>
      </c>
      <c r="C317" t="str">
        <f t="shared" si="4"/>
        <v>BOB-316</v>
      </c>
      <c r="D317" t="s">
        <v>33</v>
      </c>
    </row>
    <row r="318" spans="1:4" x14ac:dyDescent="0.3">
      <c r="A318" t="s">
        <v>12</v>
      </c>
      <c r="B318">
        <v>317</v>
      </c>
      <c r="C318" t="str">
        <f t="shared" si="4"/>
        <v>BOB-317</v>
      </c>
      <c r="D318" t="s">
        <v>33</v>
      </c>
    </row>
    <row r="319" spans="1:4" x14ac:dyDescent="0.3">
      <c r="A319" t="s">
        <v>12</v>
      </c>
      <c r="B319">
        <v>318</v>
      </c>
      <c r="C319" t="str">
        <f t="shared" si="4"/>
        <v>BOB-318</v>
      </c>
    </row>
    <row r="320" spans="1:4" x14ac:dyDescent="0.3">
      <c r="A320" t="s">
        <v>12</v>
      </c>
      <c r="B320">
        <v>319</v>
      </c>
      <c r="C320" t="str">
        <f t="shared" si="4"/>
        <v>BOB-319</v>
      </c>
    </row>
    <row r="321" spans="1:4" x14ac:dyDescent="0.3">
      <c r="A321" t="s">
        <v>12</v>
      </c>
      <c r="B321">
        <v>320</v>
      </c>
      <c r="C321" t="str">
        <f t="shared" si="4"/>
        <v>BOB-320</v>
      </c>
    </row>
    <row r="322" spans="1:4" x14ac:dyDescent="0.3">
      <c r="A322" t="s">
        <v>12</v>
      </c>
      <c r="B322">
        <v>321</v>
      </c>
      <c r="C322" t="str">
        <f t="shared" si="4"/>
        <v>BOB-321</v>
      </c>
      <c r="D322" t="s">
        <v>33</v>
      </c>
    </row>
    <row r="323" spans="1:4" x14ac:dyDescent="0.3">
      <c r="A323" t="s">
        <v>12</v>
      </c>
      <c r="B323">
        <v>322</v>
      </c>
      <c r="C323" t="str">
        <f t="shared" ref="C323:C386" si="5">CONCATENATE(A323,"-",B323)</f>
        <v>BOB-322</v>
      </c>
      <c r="D323" t="s">
        <v>33</v>
      </c>
    </row>
    <row r="324" spans="1:4" x14ac:dyDescent="0.3">
      <c r="A324" t="s">
        <v>12</v>
      </c>
      <c r="B324">
        <v>323</v>
      </c>
      <c r="C324" t="str">
        <f t="shared" si="5"/>
        <v>BOB-323</v>
      </c>
    </row>
    <row r="325" spans="1:4" x14ac:dyDescent="0.3">
      <c r="A325" t="s">
        <v>12</v>
      </c>
      <c r="B325">
        <v>324</v>
      </c>
      <c r="C325" t="str">
        <f t="shared" si="5"/>
        <v>BOB-324</v>
      </c>
      <c r="D325" t="s">
        <v>33</v>
      </c>
    </row>
    <row r="326" spans="1:4" x14ac:dyDescent="0.3">
      <c r="A326" t="s">
        <v>12</v>
      </c>
      <c r="B326">
        <v>325</v>
      </c>
      <c r="C326" t="str">
        <f t="shared" si="5"/>
        <v>BOB-325</v>
      </c>
      <c r="D326" t="s">
        <v>33</v>
      </c>
    </row>
    <row r="327" spans="1:4" x14ac:dyDescent="0.3">
      <c r="A327" t="s">
        <v>12</v>
      </c>
      <c r="B327">
        <v>326</v>
      </c>
      <c r="C327" t="str">
        <f t="shared" si="5"/>
        <v>BOB-326</v>
      </c>
      <c r="D327" t="s">
        <v>33</v>
      </c>
    </row>
    <row r="328" spans="1:4" x14ac:dyDescent="0.3">
      <c r="A328" t="s">
        <v>12</v>
      </c>
      <c r="B328">
        <v>327</v>
      </c>
      <c r="C328" t="str">
        <f t="shared" si="5"/>
        <v>BOB-327</v>
      </c>
      <c r="D328" t="s">
        <v>33</v>
      </c>
    </row>
    <row r="329" spans="1:4" x14ac:dyDescent="0.3">
      <c r="A329" t="s">
        <v>12</v>
      </c>
      <c r="B329">
        <v>328</v>
      </c>
      <c r="C329" t="str">
        <f t="shared" si="5"/>
        <v>BOB-328</v>
      </c>
    </row>
    <row r="330" spans="1:4" x14ac:dyDescent="0.3">
      <c r="A330" t="s">
        <v>12</v>
      </c>
      <c r="B330">
        <v>329</v>
      </c>
      <c r="C330" t="str">
        <f t="shared" si="5"/>
        <v>BOB-329</v>
      </c>
    </row>
    <row r="331" spans="1:4" x14ac:dyDescent="0.3">
      <c r="A331" t="s">
        <v>12</v>
      </c>
      <c r="B331">
        <v>330</v>
      </c>
      <c r="C331" t="str">
        <f t="shared" si="5"/>
        <v>BOB-330</v>
      </c>
      <c r="D331" t="s">
        <v>33</v>
      </c>
    </row>
    <row r="332" spans="1:4" x14ac:dyDescent="0.3">
      <c r="A332" t="s">
        <v>12</v>
      </c>
      <c r="B332">
        <v>331</v>
      </c>
      <c r="C332" t="str">
        <f t="shared" si="5"/>
        <v>BOB-331</v>
      </c>
      <c r="D332" t="s">
        <v>33</v>
      </c>
    </row>
    <row r="333" spans="1:4" x14ac:dyDescent="0.3">
      <c r="A333" t="s">
        <v>12</v>
      </c>
      <c r="B333">
        <v>332</v>
      </c>
      <c r="C333" t="str">
        <f t="shared" si="5"/>
        <v>BOB-332</v>
      </c>
    </row>
    <row r="334" spans="1:4" x14ac:dyDescent="0.3">
      <c r="A334" t="s">
        <v>12</v>
      </c>
      <c r="B334">
        <v>333</v>
      </c>
      <c r="C334" t="str">
        <f t="shared" si="5"/>
        <v>BOB-333</v>
      </c>
    </row>
    <row r="335" spans="1:4" x14ac:dyDescent="0.3">
      <c r="A335" t="s">
        <v>12</v>
      </c>
      <c r="B335">
        <v>334</v>
      </c>
      <c r="C335" t="str">
        <f t="shared" si="5"/>
        <v>BOB-334</v>
      </c>
    </row>
    <row r="336" spans="1:4" x14ac:dyDescent="0.3">
      <c r="A336" t="s">
        <v>12</v>
      </c>
      <c r="B336">
        <v>335</v>
      </c>
      <c r="C336" t="str">
        <f t="shared" si="5"/>
        <v>BOB-335</v>
      </c>
      <c r="D336" t="s">
        <v>33</v>
      </c>
    </row>
    <row r="337" spans="1:4" x14ac:dyDescent="0.3">
      <c r="A337" t="s">
        <v>12</v>
      </c>
      <c r="B337">
        <v>336</v>
      </c>
      <c r="C337" t="str">
        <f t="shared" si="5"/>
        <v>BOB-336</v>
      </c>
      <c r="D337" t="s">
        <v>33</v>
      </c>
    </row>
    <row r="338" spans="1:4" x14ac:dyDescent="0.3">
      <c r="A338" t="s">
        <v>12</v>
      </c>
      <c r="B338">
        <v>337</v>
      </c>
      <c r="C338" t="str">
        <f t="shared" si="5"/>
        <v>BOB-337</v>
      </c>
    </row>
    <row r="339" spans="1:4" x14ac:dyDescent="0.3">
      <c r="A339" t="s">
        <v>12</v>
      </c>
      <c r="B339">
        <v>338</v>
      </c>
      <c r="C339" t="str">
        <f t="shared" si="5"/>
        <v>BOB-338</v>
      </c>
    </row>
    <row r="340" spans="1:4" x14ac:dyDescent="0.3">
      <c r="A340" t="s">
        <v>12</v>
      </c>
      <c r="B340">
        <v>339</v>
      </c>
      <c r="C340" t="str">
        <f t="shared" si="5"/>
        <v>BOB-339</v>
      </c>
      <c r="D340" t="s">
        <v>33</v>
      </c>
    </row>
    <row r="341" spans="1:4" x14ac:dyDescent="0.3">
      <c r="A341" t="s">
        <v>12</v>
      </c>
      <c r="B341">
        <v>340</v>
      </c>
      <c r="C341" t="str">
        <f t="shared" si="5"/>
        <v>BOB-340</v>
      </c>
    </row>
    <row r="342" spans="1:4" x14ac:dyDescent="0.3">
      <c r="A342" t="s">
        <v>12</v>
      </c>
      <c r="B342">
        <v>341</v>
      </c>
      <c r="C342" t="str">
        <f t="shared" si="5"/>
        <v>BOB-341</v>
      </c>
    </row>
    <row r="343" spans="1:4" x14ac:dyDescent="0.3">
      <c r="A343" t="s">
        <v>12</v>
      </c>
      <c r="B343">
        <v>342</v>
      </c>
      <c r="C343" t="str">
        <f t="shared" si="5"/>
        <v>BOB-342</v>
      </c>
      <c r="D343" t="s">
        <v>33</v>
      </c>
    </row>
    <row r="344" spans="1:4" x14ac:dyDescent="0.3">
      <c r="A344" t="s">
        <v>12</v>
      </c>
      <c r="B344">
        <v>343</v>
      </c>
      <c r="C344" t="str">
        <f t="shared" si="5"/>
        <v>BOB-343</v>
      </c>
      <c r="D344" t="s">
        <v>33</v>
      </c>
    </row>
    <row r="345" spans="1:4" x14ac:dyDescent="0.3">
      <c r="A345" t="s">
        <v>12</v>
      </c>
      <c r="B345">
        <v>344</v>
      </c>
      <c r="C345" t="str">
        <f t="shared" si="5"/>
        <v>BOB-344</v>
      </c>
    </row>
    <row r="346" spans="1:4" x14ac:dyDescent="0.3">
      <c r="A346" t="s">
        <v>12</v>
      </c>
      <c r="B346">
        <v>345</v>
      </c>
      <c r="C346" t="str">
        <f t="shared" si="5"/>
        <v>BOB-345</v>
      </c>
    </row>
    <row r="347" spans="1:4" x14ac:dyDescent="0.3">
      <c r="A347" t="s">
        <v>12</v>
      </c>
      <c r="B347">
        <v>346</v>
      </c>
      <c r="C347" t="str">
        <f t="shared" si="5"/>
        <v>BOB-346</v>
      </c>
    </row>
    <row r="348" spans="1:4" x14ac:dyDescent="0.3">
      <c r="A348" t="s">
        <v>12</v>
      </c>
      <c r="B348">
        <v>347</v>
      </c>
      <c r="C348" t="str">
        <f t="shared" si="5"/>
        <v>BOB-347</v>
      </c>
      <c r="D348" t="s">
        <v>33</v>
      </c>
    </row>
    <row r="349" spans="1:4" x14ac:dyDescent="0.3">
      <c r="A349" t="s">
        <v>12</v>
      </c>
      <c r="B349">
        <v>348</v>
      </c>
      <c r="C349" t="str">
        <f t="shared" si="5"/>
        <v>BOB-348</v>
      </c>
    </row>
    <row r="350" spans="1:4" x14ac:dyDescent="0.3">
      <c r="A350" t="s">
        <v>12</v>
      </c>
      <c r="B350">
        <v>349</v>
      </c>
      <c r="C350" t="str">
        <f t="shared" si="5"/>
        <v>BOB-349</v>
      </c>
      <c r="D350" t="s">
        <v>33</v>
      </c>
    </row>
    <row r="351" spans="1:4" x14ac:dyDescent="0.3">
      <c r="A351" t="s">
        <v>12</v>
      </c>
      <c r="B351">
        <v>350</v>
      </c>
      <c r="C351" t="str">
        <f t="shared" si="5"/>
        <v>BOB-350</v>
      </c>
    </row>
    <row r="352" spans="1:4" x14ac:dyDescent="0.3">
      <c r="A352" t="s">
        <v>12</v>
      </c>
      <c r="B352">
        <v>351</v>
      </c>
      <c r="C352" t="str">
        <f t="shared" si="5"/>
        <v>BOB-351</v>
      </c>
      <c r="D352" t="s">
        <v>33</v>
      </c>
    </row>
    <row r="353" spans="1:4" x14ac:dyDescent="0.3">
      <c r="A353" t="s">
        <v>12</v>
      </c>
      <c r="B353">
        <v>352</v>
      </c>
      <c r="C353" t="str">
        <f t="shared" si="5"/>
        <v>BOB-352</v>
      </c>
    </row>
    <row r="354" spans="1:4" x14ac:dyDescent="0.3">
      <c r="A354" t="s">
        <v>12</v>
      </c>
      <c r="B354">
        <v>353</v>
      </c>
      <c r="C354" t="str">
        <f t="shared" si="5"/>
        <v>BOB-353</v>
      </c>
      <c r="D354" t="s">
        <v>33</v>
      </c>
    </row>
    <row r="355" spans="1:4" x14ac:dyDescent="0.3">
      <c r="A355" t="s">
        <v>12</v>
      </c>
      <c r="B355">
        <v>354</v>
      </c>
      <c r="C355" t="str">
        <f t="shared" si="5"/>
        <v>BOB-354</v>
      </c>
      <c r="D355" t="s">
        <v>33</v>
      </c>
    </row>
    <row r="356" spans="1:4" x14ac:dyDescent="0.3">
      <c r="A356" t="s">
        <v>12</v>
      </c>
      <c r="B356">
        <v>355</v>
      </c>
      <c r="C356" t="str">
        <f t="shared" si="5"/>
        <v>BOB-355</v>
      </c>
      <c r="D356" t="s">
        <v>33</v>
      </c>
    </row>
    <row r="357" spans="1:4" x14ac:dyDescent="0.3">
      <c r="A357" t="s">
        <v>12</v>
      </c>
      <c r="B357">
        <v>356</v>
      </c>
      <c r="C357" t="str">
        <f t="shared" si="5"/>
        <v>BOB-356</v>
      </c>
      <c r="D357" t="s">
        <v>33</v>
      </c>
    </row>
    <row r="358" spans="1:4" x14ac:dyDescent="0.3">
      <c r="A358" t="s">
        <v>12</v>
      </c>
      <c r="B358">
        <v>357</v>
      </c>
      <c r="C358" t="str">
        <f t="shared" si="5"/>
        <v>BOB-357</v>
      </c>
      <c r="D358" t="s">
        <v>33</v>
      </c>
    </row>
    <row r="359" spans="1:4" x14ac:dyDescent="0.3">
      <c r="A359" t="s">
        <v>12</v>
      </c>
      <c r="B359">
        <v>358</v>
      </c>
      <c r="C359" t="str">
        <f t="shared" si="5"/>
        <v>BOB-358</v>
      </c>
      <c r="D359" t="s">
        <v>33</v>
      </c>
    </row>
    <row r="360" spans="1:4" x14ac:dyDescent="0.3">
      <c r="A360" t="s">
        <v>12</v>
      </c>
      <c r="B360">
        <v>359</v>
      </c>
      <c r="C360" t="str">
        <f t="shared" si="5"/>
        <v>BOB-359</v>
      </c>
      <c r="D360" t="s">
        <v>33</v>
      </c>
    </row>
    <row r="361" spans="1:4" x14ac:dyDescent="0.3">
      <c r="A361" t="s">
        <v>12</v>
      </c>
      <c r="B361">
        <v>360</v>
      </c>
      <c r="C361" t="str">
        <f t="shared" si="5"/>
        <v>BOB-360</v>
      </c>
      <c r="D361" t="s">
        <v>33</v>
      </c>
    </row>
    <row r="362" spans="1:4" x14ac:dyDescent="0.3">
      <c r="A362" t="s">
        <v>12</v>
      </c>
      <c r="B362">
        <v>361</v>
      </c>
      <c r="C362" t="str">
        <f t="shared" si="5"/>
        <v>BOB-361</v>
      </c>
      <c r="D362" t="s">
        <v>33</v>
      </c>
    </row>
    <row r="363" spans="1:4" x14ac:dyDescent="0.3">
      <c r="A363" t="s">
        <v>12</v>
      </c>
      <c r="B363">
        <v>362</v>
      </c>
      <c r="C363" t="str">
        <f t="shared" si="5"/>
        <v>BOB-362</v>
      </c>
      <c r="D363" t="s">
        <v>33</v>
      </c>
    </row>
    <row r="364" spans="1:4" x14ac:dyDescent="0.3">
      <c r="A364" t="s">
        <v>12</v>
      </c>
      <c r="B364">
        <v>363</v>
      </c>
      <c r="C364" t="str">
        <f t="shared" si="5"/>
        <v>BOB-363</v>
      </c>
      <c r="D364" t="s">
        <v>33</v>
      </c>
    </row>
    <row r="365" spans="1:4" x14ac:dyDescent="0.3">
      <c r="A365" t="s">
        <v>12</v>
      </c>
      <c r="B365">
        <v>364</v>
      </c>
      <c r="C365" t="str">
        <f t="shared" si="5"/>
        <v>BOB-364</v>
      </c>
      <c r="D365" t="s">
        <v>33</v>
      </c>
    </row>
    <row r="366" spans="1:4" x14ac:dyDescent="0.3">
      <c r="A366" t="s">
        <v>12</v>
      </c>
      <c r="B366">
        <v>365</v>
      </c>
      <c r="C366" t="str">
        <f t="shared" si="5"/>
        <v>BOB-365</v>
      </c>
      <c r="D366" t="s">
        <v>33</v>
      </c>
    </row>
    <row r="367" spans="1:4" x14ac:dyDescent="0.3">
      <c r="A367" t="s">
        <v>12</v>
      </c>
      <c r="B367">
        <v>366</v>
      </c>
      <c r="C367" t="str">
        <f t="shared" si="5"/>
        <v>BOB-366</v>
      </c>
      <c r="D367" t="s">
        <v>33</v>
      </c>
    </row>
    <row r="368" spans="1:4" x14ac:dyDescent="0.3">
      <c r="A368" t="s">
        <v>12</v>
      </c>
      <c r="B368">
        <v>367</v>
      </c>
      <c r="C368" t="str">
        <f t="shared" si="5"/>
        <v>BOB-367</v>
      </c>
      <c r="D368" t="s">
        <v>33</v>
      </c>
    </row>
    <row r="369" spans="1:4" x14ac:dyDescent="0.3">
      <c r="A369" t="s">
        <v>12</v>
      </c>
      <c r="B369">
        <v>368</v>
      </c>
      <c r="C369" t="str">
        <f t="shared" si="5"/>
        <v>BOB-368</v>
      </c>
      <c r="D369" t="s">
        <v>33</v>
      </c>
    </row>
    <row r="370" spans="1:4" x14ac:dyDescent="0.3">
      <c r="A370" t="s">
        <v>12</v>
      </c>
      <c r="B370">
        <v>369</v>
      </c>
      <c r="C370" t="str">
        <f t="shared" si="5"/>
        <v>BOB-369</v>
      </c>
      <c r="D370" t="s">
        <v>33</v>
      </c>
    </row>
    <row r="371" spans="1:4" x14ac:dyDescent="0.3">
      <c r="A371" t="s">
        <v>12</v>
      </c>
      <c r="B371">
        <v>370</v>
      </c>
      <c r="C371" t="str">
        <f t="shared" si="5"/>
        <v>BOB-370</v>
      </c>
      <c r="D371" t="s">
        <v>33</v>
      </c>
    </row>
    <row r="372" spans="1:4" x14ac:dyDescent="0.3">
      <c r="A372" t="s">
        <v>12</v>
      </c>
      <c r="B372">
        <v>371</v>
      </c>
      <c r="C372" t="str">
        <f t="shared" si="5"/>
        <v>BOB-371</v>
      </c>
      <c r="D372" t="s">
        <v>33</v>
      </c>
    </row>
    <row r="373" spans="1:4" x14ac:dyDescent="0.3">
      <c r="A373" t="s">
        <v>12</v>
      </c>
      <c r="B373">
        <v>372</v>
      </c>
      <c r="C373" t="str">
        <f t="shared" si="5"/>
        <v>BOB-372</v>
      </c>
      <c r="D373" t="s">
        <v>33</v>
      </c>
    </row>
    <row r="374" spans="1:4" x14ac:dyDescent="0.3">
      <c r="A374" t="s">
        <v>12</v>
      </c>
      <c r="B374">
        <v>373</v>
      </c>
      <c r="C374" t="str">
        <f t="shared" si="5"/>
        <v>BOB-373</v>
      </c>
      <c r="D374" t="s">
        <v>33</v>
      </c>
    </row>
    <row r="375" spans="1:4" x14ac:dyDescent="0.3">
      <c r="A375" t="s">
        <v>12</v>
      </c>
      <c r="B375">
        <v>374</v>
      </c>
      <c r="C375" t="str">
        <f t="shared" si="5"/>
        <v>BOB-374</v>
      </c>
      <c r="D375" t="s">
        <v>33</v>
      </c>
    </row>
    <row r="376" spans="1:4" x14ac:dyDescent="0.3">
      <c r="A376" t="s">
        <v>12</v>
      </c>
      <c r="B376">
        <v>375</v>
      </c>
      <c r="C376" t="str">
        <f t="shared" si="5"/>
        <v>BOB-375</v>
      </c>
    </row>
    <row r="377" spans="1:4" x14ac:dyDescent="0.3">
      <c r="A377" t="s">
        <v>12</v>
      </c>
      <c r="B377">
        <v>376</v>
      </c>
      <c r="C377" t="str">
        <f t="shared" si="5"/>
        <v>BOB-376</v>
      </c>
      <c r="D377" t="s">
        <v>33</v>
      </c>
    </row>
    <row r="378" spans="1:4" x14ac:dyDescent="0.3">
      <c r="A378" t="s">
        <v>12</v>
      </c>
      <c r="B378">
        <v>377</v>
      </c>
      <c r="C378" t="str">
        <f t="shared" si="5"/>
        <v>BOB-377</v>
      </c>
    </row>
    <row r="379" spans="1:4" x14ac:dyDescent="0.3">
      <c r="A379" t="s">
        <v>12</v>
      </c>
      <c r="B379">
        <v>378</v>
      </c>
      <c r="C379" t="str">
        <f t="shared" si="5"/>
        <v>BOB-378</v>
      </c>
    </row>
    <row r="380" spans="1:4" x14ac:dyDescent="0.3">
      <c r="A380" t="s">
        <v>12</v>
      </c>
      <c r="B380">
        <v>379</v>
      </c>
      <c r="C380" t="str">
        <f t="shared" si="5"/>
        <v>BOB-379</v>
      </c>
      <c r="D380" t="s">
        <v>33</v>
      </c>
    </row>
    <row r="381" spans="1:4" x14ac:dyDescent="0.3">
      <c r="A381" t="s">
        <v>12</v>
      </c>
      <c r="B381">
        <v>380</v>
      </c>
      <c r="C381" t="str">
        <f t="shared" si="5"/>
        <v>BOB-380</v>
      </c>
      <c r="D381" t="s">
        <v>33</v>
      </c>
    </row>
    <row r="382" spans="1:4" x14ac:dyDescent="0.3">
      <c r="A382" t="s">
        <v>12</v>
      </c>
      <c r="B382">
        <v>381</v>
      </c>
      <c r="C382" t="str">
        <f t="shared" si="5"/>
        <v>BOB-381</v>
      </c>
      <c r="D382" t="s">
        <v>33</v>
      </c>
    </row>
    <row r="383" spans="1:4" x14ac:dyDescent="0.3">
      <c r="A383" t="s">
        <v>12</v>
      </c>
      <c r="B383">
        <v>382</v>
      </c>
      <c r="C383" t="str">
        <f t="shared" si="5"/>
        <v>BOB-382</v>
      </c>
      <c r="D383" t="s">
        <v>33</v>
      </c>
    </row>
    <row r="384" spans="1:4" x14ac:dyDescent="0.3">
      <c r="A384" t="s">
        <v>12</v>
      </c>
      <c r="B384">
        <v>383</v>
      </c>
      <c r="C384" t="str">
        <f t="shared" si="5"/>
        <v>BOB-383</v>
      </c>
      <c r="D384" t="s">
        <v>33</v>
      </c>
    </row>
    <row r="385" spans="1:4" x14ac:dyDescent="0.3">
      <c r="A385" t="s">
        <v>12</v>
      </c>
      <c r="B385">
        <v>384</v>
      </c>
      <c r="C385" t="str">
        <f t="shared" si="5"/>
        <v>BOB-384</v>
      </c>
      <c r="D385" t="s">
        <v>33</v>
      </c>
    </row>
    <row r="386" spans="1:4" x14ac:dyDescent="0.3">
      <c r="A386" t="s">
        <v>12</v>
      </c>
      <c r="B386">
        <v>385</v>
      </c>
      <c r="C386" t="str">
        <f t="shared" si="5"/>
        <v>BOB-385</v>
      </c>
      <c r="D386" t="s">
        <v>33</v>
      </c>
    </row>
    <row r="387" spans="1:4" x14ac:dyDescent="0.3">
      <c r="A387" t="s">
        <v>12</v>
      </c>
      <c r="B387">
        <v>386</v>
      </c>
      <c r="C387" t="str">
        <f t="shared" ref="C387:C450" si="6">CONCATENATE(A387,"-",B387)</f>
        <v>BOB-386</v>
      </c>
    </row>
    <row r="388" spans="1:4" x14ac:dyDescent="0.3">
      <c r="A388" t="s">
        <v>12</v>
      </c>
      <c r="B388">
        <v>387</v>
      </c>
      <c r="C388" t="str">
        <f t="shared" si="6"/>
        <v>BOB-387</v>
      </c>
      <c r="D388" t="s">
        <v>33</v>
      </c>
    </row>
    <row r="389" spans="1:4" x14ac:dyDescent="0.3">
      <c r="A389" t="s">
        <v>12</v>
      </c>
      <c r="B389">
        <v>388</v>
      </c>
      <c r="C389" t="str">
        <f t="shared" si="6"/>
        <v>BOB-388</v>
      </c>
      <c r="D389" t="s">
        <v>33</v>
      </c>
    </row>
    <row r="390" spans="1:4" x14ac:dyDescent="0.3">
      <c r="A390" t="s">
        <v>12</v>
      </c>
      <c r="B390">
        <v>389</v>
      </c>
      <c r="C390" t="str">
        <f t="shared" si="6"/>
        <v>BOB-389</v>
      </c>
      <c r="D390" t="s">
        <v>33</v>
      </c>
    </row>
    <row r="391" spans="1:4" x14ac:dyDescent="0.3">
      <c r="A391" t="s">
        <v>12</v>
      </c>
      <c r="B391">
        <v>390</v>
      </c>
      <c r="C391" t="str">
        <f t="shared" si="6"/>
        <v>BOB-390</v>
      </c>
    </row>
    <row r="392" spans="1:4" x14ac:dyDescent="0.3">
      <c r="A392" t="s">
        <v>12</v>
      </c>
      <c r="B392">
        <v>391</v>
      </c>
      <c r="C392" t="str">
        <f t="shared" si="6"/>
        <v>BOB-391</v>
      </c>
      <c r="D392" t="s">
        <v>33</v>
      </c>
    </row>
    <row r="393" spans="1:4" x14ac:dyDescent="0.3">
      <c r="A393" t="s">
        <v>12</v>
      </c>
      <c r="B393">
        <v>392</v>
      </c>
      <c r="C393" t="str">
        <f t="shared" si="6"/>
        <v>BOB-392</v>
      </c>
      <c r="D393" t="s">
        <v>33</v>
      </c>
    </row>
    <row r="394" spans="1:4" x14ac:dyDescent="0.3">
      <c r="A394" t="s">
        <v>12</v>
      </c>
      <c r="B394">
        <v>393</v>
      </c>
      <c r="C394" t="str">
        <f t="shared" si="6"/>
        <v>BOB-393</v>
      </c>
      <c r="D394" t="s">
        <v>33</v>
      </c>
    </row>
    <row r="395" spans="1:4" x14ac:dyDescent="0.3">
      <c r="A395" t="s">
        <v>12</v>
      </c>
      <c r="B395">
        <v>394</v>
      </c>
      <c r="C395" t="str">
        <f t="shared" si="6"/>
        <v>BOB-394</v>
      </c>
      <c r="D395" t="s">
        <v>33</v>
      </c>
    </row>
    <row r="396" spans="1:4" x14ac:dyDescent="0.3">
      <c r="A396" t="s">
        <v>12</v>
      </c>
      <c r="B396">
        <v>395</v>
      </c>
      <c r="C396" t="str">
        <f t="shared" si="6"/>
        <v>BOB-395</v>
      </c>
      <c r="D396" t="s">
        <v>33</v>
      </c>
    </row>
    <row r="397" spans="1:4" x14ac:dyDescent="0.3">
      <c r="A397" t="s">
        <v>12</v>
      </c>
      <c r="B397">
        <v>396</v>
      </c>
      <c r="C397" t="str">
        <f t="shared" si="6"/>
        <v>BOB-396</v>
      </c>
      <c r="D397" t="s">
        <v>33</v>
      </c>
    </row>
    <row r="398" spans="1:4" x14ac:dyDescent="0.3">
      <c r="A398" t="s">
        <v>12</v>
      </c>
      <c r="B398">
        <v>397</v>
      </c>
      <c r="C398" t="str">
        <f t="shared" si="6"/>
        <v>BOB-397</v>
      </c>
      <c r="D398" t="s">
        <v>33</v>
      </c>
    </row>
    <row r="399" spans="1:4" x14ac:dyDescent="0.3">
      <c r="A399" t="s">
        <v>12</v>
      </c>
      <c r="B399">
        <v>398</v>
      </c>
      <c r="C399" t="str">
        <f t="shared" si="6"/>
        <v>BOB-398</v>
      </c>
      <c r="D399" t="s">
        <v>33</v>
      </c>
    </row>
    <row r="400" spans="1:4" x14ac:dyDescent="0.3">
      <c r="A400" t="s">
        <v>12</v>
      </c>
      <c r="B400">
        <v>399</v>
      </c>
      <c r="C400" t="str">
        <f t="shared" si="6"/>
        <v>BOB-399</v>
      </c>
      <c r="D400" t="s">
        <v>33</v>
      </c>
    </row>
    <row r="401" spans="1:4" x14ac:dyDescent="0.3">
      <c r="A401" t="s">
        <v>12</v>
      </c>
      <c r="B401">
        <v>400</v>
      </c>
      <c r="C401" t="str">
        <f t="shared" si="6"/>
        <v>BOB-400</v>
      </c>
      <c r="D401" t="s">
        <v>33</v>
      </c>
    </row>
    <row r="402" spans="1:4" x14ac:dyDescent="0.3">
      <c r="A402" t="s">
        <v>12</v>
      </c>
      <c r="B402">
        <v>401</v>
      </c>
      <c r="C402" t="str">
        <f t="shared" si="6"/>
        <v>BOB-401</v>
      </c>
      <c r="D402" t="s">
        <v>33</v>
      </c>
    </row>
    <row r="403" spans="1:4" x14ac:dyDescent="0.3">
      <c r="A403" t="s">
        <v>12</v>
      </c>
      <c r="B403">
        <v>402</v>
      </c>
      <c r="C403" t="str">
        <f t="shared" si="6"/>
        <v>BOB-402</v>
      </c>
      <c r="D403" t="s">
        <v>33</v>
      </c>
    </row>
    <row r="404" spans="1:4" x14ac:dyDescent="0.3">
      <c r="A404" t="s">
        <v>12</v>
      </c>
      <c r="B404">
        <v>403</v>
      </c>
      <c r="C404" t="str">
        <f t="shared" si="6"/>
        <v>BOB-403</v>
      </c>
      <c r="D404" t="s">
        <v>33</v>
      </c>
    </row>
    <row r="405" spans="1:4" x14ac:dyDescent="0.3">
      <c r="A405" t="s">
        <v>12</v>
      </c>
      <c r="B405">
        <v>404</v>
      </c>
      <c r="C405" t="str">
        <f t="shared" si="6"/>
        <v>BOB-404</v>
      </c>
      <c r="D405" t="s">
        <v>33</v>
      </c>
    </row>
    <row r="406" spans="1:4" x14ac:dyDescent="0.3">
      <c r="A406" t="s">
        <v>12</v>
      </c>
      <c r="B406">
        <v>405</v>
      </c>
      <c r="C406" t="str">
        <f t="shared" si="6"/>
        <v>BOB-405</v>
      </c>
      <c r="D406" t="s">
        <v>33</v>
      </c>
    </row>
    <row r="407" spans="1:4" x14ac:dyDescent="0.3">
      <c r="A407" t="s">
        <v>12</v>
      </c>
      <c r="B407">
        <v>406</v>
      </c>
      <c r="C407" t="str">
        <f t="shared" si="6"/>
        <v>BOB-406</v>
      </c>
      <c r="D407" t="s">
        <v>33</v>
      </c>
    </row>
    <row r="408" spans="1:4" x14ac:dyDescent="0.3">
      <c r="A408" t="s">
        <v>12</v>
      </c>
      <c r="B408">
        <v>407</v>
      </c>
      <c r="C408" t="str">
        <f t="shared" si="6"/>
        <v>BOB-407</v>
      </c>
      <c r="D408" t="s">
        <v>33</v>
      </c>
    </row>
    <row r="409" spans="1:4" x14ac:dyDescent="0.3">
      <c r="A409" t="s">
        <v>12</v>
      </c>
      <c r="B409">
        <v>408</v>
      </c>
      <c r="C409" t="str">
        <f t="shared" si="6"/>
        <v>BOB-408</v>
      </c>
      <c r="D409" t="s">
        <v>33</v>
      </c>
    </row>
    <row r="410" spans="1:4" x14ac:dyDescent="0.3">
      <c r="A410" t="s">
        <v>12</v>
      </c>
      <c r="B410">
        <v>409</v>
      </c>
      <c r="C410" t="str">
        <f t="shared" si="6"/>
        <v>BOB-409</v>
      </c>
      <c r="D410" t="s">
        <v>473</v>
      </c>
    </row>
    <row r="411" spans="1:4" x14ac:dyDescent="0.3">
      <c r="A411" t="s">
        <v>12</v>
      </c>
      <c r="B411">
        <v>410</v>
      </c>
      <c r="C411" t="str">
        <f t="shared" si="6"/>
        <v>BOB-410</v>
      </c>
      <c r="D411" t="s">
        <v>33</v>
      </c>
    </row>
    <row r="412" spans="1:4" x14ac:dyDescent="0.3">
      <c r="A412" t="s">
        <v>12</v>
      </c>
      <c r="B412">
        <v>411</v>
      </c>
      <c r="C412" t="str">
        <f t="shared" si="6"/>
        <v>BOB-411</v>
      </c>
      <c r="D412" t="s">
        <v>33</v>
      </c>
    </row>
    <row r="413" spans="1:4" x14ac:dyDescent="0.3">
      <c r="A413" t="s">
        <v>12</v>
      </c>
      <c r="B413">
        <v>412</v>
      </c>
      <c r="C413" t="str">
        <f t="shared" si="6"/>
        <v>BOB-412</v>
      </c>
    </row>
    <row r="414" spans="1:4" x14ac:dyDescent="0.3">
      <c r="A414" t="s">
        <v>12</v>
      </c>
      <c r="B414">
        <v>413</v>
      </c>
      <c r="C414" t="str">
        <f t="shared" si="6"/>
        <v>BOB-413</v>
      </c>
      <c r="D414" t="s">
        <v>33</v>
      </c>
    </row>
    <row r="415" spans="1:4" x14ac:dyDescent="0.3">
      <c r="A415" t="s">
        <v>12</v>
      </c>
      <c r="B415">
        <v>414</v>
      </c>
      <c r="C415" t="str">
        <f t="shared" si="6"/>
        <v>BOB-414</v>
      </c>
      <c r="D415" t="s">
        <v>33</v>
      </c>
    </row>
    <row r="416" spans="1:4" x14ac:dyDescent="0.3">
      <c r="A416" t="s">
        <v>12</v>
      </c>
      <c r="B416">
        <v>415</v>
      </c>
      <c r="C416" t="str">
        <f t="shared" si="6"/>
        <v>BOB-415</v>
      </c>
      <c r="D416" t="s">
        <v>33</v>
      </c>
    </row>
    <row r="417" spans="1:4" x14ac:dyDescent="0.3">
      <c r="A417" t="s">
        <v>12</v>
      </c>
      <c r="B417">
        <v>416</v>
      </c>
      <c r="C417" t="str">
        <f t="shared" si="6"/>
        <v>BOB-416</v>
      </c>
      <c r="D417" t="s">
        <v>33</v>
      </c>
    </row>
    <row r="418" spans="1:4" x14ac:dyDescent="0.3">
      <c r="A418" t="s">
        <v>12</v>
      </c>
      <c r="B418">
        <v>417</v>
      </c>
      <c r="C418" t="str">
        <f t="shared" si="6"/>
        <v>BOB-417</v>
      </c>
      <c r="D418" t="s">
        <v>33</v>
      </c>
    </row>
    <row r="419" spans="1:4" x14ac:dyDescent="0.3">
      <c r="A419" t="s">
        <v>12</v>
      </c>
      <c r="B419">
        <v>418</v>
      </c>
      <c r="C419" t="str">
        <f t="shared" si="6"/>
        <v>BOB-418</v>
      </c>
      <c r="D419" t="s">
        <v>33</v>
      </c>
    </row>
    <row r="420" spans="1:4" x14ac:dyDescent="0.3">
      <c r="A420" t="s">
        <v>12</v>
      </c>
      <c r="B420">
        <v>419</v>
      </c>
      <c r="C420" t="str">
        <f t="shared" si="6"/>
        <v>BOB-419</v>
      </c>
      <c r="D420" t="s">
        <v>33</v>
      </c>
    </row>
    <row r="421" spans="1:4" x14ac:dyDescent="0.3">
      <c r="A421" t="s">
        <v>12</v>
      </c>
      <c r="B421">
        <v>420</v>
      </c>
      <c r="C421" t="str">
        <f t="shared" si="6"/>
        <v>BOB-420</v>
      </c>
      <c r="D421" t="s">
        <v>33</v>
      </c>
    </row>
    <row r="422" spans="1:4" x14ac:dyDescent="0.3">
      <c r="A422" t="s">
        <v>12</v>
      </c>
      <c r="B422">
        <v>421</v>
      </c>
      <c r="C422" t="str">
        <f t="shared" si="6"/>
        <v>BOB-421</v>
      </c>
      <c r="D422" t="s">
        <v>33</v>
      </c>
    </row>
    <row r="423" spans="1:4" x14ac:dyDescent="0.3">
      <c r="A423" t="s">
        <v>12</v>
      </c>
      <c r="B423">
        <v>422</v>
      </c>
      <c r="C423" t="str">
        <f t="shared" si="6"/>
        <v>BOB-422</v>
      </c>
      <c r="D423" t="s">
        <v>33</v>
      </c>
    </row>
    <row r="424" spans="1:4" x14ac:dyDescent="0.3">
      <c r="A424" t="s">
        <v>12</v>
      </c>
      <c r="B424">
        <v>423</v>
      </c>
      <c r="C424" t="str">
        <f t="shared" si="6"/>
        <v>BOB-423</v>
      </c>
      <c r="D424" t="s">
        <v>33</v>
      </c>
    </row>
    <row r="425" spans="1:4" x14ac:dyDescent="0.3">
      <c r="A425" t="s">
        <v>12</v>
      </c>
      <c r="B425">
        <v>424</v>
      </c>
      <c r="C425" t="str">
        <f t="shared" si="6"/>
        <v>BOB-424</v>
      </c>
    </row>
    <row r="426" spans="1:4" x14ac:dyDescent="0.3">
      <c r="A426" t="s">
        <v>12</v>
      </c>
      <c r="B426">
        <v>425</v>
      </c>
      <c r="C426" t="str">
        <f t="shared" si="6"/>
        <v>BOB-425</v>
      </c>
      <c r="D426" t="s">
        <v>33</v>
      </c>
    </row>
    <row r="427" spans="1:4" x14ac:dyDescent="0.3">
      <c r="A427" t="s">
        <v>12</v>
      </c>
      <c r="B427">
        <v>426</v>
      </c>
      <c r="C427" t="str">
        <f t="shared" si="6"/>
        <v>BOB-426</v>
      </c>
      <c r="D427" t="s">
        <v>33</v>
      </c>
    </row>
    <row r="428" spans="1:4" x14ac:dyDescent="0.3">
      <c r="A428" t="s">
        <v>12</v>
      </c>
      <c r="B428">
        <v>427</v>
      </c>
      <c r="C428" t="str">
        <f t="shared" si="6"/>
        <v>BOB-427</v>
      </c>
      <c r="D428" t="s">
        <v>33</v>
      </c>
    </row>
    <row r="429" spans="1:4" x14ac:dyDescent="0.3">
      <c r="A429" t="s">
        <v>12</v>
      </c>
      <c r="B429">
        <v>428</v>
      </c>
      <c r="C429" t="str">
        <f t="shared" si="6"/>
        <v>BOB-428</v>
      </c>
      <c r="D429" t="s">
        <v>33</v>
      </c>
    </row>
    <row r="430" spans="1:4" x14ac:dyDescent="0.3">
      <c r="A430" t="s">
        <v>12</v>
      </c>
      <c r="B430">
        <v>429</v>
      </c>
      <c r="C430" t="str">
        <f t="shared" si="6"/>
        <v>BOB-429</v>
      </c>
      <c r="D430" t="s">
        <v>33</v>
      </c>
    </row>
    <row r="431" spans="1:4" x14ac:dyDescent="0.3">
      <c r="A431" t="s">
        <v>12</v>
      </c>
      <c r="B431">
        <v>430</v>
      </c>
      <c r="C431" t="str">
        <f t="shared" si="6"/>
        <v>BOB-430</v>
      </c>
      <c r="D431" t="s">
        <v>33</v>
      </c>
    </row>
    <row r="432" spans="1:4" x14ac:dyDescent="0.3">
      <c r="A432" t="s">
        <v>12</v>
      </c>
      <c r="B432">
        <v>431</v>
      </c>
      <c r="C432" t="str">
        <f t="shared" si="6"/>
        <v>BOB-431</v>
      </c>
      <c r="D432" t="s">
        <v>33</v>
      </c>
    </row>
    <row r="433" spans="1:4" x14ac:dyDescent="0.3">
      <c r="A433" t="s">
        <v>12</v>
      </c>
      <c r="B433">
        <v>432</v>
      </c>
      <c r="C433" t="str">
        <f t="shared" si="6"/>
        <v>BOB-432</v>
      </c>
      <c r="D433" t="s">
        <v>33</v>
      </c>
    </row>
    <row r="434" spans="1:4" x14ac:dyDescent="0.3">
      <c r="A434" t="s">
        <v>12</v>
      </c>
      <c r="B434">
        <v>433</v>
      </c>
      <c r="C434" t="str">
        <f t="shared" si="6"/>
        <v>BOB-433</v>
      </c>
      <c r="D434" t="s">
        <v>33</v>
      </c>
    </row>
    <row r="435" spans="1:4" x14ac:dyDescent="0.3">
      <c r="A435" t="s">
        <v>12</v>
      </c>
      <c r="B435">
        <v>434</v>
      </c>
      <c r="C435" t="str">
        <f t="shared" si="6"/>
        <v>BOB-434</v>
      </c>
      <c r="D435" t="s">
        <v>33</v>
      </c>
    </row>
    <row r="436" spans="1:4" x14ac:dyDescent="0.3">
      <c r="A436" t="s">
        <v>12</v>
      </c>
      <c r="B436">
        <v>435</v>
      </c>
      <c r="C436" t="str">
        <f t="shared" si="6"/>
        <v>BOB-435</v>
      </c>
      <c r="D436" t="s">
        <v>33</v>
      </c>
    </row>
    <row r="437" spans="1:4" x14ac:dyDescent="0.3">
      <c r="A437" t="s">
        <v>12</v>
      </c>
      <c r="B437">
        <v>436</v>
      </c>
      <c r="C437" t="str">
        <f t="shared" si="6"/>
        <v>BOB-436</v>
      </c>
      <c r="D437" t="s">
        <v>33</v>
      </c>
    </row>
    <row r="438" spans="1:4" x14ac:dyDescent="0.3">
      <c r="A438" t="s">
        <v>12</v>
      </c>
      <c r="B438">
        <v>437</v>
      </c>
      <c r="C438" t="str">
        <f t="shared" si="6"/>
        <v>BOB-437</v>
      </c>
      <c r="D438" t="s">
        <v>33</v>
      </c>
    </row>
    <row r="439" spans="1:4" x14ac:dyDescent="0.3">
      <c r="A439" t="s">
        <v>12</v>
      </c>
      <c r="B439">
        <v>438</v>
      </c>
      <c r="C439" t="str">
        <f t="shared" si="6"/>
        <v>BOB-438</v>
      </c>
      <c r="D439" t="s">
        <v>33</v>
      </c>
    </row>
    <row r="440" spans="1:4" x14ac:dyDescent="0.3">
      <c r="A440" t="s">
        <v>12</v>
      </c>
      <c r="B440">
        <v>439</v>
      </c>
      <c r="C440" t="str">
        <f t="shared" si="6"/>
        <v>BOB-439</v>
      </c>
      <c r="D440" t="s">
        <v>33</v>
      </c>
    </row>
    <row r="441" spans="1:4" x14ac:dyDescent="0.3">
      <c r="A441" t="s">
        <v>12</v>
      </c>
      <c r="B441">
        <v>440</v>
      </c>
      <c r="C441" t="str">
        <f t="shared" si="6"/>
        <v>BOB-440</v>
      </c>
    </row>
    <row r="442" spans="1:4" x14ac:dyDescent="0.3">
      <c r="A442" t="s">
        <v>12</v>
      </c>
      <c r="B442">
        <v>441</v>
      </c>
      <c r="C442" t="str">
        <f t="shared" si="6"/>
        <v>BOB-441</v>
      </c>
      <c r="D442" t="s">
        <v>33</v>
      </c>
    </row>
    <row r="443" spans="1:4" x14ac:dyDescent="0.3">
      <c r="A443" t="s">
        <v>12</v>
      </c>
      <c r="B443">
        <v>442</v>
      </c>
      <c r="C443" t="str">
        <f t="shared" si="6"/>
        <v>BOB-442</v>
      </c>
      <c r="D443" t="s">
        <v>33</v>
      </c>
    </row>
    <row r="444" spans="1:4" x14ac:dyDescent="0.3">
      <c r="A444" t="s">
        <v>12</v>
      </c>
      <c r="B444">
        <v>443</v>
      </c>
      <c r="C444" t="str">
        <f t="shared" si="6"/>
        <v>BOB-443</v>
      </c>
      <c r="D444" t="s">
        <v>33</v>
      </c>
    </row>
    <row r="445" spans="1:4" x14ac:dyDescent="0.3">
      <c r="A445" t="s">
        <v>12</v>
      </c>
      <c r="B445">
        <v>444</v>
      </c>
      <c r="C445" t="str">
        <f t="shared" si="6"/>
        <v>BOB-444</v>
      </c>
      <c r="D445" t="s">
        <v>33</v>
      </c>
    </row>
    <row r="446" spans="1:4" x14ac:dyDescent="0.3">
      <c r="A446" t="s">
        <v>12</v>
      </c>
      <c r="B446">
        <v>445</v>
      </c>
      <c r="C446" t="str">
        <f t="shared" si="6"/>
        <v>BOB-445</v>
      </c>
      <c r="D446" t="s">
        <v>33</v>
      </c>
    </row>
    <row r="447" spans="1:4" x14ac:dyDescent="0.3">
      <c r="A447" t="s">
        <v>12</v>
      </c>
      <c r="B447">
        <v>446</v>
      </c>
      <c r="C447" t="str">
        <f t="shared" si="6"/>
        <v>BOB-446</v>
      </c>
      <c r="D447" t="s">
        <v>33</v>
      </c>
    </row>
    <row r="448" spans="1:4" x14ac:dyDescent="0.3">
      <c r="A448" t="s">
        <v>12</v>
      </c>
      <c r="B448">
        <v>447</v>
      </c>
      <c r="C448" t="str">
        <f t="shared" si="6"/>
        <v>BOB-447</v>
      </c>
      <c r="D448" t="s">
        <v>33</v>
      </c>
    </row>
    <row r="449" spans="1:4" x14ac:dyDescent="0.3">
      <c r="A449" t="s">
        <v>12</v>
      </c>
      <c r="B449">
        <v>448</v>
      </c>
      <c r="C449" t="str">
        <f t="shared" si="6"/>
        <v>BOB-448</v>
      </c>
      <c r="D449" t="s">
        <v>33</v>
      </c>
    </row>
    <row r="450" spans="1:4" x14ac:dyDescent="0.3">
      <c r="A450" t="s">
        <v>12</v>
      </c>
      <c r="B450">
        <v>449</v>
      </c>
      <c r="C450" t="str">
        <f t="shared" si="6"/>
        <v>BOB-449</v>
      </c>
      <c r="D450" t="s">
        <v>33</v>
      </c>
    </row>
    <row r="451" spans="1:4" x14ac:dyDescent="0.3">
      <c r="A451" t="s">
        <v>12</v>
      </c>
      <c r="B451">
        <v>450</v>
      </c>
      <c r="C451" t="str">
        <f t="shared" ref="C451:C514" si="7">CONCATENATE(A451,"-",B451)</f>
        <v>BOB-450</v>
      </c>
      <c r="D451" t="s">
        <v>33</v>
      </c>
    </row>
    <row r="452" spans="1:4" x14ac:dyDescent="0.3">
      <c r="A452" t="s">
        <v>12</v>
      </c>
      <c r="B452">
        <v>451</v>
      </c>
      <c r="C452" t="str">
        <f t="shared" si="7"/>
        <v>BOB-451</v>
      </c>
      <c r="D452" t="s">
        <v>33</v>
      </c>
    </row>
    <row r="453" spans="1:4" x14ac:dyDescent="0.3">
      <c r="A453" t="s">
        <v>12</v>
      </c>
      <c r="B453">
        <v>452</v>
      </c>
      <c r="C453" t="str">
        <f t="shared" si="7"/>
        <v>BOB-452</v>
      </c>
      <c r="D453" t="s">
        <v>33</v>
      </c>
    </row>
    <row r="454" spans="1:4" x14ac:dyDescent="0.3">
      <c r="A454" t="s">
        <v>12</v>
      </c>
      <c r="B454">
        <v>453</v>
      </c>
      <c r="C454" t="str">
        <f t="shared" si="7"/>
        <v>BOB-453</v>
      </c>
      <c r="D454" t="s">
        <v>33</v>
      </c>
    </row>
    <row r="455" spans="1:4" x14ac:dyDescent="0.3">
      <c r="A455" t="s">
        <v>12</v>
      </c>
      <c r="B455">
        <v>454</v>
      </c>
      <c r="C455" t="str">
        <f t="shared" si="7"/>
        <v>BOB-454</v>
      </c>
      <c r="D455" t="s">
        <v>33</v>
      </c>
    </row>
    <row r="456" spans="1:4" x14ac:dyDescent="0.3">
      <c r="A456" t="s">
        <v>12</v>
      </c>
      <c r="B456">
        <v>455</v>
      </c>
      <c r="C456" t="str">
        <f t="shared" si="7"/>
        <v>BOB-455</v>
      </c>
      <c r="D456" t="s">
        <v>33</v>
      </c>
    </row>
    <row r="457" spans="1:4" x14ac:dyDescent="0.3">
      <c r="A457" t="s">
        <v>12</v>
      </c>
      <c r="B457">
        <v>456</v>
      </c>
      <c r="C457" t="str">
        <f t="shared" si="7"/>
        <v>BOB-456</v>
      </c>
      <c r="D457" t="s">
        <v>33</v>
      </c>
    </row>
    <row r="458" spans="1:4" x14ac:dyDescent="0.3">
      <c r="A458" t="s">
        <v>12</v>
      </c>
      <c r="B458">
        <v>457</v>
      </c>
      <c r="C458" t="str">
        <f t="shared" si="7"/>
        <v>BOB-457</v>
      </c>
      <c r="D458" t="s">
        <v>33</v>
      </c>
    </row>
    <row r="459" spans="1:4" x14ac:dyDescent="0.3">
      <c r="A459" t="s">
        <v>12</v>
      </c>
      <c r="B459">
        <v>458</v>
      </c>
      <c r="C459" t="str">
        <f t="shared" si="7"/>
        <v>BOB-458</v>
      </c>
      <c r="D459" t="s">
        <v>33</v>
      </c>
    </row>
    <row r="460" spans="1:4" x14ac:dyDescent="0.3">
      <c r="A460" t="s">
        <v>12</v>
      </c>
      <c r="B460">
        <v>459</v>
      </c>
      <c r="C460" t="str">
        <f t="shared" si="7"/>
        <v>BOB-459</v>
      </c>
      <c r="D460" t="s">
        <v>33</v>
      </c>
    </row>
    <row r="461" spans="1:4" x14ac:dyDescent="0.3">
      <c r="A461" t="s">
        <v>12</v>
      </c>
      <c r="B461">
        <v>460</v>
      </c>
      <c r="C461" t="str">
        <f t="shared" si="7"/>
        <v>BOB-460</v>
      </c>
      <c r="D461" t="s">
        <v>33</v>
      </c>
    </row>
    <row r="462" spans="1:4" x14ac:dyDescent="0.3">
      <c r="A462" t="s">
        <v>12</v>
      </c>
      <c r="B462">
        <v>461</v>
      </c>
      <c r="C462" t="str">
        <f t="shared" si="7"/>
        <v>BOB-461</v>
      </c>
      <c r="D462" t="s">
        <v>33</v>
      </c>
    </row>
    <row r="463" spans="1:4" x14ac:dyDescent="0.3">
      <c r="A463" t="s">
        <v>12</v>
      </c>
      <c r="B463">
        <v>462</v>
      </c>
      <c r="C463" t="str">
        <f t="shared" si="7"/>
        <v>BOB-462</v>
      </c>
      <c r="D463" t="s">
        <v>33</v>
      </c>
    </row>
    <row r="464" spans="1:4" x14ac:dyDescent="0.3">
      <c r="A464" t="s">
        <v>12</v>
      </c>
      <c r="B464">
        <v>463</v>
      </c>
      <c r="C464" t="str">
        <f t="shared" si="7"/>
        <v>BOB-463</v>
      </c>
      <c r="D464" t="s">
        <v>33</v>
      </c>
    </row>
    <row r="465" spans="1:4" x14ac:dyDescent="0.3">
      <c r="A465" t="s">
        <v>12</v>
      </c>
      <c r="B465">
        <v>464</v>
      </c>
      <c r="C465" t="str">
        <f t="shared" si="7"/>
        <v>BOB-464</v>
      </c>
      <c r="D465" t="s">
        <v>33</v>
      </c>
    </row>
    <row r="466" spans="1:4" x14ac:dyDescent="0.3">
      <c r="A466" t="s">
        <v>12</v>
      </c>
      <c r="B466">
        <v>465</v>
      </c>
      <c r="C466" t="str">
        <f t="shared" si="7"/>
        <v>BOB-465</v>
      </c>
      <c r="D466" t="s">
        <v>33</v>
      </c>
    </row>
    <row r="467" spans="1:4" x14ac:dyDescent="0.3">
      <c r="A467" t="s">
        <v>12</v>
      </c>
      <c r="B467">
        <v>466</v>
      </c>
      <c r="C467" t="str">
        <f t="shared" si="7"/>
        <v>BOB-466</v>
      </c>
      <c r="D467" t="s">
        <v>33</v>
      </c>
    </row>
    <row r="468" spans="1:4" x14ac:dyDescent="0.3">
      <c r="A468" t="s">
        <v>12</v>
      </c>
      <c r="B468">
        <v>467</v>
      </c>
      <c r="C468" t="str">
        <f t="shared" si="7"/>
        <v>BOB-467</v>
      </c>
      <c r="D468" t="s">
        <v>33</v>
      </c>
    </row>
    <row r="469" spans="1:4" x14ac:dyDescent="0.3">
      <c r="A469" t="s">
        <v>12</v>
      </c>
      <c r="B469">
        <v>468</v>
      </c>
      <c r="C469" t="str">
        <f t="shared" si="7"/>
        <v>BOB-468</v>
      </c>
      <c r="D469" t="s">
        <v>33</v>
      </c>
    </row>
    <row r="470" spans="1:4" x14ac:dyDescent="0.3">
      <c r="A470" t="s">
        <v>12</v>
      </c>
      <c r="B470">
        <v>469</v>
      </c>
      <c r="C470" t="str">
        <f t="shared" si="7"/>
        <v>BOB-469</v>
      </c>
      <c r="D470" t="s">
        <v>33</v>
      </c>
    </row>
    <row r="471" spans="1:4" x14ac:dyDescent="0.3">
      <c r="A471" t="s">
        <v>12</v>
      </c>
      <c r="B471">
        <v>470</v>
      </c>
      <c r="C471" t="str">
        <f t="shared" si="7"/>
        <v>BOB-470</v>
      </c>
      <c r="D471" t="s">
        <v>33</v>
      </c>
    </row>
    <row r="472" spans="1:4" x14ac:dyDescent="0.3">
      <c r="A472" t="s">
        <v>12</v>
      </c>
      <c r="B472">
        <v>471</v>
      </c>
      <c r="C472" t="str">
        <f t="shared" si="7"/>
        <v>BOB-471</v>
      </c>
      <c r="D472" t="s">
        <v>33</v>
      </c>
    </row>
    <row r="473" spans="1:4" x14ac:dyDescent="0.3">
      <c r="A473" t="s">
        <v>12</v>
      </c>
      <c r="B473">
        <v>472</v>
      </c>
      <c r="C473" t="str">
        <f t="shared" si="7"/>
        <v>BOB-472</v>
      </c>
      <c r="D473" t="s">
        <v>33</v>
      </c>
    </row>
    <row r="474" spans="1:4" x14ac:dyDescent="0.3">
      <c r="A474" t="s">
        <v>12</v>
      </c>
      <c r="B474">
        <v>473</v>
      </c>
      <c r="C474" t="str">
        <f t="shared" si="7"/>
        <v>BOB-473</v>
      </c>
      <c r="D474" t="s">
        <v>33</v>
      </c>
    </row>
    <row r="475" spans="1:4" x14ac:dyDescent="0.3">
      <c r="A475" t="s">
        <v>12</v>
      </c>
      <c r="B475">
        <v>474</v>
      </c>
      <c r="C475" t="str">
        <f t="shared" si="7"/>
        <v>BOB-474</v>
      </c>
      <c r="D475" t="s">
        <v>33</v>
      </c>
    </row>
    <row r="476" spans="1:4" x14ac:dyDescent="0.3">
      <c r="A476" t="s">
        <v>12</v>
      </c>
      <c r="B476">
        <v>475</v>
      </c>
      <c r="C476" t="str">
        <f t="shared" si="7"/>
        <v>BOB-475</v>
      </c>
      <c r="D476" t="s">
        <v>33</v>
      </c>
    </row>
    <row r="477" spans="1:4" x14ac:dyDescent="0.3">
      <c r="A477" t="s">
        <v>12</v>
      </c>
      <c r="B477">
        <v>476</v>
      </c>
      <c r="C477" t="str">
        <f t="shared" si="7"/>
        <v>BOB-476</v>
      </c>
      <c r="D477" t="s">
        <v>33</v>
      </c>
    </row>
    <row r="478" spans="1:4" x14ac:dyDescent="0.3">
      <c r="A478" t="s">
        <v>12</v>
      </c>
      <c r="B478">
        <v>477</v>
      </c>
      <c r="C478" t="str">
        <f t="shared" si="7"/>
        <v>BOB-477</v>
      </c>
      <c r="D478" t="s">
        <v>33</v>
      </c>
    </row>
    <row r="479" spans="1:4" x14ac:dyDescent="0.3">
      <c r="A479" t="s">
        <v>12</v>
      </c>
      <c r="B479">
        <v>478</v>
      </c>
      <c r="C479" t="str">
        <f t="shared" si="7"/>
        <v>BOB-478</v>
      </c>
      <c r="D479" t="s">
        <v>33</v>
      </c>
    </row>
    <row r="480" spans="1:4" x14ac:dyDescent="0.3">
      <c r="A480" t="s">
        <v>12</v>
      </c>
      <c r="B480">
        <v>479</v>
      </c>
      <c r="C480" t="str">
        <f t="shared" si="7"/>
        <v>BOB-479</v>
      </c>
      <c r="D480" t="s">
        <v>33</v>
      </c>
    </row>
    <row r="481" spans="1:4" x14ac:dyDescent="0.3">
      <c r="A481" t="s">
        <v>12</v>
      </c>
      <c r="B481">
        <v>480</v>
      </c>
      <c r="C481" t="str">
        <f t="shared" si="7"/>
        <v>BOB-480</v>
      </c>
      <c r="D481" t="s">
        <v>33</v>
      </c>
    </row>
    <row r="482" spans="1:4" x14ac:dyDescent="0.3">
      <c r="A482" t="s">
        <v>12</v>
      </c>
      <c r="B482">
        <v>481</v>
      </c>
      <c r="C482" t="str">
        <f t="shared" si="7"/>
        <v>BOB-481</v>
      </c>
      <c r="D482" t="s">
        <v>33</v>
      </c>
    </row>
    <row r="483" spans="1:4" x14ac:dyDescent="0.3">
      <c r="A483" t="s">
        <v>12</v>
      </c>
      <c r="B483">
        <v>482</v>
      </c>
      <c r="C483" t="str">
        <f t="shared" si="7"/>
        <v>BOB-482</v>
      </c>
      <c r="D483" t="s">
        <v>33</v>
      </c>
    </row>
    <row r="484" spans="1:4" x14ac:dyDescent="0.3">
      <c r="A484" t="s">
        <v>12</v>
      </c>
      <c r="B484">
        <v>483</v>
      </c>
      <c r="C484" t="str">
        <f t="shared" si="7"/>
        <v>BOB-483</v>
      </c>
      <c r="D484" t="s">
        <v>33</v>
      </c>
    </row>
    <row r="485" spans="1:4" x14ac:dyDescent="0.3">
      <c r="A485" t="s">
        <v>12</v>
      </c>
      <c r="B485">
        <v>484</v>
      </c>
      <c r="C485" t="str">
        <f t="shared" si="7"/>
        <v>BOB-484</v>
      </c>
      <c r="D485" t="s">
        <v>33</v>
      </c>
    </row>
    <row r="486" spans="1:4" x14ac:dyDescent="0.3">
      <c r="A486" t="s">
        <v>12</v>
      </c>
      <c r="B486">
        <v>485</v>
      </c>
      <c r="C486" t="str">
        <f t="shared" si="7"/>
        <v>BOB-485</v>
      </c>
      <c r="D486" t="s">
        <v>33</v>
      </c>
    </row>
    <row r="487" spans="1:4" x14ac:dyDescent="0.3">
      <c r="A487" t="s">
        <v>12</v>
      </c>
      <c r="B487">
        <v>486</v>
      </c>
      <c r="C487" t="str">
        <f t="shared" si="7"/>
        <v>BOB-486</v>
      </c>
      <c r="D487" t="s">
        <v>33</v>
      </c>
    </row>
    <row r="488" spans="1:4" x14ac:dyDescent="0.3">
      <c r="A488" t="s">
        <v>12</v>
      </c>
      <c r="B488">
        <v>487</v>
      </c>
      <c r="C488" t="str">
        <f t="shared" si="7"/>
        <v>BOB-487</v>
      </c>
      <c r="D488" t="s">
        <v>33</v>
      </c>
    </row>
    <row r="489" spans="1:4" x14ac:dyDescent="0.3">
      <c r="A489" t="s">
        <v>12</v>
      </c>
      <c r="B489">
        <v>488</v>
      </c>
      <c r="C489" t="str">
        <f t="shared" si="7"/>
        <v>BOB-488</v>
      </c>
      <c r="D489" t="s">
        <v>33</v>
      </c>
    </row>
    <row r="490" spans="1:4" x14ac:dyDescent="0.3">
      <c r="A490" t="s">
        <v>12</v>
      </c>
      <c r="B490">
        <v>489</v>
      </c>
      <c r="C490" t="str">
        <f t="shared" si="7"/>
        <v>BOB-489</v>
      </c>
      <c r="D490" t="s">
        <v>33</v>
      </c>
    </row>
    <row r="491" spans="1:4" x14ac:dyDescent="0.3">
      <c r="A491" t="s">
        <v>12</v>
      </c>
      <c r="B491">
        <v>490</v>
      </c>
      <c r="C491" t="str">
        <f t="shared" si="7"/>
        <v>BOB-490</v>
      </c>
      <c r="D491" t="s">
        <v>33</v>
      </c>
    </row>
    <row r="492" spans="1:4" x14ac:dyDescent="0.3">
      <c r="A492" t="s">
        <v>12</v>
      </c>
      <c r="B492">
        <v>491</v>
      </c>
      <c r="C492" t="str">
        <f t="shared" si="7"/>
        <v>BOB-491</v>
      </c>
      <c r="D492" t="s">
        <v>33</v>
      </c>
    </row>
    <row r="493" spans="1:4" x14ac:dyDescent="0.3">
      <c r="A493" t="s">
        <v>12</v>
      </c>
      <c r="B493">
        <v>492</v>
      </c>
      <c r="C493" t="str">
        <f t="shared" si="7"/>
        <v>BOB-492</v>
      </c>
      <c r="D493" t="s">
        <v>33</v>
      </c>
    </row>
    <row r="494" spans="1:4" x14ac:dyDescent="0.3">
      <c r="A494" t="s">
        <v>12</v>
      </c>
      <c r="B494">
        <v>493</v>
      </c>
      <c r="C494" t="str">
        <f t="shared" si="7"/>
        <v>BOB-493</v>
      </c>
      <c r="D494" t="s">
        <v>33</v>
      </c>
    </row>
    <row r="495" spans="1:4" x14ac:dyDescent="0.3">
      <c r="A495" t="s">
        <v>12</v>
      </c>
      <c r="B495">
        <v>494</v>
      </c>
      <c r="C495" t="str">
        <f t="shared" si="7"/>
        <v>BOB-494</v>
      </c>
      <c r="D495" t="s">
        <v>33</v>
      </c>
    </row>
    <row r="496" spans="1:4" x14ac:dyDescent="0.3">
      <c r="A496" t="s">
        <v>12</v>
      </c>
      <c r="B496">
        <v>495</v>
      </c>
      <c r="C496" t="str">
        <f t="shared" si="7"/>
        <v>BOB-495</v>
      </c>
      <c r="D496" t="s">
        <v>33</v>
      </c>
    </row>
    <row r="497" spans="1:4" x14ac:dyDescent="0.3">
      <c r="A497" t="s">
        <v>12</v>
      </c>
      <c r="B497">
        <v>496</v>
      </c>
      <c r="C497" t="str">
        <f t="shared" si="7"/>
        <v>BOB-496</v>
      </c>
      <c r="D497" t="s">
        <v>33</v>
      </c>
    </row>
    <row r="498" spans="1:4" x14ac:dyDescent="0.3">
      <c r="A498" t="s">
        <v>12</v>
      </c>
      <c r="B498">
        <v>497</v>
      </c>
      <c r="C498" t="str">
        <f t="shared" si="7"/>
        <v>BOB-497</v>
      </c>
      <c r="D498" t="s">
        <v>33</v>
      </c>
    </row>
    <row r="499" spans="1:4" x14ac:dyDescent="0.3">
      <c r="A499" t="s">
        <v>12</v>
      </c>
      <c r="B499">
        <v>498</v>
      </c>
      <c r="C499" t="str">
        <f t="shared" si="7"/>
        <v>BOB-498</v>
      </c>
      <c r="D499" t="s">
        <v>33</v>
      </c>
    </row>
    <row r="500" spans="1:4" x14ac:dyDescent="0.3">
      <c r="A500" t="s">
        <v>12</v>
      </c>
      <c r="B500">
        <v>499</v>
      </c>
      <c r="C500" t="str">
        <f t="shared" si="7"/>
        <v>BOB-499</v>
      </c>
      <c r="D500" t="s">
        <v>33</v>
      </c>
    </row>
    <row r="501" spans="1:4" x14ac:dyDescent="0.3">
      <c r="A501" t="s">
        <v>12</v>
      </c>
      <c r="B501">
        <v>500</v>
      </c>
      <c r="C501" t="str">
        <f t="shared" si="7"/>
        <v>BOB-500</v>
      </c>
      <c r="D501" t="s">
        <v>33</v>
      </c>
    </row>
    <row r="502" spans="1:4" x14ac:dyDescent="0.3">
      <c r="A502" t="s">
        <v>12</v>
      </c>
      <c r="B502">
        <v>501</v>
      </c>
      <c r="C502" t="str">
        <f t="shared" si="7"/>
        <v>BOB-501</v>
      </c>
      <c r="D502" t="s">
        <v>33</v>
      </c>
    </row>
    <row r="503" spans="1:4" x14ac:dyDescent="0.3">
      <c r="A503" t="s">
        <v>12</v>
      </c>
      <c r="B503">
        <v>502</v>
      </c>
      <c r="C503" t="str">
        <f t="shared" si="7"/>
        <v>BOB-502</v>
      </c>
      <c r="D503" t="s">
        <v>33</v>
      </c>
    </row>
    <row r="504" spans="1:4" x14ac:dyDescent="0.3">
      <c r="A504" t="s">
        <v>12</v>
      </c>
      <c r="B504">
        <v>503</v>
      </c>
      <c r="C504" t="str">
        <f t="shared" si="7"/>
        <v>BOB-503</v>
      </c>
      <c r="D504" t="s">
        <v>33</v>
      </c>
    </row>
    <row r="505" spans="1:4" x14ac:dyDescent="0.3">
      <c r="A505" t="s">
        <v>12</v>
      </c>
      <c r="B505">
        <v>504</v>
      </c>
      <c r="C505" t="str">
        <f t="shared" si="7"/>
        <v>BOB-504</v>
      </c>
      <c r="D505" t="s">
        <v>33</v>
      </c>
    </row>
    <row r="506" spans="1:4" x14ac:dyDescent="0.3">
      <c r="A506" t="s">
        <v>12</v>
      </c>
      <c r="B506">
        <v>505</v>
      </c>
      <c r="C506" t="str">
        <f t="shared" si="7"/>
        <v>BOB-505</v>
      </c>
      <c r="D506" t="s">
        <v>33</v>
      </c>
    </row>
    <row r="507" spans="1:4" x14ac:dyDescent="0.3">
      <c r="A507" t="s">
        <v>12</v>
      </c>
      <c r="B507">
        <v>506</v>
      </c>
      <c r="C507" t="str">
        <f t="shared" si="7"/>
        <v>BOB-506</v>
      </c>
      <c r="D507" t="s">
        <v>33</v>
      </c>
    </row>
    <row r="508" spans="1:4" x14ac:dyDescent="0.3">
      <c r="A508" t="s">
        <v>12</v>
      </c>
      <c r="B508">
        <v>507</v>
      </c>
      <c r="C508" t="str">
        <f t="shared" si="7"/>
        <v>BOB-507</v>
      </c>
      <c r="D508" t="s">
        <v>33</v>
      </c>
    </row>
    <row r="509" spans="1:4" x14ac:dyDescent="0.3">
      <c r="A509" t="s">
        <v>12</v>
      </c>
      <c r="B509">
        <v>508</v>
      </c>
      <c r="C509" t="str">
        <f t="shared" si="7"/>
        <v>BOB-508</v>
      </c>
    </row>
    <row r="510" spans="1:4" x14ac:dyDescent="0.3">
      <c r="A510" t="s">
        <v>12</v>
      </c>
      <c r="B510">
        <v>509</v>
      </c>
      <c r="C510" t="str">
        <f t="shared" si="7"/>
        <v>BOB-509</v>
      </c>
      <c r="D510" t="s">
        <v>245</v>
      </c>
    </row>
    <row r="511" spans="1:4" x14ac:dyDescent="0.3">
      <c r="A511" t="s">
        <v>12</v>
      </c>
      <c r="B511">
        <v>510</v>
      </c>
      <c r="C511" t="str">
        <f t="shared" si="7"/>
        <v>BOB-510</v>
      </c>
      <c r="D511" t="s">
        <v>33</v>
      </c>
    </row>
    <row r="512" spans="1:4" x14ac:dyDescent="0.3">
      <c r="A512" t="s">
        <v>12</v>
      </c>
      <c r="B512">
        <v>511</v>
      </c>
      <c r="C512" t="str">
        <f t="shared" si="7"/>
        <v>BOB-511</v>
      </c>
      <c r="D512" t="s">
        <v>245</v>
      </c>
    </row>
    <row r="513" spans="1:4" x14ac:dyDescent="0.3">
      <c r="A513" t="s">
        <v>12</v>
      </c>
      <c r="B513">
        <v>512</v>
      </c>
      <c r="C513" t="str">
        <f t="shared" si="7"/>
        <v>BOB-512</v>
      </c>
      <c r="D513" t="s">
        <v>33</v>
      </c>
    </row>
    <row r="514" spans="1:4" x14ac:dyDescent="0.3">
      <c r="A514" t="s">
        <v>12</v>
      </c>
      <c r="B514">
        <v>513</v>
      </c>
      <c r="C514" t="str">
        <f t="shared" si="7"/>
        <v>BOB-513</v>
      </c>
      <c r="D514" t="s">
        <v>33</v>
      </c>
    </row>
    <row r="515" spans="1:4" x14ac:dyDescent="0.3">
      <c r="A515" t="s">
        <v>12</v>
      </c>
      <c r="B515">
        <v>514</v>
      </c>
      <c r="C515" t="str">
        <f t="shared" ref="C515:C578" si="8">CONCATENATE(A515,"-",B515)</f>
        <v>BOB-514</v>
      </c>
      <c r="D515" t="s">
        <v>33</v>
      </c>
    </row>
    <row r="516" spans="1:4" x14ac:dyDescent="0.3">
      <c r="A516" t="s">
        <v>12</v>
      </c>
      <c r="B516">
        <v>515</v>
      </c>
      <c r="C516" t="str">
        <f t="shared" si="8"/>
        <v>BOB-515</v>
      </c>
      <c r="D516" t="s">
        <v>33</v>
      </c>
    </row>
    <row r="517" spans="1:4" x14ac:dyDescent="0.3">
      <c r="A517" t="s">
        <v>12</v>
      </c>
      <c r="B517">
        <v>516</v>
      </c>
      <c r="C517" t="str">
        <f t="shared" si="8"/>
        <v>BOB-516</v>
      </c>
      <c r="D517" t="s">
        <v>33</v>
      </c>
    </row>
    <row r="518" spans="1:4" x14ac:dyDescent="0.3">
      <c r="A518" t="s">
        <v>12</v>
      </c>
      <c r="B518">
        <v>517</v>
      </c>
      <c r="C518" t="str">
        <f t="shared" si="8"/>
        <v>BOB-517</v>
      </c>
      <c r="D518" t="s">
        <v>33</v>
      </c>
    </row>
    <row r="519" spans="1:4" x14ac:dyDescent="0.3">
      <c r="A519" t="s">
        <v>12</v>
      </c>
      <c r="B519">
        <v>518</v>
      </c>
      <c r="C519" t="str">
        <f t="shared" si="8"/>
        <v>BOB-518</v>
      </c>
    </row>
    <row r="520" spans="1:4" x14ac:dyDescent="0.3">
      <c r="A520" t="s">
        <v>12</v>
      </c>
      <c r="B520">
        <v>519</v>
      </c>
      <c r="C520" t="str">
        <f t="shared" si="8"/>
        <v>BOB-519</v>
      </c>
      <c r="D520" t="s">
        <v>33</v>
      </c>
    </row>
    <row r="521" spans="1:4" x14ac:dyDescent="0.3">
      <c r="A521" t="s">
        <v>12</v>
      </c>
      <c r="B521">
        <v>520</v>
      </c>
      <c r="C521" t="str">
        <f t="shared" si="8"/>
        <v>BOB-520</v>
      </c>
    </row>
    <row r="522" spans="1:4" x14ac:dyDescent="0.3">
      <c r="A522" t="s">
        <v>12</v>
      </c>
      <c r="B522">
        <v>521</v>
      </c>
      <c r="C522" t="str">
        <f t="shared" si="8"/>
        <v>BOB-521</v>
      </c>
      <c r="D522" t="s">
        <v>33</v>
      </c>
    </row>
    <row r="523" spans="1:4" x14ac:dyDescent="0.3">
      <c r="A523" t="s">
        <v>12</v>
      </c>
      <c r="B523">
        <v>522</v>
      </c>
      <c r="C523" t="str">
        <f t="shared" si="8"/>
        <v>BOB-522</v>
      </c>
    </row>
    <row r="524" spans="1:4" x14ac:dyDescent="0.3">
      <c r="A524" t="s">
        <v>12</v>
      </c>
      <c r="B524">
        <v>523</v>
      </c>
      <c r="C524" t="str">
        <f t="shared" si="8"/>
        <v>BOB-523</v>
      </c>
    </row>
    <row r="525" spans="1:4" x14ac:dyDescent="0.3">
      <c r="A525" t="s">
        <v>12</v>
      </c>
      <c r="B525">
        <v>524</v>
      </c>
      <c r="C525" t="str">
        <f t="shared" si="8"/>
        <v>BOB-524</v>
      </c>
      <c r="D525" t="s">
        <v>33</v>
      </c>
    </row>
    <row r="526" spans="1:4" x14ac:dyDescent="0.3">
      <c r="A526" t="s">
        <v>12</v>
      </c>
      <c r="B526">
        <v>525</v>
      </c>
      <c r="C526" t="str">
        <f t="shared" si="8"/>
        <v>BOB-525</v>
      </c>
    </row>
    <row r="527" spans="1:4" x14ac:dyDescent="0.3">
      <c r="A527" t="s">
        <v>12</v>
      </c>
      <c r="B527">
        <v>526</v>
      </c>
      <c r="C527" t="str">
        <f t="shared" si="8"/>
        <v>BOB-526</v>
      </c>
    </row>
    <row r="528" spans="1:4" x14ac:dyDescent="0.3">
      <c r="A528" t="s">
        <v>12</v>
      </c>
      <c r="B528">
        <v>527</v>
      </c>
      <c r="C528" t="str">
        <f t="shared" si="8"/>
        <v>BOB-527</v>
      </c>
      <c r="D528" t="s">
        <v>425</v>
      </c>
    </row>
    <row r="529" spans="1:4" x14ac:dyDescent="0.3">
      <c r="A529" t="s">
        <v>12</v>
      </c>
      <c r="B529">
        <v>528</v>
      </c>
      <c r="C529" t="str">
        <f t="shared" si="8"/>
        <v>BOB-528</v>
      </c>
      <c r="D529" t="s">
        <v>33</v>
      </c>
    </row>
    <row r="530" spans="1:4" x14ac:dyDescent="0.3">
      <c r="A530" t="s">
        <v>12</v>
      </c>
      <c r="B530">
        <v>529</v>
      </c>
      <c r="C530" t="str">
        <f t="shared" si="8"/>
        <v>BOB-529</v>
      </c>
      <c r="D530" t="s">
        <v>33</v>
      </c>
    </row>
    <row r="531" spans="1:4" x14ac:dyDescent="0.3">
      <c r="A531" t="s">
        <v>12</v>
      </c>
      <c r="B531">
        <v>530</v>
      </c>
      <c r="C531" t="str">
        <f t="shared" si="8"/>
        <v>BOB-530</v>
      </c>
      <c r="D531" t="s">
        <v>33</v>
      </c>
    </row>
    <row r="532" spans="1:4" x14ac:dyDescent="0.3">
      <c r="A532" t="s">
        <v>12</v>
      </c>
      <c r="B532">
        <v>531</v>
      </c>
      <c r="C532" t="str">
        <f t="shared" si="8"/>
        <v>BOB-531</v>
      </c>
      <c r="D532" t="s">
        <v>33</v>
      </c>
    </row>
    <row r="533" spans="1:4" x14ac:dyDescent="0.3">
      <c r="A533" t="s">
        <v>12</v>
      </c>
      <c r="B533">
        <v>532</v>
      </c>
      <c r="C533" t="str">
        <f t="shared" si="8"/>
        <v>BOB-532</v>
      </c>
      <c r="D533" t="s">
        <v>33</v>
      </c>
    </row>
    <row r="534" spans="1:4" x14ac:dyDescent="0.3">
      <c r="A534" t="s">
        <v>12</v>
      </c>
      <c r="B534">
        <v>533</v>
      </c>
      <c r="C534" t="str">
        <f t="shared" si="8"/>
        <v>BOB-533</v>
      </c>
      <c r="D534" t="s">
        <v>33</v>
      </c>
    </row>
    <row r="535" spans="1:4" x14ac:dyDescent="0.3">
      <c r="A535" t="s">
        <v>12</v>
      </c>
      <c r="B535">
        <v>534</v>
      </c>
      <c r="C535" t="str">
        <f t="shared" si="8"/>
        <v>BOB-534</v>
      </c>
      <c r="D535" t="s">
        <v>33</v>
      </c>
    </row>
    <row r="536" spans="1:4" x14ac:dyDescent="0.3">
      <c r="A536" t="s">
        <v>12</v>
      </c>
      <c r="B536">
        <v>535</v>
      </c>
      <c r="C536" t="str">
        <f t="shared" si="8"/>
        <v>BOB-535</v>
      </c>
      <c r="D536" t="s">
        <v>33</v>
      </c>
    </row>
    <row r="537" spans="1:4" x14ac:dyDescent="0.3">
      <c r="A537" t="s">
        <v>12</v>
      </c>
      <c r="B537">
        <v>536</v>
      </c>
      <c r="C537" t="str">
        <f t="shared" si="8"/>
        <v>BOB-536</v>
      </c>
      <c r="D537" t="s">
        <v>33</v>
      </c>
    </row>
    <row r="538" spans="1:4" x14ac:dyDescent="0.3">
      <c r="A538" t="s">
        <v>12</v>
      </c>
      <c r="B538">
        <v>537</v>
      </c>
      <c r="C538" t="str">
        <f t="shared" si="8"/>
        <v>BOB-537</v>
      </c>
      <c r="D538" t="s">
        <v>33</v>
      </c>
    </row>
    <row r="539" spans="1:4" x14ac:dyDescent="0.3">
      <c r="B539">
        <v>538</v>
      </c>
      <c r="C539" t="str">
        <f t="shared" si="8"/>
        <v>-538</v>
      </c>
    </row>
    <row r="540" spans="1:4" x14ac:dyDescent="0.3">
      <c r="A540" t="s">
        <v>12</v>
      </c>
      <c r="B540">
        <v>539</v>
      </c>
      <c r="C540" t="str">
        <f t="shared" si="8"/>
        <v>BOB-539</v>
      </c>
      <c r="D540" t="s">
        <v>33</v>
      </c>
    </row>
    <row r="541" spans="1:4" x14ac:dyDescent="0.3">
      <c r="A541" t="s">
        <v>12</v>
      </c>
      <c r="B541">
        <v>540</v>
      </c>
      <c r="C541" t="str">
        <f t="shared" si="8"/>
        <v>BOB-540</v>
      </c>
      <c r="D541" t="s">
        <v>33</v>
      </c>
    </row>
    <row r="542" spans="1:4" x14ac:dyDescent="0.3">
      <c r="A542" t="s">
        <v>12</v>
      </c>
      <c r="B542">
        <v>541</v>
      </c>
      <c r="C542" t="str">
        <f t="shared" si="8"/>
        <v>BOB-541</v>
      </c>
      <c r="D542" t="s">
        <v>33</v>
      </c>
    </row>
    <row r="543" spans="1:4" x14ac:dyDescent="0.3">
      <c r="A543" t="s">
        <v>12</v>
      </c>
      <c r="B543">
        <v>542</v>
      </c>
      <c r="C543" t="str">
        <f t="shared" si="8"/>
        <v>BOB-542</v>
      </c>
      <c r="D543" t="s">
        <v>33</v>
      </c>
    </row>
    <row r="544" spans="1:4" x14ac:dyDescent="0.3">
      <c r="A544" t="s">
        <v>12</v>
      </c>
      <c r="B544">
        <v>543</v>
      </c>
      <c r="C544" t="str">
        <f t="shared" si="8"/>
        <v>BOB-543</v>
      </c>
      <c r="D544" t="s">
        <v>33</v>
      </c>
    </row>
    <row r="545" spans="1:4" x14ac:dyDescent="0.3">
      <c r="A545" t="s">
        <v>12</v>
      </c>
      <c r="B545">
        <v>544</v>
      </c>
      <c r="C545" t="str">
        <f t="shared" si="8"/>
        <v>BOB-544</v>
      </c>
      <c r="D545" t="s">
        <v>33</v>
      </c>
    </row>
    <row r="546" spans="1:4" x14ac:dyDescent="0.3">
      <c r="B546">
        <v>544</v>
      </c>
      <c r="C546" t="str">
        <f t="shared" si="8"/>
        <v>-544</v>
      </c>
    </row>
    <row r="547" spans="1:4" x14ac:dyDescent="0.3">
      <c r="B547">
        <v>545</v>
      </c>
      <c r="C547" t="str">
        <f t="shared" si="8"/>
        <v>-545</v>
      </c>
    </row>
    <row r="548" spans="1:4" x14ac:dyDescent="0.3">
      <c r="A548" t="s">
        <v>12</v>
      </c>
      <c r="B548">
        <v>546</v>
      </c>
      <c r="C548" t="str">
        <f t="shared" si="8"/>
        <v>BOB-546</v>
      </c>
      <c r="D548" t="s">
        <v>33</v>
      </c>
    </row>
    <row r="549" spans="1:4" x14ac:dyDescent="0.3">
      <c r="A549" t="s">
        <v>12</v>
      </c>
      <c r="B549">
        <v>547</v>
      </c>
      <c r="C549" t="str">
        <f t="shared" si="8"/>
        <v>BOB-547</v>
      </c>
      <c r="D549" t="s">
        <v>33</v>
      </c>
    </row>
    <row r="550" spans="1:4" x14ac:dyDescent="0.3">
      <c r="A550" t="s">
        <v>12</v>
      </c>
      <c r="B550">
        <v>548</v>
      </c>
      <c r="C550" t="str">
        <f t="shared" si="8"/>
        <v>BOB-548</v>
      </c>
      <c r="D550" t="s">
        <v>33</v>
      </c>
    </row>
    <row r="551" spans="1:4" x14ac:dyDescent="0.3">
      <c r="A551" t="s">
        <v>12</v>
      </c>
      <c r="B551">
        <v>549</v>
      </c>
      <c r="C551" t="str">
        <f t="shared" si="8"/>
        <v>BOB-549</v>
      </c>
      <c r="D551" t="s">
        <v>33</v>
      </c>
    </row>
    <row r="552" spans="1:4" x14ac:dyDescent="0.3">
      <c r="A552" t="s">
        <v>12</v>
      </c>
      <c r="B552">
        <v>550</v>
      </c>
      <c r="C552" t="str">
        <f t="shared" si="8"/>
        <v>BOB-550</v>
      </c>
      <c r="D552" t="s">
        <v>33</v>
      </c>
    </row>
    <row r="553" spans="1:4" x14ac:dyDescent="0.3">
      <c r="A553" t="s">
        <v>12</v>
      </c>
      <c r="B553">
        <v>551</v>
      </c>
      <c r="C553" t="str">
        <f t="shared" si="8"/>
        <v>BOB-551</v>
      </c>
      <c r="D553" t="s">
        <v>33</v>
      </c>
    </row>
    <row r="554" spans="1:4" x14ac:dyDescent="0.3">
      <c r="A554" t="s">
        <v>12</v>
      </c>
      <c r="B554">
        <v>552</v>
      </c>
      <c r="C554" t="str">
        <f t="shared" si="8"/>
        <v>BOB-552</v>
      </c>
      <c r="D554" t="s">
        <v>33</v>
      </c>
    </row>
    <row r="555" spans="1:4" x14ac:dyDescent="0.3">
      <c r="A555" t="s">
        <v>12</v>
      </c>
      <c r="B555">
        <v>553</v>
      </c>
      <c r="C555" t="str">
        <f t="shared" si="8"/>
        <v>BOB-553</v>
      </c>
      <c r="D555" t="s">
        <v>33</v>
      </c>
    </row>
    <row r="556" spans="1:4" x14ac:dyDescent="0.3">
      <c r="A556" t="s">
        <v>12</v>
      </c>
      <c r="B556">
        <v>554</v>
      </c>
      <c r="C556" t="str">
        <f t="shared" si="8"/>
        <v>BOB-554</v>
      </c>
    </row>
    <row r="557" spans="1:4" x14ac:dyDescent="0.3">
      <c r="A557" t="s">
        <v>12</v>
      </c>
      <c r="B557">
        <v>555</v>
      </c>
      <c r="C557" t="str">
        <f t="shared" si="8"/>
        <v>BOB-555</v>
      </c>
      <c r="D557" t="s">
        <v>33</v>
      </c>
    </row>
    <row r="558" spans="1:4" x14ac:dyDescent="0.3">
      <c r="A558" t="s">
        <v>12</v>
      </c>
      <c r="B558">
        <v>556</v>
      </c>
      <c r="C558" t="str">
        <f t="shared" si="8"/>
        <v>BOB-556</v>
      </c>
      <c r="D558" t="s">
        <v>33</v>
      </c>
    </row>
    <row r="559" spans="1:4" x14ac:dyDescent="0.3">
      <c r="A559" t="s">
        <v>12</v>
      </c>
      <c r="B559">
        <v>557</v>
      </c>
      <c r="C559" t="str">
        <f t="shared" si="8"/>
        <v>BOB-557</v>
      </c>
      <c r="D559" t="s">
        <v>33</v>
      </c>
    </row>
    <row r="560" spans="1:4" x14ac:dyDescent="0.3">
      <c r="A560" t="s">
        <v>12</v>
      </c>
      <c r="B560">
        <v>558</v>
      </c>
      <c r="C560" t="str">
        <f t="shared" si="8"/>
        <v>BOB-558</v>
      </c>
      <c r="D560" t="s">
        <v>33</v>
      </c>
    </row>
    <row r="561" spans="1:4" x14ac:dyDescent="0.3">
      <c r="A561" t="s">
        <v>12</v>
      </c>
      <c r="B561">
        <v>559</v>
      </c>
      <c r="C561" t="str">
        <f t="shared" si="8"/>
        <v>BOB-559</v>
      </c>
    </row>
    <row r="562" spans="1:4" x14ac:dyDescent="0.3">
      <c r="A562" t="s">
        <v>12</v>
      </c>
      <c r="B562">
        <v>560</v>
      </c>
      <c r="C562" t="str">
        <f t="shared" si="8"/>
        <v>BOB-560</v>
      </c>
      <c r="D562" t="s">
        <v>33</v>
      </c>
    </row>
    <row r="563" spans="1:4" x14ac:dyDescent="0.3">
      <c r="A563" t="s">
        <v>12</v>
      </c>
      <c r="B563">
        <v>561</v>
      </c>
      <c r="C563" t="str">
        <f t="shared" si="8"/>
        <v>BOB-561</v>
      </c>
      <c r="D563" t="s">
        <v>33</v>
      </c>
    </row>
    <row r="564" spans="1:4" x14ac:dyDescent="0.3">
      <c r="A564" t="s">
        <v>12</v>
      </c>
      <c r="B564">
        <v>562</v>
      </c>
      <c r="C564" t="str">
        <f t="shared" si="8"/>
        <v>BOB-562</v>
      </c>
      <c r="D564" t="s">
        <v>33</v>
      </c>
    </row>
    <row r="565" spans="1:4" x14ac:dyDescent="0.3">
      <c r="A565" t="s">
        <v>12</v>
      </c>
      <c r="B565">
        <v>563</v>
      </c>
      <c r="C565" t="str">
        <f t="shared" si="8"/>
        <v>BOB-563</v>
      </c>
      <c r="D565" t="s">
        <v>33</v>
      </c>
    </row>
    <row r="566" spans="1:4" x14ac:dyDescent="0.3">
      <c r="A566" t="s">
        <v>12</v>
      </c>
      <c r="B566">
        <v>564</v>
      </c>
      <c r="C566" t="str">
        <f t="shared" si="8"/>
        <v>BOB-564</v>
      </c>
      <c r="D566" t="s">
        <v>33</v>
      </c>
    </row>
    <row r="567" spans="1:4" x14ac:dyDescent="0.3">
      <c r="A567" t="s">
        <v>12</v>
      </c>
      <c r="B567">
        <v>565</v>
      </c>
      <c r="C567" t="str">
        <f t="shared" si="8"/>
        <v>BOB-565</v>
      </c>
      <c r="D567" t="s">
        <v>33</v>
      </c>
    </row>
    <row r="568" spans="1:4" x14ac:dyDescent="0.3">
      <c r="A568" t="s">
        <v>12</v>
      </c>
      <c r="B568">
        <v>566</v>
      </c>
      <c r="C568" t="str">
        <f t="shared" si="8"/>
        <v>BOB-566</v>
      </c>
      <c r="D568" t="s">
        <v>33</v>
      </c>
    </row>
    <row r="569" spans="1:4" x14ac:dyDescent="0.3">
      <c r="A569" t="s">
        <v>12</v>
      </c>
      <c r="B569">
        <v>567</v>
      </c>
      <c r="C569" t="str">
        <f t="shared" si="8"/>
        <v>BOB-567</v>
      </c>
      <c r="D569" t="s">
        <v>33</v>
      </c>
    </row>
    <row r="570" spans="1:4" x14ac:dyDescent="0.3">
      <c r="A570" t="s">
        <v>12</v>
      </c>
      <c r="B570">
        <v>568</v>
      </c>
      <c r="C570" t="str">
        <f t="shared" si="8"/>
        <v>BOB-568</v>
      </c>
      <c r="D570" t="s">
        <v>33</v>
      </c>
    </row>
    <row r="571" spans="1:4" x14ac:dyDescent="0.3">
      <c r="A571" t="s">
        <v>12</v>
      </c>
      <c r="B571">
        <v>569</v>
      </c>
      <c r="C571" t="str">
        <f t="shared" si="8"/>
        <v>BOB-569</v>
      </c>
      <c r="D571" t="s">
        <v>33</v>
      </c>
    </row>
    <row r="572" spans="1:4" x14ac:dyDescent="0.3">
      <c r="A572" t="s">
        <v>12</v>
      </c>
      <c r="B572">
        <v>570</v>
      </c>
      <c r="C572" t="str">
        <f t="shared" si="8"/>
        <v>BOB-570</v>
      </c>
      <c r="D572" t="s">
        <v>33</v>
      </c>
    </row>
    <row r="573" spans="1:4" x14ac:dyDescent="0.3">
      <c r="A573" t="s">
        <v>12</v>
      </c>
      <c r="B573">
        <v>571</v>
      </c>
      <c r="C573" t="str">
        <f t="shared" si="8"/>
        <v>BOB-571</v>
      </c>
      <c r="D573" t="s">
        <v>33</v>
      </c>
    </row>
    <row r="574" spans="1:4" x14ac:dyDescent="0.3">
      <c r="A574" t="s">
        <v>12</v>
      </c>
      <c r="B574">
        <v>572</v>
      </c>
      <c r="C574" t="str">
        <f t="shared" si="8"/>
        <v>BOB-572</v>
      </c>
      <c r="D574" t="s">
        <v>33</v>
      </c>
    </row>
    <row r="575" spans="1:4" x14ac:dyDescent="0.3">
      <c r="A575" t="s">
        <v>12</v>
      </c>
      <c r="B575">
        <v>573</v>
      </c>
      <c r="C575" t="str">
        <f t="shared" si="8"/>
        <v>BOB-573</v>
      </c>
      <c r="D575" t="s">
        <v>33</v>
      </c>
    </row>
    <row r="576" spans="1:4" x14ac:dyDescent="0.3">
      <c r="A576" t="s">
        <v>12</v>
      </c>
      <c r="B576">
        <v>574</v>
      </c>
      <c r="C576" t="str">
        <f t="shared" si="8"/>
        <v>BOB-574</v>
      </c>
      <c r="D576" t="s">
        <v>33</v>
      </c>
    </row>
    <row r="577" spans="1:4" x14ac:dyDescent="0.3">
      <c r="A577" t="s">
        <v>12</v>
      </c>
      <c r="B577">
        <v>575</v>
      </c>
      <c r="C577" t="str">
        <f t="shared" si="8"/>
        <v>BOB-575</v>
      </c>
      <c r="D577" t="s">
        <v>33</v>
      </c>
    </row>
    <row r="578" spans="1:4" x14ac:dyDescent="0.3">
      <c r="A578" t="s">
        <v>12</v>
      </c>
      <c r="B578">
        <v>576</v>
      </c>
      <c r="C578" t="str">
        <f t="shared" si="8"/>
        <v>BOB-576</v>
      </c>
      <c r="D578" t="s">
        <v>33</v>
      </c>
    </row>
    <row r="579" spans="1:4" x14ac:dyDescent="0.3">
      <c r="A579" t="s">
        <v>12</v>
      </c>
      <c r="B579">
        <v>577</v>
      </c>
      <c r="C579" t="str">
        <f t="shared" ref="C579:C594" si="9">CONCATENATE(A579,"-",B579)</f>
        <v>BOB-577</v>
      </c>
      <c r="D579" t="s">
        <v>33</v>
      </c>
    </row>
    <row r="580" spans="1:4" x14ac:dyDescent="0.3">
      <c r="A580" t="s">
        <v>12</v>
      </c>
      <c r="B580">
        <v>578</v>
      </c>
      <c r="C580" t="str">
        <f t="shared" si="9"/>
        <v>BOB-578</v>
      </c>
      <c r="D580" t="s">
        <v>33</v>
      </c>
    </row>
    <row r="581" spans="1:4" x14ac:dyDescent="0.3">
      <c r="A581" t="s">
        <v>12</v>
      </c>
      <c r="B581">
        <v>579</v>
      </c>
      <c r="C581" t="str">
        <f t="shared" si="9"/>
        <v>BOB-579</v>
      </c>
      <c r="D581" t="s">
        <v>33</v>
      </c>
    </row>
    <row r="582" spans="1:4" x14ac:dyDescent="0.3">
      <c r="A582" t="s">
        <v>12</v>
      </c>
      <c r="B582">
        <v>580</v>
      </c>
      <c r="C582" t="str">
        <f t="shared" si="9"/>
        <v>BOB-580</v>
      </c>
      <c r="D582" t="s">
        <v>33</v>
      </c>
    </row>
    <row r="583" spans="1:4" x14ac:dyDescent="0.3">
      <c r="A583" t="s">
        <v>12</v>
      </c>
      <c r="B583">
        <v>581</v>
      </c>
      <c r="C583" t="str">
        <f t="shared" si="9"/>
        <v>BOB-581</v>
      </c>
      <c r="D583" t="s">
        <v>33</v>
      </c>
    </row>
    <row r="584" spans="1:4" x14ac:dyDescent="0.3">
      <c r="A584" t="s">
        <v>12</v>
      </c>
      <c r="B584">
        <v>582</v>
      </c>
      <c r="C584" t="str">
        <f t="shared" si="9"/>
        <v>BOB-582</v>
      </c>
      <c r="D584" t="s">
        <v>33</v>
      </c>
    </row>
    <row r="585" spans="1:4" x14ac:dyDescent="0.3">
      <c r="A585" t="s">
        <v>12</v>
      </c>
      <c r="B585">
        <v>583</v>
      </c>
      <c r="C585" t="str">
        <f t="shared" si="9"/>
        <v>BOB-583</v>
      </c>
      <c r="D585" t="s">
        <v>33</v>
      </c>
    </row>
    <row r="586" spans="1:4" x14ac:dyDescent="0.3">
      <c r="A586" t="s">
        <v>12</v>
      </c>
      <c r="B586">
        <v>584</v>
      </c>
      <c r="C586" t="str">
        <f t="shared" si="9"/>
        <v>BOB-584</v>
      </c>
      <c r="D586" t="s">
        <v>33</v>
      </c>
    </row>
    <row r="587" spans="1:4" x14ac:dyDescent="0.3">
      <c r="A587" t="s">
        <v>12</v>
      </c>
      <c r="B587">
        <v>585</v>
      </c>
      <c r="C587" t="str">
        <f t="shared" si="9"/>
        <v>BOB-585</v>
      </c>
      <c r="D587" t="s">
        <v>33</v>
      </c>
    </row>
    <row r="588" spans="1:4" x14ac:dyDescent="0.3">
      <c r="A588" t="s">
        <v>12</v>
      </c>
      <c r="B588">
        <v>586</v>
      </c>
      <c r="C588" t="str">
        <f t="shared" si="9"/>
        <v>BOB-586</v>
      </c>
      <c r="D588" t="s">
        <v>33</v>
      </c>
    </row>
    <row r="589" spans="1:4" x14ac:dyDescent="0.3">
      <c r="A589" t="s">
        <v>12</v>
      </c>
      <c r="B589">
        <v>587</v>
      </c>
      <c r="C589" t="str">
        <f t="shared" si="9"/>
        <v>BOB-587</v>
      </c>
      <c r="D589" t="s">
        <v>33</v>
      </c>
    </row>
    <row r="590" spans="1:4" x14ac:dyDescent="0.3">
      <c r="A590" t="s">
        <v>12</v>
      </c>
      <c r="B590">
        <v>588</v>
      </c>
      <c r="C590" t="str">
        <f t="shared" si="9"/>
        <v>BOB-588</v>
      </c>
      <c r="D590" t="s">
        <v>33</v>
      </c>
    </row>
    <row r="591" spans="1:4" x14ac:dyDescent="0.3">
      <c r="A591" t="s">
        <v>12</v>
      </c>
      <c r="B591">
        <v>589</v>
      </c>
      <c r="C591" t="str">
        <f t="shared" si="9"/>
        <v>BOB-589</v>
      </c>
      <c r="D591" t="s">
        <v>33</v>
      </c>
    </row>
    <row r="592" spans="1:4" x14ac:dyDescent="0.3">
      <c r="A592" t="s">
        <v>12</v>
      </c>
      <c r="B592">
        <v>590</v>
      </c>
      <c r="C592" t="str">
        <f t="shared" si="9"/>
        <v>BOB-590</v>
      </c>
      <c r="D592" t="s">
        <v>33</v>
      </c>
    </row>
    <row r="593" spans="1:4" x14ac:dyDescent="0.3">
      <c r="A593" t="s">
        <v>12</v>
      </c>
      <c r="B593">
        <v>591</v>
      </c>
      <c r="C593" t="str">
        <f t="shared" si="9"/>
        <v>BOB-591</v>
      </c>
      <c r="D593" t="s">
        <v>33</v>
      </c>
    </row>
    <row r="594" spans="1:4" x14ac:dyDescent="0.3">
      <c r="A594" t="s">
        <v>12</v>
      </c>
      <c r="B594">
        <v>592</v>
      </c>
      <c r="C594" t="str">
        <f t="shared" si="9"/>
        <v>BOB-592</v>
      </c>
      <c r="D594" t="s">
        <v>33</v>
      </c>
    </row>
  </sheetData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036A-76E3-46D9-8886-6894517F7E4C}">
  <dimension ref="A1:E446"/>
  <sheetViews>
    <sheetView topLeftCell="A425" zoomScale="85" zoomScaleNormal="85" workbookViewId="0">
      <selection activeCell="D7" sqref="D7"/>
    </sheetView>
  </sheetViews>
  <sheetFormatPr defaultRowHeight="14.4" x14ac:dyDescent="0.3"/>
  <cols>
    <col min="2" max="2" width="11.109375" customWidth="1"/>
    <col min="3" max="3" width="12.109375" customWidth="1"/>
    <col min="4" max="4" width="19" customWidth="1"/>
    <col min="5" max="5" width="12" customWidth="1"/>
  </cols>
  <sheetData>
    <row r="1" spans="1:5" x14ac:dyDescent="0.3">
      <c r="A1" t="s">
        <v>0</v>
      </c>
      <c r="B1" s="63" t="s">
        <v>1</v>
      </c>
      <c r="C1" s="63" t="s">
        <v>2</v>
      </c>
      <c r="D1" s="102" t="s">
        <v>600</v>
      </c>
    </row>
    <row r="2" spans="1:5" x14ac:dyDescent="0.3">
      <c r="A2" t="s">
        <v>62</v>
      </c>
      <c r="B2" s="24">
        <v>1</v>
      </c>
      <c r="C2" s="24" t="str">
        <f>CONCATENATE(A2,"-",B2)</f>
        <v>ARB-1</v>
      </c>
      <c r="D2" s="103" t="s">
        <v>601</v>
      </c>
      <c r="E2" t="str">
        <f>PROPER(D2)</f>
        <v>Hayır</v>
      </c>
    </row>
    <row r="3" spans="1:5" x14ac:dyDescent="0.3">
      <c r="A3" t="s">
        <v>62</v>
      </c>
      <c r="B3" s="24">
        <v>2</v>
      </c>
      <c r="C3" s="24" t="str">
        <f t="shared" ref="C3:C66" si="0">CONCATENATE(A3,"-",B3)</f>
        <v>ARB-2</v>
      </c>
      <c r="D3" s="103" t="s">
        <v>602</v>
      </c>
      <c r="E3" t="str">
        <f t="shared" ref="E3:E66" si="1">PROPER(D3)</f>
        <v>Evet</v>
      </c>
    </row>
    <row r="4" spans="1:5" x14ac:dyDescent="0.3">
      <c r="A4" t="s">
        <v>62</v>
      </c>
      <c r="B4" s="24">
        <v>3</v>
      </c>
      <c r="C4" s="24" t="str">
        <f t="shared" si="0"/>
        <v>ARB-3</v>
      </c>
      <c r="D4" s="103" t="s">
        <v>601</v>
      </c>
      <c r="E4" t="str">
        <f t="shared" si="1"/>
        <v>Hayır</v>
      </c>
    </row>
    <row r="5" spans="1:5" x14ac:dyDescent="0.3">
      <c r="A5" t="s">
        <v>62</v>
      </c>
      <c r="B5" s="24">
        <v>4</v>
      </c>
      <c r="C5" s="24" t="str">
        <f t="shared" si="0"/>
        <v>ARB-4</v>
      </c>
      <c r="D5" s="103" t="s">
        <v>602</v>
      </c>
      <c r="E5" t="str">
        <f t="shared" si="1"/>
        <v>Evet</v>
      </c>
    </row>
    <row r="6" spans="1:5" x14ac:dyDescent="0.3">
      <c r="A6" t="s">
        <v>62</v>
      </c>
      <c r="B6" s="24">
        <v>5</v>
      </c>
      <c r="C6" s="24" t="str">
        <f t="shared" si="0"/>
        <v>ARB-5</v>
      </c>
      <c r="D6" s="103" t="s">
        <v>602</v>
      </c>
      <c r="E6" t="str">
        <f t="shared" si="1"/>
        <v>Evet</v>
      </c>
    </row>
    <row r="7" spans="1:5" x14ac:dyDescent="0.3">
      <c r="A7" t="s">
        <v>62</v>
      </c>
      <c r="B7" s="24">
        <v>6</v>
      </c>
      <c r="C7" s="24" t="str">
        <f t="shared" si="0"/>
        <v>ARB-6</v>
      </c>
      <c r="D7" s="103" t="s">
        <v>602</v>
      </c>
      <c r="E7" t="str">
        <f t="shared" si="1"/>
        <v>Evet</v>
      </c>
    </row>
    <row r="8" spans="1:5" x14ac:dyDescent="0.3">
      <c r="A8" t="s">
        <v>62</v>
      </c>
      <c r="B8" s="24">
        <v>7</v>
      </c>
      <c r="C8" s="24" t="str">
        <f t="shared" si="0"/>
        <v>ARB-7</v>
      </c>
      <c r="D8" s="103" t="s">
        <v>601</v>
      </c>
      <c r="E8" t="str">
        <f t="shared" si="1"/>
        <v>Hayır</v>
      </c>
    </row>
    <row r="9" spans="1:5" x14ac:dyDescent="0.3">
      <c r="A9" t="s">
        <v>62</v>
      </c>
      <c r="B9" s="28">
        <v>8</v>
      </c>
      <c r="C9" s="24" t="str">
        <f t="shared" si="0"/>
        <v>ARB-8</v>
      </c>
      <c r="D9" s="103" t="s">
        <v>602</v>
      </c>
      <c r="E9" t="str">
        <f t="shared" si="1"/>
        <v>Evet</v>
      </c>
    </row>
    <row r="10" spans="1:5" x14ac:dyDescent="0.3">
      <c r="A10" t="s">
        <v>62</v>
      </c>
      <c r="B10" s="24">
        <v>9</v>
      </c>
      <c r="C10" s="24" t="str">
        <f t="shared" si="0"/>
        <v>ARB-9</v>
      </c>
      <c r="D10" s="103" t="s">
        <v>601</v>
      </c>
      <c r="E10" t="str">
        <f t="shared" si="1"/>
        <v>Hayır</v>
      </c>
    </row>
    <row r="11" spans="1:5" x14ac:dyDescent="0.3">
      <c r="A11" t="s">
        <v>62</v>
      </c>
      <c r="B11" s="24">
        <v>10</v>
      </c>
      <c r="C11" s="24" t="str">
        <f t="shared" si="0"/>
        <v>ARB-10</v>
      </c>
      <c r="D11" s="103" t="s">
        <v>602</v>
      </c>
      <c r="E11" t="str">
        <f t="shared" si="1"/>
        <v>Evet</v>
      </c>
    </row>
    <row r="12" spans="1:5" x14ac:dyDescent="0.3">
      <c r="A12" t="s">
        <v>62</v>
      </c>
      <c r="B12" s="24">
        <v>11</v>
      </c>
      <c r="C12" s="24" t="str">
        <f t="shared" si="0"/>
        <v>ARB-11</v>
      </c>
      <c r="D12" s="103" t="s">
        <v>601</v>
      </c>
      <c r="E12" t="str">
        <f t="shared" si="1"/>
        <v>Hayır</v>
      </c>
    </row>
    <row r="13" spans="1:5" x14ac:dyDescent="0.3">
      <c r="A13" t="s">
        <v>62</v>
      </c>
      <c r="B13" s="24">
        <v>12</v>
      </c>
      <c r="C13" s="24" t="str">
        <f t="shared" si="0"/>
        <v>ARB-12</v>
      </c>
      <c r="D13" s="103" t="s">
        <v>601</v>
      </c>
      <c r="E13" t="str">
        <f t="shared" si="1"/>
        <v>Hayır</v>
      </c>
    </row>
    <row r="14" spans="1:5" x14ac:dyDescent="0.3">
      <c r="A14" t="s">
        <v>62</v>
      </c>
      <c r="B14" s="24">
        <v>13</v>
      </c>
      <c r="C14" s="24" t="str">
        <f t="shared" si="0"/>
        <v>ARB-13</v>
      </c>
      <c r="D14" s="103" t="s">
        <v>601</v>
      </c>
      <c r="E14" t="str">
        <f t="shared" si="1"/>
        <v>Hayır</v>
      </c>
    </row>
    <row r="15" spans="1:5" x14ac:dyDescent="0.3">
      <c r="A15" t="s">
        <v>62</v>
      </c>
      <c r="B15" s="24">
        <v>14</v>
      </c>
      <c r="C15" s="24" t="str">
        <f t="shared" si="0"/>
        <v>ARB-14</v>
      </c>
      <c r="D15" s="103" t="s">
        <v>601</v>
      </c>
      <c r="E15" t="str">
        <f t="shared" si="1"/>
        <v>Hayır</v>
      </c>
    </row>
    <row r="16" spans="1:5" x14ac:dyDescent="0.3">
      <c r="A16" t="s">
        <v>62</v>
      </c>
      <c r="B16" s="28">
        <v>15</v>
      </c>
      <c r="C16" s="24" t="str">
        <f t="shared" si="0"/>
        <v>ARB-15</v>
      </c>
      <c r="D16" s="103" t="s">
        <v>601</v>
      </c>
      <c r="E16" t="str">
        <f t="shared" si="1"/>
        <v>Hayır</v>
      </c>
    </row>
    <row r="17" spans="1:5" x14ac:dyDescent="0.3">
      <c r="A17" t="s">
        <v>62</v>
      </c>
      <c r="B17" s="24">
        <v>16</v>
      </c>
      <c r="C17" s="24" t="str">
        <f t="shared" si="0"/>
        <v>ARB-16</v>
      </c>
      <c r="D17" s="103" t="s">
        <v>602</v>
      </c>
      <c r="E17" t="str">
        <f t="shared" si="1"/>
        <v>Evet</v>
      </c>
    </row>
    <row r="18" spans="1:5" x14ac:dyDescent="0.3">
      <c r="A18" t="s">
        <v>62</v>
      </c>
      <c r="B18" s="24">
        <v>17</v>
      </c>
      <c r="C18" s="24" t="str">
        <f t="shared" si="0"/>
        <v>ARB-17</v>
      </c>
      <c r="D18" s="103" t="s">
        <v>602</v>
      </c>
      <c r="E18" t="str">
        <f t="shared" si="1"/>
        <v>Evet</v>
      </c>
    </row>
    <row r="19" spans="1:5" x14ac:dyDescent="0.3">
      <c r="A19" t="s">
        <v>62</v>
      </c>
      <c r="B19" s="24">
        <v>18</v>
      </c>
      <c r="C19" s="24" t="str">
        <f t="shared" si="0"/>
        <v>ARB-18</v>
      </c>
      <c r="D19" s="103" t="s">
        <v>602</v>
      </c>
      <c r="E19" t="str">
        <f t="shared" si="1"/>
        <v>Evet</v>
      </c>
    </row>
    <row r="20" spans="1:5" x14ac:dyDescent="0.3">
      <c r="A20" t="s">
        <v>62</v>
      </c>
      <c r="B20" s="28">
        <v>19</v>
      </c>
      <c r="C20" s="24" t="str">
        <f t="shared" si="0"/>
        <v>ARB-19</v>
      </c>
      <c r="D20" s="103" t="s">
        <v>602</v>
      </c>
      <c r="E20" t="str">
        <f t="shared" si="1"/>
        <v>Evet</v>
      </c>
    </row>
    <row r="21" spans="1:5" x14ac:dyDescent="0.3">
      <c r="A21" t="s">
        <v>62</v>
      </c>
      <c r="B21" s="28">
        <v>20</v>
      </c>
      <c r="C21" s="24" t="str">
        <f t="shared" si="0"/>
        <v>ARB-20</v>
      </c>
      <c r="D21" s="103" t="s">
        <v>602</v>
      </c>
      <c r="E21" t="str">
        <f t="shared" si="1"/>
        <v>Evet</v>
      </c>
    </row>
    <row r="22" spans="1:5" x14ac:dyDescent="0.3">
      <c r="A22" t="s">
        <v>62</v>
      </c>
      <c r="B22" s="24">
        <v>21</v>
      </c>
      <c r="C22" s="24" t="str">
        <f t="shared" si="0"/>
        <v>ARB-21</v>
      </c>
      <c r="D22" s="103" t="s">
        <v>602</v>
      </c>
      <c r="E22" t="str">
        <f t="shared" si="1"/>
        <v>Evet</v>
      </c>
    </row>
    <row r="23" spans="1:5" x14ac:dyDescent="0.3">
      <c r="A23" t="s">
        <v>62</v>
      </c>
      <c r="B23" s="28">
        <v>22</v>
      </c>
      <c r="C23" s="24" t="str">
        <f t="shared" si="0"/>
        <v>ARB-22</v>
      </c>
      <c r="D23" s="103" t="s">
        <v>602</v>
      </c>
      <c r="E23" t="str">
        <f t="shared" si="1"/>
        <v>Evet</v>
      </c>
    </row>
    <row r="24" spans="1:5" x14ac:dyDescent="0.3">
      <c r="A24" t="s">
        <v>62</v>
      </c>
      <c r="B24" s="24">
        <v>23</v>
      </c>
      <c r="C24" s="24" t="str">
        <f t="shared" si="0"/>
        <v>ARB-23</v>
      </c>
      <c r="D24" s="103" t="s">
        <v>602</v>
      </c>
      <c r="E24" t="str">
        <f t="shared" si="1"/>
        <v>Evet</v>
      </c>
    </row>
    <row r="25" spans="1:5" x14ac:dyDescent="0.3">
      <c r="A25" t="s">
        <v>62</v>
      </c>
      <c r="B25" s="24">
        <v>24</v>
      </c>
      <c r="C25" s="24" t="str">
        <f t="shared" si="0"/>
        <v>ARB-24</v>
      </c>
      <c r="D25" s="103" t="s">
        <v>602</v>
      </c>
      <c r="E25" t="str">
        <f t="shared" si="1"/>
        <v>Evet</v>
      </c>
    </row>
    <row r="26" spans="1:5" x14ac:dyDescent="0.3">
      <c r="A26" t="s">
        <v>62</v>
      </c>
      <c r="B26" s="24">
        <v>25</v>
      </c>
      <c r="C26" s="24" t="str">
        <f t="shared" si="0"/>
        <v>ARB-25</v>
      </c>
      <c r="D26" s="103" t="s">
        <v>602</v>
      </c>
      <c r="E26" t="str">
        <f t="shared" si="1"/>
        <v>Evet</v>
      </c>
    </row>
    <row r="27" spans="1:5" x14ac:dyDescent="0.3">
      <c r="A27" t="s">
        <v>62</v>
      </c>
      <c r="B27" s="24">
        <v>26</v>
      </c>
      <c r="C27" s="24" t="str">
        <f t="shared" si="0"/>
        <v>ARB-26</v>
      </c>
      <c r="D27" s="103" t="s">
        <v>601</v>
      </c>
      <c r="E27" t="str">
        <f t="shared" si="1"/>
        <v>Hayır</v>
      </c>
    </row>
    <row r="28" spans="1:5" x14ac:dyDescent="0.3">
      <c r="A28" t="s">
        <v>62</v>
      </c>
      <c r="B28" s="24">
        <v>27</v>
      </c>
      <c r="C28" s="24" t="str">
        <f t="shared" si="0"/>
        <v>ARB-27</v>
      </c>
      <c r="D28" s="103" t="s">
        <v>601</v>
      </c>
      <c r="E28" t="str">
        <f t="shared" si="1"/>
        <v>Hayır</v>
      </c>
    </row>
    <row r="29" spans="1:5" x14ac:dyDescent="0.3">
      <c r="A29" t="s">
        <v>62</v>
      </c>
      <c r="B29" s="24">
        <v>28</v>
      </c>
      <c r="C29" s="24" t="str">
        <f t="shared" si="0"/>
        <v>ARB-28</v>
      </c>
      <c r="D29" s="103" t="s">
        <v>602</v>
      </c>
      <c r="E29" t="str">
        <f t="shared" si="1"/>
        <v>Evet</v>
      </c>
    </row>
    <row r="30" spans="1:5" x14ac:dyDescent="0.3">
      <c r="A30" t="s">
        <v>62</v>
      </c>
      <c r="B30" s="24">
        <v>29</v>
      </c>
      <c r="C30" s="24" t="str">
        <f t="shared" si="0"/>
        <v>ARB-29</v>
      </c>
      <c r="D30" s="103" t="s">
        <v>602</v>
      </c>
      <c r="E30" t="str">
        <f t="shared" si="1"/>
        <v>Evet</v>
      </c>
    </row>
    <row r="31" spans="1:5" x14ac:dyDescent="0.3">
      <c r="A31" t="s">
        <v>62</v>
      </c>
      <c r="B31" s="24">
        <v>30</v>
      </c>
      <c r="C31" s="24" t="str">
        <f t="shared" si="0"/>
        <v>ARB-30</v>
      </c>
      <c r="D31" s="103" t="s">
        <v>602</v>
      </c>
      <c r="E31" t="str">
        <f t="shared" si="1"/>
        <v>Evet</v>
      </c>
    </row>
    <row r="32" spans="1:5" x14ac:dyDescent="0.3">
      <c r="A32" t="s">
        <v>62</v>
      </c>
      <c r="B32" s="24">
        <v>31</v>
      </c>
      <c r="C32" s="24" t="str">
        <f t="shared" si="0"/>
        <v>ARB-31</v>
      </c>
      <c r="D32" s="103" t="s">
        <v>602</v>
      </c>
      <c r="E32" t="str">
        <f t="shared" si="1"/>
        <v>Evet</v>
      </c>
    </row>
    <row r="33" spans="1:5" x14ac:dyDescent="0.3">
      <c r="A33" t="s">
        <v>62</v>
      </c>
      <c r="B33" s="24">
        <v>32</v>
      </c>
      <c r="C33" s="24" t="str">
        <f t="shared" si="0"/>
        <v>ARB-32</v>
      </c>
      <c r="D33" s="103" t="s">
        <v>602</v>
      </c>
      <c r="E33" t="str">
        <f t="shared" si="1"/>
        <v>Evet</v>
      </c>
    </row>
    <row r="34" spans="1:5" x14ac:dyDescent="0.3">
      <c r="A34" t="s">
        <v>62</v>
      </c>
      <c r="B34" s="24">
        <v>33</v>
      </c>
      <c r="C34" s="24" t="str">
        <f t="shared" si="0"/>
        <v>ARB-33</v>
      </c>
      <c r="D34" s="103" t="s">
        <v>602</v>
      </c>
      <c r="E34" t="str">
        <f t="shared" si="1"/>
        <v>Evet</v>
      </c>
    </row>
    <row r="35" spans="1:5" x14ac:dyDescent="0.3">
      <c r="A35" t="s">
        <v>62</v>
      </c>
      <c r="B35" s="28">
        <v>34</v>
      </c>
      <c r="C35" s="24" t="str">
        <f t="shared" si="0"/>
        <v>ARB-34</v>
      </c>
      <c r="D35" s="103" t="s">
        <v>602</v>
      </c>
      <c r="E35" t="str">
        <f t="shared" si="1"/>
        <v>Evet</v>
      </c>
    </row>
    <row r="36" spans="1:5" x14ac:dyDescent="0.3">
      <c r="A36" t="s">
        <v>62</v>
      </c>
      <c r="B36" s="24">
        <v>35</v>
      </c>
      <c r="C36" s="24" t="str">
        <f t="shared" si="0"/>
        <v>ARB-35</v>
      </c>
      <c r="D36" s="103" t="s">
        <v>602</v>
      </c>
      <c r="E36" t="str">
        <f t="shared" si="1"/>
        <v>Evet</v>
      </c>
    </row>
    <row r="37" spans="1:5" x14ac:dyDescent="0.3">
      <c r="A37" t="s">
        <v>62</v>
      </c>
      <c r="B37" s="28">
        <v>36</v>
      </c>
      <c r="C37" s="24" t="str">
        <f t="shared" si="0"/>
        <v>ARB-36</v>
      </c>
      <c r="D37" s="103" t="s">
        <v>602</v>
      </c>
      <c r="E37" t="str">
        <f t="shared" si="1"/>
        <v>Evet</v>
      </c>
    </row>
    <row r="38" spans="1:5" x14ac:dyDescent="0.3">
      <c r="A38" t="s">
        <v>62</v>
      </c>
      <c r="B38" s="24">
        <v>37</v>
      </c>
      <c r="C38" s="24" t="str">
        <f t="shared" si="0"/>
        <v>ARB-37</v>
      </c>
      <c r="D38" s="103" t="s">
        <v>602</v>
      </c>
      <c r="E38" t="str">
        <f t="shared" si="1"/>
        <v>Evet</v>
      </c>
    </row>
    <row r="39" spans="1:5" x14ac:dyDescent="0.3">
      <c r="A39" t="s">
        <v>62</v>
      </c>
      <c r="B39" s="28">
        <v>38</v>
      </c>
      <c r="C39" s="24" t="str">
        <f t="shared" si="0"/>
        <v>ARB-38</v>
      </c>
      <c r="D39" s="103" t="s">
        <v>602</v>
      </c>
      <c r="E39" t="str">
        <f t="shared" si="1"/>
        <v>Evet</v>
      </c>
    </row>
    <row r="40" spans="1:5" x14ac:dyDescent="0.3">
      <c r="A40" t="s">
        <v>62</v>
      </c>
      <c r="B40" s="28">
        <v>39</v>
      </c>
      <c r="C40" s="24" t="str">
        <f t="shared" si="0"/>
        <v>ARB-39</v>
      </c>
      <c r="D40" s="103" t="s">
        <v>602</v>
      </c>
      <c r="E40" t="str">
        <f t="shared" si="1"/>
        <v>Evet</v>
      </c>
    </row>
    <row r="41" spans="1:5" x14ac:dyDescent="0.3">
      <c r="A41" t="s">
        <v>62</v>
      </c>
      <c r="B41" s="24">
        <v>40</v>
      </c>
      <c r="C41" s="24" t="str">
        <f t="shared" si="0"/>
        <v>ARB-40</v>
      </c>
      <c r="D41" s="103" t="s">
        <v>602</v>
      </c>
      <c r="E41" t="str">
        <f t="shared" si="1"/>
        <v>Evet</v>
      </c>
    </row>
    <row r="42" spans="1:5" x14ac:dyDescent="0.3">
      <c r="A42" t="s">
        <v>62</v>
      </c>
      <c r="B42" s="24">
        <v>41</v>
      </c>
      <c r="C42" s="24" t="str">
        <f t="shared" si="0"/>
        <v>ARB-41</v>
      </c>
      <c r="D42" s="103" t="s">
        <v>602</v>
      </c>
      <c r="E42" t="str">
        <f t="shared" si="1"/>
        <v>Evet</v>
      </c>
    </row>
    <row r="43" spans="1:5" x14ac:dyDescent="0.3">
      <c r="A43" t="s">
        <v>62</v>
      </c>
      <c r="B43" s="24">
        <v>42</v>
      </c>
      <c r="C43" s="24" t="str">
        <f t="shared" si="0"/>
        <v>ARB-42</v>
      </c>
      <c r="D43" s="103" t="s">
        <v>601</v>
      </c>
      <c r="E43" t="str">
        <f t="shared" si="1"/>
        <v>Hayır</v>
      </c>
    </row>
    <row r="44" spans="1:5" x14ac:dyDescent="0.3">
      <c r="A44" t="s">
        <v>62</v>
      </c>
      <c r="B44" s="24">
        <v>43</v>
      </c>
      <c r="C44" s="24" t="str">
        <f t="shared" si="0"/>
        <v>ARB-43</v>
      </c>
      <c r="D44" s="103" t="s">
        <v>602</v>
      </c>
      <c r="E44" t="str">
        <f t="shared" si="1"/>
        <v>Evet</v>
      </c>
    </row>
    <row r="45" spans="1:5" x14ac:dyDescent="0.3">
      <c r="A45" t="s">
        <v>62</v>
      </c>
      <c r="B45" s="24">
        <v>44</v>
      </c>
      <c r="C45" s="24" t="str">
        <f t="shared" si="0"/>
        <v>ARB-44</v>
      </c>
      <c r="D45" s="103" t="s">
        <v>601</v>
      </c>
      <c r="E45" t="str">
        <f t="shared" si="1"/>
        <v>Hayır</v>
      </c>
    </row>
    <row r="46" spans="1:5" x14ac:dyDescent="0.3">
      <c r="A46" t="s">
        <v>62</v>
      </c>
      <c r="B46" s="24">
        <v>45</v>
      </c>
      <c r="C46" s="24" t="str">
        <f t="shared" si="0"/>
        <v>ARB-45</v>
      </c>
      <c r="D46" s="103" t="s">
        <v>601</v>
      </c>
      <c r="E46" t="str">
        <f t="shared" si="1"/>
        <v>Hayır</v>
      </c>
    </row>
    <row r="47" spans="1:5" x14ac:dyDescent="0.3">
      <c r="A47" t="s">
        <v>62</v>
      </c>
      <c r="B47" s="24">
        <v>46</v>
      </c>
      <c r="C47" s="24" t="str">
        <f t="shared" si="0"/>
        <v>ARB-46</v>
      </c>
      <c r="D47" s="103" t="s">
        <v>602</v>
      </c>
      <c r="E47" t="str">
        <f t="shared" si="1"/>
        <v>Evet</v>
      </c>
    </row>
    <row r="48" spans="1:5" x14ac:dyDescent="0.3">
      <c r="A48" t="s">
        <v>62</v>
      </c>
      <c r="B48" s="28">
        <v>47</v>
      </c>
      <c r="C48" s="24" t="str">
        <f t="shared" si="0"/>
        <v>ARB-47</v>
      </c>
      <c r="D48" s="103" t="s">
        <v>601</v>
      </c>
      <c r="E48" t="str">
        <f t="shared" si="1"/>
        <v>Hayır</v>
      </c>
    </row>
    <row r="49" spans="1:5" x14ac:dyDescent="0.3">
      <c r="A49" t="s">
        <v>62</v>
      </c>
      <c r="B49" s="24">
        <v>48</v>
      </c>
      <c r="C49" s="24" t="str">
        <f t="shared" si="0"/>
        <v>ARB-48</v>
      </c>
      <c r="D49" s="103" t="s">
        <v>602</v>
      </c>
      <c r="E49" t="str">
        <f t="shared" si="1"/>
        <v>Evet</v>
      </c>
    </row>
    <row r="50" spans="1:5" x14ac:dyDescent="0.3">
      <c r="A50" t="s">
        <v>62</v>
      </c>
      <c r="B50" s="28">
        <v>49</v>
      </c>
      <c r="C50" s="24" t="str">
        <f t="shared" si="0"/>
        <v>ARB-49</v>
      </c>
      <c r="D50" s="103" t="s">
        <v>602</v>
      </c>
      <c r="E50" t="str">
        <f t="shared" si="1"/>
        <v>Evet</v>
      </c>
    </row>
    <row r="51" spans="1:5" x14ac:dyDescent="0.3">
      <c r="A51" t="s">
        <v>62</v>
      </c>
      <c r="B51" s="24">
        <v>50</v>
      </c>
      <c r="C51" s="24" t="str">
        <f t="shared" si="0"/>
        <v>ARB-50</v>
      </c>
      <c r="D51" s="103" t="s">
        <v>602</v>
      </c>
      <c r="E51" t="str">
        <f t="shared" si="1"/>
        <v>Evet</v>
      </c>
    </row>
    <row r="52" spans="1:5" x14ac:dyDescent="0.3">
      <c r="A52" t="s">
        <v>62</v>
      </c>
      <c r="B52" s="24">
        <v>51</v>
      </c>
      <c r="C52" s="24" t="str">
        <f t="shared" si="0"/>
        <v>ARB-51</v>
      </c>
      <c r="D52" s="103" t="s">
        <v>602</v>
      </c>
      <c r="E52" t="str">
        <f t="shared" si="1"/>
        <v>Evet</v>
      </c>
    </row>
    <row r="53" spans="1:5" x14ac:dyDescent="0.3">
      <c r="A53" t="s">
        <v>62</v>
      </c>
      <c r="B53" s="24">
        <v>52</v>
      </c>
      <c r="C53" s="24" t="str">
        <f t="shared" si="0"/>
        <v>ARB-52</v>
      </c>
      <c r="D53" s="103" t="s">
        <v>602</v>
      </c>
      <c r="E53" t="str">
        <f t="shared" si="1"/>
        <v>Evet</v>
      </c>
    </row>
    <row r="54" spans="1:5" x14ac:dyDescent="0.3">
      <c r="A54" t="s">
        <v>62</v>
      </c>
      <c r="B54" s="24">
        <v>53</v>
      </c>
      <c r="C54" s="24" t="str">
        <f t="shared" si="0"/>
        <v>ARB-53</v>
      </c>
      <c r="D54" s="103" t="s">
        <v>602</v>
      </c>
      <c r="E54" t="str">
        <f t="shared" si="1"/>
        <v>Evet</v>
      </c>
    </row>
    <row r="55" spans="1:5" x14ac:dyDescent="0.3">
      <c r="A55" t="s">
        <v>62</v>
      </c>
      <c r="B55" s="24">
        <v>54</v>
      </c>
      <c r="C55" s="24" t="str">
        <f t="shared" si="0"/>
        <v>ARB-54</v>
      </c>
      <c r="D55" s="103" t="s">
        <v>601</v>
      </c>
      <c r="E55" t="str">
        <f t="shared" si="1"/>
        <v>Hayır</v>
      </c>
    </row>
    <row r="56" spans="1:5" x14ac:dyDescent="0.3">
      <c r="A56" t="s">
        <v>62</v>
      </c>
      <c r="B56" s="24">
        <v>55</v>
      </c>
      <c r="C56" s="24" t="str">
        <f t="shared" si="0"/>
        <v>ARB-55</v>
      </c>
      <c r="D56" s="103" t="s">
        <v>602</v>
      </c>
      <c r="E56" t="str">
        <f t="shared" si="1"/>
        <v>Evet</v>
      </c>
    </row>
    <row r="57" spans="1:5" x14ac:dyDescent="0.3">
      <c r="A57" t="s">
        <v>62</v>
      </c>
      <c r="B57" s="24">
        <v>56</v>
      </c>
      <c r="C57" s="24" t="str">
        <f t="shared" si="0"/>
        <v>ARB-56</v>
      </c>
      <c r="D57" s="103" t="s">
        <v>601</v>
      </c>
      <c r="E57" t="str">
        <f t="shared" si="1"/>
        <v>Hayır</v>
      </c>
    </row>
    <row r="58" spans="1:5" x14ac:dyDescent="0.3">
      <c r="A58" t="s">
        <v>62</v>
      </c>
      <c r="B58" s="24">
        <v>57</v>
      </c>
      <c r="C58" s="24" t="str">
        <f t="shared" si="0"/>
        <v>ARB-57</v>
      </c>
      <c r="D58" s="103" t="s">
        <v>602</v>
      </c>
      <c r="E58" t="str">
        <f t="shared" si="1"/>
        <v>Evet</v>
      </c>
    </row>
    <row r="59" spans="1:5" x14ac:dyDescent="0.3">
      <c r="A59" t="s">
        <v>62</v>
      </c>
      <c r="B59" s="24">
        <v>58</v>
      </c>
      <c r="C59" s="24" t="str">
        <f t="shared" si="0"/>
        <v>ARB-58</v>
      </c>
      <c r="D59" s="103" t="s">
        <v>601</v>
      </c>
      <c r="E59" t="str">
        <f t="shared" si="1"/>
        <v>Hayır</v>
      </c>
    </row>
    <row r="60" spans="1:5" x14ac:dyDescent="0.3">
      <c r="A60" t="s">
        <v>62</v>
      </c>
      <c r="B60" s="24">
        <v>59</v>
      </c>
      <c r="C60" s="24" t="str">
        <f t="shared" si="0"/>
        <v>ARB-59</v>
      </c>
      <c r="D60" s="103" t="s">
        <v>602</v>
      </c>
      <c r="E60" t="str">
        <f t="shared" si="1"/>
        <v>Evet</v>
      </c>
    </row>
    <row r="61" spans="1:5" x14ac:dyDescent="0.3">
      <c r="A61" t="s">
        <v>62</v>
      </c>
      <c r="B61" s="24">
        <v>60</v>
      </c>
      <c r="C61" s="24" t="str">
        <f t="shared" si="0"/>
        <v>ARB-60</v>
      </c>
      <c r="D61" s="103" t="s">
        <v>602</v>
      </c>
      <c r="E61" t="str">
        <f t="shared" si="1"/>
        <v>Evet</v>
      </c>
    </row>
    <row r="62" spans="1:5" x14ac:dyDescent="0.3">
      <c r="A62" t="s">
        <v>62</v>
      </c>
      <c r="B62" s="24">
        <v>61</v>
      </c>
      <c r="C62" s="24" t="str">
        <f t="shared" si="0"/>
        <v>ARB-61</v>
      </c>
      <c r="D62" s="103" t="s">
        <v>602</v>
      </c>
      <c r="E62" t="str">
        <f t="shared" si="1"/>
        <v>Evet</v>
      </c>
    </row>
    <row r="63" spans="1:5" x14ac:dyDescent="0.3">
      <c r="A63" t="s">
        <v>62</v>
      </c>
      <c r="B63" s="24">
        <v>62</v>
      </c>
      <c r="C63" s="24" t="str">
        <f t="shared" si="0"/>
        <v>ARB-62</v>
      </c>
      <c r="D63" s="103" t="s">
        <v>602</v>
      </c>
      <c r="E63" t="str">
        <f t="shared" si="1"/>
        <v>Evet</v>
      </c>
    </row>
    <row r="64" spans="1:5" x14ac:dyDescent="0.3">
      <c r="A64" t="s">
        <v>62</v>
      </c>
      <c r="B64" s="24">
        <v>63</v>
      </c>
      <c r="C64" s="24" t="str">
        <f t="shared" si="0"/>
        <v>ARB-63</v>
      </c>
      <c r="D64" s="103" t="s">
        <v>602</v>
      </c>
      <c r="E64" t="str">
        <f t="shared" si="1"/>
        <v>Evet</v>
      </c>
    </row>
    <row r="65" spans="1:5" x14ac:dyDescent="0.3">
      <c r="A65" t="s">
        <v>62</v>
      </c>
      <c r="B65" s="29">
        <v>64</v>
      </c>
      <c r="C65" s="24" t="str">
        <f t="shared" si="0"/>
        <v>ARB-64</v>
      </c>
      <c r="D65" s="103" t="s">
        <v>601</v>
      </c>
      <c r="E65" t="str">
        <f t="shared" si="1"/>
        <v>Hayır</v>
      </c>
    </row>
    <row r="66" spans="1:5" x14ac:dyDescent="0.3">
      <c r="A66" t="s">
        <v>62</v>
      </c>
      <c r="B66" s="29">
        <v>65</v>
      </c>
      <c r="C66" s="24" t="str">
        <f t="shared" si="0"/>
        <v>ARB-65</v>
      </c>
      <c r="D66" s="103" t="s">
        <v>602</v>
      </c>
      <c r="E66" t="str">
        <f t="shared" si="1"/>
        <v>Evet</v>
      </c>
    </row>
    <row r="67" spans="1:5" x14ac:dyDescent="0.3">
      <c r="A67" t="s">
        <v>62</v>
      </c>
      <c r="B67" s="29">
        <v>66</v>
      </c>
      <c r="C67" s="24" t="str">
        <f t="shared" ref="C67:C130" si="2">CONCATENATE(A67,"-",B67)</f>
        <v>ARB-66</v>
      </c>
      <c r="D67" s="103" t="s">
        <v>602</v>
      </c>
      <c r="E67" t="str">
        <f t="shared" ref="E67:E130" si="3">PROPER(D67)</f>
        <v>Evet</v>
      </c>
    </row>
    <row r="68" spans="1:5" x14ac:dyDescent="0.3">
      <c r="A68" t="s">
        <v>62</v>
      </c>
      <c r="B68" s="29">
        <v>67</v>
      </c>
      <c r="C68" s="24" t="str">
        <f t="shared" si="2"/>
        <v>ARB-67</v>
      </c>
      <c r="D68" s="103" t="s">
        <v>602</v>
      </c>
      <c r="E68" t="str">
        <f t="shared" si="3"/>
        <v>Evet</v>
      </c>
    </row>
    <row r="69" spans="1:5" x14ac:dyDescent="0.3">
      <c r="A69" t="s">
        <v>62</v>
      </c>
      <c r="B69" s="29">
        <v>68</v>
      </c>
      <c r="C69" s="24" t="str">
        <f t="shared" si="2"/>
        <v>ARB-68</v>
      </c>
      <c r="D69" s="103" t="s">
        <v>602</v>
      </c>
      <c r="E69" t="str">
        <f t="shared" si="3"/>
        <v>Evet</v>
      </c>
    </row>
    <row r="70" spans="1:5" x14ac:dyDescent="0.3">
      <c r="A70" t="s">
        <v>62</v>
      </c>
      <c r="B70" s="29">
        <v>69</v>
      </c>
      <c r="C70" s="24" t="str">
        <f t="shared" si="2"/>
        <v>ARB-69</v>
      </c>
      <c r="D70" s="103" t="s">
        <v>602</v>
      </c>
      <c r="E70" t="str">
        <f t="shared" si="3"/>
        <v>Evet</v>
      </c>
    </row>
    <row r="71" spans="1:5" x14ac:dyDescent="0.3">
      <c r="A71" t="s">
        <v>62</v>
      </c>
      <c r="B71" s="29">
        <v>70</v>
      </c>
      <c r="C71" s="24" t="str">
        <f t="shared" si="2"/>
        <v>ARB-70</v>
      </c>
      <c r="D71" s="103" t="s">
        <v>602</v>
      </c>
      <c r="E71" t="str">
        <f t="shared" si="3"/>
        <v>Evet</v>
      </c>
    </row>
    <row r="72" spans="1:5" x14ac:dyDescent="0.3">
      <c r="A72" t="s">
        <v>62</v>
      </c>
      <c r="B72" s="29">
        <v>71</v>
      </c>
      <c r="C72" s="24" t="str">
        <f t="shared" si="2"/>
        <v>ARB-71</v>
      </c>
      <c r="D72" s="103" t="s">
        <v>602</v>
      </c>
      <c r="E72" t="str">
        <f t="shared" si="3"/>
        <v>Evet</v>
      </c>
    </row>
    <row r="73" spans="1:5" x14ac:dyDescent="0.3">
      <c r="A73" t="s">
        <v>62</v>
      </c>
      <c r="B73" s="29">
        <v>72</v>
      </c>
      <c r="C73" s="24" t="str">
        <f t="shared" si="2"/>
        <v>ARB-72</v>
      </c>
      <c r="D73" s="103" t="s">
        <v>601</v>
      </c>
      <c r="E73" t="str">
        <f t="shared" si="3"/>
        <v>Hayır</v>
      </c>
    </row>
    <row r="74" spans="1:5" x14ac:dyDescent="0.3">
      <c r="A74" t="s">
        <v>62</v>
      </c>
      <c r="B74" s="29">
        <v>73</v>
      </c>
      <c r="C74" s="24" t="str">
        <f t="shared" si="2"/>
        <v>ARB-73</v>
      </c>
      <c r="D74" s="103" t="s">
        <v>602</v>
      </c>
      <c r="E74" t="str">
        <f t="shared" si="3"/>
        <v>Evet</v>
      </c>
    </row>
    <row r="75" spans="1:5" x14ac:dyDescent="0.3">
      <c r="A75" t="s">
        <v>62</v>
      </c>
      <c r="B75" s="29">
        <v>74</v>
      </c>
      <c r="C75" s="24" t="str">
        <f t="shared" si="2"/>
        <v>ARB-74</v>
      </c>
      <c r="D75" s="103" t="s">
        <v>602</v>
      </c>
      <c r="E75" t="str">
        <f t="shared" si="3"/>
        <v>Evet</v>
      </c>
    </row>
    <row r="76" spans="1:5" x14ac:dyDescent="0.3">
      <c r="A76" t="s">
        <v>62</v>
      </c>
      <c r="B76" s="29">
        <v>75</v>
      </c>
      <c r="C76" s="24" t="str">
        <f t="shared" si="2"/>
        <v>ARB-75</v>
      </c>
      <c r="D76" s="103" t="s">
        <v>602</v>
      </c>
      <c r="E76" t="str">
        <f t="shared" si="3"/>
        <v>Evet</v>
      </c>
    </row>
    <row r="77" spans="1:5" x14ac:dyDescent="0.3">
      <c r="A77" t="s">
        <v>62</v>
      </c>
      <c r="B77" s="29">
        <v>76</v>
      </c>
      <c r="C77" s="24" t="str">
        <f t="shared" si="2"/>
        <v>ARB-76</v>
      </c>
      <c r="D77" s="103" t="s">
        <v>601</v>
      </c>
      <c r="E77" t="str">
        <f t="shared" si="3"/>
        <v>Hayır</v>
      </c>
    </row>
    <row r="78" spans="1:5" x14ac:dyDescent="0.3">
      <c r="A78" t="s">
        <v>62</v>
      </c>
      <c r="B78" s="29">
        <v>77</v>
      </c>
      <c r="C78" s="24" t="str">
        <f t="shared" si="2"/>
        <v>ARB-77</v>
      </c>
      <c r="D78" s="103" t="s">
        <v>601</v>
      </c>
      <c r="E78" t="str">
        <f t="shared" si="3"/>
        <v>Hayır</v>
      </c>
    </row>
    <row r="79" spans="1:5" x14ac:dyDescent="0.3">
      <c r="A79" t="s">
        <v>62</v>
      </c>
      <c r="B79" s="29">
        <v>78</v>
      </c>
      <c r="C79" s="24" t="str">
        <f t="shared" si="2"/>
        <v>ARB-78</v>
      </c>
      <c r="D79" s="103" t="s">
        <v>602</v>
      </c>
      <c r="E79" t="str">
        <f t="shared" si="3"/>
        <v>Evet</v>
      </c>
    </row>
    <row r="80" spans="1:5" x14ac:dyDescent="0.3">
      <c r="A80" t="s">
        <v>62</v>
      </c>
      <c r="B80" s="29">
        <v>79</v>
      </c>
      <c r="C80" s="24" t="str">
        <f t="shared" si="2"/>
        <v>ARB-79</v>
      </c>
      <c r="D80" s="103" t="s">
        <v>602</v>
      </c>
      <c r="E80" t="str">
        <f t="shared" si="3"/>
        <v>Evet</v>
      </c>
    </row>
    <row r="81" spans="1:5" x14ac:dyDescent="0.3">
      <c r="A81" t="s">
        <v>62</v>
      </c>
      <c r="B81" s="29">
        <v>80</v>
      </c>
      <c r="C81" s="24" t="str">
        <f t="shared" si="2"/>
        <v>ARB-80</v>
      </c>
      <c r="D81" s="103" t="s">
        <v>602</v>
      </c>
      <c r="E81" t="str">
        <f t="shared" si="3"/>
        <v>Evet</v>
      </c>
    </row>
    <row r="82" spans="1:5" x14ac:dyDescent="0.3">
      <c r="A82" t="s">
        <v>62</v>
      </c>
      <c r="B82" s="29">
        <v>81</v>
      </c>
      <c r="C82" s="24" t="str">
        <f t="shared" si="2"/>
        <v>ARB-81</v>
      </c>
      <c r="D82" s="103" t="s">
        <v>602</v>
      </c>
      <c r="E82" t="str">
        <f t="shared" si="3"/>
        <v>Evet</v>
      </c>
    </row>
    <row r="83" spans="1:5" x14ac:dyDescent="0.3">
      <c r="A83" t="s">
        <v>62</v>
      </c>
      <c r="B83" s="29">
        <v>82</v>
      </c>
      <c r="C83" s="24" t="str">
        <f t="shared" si="2"/>
        <v>ARB-82</v>
      </c>
      <c r="D83" s="103" t="s">
        <v>602</v>
      </c>
      <c r="E83" t="str">
        <f t="shared" si="3"/>
        <v>Evet</v>
      </c>
    </row>
    <row r="84" spans="1:5" x14ac:dyDescent="0.3">
      <c r="A84" t="s">
        <v>62</v>
      </c>
      <c r="B84" s="29">
        <v>83</v>
      </c>
      <c r="C84" s="24" t="str">
        <f t="shared" si="2"/>
        <v>ARB-83</v>
      </c>
      <c r="D84" s="103" t="s">
        <v>602</v>
      </c>
      <c r="E84" t="str">
        <f t="shared" si="3"/>
        <v>Evet</v>
      </c>
    </row>
    <row r="85" spans="1:5" x14ac:dyDescent="0.3">
      <c r="A85" t="s">
        <v>62</v>
      </c>
      <c r="B85" s="29">
        <v>84</v>
      </c>
      <c r="C85" s="24" t="str">
        <f t="shared" si="2"/>
        <v>ARB-84</v>
      </c>
      <c r="D85" s="103" t="s">
        <v>601</v>
      </c>
      <c r="E85" t="str">
        <f t="shared" si="3"/>
        <v>Hayır</v>
      </c>
    </row>
    <row r="86" spans="1:5" x14ac:dyDescent="0.3">
      <c r="A86" t="s">
        <v>62</v>
      </c>
      <c r="B86" s="29">
        <v>85</v>
      </c>
      <c r="C86" s="24" t="str">
        <f t="shared" si="2"/>
        <v>ARB-85</v>
      </c>
      <c r="D86" s="103" t="s">
        <v>602</v>
      </c>
      <c r="E86" t="str">
        <f t="shared" si="3"/>
        <v>Evet</v>
      </c>
    </row>
    <row r="87" spans="1:5" x14ac:dyDescent="0.3">
      <c r="A87" t="s">
        <v>62</v>
      </c>
      <c r="B87" s="29">
        <v>86</v>
      </c>
      <c r="C87" s="24" t="str">
        <f t="shared" si="2"/>
        <v>ARB-86</v>
      </c>
      <c r="D87" s="103" t="s">
        <v>602</v>
      </c>
      <c r="E87" t="str">
        <f t="shared" si="3"/>
        <v>Evet</v>
      </c>
    </row>
    <row r="88" spans="1:5" x14ac:dyDescent="0.3">
      <c r="A88" t="s">
        <v>62</v>
      </c>
      <c r="B88" s="29">
        <v>87</v>
      </c>
      <c r="C88" s="24" t="str">
        <f t="shared" si="2"/>
        <v>ARB-87</v>
      </c>
      <c r="D88" s="103" t="s">
        <v>602</v>
      </c>
      <c r="E88" t="str">
        <f t="shared" si="3"/>
        <v>Evet</v>
      </c>
    </row>
    <row r="89" spans="1:5" x14ac:dyDescent="0.3">
      <c r="A89" t="s">
        <v>62</v>
      </c>
      <c r="B89" s="29">
        <v>88</v>
      </c>
      <c r="C89" s="24" t="str">
        <f t="shared" si="2"/>
        <v>ARB-88</v>
      </c>
      <c r="D89" s="103" t="s">
        <v>602</v>
      </c>
      <c r="E89" t="str">
        <f t="shared" si="3"/>
        <v>Evet</v>
      </c>
    </row>
    <row r="90" spans="1:5" x14ac:dyDescent="0.3">
      <c r="A90" t="s">
        <v>62</v>
      </c>
      <c r="B90" s="29">
        <v>89</v>
      </c>
      <c r="C90" s="24" t="str">
        <f t="shared" si="2"/>
        <v>ARB-89</v>
      </c>
      <c r="D90" s="103" t="s">
        <v>602</v>
      </c>
      <c r="E90" t="str">
        <f t="shared" si="3"/>
        <v>Evet</v>
      </c>
    </row>
    <row r="91" spans="1:5" x14ac:dyDescent="0.3">
      <c r="A91" t="s">
        <v>62</v>
      </c>
      <c r="B91" s="29">
        <v>90</v>
      </c>
      <c r="C91" s="24" t="str">
        <f t="shared" si="2"/>
        <v>ARB-90</v>
      </c>
      <c r="D91" s="103" t="s">
        <v>601</v>
      </c>
      <c r="E91" t="str">
        <f t="shared" si="3"/>
        <v>Hayır</v>
      </c>
    </row>
    <row r="92" spans="1:5" x14ac:dyDescent="0.3">
      <c r="A92" t="s">
        <v>62</v>
      </c>
      <c r="B92" s="29">
        <v>91</v>
      </c>
      <c r="C92" s="24" t="str">
        <f t="shared" si="2"/>
        <v>ARB-91</v>
      </c>
      <c r="D92" s="103" t="s">
        <v>602</v>
      </c>
      <c r="E92" t="str">
        <f t="shared" si="3"/>
        <v>Evet</v>
      </c>
    </row>
    <row r="93" spans="1:5" x14ac:dyDescent="0.3">
      <c r="A93" t="s">
        <v>62</v>
      </c>
      <c r="B93" s="29">
        <v>92</v>
      </c>
      <c r="C93" s="24" t="str">
        <f t="shared" si="2"/>
        <v>ARB-92</v>
      </c>
      <c r="D93" s="103" t="s">
        <v>602</v>
      </c>
      <c r="E93" t="str">
        <f t="shared" si="3"/>
        <v>Evet</v>
      </c>
    </row>
    <row r="94" spans="1:5" x14ac:dyDescent="0.3">
      <c r="A94" t="s">
        <v>62</v>
      </c>
      <c r="B94" s="29">
        <v>93</v>
      </c>
      <c r="C94" s="24" t="str">
        <f t="shared" si="2"/>
        <v>ARB-93</v>
      </c>
      <c r="D94" s="103" t="s">
        <v>602</v>
      </c>
      <c r="E94" t="str">
        <f t="shared" si="3"/>
        <v>Evet</v>
      </c>
    </row>
    <row r="95" spans="1:5" x14ac:dyDescent="0.3">
      <c r="A95" t="s">
        <v>62</v>
      </c>
      <c r="B95" s="29">
        <v>94</v>
      </c>
      <c r="C95" s="24" t="str">
        <f t="shared" si="2"/>
        <v>ARB-94</v>
      </c>
      <c r="D95" s="103" t="s">
        <v>602</v>
      </c>
      <c r="E95" t="str">
        <f t="shared" si="3"/>
        <v>Evet</v>
      </c>
    </row>
    <row r="96" spans="1:5" x14ac:dyDescent="0.3">
      <c r="A96" t="s">
        <v>62</v>
      </c>
      <c r="B96" s="24">
        <v>95</v>
      </c>
      <c r="C96" s="24" t="str">
        <f t="shared" si="2"/>
        <v>ARB-95</v>
      </c>
      <c r="D96" s="103" t="s">
        <v>602</v>
      </c>
      <c r="E96" t="str">
        <f t="shared" si="3"/>
        <v>Evet</v>
      </c>
    </row>
    <row r="97" spans="1:5" x14ac:dyDescent="0.3">
      <c r="A97" t="s">
        <v>62</v>
      </c>
      <c r="B97" s="24">
        <v>95</v>
      </c>
      <c r="C97" s="24" t="str">
        <f t="shared" si="2"/>
        <v>ARB-95</v>
      </c>
      <c r="D97" s="103" t="s">
        <v>601</v>
      </c>
      <c r="E97" t="str">
        <f t="shared" si="3"/>
        <v>Hayır</v>
      </c>
    </row>
    <row r="98" spans="1:5" x14ac:dyDescent="0.3">
      <c r="A98" t="s">
        <v>62</v>
      </c>
      <c r="B98" s="24">
        <v>96</v>
      </c>
      <c r="C98" s="24" t="str">
        <f t="shared" si="2"/>
        <v>ARB-96</v>
      </c>
      <c r="D98" s="103" t="s">
        <v>602</v>
      </c>
      <c r="E98" t="str">
        <f t="shared" si="3"/>
        <v>Evet</v>
      </c>
    </row>
    <row r="99" spans="1:5" x14ac:dyDescent="0.3">
      <c r="A99" t="s">
        <v>62</v>
      </c>
      <c r="B99" s="24">
        <v>97</v>
      </c>
      <c r="C99" s="24" t="str">
        <f t="shared" si="2"/>
        <v>ARB-97</v>
      </c>
      <c r="D99" s="103" t="s">
        <v>602</v>
      </c>
      <c r="E99" t="str">
        <f t="shared" si="3"/>
        <v>Evet</v>
      </c>
    </row>
    <row r="100" spans="1:5" x14ac:dyDescent="0.3">
      <c r="A100" t="s">
        <v>62</v>
      </c>
      <c r="B100" s="24">
        <v>98</v>
      </c>
      <c r="C100" s="24" t="str">
        <f t="shared" si="2"/>
        <v>ARB-98</v>
      </c>
      <c r="D100" s="103" t="s">
        <v>602</v>
      </c>
      <c r="E100" t="str">
        <f t="shared" si="3"/>
        <v>Evet</v>
      </c>
    </row>
    <row r="101" spans="1:5" x14ac:dyDescent="0.3">
      <c r="A101" t="s">
        <v>62</v>
      </c>
      <c r="B101" s="24">
        <v>99</v>
      </c>
      <c r="C101" s="24" t="str">
        <f t="shared" si="2"/>
        <v>ARB-99</v>
      </c>
      <c r="D101" s="103" t="s">
        <v>602</v>
      </c>
      <c r="E101" t="str">
        <f t="shared" si="3"/>
        <v>Evet</v>
      </c>
    </row>
    <row r="102" spans="1:5" x14ac:dyDescent="0.3">
      <c r="A102" t="s">
        <v>62</v>
      </c>
      <c r="B102" s="24">
        <v>100</v>
      </c>
      <c r="C102" s="24" t="str">
        <f t="shared" si="2"/>
        <v>ARB-100</v>
      </c>
      <c r="D102" s="103" t="s">
        <v>602</v>
      </c>
      <c r="E102" t="str">
        <f t="shared" si="3"/>
        <v>Evet</v>
      </c>
    </row>
    <row r="103" spans="1:5" x14ac:dyDescent="0.3">
      <c r="A103" t="s">
        <v>62</v>
      </c>
      <c r="B103" s="24">
        <v>101</v>
      </c>
      <c r="C103" s="24" t="str">
        <f t="shared" si="2"/>
        <v>ARB-101</v>
      </c>
      <c r="D103" s="103" t="s">
        <v>602</v>
      </c>
      <c r="E103" t="str">
        <f t="shared" si="3"/>
        <v>Evet</v>
      </c>
    </row>
    <row r="104" spans="1:5" x14ac:dyDescent="0.3">
      <c r="A104" t="s">
        <v>62</v>
      </c>
      <c r="B104" s="24">
        <v>102</v>
      </c>
      <c r="C104" s="24" t="str">
        <f t="shared" si="2"/>
        <v>ARB-102</v>
      </c>
      <c r="D104" s="103" t="s">
        <v>601</v>
      </c>
      <c r="E104" t="str">
        <f t="shared" si="3"/>
        <v>Hayır</v>
      </c>
    </row>
    <row r="105" spans="1:5" x14ac:dyDescent="0.3">
      <c r="A105" t="s">
        <v>62</v>
      </c>
      <c r="B105" s="24">
        <v>103</v>
      </c>
      <c r="C105" s="24" t="str">
        <f t="shared" si="2"/>
        <v>ARB-103</v>
      </c>
      <c r="D105" s="103" t="s">
        <v>602</v>
      </c>
      <c r="E105" t="str">
        <f t="shared" si="3"/>
        <v>Evet</v>
      </c>
    </row>
    <row r="106" spans="1:5" x14ac:dyDescent="0.3">
      <c r="A106" t="s">
        <v>62</v>
      </c>
      <c r="B106" s="24">
        <v>104</v>
      </c>
      <c r="C106" s="24" t="str">
        <f t="shared" si="2"/>
        <v>ARB-104</v>
      </c>
      <c r="D106" s="103" t="s">
        <v>602</v>
      </c>
      <c r="E106" t="str">
        <f t="shared" si="3"/>
        <v>Evet</v>
      </c>
    </row>
    <row r="107" spans="1:5" x14ac:dyDescent="0.3">
      <c r="A107" t="s">
        <v>62</v>
      </c>
      <c r="B107" s="24">
        <v>105</v>
      </c>
      <c r="C107" s="24" t="str">
        <f t="shared" si="2"/>
        <v>ARB-105</v>
      </c>
      <c r="D107" s="103" t="s">
        <v>602</v>
      </c>
      <c r="E107" t="str">
        <f t="shared" si="3"/>
        <v>Evet</v>
      </c>
    </row>
    <row r="108" spans="1:5" x14ac:dyDescent="0.3">
      <c r="A108" t="s">
        <v>62</v>
      </c>
      <c r="B108" s="24">
        <v>106</v>
      </c>
      <c r="C108" s="24" t="str">
        <f t="shared" si="2"/>
        <v>ARB-106</v>
      </c>
      <c r="D108" s="103" t="s">
        <v>601</v>
      </c>
      <c r="E108" t="str">
        <f t="shared" si="3"/>
        <v>Hayır</v>
      </c>
    </row>
    <row r="109" spans="1:5" x14ac:dyDescent="0.3">
      <c r="A109" t="s">
        <v>62</v>
      </c>
      <c r="B109" s="24">
        <v>107</v>
      </c>
      <c r="C109" s="24" t="str">
        <f t="shared" si="2"/>
        <v>ARB-107</v>
      </c>
      <c r="D109" s="103" t="s">
        <v>601</v>
      </c>
      <c r="E109" t="str">
        <f t="shared" si="3"/>
        <v>Hayır</v>
      </c>
    </row>
    <row r="110" spans="1:5" x14ac:dyDescent="0.3">
      <c r="A110" t="s">
        <v>62</v>
      </c>
      <c r="B110" s="24">
        <v>108</v>
      </c>
      <c r="C110" s="24" t="str">
        <f t="shared" si="2"/>
        <v>ARB-108</v>
      </c>
      <c r="D110" s="103" t="s">
        <v>602</v>
      </c>
      <c r="E110" t="str">
        <f t="shared" si="3"/>
        <v>Evet</v>
      </c>
    </row>
    <row r="111" spans="1:5" x14ac:dyDescent="0.3">
      <c r="A111" t="s">
        <v>62</v>
      </c>
      <c r="B111" s="24">
        <v>109</v>
      </c>
      <c r="C111" s="24" t="str">
        <f t="shared" si="2"/>
        <v>ARB-109</v>
      </c>
      <c r="D111" s="103" t="s">
        <v>602</v>
      </c>
      <c r="E111" t="str">
        <f t="shared" si="3"/>
        <v>Evet</v>
      </c>
    </row>
    <row r="112" spans="1:5" x14ac:dyDescent="0.3">
      <c r="A112" t="s">
        <v>62</v>
      </c>
      <c r="B112" s="24">
        <v>110</v>
      </c>
      <c r="C112" s="24" t="str">
        <f t="shared" si="2"/>
        <v>ARB-110</v>
      </c>
      <c r="D112" s="103" t="s">
        <v>602</v>
      </c>
      <c r="E112" t="str">
        <f t="shared" si="3"/>
        <v>Evet</v>
      </c>
    </row>
    <row r="113" spans="1:5" x14ac:dyDescent="0.3">
      <c r="A113" t="s">
        <v>62</v>
      </c>
      <c r="B113" s="24">
        <v>111</v>
      </c>
      <c r="C113" s="24" t="str">
        <f t="shared" si="2"/>
        <v>ARB-111</v>
      </c>
      <c r="D113" s="103" t="s">
        <v>601</v>
      </c>
      <c r="E113" t="str">
        <f t="shared" si="3"/>
        <v>Hayır</v>
      </c>
    </row>
    <row r="114" spans="1:5" x14ac:dyDescent="0.3">
      <c r="A114" t="s">
        <v>62</v>
      </c>
      <c r="B114" s="24">
        <v>112</v>
      </c>
      <c r="C114" s="24" t="str">
        <f t="shared" si="2"/>
        <v>ARB-112</v>
      </c>
      <c r="D114" s="103" t="s">
        <v>602</v>
      </c>
      <c r="E114" t="str">
        <f t="shared" si="3"/>
        <v>Evet</v>
      </c>
    </row>
    <row r="115" spans="1:5" x14ac:dyDescent="0.3">
      <c r="A115" t="s">
        <v>62</v>
      </c>
      <c r="B115" s="24">
        <v>113</v>
      </c>
      <c r="C115" s="24" t="str">
        <f t="shared" si="2"/>
        <v>ARB-113</v>
      </c>
      <c r="D115" s="103" t="s">
        <v>602</v>
      </c>
      <c r="E115" t="str">
        <f t="shared" si="3"/>
        <v>Evet</v>
      </c>
    </row>
    <row r="116" spans="1:5" x14ac:dyDescent="0.3">
      <c r="A116" t="s">
        <v>62</v>
      </c>
      <c r="B116" s="24">
        <v>114</v>
      </c>
      <c r="C116" s="24" t="str">
        <f t="shared" si="2"/>
        <v>ARB-114</v>
      </c>
      <c r="D116" s="103" t="s">
        <v>602</v>
      </c>
      <c r="E116" t="str">
        <f t="shared" si="3"/>
        <v>Evet</v>
      </c>
    </row>
    <row r="117" spans="1:5" x14ac:dyDescent="0.3">
      <c r="A117" t="s">
        <v>62</v>
      </c>
      <c r="B117" s="24">
        <v>115</v>
      </c>
      <c r="C117" s="24" t="str">
        <f t="shared" si="2"/>
        <v>ARB-115</v>
      </c>
      <c r="D117" s="103" t="s">
        <v>602</v>
      </c>
      <c r="E117" t="str">
        <f t="shared" si="3"/>
        <v>Evet</v>
      </c>
    </row>
    <row r="118" spans="1:5" x14ac:dyDescent="0.3">
      <c r="A118" t="s">
        <v>62</v>
      </c>
      <c r="B118" s="24">
        <v>116</v>
      </c>
      <c r="C118" s="24" t="str">
        <f t="shared" si="2"/>
        <v>ARB-116</v>
      </c>
      <c r="D118" s="103" t="s">
        <v>602</v>
      </c>
      <c r="E118" t="str">
        <f t="shared" si="3"/>
        <v>Evet</v>
      </c>
    </row>
    <row r="119" spans="1:5" x14ac:dyDescent="0.3">
      <c r="A119" t="s">
        <v>62</v>
      </c>
      <c r="B119" s="24">
        <v>117</v>
      </c>
      <c r="C119" s="24" t="str">
        <f t="shared" si="2"/>
        <v>ARB-117</v>
      </c>
      <c r="D119" s="103" t="s">
        <v>602</v>
      </c>
      <c r="E119" t="str">
        <f t="shared" si="3"/>
        <v>Evet</v>
      </c>
    </row>
    <row r="120" spans="1:5" x14ac:dyDescent="0.3">
      <c r="A120" t="s">
        <v>62</v>
      </c>
      <c r="B120" s="24">
        <v>118</v>
      </c>
      <c r="C120" s="24" t="str">
        <f t="shared" si="2"/>
        <v>ARB-118</v>
      </c>
      <c r="D120" s="103" t="s">
        <v>602</v>
      </c>
      <c r="E120" t="str">
        <f t="shared" si="3"/>
        <v>Evet</v>
      </c>
    </row>
    <row r="121" spans="1:5" x14ac:dyDescent="0.3">
      <c r="A121" t="s">
        <v>62</v>
      </c>
      <c r="B121" s="24">
        <v>119</v>
      </c>
      <c r="C121" s="24" t="str">
        <f t="shared" si="2"/>
        <v>ARB-119</v>
      </c>
      <c r="D121" s="103" t="s">
        <v>602</v>
      </c>
      <c r="E121" t="str">
        <f t="shared" si="3"/>
        <v>Evet</v>
      </c>
    </row>
    <row r="122" spans="1:5" x14ac:dyDescent="0.3">
      <c r="A122" t="s">
        <v>62</v>
      </c>
      <c r="B122" s="24">
        <v>120</v>
      </c>
      <c r="C122" s="24" t="str">
        <f t="shared" si="2"/>
        <v>ARB-120</v>
      </c>
      <c r="D122" s="103" t="s">
        <v>602</v>
      </c>
      <c r="E122" t="str">
        <f t="shared" si="3"/>
        <v>Evet</v>
      </c>
    </row>
    <row r="123" spans="1:5" x14ac:dyDescent="0.3">
      <c r="A123" t="s">
        <v>62</v>
      </c>
      <c r="B123" s="24">
        <v>121</v>
      </c>
      <c r="C123" s="24" t="str">
        <f t="shared" si="2"/>
        <v>ARB-121</v>
      </c>
      <c r="D123" s="103" t="s">
        <v>602</v>
      </c>
      <c r="E123" t="str">
        <f t="shared" si="3"/>
        <v>Evet</v>
      </c>
    </row>
    <row r="124" spans="1:5" x14ac:dyDescent="0.3">
      <c r="A124" t="s">
        <v>62</v>
      </c>
      <c r="B124" s="24">
        <v>122</v>
      </c>
      <c r="C124" s="24" t="str">
        <f t="shared" si="2"/>
        <v>ARB-122</v>
      </c>
      <c r="D124" s="103" t="s">
        <v>602</v>
      </c>
      <c r="E124" t="str">
        <f t="shared" si="3"/>
        <v>Evet</v>
      </c>
    </row>
    <row r="125" spans="1:5" x14ac:dyDescent="0.3">
      <c r="A125" t="s">
        <v>62</v>
      </c>
      <c r="B125" s="24">
        <v>123</v>
      </c>
      <c r="C125" s="24" t="str">
        <f t="shared" si="2"/>
        <v>ARB-123</v>
      </c>
      <c r="D125" s="103" t="s">
        <v>602</v>
      </c>
      <c r="E125" t="str">
        <f t="shared" si="3"/>
        <v>Evet</v>
      </c>
    </row>
    <row r="126" spans="1:5" x14ac:dyDescent="0.3">
      <c r="A126" t="s">
        <v>62</v>
      </c>
      <c r="B126" s="24">
        <v>124</v>
      </c>
      <c r="C126" s="24" t="str">
        <f t="shared" si="2"/>
        <v>ARB-124</v>
      </c>
      <c r="D126" s="103" t="s">
        <v>602</v>
      </c>
      <c r="E126" t="str">
        <f t="shared" si="3"/>
        <v>Evet</v>
      </c>
    </row>
    <row r="127" spans="1:5" x14ac:dyDescent="0.3">
      <c r="A127" t="s">
        <v>62</v>
      </c>
      <c r="B127" s="24">
        <v>125</v>
      </c>
      <c r="C127" s="24" t="str">
        <f t="shared" si="2"/>
        <v>ARB-125</v>
      </c>
      <c r="D127" s="103" t="s">
        <v>602</v>
      </c>
      <c r="E127" t="str">
        <f t="shared" si="3"/>
        <v>Evet</v>
      </c>
    </row>
    <row r="128" spans="1:5" x14ac:dyDescent="0.3">
      <c r="A128" t="s">
        <v>62</v>
      </c>
      <c r="B128" s="24">
        <v>126</v>
      </c>
      <c r="C128" s="24" t="str">
        <f t="shared" si="2"/>
        <v>ARB-126</v>
      </c>
      <c r="D128" s="103" t="s">
        <v>602</v>
      </c>
      <c r="E128" t="str">
        <f t="shared" si="3"/>
        <v>Evet</v>
      </c>
    </row>
    <row r="129" spans="1:5" x14ac:dyDescent="0.3">
      <c r="A129" t="s">
        <v>62</v>
      </c>
      <c r="B129" s="24">
        <v>127</v>
      </c>
      <c r="C129" s="24" t="str">
        <f t="shared" si="2"/>
        <v>ARB-127</v>
      </c>
      <c r="D129" s="103" t="s">
        <v>602</v>
      </c>
      <c r="E129" t="str">
        <f t="shared" si="3"/>
        <v>Evet</v>
      </c>
    </row>
    <row r="130" spans="1:5" x14ac:dyDescent="0.3">
      <c r="A130" t="s">
        <v>62</v>
      </c>
      <c r="B130" s="24">
        <v>128</v>
      </c>
      <c r="C130" s="24" t="str">
        <f t="shared" si="2"/>
        <v>ARB-128</v>
      </c>
      <c r="D130" s="103" t="s">
        <v>601</v>
      </c>
      <c r="E130" t="str">
        <f t="shared" si="3"/>
        <v>Hayır</v>
      </c>
    </row>
    <row r="131" spans="1:5" x14ac:dyDescent="0.3">
      <c r="A131" t="s">
        <v>62</v>
      </c>
      <c r="B131" s="24">
        <v>129</v>
      </c>
      <c r="C131" s="24" t="str">
        <f t="shared" ref="C131:C194" si="4">CONCATENATE(A131,"-",B131)</f>
        <v>ARB-129</v>
      </c>
      <c r="D131" s="103" t="s">
        <v>601</v>
      </c>
      <c r="E131" t="str">
        <f t="shared" ref="E131:E194" si="5">PROPER(D131)</f>
        <v>Hayır</v>
      </c>
    </row>
    <row r="132" spans="1:5" x14ac:dyDescent="0.3">
      <c r="A132" t="s">
        <v>62</v>
      </c>
      <c r="B132" s="24">
        <v>130</v>
      </c>
      <c r="C132" s="24" t="str">
        <f t="shared" si="4"/>
        <v>ARB-130</v>
      </c>
      <c r="D132" s="103" t="s">
        <v>601</v>
      </c>
      <c r="E132" t="str">
        <f t="shared" si="5"/>
        <v>Hayır</v>
      </c>
    </row>
    <row r="133" spans="1:5" x14ac:dyDescent="0.3">
      <c r="A133" t="s">
        <v>62</v>
      </c>
      <c r="B133" s="24">
        <v>131</v>
      </c>
      <c r="C133" s="24" t="str">
        <f t="shared" si="4"/>
        <v>ARB-131</v>
      </c>
      <c r="D133" s="103" t="s">
        <v>601</v>
      </c>
      <c r="E133" t="str">
        <f t="shared" si="5"/>
        <v>Hayır</v>
      </c>
    </row>
    <row r="134" spans="1:5" x14ac:dyDescent="0.3">
      <c r="A134" t="s">
        <v>62</v>
      </c>
      <c r="B134" s="24">
        <v>132</v>
      </c>
      <c r="C134" s="24" t="str">
        <f t="shared" si="4"/>
        <v>ARB-132</v>
      </c>
      <c r="D134" s="103" t="s">
        <v>601</v>
      </c>
      <c r="E134" t="str">
        <f t="shared" si="5"/>
        <v>Hayır</v>
      </c>
    </row>
    <row r="135" spans="1:5" x14ac:dyDescent="0.3">
      <c r="A135" t="s">
        <v>62</v>
      </c>
      <c r="B135" s="24">
        <v>133</v>
      </c>
      <c r="C135" s="24" t="str">
        <f t="shared" si="4"/>
        <v>ARB-133</v>
      </c>
      <c r="D135" s="103" t="s">
        <v>601</v>
      </c>
      <c r="E135" t="str">
        <f t="shared" si="5"/>
        <v>Hayır</v>
      </c>
    </row>
    <row r="136" spans="1:5" x14ac:dyDescent="0.3">
      <c r="A136" t="s">
        <v>62</v>
      </c>
      <c r="B136" s="24">
        <v>134</v>
      </c>
      <c r="C136" s="24" t="str">
        <f t="shared" si="4"/>
        <v>ARB-134</v>
      </c>
      <c r="D136" s="103" t="s">
        <v>601</v>
      </c>
      <c r="E136" t="str">
        <f t="shared" si="5"/>
        <v>Hayır</v>
      </c>
    </row>
    <row r="137" spans="1:5" x14ac:dyDescent="0.3">
      <c r="A137" t="s">
        <v>62</v>
      </c>
      <c r="B137" s="24">
        <v>135</v>
      </c>
      <c r="C137" s="24" t="str">
        <f t="shared" si="4"/>
        <v>ARB-135</v>
      </c>
      <c r="D137" s="103" t="s">
        <v>601</v>
      </c>
      <c r="E137" t="str">
        <f t="shared" si="5"/>
        <v>Hayır</v>
      </c>
    </row>
    <row r="138" spans="1:5" x14ac:dyDescent="0.3">
      <c r="A138" t="s">
        <v>62</v>
      </c>
      <c r="B138" s="24">
        <v>136</v>
      </c>
      <c r="C138" s="24" t="str">
        <f t="shared" si="4"/>
        <v>ARB-136</v>
      </c>
      <c r="D138" s="103" t="s">
        <v>601</v>
      </c>
      <c r="E138" t="str">
        <f t="shared" si="5"/>
        <v>Hayır</v>
      </c>
    </row>
    <row r="139" spans="1:5" x14ac:dyDescent="0.3">
      <c r="A139" t="s">
        <v>62</v>
      </c>
      <c r="B139" s="24">
        <v>137</v>
      </c>
      <c r="C139" s="24" t="str">
        <f t="shared" si="4"/>
        <v>ARB-137</v>
      </c>
      <c r="D139" s="103" t="s">
        <v>601</v>
      </c>
      <c r="E139" t="str">
        <f t="shared" si="5"/>
        <v>Hayır</v>
      </c>
    </row>
    <row r="140" spans="1:5" x14ac:dyDescent="0.3">
      <c r="A140" t="s">
        <v>62</v>
      </c>
      <c r="B140" s="24">
        <v>138</v>
      </c>
      <c r="C140" s="24" t="str">
        <f t="shared" si="4"/>
        <v>ARB-138</v>
      </c>
      <c r="D140" s="103" t="s">
        <v>601</v>
      </c>
      <c r="E140" t="str">
        <f t="shared" si="5"/>
        <v>Hayır</v>
      </c>
    </row>
    <row r="141" spans="1:5" x14ac:dyDescent="0.3">
      <c r="A141" t="s">
        <v>62</v>
      </c>
      <c r="B141" s="24">
        <v>139</v>
      </c>
      <c r="C141" s="24" t="str">
        <f t="shared" si="4"/>
        <v>ARB-139</v>
      </c>
      <c r="D141" s="103" t="s">
        <v>601</v>
      </c>
      <c r="E141" t="str">
        <f t="shared" si="5"/>
        <v>Hayır</v>
      </c>
    </row>
    <row r="142" spans="1:5" x14ac:dyDescent="0.3">
      <c r="A142" t="s">
        <v>62</v>
      </c>
      <c r="B142" s="24">
        <v>140</v>
      </c>
      <c r="C142" s="24" t="str">
        <f t="shared" si="4"/>
        <v>ARB-140</v>
      </c>
      <c r="D142" s="103" t="s">
        <v>602</v>
      </c>
      <c r="E142" t="str">
        <f t="shared" si="5"/>
        <v>Evet</v>
      </c>
    </row>
    <row r="143" spans="1:5" x14ac:dyDescent="0.3">
      <c r="A143" t="s">
        <v>62</v>
      </c>
      <c r="B143" s="24">
        <v>141</v>
      </c>
      <c r="C143" s="24" t="str">
        <f t="shared" si="4"/>
        <v>ARB-141</v>
      </c>
      <c r="D143" s="103" t="s">
        <v>602</v>
      </c>
      <c r="E143" t="str">
        <f t="shared" si="5"/>
        <v>Evet</v>
      </c>
    </row>
    <row r="144" spans="1:5" x14ac:dyDescent="0.3">
      <c r="A144" t="s">
        <v>62</v>
      </c>
      <c r="B144" s="24">
        <v>142</v>
      </c>
      <c r="C144" s="24" t="str">
        <f t="shared" si="4"/>
        <v>ARB-142</v>
      </c>
      <c r="D144" s="103" t="s">
        <v>602</v>
      </c>
      <c r="E144" t="str">
        <f t="shared" si="5"/>
        <v>Evet</v>
      </c>
    </row>
    <row r="145" spans="1:5" x14ac:dyDescent="0.3">
      <c r="A145" t="s">
        <v>62</v>
      </c>
      <c r="B145" s="24">
        <v>143</v>
      </c>
      <c r="C145" s="24" t="str">
        <f t="shared" si="4"/>
        <v>ARB-143</v>
      </c>
      <c r="D145" s="103" t="s">
        <v>602</v>
      </c>
      <c r="E145" t="str">
        <f t="shared" si="5"/>
        <v>Evet</v>
      </c>
    </row>
    <row r="146" spans="1:5" x14ac:dyDescent="0.3">
      <c r="A146" t="s">
        <v>62</v>
      </c>
      <c r="B146" s="24">
        <v>144</v>
      </c>
      <c r="C146" s="24" t="str">
        <f t="shared" si="4"/>
        <v>ARB-144</v>
      </c>
      <c r="D146" s="103" t="s">
        <v>602</v>
      </c>
      <c r="E146" t="str">
        <f t="shared" si="5"/>
        <v>Evet</v>
      </c>
    </row>
    <row r="147" spans="1:5" x14ac:dyDescent="0.3">
      <c r="A147" t="s">
        <v>62</v>
      </c>
      <c r="B147" s="24">
        <v>145</v>
      </c>
      <c r="C147" s="24" t="str">
        <f t="shared" si="4"/>
        <v>ARB-145</v>
      </c>
      <c r="D147" s="103"/>
      <c r="E147" t="str">
        <f t="shared" si="5"/>
        <v/>
      </c>
    </row>
    <row r="148" spans="1:5" x14ac:dyDescent="0.3">
      <c r="A148" t="s">
        <v>62</v>
      </c>
      <c r="B148" s="24">
        <v>146</v>
      </c>
      <c r="C148" s="24" t="str">
        <f t="shared" si="4"/>
        <v>ARB-146</v>
      </c>
      <c r="D148" s="103" t="s">
        <v>601</v>
      </c>
      <c r="E148" t="str">
        <f t="shared" si="5"/>
        <v>Hayır</v>
      </c>
    </row>
    <row r="149" spans="1:5" x14ac:dyDescent="0.3">
      <c r="A149" t="s">
        <v>62</v>
      </c>
      <c r="B149" s="24">
        <v>147</v>
      </c>
      <c r="C149" s="24" t="str">
        <f t="shared" si="4"/>
        <v>ARB-147</v>
      </c>
      <c r="D149" s="103" t="s">
        <v>601</v>
      </c>
      <c r="E149" t="str">
        <f t="shared" si="5"/>
        <v>Hayır</v>
      </c>
    </row>
    <row r="150" spans="1:5" x14ac:dyDescent="0.3">
      <c r="A150" t="s">
        <v>62</v>
      </c>
      <c r="B150" s="24">
        <v>148</v>
      </c>
      <c r="C150" s="24" t="str">
        <f t="shared" si="4"/>
        <v>ARB-148</v>
      </c>
      <c r="D150" s="103" t="s">
        <v>601</v>
      </c>
      <c r="E150" t="str">
        <f t="shared" si="5"/>
        <v>Hayır</v>
      </c>
    </row>
    <row r="151" spans="1:5" x14ac:dyDescent="0.3">
      <c r="A151" t="s">
        <v>62</v>
      </c>
      <c r="B151" s="24">
        <v>149</v>
      </c>
      <c r="C151" s="24" t="str">
        <f t="shared" si="4"/>
        <v>ARB-149</v>
      </c>
      <c r="D151" s="103" t="s">
        <v>602</v>
      </c>
      <c r="E151" t="str">
        <f t="shared" si="5"/>
        <v>Evet</v>
      </c>
    </row>
    <row r="152" spans="1:5" x14ac:dyDescent="0.3">
      <c r="A152" t="s">
        <v>62</v>
      </c>
      <c r="B152" s="24">
        <v>150</v>
      </c>
      <c r="C152" s="24" t="str">
        <f t="shared" si="4"/>
        <v>ARB-150</v>
      </c>
      <c r="D152" s="103" t="s">
        <v>602</v>
      </c>
      <c r="E152" t="str">
        <f t="shared" si="5"/>
        <v>Evet</v>
      </c>
    </row>
    <row r="153" spans="1:5" x14ac:dyDescent="0.3">
      <c r="A153" t="s">
        <v>62</v>
      </c>
      <c r="B153" s="24">
        <v>151</v>
      </c>
      <c r="C153" s="24" t="str">
        <f t="shared" si="4"/>
        <v>ARB-151</v>
      </c>
      <c r="D153" s="103" t="s">
        <v>601</v>
      </c>
      <c r="E153" t="str">
        <f t="shared" si="5"/>
        <v>Hayır</v>
      </c>
    </row>
    <row r="154" spans="1:5" x14ac:dyDescent="0.3">
      <c r="A154" t="s">
        <v>62</v>
      </c>
      <c r="B154" s="24">
        <v>152</v>
      </c>
      <c r="C154" s="24" t="str">
        <f t="shared" si="4"/>
        <v>ARB-152</v>
      </c>
      <c r="D154" s="103" t="s">
        <v>602</v>
      </c>
      <c r="E154" t="str">
        <f t="shared" si="5"/>
        <v>Evet</v>
      </c>
    </row>
    <row r="155" spans="1:5" x14ac:dyDescent="0.3">
      <c r="A155" t="s">
        <v>62</v>
      </c>
      <c r="B155" s="24">
        <v>153</v>
      </c>
      <c r="C155" s="24" t="str">
        <f t="shared" si="4"/>
        <v>ARB-153</v>
      </c>
      <c r="D155" s="103" t="s">
        <v>602</v>
      </c>
      <c r="E155" t="str">
        <f t="shared" si="5"/>
        <v>Evet</v>
      </c>
    </row>
    <row r="156" spans="1:5" x14ac:dyDescent="0.3">
      <c r="A156" t="s">
        <v>62</v>
      </c>
      <c r="B156" s="24">
        <v>154</v>
      </c>
      <c r="C156" s="24" t="str">
        <f t="shared" si="4"/>
        <v>ARB-154</v>
      </c>
      <c r="D156" s="103" t="s">
        <v>602</v>
      </c>
      <c r="E156" t="str">
        <f t="shared" si="5"/>
        <v>Evet</v>
      </c>
    </row>
    <row r="157" spans="1:5" x14ac:dyDescent="0.3">
      <c r="A157" t="s">
        <v>62</v>
      </c>
      <c r="B157" s="24">
        <v>155</v>
      </c>
      <c r="C157" s="24" t="str">
        <f t="shared" si="4"/>
        <v>ARB-155</v>
      </c>
      <c r="D157" s="103" t="s">
        <v>602</v>
      </c>
      <c r="E157" t="str">
        <f t="shared" si="5"/>
        <v>Evet</v>
      </c>
    </row>
    <row r="158" spans="1:5" x14ac:dyDescent="0.3">
      <c r="A158" t="s">
        <v>62</v>
      </c>
      <c r="B158" s="24">
        <v>156</v>
      </c>
      <c r="C158" s="24" t="str">
        <f t="shared" si="4"/>
        <v>ARB-156</v>
      </c>
      <c r="D158" s="103"/>
      <c r="E158" t="str">
        <f t="shared" si="5"/>
        <v/>
      </c>
    </row>
    <row r="159" spans="1:5" x14ac:dyDescent="0.3">
      <c r="A159" t="s">
        <v>62</v>
      </c>
      <c r="B159" s="24">
        <v>157</v>
      </c>
      <c r="C159" s="24" t="str">
        <f t="shared" si="4"/>
        <v>ARB-157</v>
      </c>
      <c r="D159" s="103" t="s">
        <v>601</v>
      </c>
      <c r="E159" t="str">
        <f t="shared" si="5"/>
        <v>Hayır</v>
      </c>
    </row>
    <row r="160" spans="1:5" x14ac:dyDescent="0.3">
      <c r="A160" t="s">
        <v>62</v>
      </c>
      <c r="B160" s="24">
        <v>158</v>
      </c>
      <c r="C160" s="24" t="str">
        <f t="shared" si="4"/>
        <v>ARB-158</v>
      </c>
      <c r="D160" s="103" t="s">
        <v>602</v>
      </c>
      <c r="E160" t="str">
        <f t="shared" si="5"/>
        <v>Evet</v>
      </c>
    </row>
    <row r="161" spans="1:5" x14ac:dyDescent="0.3">
      <c r="A161" t="s">
        <v>62</v>
      </c>
      <c r="B161" s="24">
        <v>159</v>
      </c>
      <c r="C161" s="24" t="str">
        <f t="shared" si="4"/>
        <v>ARB-159</v>
      </c>
      <c r="D161" s="103" t="s">
        <v>602</v>
      </c>
      <c r="E161" t="str">
        <f t="shared" si="5"/>
        <v>Evet</v>
      </c>
    </row>
    <row r="162" spans="1:5" x14ac:dyDescent="0.3">
      <c r="A162" t="s">
        <v>62</v>
      </c>
      <c r="B162" s="24">
        <v>160</v>
      </c>
      <c r="C162" s="24" t="str">
        <f t="shared" si="4"/>
        <v>ARB-160</v>
      </c>
      <c r="D162" s="103" t="s">
        <v>602</v>
      </c>
      <c r="E162" t="str">
        <f t="shared" si="5"/>
        <v>Evet</v>
      </c>
    </row>
    <row r="163" spans="1:5" x14ac:dyDescent="0.3">
      <c r="A163" t="s">
        <v>62</v>
      </c>
      <c r="B163" s="24">
        <v>161</v>
      </c>
      <c r="C163" s="24" t="str">
        <f t="shared" si="4"/>
        <v>ARB-161</v>
      </c>
      <c r="D163" s="103" t="s">
        <v>602</v>
      </c>
      <c r="E163" t="str">
        <f t="shared" si="5"/>
        <v>Evet</v>
      </c>
    </row>
    <row r="164" spans="1:5" x14ac:dyDescent="0.3">
      <c r="A164" t="s">
        <v>62</v>
      </c>
      <c r="B164" s="24">
        <v>162</v>
      </c>
      <c r="C164" s="24" t="str">
        <f t="shared" si="4"/>
        <v>ARB-162</v>
      </c>
      <c r="D164" s="103" t="s">
        <v>602</v>
      </c>
      <c r="E164" t="str">
        <f t="shared" si="5"/>
        <v>Evet</v>
      </c>
    </row>
    <row r="165" spans="1:5" x14ac:dyDescent="0.3">
      <c r="A165" t="s">
        <v>62</v>
      </c>
      <c r="B165" s="24">
        <v>163</v>
      </c>
      <c r="C165" s="24" t="str">
        <f t="shared" si="4"/>
        <v>ARB-163</v>
      </c>
      <c r="D165" s="103" t="s">
        <v>602</v>
      </c>
      <c r="E165" t="str">
        <f t="shared" si="5"/>
        <v>Evet</v>
      </c>
    </row>
    <row r="166" spans="1:5" x14ac:dyDescent="0.3">
      <c r="A166" t="s">
        <v>62</v>
      </c>
      <c r="B166" s="24">
        <v>164</v>
      </c>
      <c r="C166" s="24" t="str">
        <f t="shared" si="4"/>
        <v>ARB-164</v>
      </c>
      <c r="D166" s="103" t="s">
        <v>602</v>
      </c>
      <c r="E166" t="str">
        <f t="shared" si="5"/>
        <v>Evet</v>
      </c>
    </row>
    <row r="167" spans="1:5" x14ac:dyDescent="0.3">
      <c r="A167" t="s">
        <v>62</v>
      </c>
      <c r="B167" s="24">
        <v>165</v>
      </c>
      <c r="C167" s="24" t="str">
        <f t="shared" si="4"/>
        <v>ARB-165</v>
      </c>
      <c r="D167" s="103" t="s">
        <v>601</v>
      </c>
      <c r="E167" t="str">
        <f t="shared" si="5"/>
        <v>Hayır</v>
      </c>
    </row>
    <row r="168" spans="1:5" x14ac:dyDescent="0.3">
      <c r="A168" t="s">
        <v>62</v>
      </c>
      <c r="B168" s="24">
        <v>166</v>
      </c>
      <c r="C168" s="24" t="str">
        <f t="shared" si="4"/>
        <v>ARB-166</v>
      </c>
      <c r="D168" s="103" t="s">
        <v>602</v>
      </c>
      <c r="E168" t="str">
        <f t="shared" si="5"/>
        <v>Evet</v>
      </c>
    </row>
    <row r="169" spans="1:5" x14ac:dyDescent="0.3">
      <c r="A169" t="s">
        <v>62</v>
      </c>
      <c r="B169" s="24">
        <v>167</v>
      </c>
      <c r="C169" s="24" t="str">
        <f t="shared" si="4"/>
        <v>ARB-167</v>
      </c>
      <c r="D169" s="103" t="s">
        <v>602</v>
      </c>
      <c r="E169" t="str">
        <f t="shared" si="5"/>
        <v>Evet</v>
      </c>
    </row>
    <row r="170" spans="1:5" x14ac:dyDescent="0.3">
      <c r="A170" t="s">
        <v>62</v>
      </c>
      <c r="B170" s="24">
        <v>168</v>
      </c>
      <c r="C170" s="24" t="str">
        <f t="shared" si="4"/>
        <v>ARB-168</v>
      </c>
      <c r="D170" s="103" t="s">
        <v>602</v>
      </c>
      <c r="E170" t="str">
        <f t="shared" si="5"/>
        <v>Evet</v>
      </c>
    </row>
    <row r="171" spans="1:5" x14ac:dyDescent="0.3">
      <c r="A171" t="s">
        <v>62</v>
      </c>
      <c r="B171" s="24">
        <v>169</v>
      </c>
      <c r="C171" s="24" t="str">
        <f t="shared" si="4"/>
        <v>ARB-169</v>
      </c>
      <c r="D171" s="103" t="s">
        <v>602</v>
      </c>
      <c r="E171" t="str">
        <f t="shared" si="5"/>
        <v>Evet</v>
      </c>
    </row>
    <row r="172" spans="1:5" x14ac:dyDescent="0.3">
      <c r="A172" t="s">
        <v>62</v>
      </c>
      <c r="B172" s="24">
        <v>170</v>
      </c>
      <c r="C172" s="24" t="str">
        <f t="shared" si="4"/>
        <v>ARB-170</v>
      </c>
      <c r="D172" s="103" t="s">
        <v>602</v>
      </c>
      <c r="E172" t="str">
        <f t="shared" si="5"/>
        <v>Evet</v>
      </c>
    </row>
    <row r="173" spans="1:5" x14ac:dyDescent="0.3">
      <c r="A173" t="s">
        <v>62</v>
      </c>
      <c r="B173" s="24">
        <v>171</v>
      </c>
      <c r="C173" s="24" t="str">
        <f t="shared" si="4"/>
        <v>ARB-171</v>
      </c>
      <c r="D173" s="103" t="s">
        <v>602</v>
      </c>
      <c r="E173" t="str">
        <f t="shared" si="5"/>
        <v>Evet</v>
      </c>
    </row>
    <row r="174" spans="1:5" x14ac:dyDescent="0.3">
      <c r="A174" t="s">
        <v>62</v>
      </c>
      <c r="B174" s="24">
        <v>172</v>
      </c>
      <c r="C174" s="24" t="str">
        <f t="shared" si="4"/>
        <v>ARB-172</v>
      </c>
      <c r="D174" s="103" t="s">
        <v>602</v>
      </c>
      <c r="E174" t="str">
        <f t="shared" si="5"/>
        <v>Evet</v>
      </c>
    </row>
    <row r="175" spans="1:5" x14ac:dyDescent="0.3">
      <c r="A175" t="s">
        <v>62</v>
      </c>
      <c r="B175" s="24">
        <v>173</v>
      </c>
      <c r="C175" s="24" t="str">
        <f t="shared" si="4"/>
        <v>ARB-173</v>
      </c>
      <c r="D175" s="103" t="s">
        <v>602</v>
      </c>
      <c r="E175" t="str">
        <f t="shared" si="5"/>
        <v>Evet</v>
      </c>
    </row>
    <row r="176" spans="1:5" x14ac:dyDescent="0.3">
      <c r="A176" t="s">
        <v>62</v>
      </c>
      <c r="B176" s="24">
        <v>174</v>
      </c>
      <c r="C176" s="24" t="str">
        <f t="shared" si="4"/>
        <v>ARB-174</v>
      </c>
      <c r="D176" s="103" t="s">
        <v>602</v>
      </c>
      <c r="E176" t="str">
        <f t="shared" si="5"/>
        <v>Evet</v>
      </c>
    </row>
    <row r="177" spans="1:5" x14ac:dyDescent="0.3">
      <c r="A177" t="s">
        <v>62</v>
      </c>
      <c r="B177" s="24">
        <v>175</v>
      </c>
      <c r="C177" s="24" t="str">
        <f t="shared" si="4"/>
        <v>ARB-175</v>
      </c>
      <c r="D177" s="103" t="s">
        <v>601</v>
      </c>
      <c r="E177" t="str">
        <f t="shared" si="5"/>
        <v>Hayır</v>
      </c>
    </row>
    <row r="178" spans="1:5" x14ac:dyDescent="0.3">
      <c r="A178" t="s">
        <v>62</v>
      </c>
      <c r="B178" s="24">
        <v>176</v>
      </c>
      <c r="C178" s="24" t="str">
        <f t="shared" si="4"/>
        <v>ARB-176</v>
      </c>
      <c r="D178" s="103" t="s">
        <v>602</v>
      </c>
      <c r="E178" t="str">
        <f t="shared" si="5"/>
        <v>Evet</v>
      </c>
    </row>
    <row r="179" spans="1:5" x14ac:dyDescent="0.3">
      <c r="A179" t="s">
        <v>62</v>
      </c>
      <c r="B179" s="24">
        <v>177</v>
      </c>
      <c r="C179" s="24" t="str">
        <f t="shared" si="4"/>
        <v>ARB-177</v>
      </c>
      <c r="D179" s="103" t="s">
        <v>602</v>
      </c>
      <c r="E179" t="str">
        <f t="shared" si="5"/>
        <v>Evet</v>
      </c>
    </row>
    <row r="180" spans="1:5" x14ac:dyDescent="0.3">
      <c r="A180" t="s">
        <v>62</v>
      </c>
      <c r="B180" s="24">
        <v>178</v>
      </c>
      <c r="C180" s="24" t="str">
        <f t="shared" si="4"/>
        <v>ARB-178</v>
      </c>
      <c r="D180" s="103" t="s">
        <v>602</v>
      </c>
      <c r="E180" t="str">
        <f t="shared" si="5"/>
        <v>Evet</v>
      </c>
    </row>
    <row r="181" spans="1:5" x14ac:dyDescent="0.3">
      <c r="A181" t="s">
        <v>62</v>
      </c>
      <c r="B181" s="24">
        <v>179</v>
      </c>
      <c r="C181" s="24" t="str">
        <f t="shared" si="4"/>
        <v>ARB-179</v>
      </c>
      <c r="D181" s="103" t="s">
        <v>602</v>
      </c>
      <c r="E181" t="str">
        <f t="shared" si="5"/>
        <v>Evet</v>
      </c>
    </row>
    <row r="182" spans="1:5" x14ac:dyDescent="0.3">
      <c r="A182" t="s">
        <v>62</v>
      </c>
      <c r="B182" s="24">
        <v>180</v>
      </c>
      <c r="C182" s="24" t="str">
        <f t="shared" si="4"/>
        <v>ARB-180</v>
      </c>
      <c r="D182" s="103" t="s">
        <v>601</v>
      </c>
      <c r="E182" t="str">
        <f t="shared" si="5"/>
        <v>Hayır</v>
      </c>
    </row>
    <row r="183" spans="1:5" x14ac:dyDescent="0.3">
      <c r="A183" t="s">
        <v>62</v>
      </c>
      <c r="B183" s="24">
        <v>181</v>
      </c>
      <c r="C183" s="24" t="str">
        <f t="shared" si="4"/>
        <v>ARB-181</v>
      </c>
      <c r="D183" s="103" t="s">
        <v>601</v>
      </c>
      <c r="E183" t="str">
        <f t="shared" si="5"/>
        <v>Hayır</v>
      </c>
    </row>
    <row r="184" spans="1:5" x14ac:dyDescent="0.3">
      <c r="A184" t="s">
        <v>62</v>
      </c>
      <c r="B184" s="24">
        <v>182</v>
      </c>
      <c r="C184" s="24" t="str">
        <f t="shared" si="4"/>
        <v>ARB-182</v>
      </c>
      <c r="D184" s="103" t="s">
        <v>602</v>
      </c>
      <c r="E184" t="str">
        <f t="shared" si="5"/>
        <v>Evet</v>
      </c>
    </row>
    <row r="185" spans="1:5" x14ac:dyDescent="0.3">
      <c r="A185" t="s">
        <v>62</v>
      </c>
      <c r="B185" s="24">
        <v>183</v>
      </c>
      <c r="C185" s="24" t="str">
        <f t="shared" si="4"/>
        <v>ARB-183</v>
      </c>
      <c r="D185" s="103" t="s">
        <v>602</v>
      </c>
      <c r="E185" t="str">
        <f t="shared" si="5"/>
        <v>Evet</v>
      </c>
    </row>
    <row r="186" spans="1:5" x14ac:dyDescent="0.3">
      <c r="A186" t="s">
        <v>62</v>
      </c>
      <c r="B186" s="24">
        <v>184</v>
      </c>
      <c r="C186" s="24" t="str">
        <f t="shared" si="4"/>
        <v>ARB-184</v>
      </c>
      <c r="D186" s="103" t="s">
        <v>602</v>
      </c>
      <c r="E186" t="str">
        <f t="shared" si="5"/>
        <v>Evet</v>
      </c>
    </row>
    <row r="187" spans="1:5" x14ac:dyDescent="0.3">
      <c r="A187" t="s">
        <v>62</v>
      </c>
      <c r="B187" s="24">
        <v>185</v>
      </c>
      <c r="C187" s="24" t="str">
        <f t="shared" si="4"/>
        <v>ARB-185</v>
      </c>
      <c r="D187" s="103" t="s">
        <v>601</v>
      </c>
      <c r="E187" t="str">
        <f t="shared" si="5"/>
        <v>Hayır</v>
      </c>
    </row>
    <row r="188" spans="1:5" x14ac:dyDescent="0.3">
      <c r="A188" t="s">
        <v>62</v>
      </c>
      <c r="B188" s="24">
        <v>186</v>
      </c>
      <c r="C188" s="24" t="str">
        <f t="shared" si="4"/>
        <v>ARB-186</v>
      </c>
      <c r="D188" s="103" t="s">
        <v>601</v>
      </c>
      <c r="E188" t="str">
        <f t="shared" si="5"/>
        <v>Hayır</v>
      </c>
    </row>
    <row r="189" spans="1:5" x14ac:dyDescent="0.3">
      <c r="A189" t="s">
        <v>62</v>
      </c>
      <c r="B189" s="24">
        <v>187</v>
      </c>
      <c r="C189" s="24" t="str">
        <f t="shared" si="4"/>
        <v>ARB-187</v>
      </c>
      <c r="D189" s="103" t="s">
        <v>602</v>
      </c>
      <c r="E189" t="str">
        <f t="shared" si="5"/>
        <v>Evet</v>
      </c>
    </row>
    <row r="190" spans="1:5" x14ac:dyDescent="0.3">
      <c r="A190" t="s">
        <v>62</v>
      </c>
      <c r="B190" s="24">
        <v>188</v>
      </c>
      <c r="C190" s="24" t="str">
        <f t="shared" si="4"/>
        <v>ARB-188</v>
      </c>
      <c r="D190" s="103" t="s">
        <v>602</v>
      </c>
      <c r="E190" t="str">
        <f t="shared" si="5"/>
        <v>Evet</v>
      </c>
    </row>
    <row r="191" spans="1:5" x14ac:dyDescent="0.3">
      <c r="A191" t="s">
        <v>62</v>
      </c>
      <c r="B191" s="24">
        <v>189</v>
      </c>
      <c r="C191" s="24" t="str">
        <f t="shared" si="4"/>
        <v>ARB-189</v>
      </c>
      <c r="D191" s="103" t="s">
        <v>602</v>
      </c>
      <c r="E191" t="str">
        <f t="shared" si="5"/>
        <v>Evet</v>
      </c>
    </row>
    <row r="192" spans="1:5" x14ac:dyDescent="0.3">
      <c r="A192" t="s">
        <v>62</v>
      </c>
      <c r="B192" s="24">
        <v>190</v>
      </c>
      <c r="C192" s="24" t="str">
        <f t="shared" si="4"/>
        <v>ARB-190</v>
      </c>
      <c r="D192" s="103" t="s">
        <v>601</v>
      </c>
      <c r="E192" t="str">
        <f t="shared" si="5"/>
        <v>Hayır</v>
      </c>
    </row>
    <row r="193" spans="1:5" x14ac:dyDescent="0.3">
      <c r="A193" t="s">
        <v>62</v>
      </c>
      <c r="B193" s="24">
        <v>191</v>
      </c>
      <c r="C193" s="24" t="str">
        <f t="shared" si="4"/>
        <v>ARB-191</v>
      </c>
      <c r="D193" s="103" t="s">
        <v>602</v>
      </c>
      <c r="E193" t="str">
        <f t="shared" si="5"/>
        <v>Evet</v>
      </c>
    </row>
    <row r="194" spans="1:5" x14ac:dyDescent="0.3">
      <c r="A194" t="s">
        <v>62</v>
      </c>
      <c r="B194" s="24">
        <v>192</v>
      </c>
      <c r="C194" s="24" t="str">
        <f t="shared" si="4"/>
        <v>ARB-192</v>
      </c>
      <c r="D194" s="103" t="s">
        <v>601</v>
      </c>
      <c r="E194" t="str">
        <f t="shared" si="5"/>
        <v>Hayır</v>
      </c>
    </row>
    <row r="195" spans="1:5" x14ac:dyDescent="0.3">
      <c r="A195" t="s">
        <v>62</v>
      </c>
      <c r="B195" s="24">
        <v>193</v>
      </c>
      <c r="C195" s="24" t="str">
        <f t="shared" ref="C195:C258" si="6">CONCATENATE(A195,"-",B195)</f>
        <v>ARB-193</v>
      </c>
      <c r="D195" s="103" t="s">
        <v>602</v>
      </c>
      <c r="E195" t="str">
        <f t="shared" ref="E195:E258" si="7">PROPER(D195)</f>
        <v>Evet</v>
      </c>
    </row>
    <row r="196" spans="1:5" x14ac:dyDescent="0.3">
      <c r="A196" t="s">
        <v>62</v>
      </c>
      <c r="B196" s="24">
        <v>194</v>
      </c>
      <c r="C196" s="24" t="str">
        <f t="shared" si="6"/>
        <v>ARB-194</v>
      </c>
      <c r="D196" s="103" t="s">
        <v>602</v>
      </c>
      <c r="E196" t="str">
        <f t="shared" si="7"/>
        <v>Evet</v>
      </c>
    </row>
    <row r="197" spans="1:5" x14ac:dyDescent="0.3">
      <c r="A197" t="s">
        <v>62</v>
      </c>
      <c r="B197" s="24">
        <v>195</v>
      </c>
      <c r="C197" s="24" t="str">
        <f t="shared" si="6"/>
        <v>ARB-195</v>
      </c>
      <c r="D197" s="103" t="s">
        <v>601</v>
      </c>
      <c r="E197" t="str">
        <f t="shared" si="7"/>
        <v>Hayır</v>
      </c>
    </row>
    <row r="198" spans="1:5" x14ac:dyDescent="0.3">
      <c r="A198" t="s">
        <v>62</v>
      </c>
      <c r="B198" s="24">
        <v>196</v>
      </c>
      <c r="C198" s="24" t="str">
        <f t="shared" si="6"/>
        <v>ARB-196</v>
      </c>
      <c r="D198" s="103" t="s">
        <v>602</v>
      </c>
      <c r="E198" t="str">
        <f t="shared" si="7"/>
        <v>Evet</v>
      </c>
    </row>
    <row r="199" spans="1:5" x14ac:dyDescent="0.3">
      <c r="A199" t="s">
        <v>62</v>
      </c>
      <c r="B199" s="29">
        <v>197</v>
      </c>
      <c r="C199" s="24" t="str">
        <f t="shared" si="6"/>
        <v>ARB-197</v>
      </c>
      <c r="D199" s="103" t="s">
        <v>602</v>
      </c>
      <c r="E199" t="str">
        <f t="shared" si="7"/>
        <v>Evet</v>
      </c>
    </row>
    <row r="200" spans="1:5" x14ac:dyDescent="0.3">
      <c r="A200" t="s">
        <v>62</v>
      </c>
      <c r="B200" s="29">
        <v>198</v>
      </c>
      <c r="C200" s="24" t="str">
        <f t="shared" si="6"/>
        <v>ARB-198</v>
      </c>
      <c r="D200" s="103" t="s">
        <v>601</v>
      </c>
      <c r="E200" t="str">
        <f t="shared" si="7"/>
        <v>Hayır</v>
      </c>
    </row>
    <row r="201" spans="1:5" x14ac:dyDescent="0.3">
      <c r="A201" t="s">
        <v>62</v>
      </c>
      <c r="B201" s="24">
        <v>199</v>
      </c>
      <c r="C201" s="24" t="str">
        <f t="shared" si="6"/>
        <v>ARB-199</v>
      </c>
      <c r="D201" s="103" t="s">
        <v>602</v>
      </c>
      <c r="E201" t="str">
        <f t="shared" si="7"/>
        <v>Evet</v>
      </c>
    </row>
    <row r="202" spans="1:5" x14ac:dyDescent="0.3">
      <c r="A202" t="s">
        <v>62</v>
      </c>
      <c r="B202" s="24">
        <v>200</v>
      </c>
      <c r="C202" s="24" t="str">
        <f t="shared" si="6"/>
        <v>ARB-200</v>
      </c>
      <c r="D202" s="103" t="s">
        <v>602</v>
      </c>
      <c r="E202" t="str">
        <f t="shared" si="7"/>
        <v>Evet</v>
      </c>
    </row>
    <row r="203" spans="1:5" x14ac:dyDescent="0.3">
      <c r="A203" t="s">
        <v>62</v>
      </c>
      <c r="B203" s="24">
        <v>201</v>
      </c>
      <c r="C203" s="24" t="str">
        <f t="shared" si="6"/>
        <v>ARB-201</v>
      </c>
      <c r="D203" s="103" t="s">
        <v>602</v>
      </c>
      <c r="E203" t="str">
        <f t="shared" si="7"/>
        <v>Evet</v>
      </c>
    </row>
    <row r="204" spans="1:5" x14ac:dyDescent="0.3">
      <c r="A204" t="s">
        <v>62</v>
      </c>
      <c r="B204" s="29">
        <v>202</v>
      </c>
      <c r="C204" s="24" t="str">
        <f t="shared" si="6"/>
        <v>ARB-202</v>
      </c>
      <c r="D204" s="103" t="s">
        <v>602</v>
      </c>
      <c r="E204" t="str">
        <f t="shared" si="7"/>
        <v>Evet</v>
      </c>
    </row>
    <row r="205" spans="1:5" x14ac:dyDescent="0.3">
      <c r="A205" t="s">
        <v>62</v>
      </c>
      <c r="B205" s="29">
        <v>203</v>
      </c>
      <c r="C205" s="24" t="str">
        <f t="shared" si="6"/>
        <v>ARB-203</v>
      </c>
      <c r="D205" s="103" t="s">
        <v>602</v>
      </c>
      <c r="E205" t="str">
        <f t="shared" si="7"/>
        <v>Evet</v>
      </c>
    </row>
    <row r="206" spans="1:5" x14ac:dyDescent="0.3">
      <c r="A206" t="s">
        <v>62</v>
      </c>
      <c r="B206" s="29">
        <v>204</v>
      </c>
      <c r="C206" s="24" t="str">
        <f t="shared" si="6"/>
        <v>ARB-204</v>
      </c>
      <c r="D206" s="103" t="s">
        <v>602</v>
      </c>
      <c r="E206" t="str">
        <f t="shared" si="7"/>
        <v>Evet</v>
      </c>
    </row>
    <row r="207" spans="1:5" x14ac:dyDescent="0.3">
      <c r="A207" t="s">
        <v>62</v>
      </c>
      <c r="B207" s="29">
        <v>205</v>
      </c>
      <c r="C207" s="24" t="str">
        <f t="shared" si="6"/>
        <v>ARB-205</v>
      </c>
      <c r="D207" s="103" t="s">
        <v>602</v>
      </c>
      <c r="E207" t="str">
        <f t="shared" si="7"/>
        <v>Evet</v>
      </c>
    </row>
    <row r="208" spans="1:5" x14ac:dyDescent="0.3">
      <c r="A208" t="s">
        <v>62</v>
      </c>
      <c r="B208" s="29">
        <v>206</v>
      </c>
      <c r="C208" s="24" t="str">
        <f t="shared" si="6"/>
        <v>ARB-206</v>
      </c>
      <c r="D208" s="103" t="s">
        <v>602</v>
      </c>
      <c r="E208" t="str">
        <f t="shared" si="7"/>
        <v>Evet</v>
      </c>
    </row>
    <row r="209" spans="1:5" x14ac:dyDescent="0.3">
      <c r="A209" t="s">
        <v>62</v>
      </c>
      <c r="B209" s="29">
        <v>207</v>
      </c>
      <c r="C209" s="24" t="str">
        <f t="shared" si="6"/>
        <v>ARB-207</v>
      </c>
      <c r="D209" s="103" t="s">
        <v>602</v>
      </c>
      <c r="E209" t="str">
        <f t="shared" si="7"/>
        <v>Evet</v>
      </c>
    </row>
    <row r="210" spans="1:5" x14ac:dyDescent="0.3">
      <c r="A210" t="s">
        <v>62</v>
      </c>
      <c r="B210" s="29">
        <v>208</v>
      </c>
      <c r="C210" s="24" t="str">
        <f t="shared" si="6"/>
        <v>ARB-208</v>
      </c>
      <c r="D210" s="103" t="s">
        <v>602</v>
      </c>
      <c r="E210" t="str">
        <f t="shared" si="7"/>
        <v>Evet</v>
      </c>
    </row>
    <row r="211" spans="1:5" x14ac:dyDescent="0.3">
      <c r="A211" t="s">
        <v>62</v>
      </c>
      <c r="B211" s="29">
        <v>209</v>
      </c>
      <c r="C211" s="24" t="str">
        <f t="shared" si="6"/>
        <v>ARB-209</v>
      </c>
      <c r="D211" s="103" t="s">
        <v>602</v>
      </c>
      <c r="E211" t="str">
        <f t="shared" si="7"/>
        <v>Evet</v>
      </c>
    </row>
    <row r="212" spans="1:5" x14ac:dyDescent="0.3">
      <c r="A212" t="s">
        <v>62</v>
      </c>
      <c r="B212" s="29">
        <v>210</v>
      </c>
      <c r="C212" s="24" t="str">
        <f t="shared" si="6"/>
        <v>ARB-210</v>
      </c>
      <c r="D212" s="103" t="s">
        <v>602</v>
      </c>
      <c r="E212" t="str">
        <f t="shared" si="7"/>
        <v>Evet</v>
      </c>
    </row>
    <row r="213" spans="1:5" x14ac:dyDescent="0.3">
      <c r="A213" t="s">
        <v>62</v>
      </c>
      <c r="B213" s="29">
        <v>211</v>
      </c>
      <c r="C213" s="24" t="str">
        <f t="shared" si="6"/>
        <v>ARB-211</v>
      </c>
      <c r="D213" s="103" t="s">
        <v>602</v>
      </c>
      <c r="E213" t="str">
        <f t="shared" si="7"/>
        <v>Evet</v>
      </c>
    </row>
    <row r="214" spans="1:5" x14ac:dyDescent="0.3">
      <c r="A214" t="s">
        <v>62</v>
      </c>
      <c r="B214" s="29">
        <v>212</v>
      </c>
      <c r="C214" s="24" t="str">
        <f t="shared" si="6"/>
        <v>ARB-212</v>
      </c>
      <c r="D214" s="103" t="s">
        <v>602</v>
      </c>
      <c r="E214" t="str">
        <f t="shared" si="7"/>
        <v>Evet</v>
      </c>
    </row>
    <row r="215" spans="1:5" x14ac:dyDescent="0.3">
      <c r="A215" t="s">
        <v>62</v>
      </c>
      <c r="B215" s="29">
        <v>213</v>
      </c>
      <c r="C215" s="24" t="str">
        <f t="shared" si="6"/>
        <v>ARB-213</v>
      </c>
      <c r="D215" s="103" t="s">
        <v>601</v>
      </c>
      <c r="E215" t="str">
        <f t="shared" si="7"/>
        <v>Hayır</v>
      </c>
    </row>
    <row r="216" spans="1:5" x14ac:dyDescent="0.3">
      <c r="A216" t="s">
        <v>62</v>
      </c>
      <c r="B216" s="29">
        <v>214</v>
      </c>
      <c r="C216" s="24" t="str">
        <f t="shared" si="6"/>
        <v>ARB-214</v>
      </c>
      <c r="D216" s="103" t="s">
        <v>602</v>
      </c>
      <c r="E216" t="str">
        <f t="shared" si="7"/>
        <v>Evet</v>
      </c>
    </row>
    <row r="217" spans="1:5" x14ac:dyDescent="0.3">
      <c r="A217" t="s">
        <v>62</v>
      </c>
      <c r="B217" s="29">
        <v>215</v>
      </c>
      <c r="C217" s="24" t="str">
        <f t="shared" si="6"/>
        <v>ARB-215</v>
      </c>
      <c r="D217" s="103" t="s">
        <v>602</v>
      </c>
      <c r="E217" t="str">
        <f t="shared" si="7"/>
        <v>Evet</v>
      </c>
    </row>
    <row r="218" spans="1:5" x14ac:dyDescent="0.3">
      <c r="A218" t="s">
        <v>62</v>
      </c>
      <c r="B218" s="29">
        <v>216</v>
      </c>
      <c r="C218" s="24" t="str">
        <f t="shared" si="6"/>
        <v>ARB-216</v>
      </c>
      <c r="D218" s="103" t="s">
        <v>602</v>
      </c>
      <c r="E218" t="str">
        <f t="shared" si="7"/>
        <v>Evet</v>
      </c>
    </row>
    <row r="219" spans="1:5" x14ac:dyDescent="0.3">
      <c r="A219" t="s">
        <v>62</v>
      </c>
      <c r="B219" s="29">
        <v>217</v>
      </c>
      <c r="C219" s="24" t="str">
        <f t="shared" si="6"/>
        <v>ARB-217</v>
      </c>
      <c r="D219" s="103" t="s">
        <v>602</v>
      </c>
      <c r="E219" t="str">
        <f t="shared" si="7"/>
        <v>Evet</v>
      </c>
    </row>
    <row r="220" spans="1:5" x14ac:dyDescent="0.3">
      <c r="A220" t="s">
        <v>62</v>
      </c>
      <c r="B220" s="29">
        <v>218</v>
      </c>
      <c r="C220" s="24" t="str">
        <f t="shared" si="6"/>
        <v>ARB-218</v>
      </c>
      <c r="D220" s="103" t="s">
        <v>602</v>
      </c>
      <c r="E220" t="str">
        <f t="shared" si="7"/>
        <v>Evet</v>
      </c>
    </row>
    <row r="221" spans="1:5" x14ac:dyDescent="0.3">
      <c r="A221" t="s">
        <v>62</v>
      </c>
      <c r="B221" s="29">
        <v>219</v>
      </c>
      <c r="C221" s="24" t="str">
        <f t="shared" si="6"/>
        <v>ARB-219</v>
      </c>
      <c r="D221" s="103" t="s">
        <v>602</v>
      </c>
      <c r="E221" t="str">
        <f t="shared" si="7"/>
        <v>Evet</v>
      </c>
    </row>
    <row r="222" spans="1:5" x14ac:dyDescent="0.3">
      <c r="A222" t="s">
        <v>62</v>
      </c>
      <c r="B222" s="29">
        <v>220</v>
      </c>
      <c r="C222" s="24" t="str">
        <f t="shared" si="6"/>
        <v>ARB-220</v>
      </c>
      <c r="D222" s="103" t="s">
        <v>602</v>
      </c>
      <c r="E222" t="str">
        <f t="shared" si="7"/>
        <v>Evet</v>
      </c>
    </row>
    <row r="223" spans="1:5" x14ac:dyDescent="0.3">
      <c r="A223" t="s">
        <v>62</v>
      </c>
      <c r="B223" s="29">
        <v>221</v>
      </c>
      <c r="C223" s="24" t="str">
        <f t="shared" si="6"/>
        <v>ARB-221</v>
      </c>
      <c r="D223" s="103" t="s">
        <v>602</v>
      </c>
      <c r="E223" t="str">
        <f t="shared" si="7"/>
        <v>Evet</v>
      </c>
    </row>
    <row r="224" spans="1:5" x14ac:dyDescent="0.3">
      <c r="A224" t="s">
        <v>62</v>
      </c>
      <c r="B224" s="29">
        <v>222</v>
      </c>
      <c r="C224" s="24" t="str">
        <f t="shared" si="6"/>
        <v>ARB-222</v>
      </c>
      <c r="D224" s="103" t="s">
        <v>602</v>
      </c>
      <c r="E224" t="str">
        <f t="shared" si="7"/>
        <v>Evet</v>
      </c>
    </row>
    <row r="225" spans="1:5" x14ac:dyDescent="0.3">
      <c r="A225" t="s">
        <v>62</v>
      </c>
      <c r="B225" s="29">
        <v>223</v>
      </c>
      <c r="C225" s="24" t="str">
        <f t="shared" si="6"/>
        <v>ARB-223</v>
      </c>
      <c r="D225" s="103" t="s">
        <v>602</v>
      </c>
      <c r="E225" t="str">
        <f t="shared" si="7"/>
        <v>Evet</v>
      </c>
    </row>
    <row r="226" spans="1:5" x14ac:dyDescent="0.3">
      <c r="A226" t="s">
        <v>62</v>
      </c>
      <c r="B226" s="29">
        <v>224</v>
      </c>
      <c r="C226" s="24" t="str">
        <f t="shared" si="6"/>
        <v>ARB-224</v>
      </c>
      <c r="D226" s="103" t="s">
        <v>601</v>
      </c>
      <c r="E226" t="str">
        <f t="shared" si="7"/>
        <v>Hayır</v>
      </c>
    </row>
    <row r="227" spans="1:5" x14ac:dyDescent="0.3">
      <c r="A227" t="s">
        <v>62</v>
      </c>
      <c r="B227" s="29">
        <v>225</v>
      </c>
      <c r="C227" s="24" t="str">
        <f t="shared" si="6"/>
        <v>ARB-225</v>
      </c>
      <c r="D227" s="103" t="s">
        <v>601</v>
      </c>
      <c r="E227" t="str">
        <f t="shared" si="7"/>
        <v>Hayır</v>
      </c>
    </row>
    <row r="228" spans="1:5" x14ac:dyDescent="0.3">
      <c r="A228" t="s">
        <v>62</v>
      </c>
      <c r="B228" s="29">
        <v>226</v>
      </c>
      <c r="C228" s="24" t="str">
        <f t="shared" si="6"/>
        <v>ARB-226</v>
      </c>
      <c r="D228" s="103" t="s">
        <v>601</v>
      </c>
      <c r="E228" t="str">
        <f t="shared" si="7"/>
        <v>Hayır</v>
      </c>
    </row>
    <row r="229" spans="1:5" x14ac:dyDescent="0.3">
      <c r="A229" t="s">
        <v>62</v>
      </c>
      <c r="B229" s="29">
        <v>227</v>
      </c>
      <c r="C229" s="24" t="str">
        <f t="shared" si="6"/>
        <v>ARB-227</v>
      </c>
      <c r="D229" s="103" t="s">
        <v>602</v>
      </c>
      <c r="E229" t="str">
        <f t="shared" si="7"/>
        <v>Evet</v>
      </c>
    </row>
    <row r="230" spans="1:5" x14ac:dyDescent="0.3">
      <c r="A230" t="s">
        <v>62</v>
      </c>
      <c r="B230" s="29">
        <v>228</v>
      </c>
      <c r="C230" s="24" t="str">
        <f t="shared" si="6"/>
        <v>ARB-228</v>
      </c>
      <c r="D230" s="103" t="s">
        <v>602</v>
      </c>
      <c r="E230" t="str">
        <f t="shared" si="7"/>
        <v>Evet</v>
      </c>
    </row>
    <row r="231" spans="1:5" x14ac:dyDescent="0.3">
      <c r="A231" t="s">
        <v>62</v>
      </c>
      <c r="B231" s="29">
        <v>229</v>
      </c>
      <c r="C231" s="24" t="str">
        <f t="shared" si="6"/>
        <v>ARB-229</v>
      </c>
      <c r="D231" s="103" t="s">
        <v>602</v>
      </c>
      <c r="E231" t="str">
        <f t="shared" si="7"/>
        <v>Evet</v>
      </c>
    </row>
    <row r="232" spans="1:5" x14ac:dyDescent="0.3">
      <c r="A232" t="s">
        <v>62</v>
      </c>
      <c r="B232" s="29">
        <v>230</v>
      </c>
      <c r="C232" s="24" t="str">
        <f t="shared" si="6"/>
        <v>ARB-230</v>
      </c>
      <c r="D232" s="103" t="s">
        <v>602</v>
      </c>
      <c r="E232" t="str">
        <f t="shared" si="7"/>
        <v>Evet</v>
      </c>
    </row>
    <row r="233" spans="1:5" x14ac:dyDescent="0.3">
      <c r="A233" t="s">
        <v>62</v>
      </c>
      <c r="B233" s="29">
        <v>231</v>
      </c>
      <c r="C233" s="24" t="str">
        <f t="shared" si="6"/>
        <v>ARB-231</v>
      </c>
      <c r="D233" s="103" t="s">
        <v>601</v>
      </c>
      <c r="E233" t="str">
        <f t="shared" si="7"/>
        <v>Hayır</v>
      </c>
    </row>
    <row r="234" spans="1:5" x14ac:dyDescent="0.3">
      <c r="A234" t="s">
        <v>62</v>
      </c>
      <c r="B234" s="29">
        <v>231</v>
      </c>
      <c r="C234" s="24" t="str">
        <f t="shared" si="6"/>
        <v>ARB-231</v>
      </c>
      <c r="D234" s="103" t="s">
        <v>602</v>
      </c>
      <c r="E234" t="str">
        <f t="shared" si="7"/>
        <v>Evet</v>
      </c>
    </row>
    <row r="235" spans="1:5" x14ac:dyDescent="0.3">
      <c r="A235" t="s">
        <v>62</v>
      </c>
      <c r="B235" s="29">
        <v>232</v>
      </c>
      <c r="C235" s="24" t="str">
        <f t="shared" si="6"/>
        <v>ARB-232</v>
      </c>
      <c r="D235" s="103" t="s">
        <v>602</v>
      </c>
      <c r="E235" t="str">
        <f t="shared" si="7"/>
        <v>Evet</v>
      </c>
    </row>
    <row r="236" spans="1:5" x14ac:dyDescent="0.3">
      <c r="A236" t="s">
        <v>62</v>
      </c>
      <c r="B236" s="29">
        <v>233</v>
      </c>
      <c r="C236" s="24" t="str">
        <f t="shared" si="6"/>
        <v>ARB-233</v>
      </c>
      <c r="D236" s="103" t="s">
        <v>602</v>
      </c>
      <c r="E236" t="str">
        <f t="shared" si="7"/>
        <v>Evet</v>
      </c>
    </row>
    <row r="237" spans="1:5" x14ac:dyDescent="0.3">
      <c r="A237" t="s">
        <v>62</v>
      </c>
      <c r="B237" s="29">
        <v>234</v>
      </c>
      <c r="C237" s="24" t="str">
        <f t="shared" si="6"/>
        <v>ARB-234</v>
      </c>
      <c r="D237" s="103" t="s">
        <v>602</v>
      </c>
      <c r="E237" t="str">
        <f t="shared" si="7"/>
        <v>Evet</v>
      </c>
    </row>
    <row r="238" spans="1:5" x14ac:dyDescent="0.3">
      <c r="A238" t="s">
        <v>62</v>
      </c>
      <c r="B238" s="29">
        <v>235</v>
      </c>
      <c r="C238" s="24" t="str">
        <f t="shared" si="6"/>
        <v>ARB-235</v>
      </c>
      <c r="D238" s="103" t="s">
        <v>601</v>
      </c>
      <c r="E238" t="str">
        <f t="shared" si="7"/>
        <v>Hayır</v>
      </c>
    </row>
    <row r="239" spans="1:5" x14ac:dyDescent="0.3">
      <c r="A239" t="s">
        <v>62</v>
      </c>
      <c r="B239" s="29">
        <v>236</v>
      </c>
      <c r="C239" s="24" t="str">
        <f t="shared" si="6"/>
        <v>ARB-236</v>
      </c>
      <c r="D239" s="103" t="s">
        <v>602</v>
      </c>
      <c r="E239" t="str">
        <f t="shared" si="7"/>
        <v>Evet</v>
      </c>
    </row>
    <row r="240" spans="1:5" x14ac:dyDescent="0.3">
      <c r="A240" t="s">
        <v>62</v>
      </c>
      <c r="B240" s="29">
        <v>237</v>
      </c>
      <c r="C240" s="24" t="str">
        <f t="shared" si="6"/>
        <v>ARB-237</v>
      </c>
      <c r="D240" s="103" t="s">
        <v>601</v>
      </c>
      <c r="E240" t="str">
        <f t="shared" si="7"/>
        <v>Hayır</v>
      </c>
    </row>
    <row r="241" spans="1:5" x14ac:dyDescent="0.3">
      <c r="A241" t="s">
        <v>62</v>
      </c>
      <c r="B241" s="29">
        <v>238</v>
      </c>
      <c r="C241" s="24" t="str">
        <f t="shared" si="6"/>
        <v>ARB-238</v>
      </c>
      <c r="D241" s="103" t="s">
        <v>602</v>
      </c>
      <c r="E241" t="str">
        <f t="shared" si="7"/>
        <v>Evet</v>
      </c>
    </row>
    <row r="242" spans="1:5" x14ac:dyDescent="0.3">
      <c r="A242" t="s">
        <v>62</v>
      </c>
      <c r="B242" s="29">
        <v>239</v>
      </c>
      <c r="C242" s="24" t="str">
        <f t="shared" si="6"/>
        <v>ARB-239</v>
      </c>
      <c r="D242" s="103" t="s">
        <v>602</v>
      </c>
      <c r="E242" t="str">
        <f t="shared" si="7"/>
        <v>Evet</v>
      </c>
    </row>
    <row r="243" spans="1:5" x14ac:dyDescent="0.3">
      <c r="A243" t="s">
        <v>62</v>
      </c>
      <c r="B243" s="29">
        <v>240</v>
      </c>
      <c r="C243" s="24" t="str">
        <f t="shared" si="6"/>
        <v>ARB-240</v>
      </c>
      <c r="D243" s="103" t="s">
        <v>602</v>
      </c>
      <c r="E243" t="str">
        <f t="shared" si="7"/>
        <v>Evet</v>
      </c>
    </row>
    <row r="244" spans="1:5" x14ac:dyDescent="0.3">
      <c r="A244" t="s">
        <v>62</v>
      </c>
      <c r="B244" s="29">
        <v>241</v>
      </c>
      <c r="C244" s="24" t="str">
        <f t="shared" si="6"/>
        <v>ARB-241</v>
      </c>
      <c r="D244" s="103" t="s">
        <v>602</v>
      </c>
      <c r="E244" t="str">
        <f t="shared" si="7"/>
        <v>Evet</v>
      </c>
    </row>
    <row r="245" spans="1:5" x14ac:dyDescent="0.3">
      <c r="A245" t="s">
        <v>62</v>
      </c>
      <c r="B245" s="29">
        <v>242</v>
      </c>
      <c r="C245" s="24" t="str">
        <f t="shared" si="6"/>
        <v>ARB-242</v>
      </c>
      <c r="D245" s="103" t="s">
        <v>602</v>
      </c>
      <c r="E245" t="str">
        <f t="shared" si="7"/>
        <v>Evet</v>
      </c>
    </row>
    <row r="246" spans="1:5" x14ac:dyDescent="0.3">
      <c r="A246" t="s">
        <v>62</v>
      </c>
      <c r="B246" s="29">
        <v>243</v>
      </c>
      <c r="C246" s="24" t="str">
        <f t="shared" si="6"/>
        <v>ARB-243</v>
      </c>
      <c r="D246" s="103" t="s">
        <v>602</v>
      </c>
      <c r="E246" t="str">
        <f t="shared" si="7"/>
        <v>Evet</v>
      </c>
    </row>
    <row r="247" spans="1:5" x14ac:dyDescent="0.3">
      <c r="A247" t="s">
        <v>62</v>
      </c>
      <c r="B247" s="29">
        <v>244</v>
      </c>
      <c r="C247" s="24" t="str">
        <f t="shared" si="6"/>
        <v>ARB-244</v>
      </c>
      <c r="D247" s="103" t="s">
        <v>602</v>
      </c>
      <c r="E247" t="str">
        <f t="shared" si="7"/>
        <v>Evet</v>
      </c>
    </row>
    <row r="248" spans="1:5" x14ac:dyDescent="0.3">
      <c r="A248" t="s">
        <v>62</v>
      </c>
      <c r="B248" s="29">
        <v>245</v>
      </c>
      <c r="C248" s="24" t="str">
        <f t="shared" si="6"/>
        <v>ARB-245</v>
      </c>
      <c r="D248" s="103" t="s">
        <v>602</v>
      </c>
      <c r="E248" t="str">
        <f t="shared" si="7"/>
        <v>Evet</v>
      </c>
    </row>
    <row r="249" spans="1:5" x14ac:dyDescent="0.3">
      <c r="A249" t="s">
        <v>62</v>
      </c>
      <c r="B249" s="29">
        <v>246</v>
      </c>
      <c r="C249" s="24" t="str">
        <f t="shared" si="6"/>
        <v>ARB-246</v>
      </c>
      <c r="D249" s="103" t="s">
        <v>602</v>
      </c>
      <c r="E249" t="str">
        <f t="shared" si="7"/>
        <v>Evet</v>
      </c>
    </row>
    <row r="250" spans="1:5" x14ac:dyDescent="0.3">
      <c r="A250" t="s">
        <v>62</v>
      </c>
      <c r="B250" s="29">
        <v>247</v>
      </c>
      <c r="C250" s="24" t="str">
        <f t="shared" si="6"/>
        <v>ARB-247</v>
      </c>
      <c r="D250" s="103"/>
      <c r="E250" t="str">
        <f t="shared" si="7"/>
        <v/>
      </c>
    </row>
    <row r="251" spans="1:5" x14ac:dyDescent="0.3">
      <c r="A251" t="s">
        <v>62</v>
      </c>
      <c r="B251" s="29">
        <v>248</v>
      </c>
      <c r="C251" s="24" t="str">
        <f t="shared" si="6"/>
        <v>ARB-248</v>
      </c>
      <c r="D251" s="103" t="s">
        <v>602</v>
      </c>
      <c r="E251" t="str">
        <f t="shared" si="7"/>
        <v>Evet</v>
      </c>
    </row>
    <row r="252" spans="1:5" x14ac:dyDescent="0.3">
      <c r="A252" t="s">
        <v>62</v>
      </c>
      <c r="B252" s="29">
        <v>249</v>
      </c>
      <c r="C252" s="24" t="str">
        <f t="shared" si="6"/>
        <v>ARB-249</v>
      </c>
      <c r="D252" s="103" t="s">
        <v>602</v>
      </c>
      <c r="E252" t="str">
        <f t="shared" si="7"/>
        <v>Evet</v>
      </c>
    </row>
    <row r="253" spans="1:5" x14ac:dyDescent="0.3">
      <c r="A253" t="s">
        <v>62</v>
      </c>
      <c r="B253" s="29">
        <v>250</v>
      </c>
      <c r="C253" s="24" t="str">
        <f t="shared" si="6"/>
        <v>ARB-250</v>
      </c>
      <c r="D253" s="103" t="s">
        <v>602</v>
      </c>
      <c r="E253" t="str">
        <f t="shared" si="7"/>
        <v>Evet</v>
      </c>
    </row>
    <row r="254" spans="1:5" x14ac:dyDescent="0.3">
      <c r="A254" t="s">
        <v>62</v>
      </c>
      <c r="B254" s="29">
        <v>251</v>
      </c>
      <c r="C254" s="24" t="str">
        <f t="shared" si="6"/>
        <v>ARB-251</v>
      </c>
      <c r="D254" s="103" t="s">
        <v>602</v>
      </c>
      <c r="E254" t="str">
        <f t="shared" si="7"/>
        <v>Evet</v>
      </c>
    </row>
    <row r="255" spans="1:5" x14ac:dyDescent="0.3">
      <c r="A255" t="s">
        <v>62</v>
      </c>
      <c r="B255" s="29">
        <v>252</v>
      </c>
      <c r="C255" s="24" t="str">
        <f t="shared" si="6"/>
        <v>ARB-252</v>
      </c>
      <c r="D255" s="103" t="s">
        <v>602</v>
      </c>
      <c r="E255" t="str">
        <f t="shared" si="7"/>
        <v>Evet</v>
      </c>
    </row>
    <row r="256" spans="1:5" x14ac:dyDescent="0.3">
      <c r="A256" t="s">
        <v>62</v>
      </c>
      <c r="B256" s="29">
        <v>253</v>
      </c>
      <c r="C256" s="24" t="str">
        <f t="shared" si="6"/>
        <v>ARB-253</v>
      </c>
      <c r="D256" s="103" t="s">
        <v>602</v>
      </c>
      <c r="E256" t="str">
        <f t="shared" si="7"/>
        <v>Evet</v>
      </c>
    </row>
    <row r="257" spans="1:5" x14ac:dyDescent="0.3">
      <c r="A257" t="s">
        <v>62</v>
      </c>
      <c r="B257" s="29">
        <v>254</v>
      </c>
      <c r="C257" s="24" t="str">
        <f t="shared" si="6"/>
        <v>ARB-254</v>
      </c>
      <c r="D257" s="103" t="s">
        <v>602</v>
      </c>
      <c r="E257" t="str">
        <f t="shared" si="7"/>
        <v>Evet</v>
      </c>
    </row>
    <row r="258" spans="1:5" x14ac:dyDescent="0.3">
      <c r="A258" t="s">
        <v>62</v>
      </c>
      <c r="B258" s="29">
        <v>255</v>
      </c>
      <c r="C258" s="24" t="str">
        <f t="shared" si="6"/>
        <v>ARB-255</v>
      </c>
      <c r="D258" s="103" t="s">
        <v>602</v>
      </c>
      <c r="E258" t="str">
        <f t="shared" si="7"/>
        <v>Evet</v>
      </c>
    </row>
    <row r="259" spans="1:5" x14ac:dyDescent="0.3">
      <c r="A259" t="s">
        <v>62</v>
      </c>
      <c r="B259" s="29">
        <v>256</v>
      </c>
      <c r="C259" s="24" t="str">
        <f t="shared" ref="C259:C322" si="8">CONCATENATE(A259,"-",B259)</f>
        <v>ARB-256</v>
      </c>
      <c r="D259" s="103" t="s">
        <v>602</v>
      </c>
      <c r="E259" t="str">
        <f t="shared" ref="E259:E322" si="9">PROPER(D259)</f>
        <v>Evet</v>
      </c>
    </row>
    <row r="260" spans="1:5" x14ac:dyDescent="0.3">
      <c r="A260" t="s">
        <v>62</v>
      </c>
      <c r="B260" s="29">
        <v>257</v>
      </c>
      <c r="C260" s="24" t="str">
        <f t="shared" si="8"/>
        <v>ARB-257</v>
      </c>
      <c r="D260" s="103" t="s">
        <v>602</v>
      </c>
      <c r="E260" t="str">
        <f t="shared" si="9"/>
        <v>Evet</v>
      </c>
    </row>
    <row r="261" spans="1:5" x14ac:dyDescent="0.3">
      <c r="A261" t="s">
        <v>62</v>
      </c>
      <c r="B261" s="29">
        <v>258</v>
      </c>
      <c r="C261" s="24" t="str">
        <f t="shared" si="8"/>
        <v>ARB-258</v>
      </c>
      <c r="D261" s="103" t="s">
        <v>602</v>
      </c>
      <c r="E261" t="str">
        <f t="shared" si="9"/>
        <v>Evet</v>
      </c>
    </row>
    <row r="262" spans="1:5" x14ac:dyDescent="0.3">
      <c r="A262" t="s">
        <v>62</v>
      </c>
      <c r="B262" s="29">
        <v>259</v>
      </c>
      <c r="C262" s="24" t="str">
        <f t="shared" si="8"/>
        <v>ARB-259</v>
      </c>
      <c r="D262" s="103" t="s">
        <v>602</v>
      </c>
      <c r="E262" t="str">
        <f t="shared" si="9"/>
        <v>Evet</v>
      </c>
    </row>
    <row r="263" spans="1:5" x14ac:dyDescent="0.3">
      <c r="A263" t="s">
        <v>62</v>
      </c>
      <c r="B263" s="29">
        <v>260</v>
      </c>
      <c r="C263" s="24" t="str">
        <f t="shared" si="8"/>
        <v>ARB-260</v>
      </c>
      <c r="D263" s="103" t="s">
        <v>602</v>
      </c>
      <c r="E263" t="str">
        <f t="shared" si="9"/>
        <v>Evet</v>
      </c>
    </row>
    <row r="264" spans="1:5" x14ac:dyDescent="0.3">
      <c r="A264" t="s">
        <v>62</v>
      </c>
      <c r="B264" s="29">
        <v>261</v>
      </c>
      <c r="C264" s="24" t="str">
        <f t="shared" si="8"/>
        <v>ARB-261</v>
      </c>
      <c r="D264" s="103" t="s">
        <v>602</v>
      </c>
      <c r="E264" t="str">
        <f t="shared" si="9"/>
        <v>Evet</v>
      </c>
    </row>
    <row r="265" spans="1:5" x14ac:dyDescent="0.3">
      <c r="A265" t="s">
        <v>62</v>
      </c>
      <c r="B265" s="29">
        <v>262</v>
      </c>
      <c r="C265" s="24" t="str">
        <f t="shared" si="8"/>
        <v>ARB-262</v>
      </c>
      <c r="D265" s="103" t="s">
        <v>602</v>
      </c>
      <c r="E265" t="str">
        <f t="shared" si="9"/>
        <v>Evet</v>
      </c>
    </row>
    <row r="266" spans="1:5" x14ac:dyDescent="0.3">
      <c r="A266" t="s">
        <v>62</v>
      </c>
      <c r="B266" s="29">
        <v>263</v>
      </c>
      <c r="C266" s="24" t="str">
        <f t="shared" si="8"/>
        <v>ARB-263</v>
      </c>
      <c r="D266" s="103" t="s">
        <v>602</v>
      </c>
      <c r="E266" t="str">
        <f t="shared" si="9"/>
        <v>Evet</v>
      </c>
    </row>
    <row r="267" spans="1:5" x14ac:dyDescent="0.3">
      <c r="A267" t="s">
        <v>62</v>
      </c>
      <c r="B267" s="29">
        <v>264</v>
      </c>
      <c r="C267" s="24" t="str">
        <f t="shared" si="8"/>
        <v>ARB-264</v>
      </c>
      <c r="D267" s="103" t="s">
        <v>602</v>
      </c>
      <c r="E267" t="str">
        <f t="shared" si="9"/>
        <v>Evet</v>
      </c>
    </row>
    <row r="268" spans="1:5" x14ac:dyDescent="0.3">
      <c r="A268" t="s">
        <v>62</v>
      </c>
      <c r="B268" s="29">
        <v>265</v>
      </c>
      <c r="C268" s="24" t="str">
        <f t="shared" si="8"/>
        <v>ARB-265</v>
      </c>
      <c r="D268" s="103" t="s">
        <v>601</v>
      </c>
      <c r="E268" t="str">
        <f t="shared" si="9"/>
        <v>Hayır</v>
      </c>
    </row>
    <row r="269" spans="1:5" x14ac:dyDescent="0.3">
      <c r="A269" t="s">
        <v>62</v>
      </c>
      <c r="B269" s="29">
        <v>266</v>
      </c>
      <c r="C269" s="24" t="str">
        <f t="shared" si="8"/>
        <v>ARB-266</v>
      </c>
      <c r="D269" s="103" t="s">
        <v>602</v>
      </c>
      <c r="E269" t="str">
        <f t="shared" si="9"/>
        <v>Evet</v>
      </c>
    </row>
    <row r="270" spans="1:5" x14ac:dyDescent="0.3">
      <c r="A270" t="s">
        <v>62</v>
      </c>
      <c r="B270" s="29">
        <v>267</v>
      </c>
      <c r="C270" s="24" t="str">
        <f t="shared" si="8"/>
        <v>ARB-267</v>
      </c>
      <c r="D270" s="103" t="s">
        <v>602</v>
      </c>
      <c r="E270" t="str">
        <f t="shared" si="9"/>
        <v>Evet</v>
      </c>
    </row>
    <row r="271" spans="1:5" x14ac:dyDescent="0.3">
      <c r="A271" t="s">
        <v>62</v>
      </c>
      <c r="B271" s="29">
        <v>268</v>
      </c>
      <c r="C271" s="24" t="str">
        <f t="shared" si="8"/>
        <v>ARB-268</v>
      </c>
      <c r="D271" s="103" t="s">
        <v>602</v>
      </c>
      <c r="E271" t="str">
        <f t="shared" si="9"/>
        <v>Evet</v>
      </c>
    </row>
    <row r="272" spans="1:5" x14ac:dyDescent="0.3">
      <c r="A272" t="s">
        <v>62</v>
      </c>
      <c r="B272" s="29">
        <v>269</v>
      </c>
      <c r="C272" s="24" t="str">
        <f t="shared" si="8"/>
        <v>ARB-269</v>
      </c>
      <c r="D272" s="103" t="s">
        <v>602</v>
      </c>
      <c r="E272" t="str">
        <f t="shared" si="9"/>
        <v>Evet</v>
      </c>
    </row>
    <row r="273" spans="1:5" x14ac:dyDescent="0.3">
      <c r="A273" t="s">
        <v>62</v>
      </c>
      <c r="B273" s="29">
        <v>270</v>
      </c>
      <c r="C273" s="24" t="str">
        <f t="shared" si="8"/>
        <v>ARB-270</v>
      </c>
      <c r="D273" s="103" t="s">
        <v>602</v>
      </c>
      <c r="E273" t="str">
        <f t="shared" si="9"/>
        <v>Evet</v>
      </c>
    </row>
    <row r="274" spans="1:5" x14ac:dyDescent="0.3">
      <c r="A274" t="s">
        <v>62</v>
      </c>
      <c r="B274" s="29">
        <v>271</v>
      </c>
      <c r="C274" s="24" t="str">
        <f t="shared" si="8"/>
        <v>ARB-271</v>
      </c>
      <c r="D274" s="103" t="s">
        <v>602</v>
      </c>
      <c r="E274" t="str">
        <f t="shared" si="9"/>
        <v>Evet</v>
      </c>
    </row>
    <row r="275" spans="1:5" x14ac:dyDescent="0.3">
      <c r="A275" t="s">
        <v>62</v>
      </c>
      <c r="B275" s="29">
        <v>272</v>
      </c>
      <c r="C275" s="24" t="str">
        <f t="shared" si="8"/>
        <v>ARB-272</v>
      </c>
      <c r="D275" s="103" t="s">
        <v>602</v>
      </c>
      <c r="E275" t="str">
        <f t="shared" si="9"/>
        <v>Evet</v>
      </c>
    </row>
    <row r="276" spans="1:5" x14ac:dyDescent="0.3">
      <c r="A276" t="s">
        <v>62</v>
      </c>
      <c r="B276" s="29">
        <v>273</v>
      </c>
      <c r="C276" s="24" t="str">
        <f t="shared" si="8"/>
        <v>ARB-273</v>
      </c>
      <c r="D276" s="103" t="s">
        <v>602</v>
      </c>
      <c r="E276" t="str">
        <f t="shared" si="9"/>
        <v>Evet</v>
      </c>
    </row>
    <row r="277" spans="1:5" x14ac:dyDescent="0.3">
      <c r="A277" t="s">
        <v>62</v>
      </c>
      <c r="B277" s="29">
        <v>274</v>
      </c>
      <c r="C277" s="24" t="str">
        <f t="shared" si="8"/>
        <v>ARB-274</v>
      </c>
      <c r="D277" s="103" t="s">
        <v>602</v>
      </c>
      <c r="E277" t="str">
        <f t="shared" si="9"/>
        <v>Evet</v>
      </c>
    </row>
    <row r="278" spans="1:5" x14ac:dyDescent="0.3">
      <c r="A278" t="s">
        <v>62</v>
      </c>
      <c r="B278" s="29">
        <v>275</v>
      </c>
      <c r="C278" s="24" t="str">
        <f t="shared" si="8"/>
        <v>ARB-275</v>
      </c>
      <c r="D278" s="103" t="s">
        <v>602</v>
      </c>
      <c r="E278" t="str">
        <f t="shared" si="9"/>
        <v>Evet</v>
      </c>
    </row>
    <row r="279" spans="1:5" x14ac:dyDescent="0.3">
      <c r="A279" t="s">
        <v>62</v>
      </c>
      <c r="B279" s="29">
        <v>276</v>
      </c>
      <c r="C279" s="24" t="str">
        <f t="shared" si="8"/>
        <v>ARB-276</v>
      </c>
      <c r="D279" s="103" t="s">
        <v>602</v>
      </c>
      <c r="E279" t="str">
        <f t="shared" si="9"/>
        <v>Evet</v>
      </c>
    </row>
    <row r="280" spans="1:5" x14ac:dyDescent="0.3">
      <c r="A280" t="s">
        <v>62</v>
      </c>
      <c r="B280" s="29">
        <v>277</v>
      </c>
      <c r="C280" s="24" t="str">
        <f t="shared" si="8"/>
        <v>ARB-277</v>
      </c>
      <c r="D280" s="103" t="s">
        <v>602</v>
      </c>
      <c r="E280" t="str">
        <f t="shared" si="9"/>
        <v>Evet</v>
      </c>
    </row>
    <row r="281" spans="1:5" x14ac:dyDescent="0.3">
      <c r="A281" t="s">
        <v>62</v>
      </c>
      <c r="B281" s="29">
        <v>278</v>
      </c>
      <c r="C281" s="24" t="str">
        <f t="shared" si="8"/>
        <v>ARB-278</v>
      </c>
      <c r="D281" s="103" t="s">
        <v>601</v>
      </c>
      <c r="E281" t="str">
        <f t="shared" si="9"/>
        <v>Hayır</v>
      </c>
    </row>
    <row r="282" spans="1:5" x14ac:dyDescent="0.3">
      <c r="A282" t="s">
        <v>62</v>
      </c>
      <c r="B282" s="29">
        <v>279</v>
      </c>
      <c r="C282" s="24" t="str">
        <f t="shared" si="8"/>
        <v>ARB-279</v>
      </c>
      <c r="D282" s="103" t="s">
        <v>602</v>
      </c>
      <c r="E282" t="str">
        <f t="shared" si="9"/>
        <v>Evet</v>
      </c>
    </row>
    <row r="283" spans="1:5" x14ac:dyDescent="0.3">
      <c r="A283" t="s">
        <v>62</v>
      </c>
      <c r="B283" s="29">
        <v>280</v>
      </c>
      <c r="C283" s="24" t="str">
        <f t="shared" si="8"/>
        <v>ARB-280</v>
      </c>
      <c r="D283" s="103" t="s">
        <v>602</v>
      </c>
      <c r="E283" t="str">
        <f t="shared" si="9"/>
        <v>Evet</v>
      </c>
    </row>
    <row r="284" spans="1:5" x14ac:dyDescent="0.3">
      <c r="A284" t="s">
        <v>62</v>
      </c>
      <c r="B284" s="29">
        <v>281</v>
      </c>
      <c r="C284" s="24" t="str">
        <f t="shared" si="8"/>
        <v>ARB-281</v>
      </c>
      <c r="D284" s="103" t="s">
        <v>602</v>
      </c>
      <c r="E284" t="str">
        <f t="shared" si="9"/>
        <v>Evet</v>
      </c>
    </row>
    <row r="285" spans="1:5" x14ac:dyDescent="0.3">
      <c r="A285" t="s">
        <v>62</v>
      </c>
      <c r="B285" s="29">
        <v>282</v>
      </c>
      <c r="C285" s="24" t="str">
        <f t="shared" si="8"/>
        <v>ARB-282</v>
      </c>
      <c r="D285" s="103" t="s">
        <v>602</v>
      </c>
      <c r="E285" t="str">
        <f t="shared" si="9"/>
        <v>Evet</v>
      </c>
    </row>
    <row r="286" spans="1:5" x14ac:dyDescent="0.3">
      <c r="A286" t="s">
        <v>62</v>
      </c>
      <c r="B286" s="29">
        <v>283</v>
      </c>
      <c r="C286" s="24" t="str">
        <f t="shared" si="8"/>
        <v>ARB-283</v>
      </c>
      <c r="D286" s="103" t="s">
        <v>602</v>
      </c>
      <c r="E286" t="str">
        <f t="shared" si="9"/>
        <v>Evet</v>
      </c>
    </row>
    <row r="287" spans="1:5" x14ac:dyDescent="0.3">
      <c r="A287" t="s">
        <v>62</v>
      </c>
      <c r="B287" s="29">
        <v>284</v>
      </c>
      <c r="C287" s="24" t="str">
        <f t="shared" si="8"/>
        <v>ARB-284</v>
      </c>
      <c r="D287" s="103" t="s">
        <v>602</v>
      </c>
      <c r="E287" t="str">
        <f t="shared" si="9"/>
        <v>Evet</v>
      </c>
    </row>
    <row r="288" spans="1:5" x14ac:dyDescent="0.3">
      <c r="A288" t="s">
        <v>62</v>
      </c>
      <c r="B288" s="29">
        <v>285</v>
      </c>
      <c r="C288" s="24" t="str">
        <f t="shared" si="8"/>
        <v>ARB-285</v>
      </c>
      <c r="D288" s="103" t="s">
        <v>602</v>
      </c>
      <c r="E288" t="str">
        <f t="shared" si="9"/>
        <v>Evet</v>
      </c>
    </row>
    <row r="289" spans="1:5" x14ac:dyDescent="0.3">
      <c r="A289" t="s">
        <v>62</v>
      </c>
      <c r="B289" s="29">
        <v>286</v>
      </c>
      <c r="C289" s="24" t="str">
        <f t="shared" si="8"/>
        <v>ARB-286</v>
      </c>
      <c r="D289" s="103" t="s">
        <v>602</v>
      </c>
      <c r="E289" t="str">
        <f t="shared" si="9"/>
        <v>Evet</v>
      </c>
    </row>
    <row r="290" spans="1:5" x14ac:dyDescent="0.3">
      <c r="A290" t="s">
        <v>62</v>
      </c>
      <c r="B290" s="29">
        <v>287</v>
      </c>
      <c r="C290" s="24" t="str">
        <f t="shared" si="8"/>
        <v>ARB-287</v>
      </c>
      <c r="D290" s="103" t="s">
        <v>602</v>
      </c>
      <c r="E290" t="str">
        <f t="shared" si="9"/>
        <v>Evet</v>
      </c>
    </row>
    <row r="291" spans="1:5" x14ac:dyDescent="0.3">
      <c r="A291" t="s">
        <v>62</v>
      </c>
      <c r="B291" s="29">
        <v>288</v>
      </c>
      <c r="C291" s="24" t="str">
        <f t="shared" si="8"/>
        <v>ARB-288</v>
      </c>
      <c r="D291" s="103" t="s">
        <v>602</v>
      </c>
      <c r="E291" t="str">
        <f t="shared" si="9"/>
        <v>Evet</v>
      </c>
    </row>
    <row r="292" spans="1:5" x14ac:dyDescent="0.3">
      <c r="A292" t="s">
        <v>62</v>
      </c>
      <c r="B292" s="29">
        <v>289</v>
      </c>
      <c r="C292" s="24" t="str">
        <f t="shared" si="8"/>
        <v>ARB-289</v>
      </c>
      <c r="D292" s="103" t="s">
        <v>602</v>
      </c>
      <c r="E292" t="str">
        <f t="shared" si="9"/>
        <v>Evet</v>
      </c>
    </row>
    <row r="293" spans="1:5" x14ac:dyDescent="0.3">
      <c r="A293" t="s">
        <v>62</v>
      </c>
      <c r="B293" s="29">
        <v>290</v>
      </c>
      <c r="C293" s="24" t="str">
        <f t="shared" si="8"/>
        <v>ARB-290</v>
      </c>
      <c r="D293" s="103" t="s">
        <v>602</v>
      </c>
      <c r="E293" t="str">
        <f t="shared" si="9"/>
        <v>Evet</v>
      </c>
    </row>
    <row r="294" spans="1:5" x14ac:dyDescent="0.3">
      <c r="A294" t="s">
        <v>62</v>
      </c>
      <c r="B294" s="29">
        <v>291</v>
      </c>
      <c r="C294" s="24" t="str">
        <f t="shared" si="8"/>
        <v>ARB-291</v>
      </c>
      <c r="D294" s="103" t="s">
        <v>602</v>
      </c>
      <c r="E294" t="str">
        <f t="shared" si="9"/>
        <v>Evet</v>
      </c>
    </row>
    <row r="295" spans="1:5" x14ac:dyDescent="0.3">
      <c r="A295" t="s">
        <v>62</v>
      </c>
      <c r="B295" s="29">
        <v>292</v>
      </c>
      <c r="C295" s="24" t="str">
        <f t="shared" si="8"/>
        <v>ARB-292</v>
      </c>
      <c r="D295" s="103" t="s">
        <v>602</v>
      </c>
      <c r="E295" t="str">
        <f t="shared" si="9"/>
        <v>Evet</v>
      </c>
    </row>
    <row r="296" spans="1:5" x14ac:dyDescent="0.3">
      <c r="A296" t="s">
        <v>62</v>
      </c>
      <c r="B296" s="29">
        <v>293</v>
      </c>
      <c r="C296" s="24" t="str">
        <f t="shared" si="8"/>
        <v>ARB-293</v>
      </c>
      <c r="D296" s="103" t="s">
        <v>602</v>
      </c>
      <c r="E296" t="str">
        <f t="shared" si="9"/>
        <v>Evet</v>
      </c>
    </row>
    <row r="297" spans="1:5" x14ac:dyDescent="0.3">
      <c r="A297" t="s">
        <v>62</v>
      </c>
      <c r="B297" s="29">
        <v>294</v>
      </c>
      <c r="C297" s="24" t="str">
        <f t="shared" si="8"/>
        <v>ARB-294</v>
      </c>
      <c r="D297" s="103" t="s">
        <v>602</v>
      </c>
      <c r="E297" t="str">
        <f t="shared" si="9"/>
        <v>Evet</v>
      </c>
    </row>
    <row r="298" spans="1:5" x14ac:dyDescent="0.3">
      <c r="A298" t="s">
        <v>62</v>
      </c>
      <c r="B298" s="29">
        <v>295</v>
      </c>
      <c r="C298" s="24" t="str">
        <f t="shared" si="8"/>
        <v>ARB-295</v>
      </c>
      <c r="D298" s="103" t="s">
        <v>602</v>
      </c>
      <c r="E298" t="str">
        <f t="shared" si="9"/>
        <v>Evet</v>
      </c>
    </row>
    <row r="299" spans="1:5" x14ac:dyDescent="0.3">
      <c r="A299" t="s">
        <v>62</v>
      </c>
      <c r="B299" s="29">
        <v>296</v>
      </c>
      <c r="C299" s="24" t="str">
        <f t="shared" si="8"/>
        <v>ARB-296</v>
      </c>
      <c r="D299" s="103" t="s">
        <v>602</v>
      </c>
      <c r="E299" t="str">
        <f t="shared" si="9"/>
        <v>Evet</v>
      </c>
    </row>
    <row r="300" spans="1:5" x14ac:dyDescent="0.3">
      <c r="A300" t="s">
        <v>62</v>
      </c>
      <c r="B300" s="29">
        <v>297</v>
      </c>
      <c r="C300" s="24" t="str">
        <f t="shared" si="8"/>
        <v>ARB-297</v>
      </c>
      <c r="D300" s="103" t="s">
        <v>602</v>
      </c>
      <c r="E300" t="str">
        <f t="shared" si="9"/>
        <v>Evet</v>
      </c>
    </row>
    <row r="301" spans="1:5" x14ac:dyDescent="0.3">
      <c r="A301" t="s">
        <v>62</v>
      </c>
      <c r="B301" s="29">
        <v>298</v>
      </c>
      <c r="C301" s="24" t="str">
        <f t="shared" si="8"/>
        <v>ARB-298</v>
      </c>
      <c r="D301" s="103" t="s">
        <v>602</v>
      </c>
      <c r="E301" t="str">
        <f t="shared" si="9"/>
        <v>Evet</v>
      </c>
    </row>
    <row r="302" spans="1:5" x14ac:dyDescent="0.3">
      <c r="A302" t="s">
        <v>62</v>
      </c>
      <c r="B302" s="29">
        <v>299</v>
      </c>
      <c r="C302" s="24" t="str">
        <f t="shared" si="8"/>
        <v>ARB-299</v>
      </c>
      <c r="D302" s="103" t="s">
        <v>602</v>
      </c>
      <c r="E302" t="str">
        <f t="shared" si="9"/>
        <v>Evet</v>
      </c>
    </row>
    <row r="303" spans="1:5" x14ac:dyDescent="0.3">
      <c r="A303" t="s">
        <v>62</v>
      </c>
      <c r="B303" s="29">
        <v>300</v>
      </c>
      <c r="C303" s="24" t="str">
        <f t="shared" si="8"/>
        <v>ARB-300</v>
      </c>
      <c r="D303" s="103" t="s">
        <v>602</v>
      </c>
      <c r="E303" t="str">
        <f t="shared" si="9"/>
        <v>Evet</v>
      </c>
    </row>
    <row r="304" spans="1:5" x14ac:dyDescent="0.3">
      <c r="A304" t="s">
        <v>62</v>
      </c>
      <c r="B304" s="29">
        <v>301</v>
      </c>
      <c r="C304" s="24" t="str">
        <f t="shared" si="8"/>
        <v>ARB-301</v>
      </c>
      <c r="D304" s="103" t="s">
        <v>602</v>
      </c>
      <c r="E304" t="str">
        <f t="shared" si="9"/>
        <v>Evet</v>
      </c>
    </row>
    <row r="305" spans="1:5" x14ac:dyDescent="0.3">
      <c r="A305" t="s">
        <v>62</v>
      </c>
      <c r="B305" s="29">
        <v>302</v>
      </c>
      <c r="C305" s="24" t="str">
        <f t="shared" si="8"/>
        <v>ARB-302</v>
      </c>
      <c r="D305" s="103" t="s">
        <v>602</v>
      </c>
      <c r="E305" t="str">
        <f t="shared" si="9"/>
        <v>Evet</v>
      </c>
    </row>
    <row r="306" spans="1:5" x14ac:dyDescent="0.3">
      <c r="A306" t="s">
        <v>62</v>
      </c>
      <c r="B306" s="29">
        <v>303</v>
      </c>
      <c r="C306" s="24" t="str">
        <f t="shared" si="8"/>
        <v>ARB-303</v>
      </c>
      <c r="D306" s="103" t="s">
        <v>602</v>
      </c>
      <c r="E306" t="str">
        <f t="shared" si="9"/>
        <v>Evet</v>
      </c>
    </row>
    <row r="307" spans="1:5" x14ac:dyDescent="0.3">
      <c r="A307" t="s">
        <v>62</v>
      </c>
      <c r="B307" s="29">
        <v>304</v>
      </c>
      <c r="C307" s="24" t="str">
        <f t="shared" si="8"/>
        <v>ARB-304</v>
      </c>
      <c r="D307" s="103" t="s">
        <v>602</v>
      </c>
      <c r="E307" t="str">
        <f t="shared" si="9"/>
        <v>Evet</v>
      </c>
    </row>
    <row r="308" spans="1:5" x14ac:dyDescent="0.3">
      <c r="A308" t="s">
        <v>62</v>
      </c>
      <c r="B308" s="29">
        <v>305</v>
      </c>
      <c r="C308" s="24" t="str">
        <f t="shared" si="8"/>
        <v>ARB-305</v>
      </c>
      <c r="D308" s="103" t="s">
        <v>602</v>
      </c>
      <c r="E308" t="str">
        <f t="shared" si="9"/>
        <v>Evet</v>
      </c>
    </row>
    <row r="309" spans="1:5" x14ac:dyDescent="0.3">
      <c r="A309" t="s">
        <v>62</v>
      </c>
      <c r="B309" s="29">
        <v>306</v>
      </c>
      <c r="C309" s="24" t="str">
        <f t="shared" si="8"/>
        <v>ARB-306</v>
      </c>
      <c r="D309" s="103" t="s">
        <v>602</v>
      </c>
      <c r="E309" t="str">
        <f t="shared" si="9"/>
        <v>Evet</v>
      </c>
    </row>
    <row r="310" spans="1:5" x14ac:dyDescent="0.3">
      <c r="A310" t="s">
        <v>62</v>
      </c>
      <c r="B310" s="29">
        <v>307</v>
      </c>
      <c r="C310" s="24" t="str">
        <f t="shared" si="8"/>
        <v>ARB-307</v>
      </c>
      <c r="D310" s="103" t="s">
        <v>602</v>
      </c>
      <c r="E310" t="str">
        <f t="shared" si="9"/>
        <v>Evet</v>
      </c>
    </row>
    <row r="311" spans="1:5" x14ac:dyDescent="0.3">
      <c r="A311" t="s">
        <v>62</v>
      </c>
      <c r="B311" s="29">
        <v>308</v>
      </c>
      <c r="C311" s="24" t="str">
        <f t="shared" si="8"/>
        <v>ARB-308</v>
      </c>
      <c r="D311" s="103" t="s">
        <v>602</v>
      </c>
      <c r="E311" t="str">
        <f t="shared" si="9"/>
        <v>Evet</v>
      </c>
    </row>
    <row r="312" spans="1:5" x14ac:dyDescent="0.3">
      <c r="A312" t="s">
        <v>62</v>
      </c>
      <c r="B312" s="29">
        <v>309</v>
      </c>
      <c r="C312" s="24" t="str">
        <f t="shared" si="8"/>
        <v>ARB-309</v>
      </c>
      <c r="D312" s="103" t="s">
        <v>602</v>
      </c>
      <c r="E312" t="str">
        <f t="shared" si="9"/>
        <v>Evet</v>
      </c>
    </row>
    <row r="313" spans="1:5" x14ac:dyDescent="0.3">
      <c r="A313" t="s">
        <v>62</v>
      </c>
      <c r="B313" s="29">
        <v>310</v>
      </c>
      <c r="C313" s="24" t="str">
        <f t="shared" si="8"/>
        <v>ARB-310</v>
      </c>
      <c r="D313" s="103" t="s">
        <v>602</v>
      </c>
      <c r="E313" t="str">
        <f t="shared" si="9"/>
        <v>Evet</v>
      </c>
    </row>
    <row r="314" spans="1:5" x14ac:dyDescent="0.3">
      <c r="A314" t="s">
        <v>62</v>
      </c>
      <c r="B314" s="29">
        <v>311</v>
      </c>
      <c r="C314" s="24" t="str">
        <f t="shared" si="8"/>
        <v>ARB-311</v>
      </c>
      <c r="D314" s="103" t="s">
        <v>602</v>
      </c>
      <c r="E314" t="str">
        <f t="shared" si="9"/>
        <v>Evet</v>
      </c>
    </row>
    <row r="315" spans="1:5" x14ac:dyDescent="0.3">
      <c r="A315" t="s">
        <v>62</v>
      </c>
      <c r="B315" s="29">
        <v>312</v>
      </c>
      <c r="C315" s="24" t="str">
        <f t="shared" si="8"/>
        <v>ARB-312</v>
      </c>
      <c r="D315" s="103" t="s">
        <v>602</v>
      </c>
      <c r="E315" t="str">
        <f t="shared" si="9"/>
        <v>Evet</v>
      </c>
    </row>
    <row r="316" spans="1:5" x14ac:dyDescent="0.3">
      <c r="A316" t="s">
        <v>62</v>
      </c>
      <c r="B316" s="29">
        <v>313</v>
      </c>
      <c r="C316" s="24" t="str">
        <f t="shared" si="8"/>
        <v>ARB-313</v>
      </c>
      <c r="D316" s="103" t="s">
        <v>602</v>
      </c>
      <c r="E316" t="str">
        <f t="shared" si="9"/>
        <v>Evet</v>
      </c>
    </row>
    <row r="317" spans="1:5" x14ac:dyDescent="0.3">
      <c r="A317" t="s">
        <v>62</v>
      </c>
      <c r="B317" s="29">
        <v>314</v>
      </c>
      <c r="C317" s="24" t="str">
        <f t="shared" si="8"/>
        <v>ARB-314</v>
      </c>
      <c r="D317" s="103" t="s">
        <v>602</v>
      </c>
      <c r="E317" t="str">
        <f t="shared" si="9"/>
        <v>Evet</v>
      </c>
    </row>
    <row r="318" spans="1:5" x14ac:dyDescent="0.3">
      <c r="A318" t="s">
        <v>62</v>
      </c>
      <c r="B318" s="29">
        <v>315</v>
      </c>
      <c r="C318" s="24" t="str">
        <f t="shared" si="8"/>
        <v>ARB-315</v>
      </c>
      <c r="D318" s="103" t="s">
        <v>602</v>
      </c>
      <c r="E318" t="str">
        <f t="shared" si="9"/>
        <v>Evet</v>
      </c>
    </row>
    <row r="319" spans="1:5" x14ac:dyDescent="0.3">
      <c r="A319" t="s">
        <v>62</v>
      </c>
      <c r="B319" s="29">
        <v>316</v>
      </c>
      <c r="C319" s="24" t="str">
        <f t="shared" si="8"/>
        <v>ARB-316</v>
      </c>
      <c r="D319" s="103" t="s">
        <v>602</v>
      </c>
      <c r="E319" t="str">
        <f t="shared" si="9"/>
        <v>Evet</v>
      </c>
    </row>
    <row r="320" spans="1:5" x14ac:dyDescent="0.3">
      <c r="A320" t="s">
        <v>62</v>
      </c>
      <c r="B320" s="29">
        <v>317</v>
      </c>
      <c r="C320" s="24" t="str">
        <f t="shared" si="8"/>
        <v>ARB-317</v>
      </c>
      <c r="D320" s="103" t="s">
        <v>602</v>
      </c>
      <c r="E320" t="str">
        <f t="shared" si="9"/>
        <v>Evet</v>
      </c>
    </row>
    <row r="321" spans="1:5" x14ac:dyDescent="0.3">
      <c r="A321" t="s">
        <v>62</v>
      </c>
      <c r="B321" s="29">
        <v>318</v>
      </c>
      <c r="C321" s="24" t="str">
        <f t="shared" si="8"/>
        <v>ARB-318</v>
      </c>
      <c r="D321" s="103" t="s">
        <v>602</v>
      </c>
      <c r="E321" t="str">
        <f t="shared" si="9"/>
        <v>Evet</v>
      </c>
    </row>
    <row r="322" spans="1:5" x14ac:dyDescent="0.3">
      <c r="A322" t="s">
        <v>62</v>
      </c>
      <c r="B322" s="29">
        <v>319</v>
      </c>
      <c r="C322" s="24" t="str">
        <f t="shared" si="8"/>
        <v>ARB-319</v>
      </c>
      <c r="D322" s="103" t="s">
        <v>602</v>
      </c>
      <c r="E322" t="str">
        <f t="shared" si="9"/>
        <v>Evet</v>
      </c>
    </row>
    <row r="323" spans="1:5" x14ac:dyDescent="0.3">
      <c r="A323" t="s">
        <v>62</v>
      </c>
      <c r="B323" s="29">
        <v>320</v>
      </c>
      <c r="C323" s="24" t="str">
        <f t="shared" ref="C323:C386" si="10">CONCATENATE(A323,"-",B323)</f>
        <v>ARB-320</v>
      </c>
      <c r="D323" s="103" t="s">
        <v>602</v>
      </c>
      <c r="E323" t="str">
        <f t="shared" ref="E323:E386" si="11">PROPER(D323)</f>
        <v>Evet</v>
      </c>
    </row>
    <row r="324" spans="1:5" x14ac:dyDescent="0.3">
      <c r="A324" t="s">
        <v>62</v>
      </c>
      <c r="B324" s="29">
        <v>321</v>
      </c>
      <c r="C324" s="24" t="str">
        <f t="shared" si="10"/>
        <v>ARB-321</v>
      </c>
      <c r="D324" s="103" t="s">
        <v>601</v>
      </c>
      <c r="E324" t="str">
        <f t="shared" si="11"/>
        <v>Hayır</v>
      </c>
    </row>
    <row r="325" spans="1:5" x14ac:dyDescent="0.3">
      <c r="A325" t="s">
        <v>62</v>
      </c>
      <c r="B325" s="29">
        <v>322</v>
      </c>
      <c r="C325" s="24" t="str">
        <f t="shared" si="10"/>
        <v>ARB-322</v>
      </c>
      <c r="D325" s="103" t="s">
        <v>602</v>
      </c>
      <c r="E325" t="str">
        <f t="shared" si="11"/>
        <v>Evet</v>
      </c>
    </row>
    <row r="326" spans="1:5" x14ac:dyDescent="0.3">
      <c r="A326" t="s">
        <v>62</v>
      </c>
      <c r="B326" s="29">
        <v>323</v>
      </c>
      <c r="C326" s="24" t="str">
        <f t="shared" si="10"/>
        <v>ARB-323</v>
      </c>
      <c r="D326" s="103" t="s">
        <v>602</v>
      </c>
      <c r="E326" t="str">
        <f t="shared" si="11"/>
        <v>Evet</v>
      </c>
    </row>
    <row r="327" spans="1:5" x14ac:dyDescent="0.3">
      <c r="A327" t="s">
        <v>62</v>
      </c>
      <c r="B327" s="29">
        <v>324</v>
      </c>
      <c r="C327" s="24" t="str">
        <f t="shared" si="10"/>
        <v>ARB-324</v>
      </c>
      <c r="D327" s="103" t="s">
        <v>602</v>
      </c>
      <c r="E327" t="str">
        <f t="shared" si="11"/>
        <v>Evet</v>
      </c>
    </row>
    <row r="328" spans="1:5" x14ac:dyDescent="0.3">
      <c r="A328" t="s">
        <v>62</v>
      </c>
      <c r="B328" s="29">
        <v>325</v>
      </c>
      <c r="C328" s="24" t="str">
        <f t="shared" si="10"/>
        <v>ARB-325</v>
      </c>
      <c r="D328" s="103" t="s">
        <v>602</v>
      </c>
      <c r="E328" t="str">
        <f t="shared" si="11"/>
        <v>Evet</v>
      </c>
    </row>
    <row r="329" spans="1:5" x14ac:dyDescent="0.3">
      <c r="A329" t="s">
        <v>62</v>
      </c>
      <c r="B329" s="29">
        <v>326</v>
      </c>
      <c r="C329" s="24" t="str">
        <f t="shared" si="10"/>
        <v>ARB-326</v>
      </c>
      <c r="D329" s="103" t="s">
        <v>602</v>
      </c>
      <c r="E329" t="str">
        <f t="shared" si="11"/>
        <v>Evet</v>
      </c>
    </row>
    <row r="330" spans="1:5" x14ac:dyDescent="0.3">
      <c r="A330" t="s">
        <v>62</v>
      </c>
      <c r="B330" s="29">
        <v>327</v>
      </c>
      <c r="C330" s="24" t="str">
        <f t="shared" si="10"/>
        <v>ARB-327</v>
      </c>
      <c r="D330" s="103" t="s">
        <v>601</v>
      </c>
      <c r="E330" t="str">
        <f t="shared" si="11"/>
        <v>Hayır</v>
      </c>
    </row>
    <row r="331" spans="1:5" x14ac:dyDescent="0.3">
      <c r="A331" t="s">
        <v>62</v>
      </c>
      <c r="B331" s="29">
        <v>328</v>
      </c>
      <c r="C331" s="24" t="str">
        <f t="shared" si="10"/>
        <v>ARB-328</v>
      </c>
      <c r="D331" s="103" t="s">
        <v>602</v>
      </c>
      <c r="E331" t="str">
        <f t="shared" si="11"/>
        <v>Evet</v>
      </c>
    </row>
    <row r="332" spans="1:5" x14ac:dyDescent="0.3">
      <c r="A332" t="s">
        <v>62</v>
      </c>
      <c r="B332" s="29">
        <v>329</v>
      </c>
      <c r="C332" s="24" t="str">
        <f t="shared" si="10"/>
        <v>ARB-329</v>
      </c>
      <c r="D332" s="103" t="s">
        <v>602</v>
      </c>
      <c r="E332" t="str">
        <f t="shared" si="11"/>
        <v>Evet</v>
      </c>
    </row>
    <row r="333" spans="1:5" x14ac:dyDescent="0.3">
      <c r="A333" t="s">
        <v>62</v>
      </c>
      <c r="B333" s="29">
        <v>330</v>
      </c>
      <c r="C333" s="24" t="str">
        <f t="shared" si="10"/>
        <v>ARB-330</v>
      </c>
      <c r="D333" s="103" t="s">
        <v>602</v>
      </c>
      <c r="E333" t="str">
        <f t="shared" si="11"/>
        <v>Evet</v>
      </c>
    </row>
    <row r="334" spans="1:5" x14ac:dyDescent="0.3">
      <c r="A334" t="s">
        <v>62</v>
      </c>
      <c r="B334" s="29">
        <v>331</v>
      </c>
      <c r="C334" s="24" t="str">
        <f t="shared" si="10"/>
        <v>ARB-331</v>
      </c>
      <c r="D334" s="103" t="s">
        <v>602</v>
      </c>
      <c r="E334" t="str">
        <f t="shared" si="11"/>
        <v>Evet</v>
      </c>
    </row>
    <row r="335" spans="1:5" x14ac:dyDescent="0.3">
      <c r="A335" t="s">
        <v>62</v>
      </c>
      <c r="B335" s="29">
        <v>332</v>
      </c>
      <c r="C335" s="24" t="str">
        <f t="shared" si="10"/>
        <v>ARB-332</v>
      </c>
      <c r="D335" s="103" t="s">
        <v>602</v>
      </c>
      <c r="E335" t="str">
        <f t="shared" si="11"/>
        <v>Evet</v>
      </c>
    </row>
    <row r="336" spans="1:5" x14ac:dyDescent="0.3">
      <c r="A336" t="s">
        <v>62</v>
      </c>
      <c r="B336" s="29">
        <v>333</v>
      </c>
      <c r="C336" s="24" t="str">
        <f t="shared" si="10"/>
        <v>ARB-333</v>
      </c>
      <c r="D336" s="103" t="s">
        <v>602</v>
      </c>
      <c r="E336" t="str">
        <f t="shared" si="11"/>
        <v>Evet</v>
      </c>
    </row>
    <row r="337" spans="1:5" x14ac:dyDescent="0.3">
      <c r="A337" t="s">
        <v>62</v>
      </c>
      <c r="B337" s="29">
        <v>334</v>
      </c>
      <c r="C337" s="24" t="str">
        <f t="shared" si="10"/>
        <v>ARB-334</v>
      </c>
      <c r="D337" s="103" t="s">
        <v>602</v>
      </c>
      <c r="E337" t="str">
        <f t="shared" si="11"/>
        <v>Evet</v>
      </c>
    </row>
    <row r="338" spans="1:5" x14ac:dyDescent="0.3">
      <c r="A338" t="s">
        <v>62</v>
      </c>
      <c r="B338" s="29">
        <v>335</v>
      </c>
      <c r="C338" s="24" t="str">
        <f t="shared" si="10"/>
        <v>ARB-335</v>
      </c>
      <c r="D338" s="103" t="s">
        <v>602</v>
      </c>
      <c r="E338" t="str">
        <f t="shared" si="11"/>
        <v>Evet</v>
      </c>
    </row>
    <row r="339" spans="1:5" x14ac:dyDescent="0.3">
      <c r="A339" t="s">
        <v>62</v>
      </c>
      <c r="B339" s="29">
        <v>336</v>
      </c>
      <c r="C339" s="24" t="str">
        <f t="shared" si="10"/>
        <v>ARB-336</v>
      </c>
      <c r="D339" s="103" t="s">
        <v>602</v>
      </c>
      <c r="E339" t="str">
        <f t="shared" si="11"/>
        <v>Evet</v>
      </c>
    </row>
    <row r="340" spans="1:5" x14ac:dyDescent="0.3">
      <c r="A340" t="s">
        <v>62</v>
      </c>
      <c r="B340" s="29">
        <v>337</v>
      </c>
      <c r="C340" s="24" t="str">
        <f t="shared" si="10"/>
        <v>ARB-337</v>
      </c>
      <c r="D340" s="103" t="s">
        <v>602</v>
      </c>
      <c r="E340" t="str">
        <f t="shared" si="11"/>
        <v>Evet</v>
      </c>
    </row>
    <row r="341" spans="1:5" x14ac:dyDescent="0.3">
      <c r="A341" t="s">
        <v>62</v>
      </c>
      <c r="B341" s="29">
        <v>338</v>
      </c>
      <c r="C341" s="24" t="str">
        <f t="shared" si="10"/>
        <v>ARB-338</v>
      </c>
      <c r="D341" s="103" t="s">
        <v>602</v>
      </c>
      <c r="E341" t="str">
        <f t="shared" si="11"/>
        <v>Evet</v>
      </c>
    </row>
    <row r="342" spans="1:5" x14ac:dyDescent="0.3">
      <c r="A342" t="s">
        <v>62</v>
      </c>
      <c r="B342" s="29">
        <v>339</v>
      </c>
      <c r="C342" s="24" t="str">
        <f t="shared" si="10"/>
        <v>ARB-339</v>
      </c>
      <c r="D342" s="103" t="s">
        <v>602</v>
      </c>
      <c r="E342" t="str">
        <f t="shared" si="11"/>
        <v>Evet</v>
      </c>
    </row>
    <row r="343" spans="1:5" x14ac:dyDescent="0.3">
      <c r="A343" t="s">
        <v>62</v>
      </c>
      <c r="B343" s="29">
        <v>340</v>
      </c>
      <c r="C343" s="24" t="str">
        <f t="shared" si="10"/>
        <v>ARB-340</v>
      </c>
      <c r="D343" s="103" t="s">
        <v>602</v>
      </c>
      <c r="E343" t="str">
        <f t="shared" si="11"/>
        <v>Evet</v>
      </c>
    </row>
    <row r="344" spans="1:5" x14ac:dyDescent="0.3">
      <c r="A344" t="s">
        <v>62</v>
      </c>
      <c r="B344" s="29">
        <v>341</v>
      </c>
      <c r="C344" s="24" t="str">
        <f t="shared" si="10"/>
        <v>ARB-341</v>
      </c>
      <c r="D344" s="103" t="s">
        <v>602</v>
      </c>
      <c r="E344" t="str">
        <f t="shared" si="11"/>
        <v>Evet</v>
      </c>
    </row>
    <row r="345" spans="1:5" x14ac:dyDescent="0.3">
      <c r="A345" t="s">
        <v>62</v>
      </c>
      <c r="B345" s="29">
        <v>342</v>
      </c>
      <c r="C345" s="24" t="str">
        <f t="shared" si="10"/>
        <v>ARB-342</v>
      </c>
      <c r="D345" s="103" t="s">
        <v>602</v>
      </c>
      <c r="E345" t="str">
        <f t="shared" si="11"/>
        <v>Evet</v>
      </c>
    </row>
    <row r="346" spans="1:5" x14ac:dyDescent="0.3">
      <c r="A346" t="s">
        <v>62</v>
      </c>
      <c r="B346" s="29">
        <v>343</v>
      </c>
      <c r="C346" s="24" t="str">
        <f t="shared" si="10"/>
        <v>ARB-343</v>
      </c>
      <c r="D346" s="103" t="s">
        <v>602</v>
      </c>
      <c r="E346" t="str">
        <f t="shared" si="11"/>
        <v>Evet</v>
      </c>
    </row>
    <row r="347" spans="1:5" x14ac:dyDescent="0.3">
      <c r="A347" t="s">
        <v>62</v>
      </c>
      <c r="B347" s="29">
        <v>344</v>
      </c>
      <c r="C347" s="24" t="str">
        <f t="shared" si="10"/>
        <v>ARB-344</v>
      </c>
      <c r="D347" s="103" t="s">
        <v>602</v>
      </c>
      <c r="E347" t="str">
        <f t="shared" si="11"/>
        <v>Evet</v>
      </c>
    </row>
    <row r="348" spans="1:5" x14ac:dyDescent="0.3">
      <c r="A348" t="s">
        <v>62</v>
      </c>
      <c r="B348" s="29">
        <v>345</v>
      </c>
      <c r="C348" s="24" t="str">
        <f t="shared" si="10"/>
        <v>ARB-345</v>
      </c>
      <c r="D348" s="103" t="s">
        <v>602</v>
      </c>
      <c r="E348" t="str">
        <f t="shared" si="11"/>
        <v>Evet</v>
      </c>
    </row>
    <row r="349" spans="1:5" x14ac:dyDescent="0.3">
      <c r="A349" t="s">
        <v>62</v>
      </c>
      <c r="B349" s="29">
        <v>346</v>
      </c>
      <c r="C349" s="24" t="str">
        <f t="shared" si="10"/>
        <v>ARB-346</v>
      </c>
      <c r="D349" s="103" t="s">
        <v>602</v>
      </c>
      <c r="E349" t="str">
        <f t="shared" si="11"/>
        <v>Evet</v>
      </c>
    </row>
    <row r="350" spans="1:5" x14ac:dyDescent="0.3">
      <c r="A350" t="s">
        <v>62</v>
      </c>
      <c r="B350" s="29">
        <v>347</v>
      </c>
      <c r="C350" s="24" t="str">
        <f t="shared" si="10"/>
        <v>ARB-347</v>
      </c>
      <c r="D350" s="103" t="s">
        <v>601</v>
      </c>
      <c r="E350" t="str">
        <f t="shared" si="11"/>
        <v>Hayır</v>
      </c>
    </row>
    <row r="351" spans="1:5" x14ac:dyDescent="0.3">
      <c r="A351" t="s">
        <v>62</v>
      </c>
      <c r="B351" s="29">
        <v>348</v>
      </c>
      <c r="C351" s="24" t="str">
        <f t="shared" si="10"/>
        <v>ARB-348</v>
      </c>
      <c r="D351" s="103" t="s">
        <v>602</v>
      </c>
      <c r="E351" t="str">
        <f t="shared" si="11"/>
        <v>Evet</v>
      </c>
    </row>
    <row r="352" spans="1:5" x14ac:dyDescent="0.3">
      <c r="A352" t="s">
        <v>62</v>
      </c>
      <c r="B352" s="29">
        <v>349</v>
      </c>
      <c r="C352" s="24" t="str">
        <f t="shared" si="10"/>
        <v>ARB-349</v>
      </c>
      <c r="D352" s="103" t="s">
        <v>602</v>
      </c>
      <c r="E352" t="str">
        <f t="shared" si="11"/>
        <v>Evet</v>
      </c>
    </row>
    <row r="353" spans="1:5" x14ac:dyDescent="0.3">
      <c r="A353" t="s">
        <v>62</v>
      </c>
      <c r="B353" s="29">
        <v>350</v>
      </c>
      <c r="C353" s="24" t="str">
        <f t="shared" si="10"/>
        <v>ARB-350</v>
      </c>
      <c r="D353" s="103" t="s">
        <v>602</v>
      </c>
      <c r="E353" t="str">
        <f t="shared" si="11"/>
        <v>Evet</v>
      </c>
    </row>
    <row r="354" spans="1:5" x14ac:dyDescent="0.3">
      <c r="A354" t="s">
        <v>62</v>
      </c>
      <c r="B354" s="29">
        <v>351</v>
      </c>
      <c r="C354" s="24" t="str">
        <f t="shared" si="10"/>
        <v>ARB-351</v>
      </c>
      <c r="D354" s="103" t="s">
        <v>601</v>
      </c>
      <c r="E354" t="str">
        <f t="shared" si="11"/>
        <v>Hayır</v>
      </c>
    </row>
    <row r="355" spans="1:5" x14ac:dyDescent="0.3">
      <c r="A355" t="s">
        <v>62</v>
      </c>
      <c r="B355" s="29">
        <v>352</v>
      </c>
      <c r="C355" s="24" t="str">
        <f t="shared" si="10"/>
        <v>ARB-352</v>
      </c>
      <c r="D355" s="103" t="s">
        <v>602</v>
      </c>
      <c r="E355" t="str">
        <f t="shared" si="11"/>
        <v>Evet</v>
      </c>
    </row>
    <row r="356" spans="1:5" x14ac:dyDescent="0.3">
      <c r="A356" t="s">
        <v>62</v>
      </c>
      <c r="B356" s="29">
        <v>353</v>
      </c>
      <c r="C356" s="24" t="str">
        <f t="shared" si="10"/>
        <v>ARB-353</v>
      </c>
      <c r="D356" s="103" t="s">
        <v>602</v>
      </c>
      <c r="E356" t="str">
        <f t="shared" si="11"/>
        <v>Evet</v>
      </c>
    </row>
    <row r="357" spans="1:5" x14ac:dyDescent="0.3">
      <c r="A357" t="s">
        <v>62</v>
      </c>
      <c r="B357" s="29">
        <v>354</v>
      </c>
      <c r="C357" s="24" t="str">
        <f t="shared" si="10"/>
        <v>ARB-354</v>
      </c>
      <c r="D357" s="103" t="s">
        <v>602</v>
      </c>
      <c r="E357" t="str">
        <f t="shared" si="11"/>
        <v>Evet</v>
      </c>
    </row>
    <row r="358" spans="1:5" x14ac:dyDescent="0.3">
      <c r="A358" t="s">
        <v>62</v>
      </c>
      <c r="B358" s="29">
        <v>355</v>
      </c>
      <c r="C358" s="24" t="str">
        <f t="shared" si="10"/>
        <v>ARB-355</v>
      </c>
      <c r="D358" s="103" t="s">
        <v>601</v>
      </c>
      <c r="E358" t="str">
        <f t="shared" si="11"/>
        <v>Hayır</v>
      </c>
    </row>
    <row r="359" spans="1:5" x14ac:dyDescent="0.3">
      <c r="A359" t="s">
        <v>62</v>
      </c>
      <c r="B359" s="29">
        <v>356</v>
      </c>
      <c r="C359" s="24" t="str">
        <f t="shared" si="10"/>
        <v>ARB-356</v>
      </c>
      <c r="D359" s="103" t="s">
        <v>602</v>
      </c>
      <c r="E359" t="str">
        <f t="shared" si="11"/>
        <v>Evet</v>
      </c>
    </row>
    <row r="360" spans="1:5" x14ac:dyDescent="0.3">
      <c r="A360" t="s">
        <v>62</v>
      </c>
      <c r="B360" s="29">
        <v>357</v>
      </c>
      <c r="C360" s="24" t="str">
        <f t="shared" si="10"/>
        <v>ARB-357</v>
      </c>
      <c r="D360" s="103" t="s">
        <v>602</v>
      </c>
      <c r="E360" t="str">
        <f t="shared" si="11"/>
        <v>Evet</v>
      </c>
    </row>
    <row r="361" spans="1:5" x14ac:dyDescent="0.3">
      <c r="A361" t="s">
        <v>62</v>
      </c>
      <c r="B361" s="29">
        <v>358</v>
      </c>
      <c r="C361" s="24" t="str">
        <f t="shared" si="10"/>
        <v>ARB-358</v>
      </c>
      <c r="D361" s="103" t="s">
        <v>602</v>
      </c>
      <c r="E361" t="str">
        <f t="shared" si="11"/>
        <v>Evet</v>
      </c>
    </row>
    <row r="362" spans="1:5" x14ac:dyDescent="0.3">
      <c r="A362" t="s">
        <v>62</v>
      </c>
      <c r="B362" s="29">
        <v>359</v>
      </c>
      <c r="C362" s="24" t="str">
        <f t="shared" si="10"/>
        <v>ARB-359</v>
      </c>
      <c r="D362" s="103" t="s">
        <v>602</v>
      </c>
      <c r="E362" t="str">
        <f t="shared" si="11"/>
        <v>Evet</v>
      </c>
    </row>
    <row r="363" spans="1:5" x14ac:dyDescent="0.3">
      <c r="A363" t="s">
        <v>62</v>
      </c>
      <c r="B363" s="29">
        <v>360</v>
      </c>
      <c r="C363" s="24" t="str">
        <f t="shared" si="10"/>
        <v>ARB-360</v>
      </c>
      <c r="D363" s="103" t="s">
        <v>602</v>
      </c>
      <c r="E363" t="str">
        <f t="shared" si="11"/>
        <v>Evet</v>
      </c>
    </row>
    <row r="364" spans="1:5" x14ac:dyDescent="0.3">
      <c r="A364" t="s">
        <v>62</v>
      </c>
      <c r="B364" s="29">
        <v>361</v>
      </c>
      <c r="C364" s="24" t="str">
        <f t="shared" si="10"/>
        <v>ARB-361</v>
      </c>
      <c r="D364" s="103" t="s">
        <v>601</v>
      </c>
      <c r="E364" t="str">
        <f t="shared" si="11"/>
        <v>Hayır</v>
      </c>
    </row>
    <row r="365" spans="1:5" x14ac:dyDescent="0.3">
      <c r="A365" t="s">
        <v>62</v>
      </c>
      <c r="B365" s="29">
        <v>362</v>
      </c>
      <c r="C365" s="24" t="str">
        <f t="shared" si="10"/>
        <v>ARB-362</v>
      </c>
      <c r="D365" s="103" t="s">
        <v>602</v>
      </c>
      <c r="E365" t="str">
        <f t="shared" si="11"/>
        <v>Evet</v>
      </c>
    </row>
    <row r="366" spans="1:5" x14ac:dyDescent="0.3">
      <c r="A366" t="s">
        <v>62</v>
      </c>
      <c r="B366" s="29">
        <v>363</v>
      </c>
      <c r="C366" s="24" t="str">
        <f t="shared" si="10"/>
        <v>ARB-363</v>
      </c>
      <c r="D366" s="103" t="s">
        <v>602</v>
      </c>
      <c r="E366" t="str">
        <f t="shared" si="11"/>
        <v>Evet</v>
      </c>
    </row>
    <row r="367" spans="1:5" x14ac:dyDescent="0.3">
      <c r="A367" t="s">
        <v>62</v>
      </c>
      <c r="B367" s="29">
        <v>364</v>
      </c>
      <c r="C367" s="24" t="str">
        <f t="shared" si="10"/>
        <v>ARB-364</v>
      </c>
      <c r="D367" s="103" t="s">
        <v>602</v>
      </c>
      <c r="E367" t="str">
        <f t="shared" si="11"/>
        <v>Evet</v>
      </c>
    </row>
    <row r="368" spans="1:5" x14ac:dyDescent="0.3">
      <c r="A368" t="s">
        <v>62</v>
      </c>
      <c r="B368" s="29">
        <v>365</v>
      </c>
      <c r="C368" s="24" t="str">
        <f t="shared" si="10"/>
        <v>ARB-365</v>
      </c>
      <c r="D368" s="103" t="s">
        <v>602</v>
      </c>
      <c r="E368" t="str">
        <f t="shared" si="11"/>
        <v>Evet</v>
      </c>
    </row>
    <row r="369" spans="1:5" x14ac:dyDescent="0.3">
      <c r="A369" t="s">
        <v>62</v>
      </c>
      <c r="B369" s="29">
        <v>366</v>
      </c>
      <c r="C369" s="24" t="str">
        <f t="shared" si="10"/>
        <v>ARB-366</v>
      </c>
      <c r="D369" s="103" t="s">
        <v>602</v>
      </c>
      <c r="E369" t="str">
        <f t="shared" si="11"/>
        <v>Evet</v>
      </c>
    </row>
    <row r="370" spans="1:5" x14ac:dyDescent="0.3">
      <c r="A370" t="s">
        <v>62</v>
      </c>
      <c r="B370" s="29">
        <v>367</v>
      </c>
      <c r="C370" s="24" t="str">
        <f t="shared" si="10"/>
        <v>ARB-367</v>
      </c>
      <c r="D370" s="103" t="s">
        <v>602</v>
      </c>
      <c r="E370" t="str">
        <f t="shared" si="11"/>
        <v>Evet</v>
      </c>
    </row>
    <row r="371" spans="1:5" x14ac:dyDescent="0.3">
      <c r="A371" t="s">
        <v>62</v>
      </c>
      <c r="B371" s="29">
        <v>368</v>
      </c>
      <c r="C371" s="24" t="str">
        <f t="shared" si="10"/>
        <v>ARB-368</v>
      </c>
      <c r="D371" s="103" t="s">
        <v>601</v>
      </c>
      <c r="E371" t="str">
        <f t="shared" si="11"/>
        <v>Hayır</v>
      </c>
    </row>
    <row r="372" spans="1:5" x14ac:dyDescent="0.3">
      <c r="A372" t="s">
        <v>62</v>
      </c>
      <c r="B372" s="29">
        <v>369</v>
      </c>
      <c r="C372" s="24" t="str">
        <f t="shared" si="10"/>
        <v>ARB-369</v>
      </c>
      <c r="D372" s="103" t="s">
        <v>601</v>
      </c>
      <c r="E372" t="str">
        <f t="shared" si="11"/>
        <v>Hayır</v>
      </c>
    </row>
    <row r="373" spans="1:5" x14ac:dyDescent="0.3">
      <c r="A373" t="s">
        <v>62</v>
      </c>
      <c r="B373" s="29">
        <v>370</v>
      </c>
      <c r="C373" s="24" t="str">
        <f t="shared" si="10"/>
        <v>ARB-370</v>
      </c>
      <c r="D373" s="103" t="s">
        <v>601</v>
      </c>
      <c r="E373" t="str">
        <f t="shared" si="11"/>
        <v>Hayır</v>
      </c>
    </row>
    <row r="374" spans="1:5" x14ac:dyDescent="0.3">
      <c r="A374" t="s">
        <v>62</v>
      </c>
      <c r="B374" s="29">
        <v>371</v>
      </c>
      <c r="C374" s="24" t="str">
        <f t="shared" si="10"/>
        <v>ARB-371</v>
      </c>
      <c r="D374" s="103" t="s">
        <v>602</v>
      </c>
      <c r="E374" t="str">
        <f t="shared" si="11"/>
        <v>Evet</v>
      </c>
    </row>
    <row r="375" spans="1:5" x14ac:dyDescent="0.3">
      <c r="A375" t="s">
        <v>62</v>
      </c>
      <c r="B375" s="29">
        <v>372</v>
      </c>
      <c r="C375" s="24" t="str">
        <f t="shared" si="10"/>
        <v>ARB-372</v>
      </c>
      <c r="D375" s="103" t="s">
        <v>602</v>
      </c>
      <c r="E375" t="str">
        <f t="shared" si="11"/>
        <v>Evet</v>
      </c>
    </row>
    <row r="376" spans="1:5" x14ac:dyDescent="0.3">
      <c r="A376" t="s">
        <v>62</v>
      </c>
      <c r="B376" s="29">
        <v>373</v>
      </c>
      <c r="C376" s="24" t="str">
        <f t="shared" si="10"/>
        <v>ARB-373</v>
      </c>
      <c r="D376" s="103" t="s">
        <v>602</v>
      </c>
      <c r="E376" t="str">
        <f t="shared" si="11"/>
        <v>Evet</v>
      </c>
    </row>
    <row r="377" spans="1:5" x14ac:dyDescent="0.3">
      <c r="A377" t="s">
        <v>62</v>
      </c>
      <c r="B377" s="29">
        <v>374</v>
      </c>
      <c r="C377" s="24" t="str">
        <f t="shared" si="10"/>
        <v>ARB-374</v>
      </c>
      <c r="D377" s="103" t="s">
        <v>602</v>
      </c>
      <c r="E377" t="str">
        <f t="shared" si="11"/>
        <v>Evet</v>
      </c>
    </row>
    <row r="378" spans="1:5" x14ac:dyDescent="0.3">
      <c r="A378" t="s">
        <v>62</v>
      </c>
      <c r="B378" s="29">
        <v>375</v>
      </c>
      <c r="C378" s="24" t="str">
        <f t="shared" si="10"/>
        <v>ARB-375</v>
      </c>
      <c r="D378" s="103" t="s">
        <v>602</v>
      </c>
      <c r="E378" t="str">
        <f t="shared" si="11"/>
        <v>Evet</v>
      </c>
    </row>
    <row r="379" spans="1:5" x14ac:dyDescent="0.3">
      <c r="A379" t="s">
        <v>62</v>
      </c>
      <c r="B379" s="29">
        <v>376</v>
      </c>
      <c r="C379" s="24" t="str">
        <f t="shared" si="10"/>
        <v>ARB-376</v>
      </c>
      <c r="D379" s="103" t="s">
        <v>602</v>
      </c>
      <c r="E379" t="str">
        <f t="shared" si="11"/>
        <v>Evet</v>
      </c>
    </row>
    <row r="380" spans="1:5" x14ac:dyDescent="0.3">
      <c r="A380" t="s">
        <v>62</v>
      </c>
      <c r="B380" s="29">
        <v>377</v>
      </c>
      <c r="C380" s="24" t="str">
        <f t="shared" si="10"/>
        <v>ARB-377</v>
      </c>
      <c r="D380" s="103" t="s">
        <v>602</v>
      </c>
      <c r="E380" t="str">
        <f t="shared" si="11"/>
        <v>Evet</v>
      </c>
    </row>
    <row r="381" spans="1:5" x14ac:dyDescent="0.3">
      <c r="A381" t="s">
        <v>62</v>
      </c>
      <c r="B381" s="29">
        <v>378</v>
      </c>
      <c r="C381" s="24" t="str">
        <f t="shared" si="10"/>
        <v>ARB-378</v>
      </c>
      <c r="D381" s="103" t="s">
        <v>602</v>
      </c>
      <c r="E381" t="str">
        <f t="shared" si="11"/>
        <v>Evet</v>
      </c>
    </row>
    <row r="382" spans="1:5" x14ac:dyDescent="0.3">
      <c r="A382" t="s">
        <v>62</v>
      </c>
      <c r="B382" s="29">
        <v>379</v>
      </c>
      <c r="C382" s="24" t="str">
        <f t="shared" si="10"/>
        <v>ARB-379</v>
      </c>
      <c r="D382" s="103" t="s">
        <v>602</v>
      </c>
      <c r="E382" t="str">
        <f t="shared" si="11"/>
        <v>Evet</v>
      </c>
    </row>
    <row r="383" spans="1:5" x14ac:dyDescent="0.3">
      <c r="A383" t="s">
        <v>62</v>
      </c>
      <c r="B383" s="29">
        <v>380</v>
      </c>
      <c r="C383" s="24" t="str">
        <f t="shared" si="10"/>
        <v>ARB-380</v>
      </c>
      <c r="D383" s="103" t="s">
        <v>602</v>
      </c>
      <c r="E383" t="str">
        <f t="shared" si="11"/>
        <v>Evet</v>
      </c>
    </row>
    <row r="384" spans="1:5" x14ac:dyDescent="0.3">
      <c r="A384" t="s">
        <v>62</v>
      </c>
      <c r="B384" s="29">
        <v>381</v>
      </c>
      <c r="C384" s="24" t="str">
        <f t="shared" si="10"/>
        <v>ARB-381</v>
      </c>
      <c r="D384" s="103" t="s">
        <v>602</v>
      </c>
      <c r="E384" t="str">
        <f t="shared" si="11"/>
        <v>Evet</v>
      </c>
    </row>
    <row r="385" spans="1:5" x14ac:dyDescent="0.3">
      <c r="A385" t="s">
        <v>62</v>
      </c>
      <c r="B385" s="29">
        <v>382</v>
      </c>
      <c r="C385" s="24" t="str">
        <f t="shared" si="10"/>
        <v>ARB-382</v>
      </c>
      <c r="D385" s="103" t="s">
        <v>602</v>
      </c>
      <c r="E385" t="str">
        <f t="shared" si="11"/>
        <v>Evet</v>
      </c>
    </row>
    <row r="386" spans="1:5" x14ac:dyDescent="0.3">
      <c r="A386" t="s">
        <v>62</v>
      </c>
      <c r="B386" s="29">
        <v>383</v>
      </c>
      <c r="C386" s="24" t="str">
        <f t="shared" si="10"/>
        <v>ARB-383</v>
      </c>
      <c r="D386" s="103" t="s">
        <v>601</v>
      </c>
      <c r="E386" t="str">
        <f t="shared" si="11"/>
        <v>Hayır</v>
      </c>
    </row>
    <row r="387" spans="1:5" x14ac:dyDescent="0.3">
      <c r="A387" t="s">
        <v>62</v>
      </c>
      <c r="B387" s="29">
        <v>384</v>
      </c>
      <c r="C387" s="24" t="str">
        <f t="shared" ref="C387:C446" si="12">CONCATENATE(A387,"-",B387)</f>
        <v>ARB-384</v>
      </c>
      <c r="D387" s="103" t="s">
        <v>602</v>
      </c>
      <c r="E387" t="str">
        <f t="shared" ref="E387:E446" si="13">PROPER(D387)</f>
        <v>Evet</v>
      </c>
    </row>
    <row r="388" spans="1:5" x14ac:dyDescent="0.3">
      <c r="A388" t="s">
        <v>62</v>
      </c>
      <c r="B388" s="29">
        <v>385</v>
      </c>
      <c r="C388" s="24" t="str">
        <f t="shared" si="12"/>
        <v>ARB-385</v>
      </c>
      <c r="D388" s="103" t="s">
        <v>602</v>
      </c>
      <c r="E388" t="str">
        <f t="shared" si="13"/>
        <v>Evet</v>
      </c>
    </row>
    <row r="389" spans="1:5" x14ac:dyDescent="0.3">
      <c r="A389" t="s">
        <v>62</v>
      </c>
      <c r="B389" s="29">
        <v>386</v>
      </c>
      <c r="C389" s="24" t="str">
        <f t="shared" si="12"/>
        <v>ARB-386</v>
      </c>
      <c r="D389" s="103" t="s">
        <v>602</v>
      </c>
      <c r="E389" t="str">
        <f t="shared" si="13"/>
        <v>Evet</v>
      </c>
    </row>
    <row r="390" spans="1:5" x14ac:dyDescent="0.3">
      <c r="A390" t="s">
        <v>62</v>
      </c>
      <c r="B390" s="29">
        <v>387</v>
      </c>
      <c r="C390" s="24" t="str">
        <f t="shared" si="12"/>
        <v>ARB-387</v>
      </c>
      <c r="D390" s="103" t="s">
        <v>602</v>
      </c>
      <c r="E390" t="str">
        <f t="shared" si="13"/>
        <v>Evet</v>
      </c>
    </row>
    <row r="391" spans="1:5" x14ac:dyDescent="0.3">
      <c r="A391" t="s">
        <v>62</v>
      </c>
      <c r="B391" s="29">
        <v>388</v>
      </c>
      <c r="C391" s="24" t="str">
        <f t="shared" si="12"/>
        <v>ARB-388</v>
      </c>
      <c r="D391" s="103" t="s">
        <v>602</v>
      </c>
      <c r="E391" t="str">
        <f t="shared" si="13"/>
        <v>Evet</v>
      </c>
    </row>
    <row r="392" spans="1:5" x14ac:dyDescent="0.3">
      <c r="A392" t="s">
        <v>62</v>
      </c>
      <c r="B392" s="29">
        <v>389</v>
      </c>
      <c r="C392" s="24" t="str">
        <f t="shared" si="12"/>
        <v>ARB-389</v>
      </c>
      <c r="D392" s="103" t="s">
        <v>602</v>
      </c>
      <c r="E392" t="str">
        <f t="shared" si="13"/>
        <v>Evet</v>
      </c>
    </row>
    <row r="393" spans="1:5" x14ac:dyDescent="0.3">
      <c r="A393" t="s">
        <v>62</v>
      </c>
      <c r="B393" s="29">
        <v>390</v>
      </c>
      <c r="C393" s="24" t="str">
        <f t="shared" si="12"/>
        <v>ARB-390</v>
      </c>
      <c r="D393" s="103" t="s">
        <v>602</v>
      </c>
      <c r="E393" t="str">
        <f t="shared" si="13"/>
        <v>Evet</v>
      </c>
    </row>
    <row r="394" spans="1:5" x14ac:dyDescent="0.3">
      <c r="A394" t="s">
        <v>62</v>
      </c>
      <c r="B394" s="29">
        <v>391</v>
      </c>
      <c r="C394" s="24" t="str">
        <f t="shared" si="12"/>
        <v>ARB-391</v>
      </c>
      <c r="D394" s="103" t="s">
        <v>602</v>
      </c>
      <c r="E394" t="str">
        <f t="shared" si="13"/>
        <v>Evet</v>
      </c>
    </row>
    <row r="395" spans="1:5" x14ac:dyDescent="0.3">
      <c r="A395" t="s">
        <v>62</v>
      </c>
      <c r="B395" s="29">
        <v>392</v>
      </c>
      <c r="C395" s="24" t="str">
        <f t="shared" si="12"/>
        <v>ARB-392</v>
      </c>
      <c r="D395" s="103" t="s">
        <v>602</v>
      </c>
      <c r="E395" t="str">
        <f t="shared" si="13"/>
        <v>Evet</v>
      </c>
    </row>
    <row r="396" spans="1:5" x14ac:dyDescent="0.3">
      <c r="A396" t="s">
        <v>62</v>
      </c>
      <c r="B396" s="29">
        <v>393</v>
      </c>
      <c r="C396" s="24" t="str">
        <f t="shared" si="12"/>
        <v>ARB-393</v>
      </c>
      <c r="D396" s="103" t="s">
        <v>602</v>
      </c>
      <c r="E396" t="str">
        <f t="shared" si="13"/>
        <v>Evet</v>
      </c>
    </row>
    <row r="397" spans="1:5" x14ac:dyDescent="0.3">
      <c r="A397" t="s">
        <v>62</v>
      </c>
      <c r="B397" s="29">
        <v>394</v>
      </c>
      <c r="C397" s="24" t="str">
        <f t="shared" si="12"/>
        <v>ARB-394</v>
      </c>
      <c r="D397" s="103" t="s">
        <v>602</v>
      </c>
      <c r="E397" t="str">
        <f t="shared" si="13"/>
        <v>Evet</v>
      </c>
    </row>
    <row r="398" spans="1:5" x14ac:dyDescent="0.3">
      <c r="A398" t="s">
        <v>62</v>
      </c>
      <c r="B398" s="29">
        <v>395</v>
      </c>
      <c r="C398" s="24" t="str">
        <f t="shared" si="12"/>
        <v>ARB-395</v>
      </c>
      <c r="D398" s="103" t="s">
        <v>602</v>
      </c>
      <c r="E398" t="str">
        <f t="shared" si="13"/>
        <v>Evet</v>
      </c>
    </row>
    <row r="399" spans="1:5" x14ac:dyDescent="0.3">
      <c r="A399" t="s">
        <v>62</v>
      </c>
      <c r="B399" s="29">
        <v>396</v>
      </c>
      <c r="C399" s="24" t="str">
        <f t="shared" si="12"/>
        <v>ARB-396</v>
      </c>
      <c r="D399" s="103" t="s">
        <v>602</v>
      </c>
      <c r="E399" t="str">
        <f t="shared" si="13"/>
        <v>Evet</v>
      </c>
    </row>
    <row r="400" spans="1:5" x14ac:dyDescent="0.3">
      <c r="A400" t="s">
        <v>62</v>
      </c>
      <c r="B400" s="29">
        <v>397</v>
      </c>
      <c r="C400" s="24" t="str">
        <f t="shared" si="12"/>
        <v>ARB-397</v>
      </c>
      <c r="D400" s="103" t="s">
        <v>602</v>
      </c>
      <c r="E400" t="str">
        <f t="shared" si="13"/>
        <v>Evet</v>
      </c>
    </row>
    <row r="401" spans="1:5" x14ac:dyDescent="0.3">
      <c r="A401" t="s">
        <v>62</v>
      </c>
      <c r="B401" s="29">
        <v>398</v>
      </c>
      <c r="C401" s="24" t="str">
        <f t="shared" si="12"/>
        <v>ARB-398</v>
      </c>
      <c r="D401" s="103" t="s">
        <v>602</v>
      </c>
      <c r="E401" t="str">
        <f t="shared" si="13"/>
        <v>Evet</v>
      </c>
    </row>
    <row r="402" spans="1:5" x14ac:dyDescent="0.3">
      <c r="A402" t="s">
        <v>62</v>
      </c>
      <c r="B402" s="29">
        <v>399</v>
      </c>
      <c r="C402" s="24" t="str">
        <f t="shared" si="12"/>
        <v>ARB-399</v>
      </c>
      <c r="D402" s="103" t="s">
        <v>602</v>
      </c>
      <c r="E402" t="str">
        <f t="shared" si="13"/>
        <v>Evet</v>
      </c>
    </row>
    <row r="403" spans="1:5" x14ac:dyDescent="0.3">
      <c r="A403" t="s">
        <v>62</v>
      </c>
      <c r="B403" s="29">
        <v>400</v>
      </c>
      <c r="C403" s="24" t="str">
        <f t="shared" si="12"/>
        <v>ARB-400</v>
      </c>
      <c r="D403" s="103" t="s">
        <v>602</v>
      </c>
      <c r="E403" t="str">
        <f t="shared" si="13"/>
        <v>Evet</v>
      </c>
    </row>
    <row r="404" spans="1:5" x14ac:dyDescent="0.3">
      <c r="A404" t="s">
        <v>62</v>
      </c>
      <c r="B404" s="29">
        <v>401</v>
      </c>
      <c r="C404" s="24" t="str">
        <f t="shared" si="12"/>
        <v>ARB-401</v>
      </c>
      <c r="D404" s="103" t="s">
        <v>602</v>
      </c>
      <c r="E404" t="str">
        <f t="shared" si="13"/>
        <v>Evet</v>
      </c>
    </row>
    <row r="405" spans="1:5" x14ac:dyDescent="0.3">
      <c r="A405" t="s">
        <v>62</v>
      </c>
      <c r="B405" s="29">
        <v>402</v>
      </c>
      <c r="C405" s="24" t="str">
        <f t="shared" si="12"/>
        <v>ARB-402</v>
      </c>
      <c r="D405" s="103" t="s">
        <v>602</v>
      </c>
      <c r="E405" t="str">
        <f t="shared" si="13"/>
        <v>Evet</v>
      </c>
    </row>
    <row r="406" spans="1:5" x14ac:dyDescent="0.3">
      <c r="A406" t="s">
        <v>62</v>
      </c>
      <c r="B406" s="29">
        <v>403</v>
      </c>
      <c r="C406" s="24" t="str">
        <f t="shared" si="12"/>
        <v>ARB-403</v>
      </c>
      <c r="D406" s="103" t="s">
        <v>602</v>
      </c>
      <c r="E406" t="str">
        <f t="shared" si="13"/>
        <v>Evet</v>
      </c>
    </row>
    <row r="407" spans="1:5" x14ac:dyDescent="0.3">
      <c r="A407" t="s">
        <v>62</v>
      </c>
      <c r="B407" s="29">
        <v>404</v>
      </c>
      <c r="C407" s="24" t="str">
        <f t="shared" si="12"/>
        <v>ARB-404</v>
      </c>
      <c r="D407" s="103" t="s">
        <v>601</v>
      </c>
      <c r="E407" t="str">
        <f t="shared" si="13"/>
        <v>Hayır</v>
      </c>
    </row>
    <row r="408" spans="1:5" x14ac:dyDescent="0.3">
      <c r="A408" t="s">
        <v>62</v>
      </c>
      <c r="B408" s="29">
        <v>405</v>
      </c>
      <c r="C408" s="24" t="str">
        <f t="shared" si="12"/>
        <v>ARB-405</v>
      </c>
      <c r="D408" s="103" t="s">
        <v>601</v>
      </c>
      <c r="E408" t="str">
        <f t="shared" si="13"/>
        <v>Hayır</v>
      </c>
    </row>
    <row r="409" spans="1:5" x14ac:dyDescent="0.3">
      <c r="A409" t="s">
        <v>62</v>
      </c>
      <c r="B409" s="29">
        <v>406</v>
      </c>
      <c r="C409" s="24" t="str">
        <f t="shared" si="12"/>
        <v>ARB-406</v>
      </c>
      <c r="D409" s="103" t="s">
        <v>602</v>
      </c>
      <c r="E409" t="str">
        <f t="shared" si="13"/>
        <v>Evet</v>
      </c>
    </row>
    <row r="410" spans="1:5" x14ac:dyDescent="0.3">
      <c r="A410" t="s">
        <v>62</v>
      </c>
      <c r="B410" s="29">
        <v>407</v>
      </c>
      <c r="C410" s="24" t="str">
        <f t="shared" si="12"/>
        <v>ARB-407</v>
      </c>
      <c r="D410" s="103" t="s">
        <v>602</v>
      </c>
      <c r="E410" t="str">
        <f t="shared" si="13"/>
        <v>Evet</v>
      </c>
    </row>
    <row r="411" spans="1:5" x14ac:dyDescent="0.3">
      <c r="A411" t="s">
        <v>62</v>
      </c>
      <c r="B411" s="29">
        <v>408</v>
      </c>
      <c r="C411" s="24" t="str">
        <f t="shared" si="12"/>
        <v>ARB-408</v>
      </c>
      <c r="D411" s="103" t="s">
        <v>602</v>
      </c>
      <c r="E411" t="str">
        <f t="shared" si="13"/>
        <v>Evet</v>
      </c>
    </row>
    <row r="412" spans="1:5" x14ac:dyDescent="0.3">
      <c r="A412" t="s">
        <v>62</v>
      </c>
      <c r="B412" s="29">
        <v>409</v>
      </c>
      <c r="C412" s="24" t="str">
        <f t="shared" si="12"/>
        <v>ARB-409</v>
      </c>
      <c r="D412" s="103" t="s">
        <v>602</v>
      </c>
      <c r="E412" t="str">
        <f t="shared" si="13"/>
        <v>Evet</v>
      </c>
    </row>
    <row r="413" spans="1:5" x14ac:dyDescent="0.3">
      <c r="A413" t="s">
        <v>62</v>
      </c>
      <c r="B413" s="29">
        <v>410</v>
      </c>
      <c r="C413" s="24" t="str">
        <f t="shared" si="12"/>
        <v>ARB-410</v>
      </c>
      <c r="D413" s="103" t="s">
        <v>602</v>
      </c>
      <c r="E413" t="str">
        <f t="shared" si="13"/>
        <v>Evet</v>
      </c>
    </row>
    <row r="414" spans="1:5" x14ac:dyDescent="0.3">
      <c r="A414" t="s">
        <v>62</v>
      </c>
      <c r="B414" s="29">
        <v>411</v>
      </c>
      <c r="C414" s="24" t="str">
        <f t="shared" si="12"/>
        <v>ARB-411</v>
      </c>
      <c r="D414" s="103" t="s">
        <v>602</v>
      </c>
      <c r="E414" t="str">
        <f t="shared" si="13"/>
        <v>Evet</v>
      </c>
    </row>
    <row r="415" spans="1:5" x14ac:dyDescent="0.3">
      <c r="A415" t="s">
        <v>62</v>
      </c>
      <c r="B415" s="29">
        <v>412</v>
      </c>
      <c r="C415" s="24" t="str">
        <f t="shared" si="12"/>
        <v>ARB-412</v>
      </c>
      <c r="D415" s="103" t="s">
        <v>602</v>
      </c>
      <c r="E415" t="str">
        <f t="shared" si="13"/>
        <v>Evet</v>
      </c>
    </row>
    <row r="416" spans="1:5" x14ac:dyDescent="0.3">
      <c r="A416" t="s">
        <v>62</v>
      </c>
      <c r="B416" s="29">
        <v>413</v>
      </c>
      <c r="C416" s="24" t="str">
        <f t="shared" si="12"/>
        <v>ARB-413</v>
      </c>
      <c r="D416" s="103" t="s">
        <v>602</v>
      </c>
      <c r="E416" t="str">
        <f t="shared" si="13"/>
        <v>Evet</v>
      </c>
    </row>
    <row r="417" spans="1:5" x14ac:dyDescent="0.3">
      <c r="A417" t="s">
        <v>62</v>
      </c>
      <c r="B417" s="29">
        <v>414</v>
      </c>
      <c r="C417" s="24" t="str">
        <f t="shared" si="12"/>
        <v>ARB-414</v>
      </c>
      <c r="D417" s="103" t="s">
        <v>602</v>
      </c>
      <c r="E417" t="str">
        <f t="shared" si="13"/>
        <v>Evet</v>
      </c>
    </row>
    <row r="418" spans="1:5" x14ac:dyDescent="0.3">
      <c r="A418" t="s">
        <v>62</v>
      </c>
      <c r="B418" s="29">
        <v>415</v>
      </c>
      <c r="C418" s="24" t="str">
        <f t="shared" si="12"/>
        <v>ARB-415</v>
      </c>
      <c r="D418" s="103" t="s">
        <v>602</v>
      </c>
      <c r="E418" t="str">
        <f t="shared" si="13"/>
        <v>Evet</v>
      </c>
    </row>
    <row r="419" spans="1:5" x14ac:dyDescent="0.3">
      <c r="A419" t="s">
        <v>62</v>
      </c>
      <c r="B419" s="29">
        <v>416</v>
      </c>
      <c r="C419" s="24" t="str">
        <f t="shared" si="12"/>
        <v>ARB-416</v>
      </c>
      <c r="D419" s="103" t="s">
        <v>602</v>
      </c>
      <c r="E419" t="str">
        <f t="shared" si="13"/>
        <v>Evet</v>
      </c>
    </row>
    <row r="420" spans="1:5" x14ac:dyDescent="0.3">
      <c r="A420" t="s">
        <v>62</v>
      </c>
      <c r="B420" s="29">
        <v>417</v>
      </c>
      <c r="C420" s="24" t="str">
        <f t="shared" si="12"/>
        <v>ARB-417</v>
      </c>
      <c r="D420" s="103" t="s">
        <v>602</v>
      </c>
      <c r="E420" t="str">
        <f t="shared" si="13"/>
        <v>Evet</v>
      </c>
    </row>
    <row r="421" spans="1:5" x14ac:dyDescent="0.3">
      <c r="A421" t="s">
        <v>62</v>
      </c>
      <c r="B421" s="29">
        <v>418</v>
      </c>
      <c r="C421" s="24" t="str">
        <f t="shared" si="12"/>
        <v>ARB-418</v>
      </c>
      <c r="D421" s="103" t="s">
        <v>602</v>
      </c>
      <c r="E421" t="str">
        <f t="shared" si="13"/>
        <v>Evet</v>
      </c>
    </row>
    <row r="422" spans="1:5" x14ac:dyDescent="0.3">
      <c r="A422" t="s">
        <v>62</v>
      </c>
      <c r="B422" s="29">
        <v>419</v>
      </c>
      <c r="C422" s="24" t="str">
        <f t="shared" si="12"/>
        <v>ARB-419</v>
      </c>
      <c r="D422" s="103" t="s">
        <v>602</v>
      </c>
      <c r="E422" t="str">
        <f t="shared" si="13"/>
        <v>Evet</v>
      </c>
    </row>
    <row r="423" spans="1:5" x14ac:dyDescent="0.3">
      <c r="A423" t="s">
        <v>62</v>
      </c>
      <c r="B423" s="29">
        <v>420</v>
      </c>
      <c r="C423" s="24" t="str">
        <f t="shared" si="12"/>
        <v>ARB-420</v>
      </c>
      <c r="D423" s="103" t="s">
        <v>602</v>
      </c>
      <c r="E423" t="str">
        <f t="shared" si="13"/>
        <v>Evet</v>
      </c>
    </row>
    <row r="424" spans="1:5" x14ac:dyDescent="0.3">
      <c r="A424" t="s">
        <v>62</v>
      </c>
      <c r="B424" s="29">
        <v>421</v>
      </c>
      <c r="C424" s="24" t="str">
        <f t="shared" si="12"/>
        <v>ARB-421</v>
      </c>
      <c r="D424" s="103" t="s">
        <v>602</v>
      </c>
      <c r="E424" t="str">
        <f t="shared" si="13"/>
        <v>Evet</v>
      </c>
    </row>
    <row r="425" spans="1:5" x14ac:dyDescent="0.3">
      <c r="A425" t="s">
        <v>62</v>
      </c>
      <c r="B425" s="29">
        <v>422</v>
      </c>
      <c r="C425" s="24" t="str">
        <f t="shared" si="12"/>
        <v>ARB-422</v>
      </c>
      <c r="D425" s="103" t="s">
        <v>602</v>
      </c>
      <c r="E425" t="str">
        <f t="shared" si="13"/>
        <v>Evet</v>
      </c>
    </row>
    <row r="426" spans="1:5" x14ac:dyDescent="0.3">
      <c r="A426" t="s">
        <v>62</v>
      </c>
      <c r="B426" s="29">
        <v>423</v>
      </c>
      <c r="C426" s="24" t="str">
        <f t="shared" si="12"/>
        <v>ARB-423</v>
      </c>
      <c r="D426" s="103" t="s">
        <v>602</v>
      </c>
      <c r="E426" t="str">
        <f t="shared" si="13"/>
        <v>Evet</v>
      </c>
    </row>
    <row r="427" spans="1:5" x14ac:dyDescent="0.3">
      <c r="A427" t="s">
        <v>62</v>
      </c>
      <c r="B427" s="29">
        <v>424</v>
      </c>
      <c r="C427" s="24" t="str">
        <f t="shared" si="12"/>
        <v>ARB-424</v>
      </c>
      <c r="D427" s="103" t="s">
        <v>602</v>
      </c>
      <c r="E427" t="str">
        <f t="shared" si="13"/>
        <v>Evet</v>
      </c>
    </row>
    <row r="428" spans="1:5" x14ac:dyDescent="0.3">
      <c r="A428" t="s">
        <v>62</v>
      </c>
      <c r="B428" s="29">
        <v>425</v>
      </c>
      <c r="C428" s="24" t="str">
        <f t="shared" si="12"/>
        <v>ARB-425</v>
      </c>
      <c r="D428" s="103" t="s">
        <v>602</v>
      </c>
      <c r="E428" t="str">
        <f t="shared" si="13"/>
        <v>Evet</v>
      </c>
    </row>
    <row r="429" spans="1:5" x14ac:dyDescent="0.3">
      <c r="A429" t="s">
        <v>62</v>
      </c>
      <c r="B429" s="29">
        <v>426</v>
      </c>
      <c r="C429" s="24" t="str">
        <f t="shared" si="12"/>
        <v>ARB-426</v>
      </c>
      <c r="D429" s="103" t="s">
        <v>602</v>
      </c>
      <c r="E429" t="str">
        <f t="shared" si="13"/>
        <v>Evet</v>
      </c>
    </row>
    <row r="430" spans="1:5" x14ac:dyDescent="0.3">
      <c r="A430" t="s">
        <v>62</v>
      </c>
      <c r="B430" s="29">
        <v>427</v>
      </c>
      <c r="C430" s="24" t="str">
        <f t="shared" si="12"/>
        <v>ARB-427</v>
      </c>
      <c r="D430" s="103" t="s">
        <v>602</v>
      </c>
      <c r="E430" t="str">
        <f t="shared" si="13"/>
        <v>Evet</v>
      </c>
    </row>
    <row r="431" spans="1:5" x14ac:dyDescent="0.3">
      <c r="A431" t="s">
        <v>62</v>
      </c>
      <c r="B431" s="29">
        <v>428</v>
      </c>
      <c r="C431" s="24" t="str">
        <f t="shared" si="12"/>
        <v>ARB-428</v>
      </c>
      <c r="D431" s="103" t="s">
        <v>602</v>
      </c>
      <c r="E431" t="str">
        <f t="shared" si="13"/>
        <v>Evet</v>
      </c>
    </row>
    <row r="432" spans="1:5" x14ac:dyDescent="0.3">
      <c r="A432" t="s">
        <v>62</v>
      </c>
      <c r="B432" s="29">
        <v>429</v>
      </c>
      <c r="C432" s="24" t="str">
        <f t="shared" si="12"/>
        <v>ARB-429</v>
      </c>
      <c r="D432" s="103" t="s">
        <v>602</v>
      </c>
      <c r="E432" t="str">
        <f t="shared" si="13"/>
        <v>Evet</v>
      </c>
    </row>
    <row r="433" spans="1:5" x14ac:dyDescent="0.3">
      <c r="A433" t="s">
        <v>62</v>
      </c>
      <c r="B433" s="29">
        <v>430</v>
      </c>
      <c r="C433" s="24" t="str">
        <f t="shared" si="12"/>
        <v>ARB-430</v>
      </c>
      <c r="D433" s="103" t="s">
        <v>602</v>
      </c>
      <c r="E433" t="str">
        <f t="shared" si="13"/>
        <v>Evet</v>
      </c>
    </row>
    <row r="434" spans="1:5" x14ac:dyDescent="0.3">
      <c r="A434" t="s">
        <v>62</v>
      </c>
      <c r="B434" s="29">
        <v>431</v>
      </c>
      <c r="C434" s="24" t="str">
        <f t="shared" si="12"/>
        <v>ARB-431</v>
      </c>
      <c r="D434" s="103" t="s">
        <v>602</v>
      </c>
      <c r="E434" t="str">
        <f t="shared" si="13"/>
        <v>Evet</v>
      </c>
    </row>
    <row r="435" spans="1:5" x14ac:dyDescent="0.3">
      <c r="A435" t="s">
        <v>62</v>
      </c>
      <c r="B435" s="29">
        <v>432</v>
      </c>
      <c r="C435" s="24" t="str">
        <f t="shared" si="12"/>
        <v>ARB-432</v>
      </c>
      <c r="D435" s="103" t="s">
        <v>602</v>
      </c>
      <c r="E435" t="str">
        <f t="shared" si="13"/>
        <v>Evet</v>
      </c>
    </row>
    <row r="436" spans="1:5" x14ac:dyDescent="0.3">
      <c r="A436" t="s">
        <v>62</v>
      </c>
      <c r="B436" s="29">
        <v>433</v>
      </c>
      <c r="C436" s="24" t="str">
        <f t="shared" si="12"/>
        <v>ARB-433</v>
      </c>
      <c r="D436" s="103" t="s">
        <v>602</v>
      </c>
      <c r="E436" t="str">
        <f t="shared" si="13"/>
        <v>Evet</v>
      </c>
    </row>
    <row r="437" spans="1:5" x14ac:dyDescent="0.3">
      <c r="A437" t="s">
        <v>62</v>
      </c>
      <c r="B437" s="29">
        <v>434</v>
      </c>
      <c r="C437" s="24" t="str">
        <f t="shared" si="12"/>
        <v>ARB-434</v>
      </c>
      <c r="D437" s="103" t="s">
        <v>602</v>
      </c>
      <c r="E437" t="str">
        <f t="shared" si="13"/>
        <v>Evet</v>
      </c>
    </row>
    <row r="438" spans="1:5" x14ac:dyDescent="0.3">
      <c r="A438" t="s">
        <v>62</v>
      </c>
      <c r="B438" s="29">
        <v>435</v>
      </c>
      <c r="C438" s="24" t="str">
        <f t="shared" si="12"/>
        <v>ARB-435</v>
      </c>
      <c r="D438" s="103" t="s">
        <v>602</v>
      </c>
      <c r="E438" t="str">
        <f t="shared" si="13"/>
        <v>Evet</v>
      </c>
    </row>
    <row r="439" spans="1:5" x14ac:dyDescent="0.3">
      <c r="A439" t="s">
        <v>62</v>
      </c>
      <c r="B439" s="29">
        <v>436</v>
      </c>
      <c r="C439" s="24" t="str">
        <f t="shared" si="12"/>
        <v>ARB-436</v>
      </c>
      <c r="D439" s="103" t="s">
        <v>602</v>
      </c>
      <c r="E439" t="str">
        <f t="shared" si="13"/>
        <v>Evet</v>
      </c>
    </row>
    <row r="440" spans="1:5" x14ac:dyDescent="0.3">
      <c r="A440" t="s">
        <v>62</v>
      </c>
      <c r="B440" s="29">
        <v>437</v>
      </c>
      <c r="C440" s="24" t="str">
        <f t="shared" si="12"/>
        <v>ARB-437</v>
      </c>
      <c r="D440" s="103" t="s">
        <v>602</v>
      </c>
      <c r="E440" t="str">
        <f t="shared" si="13"/>
        <v>Evet</v>
      </c>
    </row>
    <row r="441" spans="1:5" x14ac:dyDescent="0.3">
      <c r="A441" t="s">
        <v>62</v>
      </c>
      <c r="B441" s="29">
        <v>438</v>
      </c>
      <c r="C441" s="24" t="str">
        <f t="shared" si="12"/>
        <v>ARB-438</v>
      </c>
      <c r="D441" s="103" t="s">
        <v>602</v>
      </c>
      <c r="E441" t="str">
        <f t="shared" si="13"/>
        <v>Evet</v>
      </c>
    </row>
    <row r="442" spans="1:5" x14ac:dyDescent="0.3">
      <c r="A442" t="s">
        <v>62</v>
      </c>
      <c r="B442" s="29">
        <v>439</v>
      </c>
      <c r="C442" s="24" t="str">
        <f t="shared" si="12"/>
        <v>ARB-439</v>
      </c>
      <c r="D442" s="103" t="s">
        <v>602</v>
      </c>
      <c r="E442" t="str">
        <f t="shared" si="13"/>
        <v>Evet</v>
      </c>
    </row>
    <row r="443" spans="1:5" x14ac:dyDescent="0.3">
      <c r="A443" t="s">
        <v>62</v>
      </c>
      <c r="B443" s="29">
        <v>440</v>
      </c>
      <c r="C443" s="24" t="str">
        <f t="shared" si="12"/>
        <v>ARB-440</v>
      </c>
      <c r="D443" s="103" t="s">
        <v>602</v>
      </c>
      <c r="E443" t="str">
        <f t="shared" si="13"/>
        <v>Evet</v>
      </c>
    </row>
    <row r="444" spans="1:5" x14ac:dyDescent="0.3">
      <c r="A444" t="s">
        <v>62</v>
      </c>
      <c r="B444" s="29">
        <v>441</v>
      </c>
      <c r="C444" s="24" t="str">
        <f t="shared" si="12"/>
        <v>ARB-441</v>
      </c>
      <c r="D444" s="103" t="s">
        <v>602</v>
      </c>
      <c r="E444" t="str">
        <f t="shared" si="13"/>
        <v>Evet</v>
      </c>
    </row>
    <row r="445" spans="1:5" x14ac:dyDescent="0.3">
      <c r="A445" t="s">
        <v>62</v>
      </c>
      <c r="B445" s="29">
        <v>442</v>
      </c>
      <c r="C445" s="24" t="str">
        <f t="shared" si="12"/>
        <v>ARB-442</v>
      </c>
      <c r="D445" s="103" t="s">
        <v>602</v>
      </c>
      <c r="E445" t="str">
        <f t="shared" si="13"/>
        <v>Evet</v>
      </c>
    </row>
    <row r="446" spans="1:5" x14ac:dyDescent="0.3">
      <c r="A446" t="s">
        <v>62</v>
      </c>
      <c r="B446" s="29">
        <v>443</v>
      </c>
      <c r="C446" s="24" t="str">
        <f t="shared" si="12"/>
        <v>ARB-443</v>
      </c>
      <c r="D446" s="103" t="s">
        <v>602</v>
      </c>
      <c r="E446" t="str">
        <f t="shared" si="13"/>
        <v>Evet</v>
      </c>
    </row>
  </sheetData>
  <dataValidations count="1">
    <dataValidation allowBlank="1" showErrorMessage="1" sqref="B2:C446" xr:uid="{70414441-2588-423D-8C56-E697B3B43EDB}"/>
  </dataValidations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65AD-1EE0-4F63-8912-79CAEC676F27}">
  <dimension ref="A1:E2778"/>
  <sheetViews>
    <sheetView topLeftCell="A2757" zoomScale="85" zoomScaleNormal="85" workbookViewId="0">
      <selection activeCell="D10" sqref="D10"/>
    </sheetView>
  </sheetViews>
  <sheetFormatPr defaultRowHeight="14.4" x14ac:dyDescent="0.3"/>
  <cols>
    <col min="1" max="1" width="15.33203125" style="6" customWidth="1"/>
    <col min="2" max="2" width="6.5546875" style="6" customWidth="1"/>
    <col min="3" max="3" width="14.6640625" style="20" customWidth="1"/>
    <col min="4" max="4" width="18.33203125" style="6" customWidth="1"/>
    <col min="5" max="5" width="18.88671875" style="8" customWidth="1"/>
  </cols>
  <sheetData>
    <row r="1" spans="1:5" ht="28.8" x14ac:dyDescent="0.3">
      <c r="A1" s="1" t="s">
        <v>0</v>
      </c>
      <c r="B1" s="1" t="s">
        <v>1</v>
      </c>
      <c r="C1" s="75" t="s">
        <v>2</v>
      </c>
      <c r="D1" s="35" t="s">
        <v>603</v>
      </c>
      <c r="E1" s="35" t="s">
        <v>11</v>
      </c>
    </row>
    <row r="2" spans="1:5" x14ac:dyDescent="0.3">
      <c r="A2" s="6" t="s">
        <v>12</v>
      </c>
      <c r="B2" s="6">
        <v>20</v>
      </c>
      <c r="C2" s="20" t="s">
        <v>604</v>
      </c>
      <c r="D2" s="6" t="s">
        <v>24</v>
      </c>
      <c r="E2" s="8" t="s">
        <v>24</v>
      </c>
    </row>
    <row r="3" spans="1:5" x14ac:dyDescent="0.3">
      <c r="A3" s="6" t="s">
        <v>12</v>
      </c>
      <c r="B3" s="6">
        <v>3</v>
      </c>
      <c r="C3" s="20" t="s">
        <v>605</v>
      </c>
      <c r="D3" s="6" t="s">
        <v>24</v>
      </c>
      <c r="E3" s="8" t="s">
        <v>24</v>
      </c>
    </row>
    <row r="4" spans="1:5" x14ac:dyDescent="0.3">
      <c r="A4" s="6" t="s">
        <v>12</v>
      </c>
      <c r="B4" s="6">
        <v>298</v>
      </c>
      <c r="C4" s="20" t="s">
        <v>606</v>
      </c>
      <c r="D4" s="6" t="s">
        <v>24</v>
      </c>
      <c r="E4" s="8" t="s">
        <v>24</v>
      </c>
    </row>
    <row r="5" spans="1:5" x14ac:dyDescent="0.3">
      <c r="A5" s="6" t="s">
        <v>12</v>
      </c>
      <c r="B5" s="6">
        <v>4</v>
      </c>
      <c r="C5" s="20" t="s">
        <v>607</v>
      </c>
      <c r="D5" s="6" t="s">
        <v>49</v>
      </c>
      <c r="E5" s="8" t="s">
        <v>50</v>
      </c>
    </row>
    <row r="6" spans="1:5" x14ac:dyDescent="0.3">
      <c r="A6" s="6" t="s">
        <v>51</v>
      </c>
      <c r="B6" s="6">
        <v>1</v>
      </c>
      <c r="C6" s="20" t="s">
        <v>608</v>
      </c>
      <c r="D6" s="6" t="s">
        <v>59</v>
      </c>
      <c r="E6" s="8" t="s">
        <v>24</v>
      </c>
    </row>
    <row r="7" spans="1:5" x14ac:dyDescent="0.3">
      <c r="A7" s="6" t="s">
        <v>62</v>
      </c>
      <c r="B7" s="6">
        <v>149</v>
      </c>
      <c r="C7" s="20" t="s">
        <v>609</v>
      </c>
      <c r="D7" s="6" t="s">
        <v>59</v>
      </c>
      <c r="E7" s="8" t="s">
        <v>50</v>
      </c>
    </row>
    <row r="8" spans="1:5" x14ac:dyDescent="0.3">
      <c r="A8" s="6" t="s">
        <v>51</v>
      </c>
      <c r="B8" s="6">
        <v>2</v>
      </c>
      <c r="C8" s="20" t="s">
        <v>610</v>
      </c>
      <c r="D8" s="6" t="s">
        <v>70</v>
      </c>
      <c r="E8" s="8" t="s">
        <v>71</v>
      </c>
    </row>
    <row r="9" spans="1:5" x14ac:dyDescent="0.3">
      <c r="A9" s="6" t="s">
        <v>62</v>
      </c>
      <c r="B9" s="6">
        <v>253</v>
      </c>
      <c r="C9" s="20" t="s">
        <v>611</v>
      </c>
      <c r="D9" s="6" t="s">
        <v>70</v>
      </c>
      <c r="E9" s="8" t="s">
        <v>71</v>
      </c>
    </row>
    <row r="10" spans="1:5" x14ac:dyDescent="0.3">
      <c r="A10" s="6" t="s">
        <v>51</v>
      </c>
      <c r="B10" s="6">
        <v>3</v>
      </c>
      <c r="C10" s="20" t="s">
        <v>612</v>
      </c>
      <c r="D10" s="6" t="s">
        <v>24</v>
      </c>
      <c r="E10" s="8" t="s">
        <v>24</v>
      </c>
    </row>
    <row r="11" spans="1:5" x14ac:dyDescent="0.3">
      <c r="A11" s="6" t="s">
        <v>51</v>
      </c>
      <c r="B11" s="6">
        <v>4</v>
      </c>
      <c r="C11" s="20" t="s">
        <v>613</v>
      </c>
      <c r="D11" s="6" t="s">
        <v>49</v>
      </c>
      <c r="E11" s="8" t="s">
        <v>71</v>
      </c>
    </row>
    <row r="12" spans="1:5" x14ac:dyDescent="0.3">
      <c r="A12" s="6" t="s">
        <v>51</v>
      </c>
      <c r="B12" s="6">
        <v>5</v>
      </c>
      <c r="C12" s="20" t="s">
        <v>614</v>
      </c>
      <c r="D12" s="6" t="s">
        <v>49</v>
      </c>
      <c r="E12" s="8" t="s">
        <v>66</v>
      </c>
    </row>
    <row r="13" spans="1:5" x14ac:dyDescent="0.3">
      <c r="A13" s="6" t="s">
        <v>62</v>
      </c>
      <c r="B13" s="6">
        <v>413</v>
      </c>
      <c r="C13" s="20" t="s">
        <v>615</v>
      </c>
      <c r="D13" s="6" t="s">
        <v>90</v>
      </c>
      <c r="E13" s="8" t="s">
        <v>50</v>
      </c>
    </row>
    <row r="14" spans="1:5" x14ac:dyDescent="0.3">
      <c r="A14" s="6" t="s">
        <v>62</v>
      </c>
      <c r="B14" s="6">
        <v>428</v>
      </c>
      <c r="C14" s="20" t="s">
        <v>616</v>
      </c>
      <c r="D14" s="6" t="s">
        <v>90</v>
      </c>
      <c r="E14" s="8" t="s">
        <v>50</v>
      </c>
    </row>
    <row r="15" spans="1:5" x14ac:dyDescent="0.3">
      <c r="A15" s="6" t="s">
        <v>62</v>
      </c>
      <c r="B15" s="6">
        <v>434</v>
      </c>
      <c r="C15" s="20" t="s">
        <v>617</v>
      </c>
      <c r="D15" s="6" t="s">
        <v>49</v>
      </c>
      <c r="E15" s="8" t="s">
        <v>174</v>
      </c>
    </row>
    <row r="16" spans="1:5" x14ac:dyDescent="0.3">
      <c r="A16" s="6" t="s">
        <v>62</v>
      </c>
      <c r="B16" s="6">
        <v>438</v>
      </c>
      <c r="C16" s="20" t="s">
        <v>618</v>
      </c>
      <c r="D16" s="6" t="s">
        <v>49</v>
      </c>
      <c r="E16" s="8" t="s">
        <v>174</v>
      </c>
    </row>
    <row r="17" spans="1:5" x14ac:dyDescent="0.3">
      <c r="A17" s="6" t="s">
        <v>51</v>
      </c>
      <c r="B17" s="6">
        <v>6</v>
      </c>
      <c r="C17" s="20" t="s">
        <v>619</v>
      </c>
      <c r="D17" s="6" t="s">
        <v>70</v>
      </c>
      <c r="E17" s="8" t="s">
        <v>66</v>
      </c>
    </row>
    <row r="18" spans="1:5" x14ac:dyDescent="0.3">
      <c r="A18" s="6" t="s">
        <v>51</v>
      </c>
      <c r="B18" s="6">
        <v>7</v>
      </c>
      <c r="C18" s="20" t="s">
        <v>620</v>
      </c>
      <c r="D18" s="6" t="s">
        <v>70</v>
      </c>
      <c r="E18" s="8" t="s">
        <v>66</v>
      </c>
    </row>
    <row r="19" spans="1:5" x14ac:dyDescent="0.3">
      <c r="A19" s="6" t="s">
        <v>51</v>
      </c>
      <c r="B19" s="6">
        <v>9</v>
      </c>
      <c r="C19" s="20" t="s">
        <v>621</v>
      </c>
      <c r="D19" s="6" t="s">
        <v>90</v>
      </c>
      <c r="E19" s="8" t="s">
        <v>24</v>
      </c>
    </row>
    <row r="20" spans="1:5" x14ac:dyDescent="0.3">
      <c r="A20" s="6" t="s">
        <v>51</v>
      </c>
      <c r="B20" s="6">
        <v>8</v>
      </c>
      <c r="C20" s="20" t="s">
        <v>622</v>
      </c>
      <c r="D20" s="6" t="s">
        <v>24</v>
      </c>
      <c r="E20" s="8" t="s">
        <v>24</v>
      </c>
    </row>
    <row r="21" spans="1:5" x14ac:dyDescent="0.3">
      <c r="A21" s="6" t="s">
        <v>51</v>
      </c>
      <c r="B21" s="6">
        <v>11</v>
      </c>
      <c r="C21" s="20" t="s">
        <v>623</v>
      </c>
      <c r="D21" s="6" t="s">
        <v>49</v>
      </c>
      <c r="E21" s="8" t="s">
        <v>71</v>
      </c>
    </row>
    <row r="22" spans="1:5" x14ac:dyDescent="0.3">
      <c r="A22" s="6" t="s">
        <v>51</v>
      </c>
      <c r="B22" s="6">
        <v>10</v>
      </c>
      <c r="C22" s="20" t="s">
        <v>624</v>
      </c>
      <c r="D22" s="6" t="s">
        <v>49</v>
      </c>
      <c r="E22" s="8" t="s">
        <v>71</v>
      </c>
    </row>
    <row r="23" spans="1:5" x14ac:dyDescent="0.3">
      <c r="A23" s="6" t="s">
        <v>51</v>
      </c>
      <c r="B23" s="6">
        <v>12</v>
      </c>
      <c r="C23" s="20" t="s">
        <v>625</v>
      </c>
      <c r="D23" s="6" t="s">
        <v>49</v>
      </c>
      <c r="E23" s="8" t="s">
        <v>24</v>
      </c>
    </row>
    <row r="24" spans="1:5" x14ac:dyDescent="0.3">
      <c r="A24" s="6" t="s">
        <v>51</v>
      </c>
      <c r="B24" s="6">
        <v>13</v>
      </c>
      <c r="C24" s="20" t="s">
        <v>626</v>
      </c>
      <c r="D24" s="6" t="s">
        <v>90</v>
      </c>
      <c r="E24" s="8" t="s">
        <v>66</v>
      </c>
    </row>
    <row r="25" spans="1:5" x14ac:dyDescent="0.3">
      <c r="A25" s="6" t="s">
        <v>51</v>
      </c>
      <c r="B25" s="6">
        <v>14</v>
      </c>
      <c r="C25" s="20" t="s">
        <v>627</v>
      </c>
      <c r="D25" s="6" t="s">
        <v>24</v>
      </c>
      <c r="E25" s="8" t="s">
        <v>24</v>
      </c>
    </row>
    <row r="26" spans="1:5" x14ac:dyDescent="0.3">
      <c r="A26" s="6" t="s">
        <v>51</v>
      </c>
      <c r="B26" s="6">
        <v>15</v>
      </c>
      <c r="C26" s="20" t="s">
        <v>628</v>
      </c>
      <c r="D26" s="6" t="s">
        <v>49</v>
      </c>
      <c r="E26" s="8" t="s">
        <v>103</v>
      </c>
    </row>
    <row r="27" spans="1:5" x14ac:dyDescent="0.3">
      <c r="A27" s="6" t="s">
        <v>104</v>
      </c>
      <c r="B27" s="6">
        <v>16</v>
      </c>
      <c r="C27" s="20" t="s">
        <v>629</v>
      </c>
      <c r="D27" s="6" t="s">
        <v>90</v>
      </c>
      <c r="E27" s="8" t="s">
        <v>103</v>
      </c>
    </row>
    <row r="28" spans="1:5" x14ac:dyDescent="0.3">
      <c r="A28" s="6" t="s">
        <v>12</v>
      </c>
      <c r="B28" s="6">
        <v>5</v>
      </c>
      <c r="C28" s="20" t="s">
        <v>630</v>
      </c>
      <c r="D28" s="6" t="s">
        <v>24</v>
      </c>
      <c r="E28" s="8" t="s">
        <v>24</v>
      </c>
    </row>
    <row r="29" spans="1:5" x14ac:dyDescent="0.3">
      <c r="A29" s="6" t="s">
        <v>12</v>
      </c>
      <c r="B29" s="6">
        <v>6</v>
      </c>
      <c r="C29" s="20" t="s">
        <v>631</v>
      </c>
      <c r="D29" s="6" t="s">
        <v>24</v>
      </c>
      <c r="E29" s="8" t="s">
        <v>24</v>
      </c>
    </row>
    <row r="30" spans="1:5" x14ac:dyDescent="0.3">
      <c r="A30" s="6" t="s">
        <v>12</v>
      </c>
      <c r="B30" s="6">
        <v>7</v>
      </c>
      <c r="C30" s="20" t="s">
        <v>632</v>
      </c>
      <c r="D30" s="6" t="s">
        <v>24</v>
      </c>
      <c r="E30" s="8" t="s">
        <v>24</v>
      </c>
    </row>
    <row r="31" spans="1:5" x14ac:dyDescent="0.3">
      <c r="A31" s="6" t="s">
        <v>12</v>
      </c>
      <c r="B31" s="6">
        <v>347</v>
      </c>
      <c r="C31" s="20" t="s">
        <v>633</v>
      </c>
      <c r="D31" s="6" t="s">
        <v>49</v>
      </c>
      <c r="E31" s="8" t="s">
        <v>50</v>
      </c>
    </row>
    <row r="32" spans="1:5" x14ac:dyDescent="0.3">
      <c r="A32" s="6" t="s">
        <v>12</v>
      </c>
      <c r="B32" s="6">
        <v>8</v>
      </c>
      <c r="C32" s="20" t="s">
        <v>634</v>
      </c>
      <c r="D32" s="6" t="s">
        <v>70</v>
      </c>
      <c r="E32" s="8" t="s">
        <v>71</v>
      </c>
    </row>
    <row r="33" spans="1:5" x14ac:dyDescent="0.3">
      <c r="A33" s="6" t="s">
        <v>12</v>
      </c>
      <c r="B33" s="6">
        <v>9</v>
      </c>
      <c r="C33" s="20" t="s">
        <v>635</v>
      </c>
      <c r="D33" s="6" t="s">
        <v>90</v>
      </c>
      <c r="E33" s="8" t="s">
        <v>71</v>
      </c>
    </row>
    <row r="34" spans="1:5" x14ac:dyDescent="0.3">
      <c r="A34" s="6" t="s">
        <v>62</v>
      </c>
      <c r="B34" s="6">
        <v>76</v>
      </c>
      <c r="C34" s="20" t="s">
        <v>636</v>
      </c>
      <c r="D34" s="6" t="s">
        <v>90</v>
      </c>
      <c r="E34" s="8" t="s">
        <v>24</v>
      </c>
    </row>
    <row r="35" spans="1:5" x14ac:dyDescent="0.3">
      <c r="A35" s="6" t="s">
        <v>62</v>
      </c>
      <c r="B35" s="6">
        <v>85</v>
      </c>
      <c r="C35" s="20" t="s">
        <v>637</v>
      </c>
      <c r="D35" s="6" t="s">
        <v>49</v>
      </c>
      <c r="E35" s="8" t="s">
        <v>103</v>
      </c>
    </row>
    <row r="36" spans="1:5" x14ac:dyDescent="0.3">
      <c r="A36" s="6" t="s">
        <v>51</v>
      </c>
      <c r="B36" s="6">
        <v>16</v>
      </c>
      <c r="C36" s="20" t="s">
        <v>638</v>
      </c>
      <c r="D36" s="6" t="s">
        <v>59</v>
      </c>
      <c r="E36" s="8" t="s">
        <v>71</v>
      </c>
    </row>
    <row r="37" spans="1:5" x14ac:dyDescent="0.3">
      <c r="A37" s="6" t="s">
        <v>51</v>
      </c>
      <c r="B37" s="6">
        <v>17</v>
      </c>
      <c r="C37" s="20" t="s">
        <v>639</v>
      </c>
      <c r="D37" s="6" t="s">
        <v>70</v>
      </c>
      <c r="E37" s="8" t="s">
        <v>103</v>
      </c>
    </row>
    <row r="38" spans="1:5" x14ac:dyDescent="0.3">
      <c r="A38" s="6" t="s">
        <v>51</v>
      </c>
      <c r="B38" s="6">
        <v>21</v>
      </c>
      <c r="C38" s="20" t="s">
        <v>640</v>
      </c>
      <c r="D38" s="6" t="s">
        <v>90</v>
      </c>
      <c r="E38" s="8" t="s">
        <v>71</v>
      </c>
    </row>
    <row r="39" spans="1:5" x14ac:dyDescent="0.3">
      <c r="A39" s="6" t="s">
        <v>51</v>
      </c>
      <c r="B39" s="6">
        <v>20</v>
      </c>
      <c r="C39" s="20" t="s">
        <v>641</v>
      </c>
      <c r="D39" s="6" t="s">
        <v>49</v>
      </c>
      <c r="E39" s="8" t="s">
        <v>66</v>
      </c>
    </row>
    <row r="40" spans="1:5" x14ac:dyDescent="0.3">
      <c r="A40" s="6" t="s">
        <v>51</v>
      </c>
      <c r="B40" s="6">
        <v>22</v>
      </c>
      <c r="C40" s="20" t="s">
        <v>642</v>
      </c>
      <c r="D40" s="6" t="s">
        <v>70</v>
      </c>
      <c r="E40" s="8" t="s">
        <v>71</v>
      </c>
    </row>
    <row r="41" spans="1:5" x14ac:dyDescent="0.3">
      <c r="A41" s="6" t="s">
        <v>51</v>
      </c>
      <c r="B41" s="6">
        <v>18</v>
      </c>
      <c r="C41" s="20" t="s">
        <v>643</v>
      </c>
      <c r="D41" s="6" t="s">
        <v>59</v>
      </c>
      <c r="E41" s="8" t="s">
        <v>123</v>
      </c>
    </row>
    <row r="42" spans="1:5" x14ac:dyDescent="0.3">
      <c r="A42" s="6" t="s">
        <v>62</v>
      </c>
      <c r="B42" s="6">
        <v>208</v>
      </c>
      <c r="C42" s="20" t="s">
        <v>644</v>
      </c>
      <c r="D42" s="6" t="s">
        <v>70</v>
      </c>
      <c r="E42" s="8" t="s">
        <v>71</v>
      </c>
    </row>
    <row r="43" spans="1:5" x14ac:dyDescent="0.3">
      <c r="A43" s="6" t="s">
        <v>51</v>
      </c>
      <c r="B43" s="6">
        <v>23</v>
      </c>
      <c r="C43" s="20" t="s">
        <v>645</v>
      </c>
      <c r="D43" s="6" t="s">
        <v>70</v>
      </c>
      <c r="E43" s="8" t="s">
        <v>66</v>
      </c>
    </row>
    <row r="44" spans="1:5" x14ac:dyDescent="0.3">
      <c r="A44" s="6" t="s">
        <v>51</v>
      </c>
      <c r="B44" s="6">
        <v>19</v>
      </c>
      <c r="C44" s="20" t="s">
        <v>646</v>
      </c>
      <c r="D44" s="6" t="s">
        <v>125</v>
      </c>
      <c r="E44" s="8" t="s">
        <v>103</v>
      </c>
    </row>
    <row r="45" spans="1:5" x14ac:dyDescent="0.3">
      <c r="A45" s="6" t="s">
        <v>51</v>
      </c>
      <c r="B45" s="6">
        <v>24</v>
      </c>
      <c r="C45" s="20" t="s">
        <v>647</v>
      </c>
      <c r="D45" s="6" t="s">
        <v>49</v>
      </c>
      <c r="E45" s="8" t="s">
        <v>71</v>
      </c>
    </row>
    <row r="46" spans="1:5" x14ac:dyDescent="0.3">
      <c r="A46" s="6" t="s">
        <v>51</v>
      </c>
      <c r="B46" s="6">
        <v>25</v>
      </c>
      <c r="C46" s="20" t="s">
        <v>648</v>
      </c>
      <c r="D46" s="6" t="s">
        <v>70</v>
      </c>
      <c r="E46" s="8" t="s">
        <v>66</v>
      </c>
    </row>
    <row r="47" spans="1:5" x14ac:dyDescent="0.3">
      <c r="A47" s="6" t="s">
        <v>51</v>
      </c>
      <c r="B47" s="6">
        <v>26</v>
      </c>
      <c r="C47" s="20" t="s">
        <v>649</v>
      </c>
      <c r="D47" s="6" t="s">
        <v>70</v>
      </c>
      <c r="E47" s="8" t="s">
        <v>50</v>
      </c>
    </row>
    <row r="48" spans="1:5" x14ac:dyDescent="0.3">
      <c r="A48" s="6" t="s">
        <v>51</v>
      </c>
      <c r="B48" s="6">
        <v>28</v>
      </c>
      <c r="C48" s="20" t="s">
        <v>650</v>
      </c>
      <c r="D48" s="6" t="s">
        <v>125</v>
      </c>
      <c r="E48" s="8" t="s">
        <v>103</v>
      </c>
    </row>
    <row r="49" spans="1:5" x14ac:dyDescent="0.3">
      <c r="A49" s="6" t="s">
        <v>51</v>
      </c>
      <c r="B49" s="6">
        <v>27</v>
      </c>
      <c r="C49" s="20" t="s">
        <v>651</v>
      </c>
      <c r="D49" s="6" t="s">
        <v>49</v>
      </c>
      <c r="E49" s="8" t="s">
        <v>50</v>
      </c>
    </row>
    <row r="50" spans="1:5" x14ac:dyDescent="0.3">
      <c r="A50" s="6" t="s">
        <v>51</v>
      </c>
      <c r="B50" s="6">
        <v>31</v>
      </c>
      <c r="C50" s="20" t="s">
        <v>652</v>
      </c>
      <c r="D50" s="6" t="s">
        <v>49</v>
      </c>
      <c r="E50" s="8" t="s">
        <v>103</v>
      </c>
    </row>
    <row r="51" spans="1:5" x14ac:dyDescent="0.3">
      <c r="A51" s="6" t="s">
        <v>51</v>
      </c>
      <c r="B51" s="6">
        <v>30</v>
      </c>
      <c r="C51" s="20" t="s">
        <v>653</v>
      </c>
      <c r="D51" s="6" t="s">
        <v>59</v>
      </c>
      <c r="E51" s="8" t="s">
        <v>103</v>
      </c>
    </row>
    <row r="52" spans="1:5" x14ac:dyDescent="0.3">
      <c r="A52" s="6" t="s">
        <v>51</v>
      </c>
      <c r="B52" s="6">
        <v>29</v>
      </c>
      <c r="C52" s="20" t="s">
        <v>654</v>
      </c>
      <c r="D52" s="6" t="s">
        <v>70</v>
      </c>
      <c r="E52" s="8" t="s">
        <v>103</v>
      </c>
    </row>
    <row r="53" spans="1:5" x14ac:dyDescent="0.3">
      <c r="A53" s="6" t="s">
        <v>51</v>
      </c>
      <c r="B53" s="6">
        <v>33</v>
      </c>
      <c r="C53" s="20" t="s">
        <v>655</v>
      </c>
      <c r="D53" s="6" t="s">
        <v>70</v>
      </c>
      <c r="E53" s="8" t="s">
        <v>24</v>
      </c>
    </row>
    <row r="54" spans="1:5" x14ac:dyDescent="0.3">
      <c r="A54" s="6" t="s">
        <v>51</v>
      </c>
      <c r="B54" s="6">
        <v>32</v>
      </c>
      <c r="C54" s="20" t="s">
        <v>656</v>
      </c>
      <c r="D54" s="6" t="s">
        <v>70</v>
      </c>
      <c r="E54" s="8" t="s">
        <v>24</v>
      </c>
    </row>
    <row r="55" spans="1:5" x14ac:dyDescent="0.3">
      <c r="A55" s="6" t="s">
        <v>51</v>
      </c>
      <c r="B55" s="6">
        <v>34</v>
      </c>
      <c r="C55" s="20" t="s">
        <v>657</v>
      </c>
      <c r="D55" s="6" t="s">
        <v>90</v>
      </c>
      <c r="E55" s="8" t="s">
        <v>50</v>
      </c>
    </row>
    <row r="56" spans="1:5" x14ac:dyDescent="0.3">
      <c r="A56" s="6" t="s">
        <v>51</v>
      </c>
      <c r="B56" s="6">
        <v>35</v>
      </c>
      <c r="C56" s="20" t="s">
        <v>658</v>
      </c>
      <c r="D56" s="6" t="s">
        <v>24</v>
      </c>
      <c r="E56" s="8" t="s">
        <v>24</v>
      </c>
    </row>
    <row r="57" spans="1:5" x14ac:dyDescent="0.3">
      <c r="A57" s="6" t="s">
        <v>51</v>
      </c>
      <c r="B57" s="6">
        <v>37</v>
      </c>
      <c r="C57" s="20" t="s">
        <v>659</v>
      </c>
      <c r="D57" s="6" t="s">
        <v>24</v>
      </c>
      <c r="E57" s="8" t="s">
        <v>24</v>
      </c>
    </row>
    <row r="58" spans="1:5" x14ac:dyDescent="0.3">
      <c r="A58" s="6" t="s">
        <v>51</v>
      </c>
      <c r="B58" s="6">
        <v>36</v>
      </c>
      <c r="C58" s="20" t="s">
        <v>660</v>
      </c>
      <c r="D58" s="6" t="s">
        <v>70</v>
      </c>
      <c r="E58" s="8" t="s">
        <v>66</v>
      </c>
    </row>
    <row r="59" spans="1:5" x14ac:dyDescent="0.3">
      <c r="A59" s="6" t="s">
        <v>51</v>
      </c>
      <c r="B59" s="6">
        <v>38</v>
      </c>
      <c r="C59" s="20" t="s">
        <v>661</v>
      </c>
      <c r="D59" s="6" t="s">
        <v>70</v>
      </c>
      <c r="E59" s="8" t="s">
        <v>71</v>
      </c>
    </row>
    <row r="60" spans="1:5" x14ac:dyDescent="0.3">
      <c r="A60" s="6" t="s">
        <v>51</v>
      </c>
      <c r="B60" s="6">
        <v>39</v>
      </c>
      <c r="C60" s="20" t="s">
        <v>662</v>
      </c>
      <c r="D60" s="6" t="s">
        <v>49</v>
      </c>
      <c r="E60" s="8" t="s">
        <v>66</v>
      </c>
    </row>
    <row r="61" spans="1:5" x14ac:dyDescent="0.3">
      <c r="A61" s="6" t="s">
        <v>51</v>
      </c>
      <c r="B61" s="6">
        <v>40</v>
      </c>
      <c r="C61" s="20" t="s">
        <v>663</v>
      </c>
      <c r="D61" s="6" t="s">
        <v>90</v>
      </c>
      <c r="E61" s="8" t="s">
        <v>103</v>
      </c>
    </row>
    <row r="62" spans="1:5" x14ac:dyDescent="0.3">
      <c r="A62" s="6" t="s">
        <v>51</v>
      </c>
      <c r="B62" s="6">
        <v>41</v>
      </c>
      <c r="C62" s="20" t="s">
        <v>664</v>
      </c>
      <c r="D62" s="6" t="s">
        <v>70</v>
      </c>
      <c r="E62" s="8" t="s">
        <v>71</v>
      </c>
    </row>
    <row r="63" spans="1:5" x14ac:dyDescent="0.3">
      <c r="A63" s="6" t="s">
        <v>51</v>
      </c>
      <c r="B63" s="6">
        <v>42</v>
      </c>
      <c r="C63" s="20" t="s">
        <v>665</v>
      </c>
      <c r="D63" s="6" t="s">
        <v>49</v>
      </c>
      <c r="E63" s="8" t="s">
        <v>24</v>
      </c>
    </row>
    <row r="64" spans="1:5" x14ac:dyDescent="0.3">
      <c r="A64" s="6" t="s">
        <v>130</v>
      </c>
      <c r="B64" s="6">
        <v>173</v>
      </c>
      <c r="C64" s="20" t="s">
        <v>666</v>
      </c>
      <c r="D64" s="6" t="s">
        <v>59</v>
      </c>
      <c r="E64" s="9" t="s">
        <v>66</v>
      </c>
    </row>
    <row r="65" spans="1:5" x14ac:dyDescent="0.3">
      <c r="A65" s="6" t="s">
        <v>104</v>
      </c>
      <c r="B65" s="6">
        <v>2</v>
      </c>
      <c r="C65" s="20" t="s">
        <v>667</v>
      </c>
      <c r="D65" s="6" t="s">
        <v>90</v>
      </c>
      <c r="E65" s="8" t="s">
        <v>66</v>
      </c>
    </row>
    <row r="66" spans="1:5" x14ac:dyDescent="0.3">
      <c r="A66" s="6" t="s">
        <v>135</v>
      </c>
      <c r="B66" s="6">
        <v>2</v>
      </c>
      <c r="C66" s="20" t="s">
        <v>668</v>
      </c>
      <c r="D66" s="6" t="s">
        <v>90</v>
      </c>
      <c r="E66" s="8" t="s">
        <v>24</v>
      </c>
    </row>
    <row r="67" spans="1:5" x14ac:dyDescent="0.3">
      <c r="A67" s="6" t="s">
        <v>104</v>
      </c>
      <c r="B67" s="6">
        <v>4</v>
      </c>
      <c r="C67" s="20" t="s">
        <v>669</v>
      </c>
      <c r="D67" s="6" t="s">
        <v>90</v>
      </c>
      <c r="E67" s="8" t="s">
        <v>66</v>
      </c>
    </row>
    <row r="68" spans="1:5" x14ac:dyDescent="0.3">
      <c r="A68" s="6" t="s">
        <v>135</v>
      </c>
      <c r="B68" s="6">
        <v>3</v>
      </c>
      <c r="C68" s="20" t="s">
        <v>670</v>
      </c>
      <c r="D68" s="6" t="s">
        <v>59</v>
      </c>
      <c r="E68" s="8" t="s">
        <v>24</v>
      </c>
    </row>
    <row r="69" spans="1:5" x14ac:dyDescent="0.3">
      <c r="A69" s="6" t="s">
        <v>135</v>
      </c>
      <c r="B69" s="6">
        <v>50</v>
      </c>
      <c r="C69" s="20" t="s">
        <v>671</v>
      </c>
      <c r="D69" s="6" t="s">
        <v>90</v>
      </c>
      <c r="E69" s="8" t="s">
        <v>66</v>
      </c>
    </row>
    <row r="70" spans="1:5" x14ac:dyDescent="0.3">
      <c r="A70" s="6" t="s">
        <v>135</v>
      </c>
      <c r="B70" s="6">
        <v>52</v>
      </c>
      <c r="C70" s="20" t="s">
        <v>672</v>
      </c>
      <c r="D70" s="6" t="s">
        <v>24</v>
      </c>
      <c r="E70" s="8" t="s">
        <v>66</v>
      </c>
    </row>
    <row r="71" spans="1:5" x14ac:dyDescent="0.3">
      <c r="A71" s="6" t="s">
        <v>104</v>
      </c>
      <c r="B71" s="6">
        <v>5</v>
      </c>
      <c r="C71" s="20" t="s">
        <v>673</v>
      </c>
      <c r="D71" s="6" t="s">
        <v>49</v>
      </c>
      <c r="E71" s="8" t="s">
        <v>66</v>
      </c>
    </row>
    <row r="72" spans="1:5" x14ac:dyDescent="0.3">
      <c r="A72" s="6" t="s">
        <v>104</v>
      </c>
      <c r="B72" s="6">
        <v>6</v>
      </c>
      <c r="C72" s="20" t="s">
        <v>674</v>
      </c>
      <c r="D72" s="6" t="s">
        <v>90</v>
      </c>
      <c r="E72" s="8" t="s">
        <v>66</v>
      </c>
    </row>
    <row r="73" spans="1:5" x14ac:dyDescent="0.3">
      <c r="A73" s="6" t="s">
        <v>104</v>
      </c>
      <c r="B73" s="6">
        <v>7</v>
      </c>
      <c r="C73" s="20" t="s">
        <v>675</v>
      </c>
      <c r="D73" s="6" t="s">
        <v>59</v>
      </c>
      <c r="E73" s="8" t="s">
        <v>66</v>
      </c>
    </row>
    <row r="74" spans="1:5" x14ac:dyDescent="0.3">
      <c r="A74" s="6" t="s">
        <v>104</v>
      </c>
      <c r="B74" s="6">
        <v>120</v>
      </c>
      <c r="C74" s="20" t="s">
        <v>676</v>
      </c>
      <c r="D74" s="6" t="s">
        <v>49</v>
      </c>
      <c r="E74" s="8" t="s">
        <v>66</v>
      </c>
    </row>
    <row r="75" spans="1:5" x14ac:dyDescent="0.3">
      <c r="A75" s="6" t="s">
        <v>104</v>
      </c>
      <c r="B75" s="6">
        <v>8</v>
      </c>
      <c r="C75" s="20" t="s">
        <v>677</v>
      </c>
      <c r="D75" s="6" t="s">
        <v>70</v>
      </c>
      <c r="E75" s="8" t="s">
        <v>66</v>
      </c>
    </row>
    <row r="76" spans="1:5" x14ac:dyDescent="0.3">
      <c r="A76" s="6" t="s">
        <v>104</v>
      </c>
      <c r="B76" s="6">
        <v>121</v>
      </c>
      <c r="C76" s="20" t="s">
        <v>678</v>
      </c>
      <c r="D76" s="6" t="s">
        <v>49</v>
      </c>
      <c r="E76" s="8" t="s">
        <v>66</v>
      </c>
    </row>
    <row r="77" spans="1:5" x14ac:dyDescent="0.3">
      <c r="A77" s="6" t="s">
        <v>12</v>
      </c>
      <c r="B77" s="6">
        <v>12</v>
      </c>
      <c r="C77" s="20" t="s">
        <v>679</v>
      </c>
      <c r="D77" s="6" t="s">
        <v>24</v>
      </c>
      <c r="E77" s="8" t="s">
        <v>24</v>
      </c>
    </row>
    <row r="78" spans="1:5" x14ac:dyDescent="0.3">
      <c r="A78" s="6" t="s">
        <v>12</v>
      </c>
      <c r="B78" s="6">
        <v>14</v>
      </c>
      <c r="C78" s="20" t="s">
        <v>680</v>
      </c>
      <c r="D78" s="6" t="s">
        <v>90</v>
      </c>
      <c r="E78" s="8" t="s">
        <v>50</v>
      </c>
    </row>
    <row r="79" spans="1:5" x14ac:dyDescent="0.3">
      <c r="A79" s="6" t="s">
        <v>12</v>
      </c>
      <c r="B79" s="6">
        <v>13</v>
      </c>
      <c r="C79" s="20" t="s">
        <v>681</v>
      </c>
      <c r="D79" s="6" t="s">
        <v>49</v>
      </c>
      <c r="E79" s="8" t="s">
        <v>71</v>
      </c>
    </row>
    <row r="80" spans="1:5" x14ac:dyDescent="0.3">
      <c r="A80" s="6" t="s">
        <v>12</v>
      </c>
      <c r="B80" s="6">
        <v>15</v>
      </c>
      <c r="C80" s="20" t="s">
        <v>682</v>
      </c>
      <c r="D80" s="6" t="s">
        <v>125</v>
      </c>
      <c r="E80" s="8" t="s">
        <v>103</v>
      </c>
    </row>
    <row r="81" spans="1:5" x14ac:dyDescent="0.3">
      <c r="A81" s="6" t="s">
        <v>12</v>
      </c>
      <c r="B81" s="6">
        <v>16</v>
      </c>
      <c r="C81" s="20" t="s">
        <v>683</v>
      </c>
      <c r="D81" s="6" t="s">
        <v>59</v>
      </c>
      <c r="E81" s="8" t="s">
        <v>66</v>
      </c>
    </row>
    <row r="82" spans="1:5" x14ac:dyDescent="0.3">
      <c r="A82" s="6" t="s">
        <v>12</v>
      </c>
      <c r="B82" s="6">
        <v>17</v>
      </c>
      <c r="C82" s="20" t="s">
        <v>684</v>
      </c>
      <c r="D82" s="6" t="s">
        <v>59</v>
      </c>
      <c r="E82" s="8" t="s">
        <v>71</v>
      </c>
    </row>
    <row r="83" spans="1:5" x14ac:dyDescent="0.3">
      <c r="A83" s="6" t="s">
        <v>12</v>
      </c>
      <c r="B83" s="6">
        <v>18</v>
      </c>
      <c r="C83" s="20" t="s">
        <v>685</v>
      </c>
      <c r="D83" s="6" t="s">
        <v>90</v>
      </c>
      <c r="E83" s="8" t="s">
        <v>66</v>
      </c>
    </row>
    <row r="84" spans="1:5" x14ac:dyDescent="0.3">
      <c r="A84" s="6" t="s">
        <v>12</v>
      </c>
      <c r="B84" s="6">
        <v>19</v>
      </c>
      <c r="C84" s="20" t="s">
        <v>686</v>
      </c>
      <c r="D84" s="6" t="s">
        <v>90</v>
      </c>
      <c r="E84" s="8" t="s">
        <v>66</v>
      </c>
    </row>
    <row r="85" spans="1:5" x14ac:dyDescent="0.3">
      <c r="A85" s="6" t="s">
        <v>62</v>
      </c>
      <c r="B85" s="6">
        <v>67</v>
      </c>
      <c r="C85" s="20" t="s">
        <v>687</v>
      </c>
      <c r="D85" s="6" t="s">
        <v>49</v>
      </c>
      <c r="E85" s="8" t="s">
        <v>24</v>
      </c>
    </row>
    <row r="86" spans="1:5" x14ac:dyDescent="0.3">
      <c r="A86" s="6" t="s">
        <v>12</v>
      </c>
      <c r="B86" s="6">
        <v>21</v>
      </c>
      <c r="C86" s="20" t="s">
        <v>688</v>
      </c>
      <c r="D86" s="6" t="s">
        <v>59</v>
      </c>
      <c r="E86" s="8" t="s">
        <v>24</v>
      </c>
    </row>
    <row r="87" spans="1:5" x14ac:dyDescent="0.3">
      <c r="A87" s="6" t="s">
        <v>51</v>
      </c>
      <c r="B87" s="6">
        <v>43</v>
      </c>
      <c r="C87" s="20" t="s">
        <v>689</v>
      </c>
      <c r="D87" s="6" t="s">
        <v>90</v>
      </c>
      <c r="E87" s="8" t="s">
        <v>71</v>
      </c>
    </row>
    <row r="88" spans="1:5" x14ac:dyDescent="0.3">
      <c r="A88" s="6" t="s">
        <v>51</v>
      </c>
      <c r="B88" s="6">
        <v>44</v>
      </c>
      <c r="C88" s="20" t="s">
        <v>690</v>
      </c>
      <c r="D88" s="6" t="s">
        <v>90</v>
      </c>
      <c r="E88" s="8" t="s">
        <v>24</v>
      </c>
    </row>
    <row r="89" spans="1:5" x14ac:dyDescent="0.3">
      <c r="A89" s="6" t="s">
        <v>51</v>
      </c>
      <c r="B89" s="6">
        <v>45</v>
      </c>
      <c r="C89" s="20" t="s">
        <v>691</v>
      </c>
      <c r="D89" s="6" t="s">
        <v>59</v>
      </c>
      <c r="E89" s="8" t="s">
        <v>24</v>
      </c>
    </row>
    <row r="90" spans="1:5" x14ac:dyDescent="0.3">
      <c r="A90" s="6" t="s">
        <v>62</v>
      </c>
      <c r="B90" s="6">
        <v>219</v>
      </c>
      <c r="C90" s="20" t="s">
        <v>692</v>
      </c>
      <c r="D90" s="6" t="s">
        <v>49</v>
      </c>
      <c r="E90" s="8" t="s">
        <v>103</v>
      </c>
    </row>
    <row r="91" spans="1:5" x14ac:dyDescent="0.3">
      <c r="A91" s="6" t="s">
        <v>51</v>
      </c>
      <c r="B91" s="6">
        <v>46</v>
      </c>
      <c r="C91" s="20" t="s">
        <v>693</v>
      </c>
      <c r="D91" s="6" t="s">
        <v>49</v>
      </c>
      <c r="E91" s="8" t="s">
        <v>24</v>
      </c>
    </row>
    <row r="92" spans="1:5" x14ac:dyDescent="0.3">
      <c r="A92" s="6" t="s">
        <v>51</v>
      </c>
      <c r="B92" s="6">
        <v>47</v>
      </c>
      <c r="C92" s="20" t="s">
        <v>694</v>
      </c>
      <c r="D92" s="6" t="s">
        <v>70</v>
      </c>
      <c r="E92" s="8" t="s">
        <v>50</v>
      </c>
    </row>
    <row r="93" spans="1:5" x14ac:dyDescent="0.3">
      <c r="A93" s="6" t="s">
        <v>62</v>
      </c>
      <c r="B93" s="6">
        <v>307</v>
      </c>
      <c r="C93" s="20" t="s">
        <v>695</v>
      </c>
      <c r="D93" s="6" t="s">
        <v>90</v>
      </c>
      <c r="E93" s="8" t="s">
        <v>50</v>
      </c>
    </row>
    <row r="94" spans="1:5" x14ac:dyDescent="0.3">
      <c r="A94" s="6" t="s">
        <v>62</v>
      </c>
      <c r="B94" s="6">
        <v>324</v>
      </c>
      <c r="C94" s="20" t="s">
        <v>696</v>
      </c>
      <c r="D94" s="6" t="s">
        <v>49</v>
      </c>
      <c r="E94" s="8" t="s">
        <v>50</v>
      </c>
    </row>
    <row r="95" spans="1:5" x14ac:dyDescent="0.3">
      <c r="A95" s="6" t="s">
        <v>62</v>
      </c>
      <c r="B95" s="6">
        <v>328</v>
      </c>
      <c r="C95" s="20" t="s">
        <v>697</v>
      </c>
      <c r="D95" s="6" t="s">
        <v>70</v>
      </c>
      <c r="E95" s="8" t="s">
        <v>174</v>
      </c>
    </row>
    <row r="96" spans="1:5" x14ac:dyDescent="0.3">
      <c r="A96" s="6" t="s">
        <v>62</v>
      </c>
      <c r="B96" s="6">
        <v>347</v>
      </c>
      <c r="C96" s="20" t="s">
        <v>698</v>
      </c>
      <c r="D96" s="6" t="s">
        <v>70</v>
      </c>
      <c r="E96" s="8" t="s">
        <v>50</v>
      </c>
    </row>
    <row r="97" spans="1:5" x14ac:dyDescent="0.3">
      <c r="A97" s="6" t="s">
        <v>51</v>
      </c>
      <c r="B97" s="6">
        <v>48</v>
      </c>
      <c r="C97" s="20" t="s">
        <v>699</v>
      </c>
      <c r="D97" s="6" t="s">
        <v>49</v>
      </c>
      <c r="E97" s="8" t="s">
        <v>66</v>
      </c>
    </row>
    <row r="98" spans="1:5" x14ac:dyDescent="0.3">
      <c r="A98" s="6" t="s">
        <v>51</v>
      </c>
      <c r="B98" s="6">
        <v>49</v>
      </c>
      <c r="C98" s="20" t="s">
        <v>700</v>
      </c>
      <c r="D98" s="6" t="s">
        <v>90</v>
      </c>
      <c r="E98" s="8" t="s">
        <v>50</v>
      </c>
    </row>
    <row r="99" spans="1:5" x14ac:dyDescent="0.3">
      <c r="A99" s="6" t="s">
        <v>62</v>
      </c>
      <c r="B99" s="6">
        <v>367</v>
      </c>
      <c r="C99" s="20" t="s">
        <v>701</v>
      </c>
      <c r="D99" s="6" t="s">
        <v>90</v>
      </c>
      <c r="E99" s="8" t="s">
        <v>123</v>
      </c>
    </row>
    <row r="100" spans="1:5" x14ac:dyDescent="0.3">
      <c r="A100" s="6" t="s">
        <v>51</v>
      </c>
      <c r="B100" s="6">
        <v>51</v>
      </c>
      <c r="C100" s="20" t="s">
        <v>702</v>
      </c>
      <c r="D100" s="6" t="s">
        <v>49</v>
      </c>
      <c r="E100" s="8" t="s">
        <v>66</v>
      </c>
    </row>
    <row r="101" spans="1:5" x14ac:dyDescent="0.3">
      <c r="A101" s="6" t="s">
        <v>51</v>
      </c>
      <c r="B101" s="6">
        <v>50</v>
      </c>
      <c r="C101" s="20" t="s">
        <v>703</v>
      </c>
      <c r="D101" s="6" t="s">
        <v>70</v>
      </c>
      <c r="E101" s="8" t="s">
        <v>103</v>
      </c>
    </row>
    <row r="102" spans="1:5" x14ac:dyDescent="0.3">
      <c r="A102" s="6" t="s">
        <v>62</v>
      </c>
      <c r="B102" s="6">
        <v>437</v>
      </c>
      <c r="C102" s="20" t="s">
        <v>704</v>
      </c>
      <c r="D102" s="6" t="s">
        <v>49</v>
      </c>
      <c r="E102" s="8" t="s">
        <v>174</v>
      </c>
    </row>
    <row r="103" spans="1:5" x14ac:dyDescent="0.3">
      <c r="A103" s="6" t="s">
        <v>51</v>
      </c>
      <c r="B103" s="6">
        <v>52</v>
      </c>
      <c r="C103" s="20" t="s">
        <v>705</v>
      </c>
      <c r="D103" s="6" t="s">
        <v>59</v>
      </c>
      <c r="E103" s="8" t="s">
        <v>71</v>
      </c>
    </row>
    <row r="104" spans="1:5" x14ac:dyDescent="0.3">
      <c r="A104" s="6" t="s">
        <v>51</v>
      </c>
      <c r="B104" s="6">
        <v>53</v>
      </c>
      <c r="C104" s="20" t="s">
        <v>706</v>
      </c>
      <c r="D104" s="6" t="s">
        <v>70</v>
      </c>
      <c r="E104" s="8" t="s">
        <v>71</v>
      </c>
    </row>
    <row r="105" spans="1:5" x14ac:dyDescent="0.3">
      <c r="A105" s="6" t="s">
        <v>51</v>
      </c>
      <c r="B105" s="6">
        <v>54</v>
      </c>
      <c r="C105" s="20" t="s">
        <v>707</v>
      </c>
      <c r="D105" s="6" t="s">
        <v>49</v>
      </c>
      <c r="E105" s="8" t="s">
        <v>66</v>
      </c>
    </row>
    <row r="106" spans="1:5" x14ac:dyDescent="0.3">
      <c r="A106" s="6" t="s">
        <v>51</v>
      </c>
      <c r="B106" s="6">
        <v>55</v>
      </c>
      <c r="C106" s="20" t="s">
        <v>708</v>
      </c>
      <c r="D106" s="6" t="s">
        <v>90</v>
      </c>
      <c r="E106" s="8" t="s">
        <v>71</v>
      </c>
    </row>
    <row r="107" spans="1:5" x14ac:dyDescent="0.3">
      <c r="A107" s="6" t="s">
        <v>51</v>
      </c>
      <c r="B107" s="6">
        <v>56</v>
      </c>
      <c r="C107" s="20" t="s">
        <v>709</v>
      </c>
      <c r="D107" s="6" t="s">
        <v>70</v>
      </c>
      <c r="E107" s="8" t="s">
        <v>50</v>
      </c>
    </row>
    <row r="108" spans="1:5" x14ac:dyDescent="0.3">
      <c r="A108" s="6" t="s">
        <v>51</v>
      </c>
      <c r="B108" s="6">
        <v>57</v>
      </c>
      <c r="C108" s="20" t="s">
        <v>710</v>
      </c>
      <c r="D108" s="6" t="s">
        <v>125</v>
      </c>
      <c r="E108" s="8" t="s">
        <v>24</v>
      </c>
    </row>
    <row r="109" spans="1:5" x14ac:dyDescent="0.3">
      <c r="A109" s="6" t="s">
        <v>51</v>
      </c>
      <c r="B109" s="6">
        <v>58</v>
      </c>
      <c r="C109" s="20" t="s">
        <v>711</v>
      </c>
      <c r="D109" s="6" t="s">
        <v>24</v>
      </c>
      <c r="E109" s="8" t="s">
        <v>24</v>
      </c>
    </row>
    <row r="110" spans="1:5" x14ac:dyDescent="0.3">
      <c r="A110" s="6" t="s">
        <v>51</v>
      </c>
      <c r="B110" s="6">
        <v>59</v>
      </c>
      <c r="C110" s="20" t="s">
        <v>712</v>
      </c>
      <c r="D110" s="6" t="s">
        <v>90</v>
      </c>
      <c r="E110" s="8" t="s">
        <v>66</v>
      </c>
    </row>
    <row r="111" spans="1:5" x14ac:dyDescent="0.3">
      <c r="A111" s="6" t="s">
        <v>51</v>
      </c>
      <c r="B111" s="6">
        <v>60</v>
      </c>
      <c r="C111" s="20" t="s">
        <v>713</v>
      </c>
      <c r="D111" s="6" t="s">
        <v>49</v>
      </c>
      <c r="E111" s="8" t="s">
        <v>66</v>
      </c>
    </row>
    <row r="112" spans="1:5" x14ac:dyDescent="0.3">
      <c r="A112" s="6" t="s">
        <v>51</v>
      </c>
      <c r="B112" s="6">
        <v>61</v>
      </c>
      <c r="C112" s="20" t="s">
        <v>714</v>
      </c>
      <c r="D112" s="6" t="s">
        <v>70</v>
      </c>
      <c r="E112" s="8" t="s">
        <v>103</v>
      </c>
    </row>
    <row r="113" spans="1:5" x14ac:dyDescent="0.3">
      <c r="A113" s="6" t="s">
        <v>51</v>
      </c>
      <c r="B113" s="6">
        <v>62</v>
      </c>
      <c r="C113" s="20" t="s">
        <v>715</v>
      </c>
      <c r="D113" s="6" t="s">
        <v>90</v>
      </c>
      <c r="E113" s="8" t="s">
        <v>24</v>
      </c>
    </row>
    <row r="114" spans="1:5" x14ac:dyDescent="0.3">
      <c r="A114" s="6" t="s">
        <v>51</v>
      </c>
      <c r="B114" s="6">
        <v>63</v>
      </c>
      <c r="C114" s="20" t="s">
        <v>716</v>
      </c>
      <c r="D114" s="6" t="s">
        <v>59</v>
      </c>
      <c r="E114" s="8" t="s">
        <v>71</v>
      </c>
    </row>
    <row r="115" spans="1:5" x14ac:dyDescent="0.3">
      <c r="A115" s="6" t="s">
        <v>51</v>
      </c>
      <c r="B115" s="6">
        <v>64</v>
      </c>
      <c r="C115" s="20" t="s">
        <v>717</v>
      </c>
      <c r="D115" s="6" t="s">
        <v>49</v>
      </c>
      <c r="E115" s="8" t="s">
        <v>71</v>
      </c>
    </row>
    <row r="116" spans="1:5" x14ac:dyDescent="0.3">
      <c r="A116" s="6" t="s">
        <v>51</v>
      </c>
      <c r="B116" s="6">
        <v>65</v>
      </c>
      <c r="C116" s="20" t="s">
        <v>718</v>
      </c>
      <c r="D116" s="6" t="s">
        <v>90</v>
      </c>
      <c r="E116" s="8" t="s">
        <v>103</v>
      </c>
    </row>
    <row r="117" spans="1:5" x14ac:dyDescent="0.3">
      <c r="A117" s="6" t="s">
        <v>51</v>
      </c>
      <c r="B117" s="6">
        <v>66</v>
      </c>
      <c r="C117" s="20" t="s">
        <v>719</v>
      </c>
      <c r="D117" s="6" t="s">
        <v>90</v>
      </c>
      <c r="E117" s="8" t="s">
        <v>103</v>
      </c>
    </row>
    <row r="118" spans="1:5" x14ac:dyDescent="0.3">
      <c r="A118" s="6" t="s">
        <v>51</v>
      </c>
      <c r="B118" s="6">
        <v>67</v>
      </c>
      <c r="C118" s="20" t="s">
        <v>720</v>
      </c>
      <c r="D118" s="6" t="s">
        <v>70</v>
      </c>
      <c r="E118" s="8" t="s">
        <v>71</v>
      </c>
    </row>
    <row r="119" spans="1:5" x14ac:dyDescent="0.3">
      <c r="A119" s="6" t="s">
        <v>51</v>
      </c>
      <c r="B119" s="6">
        <v>69</v>
      </c>
      <c r="C119" s="20" t="s">
        <v>721</v>
      </c>
      <c r="D119" s="6" t="s">
        <v>70</v>
      </c>
      <c r="E119" s="8" t="s">
        <v>71</v>
      </c>
    </row>
    <row r="120" spans="1:5" x14ac:dyDescent="0.3">
      <c r="A120" s="6" t="s">
        <v>51</v>
      </c>
      <c r="B120" s="6">
        <v>68</v>
      </c>
      <c r="C120" s="20" t="s">
        <v>722</v>
      </c>
      <c r="D120" s="6" t="s">
        <v>70</v>
      </c>
      <c r="E120" s="8" t="s">
        <v>50</v>
      </c>
    </row>
    <row r="121" spans="1:5" x14ac:dyDescent="0.3">
      <c r="A121" s="6" t="s">
        <v>51</v>
      </c>
      <c r="B121" s="6">
        <v>70</v>
      </c>
      <c r="C121" s="20" t="s">
        <v>723</v>
      </c>
      <c r="D121" s="6" t="s">
        <v>70</v>
      </c>
      <c r="E121" s="8" t="s">
        <v>24</v>
      </c>
    </row>
    <row r="122" spans="1:5" x14ac:dyDescent="0.3">
      <c r="A122" s="6" t="s">
        <v>51</v>
      </c>
      <c r="B122" s="6">
        <v>71</v>
      </c>
      <c r="C122" s="20" t="s">
        <v>724</v>
      </c>
      <c r="D122" s="6" t="s">
        <v>49</v>
      </c>
      <c r="E122" s="8" t="s">
        <v>103</v>
      </c>
    </row>
    <row r="123" spans="1:5" x14ac:dyDescent="0.3">
      <c r="A123" s="6" t="s">
        <v>51</v>
      </c>
      <c r="B123" s="6">
        <v>72</v>
      </c>
      <c r="C123" s="20" t="s">
        <v>725</v>
      </c>
      <c r="D123" s="6" t="s">
        <v>90</v>
      </c>
      <c r="E123" s="8" t="s">
        <v>71</v>
      </c>
    </row>
    <row r="124" spans="1:5" x14ac:dyDescent="0.3">
      <c r="A124" s="6" t="s">
        <v>51</v>
      </c>
      <c r="B124" s="6">
        <v>73</v>
      </c>
      <c r="C124" s="20" t="s">
        <v>726</v>
      </c>
      <c r="D124" s="6" t="s">
        <v>70</v>
      </c>
      <c r="E124" s="8" t="s">
        <v>71</v>
      </c>
    </row>
    <row r="125" spans="1:5" x14ac:dyDescent="0.3">
      <c r="A125" s="6" t="s">
        <v>51</v>
      </c>
      <c r="B125" s="6">
        <v>75</v>
      </c>
      <c r="C125" s="20" t="s">
        <v>727</v>
      </c>
      <c r="D125" s="6" t="s">
        <v>49</v>
      </c>
      <c r="E125" s="8" t="s">
        <v>50</v>
      </c>
    </row>
    <row r="126" spans="1:5" x14ac:dyDescent="0.3">
      <c r="A126" s="6" t="s">
        <v>130</v>
      </c>
      <c r="B126" s="6">
        <v>1</v>
      </c>
      <c r="C126" s="20" t="s">
        <v>728</v>
      </c>
      <c r="D126" s="6" t="s">
        <v>49</v>
      </c>
      <c r="E126" s="8" t="s">
        <v>24</v>
      </c>
    </row>
    <row r="127" spans="1:5" x14ac:dyDescent="0.3">
      <c r="A127" s="6" t="s">
        <v>104</v>
      </c>
      <c r="B127" s="6">
        <v>14</v>
      </c>
      <c r="C127" s="20" t="s">
        <v>729</v>
      </c>
      <c r="D127" s="6" t="s">
        <v>90</v>
      </c>
      <c r="E127" s="8" t="s">
        <v>103</v>
      </c>
    </row>
    <row r="128" spans="1:5" x14ac:dyDescent="0.3">
      <c r="A128" s="6" t="s">
        <v>104</v>
      </c>
      <c r="B128" s="6">
        <v>9</v>
      </c>
      <c r="C128" s="20" t="s">
        <v>730</v>
      </c>
      <c r="D128" s="6" t="s">
        <v>90</v>
      </c>
      <c r="E128" s="8" t="s">
        <v>103</v>
      </c>
    </row>
    <row r="129" spans="1:5" x14ac:dyDescent="0.3">
      <c r="A129" s="6" t="s">
        <v>104</v>
      </c>
      <c r="B129" s="6">
        <v>10</v>
      </c>
      <c r="C129" s="20" t="s">
        <v>731</v>
      </c>
      <c r="D129" s="6" t="s">
        <v>90</v>
      </c>
      <c r="E129" s="8" t="s">
        <v>103</v>
      </c>
    </row>
    <row r="130" spans="1:5" x14ac:dyDescent="0.3">
      <c r="A130" s="6" t="s">
        <v>164</v>
      </c>
      <c r="B130" s="6">
        <v>1</v>
      </c>
      <c r="C130" s="20" t="s">
        <v>732</v>
      </c>
      <c r="D130" s="6" t="s">
        <v>90</v>
      </c>
      <c r="E130" s="9" t="s">
        <v>103</v>
      </c>
    </row>
    <row r="131" spans="1:5" x14ac:dyDescent="0.3">
      <c r="A131" s="6" t="s">
        <v>167</v>
      </c>
      <c r="B131" s="6">
        <v>1</v>
      </c>
      <c r="C131" s="20" t="s">
        <v>733</v>
      </c>
      <c r="D131" s="6" t="s">
        <v>90</v>
      </c>
      <c r="E131" s="9" t="s">
        <v>103</v>
      </c>
    </row>
    <row r="132" spans="1:5" x14ac:dyDescent="0.3">
      <c r="A132" s="6" t="s">
        <v>167</v>
      </c>
      <c r="B132" s="6">
        <v>2</v>
      </c>
      <c r="C132" s="20" t="s">
        <v>734</v>
      </c>
      <c r="D132" s="6" t="s">
        <v>90</v>
      </c>
      <c r="E132" s="9" t="s">
        <v>50</v>
      </c>
    </row>
    <row r="133" spans="1:5" x14ac:dyDescent="0.3">
      <c r="A133" s="6" t="s">
        <v>167</v>
      </c>
      <c r="B133" s="6">
        <v>3</v>
      </c>
      <c r="C133" s="20" t="s">
        <v>735</v>
      </c>
      <c r="D133" s="6" t="s">
        <v>90</v>
      </c>
      <c r="E133" s="9" t="s">
        <v>71</v>
      </c>
    </row>
    <row r="134" spans="1:5" x14ac:dyDescent="0.3">
      <c r="A134" s="6" t="s">
        <v>104</v>
      </c>
      <c r="B134" s="6">
        <v>11</v>
      </c>
      <c r="C134" s="20" t="s">
        <v>736</v>
      </c>
      <c r="D134" s="6" t="s">
        <v>70</v>
      </c>
      <c r="E134" s="8" t="s">
        <v>103</v>
      </c>
    </row>
    <row r="135" spans="1:5" x14ac:dyDescent="0.3">
      <c r="A135" s="6" t="s">
        <v>104</v>
      </c>
      <c r="B135" s="6">
        <v>12</v>
      </c>
      <c r="C135" s="20" t="s">
        <v>737</v>
      </c>
      <c r="D135" s="6" t="s">
        <v>90</v>
      </c>
      <c r="E135" s="8" t="s">
        <v>103</v>
      </c>
    </row>
    <row r="136" spans="1:5" x14ac:dyDescent="0.3">
      <c r="A136" s="6" t="s">
        <v>104</v>
      </c>
      <c r="B136" s="6">
        <v>13</v>
      </c>
      <c r="C136" s="20" t="s">
        <v>738</v>
      </c>
      <c r="D136" s="6" t="s">
        <v>49</v>
      </c>
      <c r="E136" s="8" t="s">
        <v>103</v>
      </c>
    </row>
    <row r="137" spans="1:5" x14ac:dyDescent="0.3">
      <c r="A137" s="6" t="s">
        <v>104</v>
      </c>
      <c r="B137" s="6">
        <v>15</v>
      </c>
      <c r="C137" s="20" t="s">
        <v>739</v>
      </c>
      <c r="D137" s="6" t="s">
        <v>70</v>
      </c>
      <c r="E137" s="8" t="s">
        <v>103</v>
      </c>
    </row>
    <row r="138" spans="1:5" x14ac:dyDescent="0.3">
      <c r="A138" s="6" t="s">
        <v>104</v>
      </c>
      <c r="B138" s="6">
        <v>18</v>
      </c>
      <c r="C138" s="20" t="s">
        <v>740</v>
      </c>
      <c r="D138" s="6" t="s">
        <v>90</v>
      </c>
      <c r="E138" s="8" t="s">
        <v>103</v>
      </c>
    </row>
    <row r="139" spans="1:5" x14ac:dyDescent="0.3">
      <c r="A139" s="6" t="s">
        <v>12</v>
      </c>
      <c r="B139" s="6">
        <v>23</v>
      </c>
      <c r="C139" s="20" t="s">
        <v>741</v>
      </c>
      <c r="D139" s="6" t="s">
        <v>70</v>
      </c>
      <c r="E139" s="8" t="s">
        <v>66</v>
      </c>
    </row>
    <row r="140" spans="1:5" x14ac:dyDescent="0.3">
      <c r="A140" s="6" t="s">
        <v>12</v>
      </c>
      <c r="B140" s="6">
        <v>330</v>
      </c>
      <c r="C140" s="20" t="s">
        <v>742</v>
      </c>
      <c r="D140" s="6" t="s">
        <v>90</v>
      </c>
      <c r="E140" s="8" t="s">
        <v>174</v>
      </c>
    </row>
    <row r="141" spans="1:5" x14ac:dyDescent="0.3">
      <c r="A141" s="6" t="s">
        <v>12</v>
      </c>
      <c r="B141" s="6">
        <v>387</v>
      </c>
      <c r="C141" s="20" t="s">
        <v>743</v>
      </c>
      <c r="D141" s="6" t="s">
        <v>70</v>
      </c>
      <c r="E141" s="8" t="s">
        <v>174</v>
      </c>
    </row>
    <row r="142" spans="1:5" x14ac:dyDescent="0.3">
      <c r="A142" s="6" t="s">
        <v>62</v>
      </c>
      <c r="B142" s="6">
        <v>33</v>
      </c>
      <c r="C142" s="20" t="s">
        <v>744</v>
      </c>
      <c r="D142" s="6" t="s">
        <v>59</v>
      </c>
      <c r="E142" s="8" t="s">
        <v>50</v>
      </c>
    </row>
    <row r="143" spans="1:5" x14ac:dyDescent="0.3">
      <c r="A143" s="6" t="s">
        <v>12</v>
      </c>
      <c r="B143" s="6">
        <v>25</v>
      </c>
      <c r="C143" s="20" t="s">
        <v>745</v>
      </c>
      <c r="D143" s="6" t="s">
        <v>59</v>
      </c>
      <c r="E143" s="8" t="s">
        <v>66</v>
      </c>
    </row>
    <row r="144" spans="1:5" x14ac:dyDescent="0.3">
      <c r="A144" s="6" t="s">
        <v>62</v>
      </c>
      <c r="B144" s="6">
        <v>80</v>
      </c>
      <c r="C144" s="20" t="s">
        <v>746</v>
      </c>
      <c r="D144" s="6" t="s">
        <v>70</v>
      </c>
      <c r="E144" s="8" t="s">
        <v>24</v>
      </c>
    </row>
    <row r="145" spans="1:5" x14ac:dyDescent="0.3">
      <c r="A145" s="6" t="s">
        <v>12</v>
      </c>
      <c r="B145" s="6">
        <v>26</v>
      </c>
      <c r="C145" s="20" t="s">
        <v>747</v>
      </c>
      <c r="D145" s="6" t="s">
        <v>70</v>
      </c>
      <c r="E145" s="8" t="s">
        <v>103</v>
      </c>
    </row>
    <row r="146" spans="1:5" x14ac:dyDescent="0.3">
      <c r="A146" s="6" t="s">
        <v>12</v>
      </c>
      <c r="B146" s="6">
        <v>521</v>
      </c>
      <c r="C146" s="20" t="s">
        <v>748</v>
      </c>
      <c r="D146" s="6" t="s">
        <v>70</v>
      </c>
      <c r="E146" s="8" t="s">
        <v>123</v>
      </c>
    </row>
    <row r="147" spans="1:5" x14ac:dyDescent="0.3">
      <c r="A147" s="6" t="s">
        <v>12</v>
      </c>
      <c r="B147" s="6">
        <v>27</v>
      </c>
      <c r="C147" s="20" t="s">
        <v>749</v>
      </c>
      <c r="D147" s="6" t="s">
        <v>49</v>
      </c>
      <c r="E147" s="8" t="s">
        <v>50</v>
      </c>
    </row>
    <row r="148" spans="1:5" x14ac:dyDescent="0.3">
      <c r="A148" s="6" t="s">
        <v>51</v>
      </c>
      <c r="B148" s="6">
        <v>74</v>
      </c>
      <c r="C148" s="20" t="s">
        <v>750</v>
      </c>
      <c r="D148" s="6" t="s">
        <v>90</v>
      </c>
      <c r="E148" s="8" t="s">
        <v>66</v>
      </c>
    </row>
    <row r="149" spans="1:5" x14ac:dyDescent="0.3">
      <c r="A149" s="6" t="s">
        <v>51</v>
      </c>
      <c r="B149" s="6">
        <v>76</v>
      </c>
      <c r="C149" s="20" t="s">
        <v>751</v>
      </c>
      <c r="D149" s="6" t="s">
        <v>90</v>
      </c>
      <c r="E149" s="8" t="s">
        <v>50</v>
      </c>
    </row>
    <row r="150" spans="1:5" x14ac:dyDescent="0.3">
      <c r="A150" s="6" t="s">
        <v>51</v>
      </c>
      <c r="B150" s="6">
        <v>77</v>
      </c>
      <c r="C150" s="20" t="s">
        <v>752</v>
      </c>
      <c r="D150" s="6" t="s">
        <v>70</v>
      </c>
      <c r="E150" s="8" t="s">
        <v>71</v>
      </c>
    </row>
    <row r="151" spans="1:5" x14ac:dyDescent="0.3">
      <c r="A151" s="6" t="s">
        <v>51</v>
      </c>
      <c r="B151" s="6">
        <v>78</v>
      </c>
      <c r="C151" s="20" t="s">
        <v>753</v>
      </c>
      <c r="D151" s="6" t="s">
        <v>70</v>
      </c>
      <c r="E151" s="8" t="s">
        <v>66</v>
      </c>
    </row>
    <row r="152" spans="1:5" x14ac:dyDescent="0.3">
      <c r="A152" s="6" t="s">
        <v>51</v>
      </c>
      <c r="B152" s="6">
        <v>79</v>
      </c>
      <c r="C152" s="20" t="s">
        <v>754</v>
      </c>
      <c r="D152" s="6" t="s">
        <v>90</v>
      </c>
      <c r="E152" s="8" t="s">
        <v>103</v>
      </c>
    </row>
    <row r="153" spans="1:5" x14ac:dyDescent="0.3">
      <c r="A153" s="6" t="s">
        <v>51</v>
      </c>
      <c r="B153" s="6">
        <v>80</v>
      </c>
      <c r="C153" s="20" t="s">
        <v>755</v>
      </c>
      <c r="D153" s="6" t="s">
        <v>49</v>
      </c>
      <c r="E153" s="8" t="s">
        <v>174</v>
      </c>
    </row>
    <row r="154" spans="1:5" x14ac:dyDescent="0.3">
      <c r="A154" s="6" t="s">
        <v>62</v>
      </c>
      <c r="B154" s="6">
        <v>190</v>
      </c>
      <c r="C154" s="20" t="s">
        <v>756</v>
      </c>
      <c r="D154" s="6" t="s">
        <v>70</v>
      </c>
      <c r="E154" s="8" t="s">
        <v>24</v>
      </c>
    </row>
    <row r="155" spans="1:5" x14ac:dyDescent="0.3">
      <c r="A155" s="6" t="s">
        <v>62</v>
      </c>
      <c r="B155" s="6">
        <v>207</v>
      </c>
      <c r="C155" s="20" t="s">
        <v>757</v>
      </c>
      <c r="D155" s="6" t="s">
        <v>59</v>
      </c>
      <c r="E155" s="8" t="s">
        <v>66</v>
      </c>
    </row>
    <row r="156" spans="1:5" x14ac:dyDescent="0.3">
      <c r="A156" s="6" t="s">
        <v>51</v>
      </c>
      <c r="B156" s="6">
        <v>81</v>
      </c>
      <c r="C156" s="20" t="s">
        <v>758</v>
      </c>
      <c r="D156" s="6" t="s">
        <v>24</v>
      </c>
      <c r="E156" s="8" t="s">
        <v>24</v>
      </c>
    </row>
    <row r="157" spans="1:5" x14ac:dyDescent="0.3">
      <c r="A157" s="6" t="s">
        <v>62</v>
      </c>
      <c r="B157" s="6">
        <v>319</v>
      </c>
      <c r="C157" s="20" t="s">
        <v>759</v>
      </c>
      <c r="D157" s="6" t="s">
        <v>49</v>
      </c>
      <c r="E157" s="8" t="s">
        <v>50</v>
      </c>
    </row>
    <row r="158" spans="1:5" x14ac:dyDescent="0.3">
      <c r="A158" s="6" t="s">
        <v>62</v>
      </c>
      <c r="B158" s="6">
        <v>326</v>
      </c>
      <c r="C158" s="20" t="s">
        <v>760</v>
      </c>
      <c r="D158" s="6" t="s">
        <v>90</v>
      </c>
      <c r="E158" s="8" t="s">
        <v>24</v>
      </c>
    </row>
    <row r="159" spans="1:5" x14ac:dyDescent="0.3">
      <c r="A159" s="6" t="s">
        <v>62</v>
      </c>
      <c r="B159" s="6">
        <v>370</v>
      </c>
      <c r="C159" s="20" t="s">
        <v>761</v>
      </c>
      <c r="D159" s="6" t="s">
        <v>90</v>
      </c>
      <c r="E159" s="8" t="s">
        <v>123</v>
      </c>
    </row>
    <row r="160" spans="1:5" x14ac:dyDescent="0.3">
      <c r="A160" s="6" t="s">
        <v>62</v>
      </c>
      <c r="B160" s="6">
        <v>369</v>
      </c>
      <c r="C160" s="20" t="s">
        <v>762</v>
      </c>
      <c r="D160" s="6" t="s">
        <v>90</v>
      </c>
      <c r="E160" s="8" t="s">
        <v>50</v>
      </c>
    </row>
    <row r="161" spans="1:5" x14ac:dyDescent="0.3">
      <c r="A161" s="6" t="s">
        <v>51</v>
      </c>
      <c r="B161" s="6">
        <v>82</v>
      </c>
      <c r="C161" s="20" t="s">
        <v>763</v>
      </c>
      <c r="D161" s="6" t="s">
        <v>70</v>
      </c>
      <c r="E161" s="8" t="s">
        <v>50</v>
      </c>
    </row>
    <row r="162" spans="1:5" x14ac:dyDescent="0.3">
      <c r="A162" s="6" t="s">
        <v>62</v>
      </c>
      <c r="B162" s="6">
        <v>378</v>
      </c>
      <c r="C162" s="20" t="s">
        <v>764</v>
      </c>
      <c r="D162" s="6" t="s">
        <v>90</v>
      </c>
      <c r="E162" s="8" t="s">
        <v>50</v>
      </c>
    </row>
    <row r="163" spans="1:5" x14ac:dyDescent="0.3">
      <c r="A163" s="6" t="s">
        <v>51</v>
      </c>
      <c r="B163" s="6">
        <v>83</v>
      </c>
      <c r="C163" s="20" t="s">
        <v>765</v>
      </c>
      <c r="D163" s="6" t="s">
        <v>59</v>
      </c>
      <c r="E163" s="8" t="s">
        <v>24</v>
      </c>
    </row>
    <row r="164" spans="1:5" x14ac:dyDescent="0.3">
      <c r="A164" s="6" t="s">
        <v>51</v>
      </c>
      <c r="B164" s="6">
        <v>84</v>
      </c>
      <c r="C164" s="20" t="s">
        <v>766</v>
      </c>
      <c r="D164" s="6" t="s">
        <v>90</v>
      </c>
      <c r="E164" s="8" t="s">
        <v>103</v>
      </c>
    </row>
    <row r="165" spans="1:5" x14ac:dyDescent="0.3">
      <c r="A165" s="6" t="s">
        <v>51</v>
      </c>
      <c r="B165" s="6">
        <v>85</v>
      </c>
      <c r="C165" s="20" t="s">
        <v>767</v>
      </c>
      <c r="D165" s="6" t="s">
        <v>49</v>
      </c>
      <c r="E165" s="8" t="s">
        <v>71</v>
      </c>
    </row>
    <row r="166" spans="1:5" x14ac:dyDescent="0.3">
      <c r="A166" s="6" t="s">
        <v>51</v>
      </c>
      <c r="B166" s="6">
        <v>86</v>
      </c>
      <c r="C166" s="20" t="s">
        <v>768</v>
      </c>
      <c r="D166" s="6" t="s">
        <v>49</v>
      </c>
      <c r="E166" s="8" t="s">
        <v>174</v>
      </c>
    </row>
    <row r="167" spans="1:5" x14ac:dyDescent="0.3">
      <c r="A167" s="6" t="s">
        <v>51</v>
      </c>
      <c r="B167" s="6">
        <v>87</v>
      </c>
      <c r="C167" s="20" t="s">
        <v>769</v>
      </c>
      <c r="D167" s="6" t="s">
        <v>59</v>
      </c>
      <c r="E167" s="8" t="s">
        <v>71</v>
      </c>
    </row>
    <row r="168" spans="1:5" x14ac:dyDescent="0.3">
      <c r="A168" s="6" t="s">
        <v>51</v>
      </c>
      <c r="B168" s="6">
        <v>88</v>
      </c>
      <c r="C168" s="20" t="s">
        <v>770</v>
      </c>
      <c r="D168" s="6" t="s">
        <v>49</v>
      </c>
      <c r="E168" s="8" t="s">
        <v>71</v>
      </c>
    </row>
    <row r="169" spans="1:5" x14ac:dyDescent="0.3">
      <c r="A169" s="6" t="s">
        <v>51</v>
      </c>
      <c r="B169" s="6">
        <v>89</v>
      </c>
      <c r="C169" s="20" t="s">
        <v>771</v>
      </c>
      <c r="D169" s="6" t="s">
        <v>90</v>
      </c>
      <c r="E169" s="8" t="s">
        <v>66</v>
      </c>
    </row>
    <row r="170" spans="1:5" x14ac:dyDescent="0.3">
      <c r="A170" s="6" t="s">
        <v>51</v>
      </c>
      <c r="B170" s="6">
        <v>90</v>
      </c>
      <c r="C170" s="20" t="s">
        <v>772</v>
      </c>
      <c r="D170" s="6" t="s">
        <v>24</v>
      </c>
      <c r="E170" s="8" t="s">
        <v>24</v>
      </c>
    </row>
    <row r="171" spans="1:5" x14ac:dyDescent="0.3">
      <c r="A171" s="6" t="s">
        <v>51</v>
      </c>
      <c r="B171" s="6">
        <v>91</v>
      </c>
      <c r="C171" s="20" t="s">
        <v>773</v>
      </c>
      <c r="D171" s="6" t="s">
        <v>59</v>
      </c>
      <c r="E171" s="8" t="s">
        <v>174</v>
      </c>
    </row>
    <row r="172" spans="1:5" x14ac:dyDescent="0.3">
      <c r="A172" s="6" t="s">
        <v>51</v>
      </c>
      <c r="B172" s="6">
        <v>92</v>
      </c>
      <c r="C172" s="20" t="s">
        <v>774</v>
      </c>
      <c r="D172" s="6" t="s">
        <v>90</v>
      </c>
      <c r="E172" s="8" t="s">
        <v>66</v>
      </c>
    </row>
    <row r="173" spans="1:5" x14ac:dyDescent="0.3">
      <c r="A173" s="6" t="s">
        <v>51</v>
      </c>
      <c r="B173" s="6">
        <v>93</v>
      </c>
      <c r="C173" s="20" t="s">
        <v>775</v>
      </c>
      <c r="D173" s="6" t="s">
        <v>49</v>
      </c>
      <c r="E173" s="8" t="s">
        <v>66</v>
      </c>
    </row>
    <row r="174" spans="1:5" x14ac:dyDescent="0.3">
      <c r="A174" s="6" t="s">
        <v>51</v>
      </c>
      <c r="B174" s="6">
        <v>94</v>
      </c>
      <c r="C174" s="20" t="s">
        <v>776</v>
      </c>
      <c r="D174" s="6" t="s">
        <v>70</v>
      </c>
      <c r="E174" s="8" t="s">
        <v>66</v>
      </c>
    </row>
    <row r="175" spans="1:5" x14ac:dyDescent="0.3">
      <c r="A175" s="6" t="s">
        <v>51</v>
      </c>
      <c r="B175" s="6">
        <v>95</v>
      </c>
      <c r="C175" s="20" t="s">
        <v>777</v>
      </c>
      <c r="D175" s="6" t="s">
        <v>59</v>
      </c>
      <c r="E175" s="8" t="s">
        <v>71</v>
      </c>
    </row>
    <row r="176" spans="1:5" x14ac:dyDescent="0.3">
      <c r="A176" s="6" t="s">
        <v>51</v>
      </c>
      <c r="B176" s="6">
        <v>96</v>
      </c>
      <c r="C176" s="20" t="s">
        <v>778</v>
      </c>
      <c r="D176" s="6" t="s">
        <v>70</v>
      </c>
      <c r="E176" s="8" t="s">
        <v>174</v>
      </c>
    </row>
    <row r="177" spans="1:5" x14ac:dyDescent="0.3">
      <c r="A177" s="6" t="s">
        <v>51</v>
      </c>
      <c r="B177" s="6">
        <v>97</v>
      </c>
      <c r="C177" s="20" t="s">
        <v>779</v>
      </c>
      <c r="D177" s="6" t="s">
        <v>49</v>
      </c>
      <c r="E177" s="8" t="s">
        <v>50</v>
      </c>
    </row>
    <row r="178" spans="1:5" x14ac:dyDescent="0.3">
      <c r="A178" s="6" t="s">
        <v>51</v>
      </c>
      <c r="B178" s="6">
        <v>98</v>
      </c>
      <c r="C178" s="20" t="s">
        <v>780</v>
      </c>
      <c r="D178" s="6" t="s">
        <v>90</v>
      </c>
      <c r="E178" s="8" t="s">
        <v>103</v>
      </c>
    </row>
    <row r="179" spans="1:5" x14ac:dyDescent="0.3">
      <c r="A179" s="6" t="s">
        <v>130</v>
      </c>
      <c r="B179" s="6">
        <v>98</v>
      </c>
      <c r="C179" s="20" t="s">
        <v>781</v>
      </c>
      <c r="D179" s="6" t="s">
        <v>90</v>
      </c>
      <c r="E179" s="9" t="s">
        <v>103</v>
      </c>
    </row>
    <row r="180" spans="1:5" x14ac:dyDescent="0.3">
      <c r="A180" s="6" t="s">
        <v>51</v>
      </c>
      <c r="B180" s="6">
        <v>99</v>
      </c>
      <c r="C180" s="20" t="s">
        <v>782</v>
      </c>
      <c r="D180" s="6" t="s">
        <v>59</v>
      </c>
      <c r="E180" s="8" t="s">
        <v>66</v>
      </c>
    </row>
    <row r="181" spans="1:5" x14ac:dyDescent="0.3">
      <c r="A181" s="6" t="s">
        <v>51</v>
      </c>
      <c r="B181" s="6">
        <v>100</v>
      </c>
      <c r="C181" s="20" t="s">
        <v>783</v>
      </c>
      <c r="D181" s="6" t="s">
        <v>90</v>
      </c>
      <c r="E181" s="8" t="s">
        <v>103</v>
      </c>
    </row>
    <row r="182" spans="1:5" x14ac:dyDescent="0.3">
      <c r="A182" s="6" t="s">
        <v>51</v>
      </c>
      <c r="B182" s="6">
        <v>101</v>
      </c>
      <c r="C182" s="20" t="s">
        <v>784</v>
      </c>
      <c r="D182" s="6" t="s">
        <v>90</v>
      </c>
      <c r="E182" s="8" t="s">
        <v>66</v>
      </c>
    </row>
    <row r="183" spans="1:5" x14ac:dyDescent="0.3">
      <c r="A183" s="6" t="s">
        <v>130</v>
      </c>
      <c r="B183" s="6">
        <v>107</v>
      </c>
      <c r="C183" s="20" t="s">
        <v>785</v>
      </c>
      <c r="D183" s="6" t="s">
        <v>70</v>
      </c>
      <c r="E183" s="9" t="s">
        <v>66</v>
      </c>
    </row>
    <row r="184" spans="1:5" x14ac:dyDescent="0.3">
      <c r="A184" s="6" t="s">
        <v>104</v>
      </c>
      <c r="B184" s="6">
        <v>19</v>
      </c>
      <c r="C184" s="20" t="s">
        <v>786</v>
      </c>
      <c r="D184" s="6" t="s">
        <v>49</v>
      </c>
      <c r="E184" s="8" t="s">
        <v>103</v>
      </c>
    </row>
    <row r="185" spans="1:5" x14ac:dyDescent="0.3">
      <c r="A185" s="6" t="s">
        <v>104</v>
      </c>
      <c r="B185" s="6">
        <v>20</v>
      </c>
      <c r="C185" s="20" t="s">
        <v>787</v>
      </c>
      <c r="D185" s="6" t="s">
        <v>49</v>
      </c>
      <c r="E185" s="8" t="s">
        <v>103</v>
      </c>
    </row>
    <row r="186" spans="1:5" x14ac:dyDescent="0.3">
      <c r="A186" s="6" t="s">
        <v>104</v>
      </c>
      <c r="B186" s="6">
        <v>22</v>
      </c>
      <c r="C186" s="20" t="s">
        <v>788</v>
      </c>
      <c r="D186" s="6" t="s">
        <v>49</v>
      </c>
      <c r="E186" s="8" t="s">
        <v>103</v>
      </c>
    </row>
    <row r="187" spans="1:5" x14ac:dyDescent="0.3">
      <c r="A187" s="6" t="s">
        <v>104</v>
      </c>
      <c r="B187" s="6">
        <v>24</v>
      </c>
      <c r="C187" s="20" t="s">
        <v>789</v>
      </c>
      <c r="D187" s="6" t="s">
        <v>90</v>
      </c>
      <c r="E187" s="8" t="s">
        <v>103</v>
      </c>
    </row>
    <row r="188" spans="1:5" x14ac:dyDescent="0.3">
      <c r="A188" s="6" t="s">
        <v>104</v>
      </c>
      <c r="B188" s="6">
        <v>126</v>
      </c>
      <c r="C188" s="20" t="s">
        <v>790</v>
      </c>
      <c r="D188" s="6" t="s">
        <v>49</v>
      </c>
      <c r="E188" s="8" t="s">
        <v>24</v>
      </c>
    </row>
    <row r="189" spans="1:5" x14ac:dyDescent="0.3">
      <c r="A189" s="6" t="s">
        <v>104</v>
      </c>
      <c r="B189" s="6">
        <v>128</v>
      </c>
      <c r="C189" s="20" t="s">
        <v>791</v>
      </c>
      <c r="D189" s="6" t="s">
        <v>90</v>
      </c>
      <c r="E189" s="8" t="s">
        <v>66</v>
      </c>
    </row>
    <row r="190" spans="1:5" x14ac:dyDescent="0.3">
      <c r="A190" s="6" t="s">
        <v>104</v>
      </c>
      <c r="B190" s="6">
        <v>131</v>
      </c>
      <c r="C190" s="20" t="s">
        <v>792</v>
      </c>
      <c r="D190" s="6" t="s">
        <v>49</v>
      </c>
      <c r="E190" s="8" t="s">
        <v>50</v>
      </c>
    </row>
    <row r="191" spans="1:5" x14ac:dyDescent="0.3">
      <c r="A191" s="6" t="s">
        <v>12</v>
      </c>
      <c r="B191" s="6">
        <v>28</v>
      </c>
      <c r="C191" s="20" t="s">
        <v>793</v>
      </c>
      <c r="D191" s="6" t="s">
        <v>59</v>
      </c>
      <c r="E191" s="8" t="s">
        <v>66</v>
      </c>
    </row>
    <row r="192" spans="1:5" x14ac:dyDescent="0.3">
      <c r="A192" s="6" t="s">
        <v>12</v>
      </c>
      <c r="B192" s="6">
        <v>30</v>
      </c>
      <c r="C192" s="20" t="s">
        <v>794</v>
      </c>
      <c r="D192" s="6" t="s">
        <v>90</v>
      </c>
      <c r="E192" s="8" t="s">
        <v>71</v>
      </c>
    </row>
    <row r="193" spans="1:5" x14ac:dyDescent="0.3">
      <c r="A193" s="6" t="s">
        <v>12</v>
      </c>
      <c r="B193" s="6">
        <v>33</v>
      </c>
      <c r="C193" s="20" t="s">
        <v>795</v>
      </c>
      <c r="D193" s="6" t="s">
        <v>24</v>
      </c>
      <c r="E193" s="8" t="s">
        <v>24</v>
      </c>
    </row>
    <row r="194" spans="1:5" x14ac:dyDescent="0.3">
      <c r="A194" s="6" t="s">
        <v>12</v>
      </c>
      <c r="B194" s="6">
        <v>300</v>
      </c>
      <c r="C194" s="20" t="s">
        <v>796</v>
      </c>
      <c r="D194" s="6" t="s">
        <v>24</v>
      </c>
      <c r="E194" s="8" t="s">
        <v>24</v>
      </c>
    </row>
    <row r="195" spans="1:5" x14ac:dyDescent="0.3">
      <c r="A195" s="6" t="s">
        <v>12</v>
      </c>
      <c r="B195" s="6">
        <v>35</v>
      </c>
      <c r="C195" s="20" t="s">
        <v>797</v>
      </c>
      <c r="D195" s="6" t="s">
        <v>24</v>
      </c>
      <c r="E195" s="8" t="s">
        <v>24</v>
      </c>
    </row>
    <row r="196" spans="1:5" x14ac:dyDescent="0.3">
      <c r="A196" s="6" t="s">
        <v>12</v>
      </c>
      <c r="B196" s="6">
        <v>34</v>
      </c>
      <c r="C196" s="20" t="s">
        <v>798</v>
      </c>
      <c r="D196" s="6" t="s">
        <v>70</v>
      </c>
      <c r="E196" s="8" t="s">
        <v>174</v>
      </c>
    </row>
    <row r="197" spans="1:5" x14ac:dyDescent="0.3">
      <c r="A197" s="6" t="s">
        <v>62</v>
      </c>
      <c r="B197" s="6">
        <v>32</v>
      </c>
      <c r="C197" s="20" t="s">
        <v>799</v>
      </c>
      <c r="D197" s="6" t="s">
        <v>70</v>
      </c>
      <c r="E197" s="8" t="s">
        <v>24</v>
      </c>
    </row>
    <row r="198" spans="1:5" x14ac:dyDescent="0.3">
      <c r="A198" s="6" t="s">
        <v>12</v>
      </c>
      <c r="B198" s="6">
        <v>36</v>
      </c>
      <c r="C198" s="20" t="s">
        <v>800</v>
      </c>
      <c r="D198" s="6" t="s">
        <v>24</v>
      </c>
      <c r="E198" s="8" t="s">
        <v>24</v>
      </c>
    </row>
    <row r="199" spans="1:5" x14ac:dyDescent="0.3">
      <c r="A199" s="6" t="s">
        <v>12</v>
      </c>
      <c r="B199" s="6">
        <v>37</v>
      </c>
      <c r="C199" s="20" t="s">
        <v>801</v>
      </c>
      <c r="D199" s="6" t="s">
        <v>24</v>
      </c>
      <c r="E199" s="8" t="s">
        <v>24</v>
      </c>
    </row>
    <row r="200" spans="1:5" x14ac:dyDescent="0.3">
      <c r="A200" s="6" t="s">
        <v>51</v>
      </c>
      <c r="B200" s="6">
        <v>102</v>
      </c>
      <c r="C200" s="20" t="s">
        <v>802</v>
      </c>
      <c r="D200" s="6" t="s">
        <v>49</v>
      </c>
      <c r="E200" s="8" t="s">
        <v>103</v>
      </c>
    </row>
    <row r="201" spans="1:5" x14ac:dyDescent="0.3">
      <c r="A201" s="6" t="s">
        <v>51</v>
      </c>
      <c r="B201" s="6">
        <v>103</v>
      </c>
      <c r="C201" s="20" t="s">
        <v>803</v>
      </c>
      <c r="D201" s="6" t="s">
        <v>49</v>
      </c>
      <c r="E201" s="8" t="s">
        <v>174</v>
      </c>
    </row>
    <row r="202" spans="1:5" x14ac:dyDescent="0.3">
      <c r="A202" s="6" t="s">
        <v>62</v>
      </c>
      <c r="B202" s="6">
        <v>205</v>
      </c>
      <c r="C202" s="20" t="s">
        <v>804</v>
      </c>
      <c r="D202" s="6" t="s">
        <v>90</v>
      </c>
      <c r="E202" s="8" t="s">
        <v>24</v>
      </c>
    </row>
    <row r="203" spans="1:5" x14ac:dyDescent="0.3">
      <c r="A203" s="6" t="s">
        <v>51</v>
      </c>
      <c r="B203" s="6">
        <v>104</v>
      </c>
      <c r="C203" s="20" t="s">
        <v>805</v>
      </c>
      <c r="D203" s="6" t="s">
        <v>59</v>
      </c>
      <c r="E203" s="8" t="s">
        <v>50</v>
      </c>
    </row>
    <row r="204" spans="1:5" x14ac:dyDescent="0.3">
      <c r="A204" s="6" t="s">
        <v>51</v>
      </c>
      <c r="B204" s="6">
        <v>106</v>
      </c>
      <c r="C204" s="20" t="s">
        <v>806</v>
      </c>
      <c r="D204" s="6" t="s">
        <v>70</v>
      </c>
      <c r="E204" s="8" t="s">
        <v>66</v>
      </c>
    </row>
    <row r="205" spans="1:5" x14ac:dyDescent="0.3">
      <c r="A205" s="6" t="s">
        <v>51</v>
      </c>
      <c r="B205" s="6">
        <v>105</v>
      </c>
      <c r="C205" s="20" t="s">
        <v>807</v>
      </c>
      <c r="D205" s="6" t="s">
        <v>90</v>
      </c>
      <c r="E205" s="8" t="s">
        <v>50</v>
      </c>
    </row>
    <row r="206" spans="1:5" x14ac:dyDescent="0.3">
      <c r="A206" s="6" t="s">
        <v>62</v>
      </c>
      <c r="B206" s="6">
        <v>229</v>
      </c>
      <c r="C206" s="20" t="s">
        <v>808</v>
      </c>
      <c r="D206" s="6" t="s">
        <v>90</v>
      </c>
      <c r="E206" s="8" t="s">
        <v>66</v>
      </c>
    </row>
    <row r="207" spans="1:5" x14ac:dyDescent="0.3">
      <c r="A207" s="6" t="s">
        <v>51</v>
      </c>
      <c r="B207" s="6">
        <v>107</v>
      </c>
      <c r="C207" s="20" t="s">
        <v>809</v>
      </c>
      <c r="D207" s="6" t="s">
        <v>49</v>
      </c>
      <c r="E207" s="8" t="s">
        <v>71</v>
      </c>
    </row>
    <row r="208" spans="1:5" x14ac:dyDescent="0.3">
      <c r="A208" s="6" t="s">
        <v>51</v>
      </c>
      <c r="B208" s="6">
        <v>108</v>
      </c>
      <c r="C208" s="20" t="s">
        <v>810</v>
      </c>
      <c r="D208" s="6" t="s">
        <v>70</v>
      </c>
      <c r="E208" s="8" t="s">
        <v>174</v>
      </c>
    </row>
    <row r="209" spans="1:5" x14ac:dyDescent="0.3">
      <c r="A209" s="6" t="s">
        <v>51</v>
      </c>
      <c r="B209" s="6">
        <v>109</v>
      </c>
      <c r="C209" s="20" t="s">
        <v>811</v>
      </c>
      <c r="D209" s="6" t="s">
        <v>70</v>
      </c>
      <c r="E209" s="8" t="s">
        <v>66</v>
      </c>
    </row>
    <row r="210" spans="1:5" x14ac:dyDescent="0.3">
      <c r="A210" s="6" t="s">
        <v>51</v>
      </c>
      <c r="B210" s="6">
        <v>110</v>
      </c>
      <c r="C210" s="20" t="s">
        <v>812</v>
      </c>
      <c r="D210" s="6" t="s">
        <v>70</v>
      </c>
      <c r="E210" s="8" t="s">
        <v>50</v>
      </c>
    </row>
    <row r="211" spans="1:5" x14ac:dyDescent="0.3">
      <c r="A211" s="6" t="s">
        <v>62</v>
      </c>
      <c r="B211" s="6">
        <v>298</v>
      </c>
      <c r="C211" s="20" t="s">
        <v>813</v>
      </c>
      <c r="D211" s="6" t="s">
        <v>90</v>
      </c>
      <c r="E211" s="8" t="s">
        <v>50</v>
      </c>
    </row>
    <row r="212" spans="1:5" x14ac:dyDescent="0.3">
      <c r="A212" s="6" t="s">
        <v>51</v>
      </c>
      <c r="B212" s="6">
        <v>112</v>
      </c>
      <c r="C212" s="20" t="s">
        <v>814</v>
      </c>
      <c r="D212" s="6" t="s">
        <v>90</v>
      </c>
      <c r="E212" s="8" t="s">
        <v>24</v>
      </c>
    </row>
    <row r="213" spans="1:5" x14ac:dyDescent="0.3">
      <c r="A213" s="6" t="s">
        <v>51</v>
      </c>
      <c r="B213" s="6">
        <v>111</v>
      </c>
      <c r="C213" s="20" t="s">
        <v>815</v>
      </c>
      <c r="D213" s="6" t="s">
        <v>90</v>
      </c>
      <c r="E213" s="8" t="s">
        <v>103</v>
      </c>
    </row>
    <row r="214" spans="1:5" x14ac:dyDescent="0.3">
      <c r="A214" s="6" t="s">
        <v>51</v>
      </c>
      <c r="B214" s="6">
        <v>113</v>
      </c>
      <c r="C214" s="20" t="s">
        <v>816</v>
      </c>
      <c r="D214" s="6" t="s">
        <v>70</v>
      </c>
      <c r="E214" s="8" t="s">
        <v>66</v>
      </c>
    </row>
    <row r="215" spans="1:5" x14ac:dyDescent="0.3">
      <c r="A215" s="6" t="s">
        <v>62</v>
      </c>
      <c r="B215" s="6">
        <v>435</v>
      </c>
      <c r="C215" s="20" t="s">
        <v>817</v>
      </c>
      <c r="D215" s="6" t="s">
        <v>70</v>
      </c>
      <c r="E215" s="8" t="s">
        <v>174</v>
      </c>
    </row>
    <row r="216" spans="1:5" x14ac:dyDescent="0.3">
      <c r="A216" s="6" t="s">
        <v>51</v>
      </c>
      <c r="B216" s="6">
        <v>114</v>
      </c>
      <c r="C216" s="20" t="s">
        <v>818</v>
      </c>
      <c r="D216" s="6" t="s">
        <v>125</v>
      </c>
      <c r="E216" s="8" t="s">
        <v>103</v>
      </c>
    </row>
    <row r="217" spans="1:5" x14ac:dyDescent="0.3">
      <c r="A217" s="6" t="s">
        <v>51</v>
      </c>
      <c r="B217" s="6">
        <v>115</v>
      </c>
      <c r="C217" s="20" t="s">
        <v>819</v>
      </c>
      <c r="D217" s="6" t="s">
        <v>90</v>
      </c>
      <c r="E217" s="8" t="s">
        <v>103</v>
      </c>
    </row>
    <row r="218" spans="1:5" x14ac:dyDescent="0.3">
      <c r="A218" s="6" t="s">
        <v>51</v>
      </c>
      <c r="B218" s="6">
        <v>117</v>
      </c>
      <c r="C218" s="20" t="s">
        <v>820</v>
      </c>
      <c r="D218" s="6" t="s">
        <v>24</v>
      </c>
      <c r="E218" s="8" t="s">
        <v>24</v>
      </c>
    </row>
    <row r="219" spans="1:5" x14ac:dyDescent="0.3">
      <c r="A219" s="6" t="s">
        <v>51</v>
      </c>
      <c r="B219" s="6">
        <v>116</v>
      </c>
      <c r="C219" s="20" t="s">
        <v>821</v>
      </c>
      <c r="D219" s="6" t="s">
        <v>24</v>
      </c>
      <c r="E219" s="8" t="s">
        <v>24</v>
      </c>
    </row>
    <row r="220" spans="1:5" x14ac:dyDescent="0.3">
      <c r="A220" s="6" t="s">
        <v>51</v>
      </c>
      <c r="B220" s="6">
        <v>118</v>
      </c>
      <c r="C220" s="20" t="s">
        <v>822</v>
      </c>
      <c r="D220" s="6" t="s">
        <v>49</v>
      </c>
      <c r="E220" s="8" t="s">
        <v>66</v>
      </c>
    </row>
    <row r="221" spans="1:5" x14ac:dyDescent="0.3">
      <c r="A221" s="6" t="s">
        <v>51</v>
      </c>
      <c r="B221" s="6">
        <v>119</v>
      </c>
      <c r="C221" s="20" t="s">
        <v>823</v>
      </c>
      <c r="D221" s="6" t="s">
        <v>90</v>
      </c>
      <c r="E221" s="8" t="s">
        <v>174</v>
      </c>
    </row>
    <row r="222" spans="1:5" x14ac:dyDescent="0.3">
      <c r="A222" s="6" t="s">
        <v>51</v>
      </c>
      <c r="B222" s="6">
        <v>120</v>
      </c>
      <c r="C222" s="20" t="s">
        <v>824</v>
      </c>
      <c r="D222" s="6" t="s">
        <v>70</v>
      </c>
      <c r="E222" s="8" t="s">
        <v>103</v>
      </c>
    </row>
    <row r="223" spans="1:5" x14ac:dyDescent="0.3">
      <c r="A223" s="6" t="s">
        <v>51</v>
      </c>
      <c r="B223" s="6">
        <v>121</v>
      </c>
      <c r="C223" s="20" t="s">
        <v>825</v>
      </c>
      <c r="D223" s="6" t="s">
        <v>49</v>
      </c>
      <c r="E223" s="8" t="s">
        <v>103</v>
      </c>
    </row>
    <row r="224" spans="1:5" x14ac:dyDescent="0.3">
      <c r="A224" s="6" t="s">
        <v>51</v>
      </c>
      <c r="B224" s="6">
        <v>122</v>
      </c>
      <c r="C224" s="20" t="s">
        <v>826</v>
      </c>
      <c r="D224" s="6" t="s">
        <v>90</v>
      </c>
      <c r="E224" s="8" t="s">
        <v>50</v>
      </c>
    </row>
    <row r="225" spans="1:5" x14ac:dyDescent="0.3">
      <c r="A225" s="6" t="s">
        <v>51</v>
      </c>
      <c r="B225" s="6">
        <v>124</v>
      </c>
      <c r="C225" s="20" t="s">
        <v>827</v>
      </c>
      <c r="D225" s="6" t="s">
        <v>90</v>
      </c>
      <c r="E225" s="8" t="s">
        <v>103</v>
      </c>
    </row>
    <row r="226" spans="1:5" x14ac:dyDescent="0.3">
      <c r="A226" s="6" t="s">
        <v>51</v>
      </c>
      <c r="B226" s="6">
        <v>123</v>
      </c>
      <c r="C226" s="20" t="s">
        <v>828</v>
      </c>
      <c r="D226" s="6" t="s">
        <v>90</v>
      </c>
      <c r="E226" s="8" t="s">
        <v>103</v>
      </c>
    </row>
    <row r="227" spans="1:5" x14ac:dyDescent="0.3">
      <c r="A227" s="6" t="s">
        <v>51</v>
      </c>
      <c r="B227" s="6">
        <v>125</v>
      </c>
      <c r="C227" s="20" t="s">
        <v>829</v>
      </c>
      <c r="D227" s="6" t="s">
        <v>59</v>
      </c>
      <c r="E227" s="8" t="s">
        <v>103</v>
      </c>
    </row>
    <row r="228" spans="1:5" x14ac:dyDescent="0.3">
      <c r="A228" s="6" t="s">
        <v>51</v>
      </c>
      <c r="B228" s="6">
        <v>126</v>
      </c>
      <c r="C228" s="20" t="s">
        <v>830</v>
      </c>
      <c r="D228" s="6" t="s">
        <v>59</v>
      </c>
      <c r="E228" s="8" t="s">
        <v>174</v>
      </c>
    </row>
    <row r="229" spans="1:5" x14ac:dyDescent="0.3">
      <c r="A229" s="6" t="s">
        <v>51</v>
      </c>
      <c r="B229" s="6">
        <v>127</v>
      </c>
      <c r="C229" s="20" t="s">
        <v>831</v>
      </c>
      <c r="D229" s="6" t="s">
        <v>49</v>
      </c>
      <c r="E229" s="8" t="s">
        <v>66</v>
      </c>
    </row>
    <row r="230" spans="1:5" x14ac:dyDescent="0.3">
      <c r="A230" s="6" t="s">
        <v>51</v>
      </c>
      <c r="B230" s="6">
        <v>128</v>
      </c>
      <c r="C230" s="20" t="s">
        <v>832</v>
      </c>
      <c r="D230" s="6" t="s">
        <v>90</v>
      </c>
      <c r="E230" s="8" t="s">
        <v>50</v>
      </c>
    </row>
    <row r="231" spans="1:5" x14ac:dyDescent="0.3">
      <c r="A231" s="6" t="s">
        <v>104</v>
      </c>
      <c r="B231" s="6">
        <v>25</v>
      </c>
      <c r="C231" s="20" t="s">
        <v>833</v>
      </c>
      <c r="D231" s="6" t="s">
        <v>59</v>
      </c>
      <c r="E231" s="8" t="s">
        <v>103</v>
      </c>
    </row>
    <row r="232" spans="1:5" x14ac:dyDescent="0.3">
      <c r="A232" s="6" t="s">
        <v>51</v>
      </c>
      <c r="B232" s="6">
        <v>129</v>
      </c>
      <c r="C232" s="20" t="s">
        <v>834</v>
      </c>
      <c r="D232" s="6" t="s">
        <v>24</v>
      </c>
      <c r="E232" s="8" t="s">
        <v>24</v>
      </c>
    </row>
    <row r="233" spans="1:5" x14ac:dyDescent="0.3">
      <c r="A233" s="6" t="s">
        <v>135</v>
      </c>
      <c r="B233" s="6">
        <v>5</v>
      </c>
      <c r="C233" s="20" t="s">
        <v>835</v>
      </c>
      <c r="D233" s="6" t="s">
        <v>24</v>
      </c>
      <c r="E233" s="8" t="s">
        <v>66</v>
      </c>
    </row>
    <row r="234" spans="1:5" x14ac:dyDescent="0.3">
      <c r="A234" s="6" t="s">
        <v>12</v>
      </c>
      <c r="B234" s="6">
        <v>85</v>
      </c>
      <c r="C234" s="20" t="s">
        <v>836</v>
      </c>
      <c r="D234" s="6" t="s">
        <v>24</v>
      </c>
      <c r="E234" s="8" t="s">
        <v>24</v>
      </c>
    </row>
    <row r="235" spans="1:5" x14ac:dyDescent="0.3">
      <c r="A235" s="6" t="s">
        <v>12</v>
      </c>
      <c r="B235" s="6">
        <v>38</v>
      </c>
      <c r="C235" s="20" t="s">
        <v>837</v>
      </c>
      <c r="D235" s="6" t="s">
        <v>24</v>
      </c>
      <c r="E235" s="8" t="s">
        <v>24</v>
      </c>
    </row>
    <row r="236" spans="1:5" x14ac:dyDescent="0.3">
      <c r="A236" s="6" t="s">
        <v>12</v>
      </c>
      <c r="B236" s="6">
        <v>40</v>
      </c>
      <c r="C236" s="20" t="s">
        <v>838</v>
      </c>
      <c r="D236" s="6" t="s">
        <v>59</v>
      </c>
      <c r="E236" s="8" t="s">
        <v>103</v>
      </c>
    </row>
    <row r="237" spans="1:5" x14ac:dyDescent="0.3">
      <c r="A237" s="6" t="s">
        <v>12</v>
      </c>
      <c r="B237" s="6">
        <v>41</v>
      </c>
      <c r="C237" s="20" t="s">
        <v>839</v>
      </c>
      <c r="D237" s="6" t="s">
        <v>90</v>
      </c>
      <c r="E237" s="8" t="s">
        <v>66</v>
      </c>
    </row>
    <row r="238" spans="1:5" x14ac:dyDescent="0.3">
      <c r="A238" s="6" t="s">
        <v>62</v>
      </c>
      <c r="B238" s="6">
        <v>14</v>
      </c>
      <c r="C238" s="20" t="s">
        <v>840</v>
      </c>
      <c r="D238" s="6" t="s">
        <v>70</v>
      </c>
      <c r="E238" s="8" t="s">
        <v>24</v>
      </c>
    </row>
    <row r="239" spans="1:5" x14ac:dyDescent="0.3">
      <c r="A239" s="6" t="s">
        <v>12</v>
      </c>
      <c r="B239" s="6">
        <v>42</v>
      </c>
      <c r="C239" s="20" t="s">
        <v>841</v>
      </c>
      <c r="D239" s="6" t="s">
        <v>70</v>
      </c>
      <c r="E239" s="8" t="s">
        <v>50</v>
      </c>
    </row>
    <row r="240" spans="1:5" x14ac:dyDescent="0.3">
      <c r="A240" s="6" t="s">
        <v>12</v>
      </c>
      <c r="B240" s="6">
        <v>43</v>
      </c>
      <c r="C240" s="20" t="s">
        <v>842</v>
      </c>
      <c r="D240" s="6" t="s">
        <v>49</v>
      </c>
      <c r="E240" s="8" t="s">
        <v>103</v>
      </c>
    </row>
    <row r="241" spans="1:5" x14ac:dyDescent="0.3">
      <c r="A241" s="6" t="s">
        <v>51</v>
      </c>
      <c r="B241" s="6">
        <v>130</v>
      </c>
      <c r="C241" s="20" t="s">
        <v>843</v>
      </c>
      <c r="D241" s="6" t="s">
        <v>90</v>
      </c>
      <c r="E241" s="8" t="s">
        <v>103</v>
      </c>
    </row>
    <row r="242" spans="1:5" x14ac:dyDescent="0.3">
      <c r="A242" s="6" t="s">
        <v>51</v>
      </c>
      <c r="B242" s="6">
        <v>131</v>
      </c>
      <c r="C242" s="20" t="s">
        <v>844</v>
      </c>
      <c r="D242" s="6" t="s">
        <v>49</v>
      </c>
      <c r="E242" s="8" t="s">
        <v>24</v>
      </c>
    </row>
    <row r="243" spans="1:5" x14ac:dyDescent="0.3">
      <c r="A243" s="6" t="s">
        <v>62</v>
      </c>
      <c r="B243" s="6">
        <v>290</v>
      </c>
      <c r="C243" s="20" t="s">
        <v>845</v>
      </c>
      <c r="D243" s="6" t="s">
        <v>90</v>
      </c>
      <c r="E243" s="8" t="s">
        <v>24</v>
      </c>
    </row>
    <row r="244" spans="1:5" x14ac:dyDescent="0.3">
      <c r="A244" s="6" t="s">
        <v>51</v>
      </c>
      <c r="B244" s="6">
        <v>132</v>
      </c>
      <c r="C244" s="20" t="s">
        <v>846</v>
      </c>
      <c r="D244" s="6" t="s">
        <v>90</v>
      </c>
      <c r="E244" s="8" t="s">
        <v>71</v>
      </c>
    </row>
    <row r="245" spans="1:5" x14ac:dyDescent="0.3">
      <c r="A245" s="6" t="s">
        <v>51</v>
      </c>
      <c r="B245" s="6">
        <v>134</v>
      </c>
      <c r="C245" s="20" t="s">
        <v>847</v>
      </c>
      <c r="D245" s="6" t="s">
        <v>59</v>
      </c>
      <c r="E245" s="8" t="s">
        <v>24</v>
      </c>
    </row>
    <row r="246" spans="1:5" x14ac:dyDescent="0.3">
      <c r="A246" s="6" t="s">
        <v>51</v>
      </c>
      <c r="B246" s="6">
        <v>133</v>
      </c>
      <c r="C246" s="20" t="s">
        <v>848</v>
      </c>
      <c r="D246" s="6" t="s">
        <v>24</v>
      </c>
      <c r="E246" s="8" t="s">
        <v>24</v>
      </c>
    </row>
    <row r="247" spans="1:5" x14ac:dyDescent="0.3">
      <c r="A247" s="6" t="s">
        <v>51</v>
      </c>
      <c r="B247" s="6">
        <v>135</v>
      </c>
      <c r="C247" s="20" t="s">
        <v>849</v>
      </c>
      <c r="D247" s="6" t="s">
        <v>49</v>
      </c>
      <c r="E247" s="8" t="s">
        <v>103</v>
      </c>
    </row>
    <row r="248" spans="1:5" x14ac:dyDescent="0.3">
      <c r="A248" s="6" t="s">
        <v>62</v>
      </c>
      <c r="B248" s="6">
        <v>379</v>
      </c>
      <c r="C248" s="20" t="s">
        <v>850</v>
      </c>
      <c r="D248" s="6" t="s">
        <v>59</v>
      </c>
      <c r="E248" s="8" t="s">
        <v>50</v>
      </c>
    </row>
    <row r="249" spans="1:5" x14ac:dyDescent="0.3">
      <c r="A249" s="6" t="s">
        <v>51</v>
      </c>
      <c r="B249" s="6">
        <v>136</v>
      </c>
      <c r="C249" s="20" t="s">
        <v>851</v>
      </c>
      <c r="D249" s="6" t="s">
        <v>70</v>
      </c>
      <c r="E249" s="8" t="s">
        <v>103</v>
      </c>
    </row>
    <row r="250" spans="1:5" x14ac:dyDescent="0.3">
      <c r="A250" s="6" t="s">
        <v>51</v>
      </c>
      <c r="B250" s="6">
        <v>137</v>
      </c>
      <c r="C250" s="20" t="s">
        <v>852</v>
      </c>
      <c r="D250" s="6" t="s">
        <v>24</v>
      </c>
      <c r="E250" s="8" t="s">
        <v>24</v>
      </c>
    </row>
    <row r="251" spans="1:5" x14ac:dyDescent="0.3">
      <c r="A251" s="6" t="s">
        <v>51</v>
      </c>
      <c r="B251" s="6">
        <v>138</v>
      </c>
      <c r="C251" s="20" t="s">
        <v>853</v>
      </c>
      <c r="D251" s="6" t="s">
        <v>49</v>
      </c>
      <c r="E251" s="8" t="s">
        <v>50</v>
      </c>
    </row>
    <row r="252" spans="1:5" x14ac:dyDescent="0.3">
      <c r="A252" s="6" t="s">
        <v>51</v>
      </c>
      <c r="B252" s="6">
        <v>139</v>
      </c>
      <c r="C252" s="20" t="s">
        <v>854</v>
      </c>
      <c r="D252" s="6" t="s">
        <v>24</v>
      </c>
      <c r="E252" s="8" t="s">
        <v>24</v>
      </c>
    </row>
    <row r="253" spans="1:5" x14ac:dyDescent="0.3">
      <c r="A253" s="6" t="s">
        <v>51</v>
      </c>
      <c r="B253" s="6">
        <v>140</v>
      </c>
      <c r="C253" s="20" t="s">
        <v>855</v>
      </c>
      <c r="D253" s="6" t="s">
        <v>24</v>
      </c>
      <c r="E253" s="8" t="s">
        <v>24</v>
      </c>
    </row>
    <row r="254" spans="1:5" x14ac:dyDescent="0.3">
      <c r="A254" s="6" t="s">
        <v>51</v>
      </c>
      <c r="B254" s="6">
        <v>141</v>
      </c>
      <c r="C254" s="20" t="s">
        <v>856</v>
      </c>
      <c r="D254" s="6" t="s">
        <v>24</v>
      </c>
      <c r="E254" s="8" t="s">
        <v>24</v>
      </c>
    </row>
    <row r="255" spans="1:5" x14ac:dyDescent="0.3">
      <c r="A255" s="6" t="s">
        <v>51</v>
      </c>
      <c r="B255" s="6">
        <v>142</v>
      </c>
      <c r="C255" s="20" t="s">
        <v>857</v>
      </c>
      <c r="D255" s="6" t="s">
        <v>90</v>
      </c>
      <c r="E255" s="8" t="s">
        <v>103</v>
      </c>
    </row>
    <row r="256" spans="1:5" x14ac:dyDescent="0.3">
      <c r="A256" s="6" t="s">
        <v>51</v>
      </c>
      <c r="B256" s="6">
        <v>143</v>
      </c>
      <c r="C256" s="20" t="s">
        <v>858</v>
      </c>
      <c r="D256" s="6" t="s">
        <v>90</v>
      </c>
      <c r="E256" s="8" t="s">
        <v>50</v>
      </c>
    </row>
    <row r="257" spans="1:5" x14ac:dyDescent="0.3">
      <c r="A257" s="6" t="s">
        <v>51</v>
      </c>
      <c r="B257" s="6">
        <v>144</v>
      </c>
      <c r="C257" s="20" t="s">
        <v>859</v>
      </c>
      <c r="D257" s="6" t="s">
        <v>70</v>
      </c>
      <c r="E257" s="8" t="s">
        <v>50</v>
      </c>
    </row>
    <row r="258" spans="1:5" x14ac:dyDescent="0.3">
      <c r="A258" s="6" t="s">
        <v>51</v>
      </c>
      <c r="B258" s="6">
        <v>145</v>
      </c>
      <c r="C258" s="20" t="s">
        <v>860</v>
      </c>
      <c r="D258" s="6" t="s">
        <v>90</v>
      </c>
      <c r="E258" s="8" t="s">
        <v>50</v>
      </c>
    </row>
    <row r="259" spans="1:5" x14ac:dyDescent="0.3">
      <c r="A259" s="6" t="s">
        <v>51</v>
      </c>
      <c r="B259" s="6">
        <v>146</v>
      </c>
      <c r="C259" s="20" t="s">
        <v>861</v>
      </c>
      <c r="D259" s="6" t="s">
        <v>70</v>
      </c>
      <c r="E259" s="8" t="s">
        <v>50</v>
      </c>
    </row>
    <row r="260" spans="1:5" x14ac:dyDescent="0.3">
      <c r="A260" s="6" t="s">
        <v>51</v>
      </c>
      <c r="B260" s="6">
        <v>147</v>
      </c>
      <c r="C260" s="20" t="s">
        <v>862</v>
      </c>
      <c r="D260" s="6" t="s">
        <v>24</v>
      </c>
      <c r="E260" s="8" t="s">
        <v>24</v>
      </c>
    </row>
    <row r="261" spans="1:5" x14ac:dyDescent="0.3">
      <c r="A261" s="6" t="s">
        <v>51</v>
      </c>
      <c r="B261" s="6">
        <v>148</v>
      </c>
      <c r="C261" s="20" t="s">
        <v>863</v>
      </c>
      <c r="D261" s="6" t="s">
        <v>70</v>
      </c>
      <c r="E261" s="8" t="s">
        <v>103</v>
      </c>
    </row>
    <row r="262" spans="1:5" x14ac:dyDescent="0.3">
      <c r="A262" s="6" t="s">
        <v>51</v>
      </c>
      <c r="B262" s="6">
        <v>149</v>
      </c>
      <c r="C262" s="20" t="s">
        <v>864</v>
      </c>
      <c r="D262" s="6" t="s">
        <v>49</v>
      </c>
      <c r="E262" s="8" t="s">
        <v>103</v>
      </c>
    </row>
    <row r="263" spans="1:5" x14ac:dyDescent="0.3">
      <c r="A263" s="6" t="s">
        <v>51</v>
      </c>
      <c r="B263" s="6">
        <v>150</v>
      </c>
      <c r="C263" s="20" t="s">
        <v>865</v>
      </c>
      <c r="D263" s="6" t="s">
        <v>24</v>
      </c>
      <c r="E263" s="8" t="s">
        <v>24</v>
      </c>
    </row>
    <row r="264" spans="1:5" x14ac:dyDescent="0.3">
      <c r="A264" s="6" t="s">
        <v>51</v>
      </c>
      <c r="B264" s="6">
        <v>151</v>
      </c>
      <c r="C264" s="20" t="s">
        <v>866</v>
      </c>
      <c r="D264" s="6" t="s">
        <v>90</v>
      </c>
      <c r="E264" s="8" t="s">
        <v>174</v>
      </c>
    </row>
    <row r="265" spans="1:5" x14ac:dyDescent="0.3">
      <c r="A265" s="6" t="s">
        <v>51</v>
      </c>
      <c r="B265" s="6">
        <v>152</v>
      </c>
      <c r="C265" s="20" t="s">
        <v>867</v>
      </c>
      <c r="D265" s="6" t="s">
        <v>24</v>
      </c>
      <c r="E265" s="8" t="s">
        <v>24</v>
      </c>
    </row>
    <row r="266" spans="1:5" x14ac:dyDescent="0.3">
      <c r="A266" s="6" t="s">
        <v>51</v>
      </c>
      <c r="B266" s="6">
        <v>153</v>
      </c>
      <c r="C266" s="20" t="s">
        <v>868</v>
      </c>
      <c r="D266" s="6" t="s">
        <v>70</v>
      </c>
      <c r="E266" s="8" t="s">
        <v>50</v>
      </c>
    </row>
    <row r="267" spans="1:5" x14ac:dyDescent="0.3">
      <c r="A267" s="6" t="s">
        <v>51</v>
      </c>
      <c r="B267" s="6">
        <v>155</v>
      </c>
      <c r="C267" s="20" t="s">
        <v>869</v>
      </c>
      <c r="D267" s="6" t="s">
        <v>49</v>
      </c>
      <c r="E267" s="8" t="s">
        <v>24</v>
      </c>
    </row>
    <row r="268" spans="1:5" x14ac:dyDescent="0.3">
      <c r="A268" s="6" t="s">
        <v>51</v>
      </c>
      <c r="B268" s="6">
        <v>154</v>
      </c>
      <c r="C268" s="20" t="s">
        <v>870</v>
      </c>
      <c r="D268" s="6" t="s">
        <v>70</v>
      </c>
      <c r="E268" s="8" t="s">
        <v>50</v>
      </c>
    </row>
    <row r="269" spans="1:5" x14ac:dyDescent="0.3">
      <c r="A269" s="6" t="s">
        <v>135</v>
      </c>
      <c r="B269" s="6">
        <v>4</v>
      </c>
      <c r="C269" s="20" t="s">
        <v>871</v>
      </c>
      <c r="D269" s="6" t="s">
        <v>90</v>
      </c>
      <c r="E269" s="8" t="s">
        <v>71</v>
      </c>
    </row>
    <row r="270" spans="1:5" x14ac:dyDescent="0.3">
      <c r="A270" s="6" t="s">
        <v>104</v>
      </c>
      <c r="B270" s="6">
        <v>27</v>
      </c>
      <c r="C270" s="20" t="s">
        <v>872</v>
      </c>
      <c r="D270" s="6" t="s">
        <v>49</v>
      </c>
      <c r="E270" s="8" t="s">
        <v>103</v>
      </c>
    </row>
    <row r="271" spans="1:5" x14ac:dyDescent="0.3">
      <c r="A271" s="6" t="s">
        <v>104</v>
      </c>
      <c r="B271" s="6">
        <v>45</v>
      </c>
      <c r="C271" s="20" t="s">
        <v>873</v>
      </c>
      <c r="D271" s="6" t="s">
        <v>90</v>
      </c>
      <c r="E271" s="8" t="s">
        <v>71</v>
      </c>
    </row>
    <row r="272" spans="1:5" x14ac:dyDescent="0.3">
      <c r="A272" s="6" t="s">
        <v>104</v>
      </c>
      <c r="B272" s="6">
        <v>47</v>
      </c>
      <c r="C272" s="20" t="s">
        <v>874</v>
      </c>
      <c r="D272" s="6" t="s">
        <v>24</v>
      </c>
      <c r="E272" s="8" t="s">
        <v>24</v>
      </c>
    </row>
    <row r="273" spans="1:5" x14ac:dyDescent="0.3">
      <c r="A273" s="6" t="s">
        <v>167</v>
      </c>
      <c r="B273" s="6">
        <v>4</v>
      </c>
      <c r="C273" s="20" t="s">
        <v>875</v>
      </c>
      <c r="D273" s="6" t="s">
        <v>90</v>
      </c>
      <c r="E273" s="9" t="s">
        <v>50</v>
      </c>
    </row>
    <row r="274" spans="1:5" x14ac:dyDescent="0.3">
      <c r="A274" s="6" t="s">
        <v>104</v>
      </c>
      <c r="B274" s="6">
        <v>30</v>
      </c>
      <c r="C274" s="20" t="s">
        <v>876</v>
      </c>
      <c r="D274" s="6" t="s">
        <v>49</v>
      </c>
      <c r="E274" s="8" t="s">
        <v>66</v>
      </c>
    </row>
    <row r="275" spans="1:5" x14ac:dyDescent="0.3">
      <c r="A275" s="6" t="s">
        <v>12</v>
      </c>
      <c r="B275" s="6">
        <v>44</v>
      </c>
      <c r="C275" s="20" t="s">
        <v>877</v>
      </c>
      <c r="D275" s="6" t="s">
        <v>24</v>
      </c>
      <c r="E275" s="8" t="s">
        <v>24</v>
      </c>
    </row>
    <row r="276" spans="1:5" x14ac:dyDescent="0.3">
      <c r="A276" s="6" t="s">
        <v>12</v>
      </c>
      <c r="B276" s="6">
        <v>45</v>
      </c>
      <c r="C276" s="20" t="s">
        <v>878</v>
      </c>
      <c r="D276" s="6" t="s">
        <v>49</v>
      </c>
      <c r="E276" s="8" t="s">
        <v>103</v>
      </c>
    </row>
    <row r="277" spans="1:5" x14ac:dyDescent="0.3">
      <c r="A277" s="6" t="s">
        <v>12</v>
      </c>
      <c r="B277" s="6">
        <v>46</v>
      </c>
      <c r="C277" s="20" t="s">
        <v>879</v>
      </c>
      <c r="D277" s="6" t="s">
        <v>49</v>
      </c>
      <c r="E277" s="8" t="s">
        <v>103</v>
      </c>
    </row>
    <row r="278" spans="1:5" x14ac:dyDescent="0.3">
      <c r="A278" s="6" t="s">
        <v>12</v>
      </c>
      <c r="B278" s="6">
        <v>47</v>
      </c>
      <c r="C278" s="20" t="s">
        <v>880</v>
      </c>
      <c r="D278" s="6" t="s">
        <v>49</v>
      </c>
      <c r="E278" s="8" t="s">
        <v>103</v>
      </c>
    </row>
    <row r="279" spans="1:5" x14ac:dyDescent="0.3">
      <c r="A279" s="6" t="s">
        <v>12</v>
      </c>
      <c r="B279" s="6">
        <v>48</v>
      </c>
      <c r="C279" s="20" t="s">
        <v>881</v>
      </c>
      <c r="D279" s="6" t="s">
        <v>90</v>
      </c>
      <c r="E279" s="8" t="s">
        <v>50</v>
      </c>
    </row>
    <row r="280" spans="1:5" x14ac:dyDescent="0.3">
      <c r="A280" s="6" t="s">
        <v>62</v>
      </c>
      <c r="B280" s="6">
        <v>91</v>
      </c>
      <c r="C280" s="20" t="s">
        <v>882</v>
      </c>
      <c r="D280" s="6" t="s">
        <v>49</v>
      </c>
      <c r="E280" s="8" t="s">
        <v>71</v>
      </c>
    </row>
    <row r="281" spans="1:5" x14ac:dyDescent="0.3">
      <c r="A281" s="6" t="s">
        <v>62</v>
      </c>
      <c r="B281" s="6">
        <v>220</v>
      </c>
      <c r="C281" s="20" t="s">
        <v>883</v>
      </c>
      <c r="D281" s="6" t="s">
        <v>70</v>
      </c>
      <c r="E281" s="8" t="s">
        <v>174</v>
      </c>
    </row>
    <row r="282" spans="1:5" x14ac:dyDescent="0.3">
      <c r="A282" s="6" t="s">
        <v>62</v>
      </c>
      <c r="B282" s="6">
        <v>231</v>
      </c>
      <c r="C282" s="20" t="s">
        <v>884</v>
      </c>
      <c r="D282" s="6" t="s">
        <v>70</v>
      </c>
      <c r="E282" s="8" t="s">
        <v>103</v>
      </c>
    </row>
    <row r="283" spans="1:5" x14ac:dyDescent="0.3">
      <c r="A283" s="6" t="s">
        <v>62</v>
      </c>
      <c r="B283" s="6">
        <v>276</v>
      </c>
      <c r="C283" s="20" t="s">
        <v>885</v>
      </c>
      <c r="D283" s="6" t="s">
        <v>90</v>
      </c>
      <c r="E283" s="8" t="s">
        <v>174</v>
      </c>
    </row>
    <row r="284" spans="1:5" x14ac:dyDescent="0.3">
      <c r="A284" s="6" t="s">
        <v>51</v>
      </c>
      <c r="B284" s="6">
        <v>156</v>
      </c>
      <c r="C284" s="20" t="s">
        <v>886</v>
      </c>
      <c r="D284" s="6" t="s">
        <v>24</v>
      </c>
      <c r="E284" s="8" t="s">
        <v>24</v>
      </c>
    </row>
    <row r="285" spans="1:5" x14ac:dyDescent="0.3">
      <c r="A285" s="6" t="s">
        <v>51</v>
      </c>
      <c r="B285" s="6">
        <v>157</v>
      </c>
      <c r="C285" s="20" t="s">
        <v>887</v>
      </c>
      <c r="D285" s="6" t="s">
        <v>90</v>
      </c>
      <c r="E285" s="8" t="s">
        <v>24</v>
      </c>
    </row>
    <row r="286" spans="1:5" x14ac:dyDescent="0.3">
      <c r="A286" s="6" t="s">
        <v>51</v>
      </c>
      <c r="B286" s="6">
        <v>158</v>
      </c>
      <c r="C286" s="20" t="s">
        <v>888</v>
      </c>
      <c r="D286" s="6" t="s">
        <v>24</v>
      </c>
      <c r="E286" s="8" t="s">
        <v>24</v>
      </c>
    </row>
    <row r="287" spans="1:5" x14ac:dyDescent="0.3">
      <c r="A287" s="6" t="s">
        <v>51</v>
      </c>
      <c r="B287" s="6">
        <v>159</v>
      </c>
      <c r="C287" s="20" t="s">
        <v>889</v>
      </c>
      <c r="D287" s="6" t="s">
        <v>59</v>
      </c>
      <c r="E287" s="8" t="s">
        <v>50</v>
      </c>
    </row>
    <row r="288" spans="1:5" x14ac:dyDescent="0.3">
      <c r="A288" s="6" t="s">
        <v>51</v>
      </c>
      <c r="B288" s="6">
        <v>160</v>
      </c>
      <c r="C288" s="20" t="s">
        <v>890</v>
      </c>
      <c r="D288" s="6" t="s">
        <v>70</v>
      </c>
      <c r="E288" s="8" t="s">
        <v>66</v>
      </c>
    </row>
    <row r="289" spans="1:5" x14ac:dyDescent="0.3">
      <c r="A289" s="6" t="s">
        <v>51</v>
      </c>
      <c r="B289" s="6">
        <v>162</v>
      </c>
      <c r="C289" s="20" t="s">
        <v>891</v>
      </c>
      <c r="D289" s="6" t="s">
        <v>59</v>
      </c>
      <c r="E289" s="8" t="s">
        <v>103</v>
      </c>
    </row>
    <row r="290" spans="1:5" x14ac:dyDescent="0.3">
      <c r="A290" s="6" t="s">
        <v>51</v>
      </c>
      <c r="B290" s="6">
        <v>161</v>
      </c>
      <c r="C290" s="20" t="s">
        <v>892</v>
      </c>
      <c r="D290" s="6" t="s">
        <v>49</v>
      </c>
      <c r="E290" s="8" t="s">
        <v>66</v>
      </c>
    </row>
    <row r="291" spans="1:5" x14ac:dyDescent="0.3">
      <c r="A291" s="6" t="s">
        <v>51</v>
      </c>
      <c r="B291" s="6">
        <v>163</v>
      </c>
      <c r="C291" s="20" t="s">
        <v>893</v>
      </c>
      <c r="D291" s="6" t="s">
        <v>24</v>
      </c>
      <c r="E291" s="8" t="s">
        <v>24</v>
      </c>
    </row>
    <row r="292" spans="1:5" x14ac:dyDescent="0.3">
      <c r="A292" s="6" t="s">
        <v>51</v>
      </c>
      <c r="B292" s="6">
        <v>164</v>
      </c>
      <c r="C292" s="20" t="s">
        <v>894</v>
      </c>
      <c r="D292" s="6" t="s">
        <v>24</v>
      </c>
      <c r="E292" s="8" t="s">
        <v>24</v>
      </c>
    </row>
    <row r="293" spans="1:5" x14ac:dyDescent="0.3">
      <c r="A293" s="6" t="s">
        <v>135</v>
      </c>
      <c r="B293" s="6">
        <v>6</v>
      </c>
      <c r="C293" s="20" t="s">
        <v>895</v>
      </c>
      <c r="D293" s="6" t="s">
        <v>24</v>
      </c>
      <c r="E293" s="8" t="s">
        <v>24</v>
      </c>
    </row>
    <row r="294" spans="1:5" x14ac:dyDescent="0.3">
      <c r="A294" s="6" t="s">
        <v>167</v>
      </c>
      <c r="B294" s="6">
        <v>5</v>
      </c>
      <c r="C294" s="20" t="s">
        <v>896</v>
      </c>
      <c r="D294" s="6" t="s">
        <v>49</v>
      </c>
      <c r="E294" s="9" t="s">
        <v>71</v>
      </c>
    </row>
    <row r="295" spans="1:5" x14ac:dyDescent="0.3">
      <c r="A295" s="6" t="s">
        <v>104</v>
      </c>
      <c r="B295" s="6">
        <v>32</v>
      </c>
      <c r="C295" s="20" t="s">
        <v>897</v>
      </c>
      <c r="D295" s="6" t="s">
        <v>90</v>
      </c>
      <c r="E295" s="8" t="s">
        <v>66</v>
      </c>
    </row>
    <row r="296" spans="1:5" x14ac:dyDescent="0.3">
      <c r="A296" s="6" t="s">
        <v>104</v>
      </c>
      <c r="B296" s="6">
        <v>33</v>
      </c>
      <c r="C296" s="20" t="s">
        <v>898</v>
      </c>
      <c r="D296" s="6" t="s">
        <v>90</v>
      </c>
      <c r="E296" s="8" t="s">
        <v>66</v>
      </c>
    </row>
    <row r="297" spans="1:5" x14ac:dyDescent="0.3">
      <c r="A297" s="6" t="s">
        <v>12</v>
      </c>
      <c r="B297" s="6">
        <v>50</v>
      </c>
      <c r="C297" s="20" t="s">
        <v>899</v>
      </c>
      <c r="D297" s="6" t="s">
        <v>24</v>
      </c>
      <c r="E297" s="8" t="s">
        <v>24</v>
      </c>
    </row>
    <row r="298" spans="1:5" x14ac:dyDescent="0.3">
      <c r="A298" s="6" t="s">
        <v>12</v>
      </c>
      <c r="B298" s="6">
        <v>49</v>
      </c>
      <c r="C298" s="20" t="s">
        <v>900</v>
      </c>
      <c r="D298" s="6" t="s">
        <v>90</v>
      </c>
      <c r="E298" s="8" t="s">
        <v>24</v>
      </c>
    </row>
    <row r="299" spans="1:5" x14ac:dyDescent="0.3">
      <c r="A299" s="6" t="s">
        <v>12</v>
      </c>
      <c r="B299" s="6">
        <v>52</v>
      </c>
      <c r="C299" s="20" t="s">
        <v>901</v>
      </c>
      <c r="D299" s="6" t="s">
        <v>90</v>
      </c>
      <c r="E299" s="8" t="s">
        <v>66</v>
      </c>
    </row>
    <row r="300" spans="1:5" x14ac:dyDescent="0.3">
      <c r="A300" s="6" t="s">
        <v>12</v>
      </c>
      <c r="B300" s="6">
        <v>51</v>
      </c>
      <c r="C300" s="20" t="s">
        <v>902</v>
      </c>
      <c r="D300" s="6" t="s">
        <v>24</v>
      </c>
      <c r="E300" s="8" t="s">
        <v>24</v>
      </c>
    </row>
    <row r="301" spans="1:5" x14ac:dyDescent="0.3">
      <c r="A301" s="6" t="s">
        <v>12</v>
      </c>
      <c r="B301" s="6">
        <v>53</v>
      </c>
      <c r="C301" s="20" t="s">
        <v>903</v>
      </c>
      <c r="D301" s="6" t="s">
        <v>59</v>
      </c>
      <c r="E301" s="8" t="s">
        <v>50</v>
      </c>
    </row>
    <row r="302" spans="1:5" x14ac:dyDescent="0.3">
      <c r="A302" s="6" t="s">
        <v>12</v>
      </c>
      <c r="B302" s="6">
        <v>55</v>
      </c>
      <c r="C302" s="20" t="s">
        <v>904</v>
      </c>
      <c r="D302" s="6" t="s">
        <v>49</v>
      </c>
      <c r="E302" s="8" t="s">
        <v>174</v>
      </c>
    </row>
    <row r="303" spans="1:5" x14ac:dyDescent="0.3">
      <c r="A303" s="6" t="s">
        <v>12</v>
      </c>
      <c r="B303" s="6">
        <v>57</v>
      </c>
      <c r="C303" s="20" t="s">
        <v>905</v>
      </c>
      <c r="D303" s="6" t="s">
        <v>24</v>
      </c>
      <c r="E303" s="8" t="s">
        <v>24</v>
      </c>
    </row>
    <row r="304" spans="1:5" x14ac:dyDescent="0.3">
      <c r="A304" s="6" t="s">
        <v>12</v>
      </c>
      <c r="B304" s="6">
        <v>58</v>
      </c>
      <c r="C304" s="20" t="s">
        <v>906</v>
      </c>
      <c r="D304" s="6" t="s">
        <v>90</v>
      </c>
      <c r="E304" s="8" t="s">
        <v>174</v>
      </c>
    </row>
    <row r="305" spans="1:5" x14ac:dyDescent="0.3">
      <c r="A305" s="6" t="s">
        <v>12</v>
      </c>
      <c r="B305" s="6">
        <v>2</v>
      </c>
      <c r="C305" s="20" t="s">
        <v>907</v>
      </c>
      <c r="D305" s="6" t="s">
        <v>90</v>
      </c>
      <c r="E305" s="8" t="s">
        <v>50</v>
      </c>
    </row>
    <row r="306" spans="1:5" x14ac:dyDescent="0.3">
      <c r="A306" s="6" t="s">
        <v>12</v>
      </c>
      <c r="B306" s="6">
        <v>59</v>
      </c>
      <c r="C306" s="20" t="s">
        <v>908</v>
      </c>
      <c r="D306" s="6" t="s">
        <v>70</v>
      </c>
      <c r="E306" s="8" t="s">
        <v>103</v>
      </c>
    </row>
    <row r="307" spans="1:5" x14ac:dyDescent="0.3">
      <c r="A307" s="6" t="s">
        <v>12</v>
      </c>
      <c r="B307" s="6">
        <v>61</v>
      </c>
      <c r="C307" s="20" t="s">
        <v>909</v>
      </c>
      <c r="D307" s="6" t="s">
        <v>90</v>
      </c>
      <c r="E307" s="8" t="s">
        <v>103</v>
      </c>
    </row>
    <row r="308" spans="1:5" x14ac:dyDescent="0.3">
      <c r="A308" s="6" t="s">
        <v>12</v>
      </c>
      <c r="B308" s="6">
        <v>62</v>
      </c>
      <c r="C308" s="20" t="s">
        <v>910</v>
      </c>
      <c r="D308" s="6" t="s">
        <v>70</v>
      </c>
      <c r="E308" s="8" t="s">
        <v>103</v>
      </c>
    </row>
    <row r="309" spans="1:5" x14ac:dyDescent="0.3">
      <c r="A309" s="6" t="s">
        <v>12</v>
      </c>
      <c r="B309" s="6">
        <v>63</v>
      </c>
      <c r="C309" s="20" t="s">
        <v>911</v>
      </c>
      <c r="D309" s="6" t="s">
        <v>70</v>
      </c>
      <c r="E309" s="8" t="s">
        <v>103</v>
      </c>
    </row>
    <row r="310" spans="1:5" x14ac:dyDescent="0.3">
      <c r="A310" s="6" t="s">
        <v>12</v>
      </c>
      <c r="B310" s="6">
        <v>65</v>
      </c>
      <c r="C310" s="20" t="s">
        <v>912</v>
      </c>
      <c r="D310" s="6" t="s">
        <v>90</v>
      </c>
      <c r="E310" s="8" t="s">
        <v>50</v>
      </c>
    </row>
    <row r="311" spans="1:5" x14ac:dyDescent="0.3">
      <c r="A311" s="6" t="s">
        <v>12</v>
      </c>
      <c r="B311" s="6">
        <v>324</v>
      </c>
      <c r="C311" s="20" t="s">
        <v>913</v>
      </c>
      <c r="D311" s="6" t="s">
        <v>70</v>
      </c>
      <c r="E311" s="8" t="s">
        <v>174</v>
      </c>
    </row>
    <row r="312" spans="1:5" x14ac:dyDescent="0.3">
      <c r="A312" s="6" t="s">
        <v>62</v>
      </c>
      <c r="B312" s="6">
        <v>5</v>
      </c>
      <c r="C312" s="20" t="s">
        <v>914</v>
      </c>
      <c r="D312" s="6" t="s">
        <v>90</v>
      </c>
      <c r="E312" s="8" t="s">
        <v>66</v>
      </c>
    </row>
    <row r="313" spans="1:5" x14ac:dyDescent="0.3">
      <c r="A313" s="6" t="s">
        <v>12</v>
      </c>
      <c r="B313" s="6">
        <v>66</v>
      </c>
      <c r="C313" s="20" t="s">
        <v>915</v>
      </c>
      <c r="D313" s="6" t="s">
        <v>49</v>
      </c>
      <c r="E313" s="8" t="s">
        <v>66</v>
      </c>
    </row>
    <row r="314" spans="1:5" x14ac:dyDescent="0.3">
      <c r="A314" s="6" t="s">
        <v>62</v>
      </c>
      <c r="B314" s="6">
        <v>40</v>
      </c>
      <c r="C314" s="20" t="s">
        <v>916</v>
      </c>
      <c r="D314" s="6" t="s">
        <v>90</v>
      </c>
      <c r="E314" s="8" t="s">
        <v>50</v>
      </c>
    </row>
    <row r="315" spans="1:5" x14ac:dyDescent="0.3">
      <c r="A315" s="6" t="s">
        <v>12</v>
      </c>
      <c r="B315" s="6">
        <v>68</v>
      </c>
      <c r="C315" s="20" t="s">
        <v>917</v>
      </c>
      <c r="D315" s="6" t="s">
        <v>90</v>
      </c>
      <c r="E315" s="8" t="s">
        <v>174</v>
      </c>
    </row>
    <row r="316" spans="1:5" x14ac:dyDescent="0.3">
      <c r="A316" s="6" t="s">
        <v>62</v>
      </c>
      <c r="B316" s="6">
        <v>49</v>
      </c>
      <c r="C316" s="20" t="s">
        <v>918</v>
      </c>
      <c r="D316" s="6" t="s">
        <v>49</v>
      </c>
      <c r="E316" s="8" t="s">
        <v>24</v>
      </c>
    </row>
    <row r="317" spans="1:5" x14ac:dyDescent="0.3">
      <c r="A317" s="6" t="s">
        <v>12</v>
      </c>
      <c r="B317" s="6">
        <v>67</v>
      </c>
      <c r="C317" s="20" t="s">
        <v>919</v>
      </c>
      <c r="D317" s="6" t="s">
        <v>70</v>
      </c>
      <c r="E317" s="8" t="s">
        <v>50</v>
      </c>
    </row>
    <row r="318" spans="1:5" x14ac:dyDescent="0.3">
      <c r="A318" s="6" t="s">
        <v>12</v>
      </c>
      <c r="B318" s="6">
        <v>69</v>
      </c>
      <c r="C318" s="20" t="s">
        <v>920</v>
      </c>
      <c r="D318" s="6" t="s">
        <v>70</v>
      </c>
      <c r="E318" s="8" t="s">
        <v>50</v>
      </c>
    </row>
    <row r="319" spans="1:5" x14ac:dyDescent="0.3">
      <c r="A319" s="6" t="s">
        <v>12</v>
      </c>
      <c r="B319" s="6">
        <v>70</v>
      </c>
      <c r="C319" s="20" t="s">
        <v>921</v>
      </c>
      <c r="D319" s="6" t="s">
        <v>90</v>
      </c>
      <c r="E319" s="8" t="s">
        <v>24</v>
      </c>
    </row>
    <row r="320" spans="1:5" x14ac:dyDescent="0.3">
      <c r="A320" s="6" t="s">
        <v>12</v>
      </c>
      <c r="B320" s="6">
        <v>71</v>
      </c>
      <c r="C320" s="20" t="s">
        <v>922</v>
      </c>
      <c r="D320" s="6" t="s">
        <v>70</v>
      </c>
      <c r="E320" s="8" t="s">
        <v>103</v>
      </c>
    </row>
    <row r="321" spans="1:5" x14ac:dyDescent="0.3">
      <c r="A321" s="6" t="s">
        <v>12</v>
      </c>
      <c r="B321" s="6">
        <v>72</v>
      </c>
      <c r="C321" s="20" t="s">
        <v>923</v>
      </c>
      <c r="D321" s="6" t="s">
        <v>70</v>
      </c>
      <c r="E321" s="8" t="s">
        <v>50</v>
      </c>
    </row>
    <row r="322" spans="1:5" x14ac:dyDescent="0.3">
      <c r="A322" s="6" t="s">
        <v>12</v>
      </c>
      <c r="B322" s="6">
        <v>73</v>
      </c>
      <c r="C322" s="20" t="s">
        <v>924</v>
      </c>
      <c r="D322" s="6" t="s">
        <v>90</v>
      </c>
      <c r="E322" s="8" t="s">
        <v>71</v>
      </c>
    </row>
    <row r="323" spans="1:5" x14ac:dyDescent="0.3">
      <c r="A323" s="6" t="s">
        <v>62</v>
      </c>
      <c r="B323" s="6">
        <v>92</v>
      </c>
      <c r="C323" s="20" t="s">
        <v>925</v>
      </c>
      <c r="D323" s="6" t="s">
        <v>70</v>
      </c>
      <c r="E323" s="8" t="s">
        <v>24</v>
      </c>
    </row>
    <row r="324" spans="1:5" x14ac:dyDescent="0.3">
      <c r="A324" s="6" t="s">
        <v>62</v>
      </c>
      <c r="B324" s="6">
        <v>97</v>
      </c>
      <c r="C324" s="20" t="s">
        <v>926</v>
      </c>
      <c r="D324" s="6" t="s">
        <v>90</v>
      </c>
      <c r="E324" s="8" t="s">
        <v>50</v>
      </c>
    </row>
    <row r="325" spans="1:5" x14ac:dyDescent="0.3">
      <c r="A325" s="6" t="s">
        <v>62</v>
      </c>
      <c r="B325" s="6">
        <v>102</v>
      </c>
      <c r="C325" s="20" t="s">
        <v>927</v>
      </c>
      <c r="D325" s="6" t="s">
        <v>49</v>
      </c>
      <c r="E325" s="8" t="s">
        <v>71</v>
      </c>
    </row>
    <row r="326" spans="1:5" x14ac:dyDescent="0.3">
      <c r="A326" s="6" t="s">
        <v>12</v>
      </c>
      <c r="B326" s="6">
        <v>75</v>
      </c>
      <c r="C326" s="20" t="s">
        <v>928</v>
      </c>
      <c r="D326" s="6" t="s">
        <v>90</v>
      </c>
      <c r="E326" s="8" t="s">
        <v>50</v>
      </c>
    </row>
    <row r="327" spans="1:5" x14ac:dyDescent="0.3">
      <c r="A327" s="6" t="s">
        <v>12</v>
      </c>
      <c r="B327" s="6">
        <v>74</v>
      </c>
      <c r="C327" s="20" t="s">
        <v>929</v>
      </c>
      <c r="D327" s="6" t="s">
        <v>90</v>
      </c>
      <c r="E327" s="8" t="s">
        <v>50</v>
      </c>
    </row>
    <row r="328" spans="1:5" x14ac:dyDescent="0.3">
      <c r="A328" s="6" t="s">
        <v>62</v>
      </c>
      <c r="B328" s="6">
        <v>111</v>
      </c>
      <c r="C328" s="20" t="s">
        <v>930</v>
      </c>
      <c r="D328" s="6" t="s">
        <v>70</v>
      </c>
      <c r="E328" s="8" t="s">
        <v>66</v>
      </c>
    </row>
    <row r="329" spans="1:5" x14ac:dyDescent="0.3">
      <c r="A329" s="6" t="s">
        <v>62</v>
      </c>
      <c r="B329" s="6">
        <v>115</v>
      </c>
      <c r="C329" s="20" t="s">
        <v>931</v>
      </c>
      <c r="D329" s="6" t="s">
        <v>70</v>
      </c>
      <c r="E329" s="8" t="s">
        <v>50</v>
      </c>
    </row>
    <row r="330" spans="1:5" x14ac:dyDescent="0.3">
      <c r="A330" s="6" t="s">
        <v>12</v>
      </c>
      <c r="B330" s="6">
        <v>76</v>
      </c>
      <c r="C330" s="20" t="s">
        <v>932</v>
      </c>
      <c r="D330" s="6" t="s">
        <v>90</v>
      </c>
      <c r="E330" s="8" t="s">
        <v>174</v>
      </c>
    </row>
    <row r="331" spans="1:5" x14ac:dyDescent="0.3">
      <c r="A331" s="6" t="s">
        <v>62</v>
      </c>
      <c r="B331" s="6">
        <v>118</v>
      </c>
      <c r="C331" s="20" t="s">
        <v>933</v>
      </c>
      <c r="D331" s="6" t="s">
        <v>90</v>
      </c>
      <c r="E331" s="8" t="s">
        <v>174</v>
      </c>
    </row>
    <row r="332" spans="1:5" x14ac:dyDescent="0.3">
      <c r="A332" s="6" t="s">
        <v>62</v>
      </c>
      <c r="B332" s="6">
        <v>117</v>
      </c>
      <c r="C332" s="20" t="s">
        <v>934</v>
      </c>
      <c r="D332" s="6" t="s">
        <v>90</v>
      </c>
      <c r="E332" s="8" t="s">
        <v>103</v>
      </c>
    </row>
    <row r="333" spans="1:5" x14ac:dyDescent="0.3">
      <c r="A333" s="6" t="s">
        <v>12</v>
      </c>
      <c r="B333" s="6">
        <v>77</v>
      </c>
      <c r="C333" s="20" t="s">
        <v>935</v>
      </c>
      <c r="D333" s="6" t="s">
        <v>90</v>
      </c>
      <c r="E333" s="8" t="s">
        <v>50</v>
      </c>
    </row>
    <row r="334" spans="1:5" x14ac:dyDescent="0.3">
      <c r="A334" s="6" t="s">
        <v>12</v>
      </c>
      <c r="B334" s="6">
        <v>79</v>
      </c>
      <c r="C334" s="20" t="s">
        <v>936</v>
      </c>
      <c r="D334" s="6" t="s">
        <v>49</v>
      </c>
      <c r="E334" s="8" t="s">
        <v>50</v>
      </c>
    </row>
    <row r="335" spans="1:5" x14ac:dyDescent="0.3">
      <c r="A335" s="6" t="s">
        <v>12</v>
      </c>
      <c r="B335" s="6">
        <v>78</v>
      </c>
      <c r="C335" s="20" t="s">
        <v>937</v>
      </c>
      <c r="D335" s="6" t="s">
        <v>49</v>
      </c>
      <c r="E335" s="8" t="s">
        <v>50</v>
      </c>
    </row>
    <row r="336" spans="1:5" x14ac:dyDescent="0.3">
      <c r="A336" s="6" t="s">
        <v>62</v>
      </c>
      <c r="B336" s="6">
        <v>204</v>
      </c>
      <c r="C336" s="20" t="s">
        <v>938</v>
      </c>
      <c r="D336" s="6" t="s">
        <v>70</v>
      </c>
      <c r="E336" s="8" t="s">
        <v>24</v>
      </c>
    </row>
    <row r="337" spans="1:5" x14ac:dyDescent="0.3">
      <c r="A337" s="6" t="s">
        <v>62</v>
      </c>
      <c r="B337" s="6">
        <v>143</v>
      </c>
      <c r="C337" s="20" t="s">
        <v>939</v>
      </c>
      <c r="D337" s="6" t="s">
        <v>90</v>
      </c>
      <c r="E337" s="8" t="s">
        <v>103</v>
      </c>
    </row>
    <row r="338" spans="1:5" x14ac:dyDescent="0.3">
      <c r="A338" s="6" t="s">
        <v>62</v>
      </c>
      <c r="B338" s="6">
        <v>175</v>
      </c>
      <c r="C338" s="20" t="s">
        <v>940</v>
      </c>
      <c r="D338" s="6" t="s">
        <v>90</v>
      </c>
      <c r="E338" s="8" t="s">
        <v>174</v>
      </c>
    </row>
    <row r="339" spans="1:5" x14ac:dyDescent="0.3">
      <c r="A339" s="6" t="s">
        <v>62</v>
      </c>
      <c r="B339" s="6">
        <v>180</v>
      </c>
      <c r="C339" s="20" t="s">
        <v>941</v>
      </c>
      <c r="D339" s="6" t="s">
        <v>49</v>
      </c>
      <c r="E339" s="8" t="s">
        <v>174</v>
      </c>
    </row>
    <row r="340" spans="1:5" x14ac:dyDescent="0.3">
      <c r="A340" s="6" t="s">
        <v>62</v>
      </c>
      <c r="B340" s="6">
        <v>200</v>
      </c>
      <c r="C340" s="20" t="s">
        <v>942</v>
      </c>
      <c r="D340" s="6" t="s">
        <v>70</v>
      </c>
      <c r="E340" s="8" t="s">
        <v>71</v>
      </c>
    </row>
    <row r="341" spans="1:5" x14ac:dyDescent="0.3">
      <c r="A341" s="6" t="s">
        <v>62</v>
      </c>
      <c r="B341" s="6">
        <v>199</v>
      </c>
      <c r="C341" s="20" t="s">
        <v>943</v>
      </c>
      <c r="D341" s="6" t="s">
        <v>90</v>
      </c>
      <c r="E341" s="8" t="s">
        <v>50</v>
      </c>
    </row>
    <row r="342" spans="1:5" x14ac:dyDescent="0.3">
      <c r="A342" s="6" t="s">
        <v>62</v>
      </c>
      <c r="B342" s="6">
        <v>209</v>
      </c>
      <c r="C342" s="20" t="s">
        <v>944</v>
      </c>
      <c r="D342" s="6" t="s">
        <v>90</v>
      </c>
      <c r="E342" s="8" t="s">
        <v>174</v>
      </c>
    </row>
    <row r="343" spans="1:5" x14ac:dyDescent="0.3">
      <c r="A343" s="6" t="s">
        <v>62</v>
      </c>
      <c r="B343" s="6">
        <v>214</v>
      </c>
      <c r="C343" s="20" t="s">
        <v>945</v>
      </c>
      <c r="D343" s="6" t="s">
        <v>90</v>
      </c>
      <c r="E343" s="8" t="s">
        <v>66</v>
      </c>
    </row>
    <row r="344" spans="1:5" x14ac:dyDescent="0.3">
      <c r="A344" s="6" t="s">
        <v>62</v>
      </c>
      <c r="B344" s="6">
        <v>213</v>
      </c>
      <c r="C344" s="20" t="s">
        <v>946</v>
      </c>
      <c r="D344" s="6" t="s">
        <v>49</v>
      </c>
      <c r="E344" s="8" t="s">
        <v>66</v>
      </c>
    </row>
    <row r="345" spans="1:5" x14ac:dyDescent="0.3">
      <c r="A345" s="6" t="s">
        <v>62</v>
      </c>
      <c r="B345" s="6">
        <v>223</v>
      </c>
      <c r="C345" s="20" t="s">
        <v>947</v>
      </c>
      <c r="D345" s="6" t="s">
        <v>70</v>
      </c>
      <c r="E345" s="8" t="s">
        <v>123</v>
      </c>
    </row>
    <row r="346" spans="1:5" x14ac:dyDescent="0.3">
      <c r="A346" s="6" t="s">
        <v>62</v>
      </c>
      <c r="B346" s="6">
        <v>231</v>
      </c>
      <c r="C346" s="20" t="s">
        <v>884</v>
      </c>
      <c r="D346" s="6" t="s">
        <v>90</v>
      </c>
      <c r="E346" s="8" t="s">
        <v>103</v>
      </c>
    </row>
    <row r="347" spans="1:5" x14ac:dyDescent="0.3">
      <c r="A347" s="6" t="s">
        <v>62</v>
      </c>
      <c r="B347" s="6">
        <v>260</v>
      </c>
      <c r="C347" s="20" t="s">
        <v>948</v>
      </c>
      <c r="D347" s="6" t="s">
        <v>90</v>
      </c>
      <c r="E347" s="8" t="s">
        <v>71</v>
      </c>
    </row>
    <row r="348" spans="1:5" x14ac:dyDescent="0.3">
      <c r="A348" s="6" t="s">
        <v>62</v>
      </c>
      <c r="B348" s="6">
        <v>268</v>
      </c>
      <c r="C348" s="20" t="s">
        <v>949</v>
      </c>
      <c r="D348" s="6" t="s">
        <v>70</v>
      </c>
      <c r="E348" s="8" t="s">
        <v>50</v>
      </c>
    </row>
    <row r="349" spans="1:5" x14ac:dyDescent="0.3">
      <c r="A349" s="6" t="s">
        <v>51</v>
      </c>
      <c r="B349" s="6">
        <v>165</v>
      </c>
      <c r="C349" s="20" t="s">
        <v>950</v>
      </c>
      <c r="D349" s="6" t="s">
        <v>70</v>
      </c>
      <c r="E349" s="8" t="s">
        <v>71</v>
      </c>
    </row>
    <row r="350" spans="1:5" x14ac:dyDescent="0.3">
      <c r="A350" s="6" t="s">
        <v>51</v>
      </c>
      <c r="B350" s="6">
        <v>166</v>
      </c>
      <c r="C350" s="20" t="s">
        <v>951</v>
      </c>
      <c r="D350" s="6" t="s">
        <v>90</v>
      </c>
      <c r="E350" s="8" t="s">
        <v>174</v>
      </c>
    </row>
    <row r="351" spans="1:5" x14ac:dyDescent="0.3">
      <c r="A351" s="6" t="s">
        <v>62</v>
      </c>
      <c r="B351" s="6">
        <v>293</v>
      </c>
      <c r="C351" s="20" t="s">
        <v>952</v>
      </c>
      <c r="D351" s="6" t="s">
        <v>90</v>
      </c>
      <c r="E351" s="8" t="s">
        <v>66</v>
      </c>
    </row>
    <row r="352" spans="1:5" x14ac:dyDescent="0.3">
      <c r="A352" s="6" t="s">
        <v>62</v>
      </c>
      <c r="B352" s="6">
        <v>300</v>
      </c>
      <c r="C352" s="20" t="s">
        <v>953</v>
      </c>
      <c r="D352" s="6" t="s">
        <v>90</v>
      </c>
      <c r="E352" s="8" t="s">
        <v>50</v>
      </c>
    </row>
    <row r="353" spans="1:5" x14ac:dyDescent="0.3">
      <c r="A353" s="6" t="s">
        <v>62</v>
      </c>
      <c r="B353" s="6">
        <v>301</v>
      </c>
      <c r="C353" s="20" t="s">
        <v>954</v>
      </c>
      <c r="D353" s="6" t="s">
        <v>59</v>
      </c>
      <c r="E353" s="8" t="s">
        <v>50</v>
      </c>
    </row>
    <row r="354" spans="1:5" x14ac:dyDescent="0.3">
      <c r="A354" s="6" t="s">
        <v>62</v>
      </c>
      <c r="B354" s="6">
        <v>321</v>
      </c>
      <c r="C354" s="20" t="s">
        <v>955</v>
      </c>
      <c r="D354" s="6" t="s">
        <v>90</v>
      </c>
      <c r="E354" s="8" t="s">
        <v>103</v>
      </c>
    </row>
    <row r="355" spans="1:5" x14ac:dyDescent="0.3">
      <c r="A355" s="6" t="s">
        <v>62</v>
      </c>
      <c r="B355" s="6">
        <v>375</v>
      </c>
      <c r="C355" s="20" t="s">
        <v>956</v>
      </c>
      <c r="D355" s="6" t="s">
        <v>90</v>
      </c>
      <c r="E355" s="8" t="s">
        <v>103</v>
      </c>
    </row>
    <row r="356" spans="1:5" x14ac:dyDescent="0.3">
      <c r="A356" s="6" t="s">
        <v>51</v>
      </c>
      <c r="B356" s="6">
        <v>167</v>
      </c>
      <c r="C356" s="20" t="s">
        <v>957</v>
      </c>
      <c r="D356" s="6" t="s">
        <v>90</v>
      </c>
      <c r="E356" s="8" t="s">
        <v>174</v>
      </c>
    </row>
    <row r="357" spans="1:5" x14ac:dyDescent="0.3">
      <c r="A357" s="6" t="s">
        <v>62</v>
      </c>
      <c r="B357" s="6">
        <v>390</v>
      </c>
      <c r="C357" s="20" t="s">
        <v>958</v>
      </c>
      <c r="D357" s="6" t="s">
        <v>59</v>
      </c>
      <c r="E357" s="8" t="s">
        <v>71</v>
      </c>
    </row>
    <row r="358" spans="1:5" x14ac:dyDescent="0.3">
      <c r="A358" s="6" t="s">
        <v>62</v>
      </c>
      <c r="B358" s="6">
        <v>406</v>
      </c>
      <c r="C358" s="20" t="s">
        <v>959</v>
      </c>
      <c r="D358" s="6" t="s">
        <v>90</v>
      </c>
      <c r="E358" s="8" t="s">
        <v>123</v>
      </c>
    </row>
    <row r="359" spans="1:5" x14ac:dyDescent="0.3">
      <c r="A359" s="6" t="s">
        <v>62</v>
      </c>
      <c r="B359" s="6">
        <v>410</v>
      </c>
      <c r="C359" s="20" t="s">
        <v>960</v>
      </c>
      <c r="D359" s="6" t="s">
        <v>70</v>
      </c>
      <c r="E359" s="8" t="s">
        <v>24</v>
      </c>
    </row>
    <row r="360" spans="1:5" x14ac:dyDescent="0.3">
      <c r="A360" s="6" t="s">
        <v>51</v>
      </c>
      <c r="B360" s="6">
        <v>168</v>
      </c>
      <c r="C360" s="20" t="s">
        <v>961</v>
      </c>
      <c r="D360" s="6" t="s">
        <v>90</v>
      </c>
      <c r="E360" s="8" t="s">
        <v>24</v>
      </c>
    </row>
    <row r="361" spans="1:5" x14ac:dyDescent="0.3">
      <c r="A361" s="6" t="s">
        <v>62</v>
      </c>
      <c r="B361" s="6">
        <v>426</v>
      </c>
      <c r="C361" s="20" t="s">
        <v>962</v>
      </c>
      <c r="D361" s="6" t="s">
        <v>70</v>
      </c>
      <c r="E361" s="8" t="s">
        <v>174</v>
      </c>
    </row>
    <row r="362" spans="1:5" x14ac:dyDescent="0.3">
      <c r="A362" s="6" t="s">
        <v>51</v>
      </c>
      <c r="B362" s="6">
        <v>169</v>
      </c>
      <c r="C362" s="20" t="s">
        <v>963</v>
      </c>
      <c r="D362" s="6" t="s">
        <v>70</v>
      </c>
      <c r="E362" s="8" t="s">
        <v>174</v>
      </c>
    </row>
    <row r="363" spans="1:5" x14ac:dyDescent="0.3">
      <c r="A363" s="6" t="s">
        <v>51</v>
      </c>
      <c r="B363" s="6">
        <v>170</v>
      </c>
      <c r="C363" s="20" t="s">
        <v>964</v>
      </c>
      <c r="D363" s="6" t="s">
        <v>70</v>
      </c>
      <c r="E363" s="8" t="s">
        <v>174</v>
      </c>
    </row>
    <row r="364" spans="1:5" x14ac:dyDescent="0.3">
      <c r="A364" s="6" t="s">
        <v>130</v>
      </c>
      <c r="B364" s="6">
        <v>2</v>
      </c>
      <c r="C364" s="20" t="s">
        <v>965</v>
      </c>
      <c r="D364" s="6" t="s">
        <v>90</v>
      </c>
      <c r="E364" s="8" t="s">
        <v>24</v>
      </c>
    </row>
    <row r="365" spans="1:5" x14ac:dyDescent="0.3">
      <c r="A365" s="6" t="s">
        <v>51</v>
      </c>
      <c r="B365" s="6">
        <v>171</v>
      </c>
      <c r="C365" s="20" t="s">
        <v>966</v>
      </c>
      <c r="D365" s="6" t="s">
        <v>90</v>
      </c>
      <c r="E365" s="8" t="s">
        <v>103</v>
      </c>
    </row>
    <row r="366" spans="1:5" x14ac:dyDescent="0.3">
      <c r="A366" s="6" t="s">
        <v>51</v>
      </c>
      <c r="B366" s="6">
        <v>172</v>
      </c>
      <c r="C366" s="20" t="s">
        <v>967</v>
      </c>
      <c r="D366" s="6" t="s">
        <v>90</v>
      </c>
      <c r="E366" s="8" t="s">
        <v>103</v>
      </c>
    </row>
    <row r="367" spans="1:5" x14ac:dyDescent="0.3">
      <c r="A367" s="6" t="s">
        <v>130</v>
      </c>
      <c r="B367" s="6">
        <v>9</v>
      </c>
      <c r="C367" s="20" t="s">
        <v>968</v>
      </c>
      <c r="D367" s="6" t="s">
        <v>49</v>
      </c>
      <c r="E367" s="9" t="s">
        <v>66</v>
      </c>
    </row>
    <row r="368" spans="1:5" x14ac:dyDescent="0.3">
      <c r="A368" s="6" t="s">
        <v>130</v>
      </c>
      <c r="B368" s="6">
        <v>12</v>
      </c>
      <c r="C368" s="20" t="s">
        <v>969</v>
      </c>
      <c r="D368" s="6" t="s">
        <v>24</v>
      </c>
      <c r="E368" s="8" t="s">
        <v>24</v>
      </c>
    </row>
    <row r="369" spans="1:5" x14ac:dyDescent="0.3">
      <c r="A369" s="6" t="s">
        <v>51</v>
      </c>
      <c r="B369" s="6">
        <v>174</v>
      </c>
      <c r="C369" s="20" t="s">
        <v>970</v>
      </c>
      <c r="D369" s="6" t="s">
        <v>59</v>
      </c>
      <c r="E369" s="8" t="s">
        <v>174</v>
      </c>
    </row>
    <row r="370" spans="1:5" x14ac:dyDescent="0.3">
      <c r="A370" s="6" t="s">
        <v>130</v>
      </c>
      <c r="B370" s="6">
        <v>3</v>
      </c>
      <c r="C370" s="20" t="s">
        <v>971</v>
      </c>
      <c r="D370" s="6" t="s">
        <v>70</v>
      </c>
      <c r="E370" s="9" t="s">
        <v>103</v>
      </c>
    </row>
    <row r="371" spans="1:5" x14ac:dyDescent="0.3">
      <c r="A371" s="6" t="s">
        <v>130</v>
      </c>
      <c r="B371" s="6">
        <v>6</v>
      </c>
      <c r="C371" s="20" t="s">
        <v>972</v>
      </c>
      <c r="D371" s="6" t="s">
        <v>70</v>
      </c>
      <c r="E371" s="9" t="s">
        <v>66</v>
      </c>
    </row>
    <row r="372" spans="1:5" x14ac:dyDescent="0.3">
      <c r="A372" s="6" t="s">
        <v>130</v>
      </c>
      <c r="B372" s="6">
        <v>7</v>
      </c>
      <c r="C372" s="20" t="s">
        <v>973</v>
      </c>
      <c r="D372" s="6" t="s">
        <v>125</v>
      </c>
      <c r="E372" s="8" t="s">
        <v>24</v>
      </c>
    </row>
    <row r="373" spans="1:5" x14ac:dyDescent="0.3">
      <c r="A373" s="6" t="s">
        <v>130</v>
      </c>
      <c r="B373" s="6">
        <v>59</v>
      </c>
      <c r="C373" s="20" t="s">
        <v>974</v>
      </c>
      <c r="D373" s="6" t="s">
        <v>90</v>
      </c>
      <c r="E373" s="9" t="s">
        <v>103</v>
      </c>
    </row>
    <row r="374" spans="1:5" x14ac:dyDescent="0.3">
      <c r="A374" s="6" t="s">
        <v>51</v>
      </c>
      <c r="B374" s="6">
        <v>173</v>
      </c>
      <c r="C374" s="20" t="s">
        <v>975</v>
      </c>
      <c r="D374" s="6" t="s">
        <v>24</v>
      </c>
      <c r="E374" s="8" t="s">
        <v>24</v>
      </c>
    </row>
    <row r="375" spans="1:5" x14ac:dyDescent="0.3">
      <c r="A375" s="6" t="s">
        <v>130</v>
      </c>
      <c r="B375" s="6">
        <v>15</v>
      </c>
      <c r="C375" s="20" t="s">
        <v>976</v>
      </c>
      <c r="D375" s="6" t="s">
        <v>24</v>
      </c>
      <c r="E375" s="9" t="s">
        <v>66</v>
      </c>
    </row>
    <row r="376" spans="1:5" x14ac:dyDescent="0.3">
      <c r="A376" s="6" t="s">
        <v>51</v>
      </c>
      <c r="B376" s="6">
        <v>175</v>
      </c>
      <c r="C376" s="20" t="s">
        <v>977</v>
      </c>
      <c r="D376" s="6" t="s">
        <v>59</v>
      </c>
      <c r="E376" s="8" t="s">
        <v>24</v>
      </c>
    </row>
    <row r="377" spans="1:5" x14ac:dyDescent="0.3">
      <c r="A377" s="6" t="s">
        <v>51</v>
      </c>
      <c r="B377" s="6">
        <v>176</v>
      </c>
      <c r="C377" s="20" t="s">
        <v>978</v>
      </c>
      <c r="D377" s="6" t="s">
        <v>70</v>
      </c>
      <c r="E377" s="8" t="s">
        <v>50</v>
      </c>
    </row>
    <row r="378" spans="1:5" x14ac:dyDescent="0.3">
      <c r="A378" s="6" t="s">
        <v>130</v>
      </c>
      <c r="B378" s="6">
        <v>23</v>
      </c>
      <c r="C378" s="20" t="s">
        <v>979</v>
      </c>
      <c r="D378" s="6" t="s">
        <v>70</v>
      </c>
      <c r="E378" s="8" t="s">
        <v>24</v>
      </c>
    </row>
    <row r="379" spans="1:5" x14ac:dyDescent="0.3">
      <c r="A379" s="6" t="s">
        <v>130</v>
      </c>
      <c r="B379" s="6">
        <v>8</v>
      </c>
      <c r="C379" s="20" t="s">
        <v>980</v>
      </c>
      <c r="D379" s="6" t="s">
        <v>70</v>
      </c>
      <c r="E379" s="8" t="s">
        <v>24</v>
      </c>
    </row>
    <row r="380" spans="1:5" x14ac:dyDescent="0.3">
      <c r="A380" s="6" t="s">
        <v>51</v>
      </c>
      <c r="B380" s="6">
        <v>177</v>
      </c>
      <c r="C380" s="20" t="s">
        <v>981</v>
      </c>
      <c r="D380" s="6" t="s">
        <v>125</v>
      </c>
      <c r="E380" s="8" t="s">
        <v>174</v>
      </c>
    </row>
    <row r="381" spans="1:5" x14ac:dyDescent="0.3">
      <c r="A381" s="6" t="s">
        <v>130</v>
      </c>
      <c r="B381" s="6">
        <v>11</v>
      </c>
      <c r="C381" s="20" t="s">
        <v>982</v>
      </c>
      <c r="D381" s="6" t="s">
        <v>59</v>
      </c>
      <c r="E381" s="9" t="s">
        <v>66</v>
      </c>
    </row>
    <row r="382" spans="1:5" x14ac:dyDescent="0.3">
      <c r="A382" s="6" t="s">
        <v>130</v>
      </c>
      <c r="B382" s="6">
        <v>25</v>
      </c>
      <c r="C382" s="20" t="s">
        <v>983</v>
      </c>
      <c r="D382" s="6" t="s">
        <v>70</v>
      </c>
      <c r="E382" s="8" t="s">
        <v>24</v>
      </c>
    </row>
    <row r="383" spans="1:5" x14ac:dyDescent="0.3">
      <c r="A383" s="6" t="s">
        <v>164</v>
      </c>
      <c r="B383" s="6">
        <v>2</v>
      </c>
      <c r="C383" s="20" t="s">
        <v>984</v>
      </c>
      <c r="D383" s="6" t="s">
        <v>70</v>
      </c>
      <c r="E383" s="9" t="s">
        <v>66</v>
      </c>
    </row>
    <row r="384" spans="1:5" x14ac:dyDescent="0.3">
      <c r="A384" s="6" t="s">
        <v>135</v>
      </c>
      <c r="B384" s="6">
        <v>7</v>
      </c>
      <c r="C384" s="20" t="s">
        <v>985</v>
      </c>
      <c r="D384" s="6" t="s">
        <v>70</v>
      </c>
      <c r="E384" s="8" t="s">
        <v>24</v>
      </c>
    </row>
    <row r="385" spans="1:5" x14ac:dyDescent="0.3">
      <c r="A385" s="6" t="s">
        <v>231</v>
      </c>
      <c r="B385" s="6">
        <v>1</v>
      </c>
      <c r="C385" s="20" t="s">
        <v>986</v>
      </c>
      <c r="D385" s="6" t="s">
        <v>90</v>
      </c>
      <c r="E385" s="9" t="s">
        <v>66</v>
      </c>
    </row>
    <row r="386" spans="1:5" x14ac:dyDescent="0.3">
      <c r="A386" s="6" t="s">
        <v>104</v>
      </c>
      <c r="B386" s="6">
        <v>34</v>
      </c>
      <c r="C386" s="20" t="s">
        <v>987</v>
      </c>
      <c r="D386" s="6" t="s">
        <v>70</v>
      </c>
      <c r="E386" s="8" t="s">
        <v>103</v>
      </c>
    </row>
    <row r="387" spans="1:5" x14ac:dyDescent="0.3">
      <c r="A387" s="6" t="s">
        <v>104</v>
      </c>
      <c r="B387" s="6">
        <v>132</v>
      </c>
      <c r="C387" s="20" t="s">
        <v>988</v>
      </c>
      <c r="D387" s="6" t="s">
        <v>49</v>
      </c>
      <c r="E387" s="8" t="s">
        <v>103</v>
      </c>
    </row>
    <row r="388" spans="1:5" x14ac:dyDescent="0.3">
      <c r="A388" s="6" t="s">
        <v>104</v>
      </c>
      <c r="B388" s="6">
        <v>138</v>
      </c>
      <c r="C388" s="20" t="s">
        <v>989</v>
      </c>
      <c r="D388" s="6" t="s">
        <v>49</v>
      </c>
      <c r="E388" s="8" t="s">
        <v>66</v>
      </c>
    </row>
    <row r="389" spans="1:5" x14ac:dyDescent="0.3">
      <c r="A389" s="6" t="s">
        <v>12</v>
      </c>
      <c r="B389" s="6">
        <v>81</v>
      </c>
      <c r="C389" s="20" t="s">
        <v>990</v>
      </c>
      <c r="D389" s="6" t="s">
        <v>70</v>
      </c>
      <c r="E389" s="8" t="s">
        <v>50</v>
      </c>
    </row>
    <row r="390" spans="1:5" x14ac:dyDescent="0.3">
      <c r="A390" s="6" t="s">
        <v>12</v>
      </c>
      <c r="B390" s="6">
        <v>82</v>
      </c>
      <c r="C390" s="20" t="s">
        <v>991</v>
      </c>
      <c r="D390" s="6" t="s">
        <v>70</v>
      </c>
      <c r="E390" s="8" t="s">
        <v>66</v>
      </c>
    </row>
    <row r="391" spans="1:5" x14ac:dyDescent="0.3">
      <c r="A391" s="6" t="s">
        <v>12</v>
      </c>
      <c r="B391" s="6">
        <v>83</v>
      </c>
      <c r="C391" s="20" t="s">
        <v>992</v>
      </c>
      <c r="D391" s="6" t="s">
        <v>49</v>
      </c>
      <c r="E391" s="8" t="s">
        <v>66</v>
      </c>
    </row>
    <row r="392" spans="1:5" x14ac:dyDescent="0.3">
      <c r="A392" s="6" t="s">
        <v>12</v>
      </c>
      <c r="B392" s="6">
        <v>56</v>
      </c>
      <c r="C392" s="20" t="s">
        <v>993</v>
      </c>
      <c r="D392" s="6" t="s">
        <v>24</v>
      </c>
      <c r="E392" s="8" t="s">
        <v>24</v>
      </c>
    </row>
    <row r="393" spans="1:5" x14ac:dyDescent="0.3">
      <c r="A393" s="6" t="s">
        <v>12</v>
      </c>
      <c r="B393" s="6">
        <v>86</v>
      </c>
      <c r="C393" s="20" t="s">
        <v>994</v>
      </c>
      <c r="D393" s="6" t="s">
        <v>49</v>
      </c>
      <c r="E393" s="8" t="s">
        <v>66</v>
      </c>
    </row>
    <row r="394" spans="1:5" x14ac:dyDescent="0.3">
      <c r="A394" s="6" t="s">
        <v>12</v>
      </c>
      <c r="B394" s="6">
        <v>87</v>
      </c>
      <c r="C394" s="20" t="s">
        <v>995</v>
      </c>
      <c r="D394" s="6" t="s">
        <v>90</v>
      </c>
      <c r="E394" s="8" t="s">
        <v>71</v>
      </c>
    </row>
    <row r="395" spans="1:5" x14ac:dyDescent="0.3">
      <c r="A395" s="6" t="s">
        <v>12</v>
      </c>
      <c r="B395" s="6">
        <v>89</v>
      </c>
      <c r="C395" s="20" t="s">
        <v>996</v>
      </c>
      <c r="D395" s="6" t="s">
        <v>24</v>
      </c>
      <c r="E395" s="8" t="s">
        <v>24</v>
      </c>
    </row>
    <row r="396" spans="1:5" x14ac:dyDescent="0.3">
      <c r="A396" s="6" t="s">
        <v>12</v>
      </c>
      <c r="B396" s="6">
        <v>88</v>
      </c>
      <c r="C396" s="20" t="s">
        <v>997</v>
      </c>
      <c r="D396" s="6" t="s">
        <v>70</v>
      </c>
      <c r="E396" s="8" t="s">
        <v>24</v>
      </c>
    </row>
    <row r="397" spans="1:5" x14ac:dyDescent="0.3">
      <c r="A397" s="6" t="s">
        <v>12</v>
      </c>
      <c r="B397" s="6">
        <v>97</v>
      </c>
      <c r="C397" s="20" t="s">
        <v>998</v>
      </c>
      <c r="D397" s="6" t="s">
        <v>70</v>
      </c>
      <c r="E397" s="8" t="s">
        <v>24</v>
      </c>
    </row>
    <row r="398" spans="1:5" x14ac:dyDescent="0.3">
      <c r="A398" s="6" t="s">
        <v>12</v>
      </c>
      <c r="B398" s="6">
        <v>90</v>
      </c>
      <c r="C398" s="20" t="s">
        <v>999</v>
      </c>
      <c r="D398" s="6" t="s">
        <v>24</v>
      </c>
      <c r="E398" s="8" t="s">
        <v>24</v>
      </c>
    </row>
    <row r="399" spans="1:5" x14ac:dyDescent="0.3">
      <c r="A399" s="6" t="s">
        <v>12</v>
      </c>
      <c r="B399" s="6">
        <v>125</v>
      </c>
      <c r="C399" s="20" t="s">
        <v>1000</v>
      </c>
      <c r="D399" s="6" t="s">
        <v>49</v>
      </c>
      <c r="E399" s="8" t="s">
        <v>24</v>
      </c>
    </row>
    <row r="400" spans="1:5" x14ac:dyDescent="0.3">
      <c r="A400" s="6" t="s">
        <v>12</v>
      </c>
      <c r="B400" s="6">
        <v>91</v>
      </c>
      <c r="C400" s="20" t="s">
        <v>1001</v>
      </c>
      <c r="D400" s="6" t="s">
        <v>24</v>
      </c>
      <c r="E400" s="8" t="s">
        <v>24</v>
      </c>
    </row>
    <row r="401" spans="1:5" x14ac:dyDescent="0.3">
      <c r="A401" s="6" t="s">
        <v>12</v>
      </c>
      <c r="B401" s="6">
        <v>95</v>
      </c>
      <c r="C401" s="20" t="s">
        <v>1002</v>
      </c>
      <c r="D401" s="6" t="s">
        <v>49</v>
      </c>
      <c r="E401" s="8" t="s">
        <v>50</v>
      </c>
    </row>
    <row r="402" spans="1:5" x14ac:dyDescent="0.3">
      <c r="A402" s="6" t="s">
        <v>12</v>
      </c>
      <c r="B402" s="6">
        <v>96</v>
      </c>
      <c r="C402" s="20" t="s">
        <v>1003</v>
      </c>
      <c r="D402" s="6" t="s">
        <v>90</v>
      </c>
      <c r="E402" s="8" t="s">
        <v>66</v>
      </c>
    </row>
    <row r="403" spans="1:5" x14ac:dyDescent="0.3">
      <c r="A403" s="6" t="s">
        <v>12</v>
      </c>
      <c r="B403" s="6">
        <v>98</v>
      </c>
      <c r="C403" s="20" t="s">
        <v>1004</v>
      </c>
      <c r="D403" s="6" t="s">
        <v>70</v>
      </c>
      <c r="E403" s="8" t="s">
        <v>50</v>
      </c>
    </row>
    <row r="404" spans="1:5" x14ac:dyDescent="0.3">
      <c r="A404" s="6" t="s">
        <v>12</v>
      </c>
      <c r="B404" s="6">
        <v>99</v>
      </c>
      <c r="C404" s="20" t="s">
        <v>1005</v>
      </c>
      <c r="D404" s="6" t="s">
        <v>90</v>
      </c>
      <c r="E404" s="8" t="s">
        <v>103</v>
      </c>
    </row>
    <row r="405" spans="1:5" x14ac:dyDescent="0.3">
      <c r="A405" s="6" t="s">
        <v>12</v>
      </c>
      <c r="B405" s="6">
        <v>100</v>
      </c>
      <c r="C405" s="20" t="s">
        <v>1006</v>
      </c>
      <c r="D405" s="6" t="s">
        <v>90</v>
      </c>
      <c r="E405" s="8" t="s">
        <v>103</v>
      </c>
    </row>
    <row r="406" spans="1:5" x14ac:dyDescent="0.3">
      <c r="A406" s="6" t="s">
        <v>12</v>
      </c>
      <c r="B406" s="6">
        <v>24</v>
      </c>
      <c r="C406" s="20" t="s">
        <v>1007</v>
      </c>
      <c r="D406" s="6" t="s">
        <v>24</v>
      </c>
      <c r="E406" s="8" t="s">
        <v>24</v>
      </c>
    </row>
    <row r="407" spans="1:5" x14ac:dyDescent="0.3">
      <c r="A407" s="6" t="s">
        <v>12</v>
      </c>
      <c r="B407" s="6">
        <v>101</v>
      </c>
      <c r="C407" s="20" t="s">
        <v>1008</v>
      </c>
      <c r="D407" s="6" t="s">
        <v>49</v>
      </c>
      <c r="E407" s="8" t="s">
        <v>103</v>
      </c>
    </row>
    <row r="408" spans="1:5" x14ac:dyDescent="0.3">
      <c r="A408" s="6" t="s">
        <v>12</v>
      </c>
      <c r="B408" s="6">
        <v>103</v>
      </c>
      <c r="C408" s="20" t="s">
        <v>1009</v>
      </c>
      <c r="D408" s="6" t="s">
        <v>70</v>
      </c>
      <c r="E408" s="8" t="s">
        <v>103</v>
      </c>
    </row>
    <row r="409" spans="1:5" x14ac:dyDescent="0.3">
      <c r="A409" s="6" t="s">
        <v>12</v>
      </c>
      <c r="B409" s="6">
        <v>240</v>
      </c>
      <c r="C409" s="20" t="s">
        <v>1010</v>
      </c>
      <c r="D409" s="6" t="s">
        <v>24</v>
      </c>
      <c r="E409" s="8" t="s">
        <v>24</v>
      </c>
    </row>
    <row r="410" spans="1:5" x14ac:dyDescent="0.3">
      <c r="A410" s="6" t="s">
        <v>12</v>
      </c>
      <c r="B410" s="6">
        <v>105</v>
      </c>
      <c r="C410" s="20" t="s">
        <v>1011</v>
      </c>
      <c r="D410" s="6" t="s">
        <v>49</v>
      </c>
      <c r="E410" s="8" t="s">
        <v>66</v>
      </c>
    </row>
    <row r="411" spans="1:5" x14ac:dyDescent="0.3">
      <c r="A411" s="6" t="s">
        <v>12</v>
      </c>
      <c r="B411" s="6">
        <v>104</v>
      </c>
      <c r="C411" s="20" t="s">
        <v>1012</v>
      </c>
      <c r="D411" s="6" t="s">
        <v>49</v>
      </c>
      <c r="E411" s="8" t="s">
        <v>66</v>
      </c>
    </row>
    <row r="412" spans="1:5" x14ac:dyDescent="0.3">
      <c r="A412" s="6" t="s">
        <v>12</v>
      </c>
      <c r="B412" s="6">
        <v>107</v>
      </c>
      <c r="C412" s="20" t="s">
        <v>1013</v>
      </c>
      <c r="D412" s="6" t="s">
        <v>49</v>
      </c>
      <c r="E412" s="8" t="s">
        <v>24</v>
      </c>
    </row>
    <row r="413" spans="1:5" x14ac:dyDescent="0.3">
      <c r="A413" s="6" t="s">
        <v>62</v>
      </c>
      <c r="B413" s="6">
        <v>2</v>
      </c>
      <c r="C413" s="20" t="s">
        <v>1014</v>
      </c>
      <c r="D413" s="6" t="s">
        <v>49</v>
      </c>
      <c r="E413" s="8" t="s">
        <v>66</v>
      </c>
    </row>
    <row r="414" spans="1:5" x14ac:dyDescent="0.3">
      <c r="A414" s="6" t="s">
        <v>12</v>
      </c>
      <c r="B414" s="6">
        <v>106</v>
      </c>
      <c r="C414" s="20" t="s">
        <v>1015</v>
      </c>
      <c r="D414" s="6" t="s">
        <v>59</v>
      </c>
      <c r="E414" s="8" t="s">
        <v>50</v>
      </c>
    </row>
    <row r="415" spans="1:5" x14ac:dyDescent="0.3">
      <c r="A415" s="6" t="s">
        <v>12</v>
      </c>
      <c r="B415" s="6">
        <v>308</v>
      </c>
      <c r="C415" s="20" t="s">
        <v>1016</v>
      </c>
      <c r="D415" s="6" t="s">
        <v>24</v>
      </c>
      <c r="E415" s="8" t="s">
        <v>24</v>
      </c>
    </row>
    <row r="416" spans="1:5" x14ac:dyDescent="0.3">
      <c r="A416" s="6" t="s">
        <v>12</v>
      </c>
      <c r="B416" s="6">
        <v>320</v>
      </c>
      <c r="C416" s="20" t="s">
        <v>1017</v>
      </c>
      <c r="D416" s="6" t="s">
        <v>24</v>
      </c>
      <c r="E416" s="8" t="s">
        <v>24</v>
      </c>
    </row>
    <row r="417" spans="1:5" x14ac:dyDescent="0.3">
      <c r="A417" s="6" t="s">
        <v>12</v>
      </c>
      <c r="B417" s="6">
        <v>108</v>
      </c>
      <c r="C417" s="20" t="s">
        <v>1018</v>
      </c>
      <c r="D417" s="6" t="s">
        <v>59</v>
      </c>
      <c r="E417" s="8" t="s">
        <v>50</v>
      </c>
    </row>
    <row r="418" spans="1:5" x14ac:dyDescent="0.3">
      <c r="A418" s="6" t="s">
        <v>12</v>
      </c>
      <c r="B418" s="6">
        <v>109</v>
      </c>
      <c r="C418" s="20" t="s">
        <v>1019</v>
      </c>
      <c r="D418" s="6" t="s">
        <v>49</v>
      </c>
      <c r="E418" s="8" t="s">
        <v>103</v>
      </c>
    </row>
    <row r="419" spans="1:5" x14ac:dyDescent="0.3">
      <c r="A419" s="6" t="s">
        <v>12</v>
      </c>
      <c r="B419" s="6">
        <v>110</v>
      </c>
      <c r="C419" s="20" t="s">
        <v>1020</v>
      </c>
      <c r="D419" s="6" t="s">
        <v>70</v>
      </c>
      <c r="E419" s="8" t="s">
        <v>50</v>
      </c>
    </row>
    <row r="420" spans="1:5" x14ac:dyDescent="0.3">
      <c r="A420" s="6" t="s">
        <v>12</v>
      </c>
      <c r="B420" s="6">
        <v>113</v>
      </c>
      <c r="C420" s="20" t="s">
        <v>1021</v>
      </c>
      <c r="D420" s="6" t="s">
        <v>90</v>
      </c>
      <c r="E420" s="8" t="s">
        <v>66</v>
      </c>
    </row>
    <row r="421" spans="1:5" x14ac:dyDescent="0.3">
      <c r="A421" s="6" t="s">
        <v>62</v>
      </c>
      <c r="B421" s="6">
        <v>12</v>
      </c>
      <c r="C421" s="20" t="s">
        <v>1022</v>
      </c>
      <c r="D421" s="6" t="s">
        <v>70</v>
      </c>
      <c r="E421" s="8" t="s">
        <v>24</v>
      </c>
    </row>
    <row r="422" spans="1:5" x14ac:dyDescent="0.3">
      <c r="A422" s="6" t="s">
        <v>12</v>
      </c>
      <c r="B422" s="6">
        <v>112</v>
      </c>
      <c r="C422" s="20" t="s">
        <v>1023</v>
      </c>
      <c r="D422" s="6" t="s">
        <v>70</v>
      </c>
      <c r="E422" s="8" t="s">
        <v>103</v>
      </c>
    </row>
    <row r="423" spans="1:5" x14ac:dyDescent="0.3">
      <c r="A423" s="6" t="s">
        <v>62</v>
      </c>
      <c r="B423" s="6">
        <v>42</v>
      </c>
      <c r="C423" s="20" t="s">
        <v>1024</v>
      </c>
      <c r="D423" s="6" t="s">
        <v>59</v>
      </c>
      <c r="E423" s="8" t="s">
        <v>50</v>
      </c>
    </row>
    <row r="424" spans="1:5" x14ac:dyDescent="0.3">
      <c r="A424" s="6" t="s">
        <v>12</v>
      </c>
      <c r="B424" s="6">
        <v>111</v>
      </c>
      <c r="C424" s="20" t="s">
        <v>1025</v>
      </c>
      <c r="D424" s="6" t="s">
        <v>70</v>
      </c>
      <c r="E424" s="8" t="s">
        <v>50</v>
      </c>
    </row>
    <row r="425" spans="1:5" x14ac:dyDescent="0.3">
      <c r="A425" s="6" t="s">
        <v>12</v>
      </c>
      <c r="B425" s="6">
        <v>114</v>
      </c>
      <c r="C425" s="20" t="s">
        <v>1026</v>
      </c>
      <c r="D425" s="6" t="s">
        <v>70</v>
      </c>
      <c r="E425" s="8" t="s">
        <v>103</v>
      </c>
    </row>
    <row r="426" spans="1:5" x14ac:dyDescent="0.3">
      <c r="A426" s="6" t="s">
        <v>62</v>
      </c>
      <c r="B426" s="6">
        <v>47</v>
      </c>
      <c r="C426" s="20" t="s">
        <v>1027</v>
      </c>
      <c r="D426" s="6" t="s">
        <v>90</v>
      </c>
      <c r="E426" s="8" t="s">
        <v>50</v>
      </c>
    </row>
    <row r="427" spans="1:5" x14ac:dyDescent="0.3">
      <c r="A427" s="6" t="s">
        <v>12</v>
      </c>
      <c r="B427" s="6">
        <v>117</v>
      </c>
      <c r="C427" s="20" t="s">
        <v>1028</v>
      </c>
      <c r="D427" s="6" t="s">
        <v>70</v>
      </c>
      <c r="E427" s="8" t="s">
        <v>103</v>
      </c>
    </row>
    <row r="428" spans="1:5" x14ac:dyDescent="0.3">
      <c r="A428" s="6" t="s">
        <v>62</v>
      </c>
      <c r="B428" s="6">
        <v>57</v>
      </c>
      <c r="C428" s="20" t="s">
        <v>1029</v>
      </c>
      <c r="D428" s="6" t="s">
        <v>49</v>
      </c>
      <c r="E428" s="8" t="s">
        <v>71</v>
      </c>
    </row>
    <row r="429" spans="1:5" x14ac:dyDescent="0.3">
      <c r="A429" s="6" t="s">
        <v>62</v>
      </c>
      <c r="B429" s="6">
        <v>58</v>
      </c>
      <c r="C429" s="20" t="s">
        <v>1030</v>
      </c>
      <c r="D429" s="6" t="s">
        <v>59</v>
      </c>
      <c r="E429" s="8" t="s">
        <v>174</v>
      </c>
    </row>
    <row r="430" spans="1:5" x14ac:dyDescent="0.3">
      <c r="A430" s="6" t="s">
        <v>12</v>
      </c>
      <c r="B430" s="6">
        <v>118</v>
      </c>
      <c r="C430" s="20" t="s">
        <v>1031</v>
      </c>
      <c r="D430" s="6" t="s">
        <v>90</v>
      </c>
      <c r="E430" s="8" t="s">
        <v>103</v>
      </c>
    </row>
    <row r="431" spans="1:5" x14ac:dyDescent="0.3">
      <c r="A431" s="6" t="s">
        <v>12</v>
      </c>
      <c r="B431" s="6">
        <v>119</v>
      </c>
      <c r="C431" s="20" t="s">
        <v>1032</v>
      </c>
      <c r="D431" s="6" t="s">
        <v>70</v>
      </c>
      <c r="E431" s="8" t="s">
        <v>24</v>
      </c>
    </row>
    <row r="432" spans="1:5" x14ac:dyDescent="0.3">
      <c r="A432" s="6" t="s">
        <v>62</v>
      </c>
      <c r="B432" s="6">
        <v>66</v>
      </c>
      <c r="C432" s="20" t="s">
        <v>1033</v>
      </c>
      <c r="D432" s="6" t="s">
        <v>90</v>
      </c>
      <c r="E432" s="8" t="s">
        <v>24</v>
      </c>
    </row>
    <row r="433" spans="1:5" x14ac:dyDescent="0.3">
      <c r="A433" s="6" t="s">
        <v>62</v>
      </c>
      <c r="B433" s="6">
        <v>74</v>
      </c>
      <c r="C433" s="20" t="s">
        <v>1034</v>
      </c>
      <c r="D433" s="6" t="s">
        <v>70</v>
      </c>
      <c r="E433" s="8" t="s">
        <v>103</v>
      </c>
    </row>
    <row r="434" spans="1:5" x14ac:dyDescent="0.3">
      <c r="A434" s="6" t="s">
        <v>12</v>
      </c>
      <c r="B434" s="6">
        <v>120</v>
      </c>
      <c r="C434" s="20" t="s">
        <v>1035</v>
      </c>
      <c r="D434" s="6" t="s">
        <v>49</v>
      </c>
      <c r="E434" s="8" t="s">
        <v>66</v>
      </c>
    </row>
    <row r="435" spans="1:5" x14ac:dyDescent="0.3">
      <c r="A435" s="6" t="s">
        <v>12</v>
      </c>
      <c r="B435" s="6">
        <v>528</v>
      </c>
      <c r="C435" s="20" t="s">
        <v>1036</v>
      </c>
      <c r="D435" s="6" t="s">
        <v>90</v>
      </c>
      <c r="E435" s="8" t="s">
        <v>103</v>
      </c>
    </row>
    <row r="436" spans="1:5" x14ac:dyDescent="0.3">
      <c r="A436" s="6" t="s">
        <v>62</v>
      </c>
      <c r="B436" s="6">
        <v>99</v>
      </c>
      <c r="C436" s="20" t="s">
        <v>1037</v>
      </c>
      <c r="D436" s="6" t="s">
        <v>49</v>
      </c>
      <c r="E436" s="8" t="s">
        <v>24</v>
      </c>
    </row>
    <row r="437" spans="1:5" x14ac:dyDescent="0.3">
      <c r="A437" s="6" t="s">
        <v>12</v>
      </c>
      <c r="B437" s="6">
        <v>122</v>
      </c>
      <c r="C437" s="20" t="s">
        <v>1038</v>
      </c>
      <c r="D437" s="6" t="s">
        <v>24</v>
      </c>
      <c r="E437" s="8" t="s">
        <v>24</v>
      </c>
    </row>
    <row r="438" spans="1:5" x14ac:dyDescent="0.3">
      <c r="A438" s="6" t="s">
        <v>12</v>
      </c>
      <c r="B438" s="6">
        <v>555</v>
      </c>
      <c r="C438" s="20" t="s">
        <v>1039</v>
      </c>
      <c r="D438" s="6" t="s">
        <v>49</v>
      </c>
      <c r="E438" s="8" t="s">
        <v>123</v>
      </c>
    </row>
    <row r="439" spans="1:5" x14ac:dyDescent="0.3">
      <c r="A439" s="6" t="s">
        <v>12</v>
      </c>
      <c r="B439" s="6">
        <v>124</v>
      </c>
      <c r="C439" s="20" t="s">
        <v>1040</v>
      </c>
      <c r="D439" s="6" t="s">
        <v>59</v>
      </c>
      <c r="E439" s="8" t="s">
        <v>174</v>
      </c>
    </row>
    <row r="440" spans="1:5" x14ac:dyDescent="0.3">
      <c r="A440" s="6" t="s">
        <v>12</v>
      </c>
      <c r="B440" s="6">
        <v>123</v>
      </c>
      <c r="C440" s="20" t="s">
        <v>1041</v>
      </c>
      <c r="D440" s="6" t="s">
        <v>70</v>
      </c>
      <c r="E440" s="8" t="s">
        <v>50</v>
      </c>
    </row>
    <row r="441" spans="1:5" x14ac:dyDescent="0.3">
      <c r="A441" s="6" t="s">
        <v>12</v>
      </c>
      <c r="B441" s="6">
        <v>126</v>
      </c>
      <c r="C441" s="20" t="s">
        <v>1042</v>
      </c>
      <c r="D441" s="6" t="s">
        <v>90</v>
      </c>
      <c r="E441" s="8" t="s">
        <v>103</v>
      </c>
    </row>
    <row r="442" spans="1:5" x14ac:dyDescent="0.3">
      <c r="A442" s="6" t="s">
        <v>12</v>
      </c>
      <c r="B442" s="6">
        <v>131</v>
      </c>
      <c r="C442" s="20" t="s">
        <v>1043</v>
      </c>
      <c r="D442" s="6" t="s">
        <v>90</v>
      </c>
      <c r="E442" s="8" t="s">
        <v>71</v>
      </c>
    </row>
    <row r="443" spans="1:5" x14ac:dyDescent="0.3">
      <c r="A443" s="6" t="s">
        <v>51</v>
      </c>
      <c r="B443" s="6">
        <v>178</v>
      </c>
      <c r="C443" s="20" t="s">
        <v>1044</v>
      </c>
      <c r="D443" s="6" t="s">
        <v>70</v>
      </c>
      <c r="E443" s="8" t="s">
        <v>174</v>
      </c>
    </row>
    <row r="444" spans="1:5" x14ac:dyDescent="0.3">
      <c r="A444" s="6" t="s">
        <v>12</v>
      </c>
      <c r="B444" s="6">
        <v>129</v>
      </c>
      <c r="C444" s="20" t="s">
        <v>1045</v>
      </c>
      <c r="D444" s="6" t="s">
        <v>90</v>
      </c>
      <c r="E444" s="8" t="s">
        <v>174</v>
      </c>
    </row>
    <row r="445" spans="1:5" x14ac:dyDescent="0.3">
      <c r="A445" s="6" t="s">
        <v>62</v>
      </c>
      <c r="B445" s="6">
        <v>127</v>
      </c>
      <c r="C445" s="20" t="s">
        <v>1046</v>
      </c>
      <c r="D445" s="6" t="s">
        <v>70</v>
      </c>
      <c r="E445" s="8" t="s">
        <v>66</v>
      </c>
    </row>
    <row r="446" spans="1:5" x14ac:dyDescent="0.3">
      <c r="A446" s="6" t="s">
        <v>62</v>
      </c>
      <c r="B446" s="6">
        <v>141</v>
      </c>
      <c r="C446" s="20" t="s">
        <v>1047</v>
      </c>
      <c r="D446" s="6" t="s">
        <v>90</v>
      </c>
      <c r="E446" s="8" t="s">
        <v>174</v>
      </c>
    </row>
    <row r="447" spans="1:5" x14ac:dyDescent="0.3">
      <c r="A447" s="6" t="s">
        <v>51</v>
      </c>
      <c r="B447" s="6">
        <v>179</v>
      </c>
      <c r="C447" s="20" t="s">
        <v>1048</v>
      </c>
      <c r="D447" s="6" t="s">
        <v>90</v>
      </c>
      <c r="E447" s="8" t="s">
        <v>24</v>
      </c>
    </row>
    <row r="448" spans="1:5" x14ac:dyDescent="0.3">
      <c r="A448" s="6" t="s">
        <v>51</v>
      </c>
      <c r="B448" s="6">
        <v>180</v>
      </c>
      <c r="C448" s="20" t="s">
        <v>1049</v>
      </c>
      <c r="D448" s="6" t="s">
        <v>59</v>
      </c>
      <c r="E448" s="8" t="s">
        <v>50</v>
      </c>
    </row>
    <row r="449" spans="1:5" x14ac:dyDescent="0.3">
      <c r="A449" s="6" t="s">
        <v>62</v>
      </c>
      <c r="B449" s="6">
        <v>186</v>
      </c>
      <c r="C449" s="20" t="s">
        <v>1050</v>
      </c>
      <c r="D449" s="6" t="s">
        <v>90</v>
      </c>
      <c r="E449" s="8" t="s">
        <v>50</v>
      </c>
    </row>
    <row r="450" spans="1:5" x14ac:dyDescent="0.3">
      <c r="A450" s="6" t="s">
        <v>62</v>
      </c>
      <c r="B450" s="6">
        <v>196</v>
      </c>
      <c r="C450" s="20" t="s">
        <v>1051</v>
      </c>
      <c r="D450" s="6" t="s">
        <v>90</v>
      </c>
      <c r="E450" s="8" t="s">
        <v>24</v>
      </c>
    </row>
    <row r="451" spans="1:5" x14ac:dyDescent="0.3">
      <c r="A451" s="6" t="s">
        <v>62</v>
      </c>
      <c r="B451" s="6">
        <v>218</v>
      </c>
      <c r="C451" s="20" t="s">
        <v>1052</v>
      </c>
      <c r="D451" s="6" t="s">
        <v>59</v>
      </c>
      <c r="E451" s="8" t="s">
        <v>71</v>
      </c>
    </row>
    <row r="452" spans="1:5" x14ac:dyDescent="0.3">
      <c r="A452" s="6" t="s">
        <v>62</v>
      </c>
      <c r="B452" s="6">
        <v>232</v>
      </c>
      <c r="C452" s="20" t="s">
        <v>1053</v>
      </c>
      <c r="D452" s="6" t="s">
        <v>70</v>
      </c>
      <c r="E452" s="8" t="s">
        <v>24</v>
      </c>
    </row>
    <row r="453" spans="1:5" x14ac:dyDescent="0.3">
      <c r="A453" s="6" t="s">
        <v>62</v>
      </c>
      <c r="B453" s="6">
        <v>235</v>
      </c>
      <c r="C453" s="20" t="s">
        <v>1054</v>
      </c>
      <c r="D453" s="6" t="s">
        <v>90</v>
      </c>
      <c r="E453" s="8" t="s">
        <v>174</v>
      </c>
    </row>
    <row r="454" spans="1:5" x14ac:dyDescent="0.3">
      <c r="A454" s="6" t="s">
        <v>62</v>
      </c>
      <c r="B454" s="6">
        <v>233</v>
      </c>
      <c r="C454" s="20" t="s">
        <v>1055</v>
      </c>
      <c r="D454" s="6" t="s">
        <v>125</v>
      </c>
      <c r="E454" s="8" t="s">
        <v>50</v>
      </c>
    </row>
    <row r="455" spans="1:5" x14ac:dyDescent="0.3">
      <c r="A455" s="6" t="s">
        <v>62</v>
      </c>
      <c r="B455" s="6">
        <v>254</v>
      </c>
      <c r="C455" s="20" t="s">
        <v>1056</v>
      </c>
      <c r="D455" s="6" t="s">
        <v>70</v>
      </c>
      <c r="E455" s="8" t="s">
        <v>103</v>
      </c>
    </row>
    <row r="456" spans="1:5" x14ac:dyDescent="0.3">
      <c r="A456" s="6" t="s">
        <v>62</v>
      </c>
      <c r="B456" s="6">
        <v>258</v>
      </c>
      <c r="C456" s="20" t="s">
        <v>1057</v>
      </c>
      <c r="D456" s="6" t="s">
        <v>70</v>
      </c>
      <c r="E456" s="8" t="s">
        <v>174</v>
      </c>
    </row>
    <row r="457" spans="1:5" x14ac:dyDescent="0.3">
      <c r="A457" s="6" t="s">
        <v>51</v>
      </c>
      <c r="B457" s="6">
        <v>181</v>
      </c>
      <c r="C457" s="20" t="s">
        <v>1058</v>
      </c>
      <c r="D457" s="6" t="s">
        <v>59</v>
      </c>
      <c r="E457" s="8" t="s">
        <v>24</v>
      </c>
    </row>
    <row r="458" spans="1:5" x14ac:dyDescent="0.3">
      <c r="A458" s="6" t="s">
        <v>62</v>
      </c>
      <c r="B458" s="6">
        <v>263</v>
      </c>
      <c r="C458" s="20" t="s">
        <v>1059</v>
      </c>
      <c r="D458" s="6" t="s">
        <v>70</v>
      </c>
      <c r="E458" s="8" t="s">
        <v>24</v>
      </c>
    </row>
    <row r="459" spans="1:5" x14ac:dyDescent="0.3">
      <c r="A459" s="6" t="s">
        <v>62</v>
      </c>
      <c r="B459" s="6">
        <v>266</v>
      </c>
      <c r="C459" s="20" t="s">
        <v>1060</v>
      </c>
      <c r="D459" s="6" t="s">
        <v>70</v>
      </c>
      <c r="E459" s="8" t="s">
        <v>71</v>
      </c>
    </row>
    <row r="460" spans="1:5" x14ac:dyDescent="0.3">
      <c r="A460" s="6" t="s">
        <v>62</v>
      </c>
      <c r="B460" s="6">
        <v>315</v>
      </c>
      <c r="C460" s="20" t="s">
        <v>1061</v>
      </c>
      <c r="D460" s="6" t="s">
        <v>90</v>
      </c>
      <c r="E460" s="8" t="s">
        <v>103</v>
      </c>
    </row>
    <row r="461" spans="1:5" x14ac:dyDescent="0.3">
      <c r="A461" s="6" t="s">
        <v>51</v>
      </c>
      <c r="B461" s="6">
        <v>182</v>
      </c>
      <c r="C461" s="20" t="s">
        <v>1062</v>
      </c>
      <c r="D461" s="6" t="s">
        <v>49</v>
      </c>
      <c r="E461" s="8" t="s">
        <v>174</v>
      </c>
    </row>
    <row r="462" spans="1:5" x14ac:dyDescent="0.3">
      <c r="A462" s="6" t="s">
        <v>51</v>
      </c>
      <c r="B462" s="6">
        <v>183</v>
      </c>
      <c r="C462" s="20" t="s">
        <v>1063</v>
      </c>
      <c r="D462" s="6" t="s">
        <v>24</v>
      </c>
      <c r="E462" s="8" t="s">
        <v>24</v>
      </c>
    </row>
    <row r="463" spans="1:5" x14ac:dyDescent="0.3">
      <c r="A463" s="6" t="s">
        <v>62</v>
      </c>
      <c r="B463" s="6">
        <v>332</v>
      </c>
      <c r="C463" s="20" t="s">
        <v>1064</v>
      </c>
      <c r="D463" s="6" t="s">
        <v>90</v>
      </c>
      <c r="E463" s="8" t="s">
        <v>123</v>
      </c>
    </row>
    <row r="464" spans="1:5" x14ac:dyDescent="0.3">
      <c r="A464" s="6" t="s">
        <v>62</v>
      </c>
      <c r="B464" s="6">
        <v>351</v>
      </c>
      <c r="C464" s="20" t="s">
        <v>1065</v>
      </c>
      <c r="D464" s="6" t="s">
        <v>90</v>
      </c>
      <c r="E464" s="8" t="s">
        <v>50</v>
      </c>
    </row>
    <row r="465" spans="1:5" x14ac:dyDescent="0.3">
      <c r="A465" s="6" t="s">
        <v>51</v>
      </c>
      <c r="B465" s="6">
        <v>184</v>
      </c>
      <c r="C465" s="20" t="s">
        <v>1066</v>
      </c>
      <c r="D465" s="6" t="s">
        <v>49</v>
      </c>
      <c r="E465" s="8" t="s">
        <v>174</v>
      </c>
    </row>
    <row r="466" spans="1:5" x14ac:dyDescent="0.3">
      <c r="A466" s="6" t="s">
        <v>51</v>
      </c>
      <c r="B466" s="6">
        <v>185</v>
      </c>
      <c r="C466" s="20" t="s">
        <v>1067</v>
      </c>
      <c r="D466" s="6" t="s">
        <v>24</v>
      </c>
      <c r="E466" s="8" t="s">
        <v>24</v>
      </c>
    </row>
    <row r="467" spans="1:5" x14ac:dyDescent="0.3">
      <c r="A467" s="6" t="s">
        <v>62</v>
      </c>
      <c r="B467" s="6">
        <v>386</v>
      </c>
      <c r="C467" s="20" t="s">
        <v>1068</v>
      </c>
      <c r="D467" s="6" t="s">
        <v>90</v>
      </c>
      <c r="E467" s="8" t="s">
        <v>103</v>
      </c>
    </row>
    <row r="468" spans="1:5" x14ac:dyDescent="0.3">
      <c r="A468" s="6" t="s">
        <v>51</v>
      </c>
      <c r="B468" s="6">
        <v>186</v>
      </c>
      <c r="C468" s="20" t="s">
        <v>1069</v>
      </c>
      <c r="D468" s="6" t="s">
        <v>49</v>
      </c>
      <c r="E468" s="8" t="s">
        <v>174</v>
      </c>
    </row>
    <row r="469" spans="1:5" x14ac:dyDescent="0.3">
      <c r="A469" s="6" t="s">
        <v>51</v>
      </c>
      <c r="B469" s="6">
        <v>187</v>
      </c>
      <c r="C469" s="20" t="s">
        <v>1070</v>
      </c>
      <c r="D469" s="6" t="s">
        <v>24</v>
      </c>
      <c r="E469" s="8" t="s">
        <v>24</v>
      </c>
    </row>
    <row r="470" spans="1:5" x14ac:dyDescent="0.3">
      <c r="A470" s="6" t="s">
        <v>51</v>
      </c>
      <c r="B470" s="6">
        <v>188</v>
      </c>
      <c r="C470" s="20" t="s">
        <v>1071</v>
      </c>
      <c r="D470" s="6" t="s">
        <v>49</v>
      </c>
      <c r="E470" s="8" t="s">
        <v>174</v>
      </c>
    </row>
    <row r="471" spans="1:5" x14ac:dyDescent="0.3">
      <c r="A471" s="6" t="s">
        <v>62</v>
      </c>
      <c r="B471" s="6">
        <v>399</v>
      </c>
      <c r="C471" s="20" t="s">
        <v>1072</v>
      </c>
      <c r="D471" s="6" t="s">
        <v>90</v>
      </c>
      <c r="E471" s="8" t="s">
        <v>123</v>
      </c>
    </row>
    <row r="472" spans="1:5" x14ac:dyDescent="0.3">
      <c r="A472" s="6" t="s">
        <v>62</v>
      </c>
      <c r="B472" s="6">
        <v>400</v>
      </c>
      <c r="C472" s="20" t="s">
        <v>1073</v>
      </c>
      <c r="D472" s="6" t="s">
        <v>90</v>
      </c>
      <c r="E472" s="8" t="s">
        <v>123</v>
      </c>
    </row>
    <row r="473" spans="1:5" x14ac:dyDescent="0.3">
      <c r="A473" s="6" t="s">
        <v>51</v>
      </c>
      <c r="B473" s="6">
        <v>190</v>
      </c>
      <c r="C473" s="20" t="s">
        <v>1074</v>
      </c>
      <c r="D473" s="6" t="s">
        <v>49</v>
      </c>
      <c r="E473" s="8" t="s">
        <v>71</v>
      </c>
    </row>
    <row r="474" spans="1:5" x14ac:dyDescent="0.3">
      <c r="A474" s="6" t="s">
        <v>62</v>
      </c>
      <c r="B474" s="6">
        <v>425</v>
      </c>
      <c r="C474" s="20" t="s">
        <v>1075</v>
      </c>
      <c r="D474" s="6" t="s">
        <v>90</v>
      </c>
      <c r="E474" s="8" t="s">
        <v>174</v>
      </c>
    </row>
    <row r="475" spans="1:5" x14ac:dyDescent="0.3">
      <c r="A475" s="6" t="s">
        <v>62</v>
      </c>
      <c r="B475" s="6">
        <v>427</v>
      </c>
      <c r="C475" s="20" t="s">
        <v>1076</v>
      </c>
      <c r="D475" s="6" t="s">
        <v>49</v>
      </c>
      <c r="E475" s="8" t="s">
        <v>103</v>
      </c>
    </row>
    <row r="476" spans="1:5" x14ac:dyDescent="0.3">
      <c r="A476" s="6" t="s">
        <v>62</v>
      </c>
      <c r="B476" s="6">
        <v>429</v>
      </c>
      <c r="C476" s="20" t="s">
        <v>1077</v>
      </c>
      <c r="D476" s="6" t="s">
        <v>59</v>
      </c>
      <c r="E476" s="8" t="s">
        <v>174</v>
      </c>
    </row>
    <row r="477" spans="1:5" x14ac:dyDescent="0.3">
      <c r="A477" s="6" t="s">
        <v>51</v>
      </c>
      <c r="B477" s="6">
        <v>189</v>
      </c>
      <c r="C477" s="20" t="s">
        <v>1078</v>
      </c>
      <c r="D477" s="6" t="s">
        <v>49</v>
      </c>
      <c r="E477" s="8" t="s">
        <v>24</v>
      </c>
    </row>
    <row r="478" spans="1:5" x14ac:dyDescent="0.3">
      <c r="A478" s="6" t="s">
        <v>51</v>
      </c>
      <c r="B478" s="6">
        <v>191</v>
      </c>
      <c r="C478" s="20" t="s">
        <v>1079</v>
      </c>
      <c r="D478" s="6" t="s">
        <v>59</v>
      </c>
      <c r="E478" s="8" t="s">
        <v>50</v>
      </c>
    </row>
    <row r="479" spans="1:5" x14ac:dyDescent="0.3">
      <c r="A479" s="6" t="s">
        <v>51</v>
      </c>
      <c r="B479" s="6">
        <v>192</v>
      </c>
      <c r="C479" s="20" t="s">
        <v>1080</v>
      </c>
      <c r="D479" s="6" t="s">
        <v>90</v>
      </c>
      <c r="E479" s="8" t="s">
        <v>71</v>
      </c>
    </row>
    <row r="480" spans="1:5" x14ac:dyDescent="0.3">
      <c r="A480" s="6" t="s">
        <v>62</v>
      </c>
      <c r="B480" s="6">
        <v>442</v>
      </c>
      <c r="C480" s="20" t="s">
        <v>1081</v>
      </c>
      <c r="D480" s="6" t="s">
        <v>70</v>
      </c>
      <c r="E480" s="8" t="s">
        <v>174</v>
      </c>
    </row>
    <row r="481" spans="1:5" x14ac:dyDescent="0.3">
      <c r="A481" s="6" t="s">
        <v>62</v>
      </c>
      <c r="B481" s="6">
        <v>441</v>
      </c>
      <c r="C481" s="20" t="s">
        <v>1082</v>
      </c>
      <c r="D481" s="6" t="s">
        <v>90</v>
      </c>
      <c r="E481" s="8" t="s">
        <v>123</v>
      </c>
    </row>
    <row r="482" spans="1:5" x14ac:dyDescent="0.3">
      <c r="A482" s="6" t="s">
        <v>51</v>
      </c>
      <c r="B482" s="6">
        <v>193</v>
      </c>
      <c r="C482" s="20" t="s">
        <v>1083</v>
      </c>
      <c r="D482" s="6" t="s">
        <v>90</v>
      </c>
      <c r="E482" s="8" t="s">
        <v>71</v>
      </c>
    </row>
    <row r="483" spans="1:5" x14ac:dyDescent="0.3">
      <c r="A483" s="6" t="s">
        <v>51</v>
      </c>
      <c r="B483" s="6">
        <v>194</v>
      </c>
      <c r="C483" s="20" t="s">
        <v>1084</v>
      </c>
      <c r="D483" s="6" t="s">
        <v>49</v>
      </c>
      <c r="E483" s="8" t="s">
        <v>103</v>
      </c>
    </row>
    <row r="484" spans="1:5" x14ac:dyDescent="0.3">
      <c r="A484" s="6" t="s">
        <v>51</v>
      </c>
      <c r="B484" s="6">
        <v>195</v>
      </c>
      <c r="C484" s="20" t="s">
        <v>1085</v>
      </c>
      <c r="D484" s="6" t="s">
        <v>90</v>
      </c>
      <c r="E484" s="8" t="s">
        <v>50</v>
      </c>
    </row>
    <row r="485" spans="1:5" x14ac:dyDescent="0.3">
      <c r="A485" s="6" t="s">
        <v>51</v>
      </c>
      <c r="B485" s="6">
        <v>196</v>
      </c>
      <c r="C485" s="20" t="s">
        <v>1086</v>
      </c>
      <c r="D485" s="6" t="s">
        <v>59</v>
      </c>
      <c r="E485" s="8" t="s">
        <v>174</v>
      </c>
    </row>
    <row r="486" spans="1:5" x14ac:dyDescent="0.3">
      <c r="A486" s="6" t="s">
        <v>51</v>
      </c>
      <c r="B486" s="6">
        <v>197</v>
      </c>
      <c r="C486" s="20" t="s">
        <v>1087</v>
      </c>
      <c r="D486" s="6" t="s">
        <v>90</v>
      </c>
      <c r="E486" s="8" t="s">
        <v>103</v>
      </c>
    </row>
    <row r="487" spans="1:5" x14ac:dyDescent="0.3">
      <c r="A487" s="6" t="s">
        <v>51</v>
      </c>
      <c r="B487" s="6">
        <v>198</v>
      </c>
      <c r="C487" s="20" t="s">
        <v>1088</v>
      </c>
      <c r="D487" s="6" t="s">
        <v>49</v>
      </c>
      <c r="E487" s="8" t="s">
        <v>71</v>
      </c>
    </row>
    <row r="488" spans="1:5" x14ac:dyDescent="0.3">
      <c r="A488" s="6" t="s">
        <v>51</v>
      </c>
      <c r="B488" s="6">
        <v>199</v>
      </c>
      <c r="C488" s="20" t="s">
        <v>1089</v>
      </c>
      <c r="D488" s="6" t="s">
        <v>70</v>
      </c>
      <c r="E488" s="8" t="s">
        <v>174</v>
      </c>
    </row>
    <row r="489" spans="1:5" x14ac:dyDescent="0.3">
      <c r="A489" s="6" t="s">
        <v>51</v>
      </c>
      <c r="B489" s="6">
        <v>202</v>
      </c>
      <c r="C489" s="20" t="s">
        <v>1090</v>
      </c>
      <c r="D489" s="6" t="s">
        <v>90</v>
      </c>
      <c r="E489" s="8" t="s">
        <v>24</v>
      </c>
    </row>
    <row r="490" spans="1:5" x14ac:dyDescent="0.3">
      <c r="A490" s="6" t="s">
        <v>51</v>
      </c>
      <c r="B490" s="6">
        <v>200</v>
      </c>
      <c r="C490" s="20" t="s">
        <v>1091</v>
      </c>
      <c r="D490" s="6" t="s">
        <v>90</v>
      </c>
      <c r="E490" s="8" t="s">
        <v>66</v>
      </c>
    </row>
    <row r="491" spans="1:5" x14ac:dyDescent="0.3">
      <c r="A491" s="6" t="s">
        <v>51</v>
      </c>
      <c r="B491" s="6">
        <v>203</v>
      </c>
      <c r="C491" s="20" t="s">
        <v>1092</v>
      </c>
      <c r="D491" s="6" t="s">
        <v>49</v>
      </c>
      <c r="E491" s="8" t="s">
        <v>103</v>
      </c>
    </row>
    <row r="492" spans="1:5" x14ac:dyDescent="0.3">
      <c r="A492" s="6" t="s">
        <v>51</v>
      </c>
      <c r="B492" s="6">
        <v>201</v>
      </c>
      <c r="C492" s="20" t="s">
        <v>1093</v>
      </c>
      <c r="D492" s="6" t="s">
        <v>70</v>
      </c>
      <c r="E492" s="8" t="s">
        <v>24</v>
      </c>
    </row>
    <row r="493" spans="1:5" x14ac:dyDescent="0.3">
      <c r="A493" s="6" t="s">
        <v>51</v>
      </c>
      <c r="B493" s="6">
        <v>204</v>
      </c>
      <c r="C493" s="20" t="s">
        <v>1094</v>
      </c>
      <c r="D493" s="6" t="s">
        <v>24</v>
      </c>
      <c r="E493" s="8" t="s">
        <v>24</v>
      </c>
    </row>
    <row r="494" spans="1:5" x14ac:dyDescent="0.3">
      <c r="A494" s="6" t="s">
        <v>51</v>
      </c>
      <c r="B494" s="6">
        <v>205</v>
      </c>
      <c r="C494" s="20" t="s">
        <v>1095</v>
      </c>
      <c r="D494" s="6" t="s">
        <v>49</v>
      </c>
      <c r="E494" s="8" t="s">
        <v>71</v>
      </c>
    </row>
    <row r="495" spans="1:5" x14ac:dyDescent="0.3">
      <c r="A495" s="6" t="s">
        <v>51</v>
      </c>
      <c r="B495" s="6">
        <v>206</v>
      </c>
      <c r="C495" s="20" t="s">
        <v>1096</v>
      </c>
      <c r="D495" s="6" t="s">
        <v>90</v>
      </c>
      <c r="E495" s="8" t="s">
        <v>174</v>
      </c>
    </row>
    <row r="496" spans="1:5" x14ac:dyDescent="0.3">
      <c r="A496" s="6" t="s">
        <v>130</v>
      </c>
      <c r="B496" s="6">
        <v>32</v>
      </c>
      <c r="C496" s="20" t="s">
        <v>1097</v>
      </c>
      <c r="D496" s="6" t="s">
        <v>70</v>
      </c>
      <c r="E496" s="9" t="s">
        <v>66</v>
      </c>
    </row>
    <row r="497" spans="1:5" x14ac:dyDescent="0.3">
      <c r="A497" s="6" t="s">
        <v>130</v>
      </c>
      <c r="B497" s="6">
        <v>31</v>
      </c>
      <c r="C497" s="20" t="s">
        <v>1098</v>
      </c>
      <c r="D497" s="6" t="s">
        <v>90</v>
      </c>
      <c r="E497" s="9" t="s">
        <v>71</v>
      </c>
    </row>
    <row r="498" spans="1:5" x14ac:dyDescent="0.3">
      <c r="A498" s="6" t="s">
        <v>130</v>
      </c>
      <c r="B498" s="6">
        <v>36</v>
      </c>
      <c r="C498" s="20" t="s">
        <v>1099</v>
      </c>
      <c r="D498" s="6" t="s">
        <v>90</v>
      </c>
      <c r="E498" s="8" t="s">
        <v>174</v>
      </c>
    </row>
    <row r="499" spans="1:5" x14ac:dyDescent="0.3">
      <c r="A499" s="6" t="s">
        <v>268</v>
      </c>
      <c r="B499" s="6">
        <v>1</v>
      </c>
      <c r="C499" s="20" t="s">
        <v>1100</v>
      </c>
      <c r="D499" s="6" t="s">
        <v>90</v>
      </c>
      <c r="E499" s="8" t="s">
        <v>66</v>
      </c>
    </row>
    <row r="500" spans="1:5" x14ac:dyDescent="0.3">
      <c r="A500" s="6" t="s">
        <v>130</v>
      </c>
      <c r="B500" s="6">
        <v>14</v>
      </c>
      <c r="C500" s="20" t="s">
        <v>1101</v>
      </c>
      <c r="D500" s="6" t="s">
        <v>49</v>
      </c>
      <c r="E500" s="9" t="s">
        <v>103</v>
      </c>
    </row>
    <row r="501" spans="1:5" x14ac:dyDescent="0.3">
      <c r="A501" s="6" t="s">
        <v>130</v>
      </c>
      <c r="B501" s="6">
        <v>52</v>
      </c>
      <c r="C501" s="20" t="s">
        <v>1102</v>
      </c>
      <c r="D501" s="6" t="s">
        <v>90</v>
      </c>
      <c r="E501" s="8" t="s">
        <v>24</v>
      </c>
    </row>
    <row r="502" spans="1:5" x14ac:dyDescent="0.3">
      <c r="A502" s="6" t="s">
        <v>268</v>
      </c>
      <c r="B502" s="6">
        <v>2</v>
      </c>
      <c r="C502" s="20" t="s">
        <v>1103</v>
      </c>
      <c r="D502" s="6" t="s">
        <v>59</v>
      </c>
      <c r="E502" s="8" t="s">
        <v>66</v>
      </c>
    </row>
    <row r="503" spans="1:5" x14ac:dyDescent="0.3">
      <c r="A503" s="6" t="s">
        <v>130</v>
      </c>
      <c r="B503" s="6">
        <v>33</v>
      </c>
      <c r="C503" s="20" t="s">
        <v>1104</v>
      </c>
      <c r="D503" s="6" t="s">
        <v>59</v>
      </c>
      <c r="E503" s="9" t="s">
        <v>50</v>
      </c>
    </row>
    <row r="504" spans="1:5" x14ac:dyDescent="0.3">
      <c r="A504" s="6" t="s">
        <v>130</v>
      </c>
      <c r="B504" s="6">
        <v>18</v>
      </c>
      <c r="C504" s="20" t="s">
        <v>1105</v>
      </c>
      <c r="D504" s="6" t="s">
        <v>70</v>
      </c>
      <c r="E504" s="9" t="s">
        <v>50</v>
      </c>
    </row>
    <row r="505" spans="1:5" x14ac:dyDescent="0.3">
      <c r="A505" s="6" t="s">
        <v>51</v>
      </c>
      <c r="B505" s="6">
        <v>207</v>
      </c>
      <c r="C505" s="20" t="s">
        <v>1106</v>
      </c>
      <c r="D505" s="6" t="s">
        <v>59</v>
      </c>
      <c r="E505" s="8" t="s">
        <v>71</v>
      </c>
    </row>
    <row r="506" spans="1:5" x14ac:dyDescent="0.3">
      <c r="A506" s="6" t="s">
        <v>51</v>
      </c>
      <c r="B506" s="6">
        <v>208</v>
      </c>
      <c r="C506" s="20" t="s">
        <v>1107</v>
      </c>
      <c r="D506" s="6" t="s">
        <v>90</v>
      </c>
      <c r="E506" s="8" t="s">
        <v>24</v>
      </c>
    </row>
    <row r="507" spans="1:5" x14ac:dyDescent="0.3">
      <c r="A507" s="6" t="s">
        <v>130</v>
      </c>
      <c r="B507" s="6">
        <v>62</v>
      </c>
      <c r="C507" s="20" t="s">
        <v>1108</v>
      </c>
      <c r="D507" s="6" t="s">
        <v>70</v>
      </c>
      <c r="E507" s="9" t="s">
        <v>103</v>
      </c>
    </row>
    <row r="508" spans="1:5" x14ac:dyDescent="0.3">
      <c r="A508" s="6" t="s">
        <v>130</v>
      </c>
      <c r="B508" s="6">
        <v>19</v>
      </c>
      <c r="C508" s="20" t="s">
        <v>1109</v>
      </c>
      <c r="D508" s="6" t="s">
        <v>90</v>
      </c>
      <c r="E508" s="8" t="s">
        <v>24</v>
      </c>
    </row>
    <row r="509" spans="1:5" x14ac:dyDescent="0.3">
      <c r="A509" s="6" t="s">
        <v>130</v>
      </c>
      <c r="B509" s="6">
        <v>20</v>
      </c>
      <c r="C509" s="20" t="s">
        <v>1110</v>
      </c>
      <c r="D509" s="6" t="s">
        <v>24</v>
      </c>
      <c r="E509" s="8" t="s">
        <v>174</v>
      </c>
    </row>
    <row r="510" spans="1:5" x14ac:dyDescent="0.3">
      <c r="A510" s="6" t="s">
        <v>130</v>
      </c>
      <c r="B510" s="6">
        <v>21</v>
      </c>
      <c r="C510" s="20" t="s">
        <v>1111</v>
      </c>
      <c r="D510" s="6" t="s">
        <v>24</v>
      </c>
      <c r="E510" s="9" t="s">
        <v>103</v>
      </c>
    </row>
    <row r="511" spans="1:5" x14ac:dyDescent="0.3">
      <c r="A511" s="6" t="s">
        <v>130</v>
      </c>
      <c r="B511" s="6">
        <v>17</v>
      </c>
      <c r="C511" s="20" t="s">
        <v>1112</v>
      </c>
      <c r="D511" s="6" t="s">
        <v>24</v>
      </c>
      <c r="E511" s="9" t="s">
        <v>50</v>
      </c>
    </row>
    <row r="512" spans="1:5" x14ac:dyDescent="0.3">
      <c r="A512" s="6" t="s">
        <v>130</v>
      </c>
      <c r="B512" s="6">
        <v>4</v>
      </c>
      <c r="C512" s="20" t="s">
        <v>1113</v>
      </c>
      <c r="D512" s="6" t="s">
        <v>24</v>
      </c>
      <c r="E512" s="9" t="s">
        <v>71</v>
      </c>
    </row>
    <row r="513" spans="1:5" x14ac:dyDescent="0.3">
      <c r="A513" s="6" t="s">
        <v>130</v>
      </c>
      <c r="B513" s="6">
        <v>89</v>
      </c>
      <c r="C513" s="20" t="s">
        <v>1114</v>
      </c>
      <c r="D513" s="6" t="s">
        <v>24</v>
      </c>
      <c r="E513" s="9" t="s">
        <v>103</v>
      </c>
    </row>
    <row r="514" spans="1:5" x14ac:dyDescent="0.3">
      <c r="A514" s="6" t="s">
        <v>51</v>
      </c>
      <c r="B514" s="6">
        <v>209</v>
      </c>
      <c r="C514" s="20" t="s">
        <v>1115</v>
      </c>
      <c r="D514" s="6" t="s">
        <v>70</v>
      </c>
      <c r="E514" s="8" t="s">
        <v>50</v>
      </c>
    </row>
    <row r="515" spans="1:5" x14ac:dyDescent="0.3">
      <c r="A515" s="6" t="s">
        <v>51</v>
      </c>
      <c r="B515" s="6">
        <v>210</v>
      </c>
      <c r="C515" s="20" t="s">
        <v>1116</v>
      </c>
      <c r="D515" s="6" t="s">
        <v>49</v>
      </c>
      <c r="E515" s="8" t="s">
        <v>174</v>
      </c>
    </row>
    <row r="516" spans="1:5" x14ac:dyDescent="0.3">
      <c r="A516" s="6" t="s">
        <v>130</v>
      </c>
      <c r="B516" s="6">
        <v>112</v>
      </c>
      <c r="C516" s="20" t="s">
        <v>1117</v>
      </c>
      <c r="D516" s="6" t="s">
        <v>125</v>
      </c>
      <c r="E516" s="8" t="s">
        <v>24</v>
      </c>
    </row>
    <row r="517" spans="1:5" x14ac:dyDescent="0.3">
      <c r="A517" s="6" t="s">
        <v>130</v>
      </c>
      <c r="B517" s="6">
        <v>22</v>
      </c>
      <c r="C517" s="20" t="s">
        <v>1118</v>
      </c>
      <c r="D517" s="6" t="s">
        <v>70</v>
      </c>
      <c r="E517" s="9" t="s">
        <v>66</v>
      </c>
    </row>
    <row r="518" spans="1:5" x14ac:dyDescent="0.3">
      <c r="A518" s="6" t="s">
        <v>51</v>
      </c>
      <c r="B518" s="6">
        <v>211</v>
      </c>
      <c r="C518" s="20" t="s">
        <v>1119</v>
      </c>
      <c r="D518" s="6" t="s">
        <v>70</v>
      </c>
      <c r="E518" s="8" t="s">
        <v>66</v>
      </c>
    </row>
    <row r="519" spans="1:5" x14ac:dyDescent="0.3">
      <c r="A519" s="6" t="s">
        <v>51</v>
      </c>
      <c r="B519" s="6">
        <v>212</v>
      </c>
      <c r="C519" s="20" t="s">
        <v>1120</v>
      </c>
      <c r="D519" s="6" t="s">
        <v>49</v>
      </c>
      <c r="E519" s="8" t="s">
        <v>71</v>
      </c>
    </row>
    <row r="520" spans="1:5" x14ac:dyDescent="0.3">
      <c r="A520" s="6" t="s">
        <v>51</v>
      </c>
      <c r="B520" s="6">
        <v>213</v>
      </c>
      <c r="C520" s="20" t="s">
        <v>1121</v>
      </c>
      <c r="D520" s="6" t="s">
        <v>49</v>
      </c>
      <c r="E520" s="8" t="s">
        <v>24</v>
      </c>
    </row>
    <row r="521" spans="1:5" x14ac:dyDescent="0.3">
      <c r="A521" s="6" t="s">
        <v>51</v>
      </c>
      <c r="B521" s="6">
        <v>214</v>
      </c>
      <c r="C521" s="20" t="s">
        <v>1122</v>
      </c>
      <c r="D521" s="6" t="s">
        <v>90</v>
      </c>
      <c r="E521" s="8" t="s">
        <v>66</v>
      </c>
    </row>
    <row r="522" spans="1:5" x14ac:dyDescent="0.3">
      <c r="A522" s="6" t="s">
        <v>51</v>
      </c>
      <c r="B522" s="6">
        <v>215</v>
      </c>
      <c r="C522" s="20" t="s">
        <v>1123</v>
      </c>
      <c r="D522" s="6" t="s">
        <v>49</v>
      </c>
      <c r="E522" s="8" t="s">
        <v>24</v>
      </c>
    </row>
    <row r="523" spans="1:5" x14ac:dyDescent="0.3">
      <c r="A523" s="6" t="s">
        <v>130</v>
      </c>
      <c r="B523" s="6">
        <v>118</v>
      </c>
      <c r="C523" s="20" t="s">
        <v>1124</v>
      </c>
      <c r="D523" s="6" t="s">
        <v>70</v>
      </c>
      <c r="E523" s="8" t="s">
        <v>24</v>
      </c>
    </row>
    <row r="524" spans="1:5" x14ac:dyDescent="0.3">
      <c r="A524" s="6" t="s">
        <v>51</v>
      </c>
      <c r="B524" s="6">
        <v>216</v>
      </c>
      <c r="C524" s="20" t="s">
        <v>1125</v>
      </c>
      <c r="D524" s="6" t="s">
        <v>90</v>
      </c>
      <c r="E524" s="8" t="s">
        <v>50</v>
      </c>
    </row>
    <row r="525" spans="1:5" x14ac:dyDescent="0.3">
      <c r="A525" s="6" t="s">
        <v>130</v>
      </c>
      <c r="B525" s="6">
        <v>122</v>
      </c>
      <c r="C525" s="20" t="s">
        <v>1126</v>
      </c>
      <c r="D525" s="6" t="s">
        <v>90</v>
      </c>
      <c r="E525" s="9" t="s">
        <v>50</v>
      </c>
    </row>
    <row r="526" spans="1:5" x14ac:dyDescent="0.3">
      <c r="A526" s="6" t="s">
        <v>104</v>
      </c>
      <c r="B526" s="6">
        <v>1</v>
      </c>
      <c r="C526" s="20" t="s">
        <v>1127</v>
      </c>
      <c r="D526" s="6" t="s">
        <v>90</v>
      </c>
      <c r="E526" s="8" t="s">
        <v>66</v>
      </c>
    </row>
    <row r="527" spans="1:5" x14ac:dyDescent="0.3">
      <c r="A527" s="6" t="s">
        <v>104</v>
      </c>
      <c r="B527" s="6">
        <v>35</v>
      </c>
      <c r="C527" s="20" t="s">
        <v>1128</v>
      </c>
      <c r="D527" s="6" t="s">
        <v>90</v>
      </c>
      <c r="E527" s="8" t="s">
        <v>103</v>
      </c>
    </row>
    <row r="528" spans="1:5" x14ac:dyDescent="0.3">
      <c r="A528" s="6" t="s">
        <v>130</v>
      </c>
      <c r="B528" s="6">
        <v>24</v>
      </c>
      <c r="C528" s="20" t="s">
        <v>1129</v>
      </c>
      <c r="D528" s="6" t="s">
        <v>49</v>
      </c>
      <c r="E528" s="9" t="s">
        <v>103</v>
      </c>
    </row>
    <row r="529" spans="1:5" x14ac:dyDescent="0.3">
      <c r="A529" s="6" t="s">
        <v>277</v>
      </c>
      <c r="B529" s="6">
        <v>2</v>
      </c>
      <c r="C529" s="20" t="s">
        <v>1130</v>
      </c>
      <c r="D529" s="6" t="s">
        <v>59</v>
      </c>
      <c r="E529" s="8" t="s">
        <v>280</v>
      </c>
    </row>
    <row r="530" spans="1:5" x14ac:dyDescent="0.3">
      <c r="A530" s="6" t="s">
        <v>130</v>
      </c>
      <c r="B530" s="6">
        <v>35</v>
      </c>
      <c r="C530" s="20" t="s">
        <v>1131</v>
      </c>
      <c r="D530" s="6" t="s">
        <v>59</v>
      </c>
      <c r="E530" s="9" t="s">
        <v>50</v>
      </c>
    </row>
    <row r="531" spans="1:5" x14ac:dyDescent="0.3">
      <c r="A531" s="6" t="s">
        <v>51</v>
      </c>
      <c r="B531" s="6">
        <v>218</v>
      </c>
      <c r="C531" s="20" t="s">
        <v>1132</v>
      </c>
      <c r="D531" s="6" t="s">
        <v>24</v>
      </c>
      <c r="E531" s="8" t="s">
        <v>24</v>
      </c>
    </row>
    <row r="532" spans="1:5" x14ac:dyDescent="0.3">
      <c r="A532" s="6" t="s">
        <v>130</v>
      </c>
      <c r="B532" s="6">
        <v>130</v>
      </c>
      <c r="C532" s="20" t="s">
        <v>1133</v>
      </c>
      <c r="D532" s="6" t="s">
        <v>59</v>
      </c>
      <c r="E532" s="9" t="s">
        <v>103</v>
      </c>
    </row>
    <row r="533" spans="1:5" x14ac:dyDescent="0.3">
      <c r="A533" s="6" t="s">
        <v>130</v>
      </c>
      <c r="B533" s="6">
        <v>27</v>
      </c>
      <c r="C533" s="20" t="s">
        <v>1134</v>
      </c>
      <c r="D533" s="6" t="s">
        <v>90</v>
      </c>
      <c r="E533" s="8" t="s">
        <v>24</v>
      </c>
    </row>
    <row r="534" spans="1:5" x14ac:dyDescent="0.3">
      <c r="A534" s="6" t="s">
        <v>130</v>
      </c>
      <c r="B534" s="6">
        <v>28</v>
      </c>
      <c r="C534" s="20" t="s">
        <v>1135</v>
      </c>
      <c r="D534" s="6" t="s">
        <v>70</v>
      </c>
      <c r="E534" s="8" t="s">
        <v>24</v>
      </c>
    </row>
    <row r="535" spans="1:5" x14ac:dyDescent="0.3">
      <c r="A535" s="6" t="s">
        <v>130</v>
      </c>
      <c r="B535" s="6">
        <v>131</v>
      </c>
      <c r="C535" s="20" t="s">
        <v>1136</v>
      </c>
      <c r="D535" s="6" t="s">
        <v>90</v>
      </c>
      <c r="E535" s="8" t="s">
        <v>174</v>
      </c>
    </row>
    <row r="536" spans="1:5" x14ac:dyDescent="0.3">
      <c r="A536" s="6" t="s">
        <v>130</v>
      </c>
      <c r="B536" s="6">
        <v>39</v>
      </c>
      <c r="C536" s="20" t="s">
        <v>1137</v>
      </c>
      <c r="D536" s="6" t="s">
        <v>70</v>
      </c>
      <c r="E536" s="9" t="s">
        <v>66</v>
      </c>
    </row>
    <row r="537" spans="1:5" x14ac:dyDescent="0.3">
      <c r="A537" s="6" t="s">
        <v>135</v>
      </c>
      <c r="B537" s="6">
        <v>8</v>
      </c>
      <c r="C537" s="20" t="s">
        <v>1138</v>
      </c>
      <c r="D537" s="6" t="s">
        <v>24</v>
      </c>
      <c r="E537" s="8" t="s">
        <v>24</v>
      </c>
    </row>
    <row r="538" spans="1:5" x14ac:dyDescent="0.3">
      <c r="A538" s="6" t="s">
        <v>135</v>
      </c>
      <c r="B538" s="6">
        <v>9</v>
      </c>
      <c r="C538" s="20" t="s">
        <v>1139</v>
      </c>
      <c r="D538" s="6" t="s">
        <v>90</v>
      </c>
      <c r="E538" s="8" t="s">
        <v>24</v>
      </c>
    </row>
    <row r="539" spans="1:5" x14ac:dyDescent="0.3">
      <c r="A539" s="6" t="s">
        <v>130</v>
      </c>
      <c r="B539" s="6">
        <v>29</v>
      </c>
      <c r="C539" s="20" t="s">
        <v>1140</v>
      </c>
      <c r="D539" s="6" t="s">
        <v>90</v>
      </c>
      <c r="E539" s="9" t="s">
        <v>66</v>
      </c>
    </row>
    <row r="540" spans="1:5" x14ac:dyDescent="0.3">
      <c r="A540" s="6" t="s">
        <v>130</v>
      </c>
      <c r="B540" s="6">
        <v>30</v>
      </c>
      <c r="C540" s="20" t="s">
        <v>1141</v>
      </c>
      <c r="D540" s="6" t="s">
        <v>70</v>
      </c>
      <c r="E540" s="9" t="s">
        <v>50</v>
      </c>
    </row>
    <row r="541" spans="1:5" x14ac:dyDescent="0.3">
      <c r="A541" s="6" t="s">
        <v>164</v>
      </c>
      <c r="B541" s="6">
        <v>3</v>
      </c>
      <c r="C541" s="20" t="s">
        <v>1142</v>
      </c>
      <c r="D541" s="6" t="s">
        <v>49</v>
      </c>
      <c r="E541" s="9" t="s">
        <v>66</v>
      </c>
    </row>
    <row r="542" spans="1:5" x14ac:dyDescent="0.3">
      <c r="A542" s="6" t="s">
        <v>164</v>
      </c>
      <c r="B542" s="6">
        <v>4</v>
      </c>
      <c r="C542" s="20" t="s">
        <v>1143</v>
      </c>
      <c r="D542" s="6" t="s">
        <v>90</v>
      </c>
      <c r="E542" s="9" t="s">
        <v>103</v>
      </c>
    </row>
    <row r="543" spans="1:5" x14ac:dyDescent="0.3">
      <c r="A543" s="6" t="s">
        <v>164</v>
      </c>
      <c r="B543" s="6">
        <v>5</v>
      </c>
      <c r="C543" s="20" t="s">
        <v>1144</v>
      </c>
      <c r="D543" s="6" t="s">
        <v>90</v>
      </c>
      <c r="E543" s="9" t="s">
        <v>50</v>
      </c>
    </row>
    <row r="544" spans="1:5" x14ac:dyDescent="0.3">
      <c r="A544" s="6" t="s">
        <v>277</v>
      </c>
      <c r="B544" s="6">
        <v>1</v>
      </c>
      <c r="C544" s="20" t="s">
        <v>1145</v>
      </c>
      <c r="D544" s="6" t="s">
        <v>59</v>
      </c>
      <c r="E544" s="8" t="s">
        <v>280</v>
      </c>
    </row>
    <row r="545" spans="1:5" x14ac:dyDescent="0.3">
      <c r="A545" s="6" t="s">
        <v>164</v>
      </c>
      <c r="B545" s="6">
        <v>6</v>
      </c>
      <c r="C545" s="20" t="s">
        <v>1146</v>
      </c>
      <c r="D545" s="6" t="s">
        <v>59</v>
      </c>
      <c r="E545" s="9" t="s">
        <v>66</v>
      </c>
    </row>
    <row r="546" spans="1:5" x14ac:dyDescent="0.3">
      <c r="A546" s="6" t="s">
        <v>164</v>
      </c>
      <c r="B546" s="6">
        <v>7</v>
      </c>
      <c r="C546" s="20" t="s">
        <v>1147</v>
      </c>
      <c r="D546" s="6" t="s">
        <v>49</v>
      </c>
      <c r="E546" s="9" t="s">
        <v>66</v>
      </c>
    </row>
    <row r="547" spans="1:5" x14ac:dyDescent="0.3">
      <c r="A547" s="6" t="s">
        <v>135</v>
      </c>
      <c r="B547" s="6">
        <v>67</v>
      </c>
      <c r="C547" s="20" t="s">
        <v>1148</v>
      </c>
      <c r="D547" s="6" t="s">
        <v>125</v>
      </c>
      <c r="E547" s="8" t="s">
        <v>103</v>
      </c>
    </row>
    <row r="548" spans="1:5" x14ac:dyDescent="0.3">
      <c r="A548" s="6" t="s">
        <v>167</v>
      </c>
      <c r="B548" s="6">
        <v>12</v>
      </c>
      <c r="C548" s="20" t="s">
        <v>1149</v>
      </c>
      <c r="D548" s="6" t="s">
        <v>49</v>
      </c>
      <c r="E548" s="9" t="s">
        <v>71</v>
      </c>
    </row>
    <row r="549" spans="1:5" x14ac:dyDescent="0.3">
      <c r="A549" s="6" t="s">
        <v>135</v>
      </c>
      <c r="B549" s="6">
        <v>54</v>
      </c>
      <c r="C549" s="20" t="s">
        <v>1150</v>
      </c>
      <c r="D549" s="6" t="s">
        <v>59</v>
      </c>
      <c r="E549" s="8" t="s">
        <v>71</v>
      </c>
    </row>
    <row r="550" spans="1:5" x14ac:dyDescent="0.3">
      <c r="A550" s="6" t="s">
        <v>167</v>
      </c>
      <c r="B550" s="6">
        <v>6</v>
      </c>
      <c r="C550" s="20" t="s">
        <v>1151</v>
      </c>
      <c r="D550" s="6" t="s">
        <v>70</v>
      </c>
      <c r="E550" s="9" t="s">
        <v>71</v>
      </c>
    </row>
    <row r="551" spans="1:5" x14ac:dyDescent="0.3">
      <c r="A551" s="6" t="s">
        <v>104</v>
      </c>
      <c r="B551" s="6">
        <v>56</v>
      </c>
      <c r="C551" s="20" t="s">
        <v>1152</v>
      </c>
      <c r="D551" s="6" t="s">
        <v>59</v>
      </c>
      <c r="E551" s="8" t="s">
        <v>71</v>
      </c>
    </row>
    <row r="552" spans="1:5" x14ac:dyDescent="0.3">
      <c r="A552" s="6" t="s">
        <v>135</v>
      </c>
      <c r="B552" s="6">
        <v>55</v>
      </c>
      <c r="C552" s="20" t="s">
        <v>1153</v>
      </c>
      <c r="D552" s="6" t="s">
        <v>90</v>
      </c>
      <c r="E552" s="8" t="s">
        <v>103</v>
      </c>
    </row>
    <row r="553" spans="1:5" x14ac:dyDescent="0.3">
      <c r="A553" s="6" t="s">
        <v>135</v>
      </c>
      <c r="B553" s="6">
        <v>10</v>
      </c>
      <c r="C553" s="20" t="s">
        <v>1154</v>
      </c>
      <c r="D553" s="6" t="s">
        <v>90</v>
      </c>
      <c r="E553" s="8" t="s">
        <v>24</v>
      </c>
    </row>
    <row r="554" spans="1:5" x14ac:dyDescent="0.3">
      <c r="A554" s="6" t="s">
        <v>167</v>
      </c>
      <c r="B554" s="6">
        <v>23</v>
      </c>
      <c r="C554" s="20" t="s">
        <v>1155</v>
      </c>
      <c r="D554" s="6" t="s">
        <v>70</v>
      </c>
      <c r="E554" s="9" t="s">
        <v>24</v>
      </c>
    </row>
    <row r="555" spans="1:5" x14ac:dyDescent="0.3">
      <c r="A555" s="6" t="s">
        <v>164</v>
      </c>
      <c r="B555" s="6">
        <v>112</v>
      </c>
      <c r="C555" s="20" t="s">
        <v>1156</v>
      </c>
      <c r="D555" s="6" t="s">
        <v>90</v>
      </c>
      <c r="E555" s="9" t="s">
        <v>66</v>
      </c>
    </row>
    <row r="556" spans="1:5" x14ac:dyDescent="0.3">
      <c r="A556" s="6" t="s">
        <v>104</v>
      </c>
      <c r="B556" s="6">
        <v>65</v>
      </c>
      <c r="C556" s="20" t="s">
        <v>1157</v>
      </c>
      <c r="D556" s="6" t="s">
        <v>90</v>
      </c>
      <c r="E556" s="8" t="s">
        <v>71</v>
      </c>
    </row>
    <row r="557" spans="1:5" x14ac:dyDescent="0.3">
      <c r="A557" s="6" t="s">
        <v>104</v>
      </c>
      <c r="B557" s="6">
        <v>39</v>
      </c>
      <c r="C557" s="20" t="s">
        <v>1158</v>
      </c>
      <c r="D557" s="6" t="s">
        <v>70</v>
      </c>
      <c r="E557" s="8" t="s">
        <v>103</v>
      </c>
    </row>
    <row r="558" spans="1:5" x14ac:dyDescent="0.3">
      <c r="A558" s="6" t="s">
        <v>104</v>
      </c>
      <c r="B558" s="6">
        <v>51</v>
      </c>
      <c r="C558" s="20" t="s">
        <v>1159</v>
      </c>
      <c r="D558" s="6" t="s">
        <v>49</v>
      </c>
      <c r="E558" s="8" t="s">
        <v>71</v>
      </c>
    </row>
    <row r="559" spans="1:5" x14ac:dyDescent="0.3">
      <c r="A559" s="6" t="s">
        <v>104</v>
      </c>
      <c r="B559" s="6">
        <v>70</v>
      </c>
      <c r="C559" s="20" t="s">
        <v>1160</v>
      </c>
      <c r="D559" s="6" t="s">
        <v>49</v>
      </c>
      <c r="E559" s="8" t="s">
        <v>71</v>
      </c>
    </row>
    <row r="560" spans="1:5" x14ac:dyDescent="0.3">
      <c r="A560" s="6" t="s">
        <v>164</v>
      </c>
      <c r="B560" s="6">
        <v>97</v>
      </c>
      <c r="C560" s="20" t="s">
        <v>1161</v>
      </c>
      <c r="D560" s="6" t="s">
        <v>70</v>
      </c>
      <c r="E560" s="9" t="s">
        <v>66</v>
      </c>
    </row>
    <row r="561" spans="1:5" x14ac:dyDescent="0.3">
      <c r="A561" s="6" t="s">
        <v>104</v>
      </c>
      <c r="B561" s="6">
        <v>147</v>
      </c>
      <c r="C561" s="20" t="s">
        <v>1162</v>
      </c>
      <c r="D561" s="6" t="s">
        <v>49</v>
      </c>
      <c r="E561" s="8" t="s">
        <v>24</v>
      </c>
    </row>
    <row r="562" spans="1:5" x14ac:dyDescent="0.3">
      <c r="A562" s="6" t="s">
        <v>104</v>
      </c>
      <c r="B562" s="6">
        <v>52</v>
      </c>
      <c r="C562" s="20" t="s">
        <v>1163</v>
      </c>
      <c r="D562" s="6" t="s">
        <v>70</v>
      </c>
      <c r="E562" s="8" t="s">
        <v>71</v>
      </c>
    </row>
    <row r="563" spans="1:5" x14ac:dyDescent="0.3">
      <c r="A563" s="6" t="s">
        <v>12</v>
      </c>
      <c r="B563" s="6">
        <v>10</v>
      </c>
      <c r="C563" s="20" t="s">
        <v>1164</v>
      </c>
      <c r="D563" s="6" t="s">
        <v>24</v>
      </c>
      <c r="E563" s="8" t="s">
        <v>24</v>
      </c>
    </row>
    <row r="564" spans="1:5" x14ac:dyDescent="0.3">
      <c r="A564" s="6" t="s">
        <v>12</v>
      </c>
      <c r="B564" s="6">
        <v>32</v>
      </c>
      <c r="C564" s="20" t="s">
        <v>1165</v>
      </c>
      <c r="D564" s="6" t="s">
        <v>24</v>
      </c>
      <c r="E564" s="8" t="s">
        <v>24</v>
      </c>
    </row>
    <row r="565" spans="1:5" x14ac:dyDescent="0.3">
      <c r="A565" s="6" t="s">
        <v>12</v>
      </c>
      <c r="B565" s="6">
        <v>130</v>
      </c>
      <c r="C565" s="20" t="s">
        <v>1166</v>
      </c>
      <c r="D565" s="6" t="s">
        <v>70</v>
      </c>
      <c r="E565" s="8" t="s">
        <v>50</v>
      </c>
    </row>
    <row r="566" spans="1:5" x14ac:dyDescent="0.3">
      <c r="A566" s="6" t="s">
        <v>12</v>
      </c>
      <c r="B566" s="6">
        <v>134</v>
      </c>
      <c r="C566" s="20" t="s">
        <v>1167</v>
      </c>
      <c r="D566" s="6" t="s">
        <v>90</v>
      </c>
      <c r="E566" s="8" t="s">
        <v>103</v>
      </c>
    </row>
    <row r="567" spans="1:5" x14ac:dyDescent="0.3">
      <c r="A567" s="6" t="s">
        <v>12</v>
      </c>
      <c r="B567" s="6">
        <v>133</v>
      </c>
      <c r="C567" s="20" t="s">
        <v>1168</v>
      </c>
      <c r="D567" s="6" t="s">
        <v>90</v>
      </c>
      <c r="E567" s="8" t="s">
        <v>174</v>
      </c>
    </row>
    <row r="568" spans="1:5" x14ac:dyDescent="0.3">
      <c r="A568" s="6" t="s">
        <v>12</v>
      </c>
      <c r="B568" s="6">
        <v>136</v>
      </c>
      <c r="C568" s="20" t="s">
        <v>1169</v>
      </c>
      <c r="D568" s="6" t="s">
        <v>49</v>
      </c>
      <c r="E568" s="8" t="s">
        <v>71</v>
      </c>
    </row>
    <row r="569" spans="1:5" x14ac:dyDescent="0.3">
      <c r="A569" s="6" t="s">
        <v>12</v>
      </c>
      <c r="B569" s="6">
        <v>137</v>
      </c>
      <c r="C569" s="20" t="s">
        <v>1170</v>
      </c>
      <c r="D569" s="6" t="s">
        <v>49</v>
      </c>
      <c r="E569" s="8" t="s">
        <v>103</v>
      </c>
    </row>
    <row r="570" spans="1:5" x14ac:dyDescent="0.3">
      <c r="A570" s="6" t="s">
        <v>12</v>
      </c>
      <c r="B570" s="6">
        <v>138</v>
      </c>
      <c r="C570" s="20" t="s">
        <v>1171</v>
      </c>
      <c r="D570" s="6" t="s">
        <v>90</v>
      </c>
      <c r="E570" s="8" t="s">
        <v>66</v>
      </c>
    </row>
    <row r="571" spans="1:5" x14ac:dyDescent="0.3">
      <c r="A571" s="6" t="s">
        <v>12</v>
      </c>
      <c r="B571" s="6">
        <v>139</v>
      </c>
      <c r="C571" s="20" t="s">
        <v>1172</v>
      </c>
      <c r="D571" s="6" t="s">
        <v>70</v>
      </c>
      <c r="E571" s="8" t="s">
        <v>66</v>
      </c>
    </row>
    <row r="572" spans="1:5" x14ac:dyDescent="0.3">
      <c r="A572" s="6" t="s">
        <v>12</v>
      </c>
      <c r="B572" s="6">
        <v>140</v>
      </c>
      <c r="C572" s="20" t="s">
        <v>1173</v>
      </c>
      <c r="D572" s="6" t="s">
        <v>49</v>
      </c>
      <c r="E572" s="8" t="s">
        <v>66</v>
      </c>
    </row>
    <row r="573" spans="1:5" x14ac:dyDescent="0.3">
      <c r="A573" s="6" t="s">
        <v>12</v>
      </c>
      <c r="B573" s="6">
        <v>141</v>
      </c>
      <c r="C573" s="20" t="s">
        <v>1174</v>
      </c>
      <c r="D573" s="6" t="s">
        <v>49</v>
      </c>
      <c r="E573" s="8" t="s">
        <v>66</v>
      </c>
    </row>
    <row r="574" spans="1:5" x14ac:dyDescent="0.3">
      <c r="A574" s="6" t="s">
        <v>12</v>
      </c>
      <c r="B574" s="6">
        <v>143</v>
      </c>
      <c r="C574" s="20" t="s">
        <v>1175</v>
      </c>
      <c r="D574" s="6" t="s">
        <v>70</v>
      </c>
      <c r="E574" s="8" t="s">
        <v>103</v>
      </c>
    </row>
    <row r="575" spans="1:5" x14ac:dyDescent="0.3">
      <c r="A575" s="6" t="s">
        <v>12</v>
      </c>
      <c r="B575" s="6">
        <v>93</v>
      </c>
      <c r="C575" s="20" t="s">
        <v>1176</v>
      </c>
      <c r="D575" s="6" t="s">
        <v>59</v>
      </c>
      <c r="E575" s="8" t="s">
        <v>24</v>
      </c>
    </row>
    <row r="576" spans="1:5" x14ac:dyDescent="0.3">
      <c r="A576" s="6" t="s">
        <v>12</v>
      </c>
      <c r="B576" s="6">
        <v>146</v>
      </c>
      <c r="C576" s="20" t="s">
        <v>1177</v>
      </c>
      <c r="D576" s="6" t="s">
        <v>90</v>
      </c>
      <c r="E576" s="8" t="s">
        <v>71</v>
      </c>
    </row>
    <row r="577" spans="1:5" x14ac:dyDescent="0.3">
      <c r="A577" s="6" t="s">
        <v>12</v>
      </c>
      <c r="B577" s="6">
        <v>147</v>
      </c>
      <c r="C577" s="20" t="s">
        <v>1178</v>
      </c>
      <c r="D577" s="6" t="s">
        <v>90</v>
      </c>
      <c r="E577" s="8" t="s">
        <v>71</v>
      </c>
    </row>
    <row r="578" spans="1:5" x14ac:dyDescent="0.3">
      <c r="A578" s="6" t="s">
        <v>12</v>
      </c>
      <c r="B578" s="6">
        <v>150</v>
      </c>
      <c r="C578" s="20" t="s">
        <v>1179</v>
      </c>
      <c r="D578" s="6" t="s">
        <v>125</v>
      </c>
      <c r="E578" s="8" t="s">
        <v>174</v>
      </c>
    </row>
    <row r="579" spans="1:5" x14ac:dyDescent="0.3">
      <c r="A579" s="6" t="s">
        <v>12</v>
      </c>
      <c r="B579" s="6">
        <v>177</v>
      </c>
      <c r="C579" s="20" t="s">
        <v>1180</v>
      </c>
      <c r="D579" s="6" t="s">
        <v>24</v>
      </c>
      <c r="E579" s="8" t="s">
        <v>24</v>
      </c>
    </row>
    <row r="580" spans="1:5" x14ac:dyDescent="0.3">
      <c r="A580" s="6" t="s">
        <v>12</v>
      </c>
      <c r="B580" s="6">
        <v>151</v>
      </c>
      <c r="C580" s="20" t="s">
        <v>1181</v>
      </c>
      <c r="D580" s="6" t="s">
        <v>49</v>
      </c>
      <c r="E580" s="8" t="s">
        <v>71</v>
      </c>
    </row>
    <row r="581" spans="1:5" x14ac:dyDescent="0.3">
      <c r="A581" s="6" t="s">
        <v>12</v>
      </c>
      <c r="B581" s="6">
        <v>152</v>
      </c>
      <c r="C581" s="20" t="s">
        <v>1182</v>
      </c>
      <c r="D581" s="6" t="s">
        <v>90</v>
      </c>
      <c r="E581" s="8" t="s">
        <v>50</v>
      </c>
    </row>
    <row r="582" spans="1:5" x14ac:dyDescent="0.3">
      <c r="A582" s="6" t="s">
        <v>12</v>
      </c>
      <c r="B582" s="6">
        <v>127</v>
      </c>
      <c r="C582" s="20" t="s">
        <v>1183</v>
      </c>
      <c r="D582" s="6" t="s">
        <v>24</v>
      </c>
      <c r="E582" s="8" t="s">
        <v>24</v>
      </c>
    </row>
    <row r="583" spans="1:5" x14ac:dyDescent="0.3">
      <c r="A583" s="6" t="s">
        <v>12</v>
      </c>
      <c r="B583" s="6">
        <v>153</v>
      </c>
      <c r="C583" s="20" t="s">
        <v>1184</v>
      </c>
      <c r="D583" s="6" t="s">
        <v>70</v>
      </c>
      <c r="E583" s="8" t="s">
        <v>66</v>
      </c>
    </row>
    <row r="584" spans="1:5" x14ac:dyDescent="0.3">
      <c r="A584" s="6" t="s">
        <v>12</v>
      </c>
      <c r="B584" s="6">
        <v>156</v>
      </c>
      <c r="C584" s="20" t="s">
        <v>1185</v>
      </c>
      <c r="D584" s="6" t="s">
        <v>90</v>
      </c>
      <c r="E584" s="8" t="s">
        <v>66</v>
      </c>
    </row>
    <row r="585" spans="1:5" x14ac:dyDescent="0.3">
      <c r="A585" s="6" t="s">
        <v>12</v>
      </c>
      <c r="B585" s="6">
        <v>155</v>
      </c>
      <c r="C585" s="20" t="s">
        <v>1186</v>
      </c>
      <c r="D585" s="6" t="s">
        <v>90</v>
      </c>
      <c r="E585" s="8" t="s">
        <v>50</v>
      </c>
    </row>
    <row r="586" spans="1:5" x14ac:dyDescent="0.3">
      <c r="A586" s="6" t="s">
        <v>12</v>
      </c>
      <c r="B586" s="6">
        <v>154</v>
      </c>
      <c r="C586" s="20" t="s">
        <v>1187</v>
      </c>
      <c r="D586" s="6" t="s">
        <v>49</v>
      </c>
      <c r="E586" s="8" t="s">
        <v>71</v>
      </c>
    </row>
    <row r="587" spans="1:5" x14ac:dyDescent="0.3">
      <c r="A587" s="6" t="s">
        <v>12</v>
      </c>
      <c r="B587" s="6">
        <v>157</v>
      </c>
      <c r="C587" s="20" t="s">
        <v>1188</v>
      </c>
      <c r="D587" s="6" t="s">
        <v>59</v>
      </c>
      <c r="E587" s="8" t="s">
        <v>174</v>
      </c>
    </row>
    <row r="588" spans="1:5" x14ac:dyDescent="0.3">
      <c r="A588" s="6" t="s">
        <v>12</v>
      </c>
      <c r="B588" s="6">
        <v>158</v>
      </c>
      <c r="C588" s="20" t="s">
        <v>1189</v>
      </c>
      <c r="D588" s="6" t="s">
        <v>49</v>
      </c>
      <c r="E588" s="8" t="s">
        <v>50</v>
      </c>
    </row>
    <row r="589" spans="1:5" x14ac:dyDescent="0.3">
      <c r="A589" s="6" t="s">
        <v>12</v>
      </c>
      <c r="B589" s="6">
        <v>159</v>
      </c>
      <c r="C589" s="20" t="s">
        <v>1190</v>
      </c>
      <c r="D589" s="6" t="s">
        <v>90</v>
      </c>
      <c r="E589" s="8" t="s">
        <v>50</v>
      </c>
    </row>
    <row r="590" spans="1:5" x14ac:dyDescent="0.3">
      <c r="A590" s="6" t="s">
        <v>12</v>
      </c>
      <c r="B590" s="6">
        <v>160</v>
      </c>
      <c r="C590" s="20" t="s">
        <v>1191</v>
      </c>
      <c r="D590" s="6" t="s">
        <v>70</v>
      </c>
      <c r="E590" s="8" t="s">
        <v>50</v>
      </c>
    </row>
    <row r="591" spans="1:5" x14ac:dyDescent="0.3">
      <c r="A591" s="6" t="s">
        <v>12</v>
      </c>
      <c r="B591" s="6">
        <v>162</v>
      </c>
      <c r="C591" s="20" t="s">
        <v>1192</v>
      </c>
      <c r="D591" s="6" t="s">
        <v>90</v>
      </c>
      <c r="E591" s="8" t="s">
        <v>50</v>
      </c>
    </row>
    <row r="592" spans="1:5" x14ac:dyDescent="0.3">
      <c r="A592" s="6" t="s">
        <v>12</v>
      </c>
      <c r="B592" s="6">
        <v>163</v>
      </c>
      <c r="C592" s="20" t="s">
        <v>1193</v>
      </c>
      <c r="D592" s="6" t="s">
        <v>90</v>
      </c>
      <c r="E592" s="8" t="s">
        <v>66</v>
      </c>
    </row>
    <row r="593" spans="1:5" x14ac:dyDescent="0.3">
      <c r="A593" s="6" t="s">
        <v>12</v>
      </c>
      <c r="B593" s="6">
        <v>319</v>
      </c>
      <c r="C593" s="20" t="s">
        <v>1194</v>
      </c>
      <c r="D593" s="6" t="s">
        <v>24</v>
      </c>
      <c r="E593" s="8" t="s">
        <v>24</v>
      </c>
    </row>
    <row r="594" spans="1:5" x14ac:dyDescent="0.3">
      <c r="A594" s="6" t="s">
        <v>12</v>
      </c>
      <c r="B594" s="6">
        <v>164</v>
      </c>
      <c r="C594" s="20" t="s">
        <v>1195</v>
      </c>
      <c r="D594" s="6" t="s">
        <v>70</v>
      </c>
      <c r="E594" s="8" t="s">
        <v>50</v>
      </c>
    </row>
    <row r="595" spans="1:5" x14ac:dyDescent="0.3">
      <c r="A595" s="6" t="s">
        <v>12</v>
      </c>
      <c r="B595" s="6">
        <v>165</v>
      </c>
      <c r="C595" s="20" t="s">
        <v>1196</v>
      </c>
      <c r="D595" s="6" t="s">
        <v>70</v>
      </c>
      <c r="E595" s="8" t="s">
        <v>174</v>
      </c>
    </row>
    <row r="596" spans="1:5" x14ac:dyDescent="0.3">
      <c r="A596" s="6" t="s">
        <v>62</v>
      </c>
      <c r="B596" s="6">
        <v>6</v>
      </c>
      <c r="C596" s="20" t="s">
        <v>1197</v>
      </c>
      <c r="D596" s="6" t="s">
        <v>90</v>
      </c>
      <c r="E596" s="8" t="s">
        <v>66</v>
      </c>
    </row>
    <row r="597" spans="1:5" x14ac:dyDescent="0.3">
      <c r="A597" s="6" t="s">
        <v>12</v>
      </c>
      <c r="B597" s="6">
        <v>166</v>
      </c>
      <c r="C597" s="20" t="s">
        <v>1198</v>
      </c>
      <c r="D597" s="6" t="s">
        <v>90</v>
      </c>
      <c r="E597" s="8" t="s">
        <v>50</v>
      </c>
    </row>
    <row r="598" spans="1:5" x14ac:dyDescent="0.3">
      <c r="A598" s="6" t="s">
        <v>12</v>
      </c>
      <c r="B598" s="6">
        <v>167</v>
      </c>
      <c r="C598" s="20" t="s">
        <v>1199</v>
      </c>
      <c r="D598" s="6" t="s">
        <v>70</v>
      </c>
      <c r="E598" s="8" t="s">
        <v>66</v>
      </c>
    </row>
    <row r="599" spans="1:5" x14ac:dyDescent="0.3">
      <c r="A599" s="6" t="s">
        <v>12</v>
      </c>
      <c r="B599" s="6">
        <v>168</v>
      </c>
      <c r="C599" s="20" t="s">
        <v>1200</v>
      </c>
      <c r="D599" s="6" t="s">
        <v>59</v>
      </c>
      <c r="E599" s="8" t="s">
        <v>66</v>
      </c>
    </row>
    <row r="600" spans="1:5" x14ac:dyDescent="0.3">
      <c r="A600" s="6" t="s">
        <v>62</v>
      </c>
      <c r="B600" s="6">
        <v>15</v>
      </c>
      <c r="C600" s="20" t="s">
        <v>1201</v>
      </c>
      <c r="D600" s="6" t="s">
        <v>90</v>
      </c>
      <c r="E600" s="8" t="s">
        <v>24</v>
      </c>
    </row>
    <row r="601" spans="1:5" x14ac:dyDescent="0.3">
      <c r="A601" s="6" t="s">
        <v>62</v>
      </c>
      <c r="B601" s="6">
        <v>17</v>
      </c>
      <c r="C601" s="20" t="s">
        <v>1202</v>
      </c>
      <c r="D601" s="6" t="s">
        <v>24</v>
      </c>
      <c r="E601" s="8" t="s">
        <v>71</v>
      </c>
    </row>
    <row r="602" spans="1:5" x14ac:dyDescent="0.3">
      <c r="A602" s="6" t="s">
        <v>62</v>
      </c>
      <c r="B602" s="6">
        <v>21</v>
      </c>
      <c r="C602" s="20" t="s">
        <v>1203</v>
      </c>
      <c r="D602" s="6" t="s">
        <v>90</v>
      </c>
      <c r="E602" s="8" t="s">
        <v>24</v>
      </c>
    </row>
    <row r="603" spans="1:5" x14ac:dyDescent="0.3">
      <c r="A603" s="6" t="s">
        <v>62</v>
      </c>
      <c r="B603" s="6">
        <v>19</v>
      </c>
      <c r="C603" s="20" t="s">
        <v>1204</v>
      </c>
      <c r="D603" s="6" t="s">
        <v>90</v>
      </c>
      <c r="E603" s="8" t="s">
        <v>71</v>
      </c>
    </row>
    <row r="604" spans="1:5" x14ac:dyDescent="0.3">
      <c r="A604" s="6" t="s">
        <v>12</v>
      </c>
      <c r="B604" s="6">
        <v>169</v>
      </c>
      <c r="C604" s="20" t="s">
        <v>1205</v>
      </c>
      <c r="D604" s="6" t="s">
        <v>90</v>
      </c>
      <c r="E604" s="8" t="s">
        <v>71</v>
      </c>
    </row>
    <row r="605" spans="1:5" x14ac:dyDescent="0.3">
      <c r="A605" s="6" t="s">
        <v>62</v>
      </c>
      <c r="B605" s="6">
        <v>25</v>
      </c>
      <c r="C605" s="20" t="s">
        <v>1206</v>
      </c>
      <c r="D605" s="6" t="s">
        <v>90</v>
      </c>
      <c r="E605" s="8" t="s">
        <v>24</v>
      </c>
    </row>
    <row r="606" spans="1:5" x14ac:dyDescent="0.3">
      <c r="A606" s="6" t="s">
        <v>12</v>
      </c>
      <c r="B606" s="6">
        <v>170</v>
      </c>
      <c r="C606" s="20" t="s">
        <v>1207</v>
      </c>
      <c r="D606" s="6" t="s">
        <v>90</v>
      </c>
      <c r="E606" s="8" t="s">
        <v>174</v>
      </c>
    </row>
    <row r="607" spans="1:5" x14ac:dyDescent="0.3">
      <c r="A607" s="6" t="s">
        <v>12</v>
      </c>
      <c r="B607" s="6">
        <v>171</v>
      </c>
      <c r="C607" s="20" t="s">
        <v>1208</v>
      </c>
      <c r="D607" s="6" t="s">
        <v>90</v>
      </c>
      <c r="E607" s="8" t="s">
        <v>174</v>
      </c>
    </row>
    <row r="608" spans="1:5" x14ac:dyDescent="0.3">
      <c r="A608" s="6" t="s">
        <v>62</v>
      </c>
      <c r="B608" s="6">
        <v>27</v>
      </c>
      <c r="C608" s="20" t="s">
        <v>1209</v>
      </c>
      <c r="D608" s="6" t="s">
        <v>70</v>
      </c>
      <c r="E608" s="8" t="s">
        <v>24</v>
      </c>
    </row>
    <row r="609" spans="1:5" x14ac:dyDescent="0.3">
      <c r="A609" s="6" t="s">
        <v>12</v>
      </c>
      <c r="B609" s="6">
        <v>172</v>
      </c>
      <c r="C609" s="20" t="s">
        <v>1210</v>
      </c>
      <c r="D609" s="6" t="s">
        <v>125</v>
      </c>
      <c r="E609" s="8" t="s">
        <v>50</v>
      </c>
    </row>
    <row r="610" spans="1:5" x14ac:dyDescent="0.3">
      <c r="A610" s="6" t="s">
        <v>12</v>
      </c>
      <c r="B610" s="6">
        <v>410</v>
      </c>
      <c r="C610" s="20" t="s">
        <v>1211</v>
      </c>
      <c r="D610" s="6" t="s">
        <v>90</v>
      </c>
      <c r="E610" s="8" t="s">
        <v>66</v>
      </c>
    </row>
    <row r="611" spans="1:5" x14ac:dyDescent="0.3">
      <c r="A611" s="6" t="s">
        <v>12</v>
      </c>
      <c r="B611" s="6">
        <v>173</v>
      </c>
      <c r="C611" s="20" t="s">
        <v>1212</v>
      </c>
      <c r="D611" s="6" t="s">
        <v>90</v>
      </c>
      <c r="E611" s="8" t="s">
        <v>66</v>
      </c>
    </row>
    <row r="612" spans="1:5" x14ac:dyDescent="0.3">
      <c r="A612" s="6" t="s">
        <v>62</v>
      </c>
      <c r="B612" s="6">
        <v>39</v>
      </c>
      <c r="C612" s="20" t="s">
        <v>1213</v>
      </c>
      <c r="D612" s="6" t="s">
        <v>49</v>
      </c>
      <c r="E612" s="8" t="s">
        <v>24</v>
      </c>
    </row>
    <row r="613" spans="1:5" x14ac:dyDescent="0.3">
      <c r="A613" s="6" t="s">
        <v>12</v>
      </c>
      <c r="B613" s="6">
        <v>174</v>
      </c>
      <c r="C613" s="20" t="s">
        <v>1214</v>
      </c>
      <c r="D613" s="6" t="s">
        <v>59</v>
      </c>
      <c r="E613" s="8" t="s">
        <v>71</v>
      </c>
    </row>
    <row r="614" spans="1:5" x14ac:dyDescent="0.3">
      <c r="A614" s="6" t="s">
        <v>62</v>
      </c>
      <c r="B614" s="6">
        <v>51</v>
      </c>
      <c r="C614" s="20" t="s">
        <v>1215</v>
      </c>
      <c r="D614" s="6" t="s">
        <v>70</v>
      </c>
      <c r="E614" s="8" t="s">
        <v>66</v>
      </c>
    </row>
    <row r="615" spans="1:5" x14ac:dyDescent="0.3">
      <c r="A615" s="6" t="s">
        <v>62</v>
      </c>
      <c r="B615" s="6">
        <v>54</v>
      </c>
      <c r="C615" s="20" t="s">
        <v>1216</v>
      </c>
      <c r="D615" s="6" t="s">
        <v>90</v>
      </c>
      <c r="E615" s="8" t="s">
        <v>24</v>
      </c>
    </row>
    <row r="616" spans="1:5" x14ac:dyDescent="0.3">
      <c r="A616" s="6" t="s">
        <v>62</v>
      </c>
      <c r="B616" s="6">
        <v>59</v>
      </c>
      <c r="C616" s="20" t="s">
        <v>1217</v>
      </c>
      <c r="D616" s="6" t="s">
        <v>49</v>
      </c>
      <c r="E616" s="8" t="s">
        <v>24</v>
      </c>
    </row>
    <row r="617" spans="1:5" x14ac:dyDescent="0.3">
      <c r="A617" s="6" t="s">
        <v>62</v>
      </c>
      <c r="B617" s="6">
        <v>62</v>
      </c>
      <c r="C617" s="20" t="s">
        <v>1218</v>
      </c>
      <c r="D617" s="6" t="s">
        <v>49</v>
      </c>
      <c r="E617" s="8" t="s">
        <v>24</v>
      </c>
    </row>
    <row r="618" spans="1:5" x14ac:dyDescent="0.3">
      <c r="A618" s="6" t="s">
        <v>12</v>
      </c>
      <c r="B618" s="6">
        <v>175</v>
      </c>
      <c r="C618" s="20" t="s">
        <v>1219</v>
      </c>
      <c r="D618" s="6" t="s">
        <v>90</v>
      </c>
      <c r="E618" s="8" t="s">
        <v>103</v>
      </c>
    </row>
    <row r="619" spans="1:5" x14ac:dyDescent="0.3">
      <c r="A619" s="6" t="s">
        <v>12</v>
      </c>
      <c r="B619" s="6">
        <v>179</v>
      </c>
      <c r="C619" s="20" t="s">
        <v>1220</v>
      </c>
      <c r="D619" s="6" t="s">
        <v>70</v>
      </c>
      <c r="E619" s="8" t="s">
        <v>50</v>
      </c>
    </row>
    <row r="620" spans="1:5" x14ac:dyDescent="0.3">
      <c r="A620" s="6" t="s">
        <v>12</v>
      </c>
      <c r="B620" s="6">
        <v>180</v>
      </c>
      <c r="C620" s="20" t="s">
        <v>1221</v>
      </c>
      <c r="D620" s="6" t="s">
        <v>59</v>
      </c>
      <c r="E620" s="8" t="s">
        <v>103</v>
      </c>
    </row>
    <row r="621" spans="1:5" x14ac:dyDescent="0.3">
      <c r="A621" s="6" t="s">
        <v>12</v>
      </c>
      <c r="B621" s="6">
        <v>181</v>
      </c>
      <c r="C621" s="20" t="s">
        <v>1222</v>
      </c>
      <c r="D621" s="6" t="s">
        <v>49</v>
      </c>
      <c r="E621" s="8" t="s">
        <v>50</v>
      </c>
    </row>
    <row r="622" spans="1:5" x14ac:dyDescent="0.3">
      <c r="A622" s="6" t="s">
        <v>12</v>
      </c>
      <c r="B622" s="6">
        <v>182</v>
      </c>
      <c r="C622" s="20" t="s">
        <v>1223</v>
      </c>
      <c r="D622" s="6" t="s">
        <v>49</v>
      </c>
      <c r="E622" s="8" t="s">
        <v>50</v>
      </c>
    </row>
    <row r="623" spans="1:5" x14ac:dyDescent="0.3">
      <c r="A623" s="6" t="s">
        <v>12</v>
      </c>
      <c r="B623" s="6">
        <v>183</v>
      </c>
      <c r="C623" s="20" t="s">
        <v>1224</v>
      </c>
      <c r="D623" s="6" t="s">
        <v>70</v>
      </c>
      <c r="E623" s="8" t="s">
        <v>103</v>
      </c>
    </row>
    <row r="624" spans="1:5" x14ac:dyDescent="0.3">
      <c r="A624" s="6" t="s">
        <v>62</v>
      </c>
      <c r="B624" s="6">
        <v>83</v>
      </c>
      <c r="C624" s="20" t="s">
        <v>1225</v>
      </c>
      <c r="D624" s="6" t="s">
        <v>49</v>
      </c>
      <c r="E624" s="8" t="s">
        <v>24</v>
      </c>
    </row>
    <row r="625" spans="1:5" x14ac:dyDescent="0.3">
      <c r="A625" s="6" t="s">
        <v>62</v>
      </c>
      <c r="B625" s="6">
        <v>82</v>
      </c>
      <c r="C625" s="20" t="s">
        <v>1226</v>
      </c>
      <c r="D625" s="6" t="s">
        <v>49</v>
      </c>
      <c r="E625" s="8" t="s">
        <v>24</v>
      </c>
    </row>
    <row r="626" spans="1:5" x14ac:dyDescent="0.3">
      <c r="A626" s="6" t="s">
        <v>12</v>
      </c>
      <c r="B626" s="6">
        <v>509</v>
      </c>
      <c r="C626" s="20" t="s">
        <v>1227</v>
      </c>
      <c r="D626" s="6" t="s">
        <v>24</v>
      </c>
      <c r="E626" s="8" t="s">
        <v>24</v>
      </c>
    </row>
    <row r="627" spans="1:5" x14ac:dyDescent="0.3">
      <c r="A627" s="6" t="s">
        <v>62</v>
      </c>
      <c r="B627" s="6">
        <v>84</v>
      </c>
      <c r="C627" s="20" t="s">
        <v>1228</v>
      </c>
      <c r="D627" s="6" t="s">
        <v>90</v>
      </c>
      <c r="E627" s="8" t="s">
        <v>24</v>
      </c>
    </row>
    <row r="628" spans="1:5" x14ac:dyDescent="0.3">
      <c r="A628" s="6" t="s">
        <v>12</v>
      </c>
      <c r="B628" s="6">
        <v>184</v>
      </c>
      <c r="C628" s="20" t="s">
        <v>1229</v>
      </c>
      <c r="D628" s="6" t="s">
        <v>90</v>
      </c>
      <c r="E628" s="8" t="s">
        <v>50</v>
      </c>
    </row>
    <row r="629" spans="1:5" x14ac:dyDescent="0.3">
      <c r="A629" s="6" t="s">
        <v>62</v>
      </c>
      <c r="B629" s="6">
        <v>95</v>
      </c>
      <c r="C629" s="20" t="s">
        <v>1230</v>
      </c>
      <c r="D629" s="6" t="s">
        <v>90</v>
      </c>
      <c r="E629" s="8" t="s">
        <v>50</v>
      </c>
    </row>
    <row r="630" spans="1:5" x14ac:dyDescent="0.3">
      <c r="A630" s="6" t="s">
        <v>62</v>
      </c>
      <c r="B630" s="6">
        <v>95</v>
      </c>
      <c r="C630" s="20" t="s">
        <v>1230</v>
      </c>
      <c r="D630" s="6" t="s">
        <v>59</v>
      </c>
      <c r="E630" s="8" t="s">
        <v>50</v>
      </c>
    </row>
    <row r="631" spans="1:5" x14ac:dyDescent="0.3">
      <c r="A631" s="6" t="s">
        <v>62</v>
      </c>
      <c r="B631" s="6">
        <v>96</v>
      </c>
      <c r="C631" s="20" t="s">
        <v>1231</v>
      </c>
      <c r="D631" s="6" t="s">
        <v>70</v>
      </c>
      <c r="E631" s="8" t="s">
        <v>66</v>
      </c>
    </row>
    <row r="632" spans="1:5" x14ac:dyDescent="0.3">
      <c r="A632" s="6" t="s">
        <v>51</v>
      </c>
      <c r="B632" s="6">
        <v>217</v>
      </c>
      <c r="C632" s="20" t="s">
        <v>1232</v>
      </c>
      <c r="D632" s="6" t="s">
        <v>70</v>
      </c>
      <c r="E632" s="8" t="s">
        <v>66</v>
      </c>
    </row>
    <row r="633" spans="1:5" x14ac:dyDescent="0.3">
      <c r="A633" s="6" t="s">
        <v>12</v>
      </c>
      <c r="B633" s="6">
        <v>185</v>
      </c>
      <c r="C633" s="20" t="s">
        <v>1233</v>
      </c>
      <c r="D633" s="6" t="s">
        <v>90</v>
      </c>
      <c r="E633" s="8" t="s">
        <v>103</v>
      </c>
    </row>
    <row r="634" spans="1:5" x14ac:dyDescent="0.3">
      <c r="A634" s="6" t="s">
        <v>12</v>
      </c>
      <c r="B634" s="6">
        <v>186</v>
      </c>
      <c r="C634" s="20" t="s">
        <v>1234</v>
      </c>
      <c r="D634" s="6" t="s">
        <v>70</v>
      </c>
      <c r="E634" s="8" t="s">
        <v>174</v>
      </c>
    </row>
    <row r="635" spans="1:5" x14ac:dyDescent="0.3">
      <c r="A635" s="6" t="s">
        <v>12</v>
      </c>
      <c r="B635" s="6">
        <v>187</v>
      </c>
      <c r="C635" s="20" t="s">
        <v>1235</v>
      </c>
      <c r="D635" s="6" t="s">
        <v>90</v>
      </c>
      <c r="E635" s="8" t="s">
        <v>66</v>
      </c>
    </row>
    <row r="636" spans="1:5" x14ac:dyDescent="0.3">
      <c r="A636" s="6" t="s">
        <v>12</v>
      </c>
      <c r="B636" s="6">
        <v>189</v>
      </c>
      <c r="C636" s="20" t="s">
        <v>1236</v>
      </c>
      <c r="D636" s="6" t="s">
        <v>90</v>
      </c>
      <c r="E636" s="8" t="s">
        <v>50</v>
      </c>
    </row>
    <row r="637" spans="1:5" x14ac:dyDescent="0.3">
      <c r="A637" s="6" t="s">
        <v>12</v>
      </c>
      <c r="B637" s="6">
        <v>190</v>
      </c>
      <c r="C637" s="20" t="s">
        <v>1237</v>
      </c>
      <c r="D637" s="6" t="s">
        <v>90</v>
      </c>
      <c r="E637" s="8" t="s">
        <v>174</v>
      </c>
    </row>
    <row r="638" spans="1:5" x14ac:dyDescent="0.3">
      <c r="A638" s="6" t="s">
        <v>51</v>
      </c>
      <c r="B638" s="6">
        <v>220</v>
      </c>
      <c r="C638" s="20" t="s">
        <v>1238</v>
      </c>
      <c r="D638" s="6" t="s">
        <v>59</v>
      </c>
      <c r="E638" s="8" t="s">
        <v>71</v>
      </c>
    </row>
    <row r="639" spans="1:5" x14ac:dyDescent="0.3">
      <c r="A639" s="6" t="s">
        <v>62</v>
      </c>
      <c r="B639" s="6">
        <v>113</v>
      </c>
      <c r="C639" s="20" t="s">
        <v>1239</v>
      </c>
      <c r="D639" s="6" t="s">
        <v>70</v>
      </c>
      <c r="E639" s="8" t="s">
        <v>174</v>
      </c>
    </row>
    <row r="640" spans="1:5" x14ac:dyDescent="0.3">
      <c r="A640" s="6" t="s">
        <v>51</v>
      </c>
      <c r="B640" s="6">
        <v>219</v>
      </c>
      <c r="C640" s="20" t="s">
        <v>1240</v>
      </c>
      <c r="D640" s="6" t="s">
        <v>24</v>
      </c>
      <c r="E640" s="8" t="s">
        <v>24</v>
      </c>
    </row>
    <row r="641" spans="1:5" x14ac:dyDescent="0.3">
      <c r="A641" s="6" t="s">
        <v>51</v>
      </c>
      <c r="B641" s="6">
        <v>223</v>
      </c>
      <c r="C641" s="20" t="s">
        <v>1241</v>
      </c>
      <c r="D641" s="6" t="s">
        <v>70</v>
      </c>
      <c r="E641" s="8" t="s">
        <v>66</v>
      </c>
    </row>
    <row r="642" spans="1:5" x14ac:dyDescent="0.3">
      <c r="A642" s="6" t="s">
        <v>62</v>
      </c>
      <c r="B642" s="6">
        <v>119</v>
      </c>
      <c r="C642" s="20" t="s">
        <v>1242</v>
      </c>
      <c r="D642" s="6" t="s">
        <v>70</v>
      </c>
      <c r="E642" s="8" t="s">
        <v>50</v>
      </c>
    </row>
    <row r="643" spans="1:5" x14ac:dyDescent="0.3">
      <c r="A643" s="6" t="s">
        <v>62</v>
      </c>
      <c r="B643" s="6">
        <v>120</v>
      </c>
      <c r="C643" s="20" t="s">
        <v>1243</v>
      </c>
      <c r="D643" s="6" t="s">
        <v>90</v>
      </c>
      <c r="E643" s="8" t="s">
        <v>174</v>
      </c>
    </row>
    <row r="644" spans="1:5" x14ac:dyDescent="0.3">
      <c r="A644" s="6" t="s">
        <v>62</v>
      </c>
      <c r="B644" s="6">
        <v>123</v>
      </c>
      <c r="C644" s="20" t="s">
        <v>1244</v>
      </c>
      <c r="D644" s="6" t="s">
        <v>90</v>
      </c>
      <c r="E644" s="8" t="s">
        <v>50</v>
      </c>
    </row>
    <row r="645" spans="1:5" x14ac:dyDescent="0.3">
      <c r="A645" s="6" t="s">
        <v>62</v>
      </c>
      <c r="B645" s="6">
        <v>124</v>
      </c>
      <c r="C645" s="20" t="s">
        <v>1245</v>
      </c>
      <c r="D645" s="6" t="s">
        <v>70</v>
      </c>
      <c r="E645" s="8" t="s">
        <v>50</v>
      </c>
    </row>
    <row r="646" spans="1:5" x14ac:dyDescent="0.3">
      <c r="A646" s="6" t="s">
        <v>51</v>
      </c>
      <c r="B646" s="6">
        <v>221</v>
      </c>
      <c r="C646" s="20" t="s">
        <v>1246</v>
      </c>
      <c r="D646" s="6" t="s">
        <v>49</v>
      </c>
      <c r="E646" s="8" t="s">
        <v>50</v>
      </c>
    </row>
    <row r="647" spans="1:5" x14ac:dyDescent="0.3">
      <c r="A647" s="6" t="s">
        <v>51</v>
      </c>
      <c r="B647" s="6">
        <v>222</v>
      </c>
      <c r="C647" s="20" t="s">
        <v>1247</v>
      </c>
      <c r="D647" s="6" t="s">
        <v>70</v>
      </c>
      <c r="E647" s="8" t="s">
        <v>24</v>
      </c>
    </row>
    <row r="648" spans="1:5" x14ac:dyDescent="0.3">
      <c r="A648" s="6" t="s">
        <v>62</v>
      </c>
      <c r="B648" s="6">
        <v>145</v>
      </c>
      <c r="C648" s="20" t="s">
        <v>1248</v>
      </c>
      <c r="D648" s="6" t="s">
        <v>90</v>
      </c>
      <c r="E648" s="8" t="s">
        <v>123</v>
      </c>
    </row>
    <row r="649" spans="1:5" x14ac:dyDescent="0.3">
      <c r="A649" s="6" t="s">
        <v>51</v>
      </c>
      <c r="B649" s="6">
        <v>224</v>
      </c>
      <c r="C649" s="20" t="s">
        <v>1249</v>
      </c>
      <c r="D649" s="6" t="s">
        <v>49</v>
      </c>
      <c r="E649" s="8" t="s">
        <v>71</v>
      </c>
    </row>
    <row r="650" spans="1:5" x14ac:dyDescent="0.3">
      <c r="A650" s="6" t="s">
        <v>51</v>
      </c>
      <c r="B650" s="6">
        <v>225</v>
      </c>
      <c r="C650" s="20" t="s">
        <v>1250</v>
      </c>
      <c r="D650" s="6" t="s">
        <v>49</v>
      </c>
      <c r="E650" s="8" t="s">
        <v>71</v>
      </c>
    </row>
    <row r="651" spans="1:5" x14ac:dyDescent="0.3">
      <c r="A651" s="6" t="s">
        <v>51</v>
      </c>
      <c r="B651" s="6">
        <v>226</v>
      </c>
      <c r="C651" s="20" t="s">
        <v>1251</v>
      </c>
      <c r="D651" s="6" t="s">
        <v>90</v>
      </c>
      <c r="E651" s="8" t="s">
        <v>24</v>
      </c>
    </row>
    <row r="652" spans="1:5" x14ac:dyDescent="0.3">
      <c r="A652" s="6" t="s">
        <v>62</v>
      </c>
      <c r="B652" s="6">
        <v>154</v>
      </c>
      <c r="C652" s="20" t="s">
        <v>1252</v>
      </c>
      <c r="D652" s="6" t="s">
        <v>90</v>
      </c>
      <c r="E652" s="8" t="s">
        <v>174</v>
      </c>
    </row>
    <row r="653" spans="1:5" x14ac:dyDescent="0.3">
      <c r="A653" s="6" t="s">
        <v>62</v>
      </c>
      <c r="B653" s="6">
        <v>159</v>
      </c>
      <c r="C653" s="20" t="s">
        <v>1253</v>
      </c>
      <c r="D653" s="6" t="s">
        <v>90</v>
      </c>
      <c r="E653" s="8" t="s">
        <v>66</v>
      </c>
    </row>
    <row r="654" spans="1:5" x14ac:dyDescent="0.3">
      <c r="A654" s="6" t="s">
        <v>62</v>
      </c>
      <c r="B654" s="6">
        <v>161</v>
      </c>
      <c r="C654" s="20" t="s">
        <v>1254</v>
      </c>
      <c r="D654" s="6" t="s">
        <v>90</v>
      </c>
      <c r="E654" s="8" t="s">
        <v>174</v>
      </c>
    </row>
    <row r="655" spans="1:5" x14ac:dyDescent="0.3">
      <c r="A655" s="6" t="s">
        <v>62</v>
      </c>
      <c r="B655" s="6">
        <v>160</v>
      </c>
      <c r="C655" s="20" t="s">
        <v>1255</v>
      </c>
      <c r="D655" s="6" t="s">
        <v>70</v>
      </c>
      <c r="E655" s="8" t="s">
        <v>50</v>
      </c>
    </row>
    <row r="656" spans="1:5" x14ac:dyDescent="0.3">
      <c r="A656" s="6" t="s">
        <v>62</v>
      </c>
      <c r="B656" s="6">
        <v>171</v>
      </c>
      <c r="C656" s="20" t="s">
        <v>1256</v>
      </c>
      <c r="D656" s="6" t="s">
        <v>70</v>
      </c>
      <c r="E656" s="8" t="s">
        <v>174</v>
      </c>
    </row>
    <row r="657" spans="1:5" x14ac:dyDescent="0.3">
      <c r="A657" s="6" t="s">
        <v>62</v>
      </c>
      <c r="B657" s="6">
        <v>173</v>
      </c>
      <c r="C657" s="20" t="s">
        <v>1257</v>
      </c>
      <c r="D657" s="6" t="s">
        <v>49</v>
      </c>
      <c r="E657" s="8" t="s">
        <v>174</v>
      </c>
    </row>
    <row r="658" spans="1:5" x14ac:dyDescent="0.3">
      <c r="A658" s="6" t="s">
        <v>62</v>
      </c>
      <c r="B658" s="6">
        <v>172</v>
      </c>
      <c r="C658" s="20" t="s">
        <v>1258</v>
      </c>
      <c r="D658" s="6" t="s">
        <v>70</v>
      </c>
      <c r="E658" s="8" t="s">
        <v>174</v>
      </c>
    </row>
    <row r="659" spans="1:5" x14ac:dyDescent="0.3">
      <c r="A659" s="6" t="s">
        <v>51</v>
      </c>
      <c r="B659" s="6">
        <v>227</v>
      </c>
      <c r="C659" s="20" t="s">
        <v>1259</v>
      </c>
      <c r="D659" s="6" t="s">
        <v>70</v>
      </c>
      <c r="E659" s="8" t="s">
        <v>103</v>
      </c>
    </row>
    <row r="660" spans="1:5" x14ac:dyDescent="0.3">
      <c r="A660" s="6" t="s">
        <v>51</v>
      </c>
      <c r="B660" s="6">
        <v>228</v>
      </c>
      <c r="C660" s="20" t="s">
        <v>1260</v>
      </c>
      <c r="D660" s="6" t="s">
        <v>70</v>
      </c>
      <c r="E660" s="8" t="s">
        <v>50</v>
      </c>
    </row>
    <row r="661" spans="1:5" x14ac:dyDescent="0.3">
      <c r="A661" s="6" t="s">
        <v>62</v>
      </c>
      <c r="B661" s="6">
        <v>192</v>
      </c>
      <c r="C661" s="20" t="s">
        <v>1261</v>
      </c>
      <c r="D661" s="6" t="s">
        <v>59</v>
      </c>
      <c r="E661" s="8" t="s">
        <v>174</v>
      </c>
    </row>
    <row r="662" spans="1:5" x14ac:dyDescent="0.3">
      <c r="A662" s="6" t="s">
        <v>51</v>
      </c>
      <c r="B662" s="6">
        <v>229</v>
      </c>
      <c r="C662" s="20" t="s">
        <v>1262</v>
      </c>
      <c r="D662" s="6" t="s">
        <v>70</v>
      </c>
      <c r="E662" s="8" t="s">
        <v>24</v>
      </c>
    </row>
    <row r="663" spans="1:5" x14ac:dyDescent="0.3">
      <c r="A663" s="6" t="s">
        <v>51</v>
      </c>
      <c r="B663" s="6">
        <v>230</v>
      </c>
      <c r="C663" s="20" t="s">
        <v>1263</v>
      </c>
      <c r="D663" s="6" t="s">
        <v>90</v>
      </c>
      <c r="E663" s="8" t="s">
        <v>66</v>
      </c>
    </row>
    <row r="664" spans="1:5" x14ac:dyDescent="0.3">
      <c r="A664" s="6" t="s">
        <v>51</v>
      </c>
      <c r="B664" s="6">
        <v>231</v>
      </c>
      <c r="C664" s="20" t="s">
        <v>1264</v>
      </c>
      <c r="D664" s="6" t="s">
        <v>90</v>
      </c>
      <c r="E664" s="8" t="s">
        <v>24</v>
      </c>
    </row>
    <row r="665" spans="1:5" x14ac:dyDescent="0.3">
      <c r="A665" s="6" t="s">
        <v>62</v>
      </c>
      <c r="B665" s="6">
        <v>227</v>
      </c>
      <c r="C665" s="20" t="s">
        <v>1265</v>
      </c>
      <c r="D665" s="6" t="s">
        <v>70</v>
      </c>
      <c r="E665" s="8" t="s">
        <v>66</v>
      </c>
    </row>
    <row r="666" spans="1:5" x14ac:dyDescent="0.3">
      <c r="A666" s="6" t="s">
        <v>51</v>
      </c>
      <c r="B666" s="6">
        <v>232</v>
      </c>
      <c r="C666" s="20" t="s">
        <v>1266</v>
      </c>
      <c r="D666" s="6" t="s">
        <v>49</v>
      </c>
      <c r="E666" s="8" t="s">
        <v>24</v>
      </c>
    </row>
    <row r="667" spans="1:5" x14ac:dyDescent="0.3">
      <c r="A667" s="6" t="s">
        <v>62</v>
      </c>
      <c r="B667" s="6">
        <v>239</v>
      </c>
      <c r="C667" s="20" t="s">
        <v>1267</v>
      </c>
      <c r="D667" s="6" t="s">
        <v>59</v>
      </c>
      <c r="E667" s="8" t="s">
        <v>71</v>
      </c>
    </row>
    <row r="668" spans="1:5" x14ac:dyDescent="0.3">
      <c r="A668" s="6" t="s">
        <v>62</v>
      </c>
      <c r="B668" s="6">
        <v>262</v>
      </c>
      <c r="C668" s="20" t="s">
        <v>1268</v>
      </c>
      <c r="D668" s="6" t="s">
        <v>90</v>
      </c>
      <c r="E668" s="8" t="s">
        <v>103</v>
      </c>
    </row>
    <row r="669" spans="1:5" x14ac:dyDescent="0.3">
      <c r="A669" s="6" t="s">
        <v>62</v>
      </c>
      <c r="B669" s="6">
        <v>264</v>
      </c>
      <c r="C669" s="20" t="s">
        <v>1269</v>
      </c>
      <c r="D669" s="6" t="s">
        <v>90</v>
      </c>
      <c r="E669" s="8" t="s">
        <v>50</v>
      </c>
    </row>
    <row r="670" spans="1:5" x14ac:dyDescent="0.3">
      <c r="A670" s="6" t="s">
        <v>62</v>
      </c>
      <c r="B670" s="6">
        <v>269</v>
      </c>
      <c r="C670" s="20" t="s">
        <v>1270</v>
      </c>
      <c r="D670" s="6" t="s">
        <v>90</v>
      </c>
      <c r="E670" s="8" t="s">
        <v>24</v>
      </c>
    </row>
    <row r="671" spans="1:5" x14ac:dyDescent="0.3">
      <c r="A671" s="6" t="s">
        <v>51</v>
      </c>
      <c r="B671" s="6">
        <v>233</v>
      </c>
      <c r="C671" s="20" t="s">
        <v>1271</v>
      </c>
      <c r="D671" s="6" t="s">
        <v>90</v>
      </c>
      <c r="E671" s="8" t="s">
        <v>71</v>
      </c>
    </row>
    <row r="672" spans="1:5" x14ac:dyDescent="0.3">
      <c r="A672" s="6" t="s">
        <v>51</v>
      </c>
      <c r="B672" s="6">
        <v>234</v>
      </c>
      <c r="C672" s="20" t="s">
        <v>1272</v>
      </c>
      <c r="D672" s="6" t="s">
        <v>49</v>
      </c>
      <c r="E672" s="8" t="s">
        <v>50</v>
      </c>
    </row>
    <row r="673" spans="1:5" x14ac:dyDescent="0.3">
      <c r="A673" s="6" t="s">
        <v>62</v>
      </c>
      <c r="B673" s="6">
        <v>275</v>
      </c>
      <c r="C673" s="20" t="s">
        <v>1273</v>
      </c>
      <c r="D673" s="6" t="s">
        <v>59</v>
      </c>
      <c r="E673" s="8" t="s">
        <v>24</v>
      </c>
    </row>
    <row r="674" spans="1:5" x14ac:dyDescent="0.3">
      <c r="A674" s="6" t="s">
        <v>51</v>
      </c>
      <c r="B674" s="6">
        <v>235</v>
      </c>
      <c r="C674" s="20" t="s">
        <v>1274</v>
      </c>
      <c r="D674" s="6" t="s">
        <v>70</v>
      </c>
      <c r="E674" s="8" t="s">
        <v>24</v>
      </c>
    </row>
    <row r="675" spans="1:5" x14ac:dyDescent="0.3">
      <c r="A675" s="6" t="s">
        <v>62</v>
      </c>
      <c r="B675" s="6">
        <v>278</v>
      </c>
      <c r="C675" s="20" t="s">
        <v>1275</v>
      </c>
      <c r="D675" s="6" t="s">
        <v>90</v>
      </c>
      <c r="E675" s="8" t="s">
        <v>103</v>
      </c>
    </row>
    <row r="676" spans="1:5" x14ac:dyDescent="0.3">
      <c r="A676" s="6" t="s">
        <v>62</v>
      </c>
      <c r="B676" s="6">
        <v>279</v>
      </c>
      <c r="C676" s="20" t="s">
        <v>1276</v>
      </c>
      <c r="D676" s="6" t="s">
        <v>70</v>
      </c>
      <c r="E676" s="8" t="s">
        <v>66</v>
      </c>
    </row>
    <row r="677" spans="1:5" x14ac:dyDescent="0.3">
      <c r="A677" s="6" t="s">
        <v>62</v>
      </c>
      <c r="B677" s="6">
        <v>284</v>
      </c>
      <c r="C677" s="20" t="s">
        <v>1277</v>
      </c>
      <c r="D677" s="6" t="s">
        <v>90</v>
      </c>
      <c r="E677" s="8" t="s">
        <v>103</v>
      </c>
    </row>
    <row r="678" spans="1:5" x14ac:dyDescent="0.3">
      <c r="A678" s="6" t="s">
        <v>62</v>
      </c>
      <c r="B678" s="6">
        <v>286</v>
      </c>
      <c r="C678" s="20" t="s">
        <v>1278</v>
      </c>
      <c r="D678" s="6" t="s">
        <v>59</v>
      </c>
      <c r="E678" s="8" t="s">
        <v>50</v>
      </c>
    </row>
    <row r="679" spans="1:5" x14ac:dyDescent="0.3">
      <c r="A679" s="6" t="s">
        <v>62</v>
      </c>
      <c r="B679" s="6">
        <v>294</v>
      </c>
      <c r="C679" s="20" t="s">
        <v>1279</v>
      </c>
      <c r="D679" s="6" t="s">
        <v>90</v>
      </c>
      <c r="E679" s="8" t="s">
        <v>66</v>
      </c>
    </row>
    <row r="680" spans="1:5" x14ac:dyDescent="0.3">
      <c r="A680" s="6" t="s">
        <v>62</v>
      </c>
      <c r="B680" s="6">
        <v>299</v>
      </c>
      <c r="C680" s="20" t="s">
        <v>1280</v>
      </c>
      <c r="D680" s="6" t="s">
        <v>70</v>
      </c>
      <c r="E680" s="8" t="s">
        <v>103</v>
      </c>
    </row>
    <row r="681" spans="1:5" x14ac:dyDescent="0.3">
      <c r="A681" s="6" t="s">
        <v>51</v>
      </c>
      <c r="B681" s="6">
        <v>236</v>
      </c>
      <c r="C681" s="20" t="s">
        <v>1281</v>
      </c>
      <c r="D681" s="6" t="s">
        <v>90</v>
      </c>
      <c r="E681" s="8" t="s">
        <v>71</v>
      </c>
    </row>
    <row r="682" spans="1:5" x14ac:dyDescent="0.3">
      <c r="A682" s="6" t="s">
        <v>51</v>
      </c>
      <c r="B682" s="6">
        <v>237</v>
      </c>
      <c r="C682" s="20" t="s">
        <v>1282</v>
      </c>
      <c r="D682" s="6" t="s">
        <v>70</v>
      </c>
      <c r="E682" s="8" t="s">
        <v>174</v>
      </c>
    </row>
    <row r="683" spans="1:5" x14ac:dyDescent="0.3">
      <c r="A683" s="6" t="s">
        <v>51</v>
      </c>
      <c r="B683" s="6">
        <v>238</v>
      </c>
      <c r="C683" s="20" t="s">
        <v>1283</v>
      </c>
      <c r="D683" s="6" t="s">
        <v>59</v>
      </c>
      <c r="E683" s="8" t="s">
        <v>24</v>
      </c>
    </row>
    <row r="684" spans="1:5" x14ac:dyDescent="0.3">
      <c r="A684" s="6" t="s">
        <v>51</v>
      </c>
      <c r="B684" s="6">
        <v>240</v>
      </c>
      <c r="C684" s="20" t="s">
        <v>1284</v>
      </c>
      <c r="D684" s="6" t="s">
        <v>70</v>
      </c>
      <c r="E684" s="8" t="s">
        <v>71</v>
      </c>
    </row>
    <row r="685" spans="1:5" x14ac:dyDescent="0.3">
      <c r="A685" s="6" t="s">
        <v>62</v>
      </c>
      <c r="B685" s="6">
        <v>331</v>
      </c>
      <c r="C685" s="20" t="s">
        <v>1285</v>
      </c>
      <c r="D685" s="6" t="s">
        <v>59</v>
      </c>
      <c r="E685" s="8" t="s">
        <v>174</v>
      </c>
    </row>
    <row r="686" spans="1:5" x14ac:dyDescent="0.3">
      <c r="A686" s="6" t="s">
        <v>62</v>
      </c>
      <c r="B686" s="6">
        <v>355</v>
      </c>
      <c r="C686" s="20" t="s">
        <v>1286</v>
      </c>
      <c r="D686" s="6" t="s">
        <v>70</v>
      </c>
      <c r="E686" s="8" t="s">
        <v>174</v>
      </c>
    </row>
    <row r="687" spans="1:5" x14ac:dyDescent="0.3">
      <c r="A687" s="6" t="s">
        <v>51</v>
      </c>
      <c r="B687" s="6">
        <v>239</v>
      </c>
      <c r="C687" s="20" t="s">
        <v>1287</v>
      </c>
      <c r="D687" s="6" t="s">
        <v>70</v>
      </c>
      <c r="E687" s="8" t="s">
        <v>24</v>
      </c>
    </row>
    <row r="688" spans="1:5" x14ac:dyDescent="0.3">
      <c r="A688" s="6" t="s">
        <v>51</v>
      </c>
      <c r="B688" s="6">
        <v>241</v>
      </c>
      <c r="C688" s="20" t="s">
        <v>1288</v>
      </c>
      <c r="D688" s="6" t="s">
        <v>90</v>
      </c>
      <c r="E688" s="8" t="s">
        <v>50</v>
      </c>
    </row>
    <row r="689" spans="1:5" x14ac:dyDescent="0.3">
      <c r="A689" s="6" t="s">
        <v>62</v>
      </c>
      <c r="B689" s="6">
        <v>373</v>
      </c>
      <c r="C689" s="20" t="s">
        <v>1289</v>
      </c>
      <c r="D689" s="6" t="s">
        <v>125</v>
      </c>
      <c r="E689" s="8" t="s">
        <v>174</v>
      </c>
    </row>
    <row r="690" spans="1:5" x14ac:dyDescent="0.3">
      <c r="A690" s="6" t="s">
        <v>62</v>
      </c>
      <c r="B690" s="6">
        <v>372</v>
      </c>
      <c r="C690" s="20" t="s">
        <v>1290</v>
      </c>
      <c r="D690" s="6" t="s">
        <v>70</v>
      </c>
      <c r="E690" s="8" t="s">
        <v>123</v>
      </c>
    </row>
    <row r="691" spans="1:5" x14ac:dyDescent="0.3">
      <c r="A691" s="6" t="s">
        <v>62</v>
      </c>
      <c r="B691" s="6">
        <v>376</v>
      </c>
      <c r="C691" s="20" t="s">
        <v>1291</v>
      </c>
      <c r="D691" s="6" t="s">
        <v>70</v>
      </c>
      <c r="E691" s="8" t="s">
        <v>50</v>
      </c>
    </row>
    <row r="692" spans="1:5" x14ac:dyDescent="0.3">
      <c r="A692" s="6" t="s">
        <v>62</v>
      </c>
      <c r="B692" s="6">
        <v>377</v>
      </c>
      <c r="C692" s="20" t="s">
        <v>1292</v>
      </c>
      <c r="D692" s="6" t="s">
        <v>49</v>
      </c>
      <c r="E692" s="8" t="s">
        <v>123</v>
      </c>
    </row>
    <row r="693" spans="1:5" x14ac:dyDescent="0.3">
      <c r="A693" s="6" t="s">
        <v>62</v>
      </c>
      <c r="B693" s="6">
        <v>384</v>
      </c>
      <c r="C693" s="20" t="s">
        <v>1293</v>
      </c>
      <c r="D693" s="6" t="s">
        <v>49</v>
      </c>
      <c r="E693" s="8" t="s">
        <v>71</v>
      </c>
    </row>
    <row r="694" spans="1:5" x14ac:dyDescent="0.3">
      <c r="A694" s="6" t="s">
        <v>62</v>
      </c>
      <c r="B694" s="6">
        <v>387</v>
      </c>
      <c r="C694" s="20" t="s">
        <v>1294</v>
      </c>
      <c r="D694" s="6" t="s">
        <v>49</v>
      </c>
      <c r="E694" s="8" t="s">
        <v>123</v>
      </c>
    </row>
    <row r="695" spans="1:5" x14ac:dyDescent="0.3">
      <c r="A695" s="6" t="s">
        <v>51</v>
      </c>
      <c r="B695" s="6">
        <v>242</v>
      </c>
      <c r="C695" s="20" t="s">
        <v>1295</v>
      </c>
      <c r="D695" s="6" t="s">
        <v>70</v>
      </c>
      <c r="E695" s="8" t="s">
        <v>174</v>
      </c>
    </row>
    <row r="696" spans="1:5" x14ac:dyDescent="0.3">
      <c r="A696" s="6" t="s">
        <v>62</v>
      </c>
      <c r="B696" s="6">
        <v>431</v>
      </c>
      <c r="C696" s="20" t="s">
        <v>1296</v>
      </c>
      <c r="D696" s="6" t="s">
        <v>49</v>
      </c>
      <c r="E696" s="8" t="s">
        <v>174</v>
      </c>
    </row>
    <row r="697" spans="1:5" x14ac:dyDescent="0.3">
      <c r="A697" s="6" t="s">
        <v>51</v>
      </c>
      <c r="B697" s="6">
        <v>243</v>
      </c>
      <c r="C697" s="20" t="s">
        <v>1297</v>
      </c>
      <c r="D697" s="6" t="s">
        <v>49</v>
      </c>
      <c r="E697" s="8" t="s">
        <v>103</v>
      </c>
    </row>
    <row r="698" spans="1:5" x14ac:dyDescent="0.3">
      <c r="A698" s="6" t="s">
        <v>51</v>
      </c>
      <c r="B698" s="6">
        <v>244</v>
      </c>
      <c r="C698" s="20" t="s">
        <v>1298</v>
      </c>
      <c r="D698" s="6" t="s">
        <v>49</v>
      </c>
      <c r="E698" s="8" t="s">
        <v>174</v>
      </c>
    </row>
    <row r="699" spans="1:5" x14ac:dyDescent="0.3">
      <c r="A699" s="6" t="s">
        <v>51</v>
      </c>
      <c r="B699" s="6">
        <v>245</v>
      </c>
      <c r="C699" s="20" t="s">
        <v>1299</v>
      </c>
      <c r="D699" s="6" t="s">
        <v>70</v>
      </c>
      <c r="E699" s="8" t="s">
        <v>66</v>
      </c>
    </row>
    <row r="700" spans="1:5" x14ac:dyDescent="0.3">
      <c r="A700" s="6" t="s">
        <v>51</v>
      </c>
      <c r="B700" s="6">
        <v>246</v>
      </c>
      <c r="C700" s="20" t="s">
        <v>1300</v>
      </c>
      <c r="D700" s="6" t="s">
        <v>49</v>
      </c>
      <c r="E700" s="8" t="s">
        <v>174</v>
      </c>
    </row>
    <row r="701" spans="1:5" x14ac:dyDescent="0.3">
      <c r="A701" s="6" t="s">
        <v>51</v>
      </c>
      <c r="B701" s="6">
        <v>247</v>
      </c>
      <c r="C701" s="20" t="s">
        <v>1301</v>
      </c>
      <c r="D701" s="6" t="s">
        <v>59</v>
      </c>
      <c r="E701" s="8" t="s">
        <v>71</v>
      </c>
    </row>
    <row r="702" spans="1:5" x14ac:dyDescent="0.3">
      <c r="A702" s="6" t="s">
        <v>51</v>
      </c>
      <c r="B702" s="6">
        <v>248</v>
      </c>
      <c r="C702" s="20" t="s">
        <v>1302</v>
      </c>
      <c r="D702" s="6" t="s">
        <v>24</v>
      </c>
      <c r="E702" s="8" t="s">
        <v>24</v>
      </c>
    </row>
    <row r="703" spans="1:5" x14ac:dyDescent="0.3">
      <c r="A703" s="6" t="s">
        <v>51</v>
      </c>
      <c r="B703" s="6">
        <v>249</v>
      </c>
      <c r="C703" s="20" t="s">
        <v>1303</v>
      </c>
      <c r="D703" s="6" t="s">
        <v>90</v>
      </c>
      <c r="E703" s="8" t="s">
        <v>24</v>
      </c>
    </row>
    <row r="704" spans="1:5" x14ac:dyDescent="0.3">
      <c r="A704" s="6" t="s">
        <v>51</v>
      </c>
      <c r="B704" s="6">
        <v>250</v>
      </c>
      <c r="C704" s="20" t="s">
        <v>1304</v>
      </c>
      <c r="D704" s="6" t="s">
        <v>90</v>
      </c>
      <c r="E704" s="8" t="s">
        <v>174</v>
      </c>
    </row>
    <row r="705" spans="1:5" x14ac:dyDescent="0.3">
      <c r="A705" s="6" t="s">
        <v>51</v>
      </c>
      <c r="B705" s="6">
        <v>251</v>
      </c>
      <c r="C705" s="20" t="s">
        <v>1305</v>
      </c>
      <c r="D705" s="6" t="s">
        <v>59</v>
      </c>
      <c r="E705" s="8" t="s">
        <v>174</v>
      </c>
    </row>
    <row r="706" spans="1:5" x14ac:dyDescent="0.3">
      <c r="A706" s="6" t="s">
        <v>51</v>
      </c>
      <c r="B706" s="6">
        <v>252</v>
      </c>
      <c r="C706" s="20" t="s">
        <v>1306</v>
      </c>
      <c r="D706" s="6" t="s">
        <v>49</v>
      </c>
      <c r="E706" s="8" t="s">
        <v>103</v>
      </c>
    </row>
    <row r="707" spans="1:5" x14ac:dyDescent="0.3">
      <c r="A707" s="6" t="s">
        <v>51</v>
      </c>
      <c r="B707" s="6">
        <v>253</v>
      </c>
      <c r="C707" s="20" t="s">
        <v>1307</v>
      </c>
      <c r="D707" s="6" t="s">
        <v>90</v>
      </c>
      <c r="E707" s="8" t="s">
        <v>66</v>
      </c>
    </row>
    <row r="708" spans="1:5" x14ac:dyDescent="0.3">
      <c r="A708" s="6" t="s">
        <v>51</v>
      </c>
      <c r="B708" s="6">
        <v>254</v>
      </c>
      <c r="C708" s="20" t="s">
        <v>1308</v>
      </c>
      <c r="D708" s="6" t="s">
        <v>49</v>
      </c>
      <c r="E708" s="8" t="s">
        <v>66</v>
      </c>
    </row>
    <row r="709" spans="1:5" x14ac:dyDescent="0.3">
      <c r="A709" s="6" t="s">
        <v>51</v>
      </c>
      <c r="B709" s="6">
        <v>255</v>
      </c>
      <c r="C709" s="20" t="s">
        <v>1309</v>
      </c>
      <c r="D709" s="6" t="s">
        <v>90</v>
      </c>
      <c r="E709" s="8" t="s">
        <v>174</v>
      </c>
    </row>
    <row r="710" spans="1:5" x14ac:dyDescent="0.3">
      <c r="A710" s="6" t="s">
        <v>51</v>
      </c>
      <c r="B710" s="6">
        <v>256</v>
      </c>
      <c r="C710" s="20" t="s">
        <v>1310</v>
      </c>
      <c r="D710" s="6" t="s">
        <v>49</v>
      </c>
      <c r="E710" s="8" t="s">
        <v>103</v>
      </c>
    </row>
    <row r="711" spans="1:5" x14ac:dyDescent="0.3">
      <c r="A711" s="6" t="s">
        <v>130</v>
      </c>
      <c r="B711" s="6">
        <v>34</v>
      </c>
      <c r="C711" s="20" t="s">
        <v>1311</v>
      </c>
      <c r="D711" s="6" t="s">
        <v>90</v>
      </c>
      <c r="E711" s="8" t="s">
        <v>24</v>
      </c>
    </row>
    <row r="712" spans="1:5" x14ac:dyDescent="0.3">
      <c r="A712" s="6" t="s">
        <v>51</v>
      </c>
      <c r="B712" s="6">
        <v>257</v>
      </c>
      <c r="C712" s="20" t="s">
        <v>1312</v>
      </c>
      <c r="D712" s="6" t="s">
        <v>90</v>
      </c>
      <c r="E712" s="8" t="s">
        <v>174</v>
      </c>
    </row>
    <row r="713" spans="1:5" x14ac:dyDescent="0.3">
      <c r="A713" s="6" t="s">
        <v>130</v>
      </c>
      <c r="B713" s="6">
        <v>37</v>
      </c>
      <c r="C713" s="20" t="s">
        <v>1313</v>
      </c>
      <c r="D713" s="6" t="s">
        <v>59</v>
      </c>
      <c r="E713" s="8" t="s">
        <v>24</v>
      </c>
    </row>
    <row r="714" spans="1:5" x14ac:dyDescent="0.3">
      <c r="A714" s="6" t="s">
        <v>51</v>
      </c>
      <c r="B714" s="6">
        <v>258</v>
      </c>
      <c r="C714" s="20" t="s">
        <v>1314</v>
      </c>
      <c r="D714" s="6" t="s">
        <v>49</v>
      </c>
      <c r="E714" s="8" t="s">
        <v>103</v>
      </c>
    </row>
    <row r="715" spans="1:5" x14ac:dyDescent="0.3">
      <c r="A715" s="6" t="s">
        <v>51</v>
      </c>
      <c r="B715" s="6">
        <v>259</v>
      </c>
      <c r="C715" s="20" t="s">
        <v>1315</v>
      </c>
      <c r="D715" s="6" t="s">
        <v>24</v>
      </c>
      <c r="E715" s="8" t="s">
        <v>24</v>
      </c>
    </row>
    <row r="716" spans="1:5" x14ac:dyDescent="0.3">
      <c r="A716" s="6" t="s">
        <v>130</v>
      </c>
      <c r="B716" s="6">
        <v>38</v>
      </c>
      <c r="C716" s="20" t="s">
        <v>1316</v>
      </c>
      <c r="D716" s="6" t="s">
        <v>90</v>
      </c>
      <c r="E716" s="8" t="s">
        <v>24</v>
      </c>
    </row>
    <row r="717" spans="1:5" x14ac:dyDescent="0.3">
      <c r="A717" s="6" t="s">
        <v>51</v>
      </c>
      <c r="B717" s="6">
        <v>260</v>
      </c>
      <c r="C717" s="20" t="s">
        <v>1317</v>
      </c>
      <c r="D717" s="6" t="s">
        <v>49</v>
      </c>
      <c r="E717" s="8" t="s">
        <v>24</v>
      </c>
    </row>
    <row r="718" spans="1:5" x14ac:dyDescent="0.3">
      <c r="A718" s="6" t="s">
        <v>51</v>
      </c>
      <c r="B718" s="6">
        <v>261</v>
      </c>
      <c r="C718" s="20" t="s">
        <v>1318</v>
      </c>
      <c r="D718" s="6" t="s">
        <v>49</v>
      </c>
      <c r="E718" s="8" t="s">
        <v>24</v>
      </c>
    </row>
    <row r="719" spans="1:5" x14ac:dyDescent="0.3">
      <c r="A719" s="6" t="s">
        <v>51</v>
      </c>
      <c r="B719" s="6">
        <v>262</v>
      </c>
      <c r="C719" s="20" t="s">
        <v>1319</v>
      </c>
      <c r="D719" s="6" t="s">
        <v>90</v>
      </c>
      <c r="E719" s="8" t="s">
        <v>103</v>
      </c>
    </row>
    <row r="720" spans="1:5" x14ac:dyDescent="0.3">
      <c r="A720" s="6" t="s">
        <v>51</v>
      </c>
      <c r="B720" s="6">
        <v>263</v>
      </c>
      <c r="C720" s="20" t="s">
        <v>1320</v>
      </c>
      <c r="D720" s="6" t="s">
        <v>90</v>
      </c>
      <c r="E720" s="8" t="s">
        <v>24</v>
      </c>
    </row>
    <row r="721" spans="1:5" x14ac:dyDescent="0.3">
      <c r="A721" s="6" t="s">
        <v>51</v>
      </c>
      <c r="B721" s="6">
        <v>264</v>
      </c>
      <c r="C721" s="20" t="s">
        <v>1321</v>
      </c>
      <c r="D721" s="6" t="s">
        <v>90</v>
      </c>
      <c r="E721" s="8" t="s">
        <v>66</v>
      </c>
    </row>
    <row r="722" spans="1:5" x14ac:dyDescent="0.3">
      <c r="A722" s="6" t="s">
        <v>51</v>
      </c>
      <c r="B722" s="6">
        <v>265</v>
      </c>
      <c r="C722" s="20" t="s">
        <v>1322</v>
      </c>
      <c r="D722" s="6" t="s">
        <v>49</v>
      </c>
      <c r="E722" s="8" t="s">
        <v>24</v>
      </c>
    </row>
    <row r="723" spans="1:5" x14ac:dyDescent="0.3">
      <c r="A723" s="6" t="s">
        <v>51</v>
      </c>
      <c r="B723" s="6">
        <v>266</v>
      </c>
      <c r="C723" s="20" t="s">
        <v>1323</v>
      </c>
      <c r="D723" s="6" t="s">
        <v>59</v>
      </c>
      <c r="E723" s="8" t="s">
        <v>66</v>
      </c>
    </row>
    <row r="724" spans="1:5" x14ac:dyDescent="0.3">
      <c r="A724" s="6" t="s">
        <v>51</v>
      </c>
      <c r="B724" s="6">
        <v>267</v>
      </c>
      <c r="C724" s="20" t="s">
        <v>1324</v>
      </c>
      <c r="D724" s="6" t="s">
        <v>70</v>
      </c>
      <c r="E724" s="8" t="s">
        <v>174</v>
      </c>
    </row>
    <row r="725" spans="1:5" x14ac:dyDescent="0.3">
      <c r="A725" s="6" t="s">
        <v>51</v>
      </c>
      <c r="B725" s="6">
        <v>268</v>
      </c>
      <c r="C725" s="20" t="s">
        <v>1325</v>
      </c>
      <c r="D725" s="6" t="s">
        <v>24</v>
      </c>
      <c r="E725" s="8" t="s">
        <v>24</v>
      </c>
    </row>
    <row r="726" spans="1:5" x14ac:dyDescent="0.3">
      <c r="A726" s="6" t="s">
        <v>51</v>
      </c>
      <c r="B726" s="6">
        <v>269</v>
      </c>
      <c r="C726" s="20" t="s">
        <v>1326</v>
      </c>
      <c r="D726" s="6" t="s">
        <v>90</v>
      </c>
      <c r="E726" s="8" t="s">
        <v>71</v>
      </c>
    </row>
    <row r="727" spans="1:5" x14ac:dyDescent="0.3">
      <c r="A727" s="6" t="s">
        <v>130</v>
      </c>
      <c r="B727" s="6">
        <v>49</v>
      </c>
      <c r="C727" s="20" t="s">
        <v>1327</v>
      </c>
      <c r="D727" s="6" t="s">
        <v>49</v>
      </c>
      <c r="E727" s="9" t="s">
        <v>103</v>
      </c>
    </row>
    <row r="728" spans="1:5" x14ac:dyDescent="0.3">
      <c r="A728" s="6" t="s">
        <v>130</v>
      </c>
      <c r="B728" s="6">
        <v>40</v>
      </c>
      <c r="C728" s="20" t="s">
        <v>1328</v>
      </c>
      <c r="D728" s="6" t="s">
        <v>59</v>
      </c>
      <c r="E728" s="8" t="s">
        <v>24</v>
      </c>
    </row>
    <row r="729" spans="1:5" x14ac:dyDescent="0.3">
      <c r="A729" s="6" t="s">
        <v>51</v>
      </c>
      <c r="B729" s="6">
        <v>270</v>
      </c>
      <c r="C729" s="20" t="s">
        <v>1329</v>
      </c>
      <c r="D729" s="6" t="s">
        <v>49</v>
      </c>
      <c r="E729" s="8" t="s">
        <v>50</v>
      </c>
    </row>
    <row r="730" spans="1:5" x14ac:dyDescent="0.3">
      <c r="A730" s="6" t="s">
        <v>130</v>
      </c>
      <c r="B730" s="6">
        <v>53</v>
      </c>
      <c r="C730" s="20" t="s">
        <v>1330</v>
      </c>
      <c r="D730" s="6" t="s">
        <v>49</v>
      </c>
      <c r="E730" s="9" t="s">
        <v>71</v>
      </c>
    </row>
    <row r="731" spans="1:5" x14ac:dyDescent="0.3">
      <c r="A731" s="6" t="s">
        <v>268</v>
      </c>
      <c r="B731" s="6">
        <v>3</v>
      </c>
      <c r="C731" s="20" t="s">
        <v>1331</v>
      </c>
      <c r="D731" s="6" t="s">
        <v>59</v>
      </c>
      <c r="E731" s="8" t="s">
        <v>66</v>
      </c>
    </row>
    <row r="732" spans="1:5" x14ac:dyDescent="0.3">
      <c r="A732" s="6" t="s">
        <v>268</v>
      </c>
      <c r="B732" s="6">
        <v>4</v>
      </c>
      <c r="C732" s="20" t="s">
        <v>1332</v>
      </c>
      <c r="D732" s="6" t="s">
        <v>90</v>
      </c>
      <c r="E732" s="8" t="s">
        <v>66</v>
      </c>
    </row>
    <row r="733" spans="1:5" x14ac:dyDescent="0.3">
      <c r="A733" s="6" t="s">
        <v>51</v>
      </c>
      <c r="B733" s="6">
        <v>271</v>
      </c>
      <c r="C733" s="20" t="s">
        <v>1333</v>
      </c>
      <c r="D733" s="6" t="s">
        <v>125</v>
      </c>
      <c r="E733" s="8" t="s">
        <v>50</v>
      </c>
    </row>
    <row r="734" spans="1:5" x14ac:dyDescent="0.3">
      <c r="A734" s="6" t="s">
        <v>51</v>
      </c>
      <c r="B734" s="6">
        <v>272</v>
      </c>
      <c r="C734" s="20" t="s">
        <v>1334</v>
      </c>
      <c r="D734" s="6" t="s">
        <v>70</v>
      </c>
      <c r="E734" s="8" t="s">
        <v>103</v>
      </c>
    </row>
    <row r="735" spans="1:5" x14ac:dyDescent="0.3">
      <c r="A735" s="6" t="s">
        <v>130</v>
      </c>
      <c r="B735" s="6">
        <v>54</v>
      </c>
      <c r="C735" s="20" t="s">
        <v>1335</v>
      </c>
      <c r="D735" s="6" t="s">
        <v>24</v>
      </c>
      <c r="E735" s="9" t="s">
        <v>24</v>
      </c>
    </row>
    <row r="736" spans="1:5" x14ac:dyDescent="0.3">
      <c r="A736" s="6" t="s">
        <v>51</v>
      </c>
      <c r="B736" s="6">
        <v>273</v>
      </c>
      <c r="C736" s="20" t="s">
        <v>1336</v>
      </c>
      <c r="D736" s="6" t="s">
        <v>125</v>
      </c>
      <c r="E736" s="8" t="s">
        <v>24</v>
      </c>
    </row>
    <row r="737" spans="1:5" x14ac:dyDescent="0.3">
      <c r="A737" s="6" t="s">
        <v>51</v>
      </c>
      <c r="B737" s="6">
        <v>274</v>
      </c>
      <c r="C737" s="20" t="s">
        <v>1337</v>
      </c>
      <c r="D737" s="6" t="s">
        <v>90</v>
      </c>
      <c r="E737" s="8" t="s">
        <v>174</v>
      </c>
    </row>
    <row r="738" spans="1:5" x14ac:dyDescent="0.3">
      <c r="A738" s="6" t="s">
        <v>130</v>
      </c>
      <c r="B738" s="6">
        <v>55</v>
      </c>
      <c r="C738" s="20" t="s">
        <v>1338</v>
      </c>
      <c r="D738" s="6" t="s">
        <v>70</v>
      </c>
      <c r="E738" s="9" t="s">
        <v>66</v>
      </c>
    </row>
    <row r="739" spans="1:5" x14ac:dyDescent="0.3">
      <c r="A739" s="6" t="s">
        <v>51</v>
      </c>
      <c r="B739" s="6">
        <v>276</v>
      </c>
      <c r="C739" s="20" t="s">
        <v>1339</v>
      </c>
      <c r="D739" s="6" t="s">
        <v>90</v>
      </c>
      <c r="E739" s="8" t="s">
        <v>66</v>
      </c>
    </row>
    <row r="740" spans="1:5" x14ac:dyDescent="0.3">
      <c r="A740" s="6" t="s">
        <v>268</v>
      </c>
      <c r="B740" s="6">
        <v>5</v>
      </c>
      <c r="C740" s="20" t="s">
        <v>1340</v>
      </c>
      <c r="D740" s="6" t="s">
        <v>90</v>
      </c>
      <c r="E740" s="8" t="s">
        <v>66</v>
      </c>
    </row>
    <row r="741" spans="1:5" x14ac:dyDescent="0.3">
      <c r="A741" s="6" t="s">
        <v>51</v>
      </c>
      <c r="B741" s="6">
        <v>275</v>
      </c>
      <c r="C741" s="20" t="s">
        <v>1341</v>
      </c>
      <c r="D741" s="6" t="s">
        <v>49</v>
      </c>
      <c r="E741" s="8" t="s">
        <v>174</v>
      </c>
    </row>
    <row r="742" spans="1:5" x14ac:dyDescent="0.3">
      <c r="A742" s="6" t="s">
        <v>51</v>
      </c>
      <c r="B742" s="6">
        <v>277</v>
      </c>
      <c r="C742" s="20" t="s">
        <v>1342</v>
      </c>
      <c r="D742" s="6" t="s">
        <v>49</v>
      </c>
      <c r="E742" s="8" t="s">
        <v>103</v>
      </c>
    </row>
    <row r="743" spans="1:5" x14ac:dyDescent="0.3">
      <c r="A743" s="6" t="s">
        <v>51</v>
      </c>
      <c r="B743" s="6">
        <v>278</v>
      </c>
      <c r="C743" s="20" t="s">
        <v>1343</v>
      </c>
      <c r="D743" s="6" t="s">
        <v>90</v>
      </c>
      <c r="E743" s="8" t="s">
        <v>103</v>
      </c>
    </row>
    <row r="744" spans="1:5" x14ac:dyDescent="0.3">
      <c r="A744" s="6" t="s">
        <v>51</v>
      </c>
      <c r="B744" s="6">
        <v>279</v>
      </c>
      <c r="C744" s="20" t="s">
        <v>1344</v>
      </c>
      <c r="D744" s="6" t="s">
        <v>24</v>
      </c>
      <c r="E744" s="8" t="s">
        <v>24</v>
      </c>
    </row>
    <row r="745" spans="1:5" x14ac:dyDescent="0.3">
      <c r="A745" s="6" t="s">
        <v>51</v>
      </c>
      <c r="B745" s="6">
        <v>280</v>
      </c>
      <c r="C745" s="20" t="s">
        <v>1345</v>
      </c>
      <c r="D745" s="6" t="s">
        <v>90</v>
      </c>
      <c r="E745" s="8" t="s">
        <v>71</v>
      </c>
    </row>
    <row r="746" spans="1:5" x14ac:dyDescent="0.3">
      <c r="A746" s="6" t="s">
        <v>130</v>
      </c>
      <c r="B746" s="6">
        <v>26</v>
      </c>
      <c r="C746" s="20" t="s">
        <v>1346</v>
      </c>
      <c r="D746" s="6" t="s">
        <v>90</v>
      </c>
      <c r="E746" s="8" t="s">
        <v>24</v>
      </c>
    </row>
    <row r="747" spans="1:5" x14ac:dyDescent="0.3">
      <c r="A747" s="6" t="s">
        <v>130</v>
      </c>
      <c r="B747" s="6">
        <v>137</v>
      </c>
      <c r="C747" s="20" t="s">
        <v>1347</v>
      </c>
      <c r="D747" s="6" t="s">
        <v>59</v>
      </c>
      <c r="E747" s="9" t="s">
        <v>66</v>
      </c>
    </row>
    <row r="748" spans="1:5" x14ac:dyDescent="0.3">
      <c r="A748" s="6" t="s">
        <v>51</v>
      </c>
      <c r="B748" s="6">
        <v>281</v>
      </c>
      <c r="C748" s="20" t="s">
        <v>1348</v>
      </c>
      <c r="D748" s="6" t="s">
        <v>90</v>
      </c>
      <c r="E748" s="8" t="s">
        <v>50</v>
      </c>
    </row>
    <row r="749" spans="1:5" x14ac:dyDescent="0.3">
      <c r="A749" s="6" t="s">
        <v>51</v>
      </c>
      <c r="B749" s="6">
        <v>282</v>
      </c>
      <c r="C749" s="20" t="s">
        <v>1349</v>
      </c>
      <c r="D749" s="6" t="s">
        <v>90</v>
      </c>
      <c r="E749" s="8" t="s">
        <v>50</v>
      </c>
    </row>
    <row r="750" spans="1:5" x14ac:dyDescent="0.3">
      <c r="A750" s="6" t="s">
        <v>268</v>
      </c>
      <c r="B750" s="6">
        <v>6</v>
      </c>
      <c r="C750" s="20" t="s">
        <v>1350</v>
      </c>
      <c r="D750" s="6" t="s">
        <v>90</v>
      </c>
      <c r="E750" s="8" t="s">
        <v>66</v>
      </c>
    </row>
    <row r="751" spans="1:5" x14ac:dyDescent="0.3">
      <c r="A751" s="6" t="s">
        <v>130</v>
      </c>
      <c r="B751" s="6">
        <v>75</v>
      </c>
      <c r="C751" s="20" t="s">
        <v>1351</v>
      </c>
      <c r="D751" s="6" t="s">
        <v>24</v>
      </c>
      <c r="E751" s="9" t="s">
        <v>50</v>
      </c>
    </row>
    <row r="752" spans="1:5" x14ac:dyDescent="0.3">
      <c r="A752" s="6" t="s">
        <v>51</v>
      </c>
      <c r="B752" s="6">
        <v>283</v>
      </c>
      <c r="C752" s="20" t="s">
        <v>1352</v>
      </c>
      <c r="D752" s="6" t="s">
        <v>70</v>
      </c>
      <c r="E752" s="8" t="s">
        <v>174</v>
      </c>
    </row>
    <row r="753" spans="1:5" x14ac:dyDescent="0.3">
      <c r="A753" s="6" t="s">
        <v>130</v>
      </c>
      <c r="B753" s="6">
        <v>133</v>
      </c>
      <c r="C753" s="20" t="s">
        <v>1353</v>
      </c>
      <c r="D753" s="6" t="s">
        <v>59</v>
      </c>
      <c r="E753" s="8" t="s">
        <v>24</v>
      </c>
    </row>
    <row r="754" spans="1:5" x14ac:dyDescent="0.3">
      <c r="A754" s="6" t="s">
        <v>130</v>
      </c>
      <c r="B754" s="6">
        <v>41</v>
      </c>
      <c r="C754" s="20" t="s">
        <v>1354</v>
      </c>
      <c r="D754" s="6" t="s">
        <v>90</v>
      </c>
      <c r="E754" s="9" t="s">
        <v>50</v>
      </c>
    </row>
    <row r="755" spans="1:5" x14ac:dyDescent="0.3">
      <c r="A755" s="6" t="s">
        <v>51</v>
      </c>
      <c r="B755" s="6">
        <v>284</v>
      </c>
      <c r="C755" s="20" t="s">
        <v>1355</v>
      </c>
      <c r="D755" s="6" t="s">
        <v>24</v>
      </c>
      <c r="E755" s="8" t="s">
        <v>24</v>
      </c>
    </row>
    <row r="756" spans="1:5" x14ac:dyDescent="0.3">
      <c r="A756" s="6" t="s">
        <v>268</v>
      </c>
      <c r="B756" s="6">
        <v>7</v>
      </c>
      <c r="C756" s="20" t="s">
        <v>1356</v>
      </c>
      <c r="D756" s="6" t="s">
        <v>90</v>
      </c>
      <c r="E756" s="8" t="s">
        <v>66</v>
      </c>
    </row>
    <row r="757" spans="1:5" x14ac:dyDescent="0.3">
      <c r="A757" s="6" t="s">
        <v>268</v>
      </c>
      <c r="B757" s="6">
        <v>8</v>
      </c>
      <c r="C757" s="20" t="s">
        <v>1357</v>
      </c>
      <c r="D757" s="6" t="s">
        <v>90</v>
      </c>
      <c r="E757" s="8" t="s">
        <v>66</v>
      </c>
    </row>
    <row r="758" spans="1:5" x14ac:dyDescent="0.3">
      <c r="A758" s="6" t="s">
        <v>51</v>
      </c>
      <c r="B758" s="6">
        <v>285</v>
      </c>
      <c r="C758" s="20" t="s">
        <v>1358</v>
      </c>
      <c r="D758" s="6" t="s">
        <v>24</v>
      </c>
      <c r="E758" s="8" t="s">
        <v>24</v>
      </c>
    </row>
    <row r="759" spans="1:5" x14ac:dyDescent="0.3">
      <c r="A759" s="6" t="s">
        <v>268</v>
      </c>
      <c r="B759" s="6">
        <v>9</v>
      </c>
      <c r="C759" s="20" t="s">
        <v>1359</v>
      </c>
      <c r="D759" s="6" t="s">
        <v>70</v>
      </c>
      <c r="E759" s="8" t="s">
        <v>103</v>
      </c>
    </row>
    <row r="760" spans="1:5" x14ac:dyDescent="0.3">
      <c r="A760" s="6" t="s">
        <v>130</v>
      </c>
      <c r="B760" s="6">
        <v>42</v>
      </c>
      <c r="C760" s="20" t="s">
        <v>1360</v>
      </c>
      <c r="D760" s="6" t="s">
        <v>70</v>
      </c>
      <c r="E760" s="8" t="s">
        <v>174</v>
      </c>
    </row>
    <row r="761" spans="1:5" x14ac:dyDescent="0.3">
      <c r="A761" s="6" t="s">
        <v>130</v>
      </c>
      <c r="B761" s="6">
        <v>57</v>
      </c>
      <c r="C761" s="20" t="s">
        <v>1361</v>
      </c>
      <c r="D761" s="6" t="s">
        <v>59</v>
      </c>
      <c r="E761" s="9" t="s">
        <v>103</v>
      </c>
    </row>
    <row r="762" spans="1:5" x14ac:dyDescent="0.3">
      <c r="A762" s="6" t="s">
        <v>130</v>
      </c>
      <c r="B762" s="6">
        <v>78</v>
      </c>
      <c r="C762" s="20" t="s">
        <v>1362</v>
      </c>
      <c r="D762" s="6" t="s">
        <v>49</v>
      </c>
      <c r="E762" s="8" t="s">
        <v>174</v>
      </c>
    </row>
    <row r="763" spans="1:5" x14ac:dyDescent="0.3">
      <c r="A763" s="6" t="s">
        <v>51</v>
      </c>
      <c r="B763" s="6">
        <v>286</v>
      </c>
      <c r="C763" s="20" t="s">
        <v>1363</v>
      </c>
      <c r="D763" s="6" t="s">
        <v>90</v>
      </c>
      <c r="E763" s="8" t="s">
        <v>24</v>
      </c>
    </row>
    <row r="764" spans="1:5" x14ac:dyDescent="0.3">
      <c r="A764" s="6" t="s">
        <v>130</v>
      </c>
      <c r="B764" s="6">
        <v>43</v>
      </c>
      <c r="C764" s="20" t="s">
        <v>1364</v>
      </c>
      <c r="D764" s="6" t="s">
        <v>70</v>
      </c>
      <c r="E764" s="9" t="s">
        <v>50</v>
      </c>
    </row>
    <row r="765" spans="1:5" x14ac:dyDescent="0.3">
      <c r="A765" s="6" t="s">
        <v>51</v>
      </c>
      <c r="B765" s="6">
        <v>287</v>
      </c>
      <c r="C765" s="20" t="s">
        <v>1365</v>
      </c>
      <c r="D765" s="6" t="s">
        <v>59</v>
      </c>
      <c r="E765" s="8" t="s">
        <v>24</v>
      </c>
    </row>
    <row r="766" spans="1:5" x14ac:dyDescent="0.3">
      <c r="A766" s="6" t="s">
        <v>51</v>
      </c>
      <c r="B766" s="6">
        <v>288</v>
      </c>
      <c r="C766" s="20" t="s">
        <v>1366</v>
      </c>
      <c r="D766" s="6" t="s">
        <v>90</v>
      </c>
      <c r="E766" s="8" t="s">
        <v>103</v>
      </c>
    </row>
    <row r="767" spans="1:5" x14ac:dyDescent="0.3">
      <c r="A767" s="6" t="s">
        <v>51</v>
      </c>
      <c r="B767" s="6">
        <v>289</v>
      </c>
      <c r="C767" s="20" t="s">
        <v>1367</v>
      </c>
      <c r="D767" s="6" t="s">
        <v>70</v>
      </c>
      <c r="E767" s="8" t="s">
        <v>24</v>
      </c>
    </row>
    <row r="768" spans="1:5" x14ac:dyDescent="0.3">
      <c r="A768" s="6" t="s">
        <v>51</v>
      </c>
      <c r="B768" s="6">
        <v>290</v>
      </c>
      <c r="C768" s="20" t="s">
        <v>1368</v>
      </c>
      <c r="D768" s="6" t="s">
        <v>90</v>
      </c>
      <c r="E768" s="8" t="s">
        <v>71</v>
      </c>
    </row>
    <row r="769" spans="1:5" x14ac:dyDescent="0.3">
      <c r="A769" s="6" t="s">
        <v>51</v>
      </c>
      <c r="B769" s="6">
        <v>291</v>
      </c>
      <c r="C769" s="20" t="s">
        <v>1369</v>
      </c>
      <c r="D769" s="6" t="s">
        <v>90</v>
      </c>
      <c r="E769" s="8" t="s">
        <v>103</v>
      </c>
    </row>
    <row r="770" spans="1:5" x14ac:dyDescent="0.3">
      <c r="A770" s="6" t="s">
        <v>130</v>
      </c>
      <c r="B770" s="6">
        <v>145</v>
      </c>
      <c r="C770" s="20" t="s">
        <v>1370</v>
      </c>
      <c r="D770" s="6" t="s">
        <v>59</v>
      </c>
      <c r="E770" s="9" t="s">
        <v>24</v>
      </c>
    </row>
    <row r="771" spans="1:5" x14ac:dyDescent="0.3">
      <c r="A771" s="6" t="s">
        <v>130</v>
      </c>
      <c r="B771" s="6">
        <v>146</v>
      </c>
      <c r="C771" s="20" t="s">
        <v>1371</v>
      </c>
      <c r="D771" s="6" t="s">
        <v>90</v>
      </c>
      <c r="E771" s="9" t="s">
        <v>50</v>
      </c>
    </row>
    <row r="772" spans="1:5" x14ac:dyDescent="0.3">
      <c r="A772" s="6" t="s">
        <v>104</v>
      </c>
      <c r="B772" s="6">
        <v>3</v>
      </c>
      <c r="C772" s="20" t="s">
        <v>1372</v>
      </c>
      <c r="D772" s="6" t="s">
        <v>90</v>
      </c>
      <c r="E772" s="8" t="s">
        <v>66</v>
      </c>
    </row>
    <row r="773" spans="1:5" x14ac:dyDescent="0.3">
      <c r="A773" s="6" t="s">
        <v>51</v>
      </c>
      <c r="B773" s="6">
        <v>292</v>
      </c>
      <c r="C773" s="20" t="s">
        <v>1373</v>
      </c>
      <c r="D773" s="6" t="s">
        <v>24</v>
      </c>
      <c r="E773" s="8" t="s">
        <v>24</v>
      </c>
    </row>
    <row r="774" spans="1:5" x14ac:dyDescent="0.3">
      <c r="A774" s="6" t="s">
        <v>104</v>
      </c>
      <c r="B774" s="6">
        <v>53</v>
      </c>
      <c r="C774" s="20" t="s">
        <v>1374</v>
      </c>
      <c r="D774" s="6" t="s">
        <v>90</v>
      </c>
      <c r="E774" s="8" t="s">
        <v>71</v>
      </c>
    </row>
    <row r="775" spans="1:5" x14ac:dyDescent="0.3">
      <c r="A775" s="6" t="s">
        <v>130</v>
      </c>
      <c r="B775" s="6">
        <v>148</v>
      </c>
      <c r="C775" s="20" t="s">
        <v>1375</v>
      </c>
      <c r="D775" s="6" t="s">
        <v>70</v>
      </c>
      <c r="E775" s="9" t="s">
        <v>50</v>
      </c>
    </row>
    <row r="776" spans="1:5" x14ac:dyDescent="0.3">
      <c r="A776" s="6" t="s">
        <v>130</v>
      </c>
      <c r="B776" s="6">
        <v>44</v>
      </c>
      <c r="C776" s="20" t="s">
        <v>1376</v>
      </c>
      <c r="D776" s="6" t="s">
        <v>70</v>
      </c>
      <c r="E776" s="8" t="s">
        <v>24</v>
      </c>
    </row>
    <row r="777" spans="1:5" x14ac:dyDescent="0.3">
      <c r="A777" s="6" t="s">
        <v>130</v>
      </c>
      <c r="B777" s="6">
        <v>45</v>
      </c>
      <c r="C777" s="20" t="s">
        <v>1377</v>
      </c>
      <c r="D777" s="6" t="s">
        <v>49</v>
      </c>
      <c r="E777" s="8" t="s">
        <v>24</v>
      </c>
    </row>
    <row r="778" spans="1:5" x14ac:dyDescent="0.3">
      <c r="A778" s="6" t="s">
        <v>130</v>
      </c>
      <c r="B778" s="6">
        <v>46</v>
      </c>
      <c r="C778" s="20" t="s">
        <v>1378</v>
      </c>
      <c r="D778" s="6" t="s">
        <v>70</v>
      </c>
      <c r="E778" s="8" t="s">
        <v>24</v>
      </c>
    </row>
    <row r="779" spans="1:5" x14ac:dyDescent="0.3">
      <c r="A779" s="6" t="s">
        <v>130</v>
      </c>
      <c r="B779" s="6">
        <v>150</v>
      </c>
      <c r="C779" s="20" t="s">
        <v>1379</v>
      </c>
      <c r="D779" s="6" t="s">
        <v>90</v>
      </c>
      <c r="E779" s="9" t="s">
        <v>66</v>
      </c>
    </row>
    <row r="780" spans="1:5" x14ac:dyDescent="0.3">
      <c r="A780" s="6" t="s">
        <v>130</v>
      </c>
      <c r="B780" s="6">
        <v>214</v>
      </c>
      <c r="C780" s="20" t="s">
        <v>1380</v>
      </c>
      <c r="D780" s="6" t="s">
        <v>49</v>
      </c>
      <c r="E780" s="8" t="s">
        <v>24</v>
      </c>
    </row>
    <row r="781" spans="1:5" x14ac:dyDescent="0.3">
      <c r="A781" s="6" t="s">
        <v>231</v>
      </c>
      <c r="B781" s="6">
        <v>2</v>
      </c>
      <c r="C781" s="20" t="s">
        <v>1381</v>
      </c>
      <c r="D781" s="6" t="s">
        <v>49</v>
      </c>
      <c r="E781" s="8" t="s">
        <v>103</v>
      </c>
    </row>
    <row r="782" spans="1:5" x14ac:dyDescent="0.3">
      <c r="A782" s="6" t="s">
        <v>130</v>
      </c>
      <c r="B782" s="6">
        <v>153</v>
      </c>
      <c r="C782" s="20" t="s">
        <v>1382</v>
      </c>
      <c r="D782" s="6" t="s">
        <v>59</v>
      </c>
      <c r="E782" s="9" t="s">
        <v>71</v>
      </c>
    </row>
    <row r="783" spans="1:5" x14ac:dyDescent="0.3">
      <c r="A783" s="6" t="s">
        <v>130</v>
      </c>
      <c r="B783" s="6">
        <v>58</v>
      </c>
      <c r="C783" s="20" t="s">
        <v>1383</v>
      </c>
      <c r="D783" s="6" t="s">
        <v>59</v>
      </c>
      <c r="E783" s="9" t="s">
        <v>103</v>
      </c>
    </row>
    <row r="784" spans="1:5" x14ac:dyDescent="0.3">
      <c r="A784" s="6" t="s">
        <v>130</v>
      </c>
      <c r="B784" s="6">
        <v>63</v>
      </c>
      <c r="C784" s="20" t="s">
        <v>1384</v>
      </c>
      <c r="D784" s="6" t="s">
        <v>59</v>
      </c>
      <c r="E784" s="8" t="s">
        <v>174</v>
      </c>
    </row>
    <row r="785" spans="1:5" x14ac:dyDescent="0.3">
      <c r="A785" s="6" t="s">
        <v>130</v>
      </c>
      <c r="B785" s="6">
        <v>166</v>
      </c>
      <c r="C785" s="20" t="s">
        <v>1385</v>
      </c>
      <c r="D785" s="6" t="s">
        <v>90</v>
      </c>
      <c r="E785" s="8" t="s">
        <v>174</v>
      </c>
    </row>
    <row r="786" spans="1:5" x14ac:dyDescent="0.3">
      <c r="A786" s="6" t="s">
        <v>130</v>
      </c>
      <c r="B786" s="6">
        <v>178</v>
      </c>
      <c r="C786" s="20" t="s">
        <v>1386</v>
      </c>
      <c r="D786" s="6" t="s">
        <v>90</v>
      </c>
      <c r="E786" s="8" t="s">
        <v>174</v>
      </c>
    </row>
    <row r="787" spans="1:5" x14ac:dyDescent="0.3">
      <c r="A787" s="6" t="s">
        <v>104</v>
      </c>
      <c r="B787" s="6">
        <v>42</v>
      </c>
      <c r="C787" s="20" t="s">
        <v>1387</v>
      </c>
      <c r="D787" s="6" t="s">
        <v>90</v>
      </c>
      <c r="E787" s="8" t="s">
        <v>50</v>
      </c>
    </row>
    <row r="788" spans="1:5" x14ac:dyDescent="0.3">
      <c r="A788" s="6" t="s">
        <v>164</v>
      </c>
      <c r="B788" s="6">
        <v>8</v>
      </c>
      <c r="C788" s="20" t="s">
        <v>1388</v>
      </c>
      <c r="D788" s="6" t="s">
        <v>49</v>
      </c>
      <c r="E788" s="9" t="s">
        <v>103</v>
      </c>
    </row>
    <row r="789" spans="1:5" x14ac:dyDescent="0.3">
      <c r="A789" s="6" t="s">
        <v>164</v>
      </c>
      <c r="B789" s="6">
        <v>9</v>
      </c>
      <c r="C789" s="20" t="s">
        <v>1389</v>
      </c>
      <c r="D789" s="6" t="s">
        <v>59</v>
      </c>
      <c r="E789" s="9" t="s">
        <v>103</v>
      </c>
    </row>
    <row r="790" spans="1:5" x14ac:dyDescent="0.3">
      <c r="A790" s="6" t="s">
        <v>268</v>
      </c>
      <c r="B790" s="6">
        <v>10</v>
      </c>
      <c r="C790" s="20" t="s">
        <v>1390</v>
      </c>
      <c r="D790" s="6" t="s">
        <v>90</v>
      </c>
      <c r="E790" s="8" t="s">
        <v>66</v>
      </c>
    </row>
    <row r="791" spans="1:5" x14ac:dyDescent="0.3">
      <c r="A791" s="6" t="s">
        <v>164</v>
      </c>
      <c r="B791" s="6">
        <v>10</v>
      </c>
      <c r="C791" s="20" t="s">
        <v>1391</v>
      </c>
      <c r="D791" s="6" t="s">
        <v>59</v>
      </c>
      <c r="E791" s="9" t="s">
        <v>66</v>
      </c>
    </row>
    <row r="792" spans="1:5" x14ac:dyDescent="0.3">
      <c r="A792" s="6" t="s">
        <v>164</v>
      </c>
      <c r="B792" s="6">
        <v>11</v>
      </c>
      <c r="C792" s="20" t="s">
        <v>1392</v>
      </c>
      <c r="D792" s="6" t="s">
        <v>90</v>
      </c>
      <c r="E792" s="9" t="s">
        <v>50</v>
      </c>
    </row>
    <row r="793" spans="1:5" x14ac:dyDescent="0.3">
      <c r="A793" s="6" t="s">
        <v>135</v>
      </c>
      <c r="B793" s="6">
        <v>58</v>
      </c>
      <c r="C793" s="20" t="s">
        <v>1393</v>
      </c>
      <c r="D793" s="6" t="s">
        <v>59</v>
      </c>
      <c r="E793" s="8" t="s">
        <v>24</v>
      </c>
    </row>
    <row r="794" spans="1:5" x14ac:dyDescent="0.3">
      <c r="A794" s="6" t="s">
        <v>164</v>
      </c>
      <c r="B794" s="6">
        <v>12</v>
      </c>
      <c r="C794" s="20" t="s">
        <v>1394</v>
      </c>
      <c r="D794" s="6" t="s">
        <v>49</v>
      </c>
      <c r="E794" s="8" t="s">
        <v>71</v>
      </c>
    </row>
    <row r="795" spans="1:5" x14ac:dyDescent="0.3">
      <c r="A795" s="6" t="s">
        <v>164</v>
      </c>
      <c r="B795" s="6">
        <v>13</v>
      </c>
      <c r="C795" s="20" t="s">
        <v>1395</v>
      </c>
      <c r="D795" s="6" t="s">
        <v>90</v>
      </c>
      <c r="E795" s="9" t="s">
        <v>103</v>
      </c>
    </row>
    <row r="796" spans="1:5" x14ac:dyDescent="0.3">
      <c r="A796" s="6" t="s">
        <v>231</v>
      </c>
      <c r="B796" s="6">
        <v>3</v>
      </c>
      <c r="C796" s="20" t="s">
        <v>1396</v>
      </c>
      <c r="D796" s="6" t="s">
        <v>90</v>
      </c>
      <c r="E796" s="8" t="s">
        <v>103</v>
      </c>
    </row>
    <row r="797" spans="1:5" x14ac:dyDescent="0.3">
      <c r="A797" s="6" t="s">
        <v>164</v>
      </c>
      <c r="B797" s="6">
        <v>14</v>
      </c>
      <c r="C797" s="20" t="s">
        <v>1397</v>
      </c>
      <c r="D797" s="6" t="s">
        <v>49</v>
      </c>
      <c r="E797" s="9" t="s">
        <v>66</v>
      </c>
    </row>
    <row r="798" spans="1:5" x14ac:dyDescent="0.3">
      <c r="A798" s="6" t="s">
        <v>164</v>
      </c>
      <c r="B798" s="6">
        <v>15</v>
      </c>
      <c r="C798" s="20" t="s">
        <v>1398</v>
      </c>
      <c r="D798" s="6" t="s">
        <v>70</v>
      </c>
      <c r="E798" s="9" t="s">
        <v>66</v>
      </c>
    </row>
    <row r="799" spans="1:5" x14ac:dyDescent="0.3">
      <c r="A799" s="6" t="s">
        <v>164</v>
      </c>
      <c r="B799" s="6">
        <v>16</v>
      </c>
      <c r="C799" s="20" t="s">
        <v>1399</v>
      </c>
      <c r="D799" s="6" t="s">
        <v>70</v>
      </c>
      <c r="E799" s="9" t="s">
        <v>103</v>
      </c>
    </row>
    <row r="800" spans="1:5" x14ac:dyDescent="0.3">
      <c r="A800" s="6" t="s">
        <v>167</v>
      </c>
      <c r="B800" s="6">
        <v>7</v>
      </c>
      <c r="C800" s="20" t="s">
        <v>1400</v>
      </c>
      <c r="D800" s="6" t="s">
        <v>49</v>
      </c>
      <c r="E800" s="9" t="s">
        <v>71</v>
      </c>
    </row>
    <row r="801" spans="1:5" x14ac:dyDescent="0.3">
      <c r="A801" s="6" t="s">
        <v>135</v>
      </c>
      <c r="B801" s="6">
        <v>1</v>
      </c>
      <c r="C801" s="20" t="s">
        <v>1401</v>
      </c>
      <c r="D801" s="6" t="s">
        <v>59</v>
      </c>
      <c r="E801" s="8" t="s">
        <v>71</v>
      </c>
    </row>
    <row r="802" spans="1:5" x14ac:dyDescent="0.3">
      <c r="A802" s="6" t="s">
        <v>164</v>
      </c>
      <c r="B802" s="6">
        <v>17</v>
      </c>
      <c r="C802" s="20" t="s">
        <v>1402</v>
      </c>
      <c r="D802" s="6" t="s">
        <v>49</v>
      </c>
      <c r="E802" s="9" t="s">
        <v>50</v>
      </c>
    </row>
    <row r="803" spans="1:5" x14ac:dyDescent="0.3">
      <c r="A803" s="6" t="s">
        <v>167</v>
      </c>
      <c r="B803" s="6">
        <v>14</v>
      </c>
      <c r="C803" s="20" t="s">
        <v>1403</v>
      </c>
      <c r="D803" s="6" t="s">
        <v>49</v>
      </c>
      <c r="E803" s="9" t="s">
        <v>71</v>
      </c>
    </row>
    <row r="804" spans="1:5" x14ac:dyDescent="0.3">
      <c r="A804" s="6" t="s">
        <v>167</v>
      </c>
      <c r="B804" s="6">
        <v>9</v>
      </c>
      <c r="C804" s="20" t="s">
        <v>1404</v>
      </c>
      <c r="D804" s="6" t="s">
        <v>70</v>
      </c>
      <c r="E804" s="9" t="s">
        <v>71</v>
      </c>
    </row>
    <row r="805" spans="1:5" x14ac:dyDescent="0.3">
      <c r="A805" s="6" t="s">
        <v>231</v>
      </c>
      <c r="B805" s="6">
        <v>4</v>
      </c>
      <c r="C805" s="20" t="s">
        <v>1405</v>
      </c>
      <c r="D805" s="6" t="s">
        <v>59</v>
      </c>
      <c r="E805" s="8" t="s">
        <v>103</v>
      </c>
    </row>
    <row r="806" spans="1:5" x14ac:dyDescent="0.3">
      <c r="A806" s="6" t="s">
        <v>164</v>
      </c>
      <c r="B806" s="6">
        <v>87</v>
      </c>
      <c r="C806" s="20" t="s">
        <v>1406</v>
      </c>
      <c r="D806" s="6" t="s">
        <v>70</v>
      </c>
      <c r="E806" s="9" t="s">
        <v>103</v>
      </c>
    </row>
    <row r="807" spans="1:5" x14ac:dyDescent="0.3">
      <c r="A807" s="6" t="s">
        <v>104</v>
      </c>
      <c r="B807" s="6">
        <v>50</v>
      </c>
      <c r="C807" s="20" t="s">
        <v>1407</v>
      </c>
      <c r="D807" s="6" t="s">
        <v>70</v>
      </c>
      <c r="E807" s="8" t="s">
        <v>66</v>
      </c>
    </row>
    <row r="808" spans="1:5" x14ac:dyDescent="0.3">
      <c r="A808" s="6" t="s">
        <v>135</v>
      </c>
      <c r="B808" s="6">
        <v>59</v>
      </c>
      <c r="C808" s="20" t="s">
        <v>1408</v>
      </c>
      <c r="D808" s="6" t="s">
        <v>59</v>
      </c>
      <c r="E808" s="8" t="s">
        <v>50</v>
      </c>
    </row>
    <row r="809" spans="1:5" x14ac:dyDescent="0.3">
      <c r="A809" s="6" t="s">
        <v>164</v>
      </c>
      <c r="B809" s="6">
        <v>95</v>
      </c>
      <c r="C809" s="20" t="s">
        <v>1409</v>
      </c>
      <c r="D809" s="6" t="s">
        <v>125</v>
      </c>
      <c r="E809" s="9" t="s">
        <v>103</v>
      </c>
    </row>
    <row r="810" spans="1:5" x14ac:dyDescent="0.3">
      <c r="A810" s="6" t="s">
        <v>135</v>
      </c>
      <c r="B810" s="6">
        <v>11</v>
      </c>
      <c r="C810" s="20" t="s">
        <v>1410</v>
      </c>
      <c r="D810" s="6" t="s">
        <v>59</v>
      </c>
      <c r="E810" s="8" t="s">
        <v>24</v>
      </c>
    </row>
    <row r="811" spans="1:5" x14ac:dyDescent="0.3">
      <c r="A811" s="6" t="s">
        <v>104</v>
      </c>
      <c r="B811" s="6">
        <v>63</v>
      </c>
      <c r="C811" s="20" t="s">
        <v>1411</v>
      </c>
      <c r="D811" s="6" t="s">
        <v>59</v>
      </c>
      <c r="E811" s="8" t="s">
        <v>71</v>
      </c>
    </row>
    <row r="812" spans="1:5" x14ac:dyDescent="0.3">
      <c r="A812" s="6" t="s">
        <v>104</v>
      </c>
      <c r="B812" s="6">
        <v>64</v>
      </c>
      <c r="C812" s="20" t="s">
        <v>1412</v>
      </c>
      <c r="D812" s="6" t="s">
        <v>90</v>
      </c>
      <c r="E812" s="8" t="s">
        <v>123</v>
      </c>
    </row>
    <row r="813" spans="1:5" x14ac:dyDescent="0.3">
      <c r="A813" s="6" t="s">
        <v>104</v>
      </c>
      <c r="B813" s="6">
        <v>68</v>
      </c>
      <c r="C813" s="20" t="s">
        <v>1413</v>
      </c>
      <c r="D813" s="6" t="s">
        <v>59</v>
      </c>
      <c r="E813" s="8" t="s">
        <v>71</v>
      </c>
    </row>
    <row r="814" spans="1:5" x14ac:dyDescent="0.3">
      <c r="A814" s="6" t="s">
        <v>164</v>
      </c>
      <c r="B814" s="6">
        <v>100</v>
      </c>
      <c r="C814" s="20" t="s">
        <v>1414</v>
      </c>
      <c r="D814" s="6" t="s">
        <v>70</v>
      </c>
      <c r="E814" s="9" t="s">
        <v>50</v>
      </c>
    </row>
    <row r="815" spans="1:5" x14ac:dyDescent="0.3">
      <c r="A815" s="6" t="s">
        <v>167</v>
      </c>
      <c r="B815" s="6">
        <v>8</v>
      </c>
      <c r="C815" s="20" t="s">
        <v>1415</v>
      </c>
      <c r="D815" s="6" t="s">
        <v>125</v>
      </c>
      <c r="E815" s="9" t="s">
        <v>71</v>
      </c>
    </row>
    <row r="816" spans="1:5" x14ac:dyDescent="0.3">
      <c r="A816" s="6" t="s">
        <v>104</v>
      </c>
      <c r="B816" s="6">
        <v>75</v>
      </c>
      <c r="C816" s="20" t="s">
        <v>1416</v>
      </c>
      <c r="D816" s="6" t="s">
        <v>49</v>
      </c>
      <c r="E816" s="8" t="s">
        <v>71</v>
      </c>
    </row>
    <row r="817" spans="1:5" x14ac:dyDescent="0.3">
      <c r="A817" s="6" t="s">
        <v>164</v>
      </c>
      <c r="B817" s="6">
        <v>98</v>
      </c>
      <c r="C817" s="20" t="s">
        <v>1417</v>
      </c>
      <c r="D817" s="6" t="s">
        <v>70</v>
      </c>
      <c r="E817" s="9" t="s">
        <v>66</v>
      </c>
    </row>
    <row r="818" spans="1:5" x14ac:dyDescent="0.3">
      <c r="A818" s="6" t="s">
        <v>104</v>
      </c>
      <c r="B818" s="6">
        <v>71</v>
      </c>
      <c r="C818" s="20" t="s">
        <v>1418</v>
      </c>
      <c r="D818" s="6" t="s">
        <v>49</v>
      </c>
      <c r="E818" s="8" t="s">
        <v>71</v>
      </c>
    </row>
    <row r="819" spans="1:5" x14ac:dyDescent="0.3">
      <c r="A819" s="6" t="s">
        <v>164</v>
      </c>
      <c r="B819" s="6">
        <v>105</v>
      </c>
      <c r="C819" s="20" t="s">
        <v>1419</v>
      </c>
      <c r="D819" s="6" t="s">
        <v>59</v>
      </c>
      <c r="E819" s="9" t="s">
        <v>103</v>
      </c>
    </row>
    <row r="820" spans="1:5" x14ac:dyDescent="0.3">
      <c r="A820" s="6" t="s">
        <v>104</v>
      </c>
      <c r="B820" s="6">
        <v>57</v>
      </c>
      <c r="C820" s="20" t="s">
        <v>1420</v>
      </c>
      <c r="D820" s="6" t="s">
        <v>90</v>
      </c>
      <c r="E820" s="8" t="s">
        <v>71</v>
      </c>
    </row>
    <row r="821" spans="1:5" x14ac:dyDescent="0.3">
      <c r="A821" s="6" t="s">
        <v>104</v>
      </c>
      <c r="B821" s="6">
        <v>61</v>
      </c>
      <c r="C821" s="20" t="s">
        <v>1421</v>
      </c>
      <c r="D821" s="6" t="s">
        <v>49</v>
      </c>
      <c r="E821" s="8" t="s">
        <v>71</v>
      </c>
    </row>
    <row r="822" spans="1:5" x14ac:dyDescent="0.3">
      <c r="A822" s="6" t="s">
        <v>104</v>
      </c>
      <c r="B822" s="6">
        <v>67</v>
      </c>
      <c r="C822" s="20" t="s">
        <v>1422</v>
      </c>
      <c r="D822" s="6" t="s">
        <v>70</v>
      </c>
      <c r="E822" s="8" t="s">
        <v>71</v>
      </c>
    </row>
    <row r="823" spans="1:5" x14ac:dyDescent="0.3">
      <c r="A823" s="6" t="s">
        <v>164</v>
      </c>
      <c r="B823" s="6">
        <v>113</v>
      </c>
      <c r="C823" s="20" t="s">
        <v>1423</v>
      </c>
      <c r="D823" s="6" t="s">
        <v>90</v>
      </c>
      <c r="E823" s="8" t="s">
        <v>71</v>
      </c>
    </row>
    <row r="824" spans="1:5" x14ac:dyDescent="0.3">
      <c r="A824" s="6" t="s">
        <v>104</v>
      </c>
      <c r="B824" s="6">
        <v>66</v>
      </c>
      <c r="C824" s="20" t="s">
        <v>1424</v>
      </c>
      <c r="D824" s="6" t="s">
        <v>90</v>
      </c>
      <c r="E824" s="8" t="s">
        <v>71</v>
      </c>
    </row>
    <row r="825" spans="1:5" x14ac:dyDescent="0.3">
      <c r="A825" s="6" t="s">
        <v>104</v>
      </c>
      <c r="B825" s="6">
        <v>148</v>
      </c>
      <c r="C825" s="20" t="s">
        <v>1425</v>
      </c>
      <c r="D825" s="6" t="s">
        <v>70</v>
      </c>
      <c r="E825" s="8" t="s">
        <v>103</v>
      </c>
    </row>
    <row r="826" spans="1:5" x14ac:dyDescent="0.3">
      <c r="A826" s="6" t="s">
        <v>104</v>
      </c>
      <c r="B826" s="6">
        <v>149</v>
      </c>
      <c r="C826" s="20" t="s">
        <v>1426</v>
      </c>
      <c r="D826" s="6" t="s">
        <v>90</v>
      </c>
      <c r="E826" s="8" t="s">
        <v>103</v>
      </c>
    </row>
    <row r="827" spans="1:5" x14ac:dyDescent="0.3">
      <c r="A827" s="6" t="s">
        <v>164</v>
      </c>
      <c r="B827" s="6">
        <v>106</v>
      </c>
      <c r="C827" s="20" t="s">
        <v>1427</v>
      </c>
      <c r="D827" s="6" t="s">
        <v>49</v>
      </c>
      <c r="E827" s="9" t="s">
        <v>66</v>
      </c>
    </row>
    <row r="828" spans="1:5" x14ac:dyDescent="0.3">
      <c r="A828" s="6" t="s">
        <v>164</v>
      </c>
      <c r="B828" s="6">
        <v>107</v>
      </c>
      <c r="C828" s="20" t="s">
        <v>1428</v>
      </c>
      <c r="D828" s="6" t="s">
        <v>59</v>
      </c>
      <c r="E828" s="9" t="s">
        <v>50</v>
      </c>
    </row>
    <row r="829" spans="1:5" x14ac:dyDescent="0.3">
      <c r="A829" s="6" t="s">
        <v>104</v>
      </c>
      <c r="B829" s="6">
        <v>80</v>
      </c>
      <c r="C829" s="20" t="s">
        <v>1429</v>
      </c>
      <c r="D829" s="6" t="s">
        <v>90</v>
      </c>
      <c r="E829" s="8" t="s">
        <v>71</v>
      </c>
    </row>
    <row r="830" spans="1:5" x14ac:dyDescent="0.3">
      <c r="A830" s="6" t="s">
        <v>12</v>
      </c>
      <c r="B830" s="6">
        <v>191</v>
      </c>
      <c r="C830" s="20" t="s">
        <v>1430</v>
      </c>
      <c r="D830" s="6" t="s">
        <v>49</v>
      </c>
      <c r="E830" s="8" t="s">
        <v>66</v>
      </c>
    </row>
    <row r="831" spans="1:5" x14ac:dyDescent="0.3">
      <c r="A831" s="6" t="s">
        <v>12</v>
      </c>
      <c r="B831" s="6">
        <v>192</v>
      </c>
      <c r="C831" s="20" t="s">
        <v>1431</v>
      </c>
      <c r="D831" s="6" t="s">
        <v>90</v>
      </c>
      <c r="E831" s="8" t="s">
        <v>71</v>
      </c>
    </row>
    <row r="832" spans="1:5" x14ac:dyDescent="0.3">
      <c r="A832" s="6" t="s">
        <v>12</v>
      </c>
      <c r="B832" s="6">
        <v>193</v>
      </c>
      <c r="C832" s="20" t="s">
        <v>1432</v>
      </c>
      <c r="D832" s="6" t="s">
        <v>125</v>
      </c>
      <c r="E832" s="8" t="s">
        <v>103</v>
      </c>
    </row>
    <row r="833" spans="1:5" x14ac:dyDescent="0.3">
      <c r="A833" s="6" t="s">
        <v>12</v>
      </c>
      <c r="B833" s="6">
        <v>194</v>
      </c>
      <c r="C833" s="20" t="s">
        <v>1433</v>
      </c>
      <c r="D833" s="6" t="s">
        <v>49</v>
      </c>
      <c r="E833" s="8" t="s">
        <v>103</v>
      </c>
    </row>
    <row r="834" spans="1:5" x14ac:dyDescent="0.3">
      <c r="A834" s="6" t="s">
        <v>12</v>
      </c>
      <c r="B834" s="6">
        <v>195</v>
      </c>
      <c r="C834" s="20" t="s">
        <v>1434</v>
      </c>
      <c r="D834" s="6" t="s">
        <v>49</v>
      </c>
      <c r="E834" s="8" t="s">
        <v>50</v>
      </c>
    </row>
    <row r="835" spans="1:5" x14ac:dyDescent="0.3">
      <c r="A835" s="6" t="s">
        <v>12</v>
      </c>
      <c r="B835" s="6">
        <v>196</v>
      </c>
      <c r="C835" s="20" t="s">
        <v>1435</v>
      </c>
      <c r="D835" s="6" t="s">
        <v>49</v>
      </c>
      <c r="E835" s="8" t="s">
        <v>50</v>
      </c>
    </row>
    <row r="836" spans="1:5" x14ac:dyDescent="0.3">
      <c r="A836" s="6" t="s">
        <v>12</v>
      </c>
      <c r="B836" s="6">
        <v>197</v>
      </c>
      <c r="C836" s="20" t="s">
        <v>1436</v>
      </c>
      <c r="D836" s="6" t="s">
        <v>90</v>
      </c>
      <c r="E836" s="8" t="s">
        <v>66</v>
      </c>
    </row>
    <row r="837" spans="1:5" x14ac:dyDescent="0.3">
      <c r="A837" s="6" t="s">
        <v>12</v>
      </c>
      <c r="B837" s="6">
        <v>198</v>
      </c>
      <c r="C837" s="20" t="s">
        <v>1437</v>
      </c>
      <c r="D837" s="6" t="s">
        <v>90</v>
      </c>
      <c r="E837" s="8" t="s">
        <v>103</v>
      </c>
    </row>
    <row r="838" spans="1:5" x14ac:dyDescent="0.3">
      <c r="A838" s="6" t="s">
        <v>12</v>
      </c>
      <c r="B838" s="6">
        <v>200</v>
      </c>
      <c r="C838" s="20" t="s">
        <v>1438</v>
      </c>
      <c r="D838" s="6" t="s">
        <v>49</v>
      </c>
      <c r="E838" s="8" t="s">
        <v>103</v>
      </c>
    </row>
    <row r="839" spans="1:5" x14ac:dyDescent="0.3">
      <c r="A839" s="6" t="s">
        <v>12</v>
      </c>
      <c r="B839" s="6">
        <v>202</v>
      </c>
      <c r="C839" s="20" t="s">
        <v>1439</v>
      </c>
      <c r="D839" s="6" t="s">
        <v>59</v>
      </c>
      <c r="E839" s="8" t="s">
        <v>66</v>
      </c>
    </row>
    <row r="840" spans="1:5" x14ac:dyDescent="0.3">
      <c r="A840" s="6" t="s">
        <v>12</v>
      </c>
      <c r="B840" s="6">
        <v>31</v>
      </c>
      <c r="C840" s="20" t="s">
        <v>1440</v>
      </c>
      <c r="D840" s="6" t="s">
        <v>24</v>
      </c>
      <c r="E840" s="8" t="s">
        <v>24</v>
      </c>
    </row>
    <row r="841" spans="1:5" x14ac:dyDescent="0.3">
      <c r="A841" s="6" t="s">
        <v>12</v>
      </c>
      <c r="B841" s="6">
        <v>84</v>
      </c>
      <c r="C841" s="20" t="s">
        <v>1441</v>
      </c>
      <c r="D841" s="6" t="s">
        <v>49</v>
      </c>
      <c r="E841" s="8" t="s">
        <v>24</v>
      </c>
    </row>
    <row r="842" spans="1:5" x14ac:dyDescent="0.3">
      <c r="A842" s="6" t="s">
        <v>12</v>
      </c>
      <c r="B842" s="6">
        <v>128</v>
      </c>
      <c r="C842" s="20" t="s">
        <v>1442</v>
      </c>
      <c r="D842" s="6" t="s">
        <v>90</v>
      </c>
      <c r="E842" s="8" t="s">
        <v>50</v>
      </c>
    </row>
    <row r="843" spans="1:5" x14ac:dyDescent="0.3">
      <c r="A843" s="6" t="s">
        <v>12</v>
      </c>
      <c r="B843" s="6">
        <v>102</v>
      </c>
      <c r="C843" s="20" t="s">
        <v>1443</v>
      </c>
      <c r="D843" s="6" t="s">
        <v>49</v>
      </c>
      <c r="E843" s="8" t="s">
        <v>24</v>
      </c>
    </row>
    <row r="844" spans="1:5" x14ac:dyDescent="0.3">
      <c r="A844" s="6" t="s">
        <v>12</v>
      </c>
      <c r="B844" s="6">
        <v>201</v>
      </c>
      <c r="C844" s="20" t="s">
        <v>1444</v>
      </c>
      <c r="D844" s="6" t="s">
        <v>59</v>
      </c>
      <c r="E844" s="8" t="s">
        <v>66</v>
      </c>
    </row>
    <row r="845" spans="1:5" x14ac:dyDescent="0.3">
      <c r="A845" s="6" t="s">
        <v>12</v>
      </c>
      <c r="B845" s="6">
        <v>203</v>
      </c>
      <c r="C845" s="20" t="s">
        <v>1445</v>
      </c>
      <c r="D845" s="6" t="s">
        <v>70</v>
      </c>
      <c r="E845" s="8" t="s">
        <v>50</v>
      </c>
    </row>
    <row r="846" spans="1:5" x14ac:dyDescent="0.3">
      <c r="A846" s="6" t="s">
        <v>12</v>
      </c>
      <c r="B846" s="6">
        <v>116</v>
      </c>
      <c r="C846" s="20" t="s">
        <v>1446</v>
      </c>
      <c r="D846" s="6" t="s">
        <v>24</v>
      </c>
      <c r="E846" s="8" t="s">
        <v>24</v>
      </c>
    </row>
    <row r="847" spans="1:5" x14ac:dyDescent="0.3">
      <c r="A847" s="6" t="s">
        <v>12</v>
      </c>
      <c r="B847" s="6">
        <v>60</v>
      </c>
      <c r="C847" s="20" t="s">
        <v>1447</v>
      </c>
      <c r="D847" s="6" t="s">
        <v>24</v>
      </c>
      <c r="E847" s="8" t="s">
        <v>24</v>
      </c>
    </row>
    <row r="848" spans="1:5" x14ac:dyDescent="0.3">
      <c r="A848" s="6" t="s">
        <v>12</v>
      </c>
      <c r="B848" s="6">
        <v>204</v>
      </c>
      <c r="C848" s="20" t="s">
        <v>1448</v>
      </c>
      <c r="D848" s="6" t="s">
        <v>49</v>
      </c>
      <c r="E848" s="8" t="s">
        <v>66</v>
      </c>
    </row>
    <row r="849" spans="1:5" x14ac:dyDescent="0.3">
      <c r="A849" s="6" t="s">
        <v>12</v>
      </c>
      <c r="B849" s="6">
        <v>142</v>
      </c>
      <c r="C849" s="20" t="s">
        <v>1449</v>
      </c>
      <c r="D849" s="6" t="s">
        <v>49</v>
      </c>
      <c r="E849" s="8" t="s">
        <v>24</v>
      </c>
    </row>
    <row r="850" spans="1:5" x14ac:dyDescent="0.3">
      <c r="A850" s="6" t="s">
        <v>12</v>
      </c>
      <c r="B850" s="6">
        <v>205</v>
      </c>
      <c r="C850" s="20" t="s">
        <v>1450</v>
      </c>
      <c r="D850" s="6" t="s">
        <v>90</v>
      </c>
      <c r="E850" s="8" t="s">
        <v>174</v>
      </c>
    </row>
    <row r="851" spans="1:5" x14ac:dyDescent="0.3">
      <c r="A851" s="6" t="s">
        <v>12</v>
      </c>
      <c r="B851" s="6">
        <v>207</v>
      </c>
      <c r="C851" s="20" t="s">
        <v>1451</v>
      </c>
      <c r="D851" s="6" t="s">
        <v>70</v>
      </c>
      <c r="E851" s="8" t="s">
        <v>66</v>
      </c>
    </row>
    <row r="852" spans="1:5" x14ac:dyDescent="0.3">
      <c r="A852" s="6" t="s">
        <v>12</v>
      </c>
      <c r="B852" s="6">
        <v>208</v>
      </c>
      <c r="C852" s="20" t="s">
        <v>1452</v>
      </c>
      <c r="D852" s="6" t="s">
        <v>49</v>
      </c>
      <c r="E852" s="8" t="s">
        <v>50</v>
      </c>
    </row>
    <row r="853" spans="1:5" x14ac:dyDescent="0.3">
      <c r="A853" s="6" t="s">
        <v>12</v>
      </c>
      <c r="B853" s="6">
        <v>209</v>
      </c>
      <c r="C853" s="20" t="s">
        <v>1453</v>
      </c>
      <c r="D853" s="6" t="s">
        <v>49</v>
      </c>
      <c r="E853" s="8" t="s">
        <v>103</v>
      </c>
    </row>
    <row r="854" spans="1:5" x14ac:dyDescent="0.3">
      <c r="A854" s="6" t="s">
        <v>12</v>
      </c>
      <c r="B854" s="6">
        <v>210</v>
      </c>
      <c r="C854" s="20" t="s">
        <v>1454</v>
      </c>
      <c r="D854" s="6" t="s">
        <v>49</v>
      </c>
      <c r="E854" s="8" t="s">
        <v>50</v>
      </c>
    </row>
    <row r="855" spans="1:5" x14ac:dyDescent="0.3">
      <c r="A855" s="6" t="s">
        <v>12</v>
      </c>
      <c r="B855" s="6">
        <v>211</v>
      </c>
      <c r="C855" s="20" t="s">
        <v>1455</v>
      </c>
      <c r="D855" s="6" t="s">
        <v>49</v>
      </c>
      <c r="E855" s="8" t="s">
        <v>174</v>
      </c>
    </row>
    <row r="856" spans="1:5" x14ac:dyDescent="0.3">
      <c r="A856" s="6" t="s">
        <v>12</v>
      </c>
      <c r="B856" s="6">
        <v>212</v>
      </c>
      <c r="C856" s="20" t="s">
        <v>1456</v>
      </c>
      <c r="D856" s="6" t="s">
        <v>70</v>
      </c>
      <c r="E856" s="8" t="s">
        <v>103</v>
      </c>
    </row>
    <row r="857" spans="1:5" x14ac:dyDescent="0.3">
      <c r="A857" s="6" t="s">
        <v>12</v>
      </c>
      <c r="B857" s="6">
        <v>213</v>
      </c>
      <c r="C857" s="20" t="s">
        <v>1457</v>
      </c>
      <c r="D857" s="6" t="s">
        <v>70</v>
      </c>
      <c r="E857" s="8" t="s">
        <v>50</v>
      </c>
    </row>
    <row r="858" spans="1:5" x14ac:dyDescent="0.3">
      <c r="A858" s="6" t="s">
        <v>12</v>
      </c>
      <c r="B858" s="6">
        <v>80</v>
      </c>
      <c r="C858" s="20" t="s">
        <v>1458</v>
      </c>
      <c r="D858" s="6" t="s">
        <v>49</v>
      </c>
      <c r="E858" s="8" t="s">
        <v>24</v>
      </c>
    </row>
    <row r="859" spans="1:5" x14ac:dyDescent="0.3">
      <c r="A859" s="6" t="s">
        <v>12</v>
      </c>
      <c r="B859" s="6">
        <v>214</v>
      </c>
      <c r="C859" s="20" t="s">
        <v>1459</v>
      </c>
      <c r="D859" s="6" t="s">
        <v>49</v>
      </c>
      <c r="E859" s="8" t="s">
        <v>50</v>
      </c>
    </row>
    <row r="860" spans="1:5" x14ac:dyDescent="0.3">
      <c r="A860" s="6" t="s">
        <v>12</v>
      </c>
      <c r="B860" s="6">
        <v>216</v>
      </c>
      <c r="C860" s="20" t="s">
        <v>1460</v>
      </c>
      <c r="D860" s="6" t="s">
        <v>90</v>
      </c>
      <c r="E860" s="8" t="s">
        <v>103</v>
      </c>
    </row>
    <row r="861" spans="1:5" x14ac:dyDescent="0.3">
      <c r="A861" s="6" t="s">
        <v>12</v>
      </c>
      <c r="B861" s="6">
        <v>215</v>
      </c>
      <c r="C861" s="20" t="s">
        <v>1461</v>
      </c>
      <c r="D861" s="6" t="s">
        <v>90</v>
      </c>
      <c r="E861" s="8" t="s">
        <v>66</v>
      </c>
    </row>
    <row r="862" spans="1:5" x14ac:dyDescent="0.3">
      <c r="A862" s="6" t="s">
        <v>12</v>
      </c>
      <c r="B862" s="6">
        <v>252</v>
      </c>
      <c r="C862" s="20" t="s">
        <v>1462</v>
      </c>
      <c r="D862" s="6" t="s">
        <v>24</v>
      </c>
      <c r="E862" s="8" t="s">
        <v>24</v>
      </c>
    </row>
    <row r="863" spans="1:5" x14ac:dyDescent="0.3">
      <c r="A863" s="6" t="s">
        <v>12</v>
      </c>
      <c r="B863" s="6">
        <v>218</v>
      </c>
      <c r="C863" s="20" t="s">
        <v>1463</v>
      </c>
      <c r="D863" s="6" t="s">
        <v>70</v>
      </c>
      <c r="E863" s="8" t="s">
        <v>123</v>
      </c>
    </row>
    <row r="864" spans="1:5" x14ac:dyDescent="0.3">
      <c r="A864" s="6" t="s">
        <v>12</v>
      </c>
      <c r="B864" s="6">
        <v>217</v>
      </c>
      <c r="C864" s="20" t="s">
        <v>1464</v>
      </c>
      <c r="D864" s="6" t="s">
        <v>59</v>
      </c>
      <c r="E864" s="8" t="s">
        <v>66</v>
      </c>
    </row>
    <row r="865" spans="1:5" x14ac:dyDescent="0.3">
      <c r="A865" s="6" t="s">
        <v>12</v>
      </c>
      <c r="B865" s="6">
        <v>219</v>
      </c>
      <c r="C865" s="20" t="s">
        <v>1465</v>
      </c>
      <c r="D865" s="6" t="s">
        <v>59</v>
      </c>
      <c r="E865" s="8" t="s">
        <v>66</v>
      </c>
    </row>
    <row r="866" spans="1:5" x14ac:dyDescent="0.3">
      <c r="A866" s="6" t="s">
        <v>12</v>
      </c>
      <c r="B866" s="6">
        <v>220</v>
      </c>
      <c r="C866" s="20" t="s">
        <v>1466</v>
      </c>
      <c r="D866" s="6" t="s">
        <v>49</v>
      </c>
      <c r="E866" s="8" t="s">
        <v>71</v>
      </c>
    </row>
    <row r="867" spans="1:5" x14ac:dyDescent="0.3">
      <c r="A867" s="6" t="s">
        <v>12</v>
      </c>
      <c r="B867" s="6">
        <v>221</v>
      </c>
      <c r="C867" s="20" t="s">
        <v>1467</v>
      </c>
      <c r="D867" s="6" t="s">
        <v>49</v>
      </c>
      <c r="E867" s="8" t="s">
        <v>71</v>
      </c>
    </row>
    <row r="868" spans="1:5" x14ac:dyDescent="0.3">
      <c r="A868" s="6" t="s">
        <v>12</v>
      </c>
      <c r="B868" s="6">
        <v>297</v>
      </c>
      <c r="C868" s="20" t="s">
        <v>1468</v>
      </c>
      <c r="D868" s="6" t="s">
        <v>24</v>
      </c>
      <c r="E868" s="8" t="s">
        <v>24</v>
      </c>
    </row>
    <row r="869" spans="1:5" x14ac:dyDescent="0.3">
      <c r="A869" s="6" t="s">
        <v>12</v>
      </c>
      <c r="B869" s="6">
        <v>307</v>
      </c>
      <c r="C869" s="20" t="s">
        <v>1469</v>
      </c>
      <c r="D869" s="6" t="s">
        <v>24</v>
      </c>
      <c r="E869" s="8" t="s">
        <v>24</v>
      </c>
    </row>
    <row r="870" spans="1:5" x14ac:dyDescent="0.3">
      <c r="A870" s="6" t="s">
        <v>12</v>
      </c>
      <c r="B870" s="6">
        <v>222</v>
      </c>
      <c r="C870" s="20" t="s">
        <v>1470</v>
      </c>
      <c r="D870" s="6" t="s">
        <v>90</v>
      </c>
      <c r="E870" s="8" t="s">
        <v>71</v>
      </c>
    </row>
    <row r="871" spans="1:5" x14ac:dyDescent="0.3">
      <c r="A871" s="6" t="s">
        <v>62</v>
      </c>
      <c r="B871" s="6">
        <v>4</v>
      </c>
      <c r="C871" s="20" t="s">
        <v>1471</v>
      </c>
      <c r="D871" s="6" t="s">
        <v>70</v>
      </c>
      <c r="E871" s="8" t="s">
        <v>71</v>
      </c>
    </row>
    <row r="872" spans="1:5" x14ac:dyDescent="0.3">
      <c r="A872" s="6" t="s">
        <v>12</v>
      </c>
      <c r="B872" s="6">
        <v>338</v>
      </c>
      <c r="C872" s="20" t="s">
        <v>1472</v>
      </c>
      <c r="D872" s="6" t="s">
        <v>24</v>
      </c>
      <c r="E872" s="8" t="s">
        <v>24</v>
      </c>
    </row>
    <row r="873" spans="1:5" x14ac:dyDescent="0.3">
      <c r="A873" s="6" t="s">
        <v>12</v>
      </c>
      <c r="B873" s="6">
        <v>341</v>
      </c>
      <c r="C873" s="20" t="s">
        <v>1473</v>
      </c>
      <c r="D873" s="6" t="s">
        <v>24</v>
      </c>
      <c r="E873" s="8" t="s">
        <v>24</v>
      </c>
    </row>
    <row r="874" spans="1:5" x14ac:dyDescent="0.3">
      <c r="A874" s="6" t="s">
        <v>12</v>
      </c>
      <c r="B874" s="6">
        <v>349</v>
      </c>
      <c r="C874" s="20" t="s">
        <v>1474</v>
      </c>
      <c r="D874" s="6" t="s">
        <v>49</v>
      </c>
      <c r="E874" s="8" t="s">
        <v>66</v>
      </c>
    </row>
    <row r="875" spans="1:5" x14ac:dyDescent="0.3">
      <c r="A875" s="6" t="s">
        <v>12</v>
      </c>
      <c r="B875" s="6">
        <v>351</v>
      </c>
      <c r="C875" s="20" t="s">
        <v>1475</v>
      </c>
      <c r="D875" s="6" t="s">
        <v>90</v>
      </c>
      <c r="E875" s="8" t="s">
        <v>103</v>
      </c>
    </row>
    <row r="876" spans="1:5" x14ac:dyDescent="0.3">
      <c r="A876" s="6" t="s">
        <v>12</v>
      </c>
      <c r="B876" s="6">
        <v>223</v>
      </c>
      <c r="C876" s="20" t="s">
        <v>1476</v>
      </c>
      <c r="D876" s="6" t="s">
        <v>49</v>
      </c>
      <c r="E876" s="8" t="s">
        <v>50</v>
      </c>
    </row>
    <row r="877" spans="1:5" x14ac:dyDescent="0.3">
      <c r="A877" s="6" t="s">
        <v>12</v>
      </c>
      <c r="B877" s="6">
        <v>225</v>
      </c>
      <c r="C877" s="20" t="s">
        <v>1477</v>
      </c>
      <c r="D877" s="6" t="s">
        <v>70</v>
      </c>
      <c r="E877" s="8" t="s">
        <v>103</v>
      </c>
    </row>
    <row r="878" spans="1:5" x14ac:dyDescent="0.3">
      <c r="A878" s="6" t="s">
        <v>62</v>
      </c>
      <c r="B878" s="6">
        <v>20</v>
      </c>
      <c r="C878" s="20" t="s">
        <v>1478</v>
      </c>
      <c r="D878" s="6" t="s">
        <v>90</v>
      </c>
      <c r="E878" s="8" t="s">
        <v>50</v>
      </c>
    </row>
    <row r="879" spans="1:5" x14ac:dyDescent="0.3">
      <c r="A879" s="6" t="s">
        <v>12</v>
      </c>
      <c r="B879" s="6">
        <v>226</v>
      </c>
      <c r="C879" s="20" t="s">
        <v>1479</v>
      </c>
      <c r="D879" s="6" t="s">
        <v>70</v>
      </c>
      <c r="E879" s="8" t="s">
        <v>66</v>
      </c>
    </row>
    <row r="880" spans="1:5" x14ac:dyDescent="0.3">
      <c r="A880" s="6" t="s">
        <v>12</v>
      </c>
      <c r="B880" s="6">
        <v>227</v>
      </c>
      <c r="C880" s="20" t="s">
        <v>1480</v>
      </c>
      <c r="D880" s="6" t="s">
        <v>70</v>
      </c>
      <c r="E880" s="8" t="s">
        <v>66</v>
      </c>
    </row>
    <row r="881" spans="1:5" x14ac:dyDescent="0.3">
      <c r="A881" s="6" t="s">
        <v>12</v>
      </c>
      <c r="B881" s="6">
        <v>228</v>
      </c>
      <c r="C881" s="20" t="s">
        <v>1481</v>
      </c>
      <c r="D881" s="6" t="s">
        <v>59</v>
      </c>
      <c r="E881" s="8" t="s">
        <v>103</v>
      </c>
    </row>
    <row r="882" spans="1:5" x14ac:dyDescent="0.3">
      <c r="A882" s="6" t="s">
        <v>12</v>
      </c>
      <c r="B882" s="6">
        <v>229</v>
      </c>
      <c r="C882" s="20" t="s">
        <v>1482</v>
      </c>
      <c r="D882" s="6" t="s">
        <v>90</v>
      </c>
      <c r="E882" s="8" t="s">
        <v>71</v>
      </c>
    </row>
    <row r="883" spans="1:5" x14ac:dyDescent="0.3">
      <c r="A883" s="6" t="s">
        <v>62</v>
      </c>
      <c r="B883" s="6">
        <v>29</v>
      </c>
      <c r="C883" s="20" t="s">
        <v>1483</v>
      </c>
      <c r="D883" s="6" t="s">
        <v>90</v>
      </c>
      <c r="E883" s="8" t="s">
        <v>24</v>
      </c>
    </row>
    <row r="884" spans="1:5" x14ac:dyDescent="0.3">
      <c r="A884" s="6" t="s">
        <v>12</v>
      </c>
      <c r="B884" s="6">
        <v>230</v>
      </c>
      <c r="C884" s="20" t="s">
        <v>1484</v>
      </c>
      <c r="D884" s="6" t="s">
        <v>90</v>
      </c>
      <c r="E884" s="8" t="s">
        <v>103</v>
      </c>
    </row>
    <row r="885" spans="1:5" x14ac:dyDescent="0.3">
      <c r="A885" s="6" t="s">
        <v>12</v>
      </c>
      <c r="B885" s="6">
        <v>232</v>
      </c>
      <c r="C885" s="20" t="s">
        <v>1485</v>
      </c>
      <c r="D885" s="6" t="s">
        <v>49</v>
      </c>
      <c r="E885" s="8" t="s">
        <v>103</v>
      </c>
    </row>
    <row r="886" spans="1:5" x14ac:dyDescent="0.3">
      <c r="A886" s="6" t="s">
        <v>62</v>
      </c>
      <c r="B886" s="6">
        <v>43</v>
      </c>
      <c r="C886" s="20" t="s">
        <v>1486</v>
      </c>
      <c r="D886" s="6" t="s">
        <v>90</v>
      </c>
      <c r="E886" s="8" t="s">
        <v>66</v>
      </c>
    </row>
    <row r="887" spans="1:5" x14ac:dyDescent="0.3">
      <c r="A887" s="6" t="s">
        <v>12</v>
      </c>
      <c r="B887" s="6">
        <v>233</v>
      </c>
      <c r="C887" s="20" t="s">
        <v>1487</v>
      </c>
      <c r="D887" s="6" t="s">
        <v>90</v>
      </c>
      <c r="E887" s="8" t="s">
        <v>103</v>
      </c>
    </row>
    <row r="888" spans="1:5" x14ac:dyDescent="0.3">
      <c r="A888" s="6" t="s">
        <v>12</v>
      </c>
      <c r="B888" s="6">
        <v>236</v>
      </c>
      <c r="C888" s="20" t="s">
        <v>1488</v>
      </c>
      <c r="D888" s="6" t="s">
        <v>90</v>
      </c>
      <c r="E888" s="8" t="s">
        <v>103</v>
      </c>
    </row>
    <row r="889" spans="1:5" x14ac:dyDescent="0.3">
      <c r="A889" s="6" t="s">
        <v>62</v>
      </c>
      <c r="B889" s="6">
        <v>45</v>
      </c>
      <c r="C889" s="20" t="s">
        <v>1489</v>
      </c>
      <c r="D889" s="6" t="s">
        <v>59</v>
      </c>
      <c r="E889" s="8" t="s">
        <v>50</v>
      </c>
    </row>
    <row r="890" spans="1:5" x14ac:dyDescent="0.3">
      <c r="A890" s="6" t="s">
        <v>12</v>
      </c>
      <c r="B890" s="6">
        <v>237</v>
      </c>
      <c r="C890" s="20" t="s">
        <v>1490</v>
      </c>
      <c r="D890" s="6" t="s">
        <v>70</v>
      </c>
      <c r="E890" s="8" t="s">
        <v>174</v>
      </c>
    </row>
    <row r="891" spans="1:5" x14ac:dyDescent="0.3">
      <c r="A891" s="6" t="s">
        <v>62</v>
      </c>
      <c r="B891" s="6">
        <v>52</v>
      </c>
      <c r="C891" s="20" t="s">
        <v>1491</v>
      </c>
      <c r="D891" s="6" t="s">
        <v>90</v>
      </c>
      <c r="E891" s="8" t="s">
        <v>50</v>
      </c>
    </row>
    <row r="892" spans="1:5" x14ac:dyDescent="0.3">
      <c r="A892" s="6" t="s">
        <v>12</v>
      </c>
      <c r="B892" s="6">
        <v>238</v>
      </c>
      <c r="C892" s="20" t="s">
        <v>1492</v>
      </c>
      <c r="D892" s="6" t="s">
        <v>70</v>
      </c>
      <c r="E892" s="8" t="s">
        <v>103</v>
      </c>
    </row>
    <row r="893" spans="1:5" x14ac:dyDescent="0.3">
      <c r="A893" s="6" t="s">
        <v>12</v>
      </c>
      <c r="B893" s="6">
        <v>239</v>
      </c>
      <c r="C893" s="20" t="s">
        <v>1493</v>
      </c>
      <c r="D893" s="6" t="s">
        <v>49</v>
      </c>
      <c r="E893" s="8" t="s">
        <v>174</v>
      </c>
    </row>
    <row r="894" spans="1:5" x14ac:dyDescent="0.3">
      <c r="A894" s="6" t="s">
        <v>12</v>
      </c>
      <c r="B894" s="6">
        <v>241</v>
      </c>
      <c r="C894" s="20" t="s">
        <v>1494</v>
      </c>
      <c r="D894" s="6" t="s">
        <v>90</v>
      </c>
      <c r="E894" s="8" t="s">
        <v>50</v>
      </c>
    </row>
    <row r="895" spans="1:5" x14ac:dyDescent="0.3">
      <c r="A895" s="6" t="s">
        <v>12</v>
      </c>
      <c r="B895" s="6">
        <v>242</v>
      </c>
      <c r="C895" s="20" t="s">
        <v>1495</v>
      </c>
      <c r="D895" s="6" t="s">
        <v>49</v>
      </c>
      <c r="E895" s="8" t="s">
        <v>174</v>
      </c>
    </row>
    <row r="896" spans="1:5" x14ac:dyDescent="0.3">
      <c r="A896" s="6" t="s">
        <v>12</v>
      </c>
      <c r="B896" s="6">
        <v>243</v>
      </c>
      <c r="C896" s="20" t="s">
        <v>1496</v>
      </c>
      <c r="D896" s="6" t="s">
        <v>70</v>
      </c>
      <c r="E896" s="8" t="s">
        <v>50</v>
      </c>
    </row>
    <row r="897" spans="1:5" x14ac:dyDescent="0.3">
      <c r="A897" s="6" t="s">
        <v>62</v>
      </c>
      <c r="B897" s="6">
        <v>78</v>
      </c>
      <c r="C897" s="20" t="s">
        <v>1497</v>
      </c>
      <c r="D897" s="6" t="s">
        <v>90</v>
      </c>
      <c r="E897" s="8" t="s">
        <v>24</v>
      </c>
    </row>
    <row r="898" spans="1:5" x14ac:dyDescent="0.3">
      <c r="A898" s="6" t="s">
        <v>12</v>
      </c>
      <c r="B898" s="6">
        <v>244</v>
      </c>
      <c r="C898" s="20" t="s">
        <v>1498</v>
      </c>
      <c r="D898" s="6" t="s">
        <v>70</v>
      </c>
      <c r="E898" s="8" t="s">
        <v>103</v>
      </c>
    </row>
    <row r="899" spans="1:5" x14ac:dyDescent="0.3">
      <c r="A899" s="6" t="s">
        <v>12</v>
      </c>
      <c r="B899" s="6">
        <v>245</v>
      </c>
      <c r="C899" s="20" t="s">
        <v>1499</v>
      </c>
      <c r="D899" s="6" t="s">
        <v>59</v>
      </c>
      <c r="E899" s="8" t="s">
        <v>174</v>
      </c>
    </row>
    <row r="900" spans="1:5" x14ac:dyDescent="0.3">
      <c r="A900" s="6" t="s">
        <v>12</v>
      </c>
      <c r="B900" s="6">
        <v>526</v>
      </c>
      <c r="C900" s="20" t="s">
        <v>1500</v>
      </c>
      <c r="D900" s="6" t="s">
        <v>24</v>
      </c>
      <c r="E900" s="8" t="s">
        <v>24</v>
      </c>
    </row>
    <row r="901" spans="1:5" x14ac:dyDescent="0.3">
      <c r="A901" s="6" t="s">
        <v>12</v>
      </c>
      <c r="B901" s="6">
        <v>246</v>
      </c>
      <c r="C901" s="20" t="s">
        <v>1501</v>
      </c>
      <c r="D901" s="6" t="s">
        <v>70</v>
      </c>
      <c r="E901" s="8" t="s">
        <v>66</v>
      </c>
    </row>
    <row r="902" spans="1:5" x14ac:dyDescent="0.3">
      <c r="A902" s="6" t="s">
        <v>62</v>
      </c>
      <c r="B902" s="6">
        <v>93</v>
      </c>
      <c r="C902" s="20" t="s">
        <v>1502</v>
      </c>
      <c r="D902" s="6" t="s">
        <v>70</v>
      </c>
      <c r="E902" s="8" t="s">
        <v>50</v>
      </c>
    </row>
    <row r="903" spans="1:5" x14ac:dyDescent="0.3">
      <c r="A903" s="6" t="s">
        <v>62</v>
      </c>
      <c r="B903" s="6">
        <v>94</v>
      </c>
      <c r="C903" s="20" t="s">
        <v>1503</v>
      </c>
      <c r="D903" s="6" t="s">
        <v>49</v>
      </c>
      <c r="E903" s="8" t="s">
        <v>103</v>
      </c>
    </row>
    <row r="904" spans="1:5" x14ac:dyDescent="0.3">
      <c r="A904" s="6" t="s">
        <v>12</v>
      </c>
      <c r="B904" s="6">
        <v>247</v>
      </c>
      <c r="C904" s="20" t="s">
        <v>1504</v>
      </c>
      <c r="D904" s="6" t="s">
        <v>49</v>
      </c>
      <c r="E904" s="8" t="s">
        <v>66</v>
      </c>
    </row>
    <row r="905" spans="1:5" x14ac:dyDescent="0.3">
      <c r="A905" s="6" t="s">
        <v>12</v>
      </c>
      <c r="B905" s="6">
        <v>248</v>
      </c>
      <c r="C905" s="20" t="s">
        <v>1505</v>
      </c>
      <c r="D905" s="6" t="s">
        <v>90</v>
      </c>
      <c r="E905" s="8" t="s">
        <v>50</v>
      </c>
    </row>
    <row r="906" spans="1:5" x14ac:dyDescent="0.3">
      <c r="A906" s="6" t="s">
        <v>12</v>
      </c>
      <c r="B906" s="6">
        <v>249</v>
      </c>
      <c r="C906" s="20" t="s">
        <v>1506</v>
      </c>
      <c r="D906" s="6" t="s">
        <v>59</v>
      </c>
      <c r="E906" s="8" t="s">
        <v>103</v>
      </c>
    </row>
    <row r="907" spans="1:5" x14ac:dyDescent="0.3">
      <c r="A907" s="6" t="s">
        <v>12</v>
      </c>
      <c r="B907" s="6">
        <v>250</v>
      </c>
      <c r="C907" s="20" t="s">
        <v>1507</v>
      </c>
      <c r="D907" s="6" t="s">
        <v>70</v>
      </c>
      <c r="E907" s="8" t="s">
        <v>66</v>
      </c>
    </row>
    <row r="908" spans="1:5" x14ac:dyDescent="0.3">
      <c r="A908" s="6" t="s">
        <v>12</v>
      </c>
      <c r="B908" s="6">
        <v>251</v>
      </c>
      <c r="C908" s="20" t="s">
        <v>1508</v>
      </c>
      <c r="D908" s="6" t="s">
        <v>70</v>
      </c>
      <c r="E908" s="8" t="s">
        <v>66</v>
      </c>
    </row>
    <row r="909" spans="1:5" x14ac:dyDescent="0.3">
      <c r="A909" s="6" t="s">
        <v>12</v>
      </c>
      <c r="B909" s="6">
        <v>253</v>
      </c>
      <c r="C909" s="20" t="s">
        <v>1509</v>
      </c>
      <c r="D909" s="6" t="s">
        <v>90</v>
      </c>
      <c r="E909" s="8" t="s">
        <v>103</v>
      </c>
    </row>
    <row r="910" spans="1:5" x14ac:dyDescent="0.3">
      <c r="A910" s="6" t="s">
        <v>12</v>
      </c>
      <c r="B910" s="6">
        <v>254</v>
      </c>
      <c r="C910" s="20" t="s">
        <v>1510</v>
      </c>
      <c r="D910" s="6" t="s">
        <v>59</v>
      </c>
      <c r="E910" s="8" t="s">
        <v>66</v>
      </c>
    </row>
    <row r="911" spans="1:5" x14ac:dyDescent="0.3">
      <c r="A911" s="6" t="s">
        <v>62</v>
      </c>
      <c r="B911" s="6">
        <v>112</v>
      </c>
      <c r="C911" s="20" t="s">
        <v>1511</v>
      </c>
      <c r="D911" s="6" t="s">
        <v>70</v>
      </c>
      <c r="E911" s="8" t="s">
        <v>103</v>
      </c>
    </row>
    <row r="912" spans="1:5" x14ac:dyDescent="0.3">
      <c r="A912" s="6" t="s">
        <v>51</v>
      </c>
      <c r="B912" s="6">
        <v>293</v>
      </c>
      <c r="C912" s="20" t="s">
        <v>1512</v>
      </c>
      <c r="D912" s="6" t="s">
        <v>70</v>
      </c>
      <c r="E912" s="8" t="s">
        <v>24</v>
      </c>
    </row>
    <row r="913" spans="1:5" x14ac:dyDescent="0.3">
      <c r="A913" s="6" t="s">
        <v>62</v>
      </c>
      <c r="B913" s="6">
        <v>114</v>
      </c>
      <c r="C913" s="20" t="s">
        <v>1513</v>
      </c>
      <c r="D913" s="6" t="s">
        <v>59</v>
      </c>
      <c r="E913" s="8" t="s">
        <v>50</v>
      </c>
    </row>
    <row r="914" spans="1:5" x14ac:dyDescent="0.3">
      <c r="A914" s="6" t="s">
        <v>62</v>
      </c>
      <c r="B914" s="6">
        <v>116</v>
      </c>
      <c r="C914" s="20" t="s">
        <v>1514</v>
      </c>
      <c r="D914" s="6" t="s">
        <v>70</v>
      </c>
      <c r="E914" s="8" t="s">
        <v>174</v>
      </c>
    </row>
    <row r="915" spans="1:5" x14ac:dyDescent="0.3">
      <c r="A915" s="6" t="s">
        <v>62</v>
      </c>
      <c r="B915" s="6">
        <v>122</v>
      </c>
      <c r="C915" s="20" t="s">
        <v>1515</v>
      </c>
      <c r="D915" s="6" t="s">
        <v>59</v>
      </c>
      <c r="E915" s="8" t="s">
        <v>123</v>
      </c>
    </row>
    <row r="916" spans="1:5" x14ac:dyDescent="0.3">
      <c r="A916" s="6" t="s">
        <v>12</v>
      </c>
      <c r="B916" s="6">
        <v>255</v>
      </c>
      <c r="C916" s="20" t="s">
        <v>1516</v>
      </c>
      <c r="D916" s="6" t="s">
        <v>125</v>
      </c>
      <c r="E916" s="8" t="s">
        <v>50</v>
      </c>
    </row>
    <row r="917" spans="1:5" x14ac:dyDescent="0.3">
      <c r="A917" s="6" t="s">
        <v>62</v>
      </c>
      <c r="B917" s="6">
        <v>126</v>
      </c>
      <c r="C917" s="20" t="s">
        <v>1517</v>
      </c>
      <c r="D917" s="6" t="s">
        <v>70</v>
      </c>
      <c r="E917" s="8" t="s">
        <v>50</v>
      </c>
    </row>
    <row r="918" spans="1:5" x14ac:dyDescent="0.3">
      <c r="A918" s="6" t="s">
        <v>51</v>
      </c>
      <c r="B918" s="6">
        <v>294</v>
      </c>
      <c r="C918" s="20" t="s">
        <v>1518</v>
      </c>
      <c r="D918" s="6" t="s">
        <v>70</v>
      </c>
      <c r="E918" s="8" t="s">
        <v>50</v>
      </c>
    </row>
    <row r="919" spans="1:5" x14ac:dyDescent="0.3">
      <c r="A919" s="6" t="s">
        <v>62</v>
      </c>
      <c r="B919" s="6">
        <v>155</v>
      </c>
      <c r="C919" s="20" t="s">
        <v>1519</v>
      </c>
      <c r="D919" s="6" t="s">
        <v>90</v>
      </c>
      <c r="E919" s="8" t="s">
        <v>103</v>
      </c>
    </row>
    <row r="920" spans="1:5" x14ac:dyDescent="0.3">
      <c r="A920" s="6" t="s">
        <v>62</v>
      </c>
      <c r="B920" s="6">
        <v>170</v>
      </c>
      <c r="C920" s="20" t="s">
        <v>1520</v>
      </c>
      <c r="D920" s="6" t="s">
        <v>24</v>
      </c>
      <c r="E920" s="8" t="s">
        <v>50</v>
      </c>
    </row>
    <row r="921" spans="1:5" x14ac:dyDescent="0.3">
      <c r="A921" s="6" t="s">
        <v>51</v>
      </c>
      <c r="B921" s="6">
        <v>295</v>
      </c>
      <c r="C921" s="20" t="s">
        <v>1521</v>
      </c>
      <c r="D921" s="6" t="s">
        <v>90</v>
      </c>
      <c r="E921" s="8" t="s">
        <v>103</v>
      </c>
    </row>
    <row r="922" spans="1:5" x14ac:dyDescent="0.3">
      <c r="A922" s="6" t="s">
        <v>62</v>
      </c>
      <c r="B922" s="6">
        <v>179</v>
      </c>
      <c r="C922" s="20" t="s">
        <v>1522</v>
      </c>
      <c r="D922" s="6" t="s">
        <v>59</v>
      </c>
      <c r="E922" s="8" t="s">
        <v>174</v>
      </c>
    </row>
    <row r="923" spans="1:5" x14ac:dyDescent="0.3">
      <c r="A923" s="6" t="s">
        <v>51</v>
      </c>
      <c r="B923" s="6">
        <v>296</v>
      </c>
      <c r="C923" s="20" t="s">
        <v>1523</v>
      </c>
      <c r="D923" s="6" t="s">
        <v>49</v>
      </c>
      <c r="E923" s="8" t="s">
        <v>50</v>
      </c>
    </row>
    <row r="924" spans="1:5" x14ac:dyDescent="0.3">
      <c r="A924" s="6" t="s">
        <v>51</v>
      </c>
      <c r="B924" s="6">
        <v>297</v>
      </c>
      <c r="C924" s="20" t="s">
        <v>1524</v>
      </c>
      <c r="D924" s="6" t="s">
        <v>49</v>
      </c>
      <c r="E924" s="8" t="s">
        <v>103</v>
      </c>
    </row>
    <row r="925" spans="1:5" x14ac:dyDescent="0.3">
      <c r="A925" s="6" t="s">
        <v>62</v>
      </c>
      <c r="B925" s="6">
        <v>187</v>
      </c>
      <c r="C925" s="20" t="s">
        <v>1525</v>
      </c>
      <c r="D925" s="6" t="s">
        <v>90</v>
      </c>
      <c r="E925" s="8" t="s">
        <v>103</v>
      </c>
    </row>
    <row r="926" spans="1:5" x14ac:dyDescent="0.3">
      <c r="A926" s="6" t="s">
        <v>51</v>
      </c>
      <c r="B926" s="6">
        <v>298</v>
      </c>
      <c r="C926" s="20" t="s">
        <v>1526</v>
      </c>
      <c r="D926" s="6" t="s">
        <v>70</v>
      </c>
      <c r="E926" s="8" t="s">
        <v>24</v>
      </c>
    </row>
    <row r="927" spans="1:5" x14ac:dyDescent="0.3">
      <c r="A927" s="6" t="s">
        <v>51</v>
      </c>
      <c r="B927" s="6">
        <v>299</v>
      </c>
      <c r="C927" s="20" t="s">
        <v>1527</v>
      </c>
      <c r="D927" s="6" t="s">
        <v>90</v>
      </c>
      <c r="E927" s="8" t="s">
        <v>50</v>
      </c>
    </row>
    <row r="928" spans="1:5" x14ac:dyDescent="0.3">
      <c r="A928" s="6" t="s">
        <v>51</v>
      </c>
      <c r="B928" s="6">
        <v>300</v>
      </c>
      <c r="C928" s="20" t="s">
        <v>1528</v>
      </c>
      <c r="D928" s="6" t="s">
        <v>90</v>
      </c>
      <c r="E928" s="8" t="s">
        <v>103</v>
      </c>
    </row>
    <row r="929" spans="1:5" x14ac:dyDescent="0.3">
      <c r="A929" s="6" t="s">
        <v>62</v>
      </c>
      <c r="B929" s="6">
        <v>267</v>
      </c>
      <c r="C929" s="20" t="s">
        <v>1529</v>
      </c>
      <c r="D929" s="6" t="s">
        <v>70</v>
      </c>
      <c r="E929" s="8" t="s">
        <v>66</v>
      </c>
    </row>
    <row r="930" spans="1:5" x14ac:dyDescent="0.3">
      <c r="A930" s="6" t="s">
        <v>62</v>
      </c>
      <c r="B930" s="6">
        <v>273</v>
      </c>
      <c r="C930" s="20" t="s">
        <v>1530</v>
      </c>
      <c r="D930" s="6" t="s">
        <v>59</v>
      </c>
      <c r="E930" s="8" t="s">
        <v>174</v>
      </c>
    </row>
    <row r="931" spans="1:5" x14ac:dyDescent="0.3">
      <c r="A931" s="6" t="s">
        <v>62</v>
      </c>
      <c r="B931" s="6">
        <v>274</v>
      </c>
      <c r="C931" s="20" t="s">
        <v>1531</v>
      </c>
      <c r="D931" s="6" t="s">
        <v>90</v>
      </c>
      <c r="E931" s="8" t="s">
        <v>50</v>
      </c>
    </row>
    <row r="932" spans="1:5" x14ac:dyDescent="0.3">
      <c r="A932" s="6" t="s">
        <v>51</v>
      </c>
      <c r="B932" s="6">
        <v>301</v>
      </c>
      <c r="C932" s="20" t="s">
        <v>1532</v>
      </c>
      <c r="D932" s="6" t="s">
        <v>90</v>
      </c>
      <c r="E932" s="8" t="s">
        <v>66</v>
      </c>
    </row>
    <row r="933" spans="1:5" x14ac:dyDescent="0.3">
      <c r="A933" s="6" t="s">
        <v>62</v>
      </c>
      <c r="B933" s="6">
        <v>283</v>
      </c>
      <c r="C933" s="20" t="s">
        <v>1533</v>
      </c>
      <c r="D933" s="6" t="s">
        <v>70</v>
      </c>
      <c r="E933" s="8" t="s">
        <v>50</v>
      </c>
    </row>
    <row r="934" spans="1:5" x14ac:dyDescent="0.3">
      <c r="A934" s="6" t="s">
        <v>62</v>
      </c>
      <c r="B934" s="6">
        <v>295</v>
      </c>
      <c r="C934" s="20" t="s">
        <v>1534</v>
      </c>
      <c r="D934" s="6" t="s">
        <v>49</v>
      </c>
      <c r="E934" s="8" t="s">
        <v>174</v>
      </c>
    </row>
    <row r="935" spans="1:5" x14ac:dyDescent="0.3">
      <c r="A935" s="6" t="s">
        <v>62</v>
      </c>
      <c r="B935" s="6">
        <v>303</v>
      </c>
      <c r="C935" s="20" t="s">
        <v>1535</v>
      </c>
      <c r="D935" s="6" t="s">
        <v>49</v>
      </c>
      <c r="E935" s="8" t="s">
        <v>174</v>
      </c>
    </row>
    <row r="936" spans="1:5" x14ac:dyDescent="0.3">
      <c r="A936" s="6" t="s">
        <v>62</v>
      </c>
      <c r="B936" s="6">
        <v>304</v>
      </c>
      <c r="C936" s="20" t="s">
        <v>1536</v>
      </c>
      <c r="D936" s="6" t="s">
        <v>70</v>
      </c>
      <c r="E936" s="8" t="s">
        <v>123</v>
      </c>
    </row>
    <row r="937" spans="1:5" x14ac:dyDescent="0.3">
      <c r="A937" s="6" t="s">
        <v>62</v>
      </c>
      <c r="B937" s="6">
        <v>309</v>
      </c>
      <c r="C937" s="20" t="s">
        <v>1537</v>
      </c>
      <c r="D937" s="6" t="s">
        <v>24</v>
      </c>
      <c r="E937" s="8" t="s">
        <v>174</v>
      </c>
    </row>
    <row r="938" spans="1:5" x14ac:dyDescent="0.3">
      <c r="A938" s="6" t="s">
        <v>62</v>
      </c>
      <c r="B938" s="6">
        <v>308</v>
      </c>
      <c r="C938" s="20" t="s">
        <v>1538</v>
      </c>
      <c r="D938" s="6" t="s">
        <v>90</v>
      </c>
      <c r="E938" s="8" t="s">
        <v>174</v>
      </c>
    </row>
    <row r="939" spans="1:5" x14ac:dyDescent="0.3">
      <c r="A939" s="6" t="s">
        <v>62</v>
      </c>
      <c r="B939" s="6">
        <v>311</v>
      </c>
      <c r="C939" s="20" t="s">
        <v>1539</v>
      </c>
      <c r="D939" s="6" t="s">
        <v>70</v>
      </c>
      <c r="E939" s="8" t="s">
        <v>103</v>
      </c>
    </row>
    <row r="940" spans="1:5" x14ac:dyDescent="0.3">
      <c r="A940" s="6" t="s">
        <v>62</v>
      </c>
      <c r="B940" s="6">
        <v>313</v>
      </c>
      <c r="C940" s="20" t="s">
        <v>1540</v>
      </c>
      <c r="D940" s="6" t="s">
        <v>90</v>
      </c>
      <c r="E940" s="8" t="s">
        <v>103</v>
      </c>
    </row>
    <row r="941" spans="1:5" x14ac:dyDescent="0.3">
      <c r="A941" s="6" t="s">
        <v>51</v>
      </c>
      <c r="B941" s="6">
        <v>302</v>
      </c>
      <c r="C941" s="20" t="s">
        <v>1541</v>
      </c>
      <c r="D941" s="6" t="s">
        <v>90</v>
      </c>
      <c r="E941" s="8" t="s">
        <v>174</v>
      </c>
    </row>
    <row r="942" spans="1:5" x14ac:dyDescent="0.3">
      <c r="A942" s="6" t="s">
        <v>51</v>
      </c>
      <c r="B942" s="6">
        <v>303</v>
      </c>
      <c r="C942" s="20" t="s">
        <v>1542</v>
      </c>
      <c r="D942" s="6" t="s">
        <v>49</v>
      </c>
      <c r="E942" s="8" t="s">
        <v>24</v>
      </c>
    </row>
    <row r="943" spans="1:5" x14ac:dyDescent="0.3">
      <c r="A943" s="6" t="s">
        <v>62</v>
      </c>
      <c r="B943" s="6">
        <v>316</v>
      </c>
      <c r="C943" s="20" t="s">
        <v>1543</v>
      </c>
      <c r="D943" s="6" t="s">
        <v>90</v>
      </c>
      <c r="E943" s="8" t="s">
        <v>50</v>
      </c>
    </row>
    <row r="944" spans="1:5" x14ac:dyDescent="0.3">
      <c r="A944" s="6" t="s">
        <v>51</v>
      </c>
      <c r="B944" s="6">
        <v>304</v>
      </c>
      <c r="C944" s="20" t="s">
        <v>1544</v>
      </c>
      <c r="D944" s="6" t="s">
        <v>90</v>
      </c>
      <c r="E944" s="8" t="s">
        <v>103</v>
      </c>
    </row>
    <row r="945" spans="1:5" x14ac:dyDescent="0.3">
      <c r="A945" s="6" t="s">
        <v>62</v>
      </c>
      <c r="B945" s="6">
        <v>325</v>
      </c>
      <c r="C945" s="20" t="s">
        <v>1545</v>
      </c>
      <c r="D945" s="6" t="s">
        <v>90</v>
      </c>
      <c r="E945" s="8" t="s">
        <v>174</v>
      </c>
    </row>
    <row r="946" spans="1:5" x14ac:dyDescent="0.3">
      <c r="A946" s="6" t="s">
        <v>62</v>
      </c>
      <c r="B946" s="6">
        <v>329</v>
      </c>
      <c r="C946" s="20" t="s">
        <v>1546</v>
      </c>
      <c r="D946" s="6" t="s">
        <v>70</v>
      </c>
      <c r="E946" s="8" t="s">
        <v>50</v>
      </c>
    </row>
    <row r="947" spans="1:5" x14ac:dyDescent="0.3">
      <c r="A947" s="6" t="s">
        <v>51</v>
      </c>
      <c r="B947" s="6">
        <v>305</v>
      </c>
      <c r="C947" s="20" t="s">
        <v>1547</v>
      </c>
      <c r="D947" s="6" t="s">
        <v>49</v>
      </c>
      <c r="E947" s="8" t="s">
        <v>71</v>
      </c>
    </row>
    <row r="948" spans="1:5" x14ac:dyDescent="0.3">
      <c r="A948" s="6" t="s">
        <v>62</v>
      </c>
      <c r="B948" s="6">
        <v>364</v>
      </c>
      <c r="C948" s="20" t="s">
        <v>1548</v>
      </c>
      <c r="D948" s="6" t="s">
        <v>49</v>
      </c>
      <c r="E948" s="8" t="s">
        <v>50</v>
      </c>
    </row>
    <row r="949" spans="1:5" x14ac:dyDescent="0.3">
      <c r="A949" s="6" t="s">
        <v>62</v>
      </c>
      <c r="B949" s="6">
        <v>368</v>
      </c>
      <c r="C949" s="20" t="s">
        <v>1549</v>
      </c>
      <c r="D949" s="6" t="s">
        <v>90</v>
      </c>
      <c r="E949" s="8" t="s">
        <v>174</v>
      </c>
    </row>
    <row r="950" spans="1:5" x14ac:dyDescent="0.3">
      <c r="A950" s="6" t="s">
        <v>62</v>
      </c>
      <c r="B950" s="6">
        <v>383</v>
      </c>
      <c r="C950" s="20" t="s">
        <v>1550</v>
      </c>
      <c r="D950" s="6" t="s">
        <v>49</v>
      </c>
      <c r="E950" s="8" t="s">
        <v>123</v>
      </c>
    </row>
    <row r="951" spans="1:5" x14ac:dyDescent="0.3">
      <c r="A951" s="6" t="s">
        <v>62</v>
      </c>
      <c r="B951" s="6">
        <v>391</v>
      </c>
      <c r="C951" s="20" t="s">
        <v>1551</v>
      </c>
      <c r="D951" s="6" t="s">
        <v>90</v>
      </c>
      <c r="E951" s="8" t="s">
        <v>50</v>
      </c>
    </row>
    <row r="952" spans="1:5" x14ac:dyDescent="0.3">
      <c r="A952" s="6" t="s">
        <v>51</v>
      </c>
      <c r="B952" s="6">
        <v>306</v>
      </c>
      <c r="C952" s="20" t="s">
        <v>1552</v>
      </c>
      <c r="D952" s="6" t="s">
        <v>24</v>
      </c>
      <c r="E952" s="8" t="s">
        <v>24</v>
      </c>
    </row>
    <row r="953" spans="1:5" x14ac:dyDescent="0.3">
      <c r="A953" s="6" t="s">
        <v>51</v>
      </c>
      <c r="B953" s="6">
        <v>307</v>
      </c>
      <c r="C953" s="20" t="s">
        <v>1553</v>
      </c>
      <c r="D953" s="6" t="s">
        <v>70</v>
      </c>
      <c r="E953" s="8" t="s">
        <v>24</v>
      </c>
    </row>
    <row r="954" spans="1:5" x14ac:dyDescent="0.3">
      <c r="A954" s="6" t="s">
        <v>51</v>
      </c>
      <c r="B954" s="6">
        <v>308</v>
      </c>
      <c r="C954" s="20" t="s">
        <v>1554</v>
      </c>
      <c r="D954" s="6" t="s">
        <v>70</v>
      </c>
      <c r="E954" s="8" t="s">
        <v>50</v>
      </c>
    </row>
    <row r="955" spans="1:5" x14ac:dyDescent="0.3">
      <c r="A955" s="6" t="s">
        <v>51</v>
      </c>
      <c r="B955" s="6">
        <v>309</v>
      </c>
      <c r="C955" s="20" t="s">
        <v>1555</v>
      </c>
      <c r="D955" s="6" t="s">
        <v>70</v>
      </c>
      <c r="E955" s="8" t="s">
        <v>71</v>
      </c>
    </row>
    <row r="956" spans="1:5" x14ac:dyDescent="0.3">
      <c r="A956" s="6" t="s">
        <v>62</v>
      </c>
      <c r="B956" s="6">
        <v>419</v>
      </c>
      <c r="C956" s="20" t="s">
        <v>1556</v>
      </c>
      <c r="D956" s="6" t="s">
        <v>90</v>
      </c>
      <c r="E956" s="8" t="s">
        <v>50</v>
      </c>
    </row>
    <row r="957" spans="1:5" x14ac:dyDescent="0.3">
      <c r="A957" s="6" t="s">
        <v>51</v>
      </c>
      <c r="B957" s="6">
        <v>310</v>
      </c>
      <c r="C957" s="20" t="s">
        <v>1557</v>
      </c>
      <c r="D957" s="6" t="s">
        <v>90</v>
      </c>
      <c r="E957" s="8" t="s">
        <v>174</v>
      </c>
    </row>
    <row r="958" spans="1:5" x14ac:dyDescent="0.3">
      <c r="A958" s="6" t="s">
        <v>62</v>
      </c>
      <c r="B958" s="6">
        <v>424</v>
      </c>
      <c r="C958" s="20" t="s">
        <v>1558</v>
      </c>
      <c r="D958" s="6" t="s">
        <v>70</v>
      </c>
      <c r="E958" s="8" t="s">
        <v>174</v>
      </c>
    </row>
    <row r="959" spans="1:5" x14ac:dyDescent="0.3">
      <c r="A959" s="6" t="s">
        <v>51</v>
      </c>
      <c r="B959" s="6">
        <v>311</v>
      </c>
      <c r="C959" s="20" t="s">
        <v>1559</v>
      </c>
      <c r="D959" s="6" t="s">
        <v>90</v>
      </c>
      <c r="E959" s="8" t="s">
        <v>24</v>
      </c>
    </row>
    <row r="960" spans="1:5" x14ac:dyDescent="0.3">
      <c r="A960" s="6" t="s">
        <v>51</v>
      </c>
      <c r="B960" s="6">
        <v>312</v>
      </c>
      <c r="C960" s="20" t="s">
        <v>1560</v>
      </c>
      <c r="D960" s="6" t="s">
        <v>24</v>
      </c>
      <c r="E960" s="8" t="s">
        <v>24</v>
      </c>
    </row>
    <row r="961" spans="1:5" x14ac:dyDescent="0.3">
      <c r="A961" s="6" t="s">
        <v>51</v>
      </c>
      <c r="B961" s="6">
        <v>314</v>
      </c>
      <c r="C961" s="20" t="s">
        <v>1561</v>
      </c>
      <c r="D961" s="6" t="s">
        <v>90</v>
      </c>
      <c r="E961" s="8" t="s">
        <v>71</v>
      </c>
    </row>
    <row r="962" spans="1:5" x14ac:dyDescent="0.3">
      <c r="A962" s="6" t="s">
        <v>62</v>
      </c>
      <c r="B962" s="6">
        <v>432</v>
      </c>
      <c r="C962" s="20" t="s">
        <v>1562</v>
      </c>
      <c r="D962" s="6" t="s">
        <v>90</v>
      </c>
      <c r="E962" s="8" t="s">
        <v>123</v>
      </c>
    </row>
    <row r="963" spans="1:5" x14ac:dyDescent="0.3">
      <c r="A963" s="6" t="s">
        <v>51</v>
      </c>
      <c r="B963" s="6">
        <v>313</v>
      </c>
      <c r="C963" s="20" t="s">
        <v>1563</v>
      </c>
      <c r="D963" s="6" t="s">
        <v>24</v>
      </c>
      <c r="E963" s="8" t="s">
        <v>24</v>
      </c>
    </row>
    <row r="964" spans="1:5" x14ac:dyDescent="0.3">
      <c r="A964" s="6" t="s">
        <v>51</v>
      </c>
      <c r="B964" s="6">
        <v>315</v>
      </c>
      <c r="C964" s="20" t="s">
        <v>1564</v>
      </c>
      <c r="D964" s="6" t="s">
        <v>24</v>
      </c>
      <c r="E964" s="8" t="s">
        <v>66</v>
      </c>
    </row>
    <row r="965" spans="1:5" x14ac:dyDescent="0.3">
      <c r="A965" s="6" t="s">
        <v>51</v>
      </c>
      <c r="B965" s="6">
        <v>316</v>
      </c>
      <c r="C965" s="20" t="s">
        <v>1565</v>
      </c>
      <c r="D965" s="6" t="s">
        <v>90</v>
      </c>
      <c r="E965" s="8" t="s">
        <v>24</v>
      </c>
    </row>
    <row r="966" spans="1:5" x14ac:dyDescent="0.3">
      <c r="A966" s="6" t="s">
        <v>51</v>
      </c>
      <c r="B966" s="6">
        <v>317</v>
      </c>
      <c r="C966" s="20" t="s">
        <v>1566</v>
      </c>
      <c r="D966" s="6" t="s">
        <v>24</v>
      </c>
      <c r="E966" s="8" t="s">
        <v>103</v>
      </c>
    </row>
    <row r="967" spans="1:5" x14ac:dyDescent="0.3">
      <c r="A967" s="6" t="s">
        <v>51</v>
      </c>
      <c r="B967" s="6">
        <v>318</v>
      </c>
      <c r="C967" s="20" t="s">
        <v>1567</v>
      </c>
      <c r="D967" s="6" t="s">
        <v>59</v>
      </c>
      <c r="E967" s="8" t="s">
        <v>174</v>
      </c>
    </row>
    <row r="968" spans="1:5" x14ac:dyDescent="0.3">
      <c r="A968" s="6" t="s">
        <v>51</v>
      </c>
      <c r="B968" s="6">
        <v>319</v>
      </c>
      <c r="C968" s="20" t="s">
        <v>1568</v>
      </c>
      <c r="D968" s="6" t="s">
        <v>90</v>
      </c>
      <c r="E968" s="8" t="s">
        <v>24</v>
      </c>
    </row>
    <row r="969" spans="1:5" x14ac:dyDescent="0.3">
      <c r="A969" s="6" t="s">
        <v>51</v>
      </c>
      <c r="B969" s="6">
        <v>320</v>
      </c>
      <c r="C969" s="20" t="s">
        <v>1569</v>
      </c>
      <c r="D969" s="6" t="s">
        <v>49</v>
      </c>
      <c r="E969" s="8" t="s">
        <v>24</v>
      </c>
    </row>
    <row r="970" spans="1:5" x14ac:dyDescent="0.3">
      <c r="A970" s="6" t="s">
        <v>51</v>
      </c>
      <c r="B970" s="6">
        <v>321</v>
      </c>
      <c r="C970" s="20" t="s">
        <v>1570</v>
      </c>
      <c r="D970" s="6" t="s">
        <v>70</v>
      </c>
      <c r="E970" s="8" t="s">
        <v>50</v>
      </c>
    </row>
    <row r="971" spans="1:5" x14ac:dyDescent="0.3">
      <c r="A971" s="6" t="s">
        <v>51</v>
      </c>
      <c r="B971" s="6">
        <v>323</v>
      </c>
      <c r="C971" s="20" t="s">
        <v>1571</v>
      </c>
      <c r="D971" s="6" t="s">
        <v>70</v>
      </c>
      <c r="E971" s="8" t="s">
        <v>50</v>
      </c>
    </row>
    <row r="972" spans="1:5" x14ac:dyDescent="0.3">
      <c r="A972" s="6" t="s">
        <v>51</v>
      </c>
      <c r="B972" s="6">
        <v>322</v>
      </c>
      <c r="C972" s="20" t="s">
        <v>1572</v>
      </c>
      <c r="D972" s="6" t="s">
        <v>24</v>
      </c>
      <c r="E972" s="8" t="s">
        <v>24</v>
      </c>
    </row>
    <row r="973" spans="1:5" x14ac:dyDescent="0.3">
      <c r="A973" s="6" t="s">
        <v>51</v>
      </c>
      <c r="B973" s="6">
        <v>324</v>
      </c>
      <c r="C973" s="20" t="s">
        <v>1573</v>
      </c>
      <c r="D973" s="6" t="s">
        <v>49</v>
      </c>
      <c r="E973" s="8" t="s">
        <v>71</v>
      </c>
    </row>
    <row r="974" spans="1:5" x14ac:dyDescent="0.3">
      <c r="A974" s="6" t="s">
        <v>51</v>
      </c>
      <c r="B974" s="6">
        <v>325</v>
      </c>
      <c r="C974" s="20" t="s">
        <v>1574</v>
      </c>
      <c r="D974" s="6" t="s">
        <v>90</v>
      </c>
      <c r="E974" s="8" t="s">
        <v>24</v>
      </c>
    </row>
    <row r="975" spans="1:5" x14ac:dyDescent="0.3">
      <c r="A975" s="6" t="s">
        <v>51</v>
      </c>
      <c r="B975" s="6">
        <v>326</v>
      </c>
      <c r="C975" s="20" t="s">
        <v>1575</v>
      </c>
      <c r="D975" s="6" t="s">
        <v>49</v>
      </c>
      <c r="E975" s="8" t="s">
        <v>24</v>
      </c>
    </row>
    <row r="976" spans="1:5" x14ac:dyDescent="0.3">
      <c r="A976" s="6" t="s">
        <v>51</v>
      </c>
      <c r="B976" s="6">
        <v>327</v>
      </c>
      <c r="C976" s="20" t="s">
        <v>1576</v>
      </c>
      <c r="D976" s="6" t="s">
        <v>90</v>
      </c>
      <c r="E976" s="8" t="s">
        <v>66</v>
      </c>
    </row>
    <row r="977" spans="1:5" x14ac:dyDescent="0.3">
      <c r="A977" s="6" t="s">
        <v>51</v>
      </c>
      <c r="B977" s="6">
        <v>328</v>
      </c>
      <c r="C977" s="20" t="s">
        <v>1577</v>
      </c>
      <c r="D977" s="6" t="s">
        <v>70</v>
      </c>
      <c r="E977" s="8" t="s">
        <v>174</v>
      </c>
    </row>
    <row r="978" spans="1:5" x14ac:dyDescent="0.3">
      <c r="A978" s="6" t="s">
        <v>51</v>
      </c>
      <c r="B978" s="6">
        <v>329</v>
      </c>
      <c r="C978" s="20" t="s">
        <v>1578</v>
      </c>
      <c r="D978" s="6" t="s">
        <v>70</v>
      </c>
      <c r="E978" s="8" t="s">
        <v>174</v>
      </c>
    </row>
    <row r="979" spans="1:5" x14ac:dyDescent="0.3">
      <c r="A979" s="6" t="s">
        <v>130</v>
      </c>
      <c r="B979" s="6">
        <v>47</v>
      </c>
      <c r="C979" s="20" t="s">
        <v>1579</v>
      </c>
      <c r="D979" s="6" t="s">
        <v>90</v>
      </c>
      <c r="E979" s="8" t="s">
        <v>24</v>
      </c>
    </row>
    <row r="980" spans="1:5" x14ac:dyDescent="0.3">
      <c r="A980" s="6" t="s">
        <v>51</v>
      </c>
      <c r="B980" s="6">
        <v>330</v>
      </c>
      <c r="C980" s="20" t="s">
        <v>1580</v>
      </c>
      <c r="D980" s="6" t="s">
        <v>90</v>
      </c>
      <c r="E980" s="8" t="s">
        <v>50</v>
      </c>
    </row>
    <row r="981" spans="1:5" x14ac:dyDescent="0.3">
      <c r="A981" s="6" t="s">
        <v>130</v>
      </c>
      <c r="B981" s="6">
        <v>64</v>
      </c>
      <c r="C981" s="20" t="s">
        <v>1581</v>
      </c>
      <c r="D981" s="6" t="s">
        <v>49</v>
      </c>
      <c r="E981" s="8" t="s">
        <v>174</v>
      </c>
    </row>
    <row r="982" spans="1:5" x14ac:dyDescent="0.3">
      <c r="A982" s="6" t="s">
        <v>130</v>
      </c>
      <c r="B982" s="6">
        <v>48</v>
      </c>
      <c r="C982" s="20" t="s">
        <v>1582</v>
      </c>
      <c r="D982" s="6" t="s">
        <v>125</v>
      </c>
      <c r="E982" s="8" t="s">
        <v>24</v>
      </c>
    </row>
    <row r="983" spans="1:5" x14ac:dyDescent="0.3">
      <c r="A983" s="6" t="s">
        <v>51</v>
      </c>
      <c r="B983" s="6">
        <v>331</v>
      </c>
      <c r="C983" s="20" t="s">
        <v>1583</v>
      </c>
      <c r="D983" s="6" t="s">
        <v>24</v>
      </c>
      <c r="E983" s="8" t="s">
        <v>24</v>
      </c>
    </row>
    <row r="984" spans="1:5" x14ac:dyDescent="0.3">
      <c r="A984" s="6" t="s">
        <v>130</v>
      </c>
      <c r="B984" s="6">
        <v>50</v>
      </c>
      <c r="C984" s="20" t="s">
        <v>1584</v>
      </c>
      <c r="D984" s="6" t="s">
        <v>70</v>
      </c>
      <c r="E984" s="9" t="s">
        <v>66</v>
      </c>
    </row>
    <row r="985" spans="1:5" x14ac:dyDescent="0.3">
      <c r="A985" s="6" t="s">
        <v>51</v>
      </c>
      <c r="B985" s="6">
        <v>332</v>
      </c>
      <c r="C985" s="20" t="s">
        <v>1585</v>
      </c>
      <c r="D985" s="6" t="s">
        <v>125</v>
      </c>
      <c r="E985" s="8" t="s">
        <v>174</v>
      </c>
    </row>
    <row r="986" spans="1:5" x14ac:dyDescent="0.3">
      <c r="A986" s="6" t="s">
        <v>130</v>
      </c>
      <c r="B986" s="6">
        <v>51</v>
      </c>
      <c r="C986" s="20" t="s">
        <v>1586</v>
      </c>
      <c r="D986" s="6" t="s">
        <v>59</v>
      </c>
      <c r="E986" s="8" t="s">
        <v>24</v>
      </c>
    </row>
    <row r="987" spans="1:5" x14ac:dyDescent="0.3">
      <c r="A987" s="6" t="s">
        <v>51</v>
      </c>
      <c r="B987" s="6">
        <v>333</v>
      </c>
      <c r="C987" s="20" t="s">
        <v>1587</v>
      </c>
      <c r="D987" s="6" t="s">
        <v>70</v>
      </c>
      <c r="E987" s="8" t="s">
        <v>123</v>
      </c>
    </row>
    <row r="988" spans="1:5" x14ac:dyDescent="0.3">
      <c r="A988" s="6" t="s">
        <v>51</v>
      </c>
      <c r="B988" s="6">
        <v>334</v>
      </c>
      <c r="C988" s="20" t="s">
        <v>1588</v>
      </c>
      <c r="D988" s="6" t="s">
        <v>70</v>
      </c>
      <c r="E988" s="8" t="s">
        <v>103</v>
      </c>
    </row>
    <row r="989" spans="1:5" x14ac:dyDescent="0.3">
      <c r="A989" s="6" t="s">
        <v>51</v>
      </c>
      <c r="B989" s="6">
        <v>337</v>
      </c>
      <c r="C989" s="20" t="s">
        <v>1589</v>
      </c>
      <c r="D989" s="6" t="s">
        <v>70</v>
      </c>
      <c r="E989" s="8" t="s">
        <v>24</v>
      </c>
    </row>
    <row r="990" spans="1:5" x14ac:dyDescent="0.3">
      <c r="A990" s="6" t="s">
        <v>51</v>
      </c>
      <c r="B990" s="6">
        <v>336</v>
      </c>
      <c r="C990" s="20" t="s">
        <v>1590</v>
      </c>
      <c r="D990" s="6" t="s">
        <v>125</v>
      </c>
      <c r="E990" s="8" t="s">
        <v>24</v>
      </c>
    </row>
    <row r="991" spans="1:5" x14ac:dyDescent="0.3">
      <c r="A991" s="6" t="s">
        <v>51</v>
      </c>
      <c r="B991" s="6">
        <v>335</v>
      </c>
      <c r="C991" s="20" t="s">
        <v>1591</v>
      </c>
      <c r="D991" s="6" t="s">
        <v>90</v>
      </c>
      <c r="E991" s="8" t="s">
        <v>66</v>
      </c>
    </row>
    <row r="992" spans="1:5" x14ac:dyDescent="0.3">
      <c r="A992" s="6" t="s">
        <v>51</v>
      </c>
      <c r="B992" s="6">
        <v>338</v>
      </c>
      <c r="C992" s="20" t="s">
        <v>1592</v>
      </c>
      <c r="D992" s="6" t="s">
        <v>70</v>
      </c>
      <c r="E992" s="8" t="s">
        <v>103</v>
      </c>
    </row>
    <row r="993" spans="1:5" x14ac:dyDescent="0.3">
      <c r="A993" s="6" t="s">
        <v>51</v>
      </c>
      <c r="B993" s="6">
        <v>340</v>
      </c>
      <c r="C993" s="20" t="s">
        <v>1593</v>
      </c>
      <c r="D993" s="6" t="s">
        <v>24</v>
      </c>
      <c r="E993" s="8" t="s">
        <v>24</v>
      </c>
    </row>
    <row r="994" spans="1:5" x14ac:dyDescent="0.3">
      <c r="A994" s="6" t="s">
        <v>51</v>
      </c>
      <c r="B994" s="6">
        <v>339</v>
      </c>
      <c r="C994" s="20" t="s">
        <v>1594</v>
      </c>
      <c r="D994" s="6" t="s">
        <v>70</v>
      </c>
      <c r="E994" s="8" t="s">
        <v>103</v>
      </c>
    </row>
    <row r="995" spans="1:5" x14ac:dyDescent="0.3">
      <c r="A995" s="6" t="s">
        <v>51</v>
      </c>
      <c r="B995" s="6">
        <v>341</v>
      </c>
      <c r="C995" s="20" t="s">
        <v>1595</v>
      </c>
      <c r="D995" s="6" t="s">
        <v>49</v>
      </c>
      <c r="E995" s="8" t="s">
        <v>71</v>
      </c>
    </row>
    <row r="996" spans="1:5" x14ac:dyDescent="0.3">
      <c r="A996" s="6" t="s">
        <v>51</v>
      </c>
      <c r="B996" s="6">
        <v>342</v>
      </c>
      <c r="C996" s="20" t="s">
        <v>1596</v>
      </c>
      <c r="D996" s="6" t="s">
        <v>49</v>
      </c>
      <c r="E996" s="8" t="s">
        <v>174</v>
      </c>
    </row>
    <row r="997" spans="1:5" x14ac:dyDescent="0.3">
      <c r="A997" s="6" t="s">
        <v>130</v>
      </c>
      <c r="B997" s="6">
        <v>65</v>
      </c>
      <c r="C997" s="20" t="s">
        <v>1597</v>
      </c>
      <c r="D997" s="6" t="s">
        <v>49</v>
      </c>
      <c r="E997" s="9" t="s">
        <v>71</v>
      </c>
    </row>
    <row r="998" spans="1:5" x14ac:dyDescent="0.3">
      <c r="A998" s="6" t="s">
        <v>51</v>
      </c>
      <c r="B998" s="6">
        <v>343</v>
      </c>
      <c r="C998" s="20" t="s">
        <v>1598</v>
      </c>
      <c r="D998" s="6" t="s">
        <v>49</v>
      </c>
      <c r="E998" s="8" t="s">
        <v>24</v>
      </c>
    </row>
    <row r="999" spans="1:5" x14ac:dyDescent="0.3">
      <c r="A999" s="6" t="s">
        <v>51</v>
      </c>
      <c r="B999" s="6">
        <v>344</v>
      </c>
      <c r="C999" s="20" t="s">
        <v>1599</v>
      </c>
      <c r="D999" s="6" t="s">
        <v>90</v>
      </c>
      <c r="E999" s="8" t="s">
        <v>50</v>
      </c>
    </row>
    <row r="1000" spans="1:5" x14ac:dyDescent="0.3">
      <c r="A1000" s="6" t="s">
        <v>268</v>
      </c>
      <c r="B1000" s="6">
        <v>11</v>
      </c>
      <c r="C1000" s="20" t="s">
        <v>1600</v>
      </c>
      <c r="D1000" s="6" t="s">
        <v>70</v>
      </c>
      <c r="E1000" s="8" t="s">
        <v>103</v>
      </c>
    </row>
    <row r="1001" spans="1:5" x14ac:dyDescent="0.3">
      <c r="A1001" s="6" t="s">
        <v>51</v>
      </c>
      <c r="B1001" s="6">
        <v>345</v>
      </c>
      <c r="C1001" s="20" t="s">
        <v>1601</v>
      </c>
      <c r="D1001" s="6" t="s">
        <v>49</v>
      </c>
      <c r="E1001" s="8" t="s">
        <v>24</v>
      </c>
    </row>
    <row r="1002" spans="1:5" x14ac:dyDescent="0.3">
      <c r="A1002" s="6" t="s">
        <v>51</v>
      </c>
      <c r="B1002" s="6">
        <v>346</v>
      </c>
      <c r="C1002" s="20" t="s">
        <v>1602</v>
      </c>
      <c r="D1002" s="6" t="s">
        <v>70</v>
      </c>
      <c r="E1002" s="8" t="s">
        <v>103</v>
      </c>
    </row>
    <row r="1003" spans="1:5" x14ac:dyDescent="0.3">
      <c r="A1003" s="6" t="s">
        <v>51</v>
      </c>
      <c r="B1003" s="6">
        <v>347</v>
      </c>
      <c r="C1003" s="20" t="s">
        <v>1603</v>
      </c>
      <c r="D1003" s="6" t="s">
        <v>59</v>
      </c>
      <c r="E1003" s="8" t="s">
        <v>50</v>
      </c>
    </row>
    <row r="1004" spans="1:5" x14ac:dyDescent="0.3">
      <c r="A1004" s="6" t="s">
        <v>130</v>
      </c>
      <c r="B1004" s="6">
        <v>68</v>
      </c>
      <c r="C1004" s="20" t="s">
        <v>1604</v>
      </c>
      <c r="D1004" s="6" t="s">
        <v>59</v>
      </c>
      <c r="E1004" s="9" t="s">
        <v>71</v>
      </c>
    </row>
    <row r="1005" spans="1:5" x14ac:dyDescent="0.3">
      <c r="A1005" s="6" t="s">
        <v>51</v>
      </c>
      <c r="B1005" s="6">
        <v>349</v>
      </c>
      <c r="C1005" s="20" t="s">
        <v>1605</v>
      </c>
      <c r="D1005" s="6" t="s">
        <v>24</v>
      </c>
      <c r="E1005" s="8" t="s">
        <v>24</v>
      </c>
    </row>
    <row r="1006" spans="1:5" x14ac:dyDescent="0.3">
      <c r="A1006" s="6" t="s">
        <v>51</v>
      </c>
      <c r="B1006" s="6">
        <v>348</v>
      </c>
      <c r="C1006" s="20" t="s">
        <v>1606</v>
      </c>
      <c r="D1006" s="6" t="s">
        <v>24</v>
      </c>
      <c r="E1006" s="8" t="s">
        <v>103</v>
      </c>
    </row>
    <row r="1007" spans="1:5" x14ac:dyDescent="0.3">
      <c r="A1007" s="6" t="s">
        <v>51</v>
      </c>
      <c r="B1007" s="6">
        <v>350</v>
      </c>
      <c r="C1007" s="20" t="s">
        <v>1607</v>
      </c>
      <c r="D1007" s="6" t="s">
        <v>24</v>
      </c>
      <c r="E1007" s="8" t="s">
        <v>24</v>
      </c>
    </row>
    <row r="1008" spans="1:5" x14ac:dyDescent="0.3">
      <c r="A1008" s="6" t="s">
        <v>51</v>
      </c>
      <c r="B1008" s="6">
        <v>351</v>
      </c>
      <c r="C1008" s="20" t="s">
        <v>1608</v>
      </c>
      <c r="D1008" s="6" t="s">
        <v>90</v>
      </c>
      <c r="E1008" s="8" t="s">
        <v>174</v>
      </c>
    </row>
    <row r="1009" spans="1:5" x14ac:dyDescent="0.3">
      <c r="A1009" s="6" t="s">
        <v>130</v>
      </c>
      <c r="B1009" s="6">
        <v>56</v>
      </c>
      <c r="C1009" s="20" t="s">
        <v>1609</v>
      </c>
      <c r="D1009" s="6" t="s">
        <v>24</v>
      </c>
      <c r="E1009" s="8" t="s">
        <v>174</v>
      </c>
    </row>
    <row r="1010" spans="1:5" x14ac:dyDescent="0.3">
      <c r="A1010" s="6" t="s">
        <v>51</v>
      </c>
      <c r="B1010" s="6">
        <v>352</v>
      </c>
      <c r="C1010" s="20" t="s">
        <v>1610</v>
      </c>
      <c r="D1010" s="6" t="s">
        <v>70</v>
      </c>
      <c r="E1010" s="8" t="s">
        <v>103</v>
      </c>
    </row>
    <row r="1011" spans="1:5" x14ac:dyDescent="0.3">
      <c r="A1011" s="6" t="s">
        <v>51</v>
      </c>
      <c r="B1011" s="6">
        <v>353</v>
      </c>
      <c r="C1011" s="20" t="s">
        <v>1611</v>
      </c>
      <c r="D1011" s="6" t="s">
        <v>49</v>
      </c>
      <c r="E1011" s="8" t="s">
        <v>174</v>
      </c>
    </row>
    <row r="1012" spans="1:5" x14ac:dyDescent="0.3">
      <c r="A1012" s="6" t="s">
        <v>51</v>
      </c>
      <c r="B1012" s="6">
        <v>354</v>
      </c>
      <c r="C1012" s="20" t="s">
        <v>1612</v>
      </c>
      <c r="D1012" s="6" t="s">
        <v>49</v>
      </c>
      <c r="E1012" s="8" t="s">
        <v>174</v>
      </c>
    </row>
    <row r="1013" spans="1:5" x14ac:dyDescent="0.3">
      <c r="A1013" s="6" t="s">
        <v>51</v>
      </c>
      <c r="B1013" s="6">
        <v>355</v>
      </c>
      <c r="C1013" s="20" t="s">
        <v>1613</v>
      </c>
      <c r="D1013" s="6" t="s">
        <v>24</v>
      </c>
      <c r="E1013" s="8" t="s">
        <v>24</v>
      </c>
    </row>
    <row r="1014" spans="1:5" x14ac:dyDescent="0.3">
      <c r="A1014" s="6" t="s">
        <v>130</v>
      </c>
      <c r="B1014" s="6">
        <v>10</v>
      </c>
      <c r="C1014" s="20" t="s">
        <v>1614</v>
      </c>
      <c r="D1014" s="6" t="s">
        <v>24</v>
      </c>
      <c r="E1014" s="8" t="s">
        <v>24</v>
      </c>
    </row>
    <row r="1015" spans="1:5" x14ac:dyDescent="0.3">
      <c r="A1015" s="6" t="s">
        <v>51</v>
      </c>
      <c r="B1015" s="6">
        <v>356</v>
      </c>
      <c r="C1015" s="20" t="s">
        <v>1615</v>
      </c>
      <c r="D1015" s="6" t="s">
        <v>90</v>
      </c>
      <c r="E1015" s="8" t="s">
        <v>174</v>
      </c>
    </row>
    <row r="1016" spans="1:5" x14ac:dyDescent="0.3">
      <c r="A1016" s="6" t="s">
        <v>51</v>
      </c>
      <c r="B1016" s="6">
        <v>357</v>
      </c>
      <c r="C1016" s="20" t="s">
        <v>1616</v>
      </c>
      <c r="D1016" s="6" t="s">
        <v>90</v>
      </c>
      <c r="E1016" s="8" t="s">
        <v>174</v>
      </c>
    </row>
    <row r="1017" spans="1:5" x14ac:dyDescent="0.3">
      <c r="A1017" s="6" t="s">
        <v>51</v>
      </c>
      <c r="B1017" s="6">
        <v>358</v>
      </c>
      <c r="C1017" s="20" t="s">
        <v>1617</v>
      </c>
      <c r="D1017" s="6" t="s">
        <v>49</v>
      </c>
      <c r="E1017" s="8" t="s">
        <v>66</v>
      </c>
    </row>
    <row r="1018" spans="1:5" x14ac:dyDescent="0.3">
      <c r="A1018" s="6" t="s">
        <v>130</v>
      </c>
      <c r="B1018" s="6">
        <v>70</v>
      </c>
      <c r="C1018" s="20" t="s">
        <v>1618</v>
      </c>
      <c r="D1018" s="6" t="s">
        <v>49</v>
      </c>
      <c r="E1018" s="9" t="s">
        <v>66</v>
      </c>
    </row>
    <row r="1019" spans="1:5" x14ac:dyDescent="0.3">
      <c r="A1019" s="6" t="s">
        <v>130</v>
      </c>
      <c r="B1019" s="6">
        <v>103</v>
      </c>
      <c r="C1019" s="20" t="s">
        <v>1619</v>
      </c>
      <c r="D1019" s="6" t="s">
        <v>90</v>
      </c>
      <c r="E1019" s="8" t="s">
        <v>24</v>
      </c>
    </row>
    <row r="1020" spans="1:5" x14ac:dyDescent="0.3">
      <c r="A1020" s="6" t="s">
        <v>51</v>
      </c>
      <c r="B1020" s="6">
        <v>359</v>
      </c>
      <c r="C1020" s="20" t="s">
        <v>1620</v>
      </c>
      <c r="D1020" s="6" t="s">
        <v>70</v>
      </c>
      <c r="E1020" s="8" t="s">
        <v>123</v>
      </c>
    </row>
    <row r="1021" spans="1:5" x14ac:dyDescent="0.3">
      <c r="A1021" s="6" t="s">
        <v>51</v>
      </c>
      <c r="B1021" s="6">
        <v>360</v>
      </c>
      <c r="C1021" s="20" t="s">
        <v>1621</v>
      </c>
      <c r="D1021" s="6" t="s">
        <v>24</v>
      </c>
      <c r="E1021" s="8" t="s">
        <v>24</v>
      </c>
    </row>
    <row r="1022" spans="1:5" x14ac:dyDescent="0.3">
      <c r="A1022" s="6" t="s">
        <v>130</v>
      </c>
      <c r="B1022" s="6">
        <v>85</v>
      </c>
      <c r="C1022" s="20" t="s">
        <v>1622</v>
      </c>
      <c r="D1022" s="6" t="s">
        <v>125</v>
      </c>
      <c r="E1022" s="8" t="s">
        <v>24</v>
      </c>
    </row>
    <row r="1023" spans="1:5" x14ac:dyDescent="0.3">
      <c r="A1023" s="6" t="s">
        <v>130</v>
      </c>
      <c r="B1023" s="6">
        <v>13</v>
      </c>
      <c r="C1023" s="20" t="s">
        <v>1623</v>
      </c>
      <c r="D1023" s="6" t="s">
        <v>70</v>
      </c>
      <c r="E1023" s="9" t="s">
        <v>103</v>
      </c>
    </row>
    <row r="1024" spans="1:5" x14ac:dyDescent="0.3">
      <c r="A1024" s="6" t="s">
        <v>51</v>
      </c>
      <c r="B1024" s="6">
        <v>361</v>
      </c>
      <c r="C1024" s="20" t="s">
        <v>1624</v>
      </c>
      <c r="D1024" s="6" t="s">
        <v>90</v>
      </c>
      <c r="E1024" s="8" t="s">
        <v>103</v>
      </c>
    </row>
    <row r="1025" spans="1:5" x14ac:dyDescent="0.3">
      <c r="A1025" s="6" t="s">
        <v>51</v>
      </c>
      <c r="B1025" s="6">
        <v>362</v>
      </c>
      <c r="C1025" s="20" t="s">
        <v>1625</v>
      </c>
      <c r="D1025" s="6" t="s">
        <v>90</v>
      </c>
      <c r="E1025" s="8" t="s">
        <v>103</v>
      </c>
    </row>
    <row r="1026" spans="1:5" x14ac:dyDescent="0.3">
      <c r="A1026" s="6" t="s">
        <v>51</v>
      </c>
      <c r="B1026" s="6">
        <v>363</v>
      </c>
      <c r="C1026" s="20" t="s">
        <v>1626</v>
      </c>
      <c r="D1026" s="6" t="s">
        <v>59</v>
      </c>
      <c r="E1026" s="8" t="s">
        <v>24</v>
      </c>
    </row>
    <row r="1027" spans="1:5" x14ac:dyDescent="0.3">
      <c r="A1027" s="6" t="s">
        <v>51</v>
      </c>
      <c r="B1027" s="6">
        <v>364</v>
      </c>
      <c r="C1027" s="20" t="s">
        <v>1627</v>
      </c>
      <c r="D1027" s="6" t="s">
        <v>90</v>
      </c>
      <c r="E1027" s="8" t="s">
        <v>24</v>
      </c>
    </row>
    <row r="1028" spans="1:5" x14ac:dyDescent="0.3">
      <c r="A1028" s="6" t="s">
        <v>51</v>
      </c>
      <c r="B1028" s="6">
        <v>365</v>
      </c>
      <c r="C1028" s="20" t="s">
        <v>1628</v>
      </c>
      <c r="D1028" s="6" t="s">
        <v>59</v>
      </c>
      <c r="E1028" s="8" t="s">
        <v>24</v>
      </c>
    </row>
    <row r="1029" spans="1:5" x14ac:dyDescent="0.3">
      <c r="A1029" s="6" t="s">
        <v>51</v>
      </c>
      <c r="B1029" s="6">
        <v>366</v>
      </c>
      <c r="C1029" s="20" t="s">
        <v>1629</v>
      </c>
      <c r="D1029" s="6" t="s">
        <v>49</v>
      </c>
      <c r="E1029" s="8" t="s">
        <v>24</v>
      </c>
    </row>
    <row r="1030" spans="1:5" x14ac:dyDescent="0.3">
      <c r="A1030" s="6" t="s">
        <v>51</v>
      </c>
      <c r="B1030" s="6">
        <v>367</v>
      </c>
      <c r="C1030" s="20" t="s">
        <v>1630</v>
      </c>
      <c r="D1030" s="6" t="s">
        <v>90</v>
      </c>
      <c r="E1030" s="8" t="s">
        <v>50</v>
      </c>
    </row>
    <row r="1031" spans="1:5" x14ac:dyDescent="0.3">
      <c r="A1031" s="6" t="s">
        <v>51</v>
      </c>
      <c r="B1031" s="6">
        <v>368</v>
      </c>
      <c r="C1031" s="20" t="s">
        <v>1631</v>
      </c>
      <c r="D1031" s="6" t="s">
        <v>24</v>
      </c>
      <c r="E1031" s="8" t="s">
        <v>103</v>
      </c>
    </row>
    <row r="1032" spans="1:5" x14ac:dyDescent="0.3">
      <c r="A1032" s="6" t="s">
        <v>130</v>
      </c>
      <c r="B1032" s="6">
        <v>61</v>
      </c>
      <c r="C1032" s="20" t="s">
        <v>1632</v>
      </c>
      <c r="D1032" s="6" t="s">
        <v>70</v>
      </c>
      <c r="E1032" s="8" t="s">
        <v>24</v>
      </c>
    </row>
    <row r="1033" spans="1:5" x14ac:dyDescent="0.3">
      <c r="A1033" s="6" t="s">
        <v>130</v>
      </c>
      <c r="B1033" s="6">
        <v>71</v>
      </c>
      <c r="C1033" s="20" t="s">
        <v>1633</v>
      </c>
      <c r="D1033" s="6" t="s">
        <v>59</v>
      </c>
      <c r="E1033" s="9" t="s">
        <v>66</v>
      </c>
    </row>
    <row r="1034" spans="1:5" x14ac:dyDescent="0.3">
      <c r="A1034" s="6" t="s">
        <v>51</v>
      </c>
      <c r="B1034" s="6">
        <v>370</v>
      </c>
      <c r="C1034" s="20" t="s">
        <v>1634</v>
      </c>
      <c r="D1034" s="6" t="s">
        <v>70</v>
      </c>
      <c r="E1034" s="8" t="s">
        <v>24</v>
      </c>
    </row>
    <row r="1035" spans="1:5" x14ac:dyDescent="0.3">
      <c r="A1035" s="6" t="s">
        <v>130</v>
      </c>
      <c r="B1035" s="6">
        <v>179</v>
      </c>
      <c r="C1035" s="20" t="s">
        <v>1635</v>
      </c>
      <c r="D1035" s="6" t="s">
        <v>90</v>
      </c>
      <c r="E1035" s="9" t="s">
        <v>71</v>
      </c>
    </row>
    <row r="1036" spans="1:5" x14ac:dyDescent="0.3">
      <c r="A1036" s="6" t="s">
        <v>51</v>
      </c>
      <c r="B1036" s="6">
        <v>369</v>
      </c>
      <c r="C1036" s="20" t="s">
        <v>1636</v>
      </c>
      <c r="D1036" s="6" t="s">
        <v>70</v>
      </c>
      <c r="E1036" s="8" t="s">
        <v>50</v>
      </c>
    </row>
    <row r="1037" spans="1:5" x14ac:dyDescent="0.3">
      <c r="A1037" s="6" t="s">
        <v>51</v>
      </c>
      <c r="B1037" s="6">
        <v>371</v>
      </c>
      <c r="C1037" s="20" t="s">
        <v>1637</v>
      </c>
      <c r="D1037" s="6" t="s">
        <v>49</v>
      </c>
      <c r="E1037" s="8" t="s">
        <v>71</v>
      </c>
    </row>
    <row r="1038" spans="1:5" x14ac:dyDescent="0.3">
      <c r="A1038" s="6" t="s">
        <v>51</v>
      </c>
      <c r="B1038" s="6">
        <v>372</v>
      </c>
      <c r="C1038" s="20" t="s">
        <v>1638</v>
      </c>
      <c r="D1038" s="6" t="s">
        <v>90</v>
      </c>
      <c r="E1038" s="8" t="s">
        <v>66</v>
      </c>
    </row>
    <row r="1039" spans="1:5" x14ac:dyDescent="0.3">
      <c r="A1039" s="6" t="s">
        <v>51</v>
      </c>
      <c r="B1039" s="6">
        <v>373</v>
      </c>
      <c r="C1039" s="20" t="s">
        <v>1639</v>
      </c>
      <c r="D1039" s="6" t="s">
        <v>70</v>
      </c>
      <c r="E1039" s="8" t="s">
        <v>50</v>
      </c>
    </row>
    <row r="1040" spans="1:5" x14ac:dyDescent="0.3">
      <c r="A1040" s="6" t="s">
        <v>51</v>
      </c>
      <c r="B1040" s="6">
        <v>374</v>
      </c>
      <c r="C1040" s="20" t="s">
        <v>1640</v>
      </c>
      <c r="D1040" s="6" t="s">
        <v>24</v>
      </c>
      <c r="E1040" s="8" t="s">
        <v>50</v>
      </c>
    </row>
    <row r="1041" spans="1:5" x14ac:dyDescent="0.3">
      <c r="A1041" s="6" t="s">
        <v>51</v>
      </c>
      <c r="B1041" s="6">
        <v>375</v>
      </c>
      <c r="C1041" s="20" t="s">
        <v>1641</v>
      </c>
      <c r="D1041" s="6" t="s">
        <v>90</v>
      </c>
      <c r="E1041" s="8" t="s">
        <v>174</v>
      </c>
    </row>
    <row r="1042" spans="1:5" x14ac:dyDescent="0.3">
      <c r="A1042" s="6" t="s">
        <v>130</v>
      </c>
      <c r="B1042" s="6">
        <v>67</v>
      </c>
      <c r="C1042" s="20" t="s">
        <v>1642</v>
      </c>
      <c r="D1042" s="6" t="s">
        <v>49</v>
      </c>
      <c r="E1042" s="8" t="s">
        <v>174</v>
      </c>
    </row>
    <row r="1043" spans="1:5" x14ac:dyDescent="0.3">
      <c r="A1043" s="6" t="s">
        <v>135</v>
      </c>
      <c r="B1043" s="6">
        <v>12</v>
      </c>
      <c r="C1043" s="20" t="s">
        <v>1643</v>
      </c>
      <c r="D1043" s="6" t="s">
        <v>24</v>
      </c>
      <c r="E1043" s="8" t="s">
        <v>24</v>
      </c>
    </row>
    <row r="1044" spans="1:5" x14ac:dyDescent="0.3">
      <c r="A1044" s="6" t="s">
        <v>130</v>
      </c>
      <c r="B1044" s="6">
        <v>66</v>
      </c>
      <c r="C1044" s="20" t="s">
        <v>1644</v>
      </c>
      <c r="D1044" s="6" t="s">
        <v>49</v>
      </c>
      <c r="E1044" s="9" t="s">
        <v>103</v>
      </c>
    </row>
    <row r="1045" spans="1:5" x14ac:dyDescent="0.3">
      <c r="A1045" s="6" t="s">
        <v>130</v>
      </c>
      <c r="B1045" s="6">
        <v>184</v>
      </c>
      <c r="C1045" s="20" t="s">
        <v>1645</v>
      </c>
      <c r="D1045" s="6" t="s">
        <v>70</v>
      </c>
      <c r="E1045" s="9" t="s">
        <v>71</v>
      </c>
    </row>
    <row r="1046" spans="1:5" x14ac:dyDescent="0.3">
      <c r="A1046" s="6" t="s">
        <v>130</v>
      </c>
      <c r="B1046" s="6">
        <v>186</v>
      </c>
      <c r="C1046" s="20" t="s">
        <v>1646</v>
      </c>
      <c r="D1046" s="6" t="s">
        <v>49</v>
      </c>
      <c r="E1046" s="9" t="s">
        <v>71</v>
      </c>
    </row>
    <row r="1047" spans="1:5" x14ac:dyDescent="0.3">
      <c r="A1047" s="6" t="s">
        <v>135</v>
      </c>
      <c r="B1047" s="6">
        <v>13</v>
      </c>
      <c r="C1047" s="20" t="s">
        <v>1647</v>
      </c>
      <c r="D1047" s="6" t="s">
        <v>90</v>
      </c>
      <c r="E1047" s="8" t="s">
        <v>66</v>
      </c>
    </row>
    <row r="1048" spans="1:5" x14ac:dyDescent="0.3">
      <c r="A1048" s="6" t="s">
        <v>135</v>
      </c>
      <c r="B1048" s="6">
        <v>14</v>
      </c>
      <c r="C1048" s="20" t="s">
        <v>1648</v>
      </c>
      <c r="D1048" s="6" t="s">
        <v>90</v>
      </c>
      <c r="E1048" s="8" t="s">
        <v>24</v>
      </c>
    </row>
    <row r="1049" spans="1:5" x14ac:dyDescent="0.3">
      <c r="A1049" s="6" t="s">
        <v>130</v>
      </c>
      <c r="B1049" s="6">
        <v>69</v>
      </c>
      <c r="C1049" s="20" t="s">
        <v>1649</v>
      </c>
      <c r="D1049" s="6" t="s">
        <v>90</v>
      </c>
      <c r="E1049" s="8" t="s">
        <v>24</v>
      </c>
    </row>
    <row r="1050" spans="1:5" x14ac:dyDescent="0.3">
      <c r="A1050" s="6" t="s">
        <v>135</v>
      </c>
      <c r="B1050" s="6">
        <v>15</v>
      </c>
      <c r="C1050" s="20" t="s">
        <v>1650</v>
      </c>
      <c r="D1050" s="6" t="s">
        <v>24</v>
      </c>
      <c r="E1050" s="8" t="s">
        <v>24</v>
      </c>
    </row>
    <row r="1051" spans="1:5" x14ac:dyDescent="0.3">
      <c r="A1051" s="6" t="s">
        <v>135</v>
      </c>
      <c r="B1051" s="6">
        <v>16</v>
      </c>
      <c r="C1051" s="20" t="s">
        <v>1651</v>
      </c>
      <c r="D1051" s="6" t="s">
        <v>24</v>
      </c>
      <c r="E1051" s="8" t="s">
        <v>24</v>
      </c>
    </row>
    <row r="1052" spans="1:5" x14ac:dyDescent="0.3">
      <c r="A1052" s="6" t="s">
        <v>130</v>
      </c>
      <c r="B1052" s="6">
        <v>72</v>
      </c>
      <c r="C1052" s="20" t="s">
        <v>1652</v>
      </c>
      <c r="D1052" s="6" t="s">
        <v>70</v>
      </c>
      <c r="E1052" s="8" t="s">
        <v>24</v>
      </c>
    </row>
    <row r="1053" spans="1:5" x14ac:dyDescent="0.3">
      <c r="A1053" s="6" t="s">
        <v>130</v>
      </c>
      <c r="B1053" s="6">
        <v>79</v>
      </c>
      <c r="C1053" s="20" t="s">
        <v>1653</v>
      </c>
      <c r="D1053" s="6" t="s">
        <v>49</v>
      </c>
      <c r="E1053" s="8" t="s">
        <v>24</v>
      </c>
    </row>
    <row r="1054" spans="1:5" x14ac:dyDescent="0.3">
      <c r="A1054" s="6" t="s">
        <v>231</v>
      </c>
      <c r="B1054" s="6">
        <v>5</v>
      </c>
      <c r="C1054" s="20" t="s">
        <v>1654</v>
      </c>
      <c r="D1054" s="6" t="s">
        <v>49</v>
      </c>
      <c r="E1054" s="8" t="s">
        <v>24</v>
      </c>
    </row>
    <row r="1055" spans="1:5" x14ac:dyDescent="0.3">
      <c r="A1055" s="6" t="s">
        <v>277</v>
      </c>
      <c r="B1055" s="6">
        <v>3</v>
      </c>
      <c r="C1055" s="20" t="s">
        <v>1655</v>
      </c>
      <c r="D1055" s="6" t="s">
        <v>90</v>
      </c>
      <c r="E1055" s="8" t="s">
        <v>66</v>
      </c>
    </row>
    <row r="1056" spans="1:5" x14ac:dyDescent="0.3">
      <c r="A1056" s="6" t="s">
        <v>104</v>
      </c>
      <c r="B1056" s="6">
        <v>29</v>
      </c>
      <c r="C1056" s="20" t="s">
        <v>1656</v>
      </c>
      <c r="D1056" s="6" t="s">
        <v>59</v>
      </c>
      <c r="E1056" s="8" t="s">
        <v>66</v>
      </c>
    </row>
    <row r="1057" spans="1:5" x14ac:dyDescent="0.3">
      <c r="A1057" s="6" t="s">
        <v>104</v>
      </c>
      <c r="B1057" s="6">
        <v>72</v>
      </c>
      <c r="C1057" s="20" t="s">
        <v>1657</v>
      </c>
      <c r="D1057" s="6" t="s">
        <v>90</v>
      </c>
      <c r="E1057" s="8" t="s">
        <v>103</v>
      </c>
    </row>
    <row r="1058" spans="1:5" x14ac:dyDescent="0.3">
      <c r="A1058" s="6" t="s">
        <v>130</v>
      </c>
      <c r="B1058" s="6">
        <v>187</v>
      </c>
      <c r="C1058" s="20" t="s">
        <v>1658</v>
      </c>
      <c r="D1058" s="6" t="s">
        <v>70</v>
      </c>
      <c r="E1058" s="9" t="s">
        <v>103</v>
      </c>
    </row>
    <row r="1059" spans="1:5" x14ac:dyDescent="0.3">
      <c r="A1059" s="6" t="s">
        <v>130</v>
      </c>
      <c r="B1059" s="6">
        <v>192</v>
      </c>
      <c r="C1059" s="20" t="s">
        <v>1659</v>
      </c>
      <c r="D1059" s="6" t="s">
        <v>90</v>
      </c>
      <c r="E1059" s="9" t="s">
        <v>103</v>
      </c>
    </row>
    <row r="1060" spans="1:5" x14ac:dyDescent="0.3">
      <c r="A1060" s="6" t="s">
        <v>130</v>
      </c>
      <c r="B1060" s="6">
        <v>73</v>
      </c>
      <c r="C1060" s="20" t="s">
        <v>1660</v>
      </c>
      <c r="D1060" s="6" t="s">
        <v>59</v>
      </c>
      <c r="E1060" s="8" t="s">
        <v>174</v>
      </c>
    </row>
    <row r="1061" spans="1:5" x14ac:dyDescent="0.3">
      <c r="A1061" s="6" t="s">
        <v>130</v>
      </c>
      <c r="B1061" s="6">
        <v>74</v>
      </c>
      <c r="C1061" s="20" t="s">
        <v>1661</v>
      </c>
      <c r="D1061" s="6" t="s">
        <v>59</v>
      </c>
      <c r="E1061" s="9" t="s">
        <v>66</v>
      </c>
    </row>
    <row r="1062" spans="1:5" x14ac:dyDescent="0.3">
      <c r="A1062" s="6" t="s">
        <v>130</v>
      </c>
      <c r="B1062" s="6">
        <v>76</v>
      </c>
      <c r="C1062" s="20" t="s">
        <v>1662</v>
      </c>
      <c r="D1062" s="6" t="s">
        <v>70</v>
      </c>
      <c r="E1062" s="9" t="s">
        <v>66</v>
      </c>
    </row>
    <row r="1063" spans="1:5" x14ac:dyDescent="0.3">
      <c r="A1063" s="6" t="s">
        <v>130</v>
      </c>
      <c r="B1063" s="6">
        <v>77</v>
      </c>
      <c r="C1063" s="20" t="s">
        <v>1663</v>
      </c>
      <c r="D1063" s="6" t="s">
        <v>59</v>
      </c>
      <c r="E1063" s="8" t="s">
        <v>24</v>
      </c>
    </row>
    <row r="1064" spans="1:5" x14ac:dyDescent="0.3">
      <c r="A1064" s="6" t="s">
        <v>231</v>
      </c>
      <c r="B1064" s="6">
        <v>6</v>
      </c>
      <c r="C1064" s="20" t="s">
        <v>1664</v>
      </c>
      <c r="D1064" s="6" t="s">
        <v>59</v>
      </c>
      <c r="E1064" s="8" t="s">
        <v>66</v>
      </c>
    </row>
    <row r="1065" spans="1:5" x14ac:dyDescent="0.3">
      <c r="A1065" s="6" t="s">
        <v>135</v>
      </c>
      <c r="B1065" s="6">
        <v>17</v>
      </c>
      <c r="C1065" s="20" t="s">
        <v>1665</v>
      </c>
      <c r="D1065" s="6" t="s">
        <v>90</v>
      </c>
      <c r="E1065" s="8" t="s">
        <v>24</v>
      </c>
    </row>
    <row r="1066" spans="1:5" x14ac:dyDescent="0.3">
      <c r="A1066" s="6" t="s">
        <v>135</v>
      </c>
      <c r="B1066" s="6">
        <v>18</v>
      </c>
      <c r="C1066" s="20" t="s">
        <v>1666</v>
      </c>
      <c r="D1066" s="6" t="s">
        <v>59</v>
      </c>
      <c r="E1066" s="8" t="s">
        <v>24</v>
      </c>
    </row>
    <row r="1067" spans="1:5" x14ac:dyDescent="0.3">
      <c r="A1067" s="6" t="s">
        <v>164</v>
      </c>
      <c r="B1067" s="6">
        <v>18</v>
      </c>
      <c r="C1067" s="20" t="s">
        <v>1667</v>
      </c>
      <c r="D1067" s="6" t="s">
        <v>90</v>
      </c>
      <c r="E1067" s="8" t="s">
        <v>71</v>
      </c>
    </row>
    <row r="1068" spans="1:5" x14ac:dyDescent="0.3">
      <c r="A1068" s="6" t="s">
        <v>164</v>
      </c>
      <c r="B1068" s="6">
        <v>19</v>
      </c>
      <c r="C1068" s="20" t="s">
        <v>1668</v>
      </c>
      <c r="D1068" s="6" t="s">
        <v>70</v>
      </c>
      <c r="E1068" s="8" t="s">
        <v>71</v>
      </c>
    </row>
    <row r="1069" spans="1:5" x14ac:dyDescent="0.3">
      <c r="A1069" s="6" t="s">
        <v>135</v>
      </c>
      <c r="B1069" s="6">
        <v>19</v>
      </c>
      <c r="C1069" s="20" t="s">
        <v>1669</v>
      </c>
      <c r="D1069" s="6" t="s">
        <v>90</v>
      </c>
      <c r="E1069" s="8" t="s">
        <v>103</v>
      </c>
    </row>
    <row r="1070" spans="1:5" x14ac:dyDescent="0.3">
      <c r="A1070" s="6" t="s">
        <v>164</v>
      </c>
      <c r="B1070" s="6">
        <v>19</v>
      </c>
      <c r="C1070" s="20" t="s">
        <v>1668</v>
      </c>
      <c r="D1070" s="6" t="s">
        <v>70</v>
      </c>
      <c r="E1070" s="9" t="s">
        <v>66</v>
      </c>
    </row>
    <row r="1071" spans="1:5" x14ac:dyDescent="0.3">
      <c r="A1071" s="6" t="s">
        <v>164</v>
      </c>
      <c r="B1071" s="6">
        <v>20</v>
      </c>
      <c r="C1071" s="20" t="s">
        <v>1670</v>
      </c>
      <c r="D1071" s="6" t="s">
        <v>125</v>
      </c>
      <c r="E1071" s="8" t="s">
        <v>24</v>
      </c>
    </row>
    <row r="1072" spans="1:5" x14ac:dyDescent="0.3">
      <c r="A1072" s="6" t="s">
        <v>130</v>
      </c>
      <c r="B1072" s="6">
        <v>81</v>
      </c>
      <c r="C1072" s="20" t="s">
        <v>1671</v>
      </c>
      <c r="D1072" s="6" t="s">
        <v>90</v>
      </c>
      <c r="E1072" s="8" t="s">
        <v>24</v>
      </c>
    </row>
    <row r="1073" spans="1:5" x14ac:dyDescent="0.3">
      <c r="A1073" s="6" t="s">
        <v>130</v>
      </c>
      <c r="B1073" s="6">
        <v>82</v>
      </c>
      <c r="C1073" s="20" t="s">
        <v>1672</v>
      </c>
      <c r="D1073" s="6" t="s">
        <v>125</v>
      </c>
      <c r="E1073" s="8" t="s">
        <v>24</v>
      </c>
    </row>
    <row r="1074" spans="1:5" x14ac:dyDescent="0.3">
      <c r="A1074" s="6" t="s">
        <v>164</v>
      </c>
      <c r="B1074" s="6">
        <v>21</v>
      </c>
      <c r="C1074" s="20" t="s">
        <v>1673</v>
      </c>
      <c r="D1074" s="6" t="s">
        <v>59</v>
      </c>
      <c r="E1074" s="8" t="s">
        <v>71</v>
      </c>
    </row>
    <row r="1075" spans="1:5" x14ac:dyDescent="0.3">
      <c r="A1075" s="6" t="s">
        <v>135</v>
      </c>
      <c r="B1075" s="6">
        <v>60</v>
      </c>
      <c r="C1075" s="20" t="s">
        <v>1674</v>
      </c>
      <c r="D1075" s="6" t="s">
        <v>59</v>
      </c>
      <c r="E1075" s="8" t="s">
        <v>71</v>
      </c>
    </row>
    <row r="1076" spans="1:5" x14ac:dyDescent="0.3">
      <c r="A1076" s="6" t="s">
        <v>164</v>
      </c>
      <c r="B1076" s="6">
        <v>22</v>
      </c>
      <c r="C1076" s="20" t="s">
        <v>1675</v>
      </c>
      <c r="D1076" s="6" t="s">
        <v>24</v>
      </c>
      <c r="E1076" s="8" t="s">
        <v>24</v>
      </c>
    </row>
    <row r="1077" spans="1:5" x14ac:dyDescent="0.3">
      <c r="A1077" s="6" t="s">
        <v>164</v>
      </c>
      <c r="B1077" s="6">
        <v>23</v>
      </c>
      <c r="C1077" s="20" t="s">
        <v>1676</v>
      </c>
      <c r="D1077" s="6" t="s">
        <v>90</v>
      </c>
      <c r="E1077" s="9" t="s">
        <v>103</v>
      </c>
    </row>
    <row r="1078" spans="1:5" x14ac:dyDescent="0.3">
      <c r="A1078" s="6" t="s">
        <v>164</v>
      </c>
      <c r="B1078" s="6">
        <v>24</v>
      </c>
      <c r="C1078" s="20" t="s">
        <v>1677</v>
      </c>
      <c r="D1078" s="6" t="s">
        <v>70</v>
      </c>
      <c r="E1078" s="9" t="s">
        <v>50</v>
      </c>
    </row>
    <row r="1079" spans="1:5" x14ac:dyDescent="0.3">
      <c r="A1079" s="6" t="s">
        <v>164</v>
      </c>
      <c r="B1079" s="6">
        <v>25</v>
      </c>
      <c r="C1079" s="20" t="s">
        <v>1678</v>
      </c>
      <c r="D1079" s="6" t="s">
        <v>90</v>
      </c>
      <c r="E1079" s="8" t="s">
        <v>71</v>
      </c>
    </row>
    <row r="1080" spans="1:5" x14ac:dyDescent="0.3">
      <c r="A1080" s="6" t="s">
        <v>164</v>
      </c>
      <c r="B1080" s="6">
        <v>26</v>
      </c>
      <c r="C1080" s="20" t="s">
        <v>1679</v>
      </c>
      <c r="D1080" s="6" t="s">
        <v>70</v>
      </c>
      <c r="E1080" s="9" t="s">
        <v>66</v>
      </c>
    </row>
    <row r="1081" spans="1:5" x14ac:dyDescent="0.3">
      <c r="A1081" s="6" t="s">
        <v>164</v>
      </c>
      <c r="B1081" s="6">
        <v>27</v>
      </c>
      <c r="C1081" s="20" t="s">
        <v>1680</v>
      </c>
      <c r="D1081" s="6" t="s">
        <v>90</v>
      </c>
      <c r="E1081" s="9" t="s">
        <v>103</v>
      </c>
    </row>
    <row r="1082" spans="1:5" x14ac:dyDescent="0.3">
      <c r="A1082" s="6" t="s">
        <v>164</v>
      </c>
      <c r="B1082" s="6">
        <v>28</v>
      </c>
      <c r="C1082" s="20" t="s">
        <v>1681</v>
      </c>
      <c r="D1082" s="6" t="s">
        <v>49</v>
      </c>
      <c r="E1082" s="9" t="s">
        <v>103</v>
      </c>
    </row>
    <row r="1083" spans="1:5" x14ac:dyDescent="0.3">
      <c r="A1083" s="6" t="s">
        <v>135</v>
      </c>
      <c r="B1083" s="6">
        <v>20</v>
      </c>
      <c r="C1083" s="20" t="s">
        <v>1682</v>
      </c>
      <c r="D1083" s="6" t="s">
        <v>90</v>
      </c>
      <c r="E1083" s="8" t="s">
        <v>103</v>
      </c>
    </row>
    <row r="1084" spans="1:5" x14ac:dyDescent="0.3">
      <c r="A1084" s="6" t="s">
        <v>164</v>
      </c>
      <c r="B1084" s="6">
        <v>29</v>
      </c>
      <c r="C1084" s="20" t="s">
        <v>1683</v>
      </c>
      <c r="D1084" s="6" t="s">
        <v>59</v>
      </c>
      <c r="E1084" s="8" t="s">
        <v>71</v>
      </c>
    </row>
    <row r="1085" spans="1:5" x14ac:dyDescent="0.3">
      <c r="A1085" s="6" t="s">
        <v>164</v>
      </c>
      <c r="B1085" s="6">
        <v>30</v>
      </c>
      <c r="C1085" s="20" t="s">
        <v>1684</v>
      </c>
      <c r="D1085" s="6" t="s">
        <v>49</v>
      </c>
      <c r="E1085" s="9" t="s">
        <v>103</v>
      </c>
    </row>
    <row r="1086" spans="1:5" x14ac:dyDescent="0.3">
      <c r="A1086" s="6" t="s">
        <v>164</v>
      </c>
      <c r="B1086" s="6">
        <v>27</v>
      </c>
      <c r="C1086" s="20" t="s">
        <v>1680</v>
      </c>
      <c r="D1086" s="6" t="s">
        <v>90</v>
      </c>
      <c r="E1086" s="9" t="s">
        <v>66</v>
      </c>
    </row>
    <row r="1087" spans="1:5" x14ac:dyDescent="0.3">
      <c r="A1087" s="6" t="s">
        <v>164</v>
      </c>
      <c r="B1087" s="6">
        <v>31</v>
      </c>
      <c r="C1087" s="20" t="s">
        <v>1685</v>
      </c>
      <c r="D1087" s="6" t="s">
        <v>70</v>
      </c>
      <c r="E1087" s="9" t="s">
        <v>103</v>
      </c>
    </row>
    <row r="1088" spans="1:5" x14ac:dyDescent="0.3">
      <c r="A1088" s="6" t="s">
        <v>167</v>
      </c>
      <c r="B1088" s="6">
        <v>10</v>
      </c>
      <c r="C1088" s="20" t="s">
        <v>1686</v>
      </c>
      <c r="D1088" s="6" t="s">
        <v>125</v>
      </c>
      <c r="E1088" s="9" t="s">
        <v>71</v>
      </c>
    </row>
    <row r="1089" spans="1:5" x14ac:dyDescent="0.3">
      <c r="A1089" s="6" t="s">
        <v>167</v>
      </c>
      <c r="B1089" s="6">
        <v>13</v>
      </c>
      <c r="C1089" s="20" t="s">
        <v>1687</v>
      </c>
      <c r="D1089" s="6" t="s">
        <v>49</v>
      </c>
      <c r="E1089" s="9" t="s">
        <v>66</v>
      </c>
    </row>
    <row r="1090" spans="1:5" x14ac:dyDescent="0.3">
      <c r="A1090" s="6" t="s">
        <v>164</v>
      </c>
      <c r="B1090" s="6">
        <v>32</v>
      </c>
      <c r="C1090" s="20" t="s">
        <v>1688</v>
      </c>
      <c r="D1090" s="6" t="s">
        <v>49</v>
      </c>
      <c r="E1090" s="9" t="s">
        <v>50</v>
      </c>
    </row>
    <row r="1091" spans="1:5" x14ac:dyDescent="0.3">
      <c r="A1091" s="6" t="s">
        <v>135</v>
      </c>
      <c r="B1091" s="6">
        <v>71</v>
      </c>
      <c r="C1091" s="20" t="s">
        <v>1689</v>
      </c>
      <c r="D1091" s="6" t="s">
        <v>24</v>
      </c>
      <c r="E1091" s="8" t="s">
        <v>24</v>
      </c>
    </row>
    <row r="1092" spans="1:5" x14ac:dyDescent="0.3">
      <c r="A1092" s="6" t="s">
        <v>104</v>
      </c>
      <c r="B1092" s="6">
        <v>81</v>
      </c>
      <c r="C1092" s="20" t="s">
        <v>1690</v>
      </c>
      <c r="D1092" s="6" t="s">
        <v>125</v>
      </c>
      <c r="E1092" s="8" t="s">
        <v>71</v>
      </c>
    </row>
    <row r="1093" spans="1:5" x14ac:dyDescent="0.3">
      <c r="A1093" s="6" t="s">
        <v>167</v>
      </c>
      <c r="B1093" s="6">
        <v>11</v>
      </c>
      <c r="C1093" s="20" t="s">
        <v>1691</v>
      </c>
      <c r="D1093" s="6" t="s">
        <v>49</v>
      </c>
      <c r="E1093" s="9" t="s">
        <v>71</v>
      </c>
    </row>
    <row r="1094" spans="1:5" x14ac:dyDescent="0.3">
      <c r="A1094" s="6" t="s">
        <v>167</v>
      </c>
      <c r="B1094" s="6">
        <v>15</v>
      </c>
      <c r="C1094" s="20" t="s">
        <v>1692</v>
      </c>
      <c r="D1094" s="6" t="s">
        <v>70</v>
      </c>
      <c r="E1094" s="9" t="s">
        <v>71</v>
      </c>
    </row>
    <row r="1095" spans="1:5" x14ac:dyDescent="0.3">
      <c r="A1095" s="6" t="s">
        <v>135</v>
      </c>
      <c r="B1095" s="6">
        <v>61</v>
      </c>
      <c r="C1095" s="20" t="s">
        <v>1693</v>
      </c>
      <c r="D1095" s="6" t="s">
        <v>59</v>
      </c>
      <c r="E1095" s="8" t="s">
        <v>103</v>
      </c>
    </row>
    <row r="1096" spans="1:5" x14ac:dyDescent="0.3">
      <c r="A1096" s="6" t="s">
        <v>135</v>
      </c>
      <c r="B1096" s="6">
        <v>65</v>
      </c>
      <c r="C1096" s="20" t="s">
        <v>1694</v>
      </c>
      <c r="D1096" s="6" t="s">
        <v>90</v>
      </c>
      <c r="E1096" s="8" t="s">
        <v>103</v>
      </c>
    </row>
    <row r="1097" spans="1:5" x14ac:dyDescent="0.3">
      <c r="A1097" s="6" t="s">
        <v>135</v>
      </c>
      <c r="B1097" s="6">
        <v>64</v>
      </c>
      <c r="C1097" s="20" t="s">
        <v>1695</v>
      </c>
      <c r="D1097" s="6" t="s">
        <v>59</v>
      </c>
      <c r="E1097" s="8" t="s">
        <v>103</v>
      </c>
    </row>
    <row r="1098" spans="1:5" x14ac:dyDescent="0.3">
      <c r="A1098" s="6" t="s">
        <v>135</v>
      </c>
      <c r="B1098" s="6">
        <v>95</v>
      </c>
      <c r="C1098" s="20" t="s">
        <v>1696</v>
      </c>
      <c r="D1098" s="6" t="s">
        <v>59</v>
      </c>
      <c r="E1098" s="8" t="s">
        <v>103</v>
      </c>
    </row>
    <row r="1099" spans="1:5" x14ac:dyDescent="0.3">
      <c r="A1099" s="6" t="s">
        <v>135</v>
      </c>
      <c r="B1099" s="6">
        <v>98</v>
      </c>
      <c r="C1099" s="20" t="s">
        <v>1697</v>
      </c>
      <c r="D1099" s="6" t="s">
        <v>70</v>
      </c>
      <c r="E1099" s="8" t="s">
        <v>71</v>
      </c>
    </row>
    <row r="1100" spans="1:5" x14ac:dyDescent="0.3">
      <c r="A1100" s="6" t="s">
        <v>135</v>
      </c>
      <c r="B1100" s="6">
        <v>26</v>
      </c>
      <c r="C1100" s="20" t="s">
        <v>1698</v>
      </c>
      <c r="D1100" s="6" t="s">
        <v>70</v>
      </c>
      <c r="E1100" s="8" t="s">
        <v>50</v>
      </c>
    </row>
    <row r="1101" spans="1:5" x14ac:dyDescent="0.3">
      <c r="A1101" s="6" t="s">
        <v>167</v>
      </c>
      <c r="B1101" s="6">
        <v>16</v>
      </c>
      <c r="C1101" s="20" t="s">
        <v>1699</v>
      </c>
      <c r="D1101" s="6" t="s">
        <v>70</v>
      </c>
      <c r="E1101" s="9" t="s">
        <v>66</v>
      </c>
    </row>
    <row r="1102" spans="1:5" x14ac:dyDescent="0.3">
      <c r="A1102" s="6" t="s">
        <v>164</v>
      </c>
      <c r="B1102" s="6">
        <v>108</v>
      </c>
      <c r="C1102" s="20" t="s">
        <v>1700</v>
      </c>
      <c r="D1102" s="6" t="s">
        <v>90</v>
      </c>
      <c r="E1102" s="9" t="s">
        <v>66</v>
      </c>
    </row>
    <row r="1103" spans="1:5" x14ac:dyDescent="0.3">
      <c r="A1103" s="6" t="s">
        <v>104</v>
      </c>
      <c r="B1103" s="6">
        <v>154</v>
      </c>
      <c r="C1103" s="20" t="s">
        <v>1701</v>
      </c>
      <c r="D1103" s="6" t="s">
        <v>70</v>
      </c>
      <c r="E1103" s="8" t="s">
        <v>103</v>
      </c>
    </row>
    <row r="1104" spans="1:5" x14ac:dyDescent="0.3">
      <c r="A1104" s="6" t="s">
        <v>104</v>
      </c>
      <c r="B1104" s="6">
        <v>156</v>
      </c>
      <c r="C1104" s="20" t="s">
        <v>1702</v>
      </c>
      <c r="D1104" s="6" t="s">
        <v>49</v>
      </c>
      <c r="E1104" s="8" t="s">
        <v>66</v>
      </c>
    </row>
    <row r="1105" spans="1:5" x14ac:dyDescent="0.3">
      <c r="A1105" s="6" t="s">
        <v>104</v>
      </c>
      <c r="B1105" s="6">
        <v>157</v>
      </c>
      <c r="C1105" s="20" t="s">
        <v>1703</v>
      </c>
      <c r="D1105" s="6" t="s">
        <v>49</v>
      </c>
      <c r="E1105" s="8" t="s">
        <v>66</v>
      </c>
    </row>
    <row r="1106" spans="1:5" x14ac:dyDescent="0.3">
      <c r="A1106" s="6" t="s">
        <v>12</v>
      </c>
      <c r="B1106" s="6">
        <v>256</v>
      </c>
      <c r="C1106" s="20" t="s">
        <v>1704</v>
      </c>
      <c r="D1106" s="6" t="s">
        <v>70</v>
      </c>
      <c r="E1106" s="8" t="s">
        <v>71</v>
      </c>
    </row>
    <row r="1107" spans="1:5" x14ac:dyDescent="0.3">
      <c r="A1107" s="6" t="s">
        <v>12</v>
      </c>
      <c r="B1107" s="6">
        <v>257</v>
      </c>
      <c r="C1107" s="20" t="s">
        <v>1705</v>
      </c>
      <c r="D1107" s="6" t="s">
        <v>49</v>
      </c>
      <c r="E1107" s="8" t="s">
        <v>24</v>
      </c>
    </row>
    <row r="1108" spans="1:5" x14ac:dyDescent="0.3">
      <c r="A1108" s="6" t="s">
        <v>12</v>
      </c>
      <c r="B1108" s="6">
        <v>259</v>
      </c>
      <c r="C1108" s="20" t="s">
        <v>1706</v>
      </c>
      <c r="D1108" s="6" t="s">
        <v>49</v>
      </c>
      <c r="E1108" s="8" t="s">
        <v>103</v>
      </c>
    </row>
    <row r="1109" spans="1:5" x14ac:dyDescent="0.3">
      <c r="A1109" s="6" t="s">
        <v>12</v>
      </c>
      <c r="B1109" s="6">
        <v>39</v>
      </c>
      <c r="C1109" s="20" t="s">
        <v>1707</v>
      </c>
      <c r="D1109" s="6" t="s">
        <v>24</v>
      </c>
      <c r="E1109" s="8" t="s">
        <v>24</v>
      </c>
    </row>
    <row r="1110" spans="1:5" x14ac:dyDescent="0.3">
      <c r="A1110" s="6" t="s">
        <v>12</v>
      </c>
      <c r="B1110" s="6">
        <v>260</v>
      </c>
      <c r="C1110" s="20" t="s">
        <v>1708</v>
      </c>
      <c r="D1110" s="6" t="s">
        <v>49</v>
      </c>
      <c r="E1110" s="8" t="s">
        <v>50</v>
      </c>
    </row>
    <row r="1111" spans="1:5" x14ac:dyDescent="0.3">
      <c r="A1111" s="6" t="s">
        <v>12</v>
      </c>
      <c r="B1111" s="6">
        <v>261</v>
      </c>
      <c r="C1111" s="20" t="s">
        <v>1709</v>
      </c>
      <c r="D1111" s="6" t="s">
        <v>90</v>
      </c>
      <c r="E1111" s="8" t="s">
        <v>103</v>
      </c>
    </row>
    <row r="1112" spans="1:5" x14ac:dyDescent="0.3">
      <c r="A1112" s="6" t="s">
        <v>12</v>
      </c>
      <c r="B1112" s="6">
        <v>267</v>
      </c>
      <c r="C1112" s="20" t="s">
        <v>1710</v>
      </c>
      <c r="D1112" s="6" t="s">
        <v>24</v>
      </c>
      <c r="E1112" s="8" t="s">
        <v>24</v>
      </c>
    </row>
    <row r="1113" spans="1:5" x14ac:dyDescent="0.3">
      <c r="A1113" s="6" t="s">
        <v>12</v>
      </c>
      <c r="B1113" s="6">
        <v>268</v>
      </c>
      <c r="C1113" s="20" t="s">
        <v>1711</v>
      </c>
      <c r="D1113" s="6" t="s">
        <v>24</v>
      </c>
      <c r="E1113" s="8" t="s">
        <v>24</v>
      </c>
    </row>
    <row r="1114" spans="1:5" x14ac:dyDescent="0.3">
      <c r="A1114" s="6" t="s">
        <v>12</v>
      </c>
      <c r="B1114" s="6">
        <v>262</v>
      </c>
      <c r="C1114" s="20" t="s">
        <v>1712</v>
      </c>
      <c r="D1114" s="6" t="s">
        <v>90</v>
      </c>
      <c r="E1114" s="8" t="s">
        <v>50</v>
      </c>
    </row>
    <row r="1115" spans="1:5" x14ac:dyDescent="0.3">
      <c r="A1115" s="6" t="s">
        <v>12</v>
      </c>
      <c r="B1115" s="6">
        <v>64</v>
      </c>
      <c r="C1115" s="20" t="s">
        <v>1713</v>
      </c>
      <c r="D1115" s="6" t="s">
        <v>24</v>
      </c>
      <c r="E1115" s="8" t="s">
        <v>24</v>
      </c>
    </row>
    <row r="1116" spans="1:5" x14ac:dyDescent="0.3">
      <c r="A1116" s="6" t="s">
        <v>12</v>
      </c>
      <c r="B1116" s="6">
        <v>269</v>
      </c>
      <c r="C1116" s="20" t="s">
        <v>1714</v>
      </c>
      <c r="D1116" s="6" t="s">
        <v>24</v>
      </c>
      <c r="E1116" s="8" t="s">
        <v>24</v>
      </c>
    </row>
    <row r="1117" spans="1:5" x14ac:dyDescent="0.3">
      <c r="A1117" s="6" t="s">
        <v>12</v>
      </c>
      <c r="B1117" s="6">
        <v>270</v>
      </c>
      <c r="C1117" s="20" t="s">
        <v>1715</v>
      </c>
      <c r="D1117" s="6" t="s">
        <v>24</v>
      </c>
      <c r="E1117" s="8" t="s">
        <v>24</v>
      </c>
    </row>
    <row r="1118" spans="1:5" x14ac:dyDescent="0.3">
      <c r="A1118" s="6" t="s">
        <v>12</v>
      </c>
      <c r="B1118" s="6">
        <v>263</v>
      </c>
      <c r="C1118" s="20" t="s">
        <v>1716</v>
      </c>
      <c r="D1118" s="6" t="s">
        <v>125</v>
      </c>
      <c r="E1118" s="8" t="s">
        <v>174</v>
      </c>
    </row>
    <row r="1119" spans="1:5" x14ac:dyDescent="0.3">
      <c r="A1119" s="6" t="s">
        <v>12</v>
      </c>
      <c r="B1119" s="6">
        <v>271</v>
      </c>
      <c r="C1119" s="20" t="s">
        <v>1717</v>
      </c>
      <c r="D1119" s="6" t="s">
        <v>24</v>
      </c>
      <c r="E1119" s="8" t="s">
        <v>24</v>
      </c>
    </row>
    <row r="1120" spans="1:5" x14ac:dyDescent="0.3">
      <c r="A1120" s="6" t="s">
        <v>12</v>
      </c>
      <c r="B1120" s="6">
        <v>264</v>
      </c>
      <c r="C1120" s="20" t="s">
        <v>1718</v>
      </c>
      <c r="D1120" s="6" t="s">
        <v>70</v>
      </c>
      <c r="E1120" s="8" t="s">
        <v>71</v>
      </c>
    </row>
    <row r="1121" spans="1:5" x14ac:dyDescent="0.3">
      <c r="A1121" s="6" t="s">
        <v>12</v>
      </c>
      <c r="B1121" s="6">
        <v>272</v>
      </c>
      <c r="C1121" s="20" t="s">
        <v>1719</v>
      </c>
      <c r="D1121" s="6" t="s">
        <v>24</v>
      </c>
      <c r="E1121" s="8" t="s">
        <v>24</v>
      </c>
    </row>
    <row r="1122" spans="1:5" x14ac:dyDescent="0.3">
      <c r="A1122" s="6" t="s">
        <v>12</v>
      </c>
      <c r="B1122" s="6">
        <v>266</v>
      </c>
      <c r="C1122" s="20" t="s">
        <v>1720</v>
      </c>
      <c r="D1122" s="6" t="s">
        <v>90</v>
      </c>
      <c r="E1122" s="8" t="s">
        <v>50</v>
      </c>
    </row>
    <row r="1123" spans="1:5" x14ac:dyDescent="0.3">
      <c r="A1123" s="6" t="s">
        <v>12</v>
      </c>
      <c r="B1123" s="6">
        <v>273</v>
      </c>
      <c r="C1123" s="20" t="s">
        <v>1721</v>
      </c>
      <c r="D1123" s="6" t="s">
        <v>24</v>
      </c>
      <c r="E1123" s="8" t="s">
        <v>24</v>
      </c>
    </row>
    <row r="1124" spans="1:5" x14ac:dyDescent="0.3">
      <c r="A1124" s="6" t="s">
        <v>12</v>
      </c>
      <c r="B1124" s="6">
        <v>274</v>
      </c>
      <c r="C1124" s="20" t="s">
        <v>1722</v>
      </c>
      <c r="D1124" s="6" t="s">
        <v>49</v>
      </c>
      <c r="E1124" s="8" t="s">
        <v>103</v>
      </c>
    </row>
    <row r="1125" spans="1:5" x14ac:dyDescent="0.3">
      <c r="A1125" s="6" t="s">
        <v>12</v>
      </c>
      <c r="B1125" s="6">
        <v>275</v>
      </c>
      <c r="C1125" s="20" t="s">
        <v>1723</v>
      </c>
      <c r="D1125" s="6" t="s">
        <v>24</v>
      </c>
      <c r="E1125" s="8" t="s">
        <v>24</v>
      </c>
    </row>
    <row r="1126" spans="1:5" x14ac:dyDescent="0.3">
      <c r="A1126" s="6" t="s">
        <v>12</v>
      </c>
      <c r="B1126" s="6">
        <v>277</v>
      </c>
      <c r="C1126" s="20" t="s">
        <v>1724</v>
      </c>
      <c r="D1126" s="6" t="s">
        <v>24</v>
      </c>
      <c r="E1126" s="8" t="s">
        <v>24</v>
      </c>
    </row>
    <row r="1127" spans="1:5" x14ac:dyDescent="0.3">
      <c r="A1127" s="6" t="s">
        <v>12</v>
      </c>
      <c r="B1127" s="6">
        <v>276</v>
      </c>
      <c r="C1127" s="20" t="s">
        <v>1725</v>
      </c>
      <c r="D1127" s="6" t="s">
        <v>24</v>
      </c>
      <c r="E1127" s="8" t="s">
        <v>24</v>
      </c>
    </row>
    <row r="1128" spans="1:5" x14ac:dyDescent="0.3">
      <c r="A1128" s="6" t="s">
        <v>12</v>
      </c>
      <c r="B1128" s="6">
        <v>280</v>
      </c>
      <c r="C1128" s="20" t="s">
        <v>1726</v>
      </c>
      <c r="D1128" s="6" t="s">
        <v>49</v>
      </c>
      <c r="E1128" s="8" t="s">
        <v>50</v>
      </c>
    </row>
    <row r="1129" spans="1:5" x14ac:dyDescent="0.3">
      <c r="A1129" s="6" t="s">
        <v>12</v>
      </c>
      <c r="B1129" s="6">
        <v>279</v>
      </c>
      <c r="C1129" s="20" t="s">
        <v>1727</v>
      </c>
      <c r="D1129" s="6" t="s">
        <v>70</v>
      </c>
      <c r="E1129" s="8" t="s">
        <v>103</v>
      </c>
    </row>
    <row r="1130" spans="1:5" x14ac:dyDescent="0.3">
      <c r="A1130" s="6" t="s">
        <v>12</v>
      </c>
      <c r="B1130" s="6">
        <v>278</v>
      </c>
      <c r="C1130" s="20" t="s">
        <v>1728</v>
      </c>
      <c r="D1130" s="6" t="s">
        <v>49</v>
      </c>
      <c r="E1130" s="8" t="s">
        <v>103</v>
      </c>
    </row>
    <row r="1131" spans="1:5" x14ac:dyDescent="0.3">
      <c r="A1131" s="6" t="s">
        <v>12</v>
      </c>
      <c r="B1131" s="6">
        <v>281</v>
      </c>
      <c r="C1131" s="20" t="s">
        <v>1729</v>
      </c>
      <c r="D1131" s="6" t="s">
        <v>49</v>
      </c>
      <c r="E1131" s="8" t="s">
        <v>174</v>
      </c>
    </row>
    <row r="1132" spans="1:5" x14ac:dyDescent="0.3">
      <c r="A1132" s="6" t="s">
        <v>12</v>
      </c>
      <c r="B1132" s="6">
        <v>282</v>
      </c>
      <c r="C1132" s="20" t="s">
        <v>1730</v>
      </c>
      <c r="D1132" s="6" t="s">
        <v>70</v>
      </c>
      <c r="E1132" s="8" t="s">
        <v>50</v>
      </c>
    </row>
    <row r="1133" spans="1:5" x14ac:dyDescent="0.3">
      <c r="A1133" s="6" t="s">
        <v>12</v>
      </c>
      <c r="B1133" s="6">
        <v>321</v>
      </c>
      <c r="C1133" s="20" t="s">
        <v>1731</v>
      </c>
      <c r="D1133" s="6" t="s">
        <v>59</v>
      </c>
      <c r="E1133" s="8" t="s">
        <v>71</v>
      </c>
    </row>
    <row r="1134" spans="1:5" x14ac:dyDescent="0.3">
      <c r="A1134" s="6" t="s">
        <v>12</v>
      </c>
      <c r="B1134" s="6">
        <v>342</v>
      </c>
      <c r="C1134" s="20" t="s">
        <v>1732</v>
      </c>
      <c r="D1134" s="6" t="s">
        <v>70</v>
      </c>
      <c r="E1134" s="8" t="s">
        <v>174</v>
      </c>
    </row>
    <row r="1135" spans="1:5" x14ac:dyDescent="0.3">
      <c r="A1135" s="6" t="s">
        <v>12</v>
      </c>
      <c r="B1135" s="6">
        <v>283</v>
      </c>
      <c r="C1135" s="20" t="s">
        <v>1733</v>
      </c>
      <c r="D1135" s="6" t="s">
        <v>90</v>
      </c>
      <c r="E1135" s="8" t="s">
        <v>103</v>
      </c>
    </row>
    <row r="1136" spans="1:5" x14ac:dyDescent="0.3">
      <c r="A1136" s="6" t="s">
        <v>12</v>
      </c>
      <c r="B1136" s="6">
        <v>353</v>
      </c>
      <c r="C1136" s="20" t="s">
        <v>1734</v>
      </c>
      <c r="D1136" s="6" t="s">
        <v>70</v>
      </c>
      <c r="E1136" s="8" t="s">
        <v>174</v>
      </c>
    </row>
    <row r="1137" spans="1:5" x14ac:dyDescent="0.3">
      <c r="A1137" s="6" t="s">
        <v>62</v>
      </c>
      <c r="B1137" s="6">
        <v>9</v>
      </c>
      <c r="C1137" s="20" t="s">
        <v>1735</v>
      </c>
      <c r="D1137" s="6" t="s">
        <v>49</v>
      </c>
      <c r="E1137" s="8" t="s">
        <v>24</v>
      </c>
    </row>
    <row r="1138" spans="1:5" x14ac:dyDescent="0.3">
      <c r="A1138" s="6" t="s">
        <v>12</v>
      </c>
      <c r="B1138" s="6">
        <v>379</v>
      </c>
      <c r="C1138" s="20" t="s">
        <v>1736</v>
      </c>
      <c r="D1138" s="6" t="s">
        <v>24</v>
      </c>
      <c r="E1138" s="8" t="s">
        <v>24</v>
      </c>
    </row>
    <row r="1139" spans="1:5" x14ac:dyDescent="0.3">
      <c r="A1139" s="6" t="s">
        <v>12</v>
      </c>
      <c r="B1139" s="6">
        <v>284</v>
      </c>
      <c r="C1139" s="20" t="s">
        <v>1737</v>
      </c>
      <c r="D1139" s="6" t="s">
        <v>70</v>
      </c>
      <c r="E1139" s="8" t="s">
        <v>174</v>
      </c>
    </row>
    <row r="1140" spans="1:5" x14ac:dyDescent="0.3">
      <c r="A1140" s="6" t="s">
        <v>62</v>
      </c>
      <c r="B1140" s="6">
        <v>22</v>
      </c>
      <c r="C1140" s="20" t="s">
        <v>1738</v>
      </c>
      <c r="D1140" s="6" t="s">
        <v>70</v>
      </c>
      <c r="E1140" s="8" t="s">
        <v>24</v>
      </c>
    </row>
    <row r="1141" spans="1:5" x14ac:dyDescent="0.3">
      <c r="A1141" s="6" t="s">
        <v>12</v>
      </c>
      <c r="B1141" s="6">
        <v>285</v>
      </c>
      <c r="C1141" s="20" t="s">
        <v>1739</v>
      </c>
      <c r="D1141" s="6" t="s">
        <v>70</v>
      </c>
      <c r="E1141" s="8" t="s">
        <v>66</v>
      </c>
    </row>
    <row r="1142" spans="1:5" x14ac:dyDescent="0.3">
      <c r="A1142" s="6" t="s">
        <v>12</v>
      </c>
      <c r="B1142" s="6">
        <v>286</v>
      </c>
      <c r="C1142" s="20" t="s">
        <v>1740</v>
      </c>
      <c r="D1142" s="6" t="s">
        <v>70</v>
      </c>
      <c r="E1142" s="8" t="s">
        <v>50</v>
      </c>
    </row>
    <row r="1143" spans="1:5" x14ac:dyDescent="0.3">
      <c r="A1143" s="6" t="s">
        <v>12</v>
      </c>
      <c r="B1143" s="6">
        <v>288</v>
      </c>
      <c r="C1143" s="20" t="s">
        <v>1741</v>
      </c>
      <c r="D1143" s="6" t="s">
        <v>90</v>
      </c>
      <c r="E1143" s="8" t="s">
        <v>103</v>
      </c>
    </row>
    <row r="1144" spans="1:5" x14ac:dyDescent="0.3">
      <c r="A1144" s="6" t="s">
        <v>12</v>
      </c>
      <c r="B1144" s="6">
        <v>290</v>
      </c>
      <c r="C1144" s="20" t="s">
        <v>1742</v>
      </c>
      <c r="D1144" s="6" t="s">
        <v>70</v>
      </c>
      <c r="E1144" s="8" t="s">
        <v>103</v>
      </c>
    </row>
    <row r="1145" spans="1:5" x14ac:dyDescent="0.3">
      <c r="A1145" s="6" t="s">
        <v>12</v>
      </c>
      <c r="B1145" s="6">
        <v>291</v>
      </c>
      <c r="C1145" s="20" t="s">
        <v>1743</v>
      </c>
      <c r="D1145" s="6" t="s">
        <v>90</v>
      </c>
      <c r="E1145" s="8" t="s">
        <v>103</v>
      </c>
    </row>
    <row r="1146" spans="1:5" x14ac:dyDescent="0.3">
      <c r="A1146" s="6" t="s">
        <v>62</v>
      </c>
      <c r="B1146" s="6">
        <v>53</v>
      </c>
      <c r="C1146" s="20" t="s">
        <v>1744</v>
      </c>
      <c r="D1146" s="6" t="s">
        <v>70</v>
      </c>
      <c r="E1146" s="8" t="s">
        <v>50</v>
      </c>
    </row>
    <row r="1147" spans="1:5" x14ac:dyDescent="0.3">
      <c r="A1147" s="6" t="s">
        <v>12</v>
      </c>
      <c r="B1147" s="6">
        <v>293</v>
      </c>
      <c r="C1147" s="20" t="s">
        <v>1745</v>
      </c>
      <c r="D1147" s="6" t="s">
        <v>90</v>
      </c>
      <c r="E1147" s="8" t="s">
        <v>71</v>
      </c>
    </row>
    <row r="1148" spans="1:5" x14ac:dyDescent="0.3">
      <c r="A1148" s="6" t="s">
        <v>62</v>
      </c>
      <c r="B1148" s="6">
        <v>60</v>
      </c>
      <c r="C1148" s="20" t="s">
        <v>1746</v>
      </c>
      <c r="D1148" s="6" t="s">
        <v>49</v>
      </c>
      <c r="E1148" s="8" t="s">
        <v>24</v>
      </c>
    </row>
    <row r="1149" spans="1:5" x14ac:dyDescent="0.3">
      <c r="A1149" s="6" t="s">
        <v>62</v>
      </c>
      <c r="B1149" s="6">
        <v>68</v>
      </c>
      <c r="C1149" s="20" t="s">
        <v>1747</v>
      </c>
      <c r="D1149" s="6" t="s">
        <v>70</v>
      </c>
      <c r="E1149" s="8" t="s">
        <v>24</v>
      </c>
    </row>
    <row r="1150" spans="1:5" x14ac:dyDescent="0.3">
      <c r="A1150" s="6" t="s">
        <v>62</v>
      </c>
      <c r="B1150" s="6">
        <v>71</v>
      </c>
      <c r="C1150" s="20" t="s">
        <v>1748</v>
      </c>
      <c r="D1150" s="6" t="s">
        <v>90</v>
      </c>
      <c r="E1150" s="8" t="s">
        <v>174</v>
      </c>
    </row>
    <row r="1151" spans="1:5" x14ac:dyDescent="0.3">
      <c r="A1151" s="6" t="s">
        <v>62</v>
      </c>
      <c r="B1151" s="6">
        <v>75</v>
      </c>
      <c r="C1151" s="20" t="s">
        <v>1749</v>
      </c>
      <c r="D1151" s="6" t="s">
        <v>49</v>
      </c>
      <c r="E1151" s="8" t="s">
        <v>24</v>
      </c>
    </row>
    <row r="1152" spans="1:5" x14ac:dyDescent="0.3">
      <c r="A1152" s="6" t="s">
        <v>12</v>
      </c>
      <c r="B1152" s="6">
        <v>292</v>
      </c>
      <c r="C1152" s="20" t="s">
        <v>1750</v>
      </c>
      <c r="D1152" s="6" t="s">
        <v>49</v>
      </c>
      <c r="E1152" s="8" t="s">
        <v>103</v>
      </c>
    </row>
    <row r="1153" spans="1:5" x14ac:dyDescent="0.3">
      <c r="A1153" s="6" t="s">
        <v>12</v>
      </c>
      <c r="B1153" s="6">
        <v>294</v>
      </c>
      <c r="C1153" s="20" t="s">
        <v>1751</v>
      </c>
      <c r="D1153" s="6" t="s">
        <v>70</v>
      </c>
      <c r="E1153" s="8" t="s">
        <v>50</v>
      </c>
    </row>
    <row r="1154" spans="1:5" x14ac:dyDescent="0.3">
      <c r="A1154" s="6" t="s">
        <v>12</v>
      </c>
      <c r="B1154" s="6">
        <v>523</v>
      </c>
      <c r="C1154" s="20" t="s">
        <v>1752</v>
      </c>
      <c r="D1154" s="6" t="s">
        <v>24</v>
      </c>
      <c r="E1154" s="8" t="s">
        <v>24</v>
      </c>
    </row>
    <row r="1155" spans="1:5" x14ac:dyDescent="0.3">
      <c r="A1155" s="6" t="s">
        <v>12</v>
      </c>
      <c r="B1155" s="6">
        <v>524</v>
      </c>
      <c r="C1155" s="20" t="s">
        <v>1753</v>
      </c>
      <c r="D1155" s="6" t="s">
        <v>90</v>
      </c>
      <c r="E1155" s="8" t="s">
        <v>123</v>
      </c>
    </row>
    <row r="1156" spans="1:5" x14ac:dyDescent="0.3">
      <c r="A1156" s="6" t="s">
        <v>12</v>
      </c>
      <c r="B1156" s="6">
        <v>295</v>
      </c>
      <c r="C1156" s="20" t="s">
        <v>1754</v>
      </c>
      <c r="D1156" s="6" t="s">
        <v>49</v>
      </c>
      <c r="E1156" s="8" t="s">
        <v>50</v>
      </c>
    </row>
    <row r="1157" spans="1:5" x14ac:dyDescent="0.3">
      <c r="A1157" s="6" t="s">
        <v>12</v>
      </c>
      <c r="B1157" s="6">
        <v>296</v>
      </c>
      <c r="C1157" s="20" t="s">
        <v>1755</v>
      </c>
      <c r="D1157" s="6" t="s">
        <v>49</v>
      </c>
      <c r="E1157" s="8" t="s">
        <v>174</v>
      </c>
    </row>
    <row r="1158" spans="1:5" x14ac:dyDescent="0.3">
      <c r="A1158" s="6" t="s">
        <v>62</v>
      </c>
      <c r="B1158" s="6">
        <v>101</v>
      </c>
      <c r="C1158" s="20" t="s">
        <v>1756</v>
      </c>
      <c r="D1158" s="6" t="s">
        <v>70</v>
      </c>
      <c r="E1158" s="8" t="s">
        <v>50</v>
      </c>
    </row>
    <row r="1159" spans="1:5" x14ac:dyDescent="0.3">
      <c r="A1159" s="6" t="s">
        <v>51</v>
      </c>
      <c r="B1159" s="6">
        <v>377</v>
      </c>
      <c r="C1159" s="20" t="s">
        <v>1757</v>
      </c>
      <c r="D1159" s="6" t="s">
        <v>59</v>
      </c>
      <c r="E1159" s="8" t="s">
        <v>24</v>
      </c>
    </row>
    <row r="1160" spans="1:5" x14ac:dyDescent="0.3">
      <c r="A1160" s="6" t="s">
        <v>12</v>
      </c>
      <c r="B1160" s="6">
        <v>303</v>
      </c>
      <c r="C1160" s="20" t="s">
        <v>1758</v>
      </c>
      <c r="D1160" s="6" t="s">
        <v>90</v>
      </c>
      <c r="E1160" s="8" t="s">
        <v>50</v>
      </c>
    </row>
    <row r="1161" spans="1:5" x14ac:dyDescent="0.3">
      <c r="A1161" s="6" t="s">
        <v>12</v>
      </c>
      <c r="B1161" s="6">
        <v>560</v>
      </c>
      <c r="C1161" s="20" t="s">
        <v>1759</v>
      </c>
      <c r="D1161" s="6" t="s">
        <v>70</v>
      </c>
      <c r="E1161" s="8" t="s">
        <v>174</v>
      </c>
    </row>
    <row r="1162" spans="1:5" x14ac:dyDescent="0.3">
      <c r="A1162" s="6" t="s">
        <v>62</v>
      </c>
      <c r="B1162" s="6">
        <v>103</v>
      </c>
      <c r="C1162" s="20" t="s">
        <v>1760</v>
      </c>
      <c r="D1162" s="6" t="s">
        <v>70</v>
      </c>
      <c r="E1162" s="8" t="s">
        <v>174</v>
      </c>
    </row>
    <row r="1163" spans="1:5" x14ac:dyDescent="0.3">
      <c r="A1163" s="6" t="s">
        <v>62</v>
      </c>
      <c r="B1163" s="6">
        <v>104</v>
      </c>
      <c r="C1163" s="20" t="s">
        <v>1761</v>
      </c>
      <c r="D1163" s="6" t="s">
        <v>90</v>
      </c>
      <c r="E1163" s="8" t="s">
        <v>50</v>
      </c>
    </row>
    <row r="1164" spans="1:5" x14ac:dyDescent="0.3">
      <c r="A1164" s="6" t="s">
        <v>62</v>
      </c>
      <c r="B1164" s="6">
        <v>106</v>
      </c>
      <c r="C1164" s="20" t="s">
        <v>1762</v>
      </c>
      <c r="D1164" s="6" t="s">
        <v>49</v>
      </c>
      <c r="E1164" s="8" t="s">
        <v>174</v>
      </c>
    </row>
    <row r="1165" spans="1:5" x14ac:dyDescent="0.3">
      <c r="A1165" s="6" t="s">
        <v>12</v>
      </c>
      <c r="B1165" s="6">
        <v>304</v>
      </c>
      <c r="C1165" s="20" t="s">
        <v>1763</v>
      </c>
      <c r="D1165" s="6" t="s">
        <v>49</v>
      </c>
      <c r="E1165" s="8" t="s">
        <v>50</v>
      </c>
    </row>
    <row r="1166" spans="1:5" x14ac:dyDescent="0.3">
      <c r="A1166" s="6" t="s">
        <v>62</v>
      </c>
      <c r="B1166" s="6">
        <v>121</v>
      </c>
      <c r="C1166" s="20" t="s">
        <v>1764</v>
      </c>
      <c r="D1166" s="6" t="s">
        <v>90</v>
      </c>
      <c r="E1166" s="8" t="s">
        <v>103</v>
      </c>
    </row>
    <row r="1167" spans="1:5" x14ac:dyDescent="0.3">
      <c r="A1167" s="6" t="s">
        <v>51</v>
      </c>
      <c r="B1167" s="6">
        <v>376</v>
      </c>
      <c r="C1167" s="20" t="s">
        <v>1765</v>
      </c>
      <c r="D1167" s="6" t="s">
        <v>70</v>
      </c>
      <c r="E1167" s="8" t="s">
        <v>174</v>
      </c>
    </row>
    <row r="1168" spans="1:5" x14ac:dyDescent="0.3">
      <c r="A1168" s="6" t="s">
        <v>51</v>
      </c>
      <c r="B1168" s="6">
        <v>378</v>
      </c>
      <c r="C1168" s="20" t="s">
        <v>1766</v>
      </c>
      <c r="D1168" s="6" t="s">
        <v>90</v>
      </c>
      <c r="E1168" s="8" t="s">
        <v>174</v>
      </c>
    </row>
    <row r="1169" spans="1:5" x14ac:dyDescent="0.3">
      <c r="A1169" s="6" t="s">
        <v>51</v>
      </c>
      <c r="B1169" s="6">
        <v>379</v>
      </c>
      <c r="C1169" s="20" t="s">
        <v>1767</v>
      </c>
      <c r="D1169" s="6" t="s">
        <v>70</v>
      </c>
      <c r="E1169" s="8" t="s">
        <v>123</v>
      </c>
    </row>
    <row r="1170" spans="1:5" x14ac:dyDescent="0.3">
      <c r="A1170" s="6" t="s">
        <v>51</v>
      </c>
      <c r="B1170" s="6">
        <v>380</v>
      </c>
      <c r="C1170" s="20" t="s">
        <v>1768</v>
      </c>
      <c r="D1170" s="6" t="s">
        <v>70</v>
      </c>
      <c r="E1170" s="8" t="s">
        <v>24</v>
      </c>
    </row>
    <row r="1171" spans="1:5" x14ac:dyDescent="0.3">
      <c r="A1171" s="6" t="s">
        <v>62</v>
      </c>
      <c r="B1171" s="6">
        <v>139</v>
      </c>
      <c r="C1171" s="20" t="s">
        <v>1769</v>
      </c>
      <c r="D1171" s="6" t="s">
        <v>90</v>
      </c>
      <c r="E1171" s="8" t="s">
        <v>24</v>
      </c>
    </row>
    <row r="1172" spans="1:5" x14ac:dyDescent="0.3">
      <c r="A1172" s="6" t="s">
        <v>62</v>
      </c>
      <c r="B1172" s="6">
        <v>138</v>
      </c>
      <c r="C1172" s="20" t="s">
        <v>1770</v>
      </c>
      <c r="D1172" s="6" t="s">
        <v>90</v>
      </c>
      <c r="E1172" s="8" t="s">
        <v>174</v>
      </c>
    </row>
    <row r="1173" spans="1:5" x14ac:dyDescent="0.3">
      <c r="A1173" s="6" t="s">
        <v>62</v>
      </c>
      <c r="B1173" s="6">
        <v>137</v>
      </c>
      <c r="C1173" s="20" t="s">
        <v>1771</v>
      </c>
      <c r="D1173" s="6" t="s">
        <v>90</v>
      </c>
      <c r="E1173" s="8" t="s">
        <v>50</v>
      </c>
    </row>
    <row r="1174" spans="1:5" x14ac:dyDescent="0.3">
      <c r="A1174" s="6" t="s">
        <v>62</v>
      </c>
      <c r="B1174" s="6">
        <v>136</v>
      </c>
      <c r="C1174" s="20" t="s">
        <v>1772</v>
      </c>
      <c r="D1174" s="6" t="s">
        <v>59</v>
      </c>
      <c r="E1174" s="8" t="s">
        <v>174</v>
      </c>
    </row>
    <row r="1175" spans="1:5" x14ac:dyDescent="0.3">
      <c r="A1175" s="6" t="s">
        <v>62</v>
      </c>
      <c r="B1175" s="6">
        <v>135</v>
      </c>
      <c r="C1175" s="20" t="s">
        <v>1773</v>
      </c>
      <c r="D1175" s="6" t="s">
        <v>90</v>
      </c>
      <c r="E1175" s="8" t="s">
        <v>123</v>
      </c>
    </row>
    <row r="1176" spans="1:5" x14ac:dyDescent="0.3">
      <c r="A1176" s="6" t="s">
        <v>62</v>
      </c>
      <c r="B1176" s="6">
        <v>134</v>
      </c>
      <c r="C1176" s="20" t="s">
        <v>1774</v>
      </c>
      <c r="D1176" s="6" t="s">
        <v>59</v>
      </c>
      <c r="E1176" s="8" t="s">
        <v>71</v>
      </c>
    </row>
    <row r="1177" spans="1:5" x14ac:dyDescent="0.3">
      <c r="A1177" s="6" t="s">
        <v>62</v>
      </c>
      <c r="B1177" s="6">
        <v>133</v>
      </c>
      <c r="C1177" s="20" t="s">
        <v>1775</v>
      </c>
      <c r="D1177" s="6" t="s">
        <v>70</v>
      </c>
      <c r="E1177" s="8" t="s">
        <v>66</v>
      </c>
    </row>
    <row r="1178" spans="1:5" x14ac:dyDescent="0.3">
      <c r="A1178" s="6" t="s">
        <v>62</v>
      </c>
      <c r="B1178" s="6">
        <v>132</v>
      </c>
      <c r="C1178" s="20" t="s">
        <v>1776</v>
      </c>
      <c r="D1178" s="6" t="s">
        <v>70</v>
      </c>
      <c r="E1178" s="8" t="s">
        <v>103</v>
      </c>
    </row>
    <row r="1179" spans="1:5" x14ac:dyDescent="0.3">
      <c r="A1179" s="6" t="s">
        <v>62</v>
      </c>
      <c r="B1179" s="6">
        <v>131</v>
      </c>
      <c r="C1179" s="20" t="s">
        <v>1777</v>
      </c>
      <c r="D1179" s="6" t="s">
        <v>70</v>
      </c>
      <c r="E1179" s="8" t="s">
        <v>174</v>
      </c>
    </row>
    <row r="1180" spans="1:5" x14ac:dyDescent="0.3">
      <c r="A1180" s="6" t="s">
        <v>51</v>
      </c>
      <c r="B1180" s="6">
        <v>381</v>
      </c>
      <c r="C1180" s="20" t="s">
        <v>1778</v>
      </c>
      <c r="D1180" s="6" t="s">
        <v>49</v>
      </c>
      <c r="E1180" s="8" t="s">
        <v>24</v>
      </c>
    </row>
    <row r="1181" spans="1:5" x14ac:dyDescent="0.3">
      <c r="A1181" s="6" t="s">
        <v>62</v>
      </c>
      <c r="B1181" s="6">
        <v>144</v>
      </c>
      <c r="C1181" s="20" t="s">
        <v>1779</v>
      </c>
      <c r="D1181" s="6" t="s">
        <v>70</v>
      </c>
      <c r="E1181" s="8" t="s">
        <v>66</v>
      </c>
    </row>
    <row r="1182" spans="1:5" x14ac:dyDescent="0.3">
      <c r="A1182" s="6" t="s">
        <v>62</v>
      </c>
      <c r="B1182" s="6">
        <v>146</v>
      </c>
      <c r="C1182" s="20" t="s">
        <v>1780</v>
      </c>
      <c r="D1182" s="6" t="s">
        <v>49</v>
      </c>
      <c r="E1182" s="8" t="s">
        <v>174</v>
      </c>
    </row>
    <row r="1183" spans="1:5" x14ac:dyDescent="0.3">
      <c r="A1183" s="6" t="s">
        <v>62</v>
      </c>
      <c r="B1183" s="6">
        <v>150</v>
      </c>
      <c r="C1183" s="20" t="s">
        <v>1781</v>
      </c>
      <c r="D1183" s="6" t="s">
        <v>70</v>
      </c>
      <c r="E1183" s="8" t="s">
        <v>174</v>
      </c>
    </row>
    <row r="1184" spans="1:5" x14ac:dyDescent="0.3">
      <c r="A1184" s="6" t="s">
        <v>62</v>
      </c>
      <c r="B1184" s="6">
        <v>164</v>
      </c>
      <c r="C1184" s="20" t="s">
        <v>1782</v>
      </c>
      <c r="D1184" s="6" t="s">
        <v>49</v>
      </c>
      <c r="E1184" s="8" t="s">
        <v>103</v>
      </c>
    </row>
    <row r="1185" spans="1:5" x14ac:dyDescent="0.3">
      <c r="A1185" s="6" t="s">
        <v>62</v>
      </c>
      <c r="B1185" s="6">
        <v>168</v>
      </c>
      <c r="C1185" s="20" t="s">
        <v>1783</v>
      </c>
      <c r="D1185" s="6" t="s">
        <v>90</v>
      </c>
      <c r="E1185" s="8" t="s">
        <v>174</v>
      </c>
    </row>
    <row r="1186" spans="1:5" x14ac:dyDescent="0.3">
      <c r="A1186" s="6" t="s">
        <v>51</v>
      </c>
      <c r="B1186" s="6">
        <v>382</v>
      </c>
      <c r="C1186" s="20" t="s">
        <v>1784</v>
      </c>
      <c r="D1186" s="6" t="s">
        <v>49</v>
      </c>
      <c r="E1186" s="8" t="s">
        <v>24</v>
      </c>
    </row>
    <row r="1187" spans="1:5" x14ac:dyDescent="0.3">
      <c r="A1187" s="6" t="s">
        <v>51</v>
      </c>
      <c r="B1187" s="6">
        <v>383</v>
      </c>
      <c r="C1187" s="20" t="s">
        <v>1785</v>
      </c>
      <c r="D1187" s="6" t="s">
        <v>90</v>
      </c>
      <c r="E1187" s="8" t="s">
        <v>103</v>
      </c>
    </row>
    <row r="1188" spans="1:5" x14ac:dyDescent="0.3">
      <c r="A1188" s="6" t="s">
        <v>62</v>
      </c>
      <c r="B1188" s="6">
        <v>188</v>
      </c>
      <c r="C1188" s="20" t="s">
        <v>1786</v>
      </c>
      <c r="D1188" s="6" t="s">
        <v>90</v>
      </c>
      <c r="E1188" s="8" t="s">
        <v>174</v>
      </c>
    </row>
    <row r="1189" spans="1:5" x14ac:dyDescent="0.3">
      <c r="A1189" s="6" t="s">
        <v>62</v>
      </c>
      <c r="B1189" s="6">
        <v>191</v>
      </c>
      <c r="C1189" s="20" t="s">
        <v>1787</v>
      </c>
      <c r="D1189" s="6" t="s">
        <v>90</v>
      </c>
      <c r="E1189" s="8" t="s">
        <v>123</v>
      </c>
    </row>
    <row r="1190" spans="1:5" x14ac:dyDescent="0.3">
      <c r="A1190" s="6" t="s">
        <v>62</v>
      </c>
      <c r="B1190" s="6">
        <v>198</v>
      </c>
      <c r="C1190" s="20" t="s">
        <v>1788</v>
      </c>
      <c r="D1190" s="6" t="s">
        <v>49</v>
      </c>
      <c r="E1190" s="8" t="s">
        <v>174</v>
      </c>
    </row>
    <row r="1191" spans="1:5" x14ac:dyDescent="0.3">
      <c r="A1191" s="6" t="s">
        <v>62</v>
      </c>
      <c r="B1191" s="6">
        <v>201</v>
      </c>
      <c r="C1191" s="20" t="s">
        <v>1789</v>
      </c>
      <c r="D1191" s="6" t="s">
        <v>59</v>
      </c>
      <c r="E1191" s="8" t="s">
        <v>50</v>
      </c>
    </row>
    <row r="1192" spans="1:5" x14ac:dyDescent="0.3">
      <c r="A1192" s="6" t="s">
        <v>62</v>
      </c>
      <c r="B1192" s="6">
        <v>248</v>
      </c>
      <c r="C1192" s="20" t="s">
        <v>1790</v>
      </c>
      <c r="D1192" s="6" t="s">
        <v>49</v>
      </c>
      <c r="E1192" s="8" t="s">
        <v>71</v>
      </c>
    </row>
    <row r="1193" spans="1:5" x14ac:dyDescent="0.3">
      <c r="A1193" s="6" t="s">
        <v>62</v>
      </c>
      <c r="B1193" s="6">
        <v>222</v>
      </c>
      <c r="C1193" s="20" t="s">
        <v>1791</v>
      </c>
      <c r="D1193" s="6" t="s">
        <v>90</v>
      </c>
      <c r="E1193" s="8" t="s">
        <v>50</v>
      </c>
    </row>
    <row r="1194" spans="1:5" x14ac:dyDescent="0.3">
      <c r="A1194" s="6" t="s">
        <v>62</v>
      </c>
      <c r="B1194" s="6">
        <v>228</v>
      </c>
      <c r="C1194" s="20" t="s">
        <v>1792</v>
      </c>
      <c r="D1194" s="6" t="s">
        <v>90</v>
      </c>
      <c r="E1194" s="8" t="s">
        <v>123</v>
      </c>
    </row>
    <row r="1195" spans="1:5" x14ac:dyDescent="0.3">
      <c r="A1195" s="6" t="s">
        <v>51</v>
      </c>
      <c r="B1195" s="6">
        <v>384</v>
      </c>
      <c r="C1195" s="20" t="s">
        <v>1793</v>
      </c>
      <c r="D1195" s="6" t="s">
        <v>70</v>
      </c>
      <c r="E1195" s="8" t="s">
        <v>174</v>
      </c>
    </row>
    <row r="1196" spans="1:5" x14ac:dyDescent="0.3">
      <c r="A1196" s="6" t="s">
        <v>62</v>
      </c>
      <c r="B1196" s="6">
        <v>237</v>
      </c>
      <c r="C1196" s="20" t="s">
        <v>1794</v>
      </c>
      <c r="D1196" s="6" t="s">
        <v>49</v>
      </c>
      <c r="E1196" s="8" t="s">
        <v>66</v>
      </c>
    </row>
    <row r="1197" spans="1:5" x14ac:dyDescent="0.3">
      <c r="A1197" s="6" t="s">
        <v>62</v>
      </c>
      <c r="B1197" s="6">
        <v>249</v>
      </c>
      <c r="C1197" s="20" t="s">
        <v>1795</v>
      </c>
      <c r="D1197" s="6" t="s">
        <v>49</v>
      </c>
      <c r="E1197" s="8" t="s">
        <v>24</v>
      </c>
    </row>
    <row r="1198" spans="1:5" x14ac:dyDescent="0.3">
      <c r="A1198" s="6" t="s">
        <v>51</v>
      </c>
      <c r="B1198" s="6">
        <v>386</v>
      </c>
      <c r="C1198" s="20" t="s">
        <v>1796</v>
      </c>
      <c r="D1198" s="6" t="s">
        <v>90</v>
      </c>
      <c r="E1198" s="8" t="s">
        <v>71</v>
      </c>
    </row>
    <row r="1199" spans="1:5" x14ac:dyDescent="0.3">
      <c r="A1199" s="6" t="s">
        <v>62</v>
      </c>
      <c r="B1199" s="6">
        <v>277</v>
      </c>
      <c r="C1199" s="20" t="s">
        <v>1797</v>
      </c>
      <c r="D1199" s="6" t="s">
        <v>90</v>
      </c>
      <c r="E1199" s="8" t="s">
        <v>103</v>
      </c>
    </row>
    <row r="1200" spans="1:5" x14ac:dyDescent="0.3">
      <c r="A1200" s="6" t="s">
        <v>51</v>
      </c>
      <c r="B1200" s="6">
        <v>385</v>
      </c>
      <c r="C1200" s="20" t="s">
        <v>1798</v>
      </c>
      <c r="D1200" s="6" t="s">
        <v>70</v>
      </c>
      <c r="E1200" s="8" t="s">
        <v>103</v>
      </c>
    </row>
    <row r="1201" spans="1:5" x14ac:dyDescent="0.3">
      <c r="A1201" s="6" t="s">
        <v>51</v>
      </c>
      <c r="B1201" s="6">
        <v>387</v>
      </c>
      <c r="C1201" s="20" t="s">
        <v>1799</v>
      </c>
      <c r="D1201" s="6" t="s">
        <v>90</v>
      </c>
      <c r="E1201" s="8" t="s">
        <v>174</v>
      </c>
    </row>
    <row r="1202" spans="1:5" x14ac:dyDescent="0.3">
      <c r="A1202" s="6" t="s">
        <v>62</v>
      </c>
      <c r="B1202" s="6">
        <v>280</v>
      </c>
      <c r="C1202" s="20" t="s">
        <v>1800</v>
      </c>
      <c r="D1202" s="6" t="s">
        <v>90</v>
      </c>
      <c r="E1202" s="8" t="s">
        <v>66</v>
      </c>
    </row>
    <row r="1203" spans="1:5" x14ac:dyDescent="0.3">
      <c r="A1203" s="6" t="s">
        <v>62</v>
      </c>
      <c r="B1203" s="6">
        <v>282</v>
      </c>
      <c r="C1203" s="20" t="s">
        <v>1801</v>
      </c>
      <c r="D1203" s="6" t="s">
        <v>90</v>
      </c>
      <c r="E1203" s="8" t="s">
        <v>66</v>
      </c>
    </row>
    <row r="1204" spans="1:5" x14ac:dyDescent="0.3">
      <c r="A1204" s="6" t="s">
        <v>62</v>
      </c>
      <c r="B1204" s="6">
        <v>318</v>
      </c>
      <c r="C1204" s="20" t="s">
        <v>1802</v>
      </c>
      <c r="D1204" s="6" t="s">
        <v>59</v>
      </c>
      <c r="E1204" s="8" t="s">
        <v>123</v>
      </c>
    </row>
    <row r="1205" spans="1:5" x14ac:dyDescent="0.3">
      <c r="A1205" s="6" t="s">
        <v>51</v>
      </c>
      <c r="B1205" s="6">
        <v>388</v>
      </c>
      <c r="C1205" s="20" t="s">
        <v>1803</v>
      </c>
      <c r="D1205" s="6" t="s">
        <v>70</v>
      </c>
      <c r="E1205" s="8" t="s">
        <v>50</v>
      </c>
    </row>
    <row r="1206" spans="1:5" x14ac:dyDescent="0.3">
      <c r="A1206" s="6" t="s">
        <v>51</v>
      </c>
      <c r="B1206" s="6">
        <v>389</v>
      </c>
      <c r="C1206" s="20" t="s">
        <v>1804</v>
      </c>
      <c r="D1206" s="6" t="s">
        <v>49</v>
      </c>
      <c r="E1206" s="8" t="s">
        <v>50</v>
      </c>
    </row>
    <row r="1207" spans="1:5" x14ac:dyDescent="0.3">
      <c r="A1207" s="6" t="s">
        <v>62</v>
      </c>
      <c r="B1207" s="6">
        <v>338</v>
      </c>
      <c r="C1207" s="20" t="s">
        <v>1805</v>
      </c>
      <c r="D1207" s="6" t="s">
        <v>90</v>
      </c>
      <c r="E1207" s="8" t="s">
        <v>66</v>
      </c>
    </row>
    <row r="1208" spans="1:5" x14ac:dyDescent="0.3">
      <c r="A1208" s="6" t="s">
        <v>62</v>
      </c>
      <c r="B1208" s="6">
        <v>340</v>
      </c>
      <c r="C1208" s="20" t="s">
        <v>1806</v>
      </c>
      <c r="D1208" s="6" t="s">
        <v>59</v>
      </c>
      <c r="E1208" s="8" t="s">
        <v>174</v>
      </c>
    </row>
    <row r="1209" spans="1:5" x14ac:dyDescent="0.3">
      <c r="A1209" s="6" t="s">
        <v>62</v>
      </c>
      <c r="B1209" s="6">
        <v>348</v>
      </c>
      <c r="C1209" s="20" t="s">
        <v>1807</v>
      </c>
      <c r="D1209" s="6" t="s">
        <v>90</v>
      </c>
      <c r="E1209" s="8" t="s">
        <v>50</v>
      </c>
    </row>
    <row r="1210" spans="1:5" x14ac:dyDescent="0.3">
      <c r="A1210" s="6" t="s">
        <v>51</v>
      </c>
      <c r="B1210" s="6">
        <v>390</v>
      </c>
      <c r="C1210" s="20" t="s">
        <v>1808</v>
      </c>
      <c r="D1210" s="6" t="s">
        <v>49</v>
      </c>
      <c r="E1210" s="8" t="s">
        <v>66</v>
      </c>
    </row>
    <row r="1211" spans="1:5" x14ac:dyDescent="0.3">
      <c r="A1211" s="6" t="s">
        <v>62</v>
      </c>
      <c r="B1211" s="6">
        <v>357</v>
      </c>
      <c r="C1211" s="20" t="s">
        <v>1809</v>
      </c>
      <c r="D1211" s="6" t="s">
        <v>59</v>
      </c>
      <c r="E1211" s="8" t="s">
        <v>50</v>
      </c>
    </row>
    <row r="1212" spans="1:5" x14ac:dyDescent="0.3">
      <c r="A1212" s="6" t="s">
        <v>62</v>
      </c>
      <c r="B1212" s="6">
        <v>359</v>
      </c>
      <c r="C1212" s="20" t="s">
        <v>1810</v>
      </c>
      <c r="D1212" s="6" t="s">
        <v>70</v>
      </c>
      <c r="E1212" s="8" t="s">
        <v>71</v>
      </c>
    </row>
    <row r="1213" spans="1:5" x14ac:dyDescent="0.3">
      <c r="A1213" s="6" t="s">
        <v>62</v>
      </c>
      <c r="B1213" s="6">
        <v>366</v>
      </c>
      <c r="C1213" s="20" t="s">
        <v>1811</v>
      </c>
      <c r="D1213" s="6" t="s">
        <v>70</v>
      </c>
      <c r="E1213" s="8" t="s">
        <v>50</v>
      </c>
    </row>
    <row r="1214" spans="1:5" x14ac:dyDescent="0.3">
      <c r="A1214" s="6" t="s">
        <v>62</v>
      </c>
      <c r="B1214" s="6">
        <v>365</v>
      </c>
      <c r="C1214" s="20" t="s">
        <v>1812</v>
      </c>
      <c r="D1214" s="6" t="s">
        <v>70</v>
      </c>
      <c r="E1214" s="8" t="s">
        <v>174</v>
      </c>
    </row>
    <row r="1215" spans="1:5" x14ac:dyDescent="0.3">
      <c r="A1215" s="6" t="s">
        <v>51</v>
      </c>
      <c r="B1215" s="6">
        <v>391</v>
      </c>
      <c r="C1215" s="20" t="s">
        <v>1813</v>
      </c>
      <c r="D1215" s="6" t="s">
        <v>90</v>
      </c>
      <c r="E1215" s="8" t="s">
        <v>71</v>
      </c>
    </row>
    <row r="1216" spans="1:5" x14ac:dyDescent="0.3">
      <c r="A1216" s="6" t="s">
        <v>62</v>
      </c>
      <c r="B1216" s="6">
        <v>382</v>
      </c>
      <c r="C1216" s="20" t="s">
        <v>1814</v>
      </c>
      <c r="D1216" s="6" t="s">
        <v>90</v>
      </c>
      <c r="E1216" s="8" t="s">
        <v>123</v>
      </c>
    </row>
    <row r="1217" spans="1:5" x14ac:dyDescent="0.3">
      <c r="A1217" s="6" t="s">
        <v>62</v>
      </c>
      <c r="B1217" s="6">
        <v>392</v>
      </c>
      <c r="C1217" s="20" t="s">
        <v>1815</v>
      </c>
      <c r="D1217" s="6" t="s">
        <v>70</v>
      </c>
      <c r="E1217" s="8" t="s">
        <v>174</v>
      </c>
    </row>
    <row r="1218" spans="1:5" x14ac:dyDescent="0.3">
      <c r="A1218" s="6" t="s">
        <v>62</v>
      </c>
      <c r="B1218" s="6">
        <v>393</v>
      </c>
      <c r="C1218" s="20" t="s">
        <v>1816</v>
      </c>
      <c r="D1218" s="6" t="s">
        <v>70</v>
      </c>
      <c r="E1218" s="8" t="s">
        <v>174</v>
      </c>
    </row>
    <row r="1219" spans="1:5" x14ac:dyDescent="0.3">
      <c r="A1219" s="6" t="s">
        <v>62</v>
      </c>
      <c r="B1219" s="6">
        <v>396</v>
      </c>
      <c r="C1219" s="20" t="s">
        <v>1817</v>
      </c>
      <c r="D1219" s="6" t="s">
        <v>59</v>
      </c>
      <c r="E1219" s="8" t="s">
        <v>50</v>
      </c>
    </row>
    <row r="1220" spans="1:5" x14ac:dyDescent="0.3">
      <c r="A1220" s="6" t="s">
        <v>62</v>
      </c>
      <c r="B1220" s="6">
        <v>398</v>
      </c>
      <c r="C1220" s="20" t="s">
        <v>1818</v>
      </c>
      <c r="D1220" s="6" t="s">
        <v>90</v>
      </c>
      <c r="E1220" s="8" t="s">
        <v>50</v>
      </c>
    </row>
    <row r="1221" spans="1:5" x14ac:dyDescent="0.3">
      <c r="A1221" s="6" t="s">
        <v>51</v>
      </c>
      <c r="B1221" s="6">
        <v>392</v>
      </c>
      <c r="C1221" s="20" t="s">
        <v>1819</v>
      </c>
      <c r="D1221" s="6" t="s">
        <v>59</v>
      </c>
      <c r="E1221" s="8" t="s">
        <v>24</v>
      </c>
    </row>
    <row r="1222" spans="1:5" x14ac:dyDescent="0.3">
      <c r="A1222" s="6" t="s">
        <v>62</v>
      </c>
      <c r="B1222" s="6">
        <v>402</v>
      </c>
      <c r="C1222" s="20" t="s">
        <v>1820</v>
      </c>
      <c r="D1222" s="6" t="s">
        <v>49</v>
      </c>
      <c r="E1222" s="8" t="s">
        <v>174</v>
      </c>
    </row>
    <row r="1223" spans="1:5" x14ac:dyDescent="0.3">
      <c r="A1223" s="6" t="s">
        <v>51</v>
      </c>
      <c r="B1223" s="6">
        <v>393</v>
      </c>
      <c r="C1223" s="20" t="s">
        <v>1821</v>
      </c>
      <c r="D1223" s="6" t="s">
        <v>90</v>
      </c>
      <c r="E1223" s="8" t="s">
        <v>24</v>
      </c>
    </row>
    <row r="1224" spans="1:5" x14ac:dyDescent="0.3">
      <c r="A1224" s="6" t="s">
        <v>51</v>
      </c>
      <c r="B1224" s="6">
        <v>394</v>
      </c>
      <c r="C1224" s="20" t="s">
        <v>1822</v>
      </c>
      <c r="D1224" s="6" t="s">
        <v>70</v>
      </c>
      <c r="E1224" s="8" t="s">
        <v>103</v>
      </c>
    </row>
    <row r="1225" spans="1:5" x14ac:dyDescent="0.3">
      <c r="A1225" s="6" t="s">
        <v>62</v>
      </c>
      <c r="B1225" s="6">
        <v>420</v>
      </c>
      <c r="C1225" s="20" t="s">
        <v>1823</v>
      </c>
      <c r="D1225" s="6" t="s">
        <v>90</v>
      </c>
      <c r="E1225" s="8" t="s">
        <v>50</v>
      </c>
    </row>
    <row r="1226" spans="1:5" x14ac:dyDescent="0.3">
      <c r="A1226" s="6" t="s">
        <v>51</v>
      </c>
      <c r="B1226" s="6">
        <v>395</v>
      </c>
      <c r="C1226" s="20" t="s">
        <v>1824</v>
      </c>
      <c r="D1226" s="6" t="s">
        <v>49</v>
      </c>
      <c r="E1226" s="8" t="s">
        <v>71</v>
      </c>
    </row>
    <row r="1227" spans="1:5" x14ac:dyDescent="0.3">
      <c r="A1227" s="6" t="s">
        <v>51</v>
      </c>
      <c r="B1227" s="6">
        <v>396</v>
      </c>
      <c r="C1227" s="20" t="s">
        <v>1825</v>
      </c>
      <c r="D1227" s="6" t="s">
        <v>49</v>
      </c>
      <c r="E1227" s="8" t="s">
        <v>50</v>
      </c>
    </row>
    <row r="1228" spans="1:5" x14ac:dyDescent="0.3">
      <c r="A1228" s="6" t="s">
        <v>51</v>
      </c>
      <c r="B1228" s="6">
        <v>397</v>
      </c>
      <c r="C1228" s="20" t="s">
        <v>1826</v>
      </c>
      <c r="D1228" s="6" t="s">
        <v>90</v>
      </c>
      <c r="E1228" s="8" t="s">
        <v>174</v>
      </c>
    </row>
    <row r="1229" spans="1:5" x14ac:dyDescent="0.3">
      <c r="A1229" s="6" t="s">
        <v>62</v>
      </c>
      <c r="B1229" s="6">
        <v>439</v>
      </c>
      <c r="C1229" s="20" t="s">
        <v>1827</v>
      </c>
      <c r="D1229" s="6" t="s">
        <v>49</v>
      </c>
      <c r="E1229" s="8" t="s">
        <v>50</v>
      </c>
    </row>
    <row r="1230" spans="1:5" x14ac:dyDescent="0.3">
      <c r="A1230" s="6" t="s">
        <v>62</v>
      </c>
      <c r="B1230" s="6">
        <v>440</v>
      </c>
      <c r="C1230" s="20" t="s">
        <v>1828</v>
      </c>
      <c r="D1230" s="6" t="s">
        <v>59</v>
      </c>
      <c r="E1230" s="8" t="s">
        <v>174</v>
      </c>
    </row>
    <row r="1231" spans="1:5" x14ac:dyDescent="0.3">
      <c r="A1231" s="6" t="s">
        <v>51</v>
      </c>
      <c r="B1231" s="6">
        <v>399</v>
      </c>
      <c r="C1231" s="20" t="s">
        <v>1829</v>
      </c>
      <c r="D1231" s="6" t="s">
        <v>49</v>
      </c>
      <c r="E1231" s="8" t="s">
        <v>71</v>
      </c>
    </row>
    <row r="1232" spans="1:5" x14ac:dyDescent="0.3">
      <c r="A1232" s="6" t="s">
        <v>51</v>
      </c>
      <c r="B1232" s="6">
        <v>398</v>
      </c>
      <c r="C1232" s="20" t="s">
        <v>1830</v>
      </c>
      <c r="D1232" s="6" t="s">
        <v>90</v>
      </c>
      <c r="E1232" s="8" t="s">
        <v>103</v>
      </c>
    </row>
    <row r="1233" spans="1:5" x14ac:dyDescent="0.3">
      <c r="A1233" s="6" t="s">
        <v>51</v>
      </c>
      <c r="B1233" s="6">
        <v>402</v>
      </c>
      <c r="C1233" s="20" t="s">
        <v>1831</v>
      </c>
      <c r="D1233" s="6" t="s">
        <v>59</v>
      </c>
      <c r="E1233" s="8" t="s">
        <v>24</v>
      </c>
    </row>
    <row r="1234" spans="1:5" x14ac:dyDescent="0.3">
      <c r="A1234" s="6" t="s">
        <v>130</v>
      </c>
      <c r="B1234" s="6">
        <v>87</v>
      </c>
      <c r="C1234" s="20" t="s">
        <v>1832</v>
      </c>
      <c r="D1234" s="6" t="s">
        <v>90</v>
      </c>
      <c r="E1234" s="8" t="s">
        <v>24</v>
      </c>
    </row>
    <row r="1235" spans="1:5" x14ac:dyDescent="0.3">
      <c r="A1235" s="6" t="s">
        <v>51</v>
      </c>
      <c r="B1235" s="6">
        <v>400</v>
      </c>
      <c r="C1235" s="20" t="s">
        <v>1833</v>
      </c>
      <c r="D1235" s="6" t="s">
        <v>90</v>
      </c>
      <c r="E1235" s="8" t="s">
        <v>24</v>
      </c>
    </row>
    <row r="1236" spans="1:5" x14ac:dyDescent="0.3">
      <c r="A1236" s="6" t="s">
        <v>51</v>
      </c>
      <c r="B1236" s="6">
        <v>401</v>
      </c>
      <c r="C1236" s="20" t="s">
        <v>1834</v>
      </c>
      <c r="D1236" s="6" t="s">
        <v>24</v>
      </c>
      <c r="E1236" s="8" t="s">
        <v>103</v>
      </c>
    </row>
    <row r="1237" spans="1:5" x14ac:dyDescent="0.3">
      <c r="A1237" s="6" t="s">
        <v>51</v>
      </c>
      <c r="B1237" s="6">
        <v>403</v>
      </c>
      <c r="C1237" s="20" t="s">
        <v>1835</v>
      </c>
      <c r="D1237" s="6" t="s">
        <v>90</v>
      </c>
      <c r="E1237" s="8" t="s">
        <v>174</v>
      </c>
    </row>
    <row r="1238" spans="1:5" x14ac:dyDescent="0.3">
      <c r="A1238" s="6" t="s">
        <v>51</v>
      </c>
      <c r="B1238" s="6">
        <v>404</v>
      </c>
      <c r="C1238" s="20" t="s">
        <v>1836</v>
      </c>
      <c r="D1238" s="6" t="s">
        <v>90</v>
      </c>
      <c r="E1238" s="8" t="s">
        <v>66</v>
      </c>
    </row>
    <row r="1239" spans="1:5" x14ac:dyDescent="0.3">
      <c r="A1239" s="6" t="s">
        <v>51</v>
      </c>
      <c r="B1239" s="6">
        <v>405</v>
      </c>
      <c r="C1239" s="20" t="s">
        <v>1837</v>
      </c>
      <c r="D1239" s="6" t="s">
        <v>49</v>
      </c>
      <c r="E1239" s="8" t="s">
        <v>50</v>
      </c>
    </row>
    <row r="1240" spans="1:5" x14ac:dyDescent="0.3">
      <c r="A1240" s="6" t="s">
        <v>51</v>
      </c>
      <c r="B1240" s="6">
        <v>406</v>
      </c>
      <c r="C1240" s="20" t="s">
        <v>1838</v>
      </c>
      <c r="D1240" s="6" t="s">
        <v>90</v>
      </c>
      <c r="E1240" s="8" t="s">
        <v>24</v>
      </c>
    </row>
    <row r="1241" spans="1:5" x14ac:dyDescent="0.3">
      <c r="A1241" s="6" t="s">
        <v>51</v>
      </c>
      <c r="B1241" s="6">
        <v>407</v>
      </c>
      <c r="C1241" s="20" t="s">
        <v>1839</v>
      </c>
      <c r="D1241" s="6" t="s">
        <v>90</v>
      </c>
      <c r="E1241" s="8" t="s">
        <v>24</v>
      </c>
    </row>
    <row r="1242" spans="1:5" x14ac:dyDescent="0.3">
      <c r="A1242" s="6" t="s">
        <v>51</v>
      </c>
      <c r="B1242" s="6">
        <v>408</v>
      </c>
      <c r="C1242" s="20" t="s">
        <v>1840</v>
      </c>
      <c r="D1242" s="6" t="s">
        <v>90</v>
      </c>
      <c r="E1242" s="8" t="s">
        <v>123</v>
      </c>
    </row>
    <row r="1243" spans="1:5" x14ac:dyDescent="0.3">
      <c r="A1243" s="6" t="s">
        <v>130</v>
      </c>
      <c r="B1243" s="6">
        <v>80</v>
      </c>
      <c r="C1243" s="20" t="s">
        <v>1841</v>
      </c>
      <c r="D1243" s="6" t="s">
        <v>90</v>
      </c>
      <c r="E1243" s="8" t="s">
        <v>24</v>
      </c>
    </row>
    <row r="1244" spans="1:5" x14ac:dyDescent="0.3">
      <c r="A1244" s="6" t="s">
        <v>130</v>
      </c>
      <c r="B1244" s="6">
        <v>95</v>
      </c>
      <c r="C1244" s="20" t="s">
        <v>1842</v>
      </c>
      <c r="D1244" s="6" t="s">
        <v>90</v>
      </c>
      <c r="E1244" s="8" t="s">
        <v>174</v>
      </c>
    </row>
    <row r="1245" spans="1:5" x14ac:dyDescent="0.3">
      <c r="A1245" s="6" t="s">
        <v>130</v>
      </c>
      <c r="B1245" s="6">
        <v>16</v>
      </c>
      <c r="C1245" s="20" t="s">
        <v>1843</v>
      </c>
      <c r="D1245" s="6" t="s">
        <v>24</v>
      </c>
      <c r="E1245" s="9" t="s">
        <v>103</v>
      </c>
    </row>
    <row r="1246" spans="1:5" x14ac:dyDescent="0.3">
      <c r="A1246" s="6" t="s">
        <v>130</v>
      </c>
      <c r="B1246" s="6">
        <v>105</v>
      </c>
      <c r="C1246" s="20" t="s">
        <v>1844</v>
      </c>
      <c r="D1246" s="6" t="s">
        <v>70</v>
      </c>
      <c r="E1246" s="9" t="s">
        <v>50</v>
      </c>
    </row>
    <row r="1247" spans="1:5" x14ac:dyDescent="0.3">
      <c r="A1247" s="6" t="s">
        <v>51</v>
      </c>
      <c r="B1247" s="6">
        <v>409</v>
      </c>
      <c r="C1247" s="20" t="s">
        <v>1845</v>
      </c>
      <c r="D1247" s="6" t="s">
        <v>70</v>
      </c>
      <c r="E1247" s="8" t="s">
        <v>71</v>
      </c>
    </row>
    <row r="1248" spans="1:5" x14ac:dyDescent="0.3">
      <c r="A1248" s="6" t="s">
        <v>130</v>
      </c>
      <c r="B1248" s="6">
        <v>83</v>
      </c>
      <c r="C1248" s="20" t="s">
        <v>1846</v>
      </c>
      <c r="D1248" s="6" t="s">
        <v>70</v>
      </c>
      <c r="E1248" s="9" t="s">
        <v>50</v>
      </c>
    </row>
    <row r="1249" spans="1:5" x14ac:dyDescent="0.3">
      <c r="A1249" s="6" t="s">
        <v>51</v>
      </c>
      <c r="B1249" s="6">
        <v>410</v>
      </c>
      <c r="C1249" s="20" t="s">
        <v>1847</v>
      </c>
      <c r="D1249" s="6" t="s">
        <v>70</v>
      </c>
      <c r="E1249" s="8" t="s">
        <v>174</v>
      </c>
    </row>
    <row r="1250" spans="1:5" x14ac:dyDescent="0.3">
      <c r="A1250" s="6" t="s">
        <v>51</v>
      </c>
      <c r="B1250" s="6">
        <v>411</v>
      </c>
      <c r="C1250" s="20" t="s">
        <v>1848</v>
      </c>
      <c r="D1250" s="6" t="s">
        <v>70</v>
      </c>
      <c r="E1250" s="8" t="s">
        <v>50</v>
      </c>
    </row>
    <row r="1251" spans="1:5" x14ac:dyDescent="0.3">
      <c r="A1251" s="6" t="s">
        <v>130</v>
      </c>
      <c r="B1251" s="6">
        <v>102</v>
      </c>
      <c r="C1251" s="20" t="s">
        <v>1849</v>
      </c>
      <c r="D1251" s="6" t="s">
        <v>90</v>
      </c>
      <c r="E1251" s="8" t="s">
        <v>174</v>
      </c>
    </row>
    <row r="1252" spans="1:5" x14ac:dyDescent="0.3">
      <c r="A1252" s="6" t="s">
        <v>51</v>
      </c>
      <c r="B1252" s="6">
        <v>412</v>
      </c>
      <c r="C1252" s="20" t="s">
        <v>1850</v>
      </c>
      <c r="D1252" s="6" t="s">
        <v>24</v>
      </c>
      <c r="E1252" s="8" t="s">
        <v>24</v>
      </c>
    </row>
    <row r="1253" spans="1:5" x14ac:dyDescent="0.3">
      <c r="A1253" s="6" t="s">
        <v>51</v>
      </c>
      <c r="B1253" s="6">
        <v>413</v>
      </c>
      <c r="C1253" s="20" t="s">
        <v>1851</v>
      </c>
      <c r="D1253" s="6" t="s">
        <v>70</v>
      </c>
      <c r="E1253" s="8" t="s">
        <v>50</v>
      </c>
    </row>
    <row r="1254" spans="1:5" x14ac:dyDescent="0.3">
      <c r="A1254" s="6" t="s">
        <v>130</v>
      </c>
      <c r="B1254" s="6">
        <v>108</v>
      </c>
      <c r="C1254" s="20" t="s">
        <v>1852</v>
      </c>
      <c r="D1254" s="6" t="s">
        <v>70</v>
      </c>
      <c r="E1254" s="9" t="s">
        <v>50</v>
      </c>
    </row>
    <row r="1255" spans="1:5" x14ac:dyDescent="0.3">
      <c r="A1255" s="6" t="s">
        <v>51</v>
      </c>
      <c r="B1255" s="6">
        <v>414</v>
      </c>
      <c r="C1255" s="20" t="s">
        <v>1853</v>
      </c>
      <c r="D1255" s="6" t="s">
        <v>70</v>
      </c>
      <c r="E1255" s="8" t="s">
        <v>174</v>
      </c>
    </row>
    <row r="1256" spans="1:5" x14ac:dyDescent="0.3">
      <c r="A1256" s="6" t="s">
        <v>51</v>
      </c>
      <c r="B1256" s="6">
        <v>415</v>
      </c>
      <c r="C1256" s="20" t="s">
        <v>1854</v>
      </c>
      <c r="D1256" s="6" t="s">
        <v>90</v>
      </c>
      <c r="E1256" s="8" t="s">
        <v>66</v>
      </c>
    </row>
    <row r="1257" spans="1:5" x14ac:dyDescent="0.3">
      <c r="A1257" s="6" t="s">
        <v>51</v>
      </c>
      <c r="B1257" s="6">
        <v>417</v>
      </c>
      <c r="C1257" s="20" t="s">
        <v>1855</v>
      </c>
      <c r="D1257" s="6" t="s">
        <v>90</v>
      </c>
      <c r="E1257" s="8" t="s">
        <v>50</v>
      </c>
    </row>
    <row r="1258" spans="1:5" x14ac:dyDescent="0.3">
      <c r="A1258" s="6" t="s">
        <v>51</v>
      </c>
      <c r="B1258" s="6">
        <v>416</v>
      </c>
      <c r="C1258" s="20" t="s">
        <v>1856</v>
      </c>
      <c r="D1258" s="6" t="s">
        <v>49</v>
      </c>
      <c r="E1258" s="8" t="s">
        <v>24</v>
      </c>
    </row>
    <row r="1259" spans="1:5" x14ac:dyDescent="0.3">
      <c r="A1259" s="6" t="s">
        <v>130</v>
      </c>
      <c r="B1259" s="6">
        <v>111</v>
      </c>
      <c r="C1259" s="20" t="s">
        <v>1857</v>
      </c>
      <c r="D1259" s="6" t="s">
        <v>90</v>
      </c>
      <c r="E1259" s="9" t="s">
        <v>50</v>
      </c>
    </row>
    <row r="1260" spans="1:5" x14ac:dyDescent="0.3">
      <c r="A1260" s="6" t="s">
        <v>51</v>
      </c>
      <c r="B1260" s="6">
        <v>419</v>
      </c>
      <c r="C1260" s="20" t="s">
        <v>1858</v>
      </c>
      <c r="D1260" s="6" t="s">
        <v>70</v>
      </c>
      <c r="E1260" s="8" t="s">
        <v>174</v>
      </c>
    </row>
    <row r="1261" spans="1:5" x14ac:dyDescent="0.3">
      <c r="A1261" s="6" t="s">
        <v>130</v>
      </c>
      <c r="B1261" s="6">
        <v>90</v>
      </c>
      <c r="C1261" s="20" t="s">
        <v>1859</v>
      </c>
      <c r="D1261" s="6" t="s">
        <v>70</v>
      </c>
      <c r="E1261" s="9" t="s">
        <v>103</v>
      </c>
    </row>
    <row r="1262" spans="1:5" x14ac:dyDescent="0.3">
      <c r="A1262" s="6" t="s">
        <v>51</v>
      </c>
      <c r="B1262" s="6">
        <v>418</v>
      </c>
      <c r="C1262" s="20" t="s">
        <v>1860</v>
      </c>
      <c r="D1262" s="6" t="s">
        <v>70</v>
      </c>
      <c r="E1262" s="8" t="s">
        <v>66</v>
      </c>
    </row>
    <row r="1263" spans="1:5" x14ac:dyDescent="0.3">
      <c r="A1263" s="6" t="s">
        <v>51</v>
      </c>
      <c r="B1263" s="6">
        <v>420</v>
      </c>
      <c r="C1263" s="20" t="s">
        <v>1861</v>
      </c>
      <c r="D1263" s="6" t="s">
        <v>49</v>
      </c>
      <c r="E1263" s="8" t="s">
        <v>66</v>
      </c>
    </row>
    <row r="1264" spans="1:5" x14ac:dyDescent="0.3">
      <c r="A1264" s="6" t="s">
        <v>130</v>
      </c>
      <c r="B1264" s="6">
        <v>113</v>
      </c>
      <c r="C1264" s="20" t="s">
        <v>1862</v>
      </c>
      <c r="D1264" s="6" t="s">
        <v>59</v>
      </c>
      <c r="E1264" s="8" t="s">
        <v>174</v>
      </c>
    </row>
    <row r="1265" spans="1:5" x14ac:dyDescent="0.3">
      <c r="A1265" s="6" t="s">
        <v>51</v>
      </c>
      <c r="B1265" s="6">
        <v>421</v>
      </c>
      <c r="C1265" s="20" t="s">
        <v>1863</v>
      </c>
      <c r="D1265" s="6" t="s">
        <v>59</v>
      </c>
      <c r="E1265" s="8" t="s">
        <v>103</v>
      </c>
    </row>
    <row r="1266" spans="1:5" x14ac:dyDescent="0.3">
      <c r="A1266" s="6" t="s">
        <v>51</v>
      </c>
      <c r="B1266" s="6">
        <v>422</v>
      </c>
      <c r="C1266" s="20" t="s">
        <v>1864</v>
      </c>
      <c r="D1266" s="6" t="s">
        <v>24</v>
      </c>
      <c r="E1266" s="8" t="s">
        <v>24</v>
      </c>
    </row>
    <row r="1267" spans="1:5" x14ac:dyDescent="0.3">
      <c r="A1267" s="6" t="s">
        <v>51</v>
      </c>
      <c r="B1267" s="6">
        <v>423</v>
      </c>
      <c r="C1267" s="20" t="s">
        <v>1865</v>
      </c>
      <c r="D1267" s="6" t="s">
        <v>90</v>
      </c>
      <c r="E1267" s="8" t="s">
        <v>24</v>
      </c>
    </row>
    <row r="1268" spans="1:5" x14ac:dyDescent="0.3">
      <c r="A1268" s="6" t="s">
        <v>51</v>
      </c>
      <c r="B1268" s="6">
        <v>424</v>
      </c>
      <c r="C1268" s="20" t="s">
        <v>1866</v>
      </c>
      <c r="D1268" s="6" t="s">
        <v>49</v>
      </c>
      <c r="E1268" s="8" t="s">
        <v>71</v>
      </c>
    </row>
    <row r="1269" spans="1:5" x14ac:dyDescent="0.3">
      <c r="A1269" s="6" t="s">
        <v>51</v>
      </c>
      <c r="B1269" s="6">
        <v>425</v>
      </c>
      <c r="C1269" s="20" t="s">
        <v>1867</v>
      </c>
      <c r="D1269" s="6" t="s">
        <v>24</v>
      </c>
      <c r="E1269" s="8" t="s">
        <v>24</v>
      </c>
    </row>
    <row r="1270" spans="1:5" x14ac:dyDescent="0.3">
      <c r="A1270" s="6" t="s">
        <v>51</v>
      </c>
      <c r="B1270" s="6">
        <v>426</v>
      </c>
      <c r="C1270" s="20" t="s">
        <v>1868</v>
      </c>
      <c r="D1270" s="6" t="s">
        <v>24</v>
      </c>
      <c r="E1270" s="8" t="s">
        <v>24</v>
      </c>
    </row>
    <row r="1271" spans="1:5" x14ac:dyDescent="0.3">
      <c r="A1271" s="6" t="s">
        <v>51</v>
      </c>
      <c r="B1271" s="6">
        <v>427</v>
      </c>
      <c r="C1271" s="20" t="s">
        <v>1869</v>
      </c>
      <c r="D1271" s="6" t="s">
        <v>24</v>
      </c>
      <c r="E1271" s="8" t="s">
        <v>24</v>
      </c>
    </row>
    <row r="1272" spans="1:5" x14ac:dyDescent="0.3">
      <c r="A1272" s="6" t="s">
        <v>51</v>
      </c>
      <c r="B1272" s="6">
        <v>428</v>
      </c>
      <c r="C1272" s="20" t="s">
        <v>1870</v>
      </c>
      <c r="D1272" s="6" t="s">
        <v>90</v>
      </c>
      <c r="E1272" s="8" t="s">
        <v>71</v>
      </c>
    </row>
    <row r="1273" spans="1:5" x14ac:dyDescent="0.3">
      <c r="A1273" s="6" t="s">
        <v>51</v>
      </c>
      <c r="B1273" s="6">
        <v>429</v>
      </c>
      <c r="C1273" s="20" t="s">
        <v>1871</v>
      </c>
      <c r="D1273" s="6" t="s">
        <v>125</v>
      </c>
      <c r="E1273" s="8" t="s">
        <v>174</v>
      </c>
    </row>
    <row r="1274" spans="1:5" x14ac:dyDescent="0.3">
      <c r="A1274" s="6" t="s">
        <v>130</v>
      </c>
      <c r="B1274" s="6">
        <v>114</v>
      </c>
      <c r="C1274" s="20" t="s">
        <v>1872</v>
      </c>
      <c r="D1274" s="6" t="s">
        <v>24</v>
      </c>
      <c r="E1274" s="8" t="s">
        <v>174</v>
      </c>
    </row>
    <row r="1275" spans="1:5" x14ac:dyDescent="0.3">
      <c r="A1275" s="6" t="s">
        <v>130</v>
      </c>
      <c r="B1275" s="6">
        <v>91</v>
      </c>
      <c r="C1275" s="20" t="s">
        <v>1873</v>
      </c>
      <c r="D1275" s="6" t="s">
        <v>24</v>
      </c>
      <c r="E1275" s="9" t="s">
        <v>103</v>
      </c>
    </row>
    <row r="1276" spans="1:5" x14ac:dyDescent="0.3">
      <c r="A1276" s="6" t="s">
        <v>130</v>
      </c>
      <c r="B1276" s="6">
        <v>96</v>
      </c>
      <c r="C1276" s="20" t="s">
        <v>1874</v>
      </c>
      <c r="D1276" s="6" t="s">
        <v>59</v>
      </c>
      <c r="E1276" s="8" t="s">
        <v>24</v>
      </c>
    </row>
    <row r="1277" spans="1:5" x14ac:dyDescent="0.3">
      <c r="A1277" s="6" t="s">
        <v>51</v>
      </c>
      <c r="B1277" s="6">
        <v>430</v>
      </c>
      <c r="C1277" s="20" t="s">
        <v>1875</v>
      </c>
      <c r="D1277" s="6" t="s">
        <v>49</v>
      </c>
      <c r="E1277" s="8" t="s">
        <v>174</v>
      </c>
    </row>
    <row r="1278" spans="1:5" x14ac:dyDescent="0.3">
      <c r="A1278" s="6" t="s">
        <v>51</v>
      </c>
      <c r="B1278" s="6">
        <v>431</v>
      </c>
      <c r="C1278" s="20" t="s">
        <v>1876</v>
      </c>
      <c r="D1278" s="6" t="s">
        <v>49</v>
      </c>
      <c r="E1278" s="8" t="s">
        <v>174</v>
      </c>
    </row>
    <row r="1279" spans="1:5" x14ac:dyDescent="0.3">
      <c r="A1279" s="6" t="s">
        <v>51</v>
      </c>
      <c r="B1279" s="6">
        <v>432</v>
      </c>
      <c r="C1279" s="20" t="s">
        <v>1877</v>
      </c>
      <c r="D1279" s="6" t="s">
        <v>49</v>
      </c>
      <c r="E1279" s="8" t="s">
        <v>103</v>
      </c>
    </row>
    <row r="1280" spans="1:5" x14ac:dyDescent="0.3">
      <c r="A1280" s="6" t="s">
        <v>268</v>
      </c>
      <c r="B1280" s="6">
        <v>12</v>
      </c>
      <c r="C1280" s="20" t="s">
        <v>1878</v>
      </c>
      <c r="D1280" s="6" t="s">
        <v>90</v>
      </c>
      <c r="E1280" s="8" t="s">
        <v>103</v>
      </c>
    </row>
    <row r="1281" spans="1:5" x14ac:dyDescent="0.3">
      <c r="A1281" s="6" t="s">
        <v>51</v>
      </c>
      <c r="B1281" s="6">
        <v>433</v>
      </c>
      <c r="C1281" s="20" t="s">
        <v>1879</v>
      </c>
      <c r="D1281" s="6" t="s">
        <v>59</v>
      </c>
      <c r="E1281" s="8" t="s">
        <v>103</v>
      </c>
    </row>
    <row r="1282" spans="1:5" x14ac:dyDescent="0.3">
      <c r="A1282" s="6" t="s">
        <v>51</v>
      </c>
      <c r="B1282" s="6">
        <v>434</v>
      </c>
      <c r="C1282" s="20" t="s">
        <v>1880</v>
      </c>
      <c r="D1282" s="6" t="s">
        <v>70</v>
      </c>
      <c r="E1282" s="8" t="s">
        <v>50</v>
      </c>
    </row>
    <row r="1283" spans="1:5" x14ac:dyDescent="0.3">
      <c r="A1283" s="6" t="s">
        <v>51</v>
      </c>
      <c r="B1283" s="6">
        <v>435</v>
      </c>
      <c r="C1283" s="20" t="s">
        <v>1881</v>
      </c>
      <c r="D1283" s="6" t="s">
        <v>24</v>
      </c>
      <c r="E1283" s="8" t="s">
        <v>24</v>
      </c>
    </row>
    <row r="1284" spans="1:5" x14ac:dyDescent="0.3">
      <c r="A1284" s="6" t="s">
        <v>51</v>
      </c>
      <c r="B1284" s="6">
        <v>436</v>
      </c>
      <c r="C1284" s="20" t="s">
        <v>1882</v>
      </c>
      <c r="D1284" s="6" t="s">
        <v>70</v>
      </c>
      <c r="E1284" s="8" t="s">
        <v>71</v>
      </c>
    </row>
    <row r="1285" spans="1:5" x14ac:dyDescent="0.3">
      <c r="A1285" s="6" t="s">
        <v>51</v>
      </c>
      <c r="B1285" s="6">
        <v>437</v>
      </c>
      <c r="C1285" s="20" t="s">
        <v>1883</v>
      </c>
      <c r="D1285" s="6" t="s">
        <v>24</v>
      </c>
      <c r="E1285" s="8" t="s">
        <v>24</v>
      </c>
    </row>
    <row r="1286" spans="1:5" x14ac:dyDescent="0.3">
      <c r="A1286" s="6" t="s">
        <v>51</v>
      </c>
      <c r="B1286" s="6">
        <v>438</v>
      </c>
      <c r="C1286" s="20" t="s">
        <v>1884</v>
      </c>
      <c r="D1286" s="6" t="s">
        <v>90</v>
      </c>
      <c r="E1286" s="8" t="s">
        <v>50</v>
      </c>
    </row>
    <row r="1287" spans="1:5" x14ac:dyDescent="0.3">
      <c r="A1287" s="6" t="s">
        <v>130</v>
      </c>
      <c r="B1287" s="6">
        <v>119</v>
      </c>
      <c r="C1287" s="20" t="s">
        <v>1885</v>
      </c>
      <c r="D1287" s="6" t="s">
        <v>70</v>
      </c>
      <c r="E1287" s="8" t="s">
        <v>123</v>
      </c>
    </row>
    <row r="1288" spans="1:5" x14ac:dyDescent="0.3">
      <c r="A1288" s="6" t="s">
        <v>51</v>
      </c>
      <c r="B1288" s="6">
        <v>439</v>
      </c>
      <c r="C1288" s="20" t="s">
        <v>1886</v>
      </c>
      <c r="D1288" s="6" t="s">
        <v>49</v>
      </c>
      <c r="E1288" s="8" t="s">
        <v>174</v>
      </c>
    </row>
    <row r="1289" spans="1:5" x14ac:dyDescent="0.3">
      <c r="A1289" s="6" t="s">
        <v>51</v>
      </c>
      <c r="B1289" s="6">
        <v>440</v>
      </c>
      <c r="C1289" s="20" t="s">
        <v>1887</v>
      </c>
      <c r="D1289" s="6" t="s">
        <v>90</v>
      </c>
      <c r="E1289" s="8" t="s">
        <v>66</v>
      </c>
    </row>
    <row r="1290" spans="1:5" x14ac:dyDescent="0.3">
      <c r="A1290" s="6" t="s">
        <v>268</v>
      </c>
      <c r="B1290" s="6">
        <v>13</v>
      </c>
      <c r="C1290" s="20" t="s">
        <v>1888</v>
      </c>
      <c r="D1290" s="6" t="s">
        <v>59</v>
      </c>
      <c r="E1290" s="8" t="s">
        <v>71</v>
      </c>
    </row>
    <row r="1291" spans="1:5" x14ac:dyDescent="0.3">
      <c r="A1291" s="6" t="s">
        <v>268</v>
      </c>
      <c r="B1291" s="6">
        <v>14</v>
      </c>
      <c r="C1291" s="20" t="s">
        <v>1889</v>
      </c>
      <c r="D1291" s="6" t="s">
        <v>90</v>
      </c>
      <c r="E1291" s="8" t="s">
        <v>103</v>
      </c>
    </row>
    <row r="1292" spans="1:5" x14ac:dyDescent="0.3">
      <c r="A1292" s="6" t="s">
        <v>268</v>
      </c>
      <c r="B1292" s="6">
        <v>15</v>
      </c>
      <c r="C1292" s="20" t="s">
        <v>1890</v>
      </c>
      <c r="D1292" s="6" t="s">
        <v>90</v>
      </c>
      <c r="E1292" s="8" t="s">
        <v>103</v>
      </c>
    </row>
    <row r="1293" spans="1:5" x14ac:dyDescent="0.3">
      <c r="A1293" s="6" t="s">
        <v>130</v>
      </c>
      <c r="B1293" s="6">
        <v>88</v>
      </c>
      <c r="C1293" s="20" t="s">
        <v>1891</v>
      </c>
      <c r="D1293" s="6" t="s">
        <v>49</v>
      </c>
      <c r="E1293" s="9" t="s">
        <v>103</v>
      </c>
    </row>
    <row r="1294" spans="1:5" x14ac:dyDescent="0.3">
      <c r="A1294" s="6" t="s">
        <v>130</v>
      </c>
      <c r="B1294" s="6">
        <v>120</v>
      </c>
      <c r="C1294" s="20" t="s">
        <v>1892</v>
      </c>
      <c r="D1294" s="6" t="s">
        <v>125</v>
      </c>
      <c r="E1294" s="9" t="s">
        <v>103</v>
      </c>
    </row>
    <row r="1295" spans="1:5" x14ac:dyDescent="0.3">
      <c r="A1295" s="6" t="s">
        <v>130</v>
      </c>
      <c r="B1295" s="6">
        <v>121</v>
      </c>
      <c r="C1295" s="20" t="s">
        <v>1893</v>
      </c>
      <c r="D1295" s="6" t="s">
        <v>90</v>
      </c>
      <c r="E1295" s="8" t="s">
        <v>24</v>
      </c>
    </row>
    <row r="1296" spans="1:5" x14ac:dyDescent="0.3">
      <c r="A1296" s="6" t="s">
        <v>51</v>
      </c>
      <c r="B1296" s="6">
        <v>441</v>
      </c>
      <c r="C1296" s="20" t="s">
        <v>1894</v>
      </c>
      <c r="D1296" s="6" t="s">
        <v>90</v>
      </c>
      <c r="E1296" s="8" t="s">
        <v>71</v>
      </c>
    </row>
    <row r="1297" spans="1:5" x14ac:dyDescent="0.3">
      <c r="A1297" s="6" t="s">
        <v>51</v>
      </c>
      <c r="B1297" s="6">
        <v>442</v>
      </c>
      <c r="C1297" s="20" t="s">
        <v>1895</v>
      </c>
      <c r="D1297" s="6" t="s">
        <v>70</v>
      </c>
      <c r="E1297" s="8" t="s">
        <v>174</v>
      </c>
    </row>
    <row r="1298" spans="1:5" x14ac:dyDescent="0.3">
      <c r="A1298" s="6" t="s">
        <v>130</v>
      </c>
      <c r="B1298" s="6">
        <v>97</v>
      </c>
      <c r="C1298" s="20" t="s">
        <v>1896</v>
      </c>
      <c r="D1298" s="6" t="s">
        <v>70</v>
      </c>
      <c r="E1298" s="8" t="s">
        <v>24</v>
      </c>
    </row>
    <row r="1299" spans="1:5" x14ac:dyDescent="0.3">
      <c r="A1299" s="6" t="s">
        <v>130</v>
      </c>
      <c r="B1299" s="6">
        <v>123</v>
      </c>
      <c r="C1299" s="20" t="s">
        <v>1897</v>
      </c>
      <c r="D1299" s="6" t="s">
        <v>59</v>
      </c>
      <c r="E1299" s="8" t="s">
        <v>174</v>
      </c>
    </row>
    <row r="1300" spans="1:5" x14ac:dyDescent="0.3">
      <c r="A1300" s="6" t="s">
        <v>130</v>
      </c>
      <c r="B1300" s="6">
        <v>194</v>
      </c>
      <c r="C1300" s="20" t="s">
        <v>1898</v>
      </c>
      <c r="D1300" s="6" t="s">
        <v>59</v>
      </c>
      <c r="E1300" s="8" t="s">
        <v>174</v>
      </c>
    </row>
    <row r="1301" spans="1:5" x14ac:dyDescent="0.3">
      <c r="A1301" s="6" t="s">
        <v>130</v>
      </c>
      <c r="B1301" s="6">
        <v>92</v>
      </c>
      <c r="C1301" s="20" t="s">
        <v>1899</v>
      </c>
      <c r="D1301" s="6" t="s">
        <v>70</v>
      </c>
      <c r="E1301" s="9" t="s">
        <v>103</v>
      </c>
    </row>
    <row r="1302" spans="1:5" x14ac:dyDescent="0.3">
      <c r="A1302" s="6" t="s">
        <v>51</v>
      </c>
      <c r="B1302" s="6">
        <v>443</v>
      </c>
      <c r="C1302" s="20" t="s">
        <v>1900</v>
      </c>
      <c r="D1302" s="6" t="s">
        <v>90</v>
      </c>
      <c r="E1302" s="8" t="s">
        <v>50</v>
      </c>
    </row>
    <row r="1303" spans="1:5" x14ac:dyDescent="0.3">
      <c r="A1303" s="6" t="s">
        <v>130</v>
      </c>
      <c r="B1303" s="6">
        <v>128</v>
      </c>
      <c r="C1303" s="20" t="s">
        <v>1901</v>
      </c>
      <c r="D1303" s="6" t="s">
        <v>90</v>
      </c>
      <c r="E1303" s="8" t="s">
        <v>123</v>
      </c>
    </row>
    <row r="1304" spans="1:5" x14ac:dyDescent="0.3">
      <c r="A1304" s="6" t="s">
        <v>130</v>
      </c>
      <c r="B1304" s="6">
        <v>175</v>
      </c>
      <c r="C1304" s="20" t="s">
        <v>1902</v>
      </c>
      <c r="D1304" s="6" t="s">
        <v>70</v>
      </c>
      <c r="E1304" s="9" t="s">
        <v>103</v>
      </c>
    </row>
    <row r="1305" spans="1:5" x14ac:dyDescent="0.3">
      <c r="A1305" s="6" t="s">
        <v>130</v>
      </c>
      <c r="B1305" s="6">
        <v>115</v>
      </c>
      <c r="C1305" s="20" t="s">
        <v>1903</v>
      </c>
      <c r="D1305" s="6" t="s">
        <v>24</v>
      </c>
      <c r="E1305" s="8" t="s">
        <v>174</v>
      </c>
    </row>
    <row r="1306" spans="1:5" x14ac:dyDescent="0.3">
      <c r="A1306" s="6" t="s">
        <v>130</v>
      </c>
      <c r="B1306" s="6">
        <v>129</v>
      </c>
      <c r="C1306" s="20" t="s">
        <v>1904</v>
      </c>
      <c r="D1306" s="6" t="s">
        <v>70</v>
      </c>
      <c r="E1306" s="9" t="s">
        <v>50</v>
      </c>
    </row>
    <row r="1307" spans="1:5" x14ac:dyDescent="0.3">
      <c r="A1307" s="6" t="s">
        <v>51</v>
      </c>
      <c r="B1307" s="6">
        <v>444</v>
      </c>
      <c r="C1307" s="20" t="s">
        <v>1905</v>
      </c>
      <c r="D1307" s="6" t="s">
        <v>24</v>
      </c>
      <c r="E1307" s="8" t="s">
        <v>24</v>
      </c>
    </row>
    <row r="1308" spans="1:5" x14ac:dyDescent="0.3">
      <c r="A1308" s="6" t="s">
        <v>104</v>
      </c>
      <c r="B1308" s="6">
        <v>77</v>
      </c>
      <c r="C1308" s="20" t="s">
        <v>1906</v>
      </c>
      <c r="D1308" s="6" t="s">
        <v>90</v>
      </c>
      <c r="E1308" s="8" t="s">
        <v>66</v>
      </c>
    </row>
    <row r="1309" spans="1:5" x14ac:dyDescent="0.3">
      <c r="A1309" s="6" t="s">
        <v>130</v>
      </c>
      <c r="B1309" s="6">
        <v>132</v>
      </c>
      <c r="C1309" s="20" t="s">
        <v>1907</v>
      </c>
      <c r="D1309" s="6" t="s">
        <v>70</v>
      </c>
      <c r="E1309" s="8" t="s">
        <v>24</v>
      </c>
    </row>
    <row r="1310" spans="1:5" x14ac:dyDescent="0.3">
      <c r="A1310" s="6" t="s">
        <v>51</v>
      </c>
      <c r="B1310" s="6">
        <v>445</v>
      </c>
      <c r="C1310" s="20" t="s">
        <v>1908</v>
      </c>
      <c r="D1310" s="6" t="s">
        <v>70</v>
      </c>
      <c r="E1310" s="8" t="s">
        <v>24</v>
      </c>
    </row>
    <row r="1311" spans="1:5" x14ac:dyDescent="0.3">
      <c r="A1311" s="6" t="s">
        <v>104</v>
      </c>
      <c r="B1311" s="6">
        <v>78</v>
      </c>
      <c r="C1311" s="20" t="s">
        <v>1909</v>
      </c>
      <c r="D1311" s="6" t="s">
        <v>59</v>
      </c>
      <c r="E1311" s="8" t="s">
        <v>66</v>
      </c>
    </row>
    <row r="1312" spans="1:5" x14ac:dyDescent="0.3">
      <c r="A1312" s="6" t="s">
        <v>51</v>
      </c>
      <c r="B1312" s="6">
        <v>446</v>
      </c>
      <c r="C1312" s="20" t="s">
        <v>1910</v>
      </c>
      <c r="D1312" s="6" t="s">
        <v>70</v>
      </c>
      <c r="E1312" s="8" t="s">
        <v>50</v>
      </c>
    </row>
    <row r="1313" spans="1:5" x14ac:dyDescent="0.3">
      <c r="A1313" s="6" t="s">
        <v>51</v>
      </c>
      <c r="B1313" s="6">
        <v>447</v>
      </c>
      <c r="C1313" s="20" t="s">
        <v>1911</v>
      </c>
      <c r="D1313" s="6" t="s">
        <v>70</v>
      </c>
      <c r="E1313" s="8" t="s">
        <v>174</v>
      </c>
    </row>
    <row r="1314" spans="1:5" x14ac:dyDescent="0.3">
      <c r="A1314" s="6" t="s">
        <v>130</v>
      </c>
      <c r="B1314" s="6">
        <v>93</v>
      </c>
      <c r="C1314" s="20" t="s">
        <v>1912</v>
      </c>
      <c r="D1314" s="6" t="s">
        <v>59</v>
      </c>
      <c r="E1314" s="8" t="s">
        <v>174</v>
      </c>
    </row>
    <row r="1315" spans="1:5" x14ac:dyDescent="0.3">
      <c r="A1315" s="6" t="s">
        <v>130</v>
      </c>
      <c r="B1315" s="6">
        <v>94</v>
      </c>
      <c r="C1315" s="20" t="s">
        <v>1913</v>
      </c>
      <c r="D1315" s="6" t="s">
        <v>59</v>
      </c>
      <c r="E1315" s="9" t="s">
        <v>71</v>
      </c>
    </row>
    <row r="1316" spans="1:5" x14ac:dyDescent="0.3">
      <c r="A1316" s="6" t="s">
        <v>135</v>
      </c>
      <c r="B1316" s="6">
        <v>21</v>
      </c>
      <c r="C1316" s="20" t="s">
        <v>1914</v>
      </c>
      <c r="D1316" s="6" t="s">
        <v>24</v>
      </c>
      <c r="E1316" s="8" t="s">
        <v>50</v>
      </c>
    </row>
    <row r="1317" spans="1:5" x14ac:dyDescent="0.3">
      <c r="A1317" s="6" t="s">
        <v>104</v>
      </c>
      <c r="B1317" s="6">
        <v>23</v>
      </c>
      <c r="C1317" s="20" t="s">
        <v>1915</v>
      </c>
      <c r="D1317" s="6" t="s">
        <v>90</v>
      </c>
      <c r="E1317" s="8" t="s">
        <v>66</v>
      </c>
    </row>
    <row r="1318" spans="1:5" x14ac:dyDescent="0.3">
      <c r="A1318" s="6" t="s">
        <v>135</v>
      </c>
      <c r="B1318" s="6">
        <v>22</v>
      </c>
      <c r="C1318" s="20" t="s">
        <v>1916</v>
      </c>
      <c r="D1318" s="6" t="s">
        <v>24</v>
      </c>
      <c r="E1318" s="8" t="s">
        <v>50</v>
      </c>
    </row>
    <row r="1319" spans="1:5" x14ac:dyDescent="0.3">
      <c r="A1319" s="6" t="s">
        <v>130</v>
      </c>
      <c r="B1319" s="6">
        <v>212</v>
      </c>
      <c r="C1319" s="20" t="s">
        <v>1917</v>
      </c>
      <c r="D1319" s="6" t="s">
        <v>125</v>
      </c>
      <c r="E1319" s="9" t="s">
        <v>66</v>
      </c>
    </row>
    <row r="1320" spans="1:5" x14ac:dyDescent="0.3">
      <c r="A1320" s="6" t="s">
        <v>104</v>
      </c>
      <c r="B1320" s="6">
        <v>36</v>
      </c>
      <c r="C1320" s="20" t="s">
        <v>1918</v>
      </c>
      <c r="D1320" s="6" t="s">
        <v>90</v>
      </c>
      <c r="E1320" s="8" t="s">
        <v>103</v>
      </c>
    </row>
    <row r="1321" spans="1:5" x14ac:dyDescent="0.3">
      <c r="A1321" s="6" t="s">
        <v>104</v>
      </c>
      <c r="B1321" s="6">
        <v>31</v>
      </c>
      <c r="C1321" s="20" t="s">
        <v>1919</v>
      </c>
      <c r="D1321" s="6" t="s">
        <v>90</v>
      </c>
      <c r="E1321" s="8" t="s">
        <v>66</v>
      </c>
    </row>
    <row r="1322" spans="1:5" x14ac:dyDescent="0.3">
      <c r="A1322" s="6" t="s">
        <v>104</v>
      </c>
      <c r="B1322" s="6">
        <v>79</v>
      </c>
      <c r="C1322" s="20" t="s">
        <v>1920</v>
      </c>
      <c r="D1322" s="6" t="s">
        <v>90</v>
      </c>
      <c r="E1322" s="8" t="s">
        <v>103</v>
      </c>
    </row>
    <row r="1323" spans="1:5" x14ac:dyDescent="0.3">
      <c r="A1323" s="6" t="s">
        <v>130</v>
      </c>
      <c r="B1323" s="6">
        <v>207</v>
      </c>
      <c r="C1323" s="20" t="s">
        <v>1921</v>
      </c>
      <c r="D1323" s="6" t="s">
        <v>59</v>
      </c>
      <c r="E1323" s="8" t="s">
        <v>174</v>
      </c>
    </row>
    <row r="1324" spans="1:5" x14ac:dyDescent="0.3">
      <c r="A1324" s="6" t="s">
        <v>104</v>
      </c>
      <c r="B1324" s="6">
        <v>37</v>
      </c>
      <c r="C1324" s="20" t="s">
        <v>1922</v>
      </c>
      <c r="D1324" s="6" t="s">
        <v>90</v>
      </c>
      <c r="E1324" s="8" t="s">
        <v>103</v>
      </c>
    </row>
    <row r="1325" spans="1:5" x14ac:dyDescent="0.3">
      <c r="A1325" s="6" t="s">
        <v>268</v>
      </c>
      <c r="B1325" s="6">
        <v>16</v>
      </c>
      <c r="C1325" s="20" t="s">
        <v>1923</v>
      </c>
      <c r="D1325" s="6" t="s">
        <v>90</v>
      </c>
      <c r="E1325" s="8" t="s">
        <v>103</v>
      </c>
    </row>
    <row r="1326" spans="1:5" x14ac:dyDescent="0.3">
      <c r="A1326" s="6" t="s">
        <v>130</v>
      </c>
      <c r="B1326" s="6">
        <v>211</v>
      </c>
      <c r="C1326" s="20" t="s">
        <v>1924</v>
      </c>
      <c r="D1326" s="6" t="s">
        <v>49</v>
      </c>
      <c r="E1326" s="8" t="s">
        <v>24</v>
      </c>
    </row>
    <row r="1327" spans="1:5" x14ac:dyDescent="0.3">
      <c r="A1327" s="6" t="s">
        <v>135</v>
      </c>
      <c r="B1327" s="6">
        <v>23</v>
      </c>
      <c r="C1327" s="20" t="s">
        <v>1925</v>
      </c>
      <c r="D1327" s="6" t="s">
        <v>90</v>
      </c>
      <c r="E1327" s="8" t="s">
        <v>50</v>
      </c>
    </row>
    <row r="1328" spans="1:5" x14ac:dyDescent="0.3">
      <c r="A1328" s="6" t="s">
        <v>135</v>
      </c>
      <c r="B1328" s="6">
        <v>24</v>
      </c>
      <c r="C1328" s="20" t="s">
        <v>1926</v>
      </c>
      <c r="D1328" s="6" t="s">
        <v>70</v>
      </c>
      <c r="E1328" s="8" t="s">
        <v>50</v>
      </c>
    </row>
    <row r="1329" spans="1:5" x14ac:dyDescent="0.3">
      <c r="A1329" s="6" t="s">
        <v>135</v>
      </c>
      <c r="B1329" s="6">
        <v>25</v>
      </c>
      <c r="C1329" s="20" t="s">
        <v>1927</v>
      </c>
      <c r="D1329" s="6" t="s">
        <v>24</v>
      </c>
      <c r="E1329" s="8" t="s">
        <v>24</v>
      </c>
    </row>
    <row r="1330" spans="1:5" x14ac:dyDescent="0.3">
      <c r="A1330" s="6" t="s">
        <v>164</v>
      </c>
      <c r="B1330" s="6">
        <v>33</v>
      </c>
      <c r="C1330" s="20" t="s">
        <v>1928</v>
      </c>
      <c r="D1330" s="6" t="s">
        <v>59</v>
      </c>
      <c r="E1330" s="9" t="s">
        <v>103</v>
      </c>
    </row>
    <row r="1331" spans="1:5" x14ac:dyDescent="0.3">
      <c r="A1331" s="6" t="s">
        <v>135</v>
      </c>
      <c r="B1331" s="6">
        <v>27</v>
      </c>
      <c r="C1331" s="20" t="s">
        <v>1929</v>
      </c>
      <c r="D1331" s="6" t="s">
        <v>59</v>
      </c>
      <c r="E1331" s="8" t="s">
        <v>24</v>
      </c>
    </row>
    <row r="1332" spans="1:5" x14ac:dyDescent="0.3">
      <c r="A1332" s="6" t="s">
        <v>164</v>
      </c>
      <c r="B1332" s="6">
        <v>34</v>
      </c>
      <c r="C1332" s="20" t="s">
        <v>1930</v>
      </c>
      <c r="D1332" s="6" t="s">
        <v>59</v>
      </c>
      <c r="E1332" s="9" t="s">
        <v>66</v>
      </c>
    </row>
    <row r="1333" spans="1:5" x14ac:dyDescent="0.3">
      <c r="A1333" s="6" t="s">
        <v>231</v>
      </c>
      <c r="B1333" s="6">
        <v>7</v>
      </c>
      <c r="C1333" s="20" t="s">
        <v>1931</v>
      </c>
      <c r="D1333" s="6" t="s">
        <v>59</v>
      </c>
      <c r="E1333" s="8" t="s">
        <v>174</v>
      </c>
    </row>
    <row r="1334" spans="1:5" x14ac:dyDescent="0.3">
      <c r="A1334" s="6" t="s">
        <v>164</v>
      </c>
      <c r="B1334" s="6">
        <v>35</v>
      </c>
      <c r="C1334" s="20" t="s">
        <v>1932</v>
      </c>
      <c r="D1334" s="6" t="s">
        <v>70</v>
      </c>
      <c r="E1334" s="9" t="s">
        <v>66</v>
      </c>
    </row>
    <row r="1335" spans="1:5" x14ac:dyDescent="0.3">
      <c r="A1335" s="6" t="s">
        <v>135</v>
      </c>
      <c r="B1335" s="6">
        <v>70</v>
      </c>
      <c r="C1335" s="20" t="s">
        <v>1933</v>
      </c>
      <c r="D1335" s="6" t="s">
        <v>59</v>
      </c>
      <c r="E1335" s="8" t="s">
        <v>66</v>
      </c>
    </row>
    <row r="1336" spans="1:5" x14ac:dyDescent="0.3">
      <c r="A1336" s="6" t="s">
        <v>167</v>
      </c>
      <c r="B1336" s="6">
        <v>21</v>
      </c>
      <c r="C1336" s="20" t="s">
        <v>1934</v>
      </c>
      <c r="D1336" s="6" t="s">
        <v>70</v>
      </c>
      <c r="E1336" s="9" t="s">
        <v>24</v>
      </c>
    </row>
    <row r="1337" spans="1:5" x14ac:dyDescent="0.3">
      <c r="A1337" s="6" t="s">
        <v>164</v>
      </c>
      <c r="B1337" s="6">
        <v>36</v>
      </c>
      <c r="C1337" s="20" t="s">
        <v>1935</v>
      </c>
      <c r="D1337" s="6" t="s">
        <v>70</v>
      </c>
      <c r="E1337" s="9" t="s">
        <v>103</v>
      </c>
    </row>
    <row r="1338" spans="1:5" x14ac:dyDescent="0.3">
      <c r="A1338" s="6" t="s">
        <v>164</v>
      </c>
      <c r="B1338" s="6">
        <v>37</v>
      </c>
      <c r="C1338" s="20" t="s">
        <v>1936</v>
      </c>
      <c r="D1338" s="6" t="s">
        <v>70</v>
      </c>
      <c r="E1338" s="8" t="s">
        <v>71</v>
      </c>
    </row>
    <row r="1339" spans="1:5" x14ac:dyDescent="0.3">
      <c r="A1339" s="6" t="s">
        <v>164</v>
      </c>
      <c r="B1339" s="6">
        <v>38</v>
      </c>
      <c r="C1339" s="20" t="s">
        <v>1937</v>
      </c>
      <c r="D1339" s="6" t="s">
        <v>90</v>
      </c>
      <c r="E1339" s="9" t="s">
        <v>66</v>
      </c>
    </row>
    <row r="1340" spans="1:5" x14ac:dyDescent="0.3">
      <c r="A1340" s="6" t="s">
        <v>164</v>
      </c>
      <c r="B1340" s="6">
        <v>39</v>
      </c>
      <c r="C1340" s="20" t="s">
        <v>1938</v>
      </c>
      <c r="D1340" s="6" t="s">
        <v>59</v>
      </c>
      <c r="E1340" s="9" t="s">
        <v>103</v>
      </c>
    </row>
    <row r="1341" spans="1:5" x14ac:dyDescent="0.3">
      <c r="A1341" s="6" t="s">
        <v>167</v>
      </c>
      <c r="B1341" s="6">
        <v>19</v>
      </c>
      <c r="C1341" s="20" t="s">
        <v>1939</v>
      </c>
      <c r="D1341" s="6" t="s">
        <v>70</v>
      </c>
      <c r="E1341" s="9" t="s">
        <v>66</v>
      </c>
    </row>
    <row r="1342" spans="1:5" x14ac:dyDescent="0.3">
      <c r="A1342" s="6" t="s">
        <v>167</v>
      </c>
      <c r="B1342" s="6">
        <v>18</v>
      </c>
      <c r="C1342" s="20" t="s">
        <v>1940</v>
      </c>
      <c r="D1342" s="6" t="s">
        <v>59</v>
      </c>
      <c r="E1342" s="9" t="s">
        <v>66</v>
      </c>
    </row>
    <row r="1343" spans="1:5" x14ac:dyDescent="0.3">
      <c r="A1343" s="6" t="s">
        <v>164</v>
      </c>
      <c r="B1343" s="6">
        <v>79</v>
      </c>
      <c r="C1343" s="20" t="s">
        <v>1941</v>
      </c>
      <c r="D1343" s="6" t="s">
        <v>59</v>
      </c>
      <c r="E1343" s="9" t="s">
        <v>66</v>
      </c>
    </row>
    <row r="1344" spans="1:5" x14ac:dyDescent="0.3">
      <c r="A1344" s="6" t="s">
        <v>164</v>
      </c>
      <c r="B1344" s="6">
        <v>83</v>
      </c>
      <c r="C1344" s="20" t="s">
        <v>1942</v>
      </c>
      <c r="D1344" s="6" t="s">
        <v>90</v>
      </c>
      <c r="E1344" s="9" t="s">
        <v>66</v>
      </c>
    </row>
    <row r="1345" spans="1:5" x14ac:dyDescent="0.3">
      <c r="A1345" s="6" t="s">
        <v>135</v>
      </c>
      <c r="B1345" s="6">
        <v>28</v>
      </c>
      <c r="C1345" s="20" t="s">
        <v>1943</v>
      </c>
      <c r="D1345" s="6" t="s">
        <v>90</v>
      </c>
      <c r="E1345" s="8" t="s">
        <v>50</v>
      </c>
    </row>
    <row r="1346" spans="1:5" x14ac:dyDescent="0.3">
      <c r="A1346" s="6" t="s">
        <v>135</v>
      </c>
      <c r="B1346" s="6">
        <v>68</v>
      </c>
      <c r="C1346" s="20" t="s">
        <v>1944</v>
      </c>
      <c r="D1346" s="6" t="s">
        <v>24</v>
      </c>
      <c r="E1346" s="8" t="s">
        <v>50</v>
      </c>
    </row>
    <row r="1347" spans="1:5" x14ac:dyDescent="0.3">
      <c r="A1347" s="6" t="s">
        <v>164</v>
      </c>
      <c r="B1347" s="6">
        <v>86</v>
      </c>
      <c r="C1347" s="20" t="s">
        <v>1945</v>
      </c>
      <c r="D1347" s="6" t="s">
        <v>90</v>
      </c>
      <c r="E1347" s="9" t="s">
        <v>103</v>
      </c>
    </row>
    <row r="1348" spans="1:5" x14ac:dyDescent="0.3">
      <c r="A1348" s="6" t="s">
        <v>164</v>
      </c>
      <c r="B1348" s="6">
        <v>92</v>
      </c>
      <c r="C1348" s="20" t="s">
        <v>1946</v>
      </c>
      <c r="D1348" s="6" t="s">
        <v>59</v>
      </c>
      <c r="E1348" s="8" t="s">
        <v>71</v>
      </c>
    </row>
    <row r="1349" spans="1:5" x14ac:dyDescent="0.3">
      <c r="A1349" s="6" t="s">
        <v>104</v>
      </c>
      <c r="B1349" s="6">
        <v>58</v>
      </c>
      <c r="C1349" s="20" t="s">
        <v>1947</v>
      </c>
      <c r="D1349" s="6" t="s">
        <v>24</v>
      </c>
      <c r="E1349" s="8" t="s">
        <v>24</v>
      </c>
    </row>
    <row r="1350" spans="1:5" x14ac:dyDescent="0.3">
      <c r="A1350" s="6" t="s">
        <v>104</v>
      </c>
      <c r="B1350" s="6">
        <v>62</v>
      </c>
      <c r="C1350" s="20" t="s">
        <v>1948</v>
      </c>
      <c r="D1350" s="6" t="s">
        <v>59</v>
      </c>
      <c r="E1350" s="8" t="s">
        <v>71</v>
      </c>
    </row>
    <row r="1351" spans="1:5" x14ac:dyDescent="0.3">
      <c r="A1351" s="6" t="s">
        <v>104</v>
      </c>
      <c r="B1351" s="6">
        <v>76</v>
      </c>
      <c r="C1351" s="20" t="s">
        <v>1949</v>
      </c>
      <c r="D1351" s="6" t="s">
        <v>125</v>
      </c>
      <c r="E1351" s="8" t="s">
        <v>71</v>
      </c>
    </row>
    <row r="1352" spans="1:5" x14ac:dyDescent="0.3">
      <c r="A1352" s="6" t="s">
        <v>164</v>
      </c>
      <c r="B1352" s="6">
        <v>109</v>
      </c>
      <c r="C1352" s="20" t="s">
        <v>1950</v>
      </c>
      <c r="D1352" s="6" t="s">
        <v>90</v>
      </c>
      <c r="E1352" s="9" t="s">
        <v>66</v>
      </c>
    </row>
    <row r="1353" spans="1:5" x14ac:dyDescent="0.3">
      <c r="A1353" s="6" t="s">
        <v>104</v>
      </c>
      <c r="B1353" s="6">
        <v>74</v>
      </c>
      <c r="C1353" s="20" t="s">
        <v>1951</v>
      </c>
      <c r="D1353" s="6" t="s">
        <v>49</v>
      </c>
      <c r="E1353" s="8" t="s">
        <v>71</v>
      </c>
    </row>
    <row r="1354" spans="1:5" x14ac:dyDescent="0.3">
      <c r="A1354" s="6" t="s">
        <v>164</v>
      </c>
      <c r="B1354" s="6">
        <v>101</v>
      </c>
      <c r="C1354" s="20" t="s">
        <v>1952</v>
      </c>
      <c r="D1354" s="6" t="s">
        <v>70</v>
      </c>
      <c r="E1354" s="9" t="s">
        <v>103</v>
      </c>
    </row>
    <row r="1355" spans="1:5" x14ac:dyDescent="0.3">
      <c r="A1355" s="6" t="s">
        <v>104</v>
      </c>
      <c r="B1355" s="6">
        <v>85</v>
      </c>
      <c r="C1355" s="20" t="s">
        <v>1953</v>
      </c>
      <c r="D1355" s="6" t="s">
        <v>90</v>
      </c>
      <c r="E1355" s="8" t="s">
        <v>174</v>
      </c>
    </row>
    <row r="1356" spans="1:5" x14ac:dyDescent="0.3">
      <c r="A1356" s="6" t="s">
        <v>167</v>
      </c>
      <c r="B1356" s="6">
        <v>20</v>
      </c>
      <c r="C1356" s="20" t="s">
        <v>1954</v>
      </c>
      <c r="D1356" s="6" t="s">
        <v>90</v>
      </c>
      <c r="E1356" s="9" t="s">
        <v>66</v>
      </c>
    </row>
    <row r="1357" spans="1:5" x14ac:dyDescent="0.3">
      <c r="A1357" s="6" t="s">
        <v>164</v>
      </c>
      <c r="B1357" s="6">
        <v>111</v>
      </c>
      <c r="C1357" s="20" t="s">
        <v>1955</v>
      </c>
      <c r="D1357" s="6" t="s">
        <v>24</v>
      </c>
      <c r="E1357" s="8" t="s">
        <v>24</v>
      </c>
    </row>
    <row r="1358" spans="1:5" x14ac:dyDescent="0.3">
      <c r="A1358" s="6" t="s">
        <v>104</v>
      </c>
      <c r="B1358" s="6">
        <v>82</v>
      </c>
      <c r="C1358" s="20" t="s">
        <v>1956</v>
      </c>
      <c r="D1358" s="6" t="s">
        <v>49</v>
      </c>
      <c r="E1358" s="8" t="s">
        <v>103</v>
      </c>
    </row>
    <row r="1359" spans="1:5" x14ac:dyDescent="0.3">
      <c r="A1359" s="6" t="s">
        <v>135</v>
      </c>
      <c r="B1359" s="6">
        <v>108</v>
      </c>
      <c r="C1359" s="20" t="s">
        <v>1957</v>
      </c>
      <c r="D1359" s="6" t="s">
        <v>90</v>
      </c>
      <c r="E1359" s="8" t="s">
        <v>103</v>
      </c>
    </row>
    <row r="1360" spans="1:5" x14ac:dyDescent="0.3">
      <c r="A1360" s="6" t="s">
        <v>104</v>
      </c>
      <c r="B1360" s="6">
        <v>141</v>
      </c>
      <c r="C1360" s="20" t="s">
        <v>1958</v>
      </c>
      <c r="D1360" s="6" t="s">
        <v>70</v>
      </c>
      <c r="E1360" s="8" t="s">
        <v>103</v>
      </c>
    </row>
    <row r="1361" spans="1:5" x14ac:dyDescent="0.3">
      <c r="A1361" s="6" t="s">
        <v>167</v>
      </c>
      <c r="B1361" s="6">
        <v>22</v>
      </c>
      <c r="C1361" s="20" t="s">
        <v>1959</v>
      </c>
      <c r="D1361" s="6" t="s">
        <v>125</v>
      </c>
      <c r="E1361" s="9" t="s">
        <v>24</v>
      </c>
    </row>
    <row r="1362" spans="1:5" x14ac:dyDescent="0.3">
      <c r="A1362" s="6" t="s">
        <v>135</v>
      </c>
      <c r="B1362" s="6">
        <v>77</v>
      </c>
      <c r="C1362" s="20" t="s">
        <v>1960</v>
      </c>
      <c r="D1362" s="6" t="s">
        <v>70</v>
      </c>
      <c r="E1362" s="8" t="s">
        <v>24</v>
      </c>
    </row>
    <row r="1363" spans="1:5" x14ac:dyDescent="0.3">
      <c r="A1363" s="6" t="s">
        <v>167</v>
      </c>
      <c r="B1363" s="6">
        <v>24</v>
      </c>
      <c r="C1363" s="20" t="s">
        <v>1961</v>
      </c>
      <c r="D1363" s="6" t="s">
        <v>70</v>
      </c>
      <c r="E1363" s="9" t="s">
        <v>66</v>
      </c>
    </row>
    <row r="1364" spans="1:5" x14ac:dyDescent="0.3">
      <c r="A1364" s="6" t="s">
        <v>104</v>
      </c>
      <c r="B1364" s="6">
        <v>159</v>
      </c>
      <c r="C1364" s="20" t="s">
        <v>1962</v>
      </c>
      <c r="D1364" s="6" t="s">
        <v>49</v>
      </c>
      <c r="E1364" s="8" t="s">
        <v>103</v>
      </c>
    </row>
    <row r="1365" spans="1:5" x14ac:dyDescent="0.3">
      <c r="A1365" s="6" t="s">
        <v>164</v>
      </c>
      <c r="B1365" s="6">
        <v>110</v>
      </c>
      <c r="C1365" s="20" t="s">
        <v>1963</v>
      </c>
      <c r="D1365" s="6" t="s">
        <v>125</v>
      </c>
      <c r="E1365" s="9" t="s">
        <v>66</v>
      </c>
    </row>
    <row r="1366" spans="1:5" x14ac:dyDescent="0.3">
      <c r="A1366" s="6" t="s">
        <v>104</v>
      </c>
      <c r="B1366" s="6">
        <v>160</v>
      </c>
      <c r="C1366" s="20" t="s">
        <v>1964</v>
      </c>
      <c r="D1366" s="6" t="s">
        <v>90</v>
      </c>
      <c r="E1366" s="8" t="s">
        <v>66</v>
      </c>
    </row>
    <row r="1367" spans="1:5" x14ac:dyDescent="0.3">
      <c r="A1367" s="6" t="s">
        <v>104</v>
      </c>
      <c r="B1367" s="6">
        <v>83</v>
      </c>
      <c r="C1367" s="20" t="s">
        <v>1965</v>
      </c>
      <c r="D1367" s="6" t="s">
        <v>70</v>
      </c>
      <c r="E1367" s="8" t="s">
        <v>66</v>
      </c>
    </row>
    <row r="1368" spans="1:5" x14ac:dyDescent="0.3">
      <c r="A1368" s="6" t="s">
        <v>104</v>
      </c>
      <c r="B1368" s="6">
        <v>115</v>
      </c>
      <c r="C1368" s="20" t="s">
        <v>1966</v>
      </c>
      <c r="D1368" s="6" t="s">
        <v>90</v>
      </c>
      <c r="E1368" s="8" t="s">
        <v>71</v>
      </c>
    </row>
    <row r="1369" spans="1:5" x14ac:dyDescent="0.3">
      <c r="A1369" s="6" t="s">
        <v>12</v>
      </c>
      <c r="B1369" s="6">
        <v>305</v>
      </c>
      <c r="C1369" s="20" t="s">
        <v>1967</v>
      </c>
      <c r="D1369" s="6" t="s">
        <v>24</v>
      </c>
      <c r="E1369" s="8" t="s">
        <v>24</v>
      </c>
    </row>
    <row r="1370" spans="1:5" x14ac:dyDescent="0.3">
      <c r="A1370" s="6" t="s">
        <v>12</v>
      </c>
      <c r="B1370" s="6">
        <v>54</v>
      </c>
      <c r="C1370" s="20" t="s">
        <v>1968</v>
      </c>
      <c r="D1370" s="6" t="s">
        <v>24</v>
      </c>
      <c r="E1370" s="8" t="s">
        <v>24</v>
      </c>
    </row>
    <row r="1371" spans="1:5" x14ac:dyDescent="0.3">
      <c r="A1371" s="6" t="s">
        <v>12</v>
      </c>
      <c r="B1371" s="6">
        <v>306</v>
      </c>
      <c r="C1371" s="20" t="s">
        <v>1969</v>
      </c>
      <c r="D1371" s="6" t="s">
        <v>59</v>
      </c>
      <c r="E1371" s="8" t="s">
        <v>71</v>
      </c>
    </row>
    <row r="1372" spans="1:5" x14ac:dyDescent="0.3">
      <c r="A1372" s="6" t="s">
        <v>12</v>
      </c>
      <c r="B1372" s="6">
        <v>309</v>
      </c>
      <c r="C1372" s="20" t="s">
        <v>1970</v>
      </c>
      <c r="D1372" s="6" t="s">
        <v>90</v>
      </c>
      <c r="E1372" s="8" t="s">
        <v>174</v>
      </c>
    </row>
    <row r="1373" spans="1:5" x14ac:dyDescent="0.3">
      <c r="A1373" s="6" t="s">
        <v>12</v>
      </c>
      <c r="B1373" s="6">
        <v>310</v>
      </c>
      <c r="C1373" s="20" t="s">
        <v>1971</v>
      </c>
      <c r="D1373" s="6" t="s">
        <v>59</v>
      </c>
      <c r="E1373" s="8" t="s">
        <v>66</v>
      </c>
    </row>
    <row r="1374" spans="1:5" x14ac:dyDescent="0.3">
      <c r="A1374" s="6" t="s">
        <v>12</v>
      </c>
      <c r="B1374" s="6">
        <v>92</v>
      </c>
      <c r="C1374" s="20" t="s">
        <v>1972</v>
      </c>
      <c r="D1374" s="6" t="s">
        <v>70</v>
      </c>
      <c r="E1374" s="8" t="s">
        <v>24</v>
      </c>
    </row>
    <row r="1375" spans="1:5" x14ac:dyDescent="0.3">
      <c r="A1375" s="6" t="s">
        <v>12</v>
      </c>
      <c r="B1375" s="6">
        <v>311</v>
      </c>
      <c r="C1375" s="20" t="s">
        <v>1973</v>
      </c>
      <c r="D1375" s="6" t="s">
        <v>49</v>
      </c>
      <c r="E1375" s="8" t="s">
        <v>50</v>
      </c>
    </row>
    <row r="1376" spans="1:5" x14ac:dyDescent="0.3">
      <c r="A1376" s="6" t="s">
        <v>12</v>
      </c>
      <c r="B1376" s="6">
        <v>312</v>
      </c>
      <c r="C1376" s="20" t="s">
        <v>1974</v>
      </c>
      <c r="D1376" s="6" t="s">
        <v>49</v>
      </c>
      <c r="E1376" s="8" t="s">
        <v>103</v>
      </c>
    </row>
    <row r="1377" spans="1:5" x14ac:dyDescent="0.3">
      <c r="A1377" s="6" t="s">
        <v>12</v>
      </c>
      <c r="B1377" s="6">
        <v>313</v>
      </c>
      <c r="C1377" s="20" t="s">
        <v>1975</v>
      </c>
      <c r="D1377" s="6" t="s">
        <v>24</v>
      </c>
      <c r="E1377" s="8" t="s">
        <v>24</v>
      </c>
    </row>
    <row r="1378" spans="1:5" x14ac:dyDescent="0.3">
      <c r="A1378" s="6" t="s">
        <v>12</v>
      </c>
      <c r="B1378" s="6">
        <v>316</v>
      </c>
      <c r="C1378" s="20" t="s">
        <v>1976</v>
      </c>
      <c r="D1378" s="6" t="s">
        <v>70</v>
      </c>
      <c r="E1378" s="8" t="s">
        <v>123</v>
      </c>
    </row>
    <row r="1379" spans="1:5" x14ac:dyDescent="0.3">
      <c r="A1379" s="6" t="s">
        <v>62</v>
      </c>
      <c r="B1379" s="6">
        <v>16</v>
      </c>
      <c r="C1379" s="20" t="s">
        <v>1977</v>
      </c>
      <c r="D1379" s="6" t="s">
        <v>24</v>
      </c>
      <c r="E1379" s="8" t="s">
        <v>24</v>
      </c>
    </row>
    <row r="1380" spans="1:5" x14ac:dyDescent="0.3">
      <c r="A1380" s="6" t="s">
        <v>62</v>
      </c>
      <c r="B1380" s="6">
        <v>24</v>
      </c>
      <c r="C1380" s="20" t="s">
        <v>1978</v>
      </c>
      <c r="D1380" s="6" t="s">
        <v>49</v>
      </c>
      <c r="E1380" s="8" t="s">
        <v>24</v>
      </c>
    </row>
    <row r="1381" spans="1:5" x14ac:dyDescent="0.3">
      <c r="A1381" s="6" t="s">
        <v>62</v>
      </c>
      <c r="B1381" s="6">
        <v>48</v>
      </c>
      <c r="C1381" s="20" t="s">
        <v>1979</v>
      </c>
      <c r="D1381" s="6" t="s">
        <v>49</v>
      </c>
      <c r="E1381" s="8" t="s">
        <v>24</v>
      </c>
    </row>
    <row r="1382" spans="1:5" x14ac:dyDescent="0.3">
      <c r="A1382" s="6" t="s">
        <v>12</v>
      </c>
      <c r="B1382" s="6">
        <v>315</v>
      </c>
      <c r="C1382" s="20" t="s">
        <v>1980</v>
      </c>
      <c r="D1382" s="6" t="s">
        <v>49</v>
      </c>
      <c r="E1382" s="8" t="s">
        <v>123</v>
      </c>
    </row>
    <row r="1383" spans="1:5" x14ac:dyDescent="0.3">
      <c r="A1383" s="6" t="s">
        <v>12</v>
      </c>
      <c r="B1383" s="6">
        <v>318</v>
      </c>
      <c r="C1383" s="20" t="s">
        <v>1981</v>
      </c>
      <c r="D1383" s="6" t="s">
        <v>24</v>
      </c>
      <c r="E1383" s="8" t="s">
        <v>24</v>
      </c>
    </row>
    <row r="1384" spans="1:5" x14ac:dyDescent="0.3">
      <c r="A1384" s="6" t="s">
        <v>51</v>
      </c>
      <c r="B1384" s="6">
        <v>449</v>
      </c>
      <c r="C1384" s="20" t="s">
        <v>1982</v>
      </c>
      <c r="D1384" s="6" t="s">
        <v>59</v>
      </c>
      <c r="E1384" s="8" t="s">
        <v>123</v>
      </c>
    </row>
    <row r="1385" spans="1:5" x14ac:dyDescent="0.3">
      <c r="A1385" s="6" t="s">
        <v>51</v>
      </c>
      <c r="B1385" s="6">
        <v>448</v>
      </c>
      <c r="C1385" s="20" t="s">
        <v>1983</v>
      </c>
      <c r="D1385" s="6" t="s">
        <v>70</v>
      </c>
      <c r="E1385" s="8" t="s">
        <v>123</v>
      </c>
    </row>
    <row r="1386" spans="1:5" x14ac:dyDescent="0.3">
      <c r="A1386" s="6" t="s">
        <v>51</v>
      </c>
      <c r="B1386" s="6">
        <v>450</v>
      </c>
      <c r="C1386" s="20" t="s">
        <v>1984</v>
      </c>
      <c r="D1386" s="6" t="s">
        <v>70</v>
      </c>
      <c r="E1386" s="8" t="s">
        <v>66</v>
      </c>
    </row>
    <row r="1387" spans="1:5" x14ac:dyDescent="0.3">
      <c r="A1387" s="6" t="s">
        <v>62</v>
      </c>
      <c r="B1387" s="6">
        <v>153</v>
      </c>
      <c r="C1387" s="20" t="s">
        <v>1985</v>
      </c>
      <c r="D1387" s="6" t="s">
        <v>70</v>
      </c>
      <c r="E1387" s="8" t="s">
        <v>66</v>
      </c>
    </row>
    <row r="1388" spans="1:5" x14ac:dyDescent="0.3">
      <c r="A1388" s="6" t="s">
        <v>62</v>
      </c>
      <c r="B1388" s="6">
        <v>176</v>
      </c>
      <c r="C1388" s="20" t="s">
        <v>1986</v>
      </c>
      <c r="D1388" s="6" t="s">
        <v>90</v>
      </c>
      <c r="E1388" s="8" t="s">
        <v>66</v>
      </c>
    </row>
    <row r="1389" spans="1:5" x14ac:dyDescent="0.3">
      <c r="A1389" s="6" t="s">
        <v>62</v>
      </c>
      <c r="B1389" s="6">
        <v>181</v>
      </c>
      <c r="C1389" s="20" t="s">
        <v>1987</v>
      </c>
      <c r="D1389" s="6" t="s">
        <v>90</v>
      </c>
      <c r="E1389" s="8" t="s">
        <v>71</v>
      </c>
    </row>
    <row r="1390" spans="1:5" x14ac:dyDescent="0.3">
      <c r="A1390" s="6" t="s">
        <v>51</v>
      </c>
      <c r="B1390" s="6">
        <v>451</v>
      </c>
      <c r="C1390" s="20" t="s">
        <v>1988</v>
      </c>
      <c r="D1390" s="6" t="s">
        <v>59</v>
      </c>
      <c r="E1390" s="8" t="s">
        <v>66</v>
      </c>
    </row>
    <row r="1391" spans="1:5" x14ac:dyDescent="0.3">
      <c r="A1391" s="6" t="s">
        <v>62</v>
      </c>
      <c r="B1391" s="6">
        <v>193</v>
      </c>
      <c r="C1391" s="20" t="s">
        <v>1989</v>
      </c>
      <c r="D1391" s="6" t="s">
        <v>90</v>
      </c>
      <c r="E1391" s="8" t="s">
        <v>103</v>
      </c>
    </row>
    <row r="1392" spans="1:5" x14ac:dyDescent="0.3">
      <c r="A1392" s="6" t="s">
        <v>62</v>
      </c>
      <c r="B1392" s="6">
        <v>194</v>
      </c>
      <c r="C1392" s="20" t="s">
        <v>1990</v>
      </c>
      <c r="D1392" s="6" t="s">
        <v>49</v>
      </c>
      <c r="E1392" s="8" t="s">
        <v>174</v>
      </c>
    </row>
    <row r="1393" spans="1:5" x14ac:dyDescent="0.3">
      <c r="A1393" s="6" t="s">
        <v>51</v>
      </c>
      <c r="B1393" s="6">
        <v>452</v>
      </c>
      <c r="C1393" s="20" t="s">
        <v>1991</v>
      </c>
      <c r="D1393" s="6" t="s">
        <v>49</v>
      </c>
      <c r="E1393" s="8" t="s">
        <v>103</v>
      </c>
    </row>
    <row r="1394" spans="1:5" x14ac:dyDescent="0.3">
      <c r="A1394" s="6" t="s">
        <v>62</v>
      </c>
      <c r="B1394" s="6">
        <v>210</v>
      </c>
      <c r="C1394" s="20" t="s">
        <v>1992</v>
      </c>
      <c r="D1394" s="6" t="s">
        <v>90</v>
      </c>
      <c r="E1394" s="8" t="s">
        <v>103</v>
      </c>
    </row>
    <row r="1395" spans="1:5" x14ac:dyDescent="0.3">
      <c r="A1395" s="6" t="s">
        <v>62</v>
      </c>
      <c r="B1395" s="6">
        <v>221</v>
      </c>
      <c r="C1395" s="20" t="s">
        <v>1993</v>
      </c>
      <c r="D1395" s="6" t="s">
        <v>70</v>
      </c>
      <c r="E1395" s="8" t="s">
        <v>174</v>
      </c>
    </row>
    <row r="1396" spans="1:5" x14ac:dyDescent="0.3">
      <c r="A1396" s="6" t="s">
        <v>62</v>
      </c>
      <c r="B1396" s="6">
        <v>317</v>
      </c>
      <c r="C1396" s="20" t="s">
        <v>1994</v>
      </c>
      <c r="D1396" s="6" t="s">
        <v>90</v>
      </c>
      <c r="E1396" s="8" t="s">
        <v>50</v>
      </c>
    </row>
    <row r="1397" spans="1:5" x14ac:dyDescent="0.3">
      <c r="A1397" s="6" t="s">
        <v>51</v>
      </c>
      <c r="B1397" s="6">
        <v>453</v>
      </c>
      <c r="C1397" s="20" t="s">
        <v>1995</v>
      </c>
      <c r="D1397" s="6" t="s">
        <v>90</v>
      </c>
      <c r="E1397" s="8" t="s">
        <v>66</v>
      </c>
    </row>
    <row r="1398" spans="1:5" x14ac:dyDescent="0.3">
      <c r="A1398" s="6" t="s">
        <v>51</v>
      </c>
      <c r="B1398" s="6">
        <v>454</v>
      </c>
      <c r="C1398" s="20" t="s">
        <v>1996</v>
      </c>
      <c r="D1398" s="6" t="s">
        <v>70</v>
      </c>
      <c r="E1398" s="8" t="s">
        <v>103</v>
      </c>
    </row>
    <row r="1399" spans="1:5" x14ac:dyDescent="0.3">
      <c r="A1399" s="6" t="s">
        <v>51</v>
      </c>
      <c r="B1399" s="6">
        <v>455</v>
      </c>
      <c r="C1399" s="20" t="s">
        <v>1997</v>
      </c>
      <c r="D1399" s="6" t="s">
        <v>70</v>
      </c>
      <c r="E1399" s="8" t="s">
        <v>66</v>
      </c>
    </row>
    <row r="1400" spans="1:5" x14ac:dyDescent="0.3">
      <c r="A1400" s="6" t="s">
        <v>51</v>
      </c>
      <c r="B1400" s="6">
        <v>456</v>
      </c>
      <c r="C1400" s="20" t="s">
        <v>1998</v>
      </c>
      <c r="D1400" s="6" t="s">
        <v>49</v>
      </c>
      <c r="E1400" s="8" t="s">
        <v>24</v>
      </c>
    </row>
    <row r="1401" spans="1:5" x14ac:dyDescent="0.3">
      <c r="A1401" s="6" t="s">
        <v>51</v>
      </c>
      <c r="B1401" s="6">
        <v>457</v>
      </c>
      <c r="C1401" s="20" t="s">
        <v>1999</v>
      </c>
      <c r="D1401" s="6" t="s">
        <v>49</v>
      </c>
      <c r="E1401" s="8" t="s">
        <v>24</v>
      </c>
    </row>
    <row r="1402" spans="1:5" x14ac:dyDescent="0.3">
      <c r="A1402" s="6" t="s">
        <v>51</v>
      </c>
      <c r="B1402" s="6">
        <v>458</v>
      </c>
      <c r="C1402" s="20" t="s">
        <v>2000</v>
      </c>
      <c r="D1402" s="6" t="s">
        <v>24</v>
      </c>
      <c r="E1402" s="8" t="s">
        <v>24</v>
      </c>
    </row>
    <row r="1403" spans="1:5" x14ac:dyDescent="0.3">
      <c r="A1403" s="6" t="s">
        <v>51</v>
      </c>
      <c r="B1403" s="6">
        <v>459</v>
      </c>
      <c r="C1403" s="20" t="s">
        <v>2001</v>
      </c>
      <c r="D1403" s="6" t="s">
        <v>90</v>
      </c>
      <c r="E1403" s="8" t="s">
        <v>24</v>
      </c>
    </row>
    <row r="1404" spans="1:5" x14ac:dyDescent="0.3">
      <c r="A1404" s="6" t="s">
        <v>130</v>
      </c>
      <c r="B1404" s="6">
        <v>5</v>
      </c>
      <c r="C1404" s="20" t="s">
        <v>2002</v>
      </c>
      <c r="D1404" s="6" t="s">
        <v>59</v>
      </c>
      <c r="E1404" s="8" t="s">
        <v>24</v>
      </c>
    </row>
    <row r="1405" spans="1:5" x14ac:dyDescent="0.3">
      <c r="A1405" s="6" t="s">
        <v>51</v>
      </c>
      <c r="B1405" s="6">
        <v>460</v>
      </c>
      <c r="C1405" s="20" t="s">
        <v>2003</v>
      </c>
      <c r="D1405" s="6" t="s">
        <v>24</v>
      </c>
      <c r="E1405" s="8" t="s">
        <v>24</v>
      </c>
    </row>
    <row r="1406" spans="1:5" x14ac:dyDescent="0.3">
      <c r="A1406" s="6" t="s">
        <v>51</v>
      </c>
      <c r="B1406" s="6">
        <v>461</v>
      </c>
      <c r="C1406" s="20" t="s">
        <v>2004</v>
      </c>
      <c r="D1406" s="6" t="s">
        <v>90</v>
      </c>
      <c r="E1406" s="8" t="s">
        <v>123</v>
      </c>
    </row>
    <row r="1407" spans="1:5" x14ac:dyDescent="0.3">
      <c r="A1407" s="6" t="s">
        <v>51</v>
      </c>
      <c r="B1407" s="6">
        <v>462</v>
      </c>
      <c r="C1407" s="20" t="s">
        <v>2005</v>
      </c>
      <c r="D1407" s="6" t="s">
        <v>24</v>
      </c>
      <c r="E1407" s="8" t="s">
        <v>24</v>
      </c>
    </row>
    <row r="1408" spans="1:5" x14ac:dyDescent="0.3">
      <c r="A1408" s="6" t="s">
        <v>51</v>
      </c>
      <c r="B1408" s="6">
        <v>463</v>
      </c>
      <c r="C1408" s="20" t="s">
        <v>2006</v>
      </c>
      <c r="D1408" s="6" t="s">
        <v>49</v>
      </c>
      <c r="E1408" s="8" t="s">
        <v>66</v>
      </c>
    </row>
    <row r="1409" spans="1:5" x14ac:dyDescent="0.3">
      <c r="A1409" s="6" t="s">
        <v>51</v>
      </c>
      <c r="B1409" s="6">
        <v>464</v>
      </c>
      <c r="C1409" s="20" t="s">
        <v>2007</v>
      </c>
      <c r="D1409" s="6" t="s">
        <v>24</v>
      </c>
      <c r="E1409" s="8" t="s">
        <v>24</v>
      </c>
    </row>
    <row r="1410" spans="1:5" x14ac:dyDescent="0.3">
      <c r="A1410" s="6" t="s">
        <v>51</v>
      </c>
      <c r="B1410" s="6">
        <v>465</v>
      </c>
      <c r="C1410" s="20" t="s">
        <v>2008</v>
      </c>
      <c r="D1410" s="6" t="s">
        <v>90</v>
      </c>
      <c r="E1410" s="8" t="s">
        <v>50</v>
      </c>
    </row>
    <row r="1411" spans="1:5" x14ac:dyDescent="0.3">
      <c r="A1411" s="6" t="s">
        <v>51</v>
      </c>
      <c r="B1411" s="6">
        <v>466</v>
      </c>
      <c r="C1411" s="20" t="s">
        <v>2009</v>
      </c>
      <c r="D1411" s="6" t="s">
        <v>24</v>
      </c>
      <c r="E1411" s="8" t="s">
        <v>24</v>
      </c>
    </row>
    <row r="1412" spans="1:5" x14ac:dyDescent="0.3">
      <c r="A1412" s="6" t="s">
        <v>51</v>
      </c>
      <c r="B1412" s="6">
        <v>467</v>
      </c>
      <c r="C1412" s="20" t="s">
        <v>2010</v>
      </c>
      <c r="D1412" s="6" t="s">
        <v>49</v>
      </c>
      <c r="E1412" s="8" t="s">
        <v>103</v>
      </c>
    </row>
    <row r="1413" spans="1:5" x14ac:dyDescent="0.3">
      <c r="A1413" s="6" t="s">
        <v>51</v>
      </c>
      <c r="B1413" s="6">
        <v>468</v>
      </c>
      <c r="C1413" s="20" t="s">
        <v>2011</v>
      </c>
      <c r="D1413" s="6" t="s">
        <v>70</v>
      </c>
      <c r="E1413" s="8" t="s">
        <v>123</v>
      </c>
    </row>
    <row r="1414" spans="1:5" x14ac:dyDescent="0.3">
      <c r="A1414" s="6" t="s">
        <v>51</v>
      </c>
      <c r="B1414" s="6">
        <v>469</v>
      </c>
      <c r="C1414" s="20" t="s">
        <v>2012</v>
      </c>
      <c r="D1414" s="6" t="s">
        <v>49</v>
      </c>
      <c r="E1414" s="8" t="s">
        <v>174</v>
      </c>
    </row>
    <row r="1415" spans="1:5" x14ac:dyDescent="0.3">
      <c r="A1415" s="6" t="s">
        <v>51</v>
      </c>
      <c r="B1415" s="6">
        <v>470</v>
      </c>
      <c r="C1415" s="20" t="s">
        <v>2013</v>
      </c>
      <c r="D1415" s="6" t="s">
        <v>24</v>
      </c>
      <c r="E1415" s="8" t="s">
        <v>24</v>
      </c>
    </row>
    <row r="1416" spans="1:5" x14ac:dyDescent="0.3">
      <c r="A1416" s="6" t="s">
        <v>51</v>
      </c>
      <c r="B1416" s="6">
        <v>471</v>
      </c>
      <c r="C1416" s="20" t="s">
        <v>2014</v>
      </c>
      <c r="D1416" s="6" t="s">
        <v>49</v>
      </c>
      <c r="E1416" s="8" t="s">
        <v>174</v>
      </c>
    </row>
    <row r="1417" spans="1:5" x14ac:dyDescent="0.3">
      <c r="A1417" s="6" t="s">
        <v>130</v>
      </c>
      <c r="B1417" s="6">
        <v>99</v>
      </c>
      <c r="C1417" s="20" t="s">
        <v>2015</v>
      </c>
      <c r="D1417" s="6" t="s">
        <v>24</v>
      </c>
      <c r="E1417" s="9" t="s">
        <v>71</v>
      </c>
    </row>
    <row r="1418" spans="1:5" x14ac:dyDescent="0.3">
      <c r="A1418" s="6" t="s">
        <v>130</v>
      </c>
      <c r="B1418" s="6">
        <v>141</v>
      </c>
      <c r="C1418" s="20" t="s">
        <v>2016</v>
      </c>
      <c r="D1418" s="6" t="s">
        <v>70</v>
      </c>
      <c r="E1418" s="8" t="s">
        <v>123</v>
      </c>
    </row>
    <row r="1419" spans="1:5" x14ac:dyDescent="0.3">
      <c r="A1419" s="6" t="s">
        <v>51</v>
      </c>
      <c r="B1419" s="6">
        <v>472</v>
      </c>
      <c r="C1419" s="20" t="s">
        <v>2017</v>
      </c>
      <c r="D1419" s="6" t="s">
        <v>24</v>
      </c>
      <c r="E1419" s="8" t="s">
        <v>24</v>
      </c>
    </row>
    <row r="1420" spans="1:5" x14ac:dyDescent="0.3">
      <c r="A1420" s="6" t="s">
        <v>51</v>
      </c>
      <c r="B1420" s="6">
        <v>473</v>
      </c>
      <c r="C1420" s="20" t="s">
        <v>2018</v>
      </c>
      <c r="D1420" s="6" t="s">
        <v>90</v>
      </c>
      <c r="E1420" s="8" t="s">
        <v>71</v>
      </c>
    </row>
    <row r="1421" spans="1:5" x14ac:dyDescent="0.3">
      <c r="A1421" s="6" t="s">
        <v>130</v>
      </c>
      <c r="B1421" s="6">
        <v>216</v>
      </c>
      <c r="C1421" s="20" t="s">
        <v>2019</v>
      </c>
      <c r="D1421" s="6" t="s">
        <v>24</v>
      </c>
      <c r="E1421" s="9" t="s">
        <v>66</v>
      </c>
    </row>
    <row r="1422" spans="1:5" x14ac:dyDescent="0.3">
      <c r="A1422" s="6" t="s">
        <v>130</v>
      </c>
      <c r="B1422" s="6">
        <v>215</v>
      </c>
      <c r="C1422" s="20" t="s">
        <v>2020</v>
      </c>
      <c r="D1422" s="6" t="s">
        <v>125</v>
      </c>
      <c r="E1422" s="8" t="s">
        <v>174</v>
      </c>
    </row>
    <row r="1423" spans="1:5" x14ac:dyDescent="0.3">
      <c r="A1423" s="6" t="s">
        <v>51</v>
      </c>
      <c r="B1423" s="6">
        <v>474</v>
      </c>
      <c r="C1423" s="20" t="s">
        <v>2021</v>
      </c>
      <c r="D1423" s="6" t="s">
        <v>49</v>
      </c>
      <c r="E1423" s="8" t="s">
        <v>50</v>
      </c>
    </row>
    <row r="1424" spans="1:5" x14ac:dyDescent="0.3">
      <c r="A1424" s="6" t="s">
        <v>130</v>
      </c>
      <c r="B1424" s="6">
        <v>217</v>
      </c>
      <c r="C1424" s="20" t="s">
        <v>2022</v>
      </c>
      <c r="D1424" s="6" t="s">
        <v>70</v>
      </c>
      <c r="E1424" s="9" t="s">
        <v>50</v>
      </c>
    </row>
    <row r="1425" spans="1:5" x14ac:dyDescent="0.3">
      <c r="A1425" s="6" t="s">
        <v>51</v>
      </c>
      <c r="B1425" s="6">
        <v>475</v>
      </c>
      <c r="C1425" s="20" t="s">
        <v>2023</v>
      </c>
      <c r="D1425" s="6" t="s">
        <v>24</v>
      </c>
      <c r="E1425" s="8" t="s">
        <v>24</v>
      </c>
    </row>
    <row r="1426" spans="1:5" x14ac:dyDescent="0.3">
      <c r="A1426" s="6" t="s">
        <v>130</v>
      </c>
      <c r="B1426" s="6">
        <v>143</v>
      </c>
      <c r="C1426" s="20" t="s">
        <v>2024</v>
      </c>
      <c r="D1426" s="6" t="s">
        <v>59</v>
      </c>
      <c r="E1426" s="8" t="s">
        <v>24</v>
      </c>
    </row>
    <row r="1427" spans="1:5" x14ac:dyDescent="0.3">
      <c r="A1427" s="6" t="s">
        <v>130</v>
      </c>
      <c r="B1427" s="6">
        <v>160</v>
      </c>
      <c r="C1427" s="20" t="s">
        <v>2025</v>
      </c>
      <c r="D1427" s="6" t="s">
        <v>90</v>
      </c>
      <c r="E1427" s="8" t="s">
        <v>24</v>
      </c>
    </row>
    <row r="1428" spans="1:5" x14ac:dyDescent="0.3">
      <c r="A1428" s="6" t="s">
        <v>51</v>
      </c>
      <c r="B1428" s="6">
        <v>476</v>
      </c>
      <c r="C1428" s="20" t="s">
        <v>2026</v>
      </c>
      <c r="D1428" s="6" t="s">
        <v>24</v>
      </c>
      <c r="E1428" s="8" t="s">
        <v>24</v>
      </c>
    </row>
    <row r="1429" spans="1:5" x14ac:dyDescent="0.3">
      <c r="A1429" s="6" t="s">
        <v>130</v>
      </c>
      <c r="B1429" s="6">
        <v>144</v>
      </c>
      <c r="C1429" s="20" t="s">
        <v>2027</v>
      </c>
      <c r="D1429" s="6" t="s">
        <v>125</v>
      </c>
      <c r="E1429" s="8" t="s">
        <v>174</v>
      </c>
    </row>
    <row r="1430" spans="1:5" x14ac:dyDescent="0.3">
      <c r="A1430" s="6" t="s">
        <v>51</v>
      </c>
      <c r="B1430" s="6">
        <v>477</v>
      </c>
      <c r="C1430" s="20" t="s">
        <v>2028</v>
      </c>
      <c r="D1430" s="6" t="s">
        <v>49</v>
      </c>
      <c r="E1430" s="8" t="s">
        <v>174</v>
      </c>
    </row>
    <row r="1431" spans="1:5" x14ac:dyDescent="0.3">
      <c r="A1431" s="6" t="s">
        <v>130</v>
      </c>
      <c r="B1431" s="6">
        <v>147</v>
      </c>
      <c r="C1431" s="20" t="s">
        <v>2029</v>
      </c>
      <c r="D1431" s="6" t="s">
        <v>70</v>
      </c>
      <c r="E1431" s="8" t="s">
        <v>174</v>
      </c>
    </row>
    <row r="1432" spans="1:5" x14ac:dyDescent="0.3">
      <c r="A1432" s="6" t="s">
        <v>130</v>
      </c>
      <c r="B1432" s="6">
        <v>151</v>
      </c>
      <c r="C1432" s="20" t="s">
        <v>2030</v>
      </c>
      <c r="D1432" s="6" t="s">
        <v>90</v>
      </c>
      <c r="E1432" s="8" t="s">
        <v>24</v>
      </c>
    </row>
    <row r="1433" spans="1:5" x14ac:dyDescent="0.3">
      <c r="A1433" s="6" t="s">
        <v>51</v>
      </c>
      <c r="B1433" s="6">
        <v>479</v>
      </c>
      <c r="C1433" s="20" t="s">
        <v>2031</v>
      </c>
      <c r="D1433" s="6" t="s">
        <v>24</v>
      </c>
      <c r="E1433" s="8" t="s">
        <v>24</v>
      </c>
    </row>
    <row r="1434" spans="1:5" x14ac:dyDescent="0.3">
      <c r="A1434" s="6" t="s">
        <v>104</v>
      </c>
      <c r="B1434" s="6">
        <v>43</v>
      </c>
      <c r="C1434" s="20" t="s">
        <v>2032</v>
      </c>
      <c r="D1434" s="6" t="s">
        <v>24</v>
      </c>
      <c r="E1434" s="8" t="s">
        <v>24</v>
      </c>
    </row>
    <row r="1435" spans="1:5" x14ac:dyDescent="0.3">
      <c r="A1435" s="6" t="s">
        <v>135</v>
      </c>
      <c r="B1435" s="6">
        <v>29</v>
      </c>
      <c r="C1435" s="20" t="s">
        <v>2033</v>
      </c>
      <c r="D1435" s="6" t="s">
        <v>90</v>
      </c>
      <c r="E1435" s="8" t="s">
        <v>24</v>
      </c>
    </row>
    <row r="1436" spans="1:5" x14ac:dyDescent="0.3">
      <c r="A1436" s="6" t="s">
        <v>164</v>
      </c>
      <c r="B1436" s="6">
        <v>40</v>
      </c>
      <c r="C1436" s="20" t="s">
        <v>2034</v>
      </c>
      <c r="D1436" s="6" t="s">
        <v>49</v>
      </c>
      <c r="E1436" s="9" t="s">
        <v>66</v>
      </c>
    </row>
    <row r="1437" spans="1:5" x14ac:dyDescent="0.3">
      <c r="A1437" s="6" t="s">
        <v>167</v>
      </c>
      <c r="B1437" s="6">
        <v>25</v>
      </c>
      <c r="C1437" s="20" t="s">
        <v>2035</v>
      </c>
      <c r="D1437" s="6" t="s">
        <v>49</v>
      </c>
      <c r="E1437" s="9" t="s">
        <v>103</v>
      </c>
    </row>
    <row r="1438" spans="1:5" x14ac:dyDescent="0.3">
      <c r="A1438" s="6" t="s">
        <v>164</v>
      </c>
      <c r="B1438" s="6">
        <v>41</v>
      </c>
      <c r="C1438" s="20" t="s">
        <v>2036</v>
      </c>
      <c r="D1438" s="6" t="s">
        <v>49</v>
      </c>
      <c r="E1438" s="9" t="s">
        <v>66</v>
      </c>
    </row>
    <row r="1439" spans="1:5" x14ac:dyDescent="0.3">
      <c r="A1439" s="6" t="s">
        <v>164</v>
      </c>
      <c r="B1439" s="6">
        <v>42</v>
      </c>
      <c r="C1439" s="20" t="s">
        <v>2037</v>
      </c>
      <c r="D1439" s="6" t="s">
        <v>59</v>
      </c>
      <c r="E1439" s="9" t="s">
        <v>66</v>
      </c>
    </row>
    <row r="1440" spans="1:5" x14ac:dyDescent="0.3">
      <c r="A1440" s="6" t="s">
        <v>164</v>
      </c>
      <c r="B1440" s="6">
        <v>80</v>
      </c>
      <c r="C1440" s="20" t="s">
        <v>2038</v>
      </c>
      <c r="D1440" s="6" t="s">
        <v>49</v>
      </c>
      <c r="E1440" s="9" t="s">
        <v>103</v>
      </c>
    </row>
    <row r="1441" spans="1:5" x14ac:dyDescent="0.3">
      <c r="A1441" s="6" t="s">
        <v>167</v>
      </c>
      <c r="B1441" s="6">
        <v>26</v>
      </c>
      <c r="C1441" s="20" t="s">
        <v>2039</v>
      </c>
      <c r="D1441" s="6" t="s">
        <v>90</v>
      </c>
      <c r="E1441" s="9" t="s">
        <v>66</v>
      </c>
    </row>
    <row r="1442" spans="1:5" x14ac:dyDescent="0.3">
      <c r="A1442" s="6" t="s">
        <v>104</v>
      </c>
      <c r="B1442" s="6">
        <v>84</v>
      </c>
      <c r="C1442" s="20" t="s">
        <v>2040</v>
      </c>
      <c r="D1442" s="6" t="s">
        <v>49</v>
      </c>
      <c r="E1442" s="8" t="s">
        <v>103</v>
      </c>
    </row>
    <row r="1443" spans="1:5" x14ac:dyDescent="0.3">
      <c r="A1443" s="6" t="s">
        <v>104</v>
      </c>
      <c r="B1443" s="6">
        <v>88</v>
      </c>
      <c r="C1443" s="20" t="s">
        <v>2041</v>
      </c>
      <c r="D1443" s="6" t="s">
        <v>49</v>
      </c>
      <c r="E1443" s="8" t="s">
        <v>66</v>
      </c>
    </row>
    <row r="1444" spans="1:5" x14ac:dyDescent="0.3">
      <c r="A1444" s="6" t="s">
        <v>104</v>
      </c>
      <c r="B1444" s="6">
        <v>92</v>
      </c>
      <c r="C1444" s="20" t="s">
        <v>2042</v>
      </c>
      <c r="D1444" s="6" t="s">
        <v>59</v>
      </c>
      <c r="E1444" s="8" t="s">
        <v>103</v>
      </c>
    </row>
    <row r="1445" spans="1:5" x14ac:dyDescent="0.3">
      <c r="A1445" s="6" t="s">
        <v>104</v>
      </c>
      <c r="B1445" s="6">
        <v>93</v>
      </c>
      <c r="C1445" s="20" t="s">
        <v>2043</v>
      </c>
      <c r="D1445" s="6" t="s">
        <v>90</v>
      </c>
      <c r="E1445" s="8" t="s">
        <v>71</v>
      </c>
    </row>
    <row r="1446" spans="1:5" x14ac:dyDescent="0.3">
      <c r="A1446" s="6" t="s">
        <v>104</v>
      </c>
      <c r="B1446" s="6">
        <v>86</v>
      </c>
      <c r="C1446" s="20" t="s">
        <v>2044</v>
      </c>
      <c r="D1446" s="6" t="s">
        <v>125</v>
      </c>
      <c r="E1446" s="8" t="s">
        <v>66</v>
      </c>
    </row>
    <row r="1447" spans="1:5" x14ac:dyDescent="0.3">
      <c r="A1447" s="6" t="s">
        <v>167</v>
      </c>
      <c r="B1447" s="6">
        <v>27</v>
      </c>
      <c r="C1447" s="20" t="s">
        <v>2045</v>
      </c>
      <c r="D1447" s="6" t="s">
        <v>59</v>
      </c>
      <c r="E1447" s="9" t="s">
        <v>24</v>
      </c>
    </row>
    <row r="1448" spans="1:5" x14ac:dyDescent="0.3">
      <c r="A1448" s="6" t="s">
        <v>104</v>
      </c>
      <c r="B1448" s="6">
        <v>161</v>
      </c>
      <c r="C1448" s="20" t="s">
        <v>2046</v>
      </c>
      <c r="D1448" s="6" t="s">
        <v>59</v>
      </c>
      <c r="E1448" s="8" t="s">
        <v>66</v>
      </c>
    </row>
    <row r="1449" spans="1:5" x14ac:dyDescent="0.3">
      <c r="A1449" s="6" t="s">
        <v>12</v>
      </c>
      <c r="B1449" s="6">
        <v>322</v>
      </c>
      <c r="C1449" s="20" t="s">
        <v>2047</v>
      </c>
      <c r="D1449" s="6" t="s">
        <v>90</v>
      </c>
      <c r="E1449" s="8" t="s">
        <v>71</v>
      </c>
    </row>
    <row r="1450" spans="1:5" x14ac:dyDescent="0.3">
      <c r="A1450" s="6" t="s">
        <v>12</v>
      </c>
      <c r="B1450" s="6">
        <v>323</v>
      </c>
      <c r="C1450" s="20" t="s">
        <v>2048</v>
      </c>
      <c r="D1450" s="6" t="s">
        <v>24</v>
      </c>
      <c r="E1450" s="8" t="s">
        <v>24</v>
      </c>
    </row>
    <row r="1451" spans="1:5" x14ac:dyDescent="0.3">
      <c r="A1451" s="6" t="s">
        <v>12</v>
      </c>
      <c r="B1451" s="6">
        <v>115</v>
      </c>
      <c r="C1451" s="20" t="s">
        <v>2049</v>
      </c>
      <c r="D1451" s="6" t="s">
        <v>24</v>
      </c>
      <c r="E1451" s="8" t="s">
        <v>24</v>
      </c>
    </row>
    <row r="1452" spans="1:5" x14ac:dyDescent="0.3">
      <c r="A1452" s="6" t="s">
        <v>12</v>
      </c>
      <c r="B1452" s="6">
        <v>121</v>
      </c>
      <c r="C1452" s="20" t="s">
        <v>2050</v>
      </c>
      <c r="D1452" s="6" t="s">
        <v>24</v>
      </c>
      <c r="E1452" s="8" t="s">
        <v>24</v>
      </c>
    </row>
    <row r="1453" spans="1:5" x14ac:dyDescent="0.3">
      <c r="A1453" s="6" t="s">
        <v>12</v>
      </c>
      <c r="B1453" s="6">
        <v>325</v>
      </c>
      <c r="C1453" s="20" t="s">
        <v>2051</v>
      </c>
      <c r="D1453" s="6" t="s">
        <v>70</v>
      </c>
      <c r="E1453" s="8" t="s">
        <v>50</v>
      </c>
    </row>
    <row r="1454" spans="1:5" x14ac:dyDescent="0.3">
      <c r="A1454" s="6" t="s">
        <v>12</v>
      </c>
      <c r="B1454" s="6">
        <v>327</v>
      </c>
      <c r="C1454" s="20" t="s">
        <v>2052</v>
      </c>
      <c r="D1454" s="6" t="s">
        <v>70</v>
      </c>
      <c r="E1454" s="8" t="s">
        <v>50</v>
      </c>
    </row>
    <row r="1455" spans="1:5" x14ac:dyDescent="0.3">
      <c r="A1455" s="6" t="s">
        <v>12</v>
      </c>
      <c r="B1455" s="6">
        <v>326</v>
      </c>
      <c r="C1455" s="20" t="s">
        <v>2053</v>
      </c>
      <c r="D1455" s="6" t="s">
        <v>90</v>
      </c>
      <c r="E1455" s="8" t="s">
        <v>66</v>
      </c>
    </row>
    <row r="1456" spans="1:5" x14ac:dyDescent="0.3">
      <c r="A1456" s="6" t="s">
        <v>12</v>
      </c>
      <c r="B1456" s="6">
        <v>328</v>
      </c>
      <c r="C1456" s="20" t="s">
        <v>2054</v>
      </c>
      <c r="D1456" s="6" t="s">
        <v>24</v>
      </c>
      <c r="E1456" s="8" t="s">
        <v>24</v>
      </c>
    </row>
    <row r="1457" spans="1:5" x14ac:dyDescent="0.3">
      <c r="A1457" s="6" t="s">
        <v>12</v>
      </c>
      <c r="B1457" s="6">
        <v>331</v>
      </c>
      <c r="C1457" s="20" t="s">
        <v>2055</v>
      </c>
      <c r="D1457" s="6" t="s">
        <v>49</v>
      </c>
      <c r="E1457" s="8" t="s">
        <v>66</v>
      </c>
    </row>
    <row r="1458" spans="1:5" x14ac:dyDescent="0.3">
      <c r="A1458" s="6" t="s">
        <v>12</v>
      </c>
      <c r="B1458" s="6">
        <v>332</v>
      </c>
      <c r="C1458" s="20" t="s">
        <v>2056</v>
      </c>
      <c r="D1458" s="6" t="s">
        <v>24</v>
      </c>
      <c r="E1458" s="8" t="s">
        <v>24</v>
      </c>
    </row>
    <row r="1459" spans="1:5" x14ac:dyDescent="0.3">
      <c r="A1459" s="6" t="s">
        <v>12</v>
      </c>
      <c r="B1459" s="6">
        <v>339</v>
      </c>
      <c r="C1459" s="20" t="s">
        <v>2057</v>
      </c>
      <c r="D1459" s="6" t="s">
        <v>90</v>
      </c>
      <c r="E1459" s="8" t="s">
        <v>50</v>
      </c>
    </row>
    <row r="1460" spans="1:5" x14ac:dyDescent="0.3">
      <c r="A1460" s="6" t="s">
        <v>62</v>
      </c>
      <c r="B1460" s="6">
        <v>8</v>
      </c>
      <c r="C1460" s="20" t="s">
        <v>2058</v>
      </c>
      <c r="D1460" s="6" t="s">
        <v>90</v>
      </c>
      <c r="E1460" s="8" t="s">
        <v>71</v>
      </c>
    </row>
    <row r="1461" spans="1:5" x14ac:dyDescent="0.3">
      <c r="A1461" s="6" t="s">
        <v>12</v>
      </c>
      <c r="B1461" s="6">
        <v>336</v>
      </c>
      <c r="C1461" s="20" t="s">
        <v>2059</v>
      </c>
      <c r="D1461" s="6" t="s">
        <v>70</v>
      </c>
      <c r="E1461" s="8" t="s">
        <v>174</v>
      </c>
    </row>
    <row r="1462" spans="1:5" x14ac:dyDescent="0.3">
      <c r="A1462" s="6" t="s">
        <v>12</v>
      </c>
      <c r="B1462" s="6">
        <v>337</v>
      </c>
      <c r="C1462" s="20" t="s">
        <v>2060</v>
      </c>
      <c r="D1462" s="6" t="s">
        <v>24</v>
      </c>
      <c r="E1462" s="8" t="s">
        <v>24</v>
      </c>
    </row>
    <row r="1463" spans="1:5" x14ac:dyDescent="0.3">
      <c r="A1463" s="6" t="s">
        <v>12</v>
      </c>
      <c r="B1463" s="6">
        <v>340</v>
      </c>
      <c r="C1463" s="20" t="s">
        <v>2061</v>
      </c>
      <c r="D1463" s="6" t="s">
        <v>24</v>
      </c>
      <c r="E1463" s="8" t="s">
        <v>24</v>
      </c>
    </row>
    <row r="1464" spans="1:5" x14ac:dyDescent="0.3">
      <c r="A1464" s="6" t="s">
        <v>12</v>
      </c>
      <c r="B1464" s="6">
        <v>343</v>
      </c>
      <c r="C1464" s="20" t="s">
        <v>2062</v>
      </c>
      <c r="D1464" s="6" t="s">
        <v>70</v>
      </c>
      <c r="E1464" s="8" t="s">
        <v>174</v>
      </c>
    </row>
    <row r="1465" spans="1:5" x14ac:dyDescent="0.3">
      <c r="A1465" s="6" t="s">
        <v>12</v>
      </c>
      <c r="B1465" s="6">
        <v>344</v>
      </c>
      <c r="C1465" s="20" t="s">
        <v>2063</v>
      </c>
      <c r="D1465" s="6" t="s">
        <v>24</v>
      </c>
      <c r="E1465" s="8" t="s">
        <v>24</v>
      </c>
    </row>
    <row r="1466" spans="1:5" x14ac:dyDescent="0.3">
      <c r="A1466" s="6" t="s">
        <v>62</v>
      </c>
      <c r="B1466" s="6">
        <v>34</v>
      </c>
      <c r="C1466" s="20" t="s">
        <v>2064</v>
      </c>
      <c r="D1466" s="6" t="s">
        <v>49</v>
      </c>
      <c r="E1466" s="8" t="s">
        <v>66</v>
      </c>
    </row>
    <row r="1467" spans="1:5" x14ac:dyDescent="0.3">
      <c r="A1467" s="6" t="s">
        <v>12</v>
      </c>
      <c r="B1467" s="6">
        <v>355</v>
      </c>
      <c r="C1467" s="20" t="s">
        <v>2065</v>
      </c>
      <c r="D1467" s="6" t="s">
        <v>70</v>
      </c>
      <c r="E1467" s="8" t="s">
        <v>50</v>
      </c>
    </row>
    <row r="1468" spans="1:5" x14ac:dyDescent="0.3">
      <c r="A1468" s="6" t="s">
        <v>12</v>
      </c>
      <c r="B1468" s="6">
        <v>348</v>
      </c>
      <c r="C1468" s="20" t="s">
        <v>2066</v>
      </c>
      <c r="D1468" s="6" t="s">
        <v>24</v>
      </c>
      <c r="E1468" s="8" t="s">
        <v>24</v>
      </c>
    </row>
    <row r="1469" spans="1:5" x14ac:dyDescent="0.3">
      <c r="A1469" s="6" t="s">
        <v>12</v>
      </c>
      <c r="B1469" s="6">
        <v>350</v>
      </c>
      <c r="C1469" s="20" t="s">
        <v>2067</v>
      </c>
      <c r="D1469" s="6" t="s">
        <v>24</v>
      </c>
      <c r="E1469" s="8" t="s">
        <v>24</v>
      </c>
    </row>
    <row r="1470" spans="1:5" x14ac:dyDescent="0.3">
      <c r="A1470" s="6" t="s">
        <v>12</v>
      </c>
      <c r="B1470" s="6">
        <v>352</v>
      </c>
      <c r="C1470" s="20" t="s">
        <v>2068</v>
      </c>
      <c r="D1470" s="6" t="s">
        <v>24</v>
      </c>
      <c r="E1470" s="8" t="s">
        <v>24</v>
      </c>
    </row>
    <row r="1471" spans="1:5" x14ac:dyDescent="0.3">
      <c r="A1471" s="6" t="s">
        <v>62</v>
      </c>
      <c r="B1471" s="6">
        <v>37</v>
      </c>
      <c r="C1471" s="20" t="s">
        <v>2069</v>
      </c>
      <c r="D1471" s="6" t="s">
        <v>90</v>
      </c>
      <c r="E1471" s="8" t="s">
        <v>50</v>
      </c>
    </row>
    <row r="1472" spans="1:5" x14ac:dyDescent="0.3">
      <c r="A1472" s="6" t="s">
        <v>12</v>
      </c>
      <c r="B1472" s="6">
        <v>354</v>
      </c>
      <c r="C1472" s="20" t="s">
        <v>2070</v>
      </c>
      <c r="D1472" s="6" t="s">
        <v>90</v>
      </c>
      <c r="E1472" s="8" t="s">
        <v>103</v>
      </c>
    </row>
    <row r="1473" spans="1:5" x14ac:dyDescent="0.3">
      <c r="A1473" s="6" t="s">
        <v>62</v>
      </c>
      <c r="B1473" s="6">
        <v>50</v>
      </c>
      <c r="C1473" s="20" t="s">
        <v>2071</v>
      </c>
      <c r="D1473" s="6" t="s">
        <v>90</v>
      </c>
      <c r="E1473" s="8" t="s">
        <v>24</v>
      </c>
    </row>
    <row r="1474" spans="1:5" x14ac:dyDescent="0.3">
      <c r="A1474" s="6" t="s">
        <v>12</v>
      </c>
      <c r="B1474" s="6">
        <v>356</v>
      </c>
      <c r="C1474" s="20" t="s">
        <v>2072</v>
      </c>
      <c r="D1474" s="6" t="s">
        <v>49</v>
      </c>
      <c r="E1474" s="8" t="s">
        <v>66</v>
      </c>
    </row>
    <row r="1475" spans="1:5" x14ac:dyDescent="0.3">
      <c r="A1475" s="6" t="s">
        <v>62</v>
      </c>
      <c r="B1475" s="6">
        <v>61</v>
      </c>
      <c r="C1475" s="20" t="s">
        <v>2073</v>
      </c>
      <c r="D1475" s="6" t="s">
        <v>49</v>
      </c>
      <c r="E1475" s="8" t="s">
        <v>71</v>
      </c>
    </row>
    <row r="1476" spans="1:5" x14ac:dyDescent="0.3">
      <c r="A1476" s="6" t="s">
        <v>12</v>
      </c>
      <c r="B1476" s="6">
        <v>358</v>
      </c>
      <c r="C1476" s="20" t="s">
        <v>2074</v>
      </c>
      <c r="D1476" s="6" t="s">
        <v>70</v>
      </c>
      <c r="E1476" s="8" t="s">
        <v>50</v>
      </c>
    </row>
    <row r="1477" spans="1:5" x14ac:dyDescent="0.3">
      <c r="A1477" s="6" t="s">
        <v>12</v>
      </c>
      <c r="B1477" s="6">
        <v>357</v>
      </c>
      <c r="C1477" s="20" t="s">
        <v>2075</v>
      </c>
      <c r="D1477" s="6" t="s">
        <v>90</v>
      </c>
      <c r="E1477" s="8" t="s">
        <v>174</v>
      </c>
    </row>
    <row r="1478" spans="1:5" x14ac:dyDescent="0.3">
      <c r="A1478" s="6" t="s">
        <v>62</v>
      </c>
      <c r="B1478" s="6">
        <v>64</v>
      </c>
      <c r="C1478" s="20" t="s">
        <v>2076</v>
      </c>
      <c r="D1478" s="6" t="s">
        <v>59</v>
      </c>
      <c r="E1478" s="8" t="s">
        <v>50</v>
      </c>
    </row>
    <row r="1479" spans="1:5" x14ac:dyDescent="0.3">
      <c r="A1479" s="6" t="s">
        <v>62</v>
      </c>
      <c r="B1479" s="6">
        <v>65</v>
      </c>
      <c r="C1479" s="20" t="s">
        <v>2077</v>
      </c>
      <c r="D1479" s="6" t="s">
        <v>49</v>
      </c>
      <c r="E1479" s="8" t="s">
        <v>103</v>
      </c>
    </row>
    <row r="1480" spans="1:5" x14ac:dyDescent="0.3">
      <c r="A1480" s="6" t="s">
        <v>12</v>
      </c>
      <c r="B1480" s="6">
        <v>359</v>
      </c>
      <c r="C1480" s="20" t="s">
        <v>2078</v>
      </c>
      <c r="D1480" s="6" t="s">
        <v>90</v>
      </c>
      <c r="E1480" s="8" t="s">
        <v>50</v>
      </c>
    </row>
    <row r="1481" spans="1:5" x14ac:dyDescent="0.3">
      <c r="A1481" s="6" t="s">
        <v>62</v>
      </c>
      <c r="B1481" s="6">
        <v>79</v>
      </c>
      <c r="C1481" s="20" t="s">
        <v>2079</v>
      </c>
      <c r="D1481" s="6" t="s">
        <v>70</v>
      </c>
      <c r="E1481" s="8" t="s">
        <v>103</v>
      </c>
    </row>
    <row r="1482" spans="1:5" x14ac:dyDescent="0.3">
      <c r="A1482" s="6" t="s">
        <v>12</v>
      </c>
      <c r="B1482" s="6">
        <v>527</v>
      </c>
      <c r="C1482" s="20" t="s">
        <v>2080</v>
      </c>
      <c r="D1482" s="6" t="s">
        <v>24</v>
      </c>
      <c r="E1482" s="8" t="s">
        <v>24</v>
      </c>
    </row>
    <row r="1483" spans="1:5" x14ac:dyDescent="0.3">
      <c r="A1483" s="6" t="s">
        <v>51</v>
      </c>
      <c r="B1483" s="6">
        <v>478</v>
      </c>
      <c r="C1483" s="20" t="s">
        <v>2081</v>
      </c>
      <c r="D1483" s="6" t="s">
        <v>90</v>
      </c>
      <c r="E1483" s="8" t="s">
        <v>24</v>
      </c>
    </row>
    <row r="1484" spans="1:5" x14ac:dyDescent="0.3">
      <c r="A1484" s="6" t="s">
        <v>62</v>
      </c>
      <c r="B1484" s="6">
        <v>100</v>
      </c>
      <c r="C1484" s="20" t="s">
        <v>2082</v>
      </c>
      <c r="D1484" s="6" t="s">
        <v>49</v>
      </c>
      <c r="E1484" s="8" t="s">
        <v>71</v>
      </c>
    </row>
    <row r="1485" spans="1:5" x14ac:dyDescent="0.3">
      <c r="A1485" s="6" t="s">
        <v>51</v>
      </c>
      <c r="B1485" s="6">
        <v>480</v>
      </c>
      <c r="C1485" s="20" t="s">
        <v>2083</v>
      </c>
      <c r="D1485" s="6" t="s">
        <v>24</v>
      </c>
      <c r="E1485" s="8" t="s">
        <v>24</v>
      </c>
    </row>
    <row r="1486" spans="1:5" x14ac:dyDescent="0.3">
      <c r="A1486" s="6" t="s">
        <v>51</v>
      </c>
      <c r="B1486" s="6">
        <v>481</v>
      </c>
      <c r="C1486" s="20" t="s">
        <v>2084</v>
      </c>
      <c r="D1486" s="6" t="s">
        <v>90</v>
      </c>
      <c r="E1486" s="8" t="s">
        <v>71</v>
      </c>
    </row>
    <row r="1487" spans="1:5" x14ac:dyDescent="0.3">
      <c r="A1487" s="6" t="s">
        <v>62</v>
      </c>
      <c r="B1487" s="6">
        <v>110</v>
      </c>
      <c r="C1487" s="20" t="s">
        <v>2085</v>
      </c>
      <c r="D1487" s="6" t="s">
        <v>70</v>
      </c>
      <c r="E1487" s="8" t="s">
        <v>50</v>
      </c>
    </row>
    <row r="1488" spans="1:5" x14ac:dyDescent="0.3">
      <c r="A1488" s="6" t="s">
        <v>51</v>
      </c>
      <c r="B1488" s="6">
        <v>482</v>
      </c>
      <c r="C1488" s="20" t="s">
        <v>2086</v>
      </c>
      <c r="D1488" s="6" t="s">
        <v>70</v>
      </c>
      <c r="E1488" s="8" t="s">
        <v>71</v>
      </c>
    </row>
    <row r="1489" spans="1:5" x14ac:dyDescent="0.3">
      <c r="A1489" s="6" t="s">
        <v>51</v>
      </c>
      <c r="B1489" s="6">
        <v>483</v>
      </c>
      <c r="C1489" s="20" t="s">
        <v>2087</v>
      </c>
      <c r="D1489" s="6" t="s">
        <v>125</v>
      </c>
      <c r="E1489" s="8" t="s">
        <v>174</v>
      </c>
    </row>
    <row r="1490" spans="1:5" x14ac:dyDescent="0.3">
      <c r="A1490" s="6" t="s">
        <v>51</v>
      </c>
      <c r="B1490" s="6">
        <v>484</v>
      </c>
      <c r="C1490" s="20" t="s">
        <v>2088</v>
      </c>
      <c r="D1490" s="6" t="s">
        <v>49</v>
      </c>
      <c r="E1490" s="8" t="s">
        <v>24</v>
      </c>
    </row>
    <row r="1491" spans="1:5" x14ac:dyDescent="0.3">
      <c r="A1491" s="6" t="s">
        <v>62</v>
      </c>
      <c r="B1491" s="6">
        <v>125</v>
      </c>
      <c r="C1491" s="20" t="s">
        <v>2089</v>
      </c>
      <c r="D1491" s="6" t="s">
        <v>90</v>
      </c>
      <c r="E1491" s="8" t="s">
        <v>66</v>
      </c>
    </row>
    <row r="1492" spans="1:5" x14ac:dyDescent="0.3">
      <c r="A1492" s="6" t="s">
        <v>51</v>
      </c>
      <c r="B1492" s="6">
        <v>485</v>
      </c>
      <c r="C1492" s="20" t="s">
        <v>2090</v>
      </c>
      <c r="D1492" s="6" t="s">
        <v>70</v>
      </c>
      <c r="E1492" s="8" t="s">
        <v>50</v>
      </c>
    </row>
    <row r="1493" spans="1:5" x14ac:dyDescent="0.3">
      <c r="A1493" s="6" t="s">
        <v>62</v>
      </c>
      <c r="B1493" s="6">
        <v>142</v>
      </c>
      <c r="C1493" s="20" t="s">
        <v>2091</v>
      </c>
      <c r="D1493" s="6" t="s">
        <v>70</v>
      </c>
      <c r="E1493" s="8" t="s">
        <v>66</v>
      </c>
    </row>
    <row r="1494" spans="1:5" x14ac:dyDescent="0.3">
      <c r="A1494" s="6" t="s">
        <v>51</v>
      </c>
      <c r="B1494" s="6">
        <v>486</v>
      </c>
      <c r="C1494" s="20" t="s">
        <v>2092</v>
      </c>
      <c r="D1494" s="6" t="s">
        <v>59</v>
      </c>
      <c r="E1494" s="8" t="s">
        <v>24</v>
      </c>
    </row>
    <row r="1495" spans="1:5" x14ac:dyDescent="0.3">
      <c r="A1495" s="6" t="s">
        <v>51</v>
      </c>
      <c r="B1495" s="6">
        <v>487</v>
      </c>
      <c r="C1495" s="20" t="s">
        <v>2093</v>
      </c>
      <c r="D1495" s="6" t="s">
        <v>49</v>
      </c>
      <c r="E1495" s="8" t="s">
        <v>71</v>
      </c>
    </row>
    <row r="1496" spans="1:5" x14ac:dyDescent="0.3">
      <c r="A1496" s="6" t="s">
        <v>51</v>
      </c>
      <c r="B1496" s="6">
        <v>488</v>
      </c>
      <c r="C1496" s="20" t="s">
        <v>2094</v>
      </c>
      <c r="D1496" s="6" t="s">
        <v>70</v>
      </c>
      <c r="E1496" s="8" t="s">
        <v>24</v>
      </c>
    </row>
    <row r="1497" spans="1:5" x14ac:dyDescent="0.3">
      <c r="A1497" s="6" t="s">
        <v>62</v>
      </c>
      <c r="B1497" s="6">
        <v>152</v>
      </c>
      <c r="C1497" s="20" t="s">
        <v>2095</v>
      </c>
      <c r="D1497" s="6" t="s">
        <v>90</v>
      </c>
      <c r="E1497" s="8" t="s">
        <v>123</v>
      </c>
    </row>
    <row r="1498" spans="1:5" x14ac:dyDescent="0.3">
      <c r="A1498" s="6" t="s">
        <v>62</v>
      </c>
      <c r="B1498" s="6">
        <v>243</v>
      </c>
      <c r="C1498" s="20" t="s">
        <v>2096</v>
      </c>
      <c r="D1498" s="6" t="s">
        <v>49</v>
      </c>
      <c r="E1498" s="8" t="s">
        <v>24</v>
      </c>
    </row>
    <row r="1499" spans="1:5" x14ac:dyDescent="0.3">
      <c r="A1499" s="6" t="s">
        <v>51</v>
      </c>
      <c r="B1499" s="6">
        <v>489</v>
      </c>
      <c r="C1499" s="20" t="s">
        <v>2097</v>
      </c>
      <c r="D1499" s="6" t="s">
        <v>70</v>
      </c>
      <c r="E1499" s="8" t="s">
        <v>123</v>
      </c>
    </row>
    <row r="1500" spans="1:5" x14ac:dyDescent="0.3">
      <c r="A1500" s="6" t="s">
        <v>62</v>
      </c>
      <c r="B1500" s="6">
        <v>177</v>
      </c>
      <c r="C1500" s="20" t="s">
        <v>2098</v>
      </c>
      <c r="D1500" s="6" t="s">
        <v>90</v>
      </c>
      <c r="E1500" s="8" t="s">
        <v>66</v>
      </c>
    </row>
    <row r="1501" spans="1:5" x14ac:dyDescent="0.3">
      <c r="A1501" s="6" t="s">
        <v>62</v>
      </c>
      <c r="B1501" s="6">
        <v>197</v>
      </c>
      <c r="C1501" s="20" t="s">
        <v>2099</v>
      </c>
      <c r="D1501" s="6" t="s">
        <v>70</v>
      </c>
      <c r="E1501" s="8" t="s">
        <v>24</v>
      </c>
    </row>
    <row r="1502" spans="1:5" x14ac:dyDescent="0.3">
      <c r="A1502" s="6" t="s">
        <v>51</v>
      </c>
      <c r="B1502" s="6">
        <v>490</v>
      </c>
      <c r="C1502" s="20" t="s">
        <v>2100</v>
      </c>
      <c r="D1502" s="6" t="s">
        <v>90</v>
      </c>
      <c r="E1502" s="8" t="s">
        <v>24</v>
      </c>
    </row>
    <row r="1503" spans="1:5" x14ac:dyDescent="0.3">
      <c r="A1503" s="6" t="s">
        <v>51</v>
      </c>
      <c r="B1503" s="6">
        <v>491</v>
      </c>
      <c r="C1503" s="20" t="s">
        <v>2101</v>
      </c>
      <c r="D1503" s="6" t="s">
        <v>49</v>
      </c>
      <c r="E1503" s="8" t="s">
        <v>24</v>
      </c>
    </row>
    <row r="1504" spans="1:5" x14ac:dyDescent="0.3">
      <c r="A1504" s="6" t="s">
        <v>62</v>
      </c>
      <c r="B1504" s="6">
        <v>230</v>
      </c>
      <c r="C1504" s="20" t="s">
        <v>2102</v>
      </c>
      <c r="D1504" s="6" t="s">
        <v>90</v>
      </c>
      <c r="E1504" s="8" t="s">
        <v>50</v>
      </c>
    </row>
    <row r="1505" spans="1:5" x14ac:dyDescent="0.3">
      <c r="A1505" s="6" t="s">
        <v>62</v>
      </c>
      <c r="B1505" s="6">
        <v>242</v>
      </c>
      <c r="C1505" s="20" t="s">
        <v>2103</v>
      </c>
      <c r="D1505" s="6" t="s">
        <v>90</v>
      </c>
      <c r="E1505" s="8" t="s">
        <v>123</v>
      </c>
    </row>
    <row r="1506" spans="1:5" x14ac:dyDescent="0.3">
      <c r="A1506" s="6" t="s">
        <v>51</v>
      </c>
      <c r="B1506" s="6">
        <v>492</v>
      </c>
      <c r="C1506" s="20" t="s">
        <v>2104</v>
      </c>
      <c r="D1506" s="6" t="s">
        <v>70</v>
      </c>
      <c r="E1506" s="8" t="s">
        <v>66</v>
      </c>
    </row>
    <row r="1507" spans="1:5" x14ac:dyDescent="0.3">
      <c r="A1507" s="6" t="s">
        <v>51</v>
      </c>
      <c r="B1507" s="6">
        <v>493</v>
      </c>
      <c r="C1507" s="20" t="s">
        <v>2105</v>
      </c>
      <c r="D1507" s="6" t="s">
        <v>125</v>
      </c>
      <c r="E1507" s="8" t="s">
        <v>24</v>
      </c>
    </row>
    <row r="1508" spans="1:5" x14ac:dyDescent="0.3">
      <c r="A1508" s="6" t="s">
        <v>51</v>
      </c>
      <c r="B1508" s="6">
        <v>494</v>
      </c>
      <c r="C1508" s="20" t="s">
        <v>2106</v>
      </c>
      <c r="D1508" s="6" t="s">
        <v>70</v>
      </c>
      <c r="E1508" s="8" t="s">
        <v>123</v>
      </c>
    </row>
    <row r="1509" spans="1:5" x14ac:dyDescent="0.3">
      <c r="A1509" s="6" t="s">
        <v>51</v>
      </c>
      <c r="B1509" s="6">
        <v>495</v>
      </c>
      <c r="C1509" s="20" t="s">
        <v>2107</v>
      </c>
      <c r="D1509" s="6" t="s">
        <v>90</v>
      </c>
      <c r="E1509" s="8" t="s">
        <v>24</v>
      </c>
    </row>
    <row r="1510" spans="1:5" x14ac:dyDescent="0.3">
      <c r="A1510" s="6" t="s">
        <v>62</v>
      </c>
      <c r="B1510" s="6">
        <v>306</v>
      </c>
      <c r="C1510" s="20" t="s">
        <v>2108</v>
      </c>
      <c r="D1510" s="6" t="s">
        <v>90</v>
      </c>
      <c r="E1510" s="8" t="s">
        <v>103</v>
      </c>
    </row>
    <row r="1511" spans="1:5" x14ac:dyDescent="0.3">
      <c r="A1511" s="6" t="s">
        <v>51</v>
      </c>
      <c r="B1511" s="6">
        <v>496</v>
      </c>
      <c r="C1511" s="20" t="s">
        <v>2109</v>
      </c>
      <c r="D1511" s="6" t="s">
        <v>49</v>
      </c>
      <c r="E1511" s="8" t="s">
        <v>174</v>
      </c>
    </row>
    <row r="1512" spans="1:5" x14ac:dyDescent="0.3">
      <c r="A1512" s="6" t="s">
        <v>62</v>
      </c>
      <c r="B1512" s="6">
        <v>310</v>
      </c>
      <c r="C1512" s="20" t="s">
        <v>2110</v>
      </c>
      <c r="D1512" s="6" t="s">
        <v>70</v>
      </c>
      <c r="E1512" s="8" t="s">
        <v>50</v>
      </c>
    </row>
    <row r="1513" spans="1:5" x14ac:dyDescent="0.3">
      <c r="A1513" s="6" t="s">
        <v>62</v>
      </c>
      <c r="B1513" s="6">
        <v>322</v>
      </c>
      <c r="C1513" s="20" t="s">
        <v>2111</v>
      </c>
      <c r="D1513" s="6" t="s">
        <v>70</v>
      </c>
      <c r="E1513" s="8" t="s">
        <v>50</v>
      </c>
    </row>
    <row r="1514" spans="1:5" x14ac:dyDescent="0.3">
      <c r="A1514" s="6" t="s">
        <v>51</v>
      </c>
      <c r="B1514" s="6">
        <v>498</v>
      </c>
      <c r="C1514" s="20" t="s">
        <v>2112</v>
      </c>
      <c r="D1514" s="6" t="s">
        <v>90</v>
      </c>
      <c r="E1514" s="8" t="s">
        <v>174</v>
      </c>
    </row>
    <row r="1515" spans="1:5" x14ac:dyDescent="0.3">
      <c r="A1515" s="6" t="s">
        <v>51</v>
      </c>
      <c r="B1515" s="6">
        <v>497</v>
      </c>
      <c r="C1515" s="20" t="s">
        <v>2113</v>
      </c>
      <c r="D1515" s="6" t="s">
        <v>24</v>
      </c>
      <c r="E1515" s="8" t="s">
        <v>24</v>
      </c>
    </row>
    <row r="1516" spans="1:5" x14ac:dyDescent="0.3">
      <c r="A1516" s="6" t="s">
        <v>51</v>
      </c>
      <c r="B1516" s="6">
        <v>499</v>
      </c>
      <c r="C1516" s="20" t="s">
        <v>2114</v>
      </c>
      <c r="D1516" s="6" t="s">
        <v>49</v>
      </c>
      <c r="E1516" s="8" t="s">
        <v>24</v>
      </c>
    </row>
    <row r="1517" spans="1:5" x14ac:dyDescent="0.3">
      <c r="A1517" s="6" t="s">
        <v>62</v>
      </c>
      <c r="B1517" s="6">
        <v>361</v>
      </c>
      <c r="C1517" s="20" t="s">
        <v>2115</v>
      </c>
      <c r="D1517" s="6" t="s">
        <v>90</v>
      </c>
      <c r="E1517" s="8" t="s">
        <v>50</v>
      </c>
    </row>
    <row r="1518" spans="1:5" x14ac:dyDescent="0.3">
      <c r="A1518" s="6" t="s">
        <v>51</v>
      </c>
      <c r="B1518" s="6">
        <v>500</v>
      </c>
      <c r="C1518" s="20" t="s">
        <v>2116</v>
      </c>
      <c r="D1518" s="6" t="s">
        <v>49</v>
      </c>
      <c r="E1518" s="8" t="s">
        <v>66</v>
      </c>
    </row>
    <row r="1519" spans="1:5" x14ac:dyDescent="0.3">
      <c r="A1519" s="6" t="s">
        <v>62</v>
      </c>
      <c r="B1519" s="6">
        <v>388</v>
      </c>
      <c r="C1519" s="20" t="s">
        <v>2117</v>
      </c>
      <c r="D1519" s="6" t="s">
        <v>49</v>
      </c>
      <c r="E1519" s="8" t="s">
        <v>50</v>
      </c>
    </row>
    <row r="1520" spans="1:5" x14ac:dyDescent="0.3">
      <c r="A1520" s="6" t="s">
        <v>51</v>
      </c>
      <c r="B1520" s="6">
        <v>501</v>
      </c>
      <c r="C1520" s="20" t="s">
        <v>2118</v>
      </c>
      <c r="D1520" s="6" t="s">
        <v>90</v>
      </c>
      <c r="E1520" s="8" t="s">
        <v>50</v>
      </c>
    </row>
    <row r="1521" spans="1:5" x14ac:dyDescent="0.3">
      <c r="A1521" s="6" t="s">
        <v>62</v>
      </c>
      <c r="B1521" s="6">
        <v>401</v>
      </c>
      <c r="C1521" s="20" t="s">
        <v>2119</v>
      </c>
      <c r="D1521" s="6" t="s">
        <v>90</v>
      </c>
      <c r="E1521" s="8" t="s">
        <v>50</v>
      </c>
    </row>
    <row r="1522" spans="1:5" x14ac:dyDescent="0.3">
      <c r="A1522" s="6" t="s">
        <v>51</v>
      </c>
      <c r="B1522" s="6">
        <v>502</v>
      </c>
      <c r="C1522" s="20" t="s">
        <v>2120</v>
      </c>
      <c r="D1522" s="6" t="s">
        <v>125</v>
      </c>
      <c r="E1522" s="8" t="s">
        <v>174</v>
      </c>
    </row>
    <row r="1523" spans="1:5" x14ac:dyDescent="0.3">
      <c r="A1523" s="6" t="s">
        <v>51</v>
      </c>
      <c r="B1523" s="6">
        <v>503</v>
      </c>
      <c r="C1523" s="20" t="s">
        <v>2121</v>
      </c>
      <c r="D1523" s="6" t="s">
        <v>70</v>
      </c>
      <c r="E1523" s="8" t="s">
        <v>24</v>
      </c>
    </row>
    <row r="1524" spans="1:5" x14ac:dyDescent="0.3">
      <c r="A1524" s="6" t="s">
        <v>51</v>
      </c>
      <c r="B1524" s="6">
        <v>504</v>
      </c>
      <c r="C1524" s="20" t="s">
        <v>2122</v>
      </c>
      <c r="D1524" s="6" t="s">
        <v>49</v>
      </c>
      <c r="E1524" s="8" t="s">
        <v>103</v>
      </c>
    </row>
    <row r="1525" spans="1:5" x14ac:dyDescent="0.3">
      <c r="A1525" s="6" t="s">
        <v>62</v>
      </c>
      <c r="B1525" s="6">
        <v>417</v>
      </c>
      <c r="C1525" s="20" t="s">
        <v>2123</v>
      </c>
      <c r="D1525" s="6" t="s">
        <v>90</v>
      </c>
      <c r="E1525" s="8" t="s">
        <v>50</v>
      </c>
    </row>
    <row r="1526" spans="1:5" x14ac:dyDescent="0.3">
      <c r="A1526" s="6" t="s">
        <v>51</v>
      </c>
      <c r="B1526" s="6">
        <v>505</v>
      </c>
      <c r="C1526" s="20" t="s">
        <v>2124</v>
      </c>
      <c r="D1526" s="6" t="s">
        <v>70</v>
      </c>
      <c r="E1526" s="8" t="s">
        <v>123</v>
      </c>
    </row>
    <row r="1527" spans="1:5" x14ac:dyDescent="0.3">
      <c r="A1527" s="6" t="s">
        <v>130</v>
      </c>
      <c r="B1527" s="6">
        <v>158</v>
      </c>
      <c r="C1527" s="20" t="s">
        <v>2125</v>
      </c>
      <c r="D1527" s="6" t="s">
        <v>70</v>
      </c>
      <c r="E1527" s="8" t="s">
        <v>174</v>
      </c>
    </row>
    <row r="1528" spans="1:5" x14ac:dyDescent="0.3">
      <c r="A1528" s="6" t="s">
        <v>51</v>
      </c>
      <c r="B1528" s="6">
        <v>506</v>
      </c>
      <c r="C1528" s="20" t="s">
        <v>2126</v>
      </c>
      <c r="D1528" s="6" t="s">
        <v>90</v>
      </c>
      <c r="E1528" s="8" t="s">
        <v>24</v>
      </c>
    </row>
    <row r="1529" spans="1:5" x14ac:dyDescent="0.3">
      <c r="A1529" s="6" t="s">
        <v>51</v>
      </c>
      <c r="B1529" s="6">
        <v>507</v>
      </c>
      <c r="C1529" s="20" t="s">
        <v>2127</v>
      </c>
      <c r="D1529" s="6" t="s">
        <v>90</v>
      </c>
      <c r="E1529" s="8" t="s">
        <v>50</v>
      </c>
    </row>
    <row r="1530" spans="1:5" x14ac:dyDescent="0.3">
      <c r="A1530" s="6" t="s">
        <v>51</v>
      </c>
      <c r="B1530" s="6">
        <v>508</v>
      </c>
      <c r="C1530" s="20" t="s">
        <v>2128</v>
      </c>
      <c r="D1530" s="6" t="s">
        <v>49</v>
      </c>
      <c r="E1530" s="8" t="s">
        <v>71</v>
      </c>
    </row>
    <row r="1531" spans="1:5" x14ac:dyDescent="0.3">
      <c r="A1531" s="6" t="s">
        <v>51</v>
      </c>
      <c r="B1531" s="6">
        <v>509</v>
      </c>
      <c r="C1531" s="20" t="s">
        <v>2129</v>
      </c>
      <c r="D1531" s="6" t="s">
        <v>24</v>
      </c>
      <c r="E1531" s="8" t="s">
        <v>24</v>
      </c>
    </row>
    <row r="1532" spans="1:5" x14ac:dyDescent="0.3">
      <c r="A1532" s="6" t="s">
        <v>51</v>
      </c>
      <c r="B1532" s="6">
        <v>510</v>
      </c>
      <c r="C1532" s="20" t="s">
        <v>2130</v>
      </c>
      <c r="D1532" s="6" t="s">
        <v>59</v>
      </c>
      <c r="E1532" s="8" t="s">
        <v>24</v>
      </c>
    </row>
    <row r="1533" spans="1:5" x14ac:dyDescent="0.3">
      <c r="A1533" s="6" t="s">
        <v>51</v>
      </c>
      <c r="B1533" s="6">
        <v>511</v>
      </c>
      <c r="C1533" s="20" t="s">
        <v>2131</v>
      </c>
      <c r="D1533" s="6" t="s">
        <v>24</v>
      </c>
      <c r="E1533" s="8" t="s">
        <v>50</v>
      </c>
    </row>
    <row r="1534" spans="1:5" x14ac:dyDescent="0.3">
      <c r="A1534" s="6" t="s">
        <v>51</v>
      </c>
      <c r="B1534" s="6">
        <v>512</v>
      </c>
      <c r="C1534" s="20" t="s">
        <v>2132</v>
      </c>
      <c r="D1534" s="6" t="s">
        <v>49</v>
      </c>
      <c r="E1534" s="8" t="s">
        <v>50</v>
      </c>
    </row>
    <row r="1535" spans="1:5" x14ac:dyDescent="0.3">
      <c r="A1535" s="6" t="s">
        <v>51</v>
      </c>
      <c r="B1535" s="6">
        <v>513</v>
      </c>
      <c r="C1535" s="20" t="s">
        <v>2133</v>
      </c>
      <c r="D1535" s="6" t="s">
        <v>59</v>
      </c>
      <c r="E1535" s="8" t="s">
        <v>174</v>
      </c>
    </row>
    <row r="1536" spans="1:5" x14ac:dyDescent="0.3">
      <c r="A1536" s="6" t="s">
        <v>51</v>
      </c>
      <c r="B1536" s="6">
        <v>514</v>
      </c>
      <c r="C1536" s="20" t="s">
        <v>2134</v>
      </c>
      <c r="D1536" s="6" t="s">
        <v>49</v>
      </c>
      <c r="E1536" s="8" t="s">
        <v>50</v>
      </c>
    </row>
    <row r="1537" spans="1:5" x14ac:dyDescent="0.3">
      <c r="A1537" s="6" t="s">
        <v>51</v>
      </c>
      <c r="B1537" s="6">
        <v>515</v>
      </c>
      <c r="C1537" s="20" t="s">
        <v>2135</v>
      </c>
      <c r="D1537" s="6" t="s">
        <v>24</v>
      </c>
      <c r="E1537" s="8" t="s">
        <v>50</v>
      </c>
    </row>
    <row r="1538" spans="1:5" x14ac:dyDescent="0.3">
      <c r="A1538" s="6" t="s">
        <v>130</v>
      </c>
      <c r="B1538" s="6">
        <v>159</v>
      </c>
      <c r="C1538" s="20" t="s">
        <v>2136</v>
      </c>
      <c r="D1538" s="6" t="s">
        <v>90</v>
      </c>
      <c r="E1538" s="8" t="s">
        <v>24</v>
      </c>
    </row>
    <row r="1539" spans="1:5" x14ac:dyDescent="0.3">
      <c r="A1539" s="6" t="s">
        <v>51</v>
      </c>
      <c r="B1539" s="6">
        <v>516</v>
      </c>
      <c r="C1539" s="20" t="s">
        <v>2137</v>
      </c>
      <c r="D1539" s="6" t="s">
        <v>70</v>
      </c>
      <c r="E1539" s="8" t="s">
        <v>24</v>
      </c>
    </row>
    <row r="1540" spans="1:5" x14ac:dyDescent="0.3">
      <c r="A1540" s="6" t="s">
        <v>51</v>
      </c>
      <c r="B1540" s="6">
        <v>517</v>
      </c>
      <c r="C1540" s="20" t="s">
        <v>2138</v>
      </c>
      <c r="D1540" s="6" t="s">
        <v>24</v>
      </c>
      <c r="E1540" s="8" t="s">
        <v>66</v>
      </c>
    </row>
    <row r="1541" spans="1:5" x14ac:dyDescent="0.3">
      <c r="A1541" s="6" t="s">
        <v>130</v>
      </c>
      <c r="B1541" s="6">
        <v>161</v>
      </c>
      <c r="C1541" s="20" t="s">
        <v>2139</v>
      </c>
      <c r="D1541" s="6" t="s">
        <v>70</v>
      </c>
      <c r="E1541" s="8" t="s">
        <v>123</v>
      </c>
    </row>
    <row r="1542" spans="1:5" x14ac:dyDescent="0.3">
      <c r="A1542" s="6" t="s">
        <v>51</v>
      </c>
      <c r="B1542" s="6">
        <v>518</v>
      </c>
      <c r="C1542" s="20" t="s">
        <v>2140</v>
      </c>
      <c r="D1542" s="6" t="s">
        <v>59</v>
      </c>
      <c r="E1542" s="8" t="s">
        <v>103</v>
      </c>
    </row>
    <row r="1543" spans="1:5" x14ac:dyDescent="0.3">
      <c r="A1543" s="6" t="s">
        <v>51</v>
      </c>
      <c r="B1543" s="6">
        <v>519</v>
      </c>
      <c r="C1543" s="20" t="s">
        <v>2141</v>
      </c>
      <c r="D1543" s="6" t="s">
        <v>49</v>
      </c>
      <c r="E1543" s="8" t="s">
        <v>103</v>
      </c>
    </row>
    <row r="1544" spans="1:5" x14ac:dyDescent="0.3">
      <c r="A1544" s="6" t="s">
        <v>51</v>
      </c>
      <c r="B1544" s="6">
        <v>520</v>
      </c>
      <c r="C1544" s="20" t="s">
        <v>2142</v>
      </c>
      <c r="D1544" s="6" t="s">
        <v>90</v>
      </c>
      <c r="E1544" s="8" t="s">
        <v>24</v>
      </c>
    </row>
    <row r="1545" spans="1:5" x14ac:dyDescent="0.3">
      <c r="A1545" s="6" t="s">
        <v>51</v>
      </c>
      <c r="B1545" s="6">
        <v>521</v>
      </c>
      <c r="C1545" s="20" t="s">
        <v>2143</v>
      </c>
      <c r="D1545" s="6" t="s">
        <v>70</v>
      </c>
      <c r="E1545" s="8" t="s">
        <v>123</v>
      </c>
    </row>
    <row r="1546" spans="1:5" x14ac:dyDescent="0.3">
      <c r="A1546" s="6" t="s">
        <v>268</v>
      </c>
      <c r="B1546" s="6">
        <v>17</v>
      </c>
      <c r="C1546" s="20" t="s">
        <v>2144</v>
      </c>
      <c r="D1546" s="6" t="s">
        <v>90</v>
      </c>
      <c r="E1546" s="8" t="s">
        <v>103</v>
      </c>
    </row>
    <row r="1547" spans="1:5" x14ac:dyDescent="0.3">
      <c r="A1547" s="6" t="s">
        <v>51</v>
      </c>
      <c r="B1547" s="6">
        <v>522</v>
      </c>
      <c r="C1547" s="20" t="s">
        <v>2145</v>
      </c>
      <c r="D1547" s="6" t="s">
        <v>90</v>
      </c>
      <c r="E1547" s="8" t="s">
        <v>24</v>
      </c>
    </row>
    <row r="1548" spans="1:5" x14ac:dyDescent="0.3">
      <c r="A1548" s="6" t="s">
        <v>51</v>
      </c>
      <c r="B1548" s="6">
        <v>523</v>
      </c>
      <c r="C1548" s="20" t="s">
        <v>2146</v>
      </c>
      <c r="D1548" s="6" t="s">
        <v>90</v>
      </c>
      <c r="E1548" s="8" t="s">
        <v>24</v>
      </c>
    </row>
    <row r="1549" spans="1:5" x14ac:dyDescent="0.3">
      <c r="A1549" s="6" t="s">
        <v>51</v>
      </c>
      <c r="B1549" s="6">
        <v>524</v>
      </c>
      <c r="C1549" s="20" t="s">
        <v>2147</v>
      </c>
      <c r="D1549" s="6" t="s">
        <v>24</v>
      </c>
      <c r="E1549" s="8" t="s">
        <v>24</v>
      </c>
    </row>
    <row r="1550" spans="1:5" x14ac:dyDescent="0.3">
      <c r="A1550" s="6" t="s">
        <v>51</v>
      </c>
      <c r="B1550" s="6">
        <v>525</v>
      </c>
      <c r="C1550" s="20" t="s">
        <v>2148</v>
      </c>
      <c r="D1550" s="6" t="s">
        <v>90</v>
      </c>
      <c r="E1550" s="8" t="s">
        <v>123</v>
      </c>
    </row>
    <row r="1551" spans="1:5" x14ac:dyDescent="0.3">
      <c r="A1551" s="6" t="s">
        <v>130</v>
      </c>
      <c r="B1551" s="6">
        <v>100</v>
      </c>
      <c r="C1551" s="20" t="s">
        <v>2149</v>
      </c>
      <c r="D1551" s="6" t="s">
        <v>70</v>
      </c>
      <c r="E1551" s="9" t="s">
        <v>66</v>
      </c>
    </row>
    <row r="1552" spans="1:5" x14ac:dyDescent="0.3">
      <c r="A1552" s="6" t="s">
        <v>51</v>
      </c>
      <c r="B1552" s="6">
        <v>526</v>
      </c>
      <c r="C1552" s="20" t="s">
        <v>2150</v>
      </c>
      <c r="D1552" s="6" t="s">
        <v>70</v>
      </c>
      <c r="E1552" s="8" t="s">
        <v>24</v>
      </c>
    </row>
    <row r="1553" spans="1:5" x14ac:dyDescent="0.3">
      <c r="A1553" s="6" t="s">
        <v>51</v>
      </c>
      <c r="B1553" s="6">
        <v>527</v>
      </c>
      <c r="C1553" s="20" t="s">
        <v>2151</v>
      </c>
      <c r="D1553" s="6" t="s">
        <v>49</v>
      </c>
      <c r="E1553" s="8" t="s">
        <v>103</v>
      </c>
    </row>
    <row r="1554" spans="1:5" x14ac:dyDescent="0.3">
      <c r="A1554" s="6" t="s">
        <v>51</v>
      </c>
      <c r="B1554" s="6">
        <v>528</v>
      </c>
      <c r="C1554" s="20" t="s">
        <v>2152</v>
      </c>
      <c r="D1554" s="6" t="s">
        <v>90</v>
      </c>
      <c r="E1554" s="8" t="s">
        <v>24</v>
      </c>
    </row>
    <row r="1555" spans="1:5" x14ac:dyDescent="0.3">
      <c r="A1555" s="6" t="s">
        <v>130</v>
      </c>
      <c r="B1555" s="6">
        <v>126</v>
      </c>
      <c r="C1555" s="20" t="s">
        <v>2153</v>
      </c>
      <c r="D1555" s="6" t="s">
        <v>49</v>
      </c>
      <c r="E1555" s="9" t="s">
        <v>50</v>
      </c>
    </row>
    <row r="1556" spans="1:5" x14ac:dyDescent="0.3">
      <c r="A1556" s="6" t="s">
        <v>130</v>
      </c>
      <c r="B1556" s="6">
        <v>218</v>
      </c>
      <c r="C1556" s="20" t="s">
        <v>2154</v>
      </c>
      <c r="D1556" s="6" t="s">
        <v>70</v>
      </c>
      <c r="E1556" s="8" t="s">
        <v>174</v>
      </c>
    </row>
    <row r="1557" spans="1:5" x14ac:dyDescent="0.3">
      <c r="A1557" s="6" t="s">
        <v>130</v>
      </c>
      <c r="B1557" s="6">
        <v>109</v>
      </c>
      <c r="C1557" s="20" t="s">
        <v>2155</v>
      </c>
      <c r="D1557" s="6" t="s">
        <v>70</v>
      </c>
      <c r="E1557" s="8" t="s">
        <v>174</v>
      </c>
    </row>
    <row r="1558" spans="1:5" x14ac:dyDescent="0.3">
      <c r="A1558" s="6" t="s">
        <v>268</v>
      </c>
      <c r="B1558" s="6">
        <v>18</v>
      </c>
      <c r="C1558" s="20" t="s">
        <v>2156</v>
      </c>
      <c r="D1558" s="6" t="s">
        <v>90</v>
      </c>
      <c r="E1558" s="8" t="s">
        <v>50</v>
      </c>
    </row>
    <row r="1559" spans="1:5" x14ac:dyDescent="0.3">
      <c r="A1559" s="6" t="s">
        <v>51</v>
      </c>
      <c r="B1559" s="6">
        <v>529</v>
      </c>
      <c r="C1559" s="20" t="s">
        <v>2157</v>
      </c>
      <c r="D1559" s="6" t="s">
        <v>49</v>
      </c>
      <c r="E1559" s="8" t="s">
        <v>50</v>
      </c>
    </row>
    <row r="1560" spans="1:5" x14ac:dyDescent="0.3">
      <c r="A1560" s="6" t="s">
        <v>130</v>
      </c>
      <c r="B1560" s="6">
        <v>101</v>
      </c>
      <c r="C1560" s="20" t="s">
        <v>2158</v>
      </c>
      <c r="D1560" s="6" t="s">
        <v>90</v>
      </c>
      <c r="E1560" s="9" t="s">
        <v>71</v>
      </c>
    </row>
    <row r="1561" spans="1:5" x14ac:dyDescent="0.3">
      <c r="A1561" s="6" t="s">
        <v>130</v>
      </c>
      <c r="B1561" s="6">
        <v>163</v>
      </c>
      <c r="C1561" s="20" t="s">
        <v>2159</v>
      </c>
      <c r="D1561" s="6" t="s">
        <v>59</v>
      </c>
      <c r="E1561" s="9" t="s">
        <v>66</v>
      </c>
    </row>
    <row r="1562" spans="1:5" x14ac:dyDescent="0.3">
      <c r="A1562" s="6" t="s">
        <v>51</v>
      </c>
      <c r="B1562" s="6">
        <v>530</v>
      </c>
      <c r="C1562" s="20" t="s">
        <v>2160</v>
      </c>
      <c r="D1562" s="6" t="s">
        <v>59</v>
      </c>
      <c r="E1562" s="8" t="s">
        <v>66</v>
      </c>
    </row>
    <row r="1563" spans="1:5" x14ac:dyDescent="0.3">
      <c r="A1563" s="6" t="s">
        <v>130</v>
      </c>
      <c r="B1563" s="6">
        <v>155</v>
      </c>
      <c r="C1563" s="20" t="s">
        <v>2161</v>
      </c>
      <c r="D1563" s="6" t="s">
        <v>49</v>
      </c>
      <c r="E1563" s="8" t="s">
        <v>24</v>
      </c>
    </row>
    <row r="1564" spans="1:5" x14ac:dyDescent="0.3">
      <c r="A1564" s="6" t="s">
        <v>130</v>
      </c>
      <c r="B1564" s="6">
        <v>104</v>
      </c>
      <c r="C1564" s="20" t="s">
        <v>2162</v>
      </c>
      <c r="D1564" s="6" t="s">
        <v>70</v>
      </c>
      <c r="E1564" s="8" t="s">
        <v>24</v>
      </c>
    </row>
    <row r="1565" spans="1:5" x14ac:dyDescent="0.3">
      <c r="A1565" s="6" t="s">
        <v>51</v>
      </c>
      <c r="B1565" s="6">
        <v>531</v>
      </c>
      <c r="C1565" s="20" t="s">
        <v>2163</v>
      </c>
      <c r="D1565" s="6" t="s">
        <v>24</v>
      </c>
      <c r="E1565" s="8" t="s">
        <v>24</v>
      </c>
    </row>
    <row r="1566" spans="1:5" x14ac:dyDescent="0.3">
      <c r="A1566" s="6" t="s">
        <v>135</v>
      </c>
      <c r="B1566" s="6">
        <v>78</v>
      </c>
      <c r="C1566" s="20" t="s">
        <v>2164</v>
      </c>
      <c r="D1566" s="6" t="s">
        <v>90</v>
      </c>
      <c r="E1566" s="8" t="s">
        <v>24</v>
      </c>
    </row>
    <row r="1567" spans="1:5" x14ac:dyDescent="0.3">
      <c r="A1567" s="6" t="s">
        <v>51</v>
      </c>
      <c r="B1567" s="6">
        <v>532</v>
      </c>
      <c r="C1567" s="20" t="s">
        <v>2165</v>
      </c>
      <c r="D1567" s="6" t="s">
        <v>70</v>
      </c>
      <c r="E1567" s="8" t="s">
        <v>66</v>
      </c>
    </row>
    <row r="1568" spans="1:5" x14ac:dyDescent="0.3">
      <c r="A1568" s="6" t="s">
        <v>104</v>
      </c>
      <c r="B1568" s="6">
        <v>40</v>
      </c>
      <c r="C1568" s="20" t="s">
        <v>2166</v>
      </c>
      <c r="D1568" s="6" t="s">
        <v>90</v>
      </c>
      <c r="E1568" s="8" t="s">
        <v>103</v>
      </c>
    </row>
    <row r="1569" spans="1:5" x14ac:dyDescent="0.3">
      <c r="A1569" s="6" t="s">
        <v>130</v>
      </c>
      <c r="B1569" s="6">
        <v>164</v>
      </c>
      <c r="C1569" s="20" t="s">
        <v>2167</v>
      </c>
      <c r="D1569" s="6" t="s">
        <v>70</v>
      </c>
      <c r="E1569" s="8" t="s">
        <v>174</v>
      </c>
    </row>
    <row r="1570" spans="1:5" x14ac:dyDescent="0.3">
      <c r="A1570" s="6" t="s">
        <v>130</v>
      </c>
      <c r="B1570" s="6">
        <v>219</v>
      </c>
      <c r="C1570" s="20" t="s">
        <v>2168</v>
      </c>
      <c r="D1570" s="6" t="s">
        <v>49</v>
      </c>
      <c r="E1570" s="8" t="s">
        <v>174</v>
      </c>
    </row>
    <row r="1571" spans="1:5" x14ac:dyDescent="0.3">
      <c r="A1571" s="6" t="s">
        <v>130</v>
      </c>
      <c r="B1571" s="6">
        <v>142</v>
      </c>
      <c r="C1571" s="20" t="s">
        <v>2169</v>
      </c>
      <c r="D1571" s="6" t="s">
        <v>90</v>
      </c>
      <c r="E1571" s="8" t="s">
        <v>24</v>
      </c>
    </row>
    <row r="1572" spans="1:5" x14ac:dyDescent="0.3">
      <c r="A1572" s="6" t="s">
        <v>277</v>
      </c>
      <c r="B1572" s="6">
        <v>4</v>
      </c>
      <c r="C1572" s="20" t="s">
        <v>2170</v>
      </c>
      <c r="D1572" s="6" t="s">
        <v>125</v>
      </c>
      <c r="E1572" s="8" t="s">
        <v>24</v>
      </c>
    </row>
    <row r="1573" spans="1:5" x14ac:dyDescent="0.3">
      <c r="A1573" s="6" t="s">
        <v>130</v>
      </c>
      <c r="B1573" s="6">
        <v>220</v>
      </c>
      <c r="C1573" s="20" t="s">
        <v>2171</v>
      </c>
      <c r="D1573" s="6" t="s">
        <v>24</v>
      </c>
      <c r="E1573" s="8" t="s">
        <v>24</v>
      </c>
    </row>
    <row r="1574" spans="1:5" x14ac:dyDescent="0.3">
      <c r="A1574" s="6" t="s">
        <v>130</v>
      </c>
      <c r="B1574" s="6">
        <v>221</v>
      </c>
      <c r="C1574" s="20" t="s">
        <v>2172</v>
      </c>
      <c r="D1574" s="6" t="s">
        <v>59</v>
      </c>
      <c r="E1574" s="8" t="s">
        <v>123</v>
      </c>
    </row>
    <row r="1575" spans="1:5" x14ac:dyDescent="0.3">
      <c r="A1575" s="6" t="s">
        <v>130</v>
      </c>
      <c r="B1575" s="6">
        <v>169</v>
      </c>
      <c r="C1575" s="20" t="s">
        <v>2173</v>
      </c>
      <c r="D1575" s="6" t="s">
        <v>70</v>
      </c>
      <c r="E1575" s="8" t="s">
        <v>174</v>
      </c>
    </row>
    <row r="1576" spans="1:5" x14ac:dyDescent="0.3">
      <c r="A1576" s="6" t="s">
        <v>135</v>
      </c>
      <c r="B1576" s="6">
        <v>30</v>
      </c>
      <c r="C1576" s="20" t="s">
        <v>2174</v>
      </c>
      <c r="D1576" s="6" t="s">
        <v>24</v>
      </c>
      <c r="E1576" s="8" t="s">
        <v>50</v>
      </c>
    </row>
    <row r="1577" spans="1:5" x14ac:dyDescent="0.3">
      <c r="A1577" s="6" t="s">
        <v>130</v>
      </c>
      <c r="B1577" s="6">
        <v>222</v>
      </c>
      <c r="C1577" s="20" t="s">
        <v>2175</v>
      </c>
      <c r="D1577" s="6" t="s">
        <v>70</v>
      </c>
      <c r="E1577" s="9" t="s">
        <v>71</v>
      </c>
    </row>
    <row r="1578" spans="1:5" x14ac:dyDescent="0.3">
      <c r="A1578" s="6" t="s">
        <v>135</v>
      </c>
      <c r="B1578" s="6">
        <v>102</v>
      </c>
      <c r="C1578" s="20" t="s">
        <v>2176</v>
      </c>
      <c r="D1578" s="6" t="s">
        <v>90</v>
      </c>
      <c r="E1578" s="8" t="s">
        <v>174</v>
      </c>
    </row>
    <row r="1579" spans="1:5" x14ac:dyDescent="0.3">
      <c r="A1579" s="6" t="s">
        <v>130</v>
      </c>
      <c r="B1579" s="6">
        <v>233</v>
      </c>
      <c r="C1579" s="20" t="s">
        <v>2177</v>
      </c>
      <c r="D1579" s="6" t="s">
        <v>70</v>
      </c>
      <c r="E1579" s="9" t="s">
        <v>71</v>
      </c>
    </row>
    <row r="1580" spans="1:5" x14ac:dyDescent="0.3">
      <c r="A1580" s="6" t="s">
        <v>130</v>
      </c>
      <c r="B1580" s="6">
        <v>124</v>
      </c>
      <c r="C1580" s="20" t="s">
        <v>2178</v>
      </c>
      <c r="D1580" s="6" t="s">
        <v>70</v>
      </c>
      <c r="E1580" s="8" t="s">
        <v>24</v>
      </c>
    </row>
    <row r="1581" spans="1:5" x14ac:dyDescent="0.3">
      <c r="A1581" s="6" t="s">
        <v>135</v>
      </c>
      <c r="B1581" s="6">
        <v>31</v>
      </c>
      <c r="C1581" s="20" t="s">
        <v>2179</v>
      </c>
      <c r="D1581" s="6" t="s">
        <v>90</v>
      </c>
      <c r="E1581" s="8" t="s">
        <v>50</v>
      </c>
    </row>
    <row r="1582" spans="1:5" x14ac:dyDescent="0.3">
      <c r="A1582" s="6" t="s">
        <v>164</v>
      </c>
      <c r="B1582" s="6">
        <v>43</v>
      </c>
      <c r="C1582" s="20" t="s">
        <v>2180</v>
      </c>
      <c r="D1582" s="6" t="s">
        <v>70</v>
      </c>
      <c r="E1582" s="9" t="s">
        <v>50</v>
      </c>
    </row>
    <row r="1583" spans="1:5" x14ac:dyDescent="0.3">
      <c r="A1583" s="6" t="s">
        <v>130</v>
      </c>
      <c r="B1583" s="6">
        <v>165</v>
      </c>
      <c r="C1583" s="20" t="s">
        <v>2181</v>
      </c>
      <c r="D1583" s="6" t="s">
        <v>70</v>
      </c>
      <c r="E1583" s="8" t="s">
        <v>24</v>
      </c>
    </row>
    <row r="1584" spans="1:5" x14ac:dyDescent="0.3">
      <c r="A1584" s="6" t="s">
        <v>130</v>
      </c>
      <c r="B1584" s="6">
        <v>234</v>
      </c>
      <c r="C1584" s="20" t="s">
        <v>2182</v>
      </c>
      <c r="D1584" s="6" t="s">
        <v>90</v>
      </c>
      <c r="E1584" s="8" t="s">
        <v>123</v>
      </c>
    </row>
    <row r="1585" spans="1:5" x14ac:dyDescent="0.3">
      <c r="A1585" s="6" t="s">
        <v>164</v>
      </c>
      <c r="B1585" s="6">
        <v>44</v>
      </c>
      <c r="C1585" s="20" t="s">
        <v>2183</v>
      </c>
      <c r="D1585" s="6" t="s">
        <v>90</v>
      </c>
      <c r="E1585" s="9" t="s">
        <v>103</v>
      </c>
    </row>
    <row r="1586" spans="1:5" x14ac:dyDescent="0.3">
      <c r="A1586" s="6" t="s">
        <v>130</v>
      </c>
      <c r="B1586" s="6">
        <v>167</v>
      </c>
      <c r="C1586" s="20" t="s">
        <v>2184</v>
      </c>
      <c r="D1586" s="6" t="s">
        <v>70</v>
      </c>
      <c r="E1586" s="9" t="s">
        <v>103</v>
      </c>
    </row>
    <row r="1587" spans="1:5" x14ac:dyDescent="0.3">
      <c r="A1587" s="6" t="s">
        <v>130</v>
      </c>
      <c r="B1587" s="6">
        <v>171</v>
      </c>
      <c r="C1587" s="20" t="s">
        <v>2185</v>
      </c>
      <c r="D1587" s="6" t="s">
        <v>70</v>
      </c>
      <c r="E1587" s="8" t="s">
        <v>24</v>
      </c>
    </row>
    <row r="1588" spans="1:5" x14ac:dyDescent="0.3">
      <c r="A1588" s="6" t="s">
        <v>130</v>
      </c>
      <c r="B1588" s="6">
        <v>235</v>
      </c>
      <c r="C1588" s="20" t="s">
        <v>2186</v>
      </c>
      <c r="D1588" s="6" t="s">
        <v>90</v>
      </c>
      <c r="E1588" s="8" t="s">
        <v>174</v>
      </c>
    </row>
    <row r="1589" spans="1:5" x14ac:dyDescent="0.3">
      <c r="A1589" s="6" t="s">
        <v>130</v>
      </c>
      <c r="B1589" s="6">
        <v>172</v>
      </c>
      <c r="C1589" s="20" t="s">
        <v>2187</v>
      </c>
      <c r="D1589" s="6" t="s">
        <v>90</v>
      </c>
      <c r="E1589" s="8" t="s">
        <v>123</v>
      </c>
    </row>
    <row r="1590" spans="1:5" x14ac:dyDescent="0.3">
      <c r="A1590" s="6" t="s">
        <v>135</v>
      </c>
      <c r="B1590" s="6">
        <v>32</v>
      </c>
      <c r="C1590" s="20" t="s">
        <v>2188</v>
      </c>
      <c r="D1590" s="6" t="s">
        <v>90</v>
      </c>
      <c r="E1590" s="8" t="s">
        <v>103</v>
      </c>
    </row>
    <row r="1591" spans="1:5" x14ac:dyDescent="0.3">
      <c r="A1591" s="6" t="s">
        <v>164</v>
      </c>
      <c r="B1591" s="6">
        <v>47</v>
      </c>
      <c r="C1591" s="20" t="s">
        <v>2189</v>
      </c>
      <c r="D1591" s="6" t="s">
        <v>70</v>
      </c>
      <c r="E1591" s="9" t="s">
        <v>66</v>
      </c>
    </row>
    <row r="1592" spans="1:5" x14ac:dyDescent="0.3">
      <c r="A1592" s="6" t="s">
        <v>164</v>
      </c>
      <c r="B1592" s="6">
        <v>46</v>
      </c>
      <c r="C1592" s="20" t="s">
        <v>2190</v>
      </c>
      <c r="D1592" s="6" t="s">
        <v>59</v>
      </c>
      <c r="E1592" s="9" t="s">
        <v>103</v>
      </c>
    </row>
    <row r="1593" spans="1:5" x14ac:dyDescent="0.3">
      <c r="A1593" s="6" t="s">
        <v>164</v>
      </c>
      <c r="B1593" s="6">
        <v>45</v>
      </c>
      <c r="C1593" s="20" t="s">
        <v>2191</v>
      </c>
      <c r="D1593" s="6" t="s">
        <v>70</v>
      </c>
      <c r="E1593" s="9" t="s">
        <v>103</v>
      </c>
    </row>
    <row r="1594" spans="1:5" x14ac:dyDescent="0.3">
      <c r="A1594" s="6" t="s">
        <v>164</v>
      </c>
      <c r="B1594" s="6">
        <v>48</v>
      </c>
      <c r="C1594" s="20" t="s">
        <v>2192</v>
      </c>
      <c r="D1594" s="6" t="s">
        <v>70</v>
      </c>
      <c r="E1594" s="9" t="s">
        <v>103</v>
      </c>
    </row>
    <row r="1595" spans="1:5" x14ac:dyDescent="0.3">
      <c r="A1595" s="6" t="s">
        <v>167</v>
      </c>
      <c r="B1595" s="6">
        <v>28</v>
      </c>
      <c r="C1595" s="20" t="s">
        <v>2193</v>
      </c>
      <c r="D1595" s="6" t="s">
        <v>70</v>
      </c>
      <c r="E1595" s="9" t="s">
        <v>71</v>
      </c>
    </row>
    <row r="1596" spans="1:5" x14ac:dyDescent="0.3">
      <c r="A1596" s="6" t="s">
        <v>167</v>
      </c>
      <c r="B1596" s="6">
        <v>29</v>
      </c>
      <c r="C1596" s="20" t="s">
        <v>2194</v>
      </c>
      <c r="D1596" s="6" t="s">
        <v>59</v>
      </c>
      <c r="E1596" s="9" t="s">
        <v>71</v>
      </c>
    </row>
    <row r="1597" spans="1:5" x14ac:dyDescent="0.3">
      <c r="A1597" s="6" t="s">
        <v>167</v>
      </c>
      <c r="B1597" s="6">
        <v>30</v>
      </c>
      <c r="C1597" s="20" t="s">
        <v>2195</v>
      </c>
      <c r="D1597" s="6" t="s">
        <v>70</v>
      </c>
      <c r="E1597" s="9" t="s">
        <v>66</v>
      </c>
    </row>
    <row r="1598" spans="1:5" x14ac:dyDescent="0.3">
      <c r="A1598" s="6" t="s">
        <v>164</v>
      </c>
      <c r="B1598" s="6">
        <v>77</v>
      </c>
      <c r="C1598" s="20" t="s">
        <v>2196</v>
      </c>
      <c r="D1598" s="6" t="s">
        <v>59</v>
      </c>
      <c r="E1598" s="8" t="s">
        <v>24</v>
      </c>
    </row>
    <row r="1599" spans="1:5" x14ac:dyDescent="0.3">
      <c r="A1599" s="6" t="s">
        <v>164</v>
      </c>
      <c r="B1599" s="6">
        <v>78</v>
      </c>
      <c r="C1599" s="20" t="s">
        <v>2197</v>
      </c>
      <c r="D1599" s="6" t="s">
        <v>24</v>
      </c>
      <c r="E1599" s="8" t="s">
        <v>24</v>
      </c>
    </row>
    <row r="1600" spans="1:5" x14ac:dyDescent="0.3">
      <c r="A1600" s="6" t="s">
        <v>104</v>
      </c>
      <c r="B1600" s="6">
        <v>49</v>
      </c>
      <c r="C1600" s="20" t="s">
        <v>2198</v>
      </c>
      <c r="D1600" s="6" t="s">
        <v>49</v>
      </c>
      <c r="E1600" s="8" t="s">
        <v>66</v>
      </c>
    </row>
    <row r="1601" spans="1:5" x14ac:dyDescent="0.3">
      <c r="A1601" s="6" t="s">
        <v>164</v>
      </c>
      <c r="B1601" s="6">
        <v>85</v>
      </c>
      <c r="C1601" s="20" t="s">
        <v>2199</v>
      </c>
      <c r="D1601" s="6" t="s">
        <v>59</v>
      </c>
      <c r="E1601" s="9" t="s">
        <v>66</v>
      </c>
    </row>
    <row r="1602" spans="1:5" x14ac:dyDescent="0.3">
      <c r="A1602" s="6" t="s">
        <v>135</v>
      </c>
      <c r="B1602" s="6">
        <v>33</v>
      </c>
      <c r="C1602" s="20" t="s">
        <v>2200</v>
      </c>
      <c r="D1602" s="6" t="s">
        <v>90</v>
      </c>
      <c r="E1602" s="8" t="s">
        <v>50</v>
      </c>
    </row>
    <row r="1603" spans="1:5" x14ac:dyDescent="0.3">
      <c r="A1603" s="6" t="s">
        <v>167</v>
      </c>
      <c r="B1603" s="6">
        <v>31</v>
      </c>
      <c r="C1603" s="20" t="s">
        <v>2201</v>
      </c>
      <c r="D1603" s="6" t="s">
        <v>125</v>
      </c>
      <c r="E1603" s="9" t="s">
        <v>66</v>
      </c>
    </row>
    <row r="1604" spans="1:5" x14ac:dyDescent="0.3">
      <c r="A1604" s="6" t="s">
        <v>164</v>
      </c>
      <c r="B1604" s="6">
        <v>96</v>
      </c>
      <c r="C1604" s="20" t="s">
        <v>2202</v>
      </c>
      <c r="D1604" s="6" t="s">
        <v>90</v>
      </c>
      <c r="E1604" s="9" t="s">
        <v>103</v>
      </c>
    </row>
    <row r="1605" spans="1:5" x14ac:dyDescent="0.3">
      <c r="A1605" s="6" t="s">
        <v>104</v>
      </c>
      <c r="B1605" s="6">
        <v>91</v>
      </c>
      <c r="C1605" s="20" t="s">
        <v>2203</v>
      </c>
      <c r="D1605" s="6" t="s">
        <v>90</v>
      </c>
      <c r="E1605" s="8" t="s">
        <v>103</v>
      </c>
    </row>
    <row r="1606" spans="1:5" x14ac:dyDescent="0.3">
      <c r="A1606" s="6" t="s">
        <v>135</v>
      </c>
      <c r="B1606" s="6">
        <v>72</v>
      </c>
      <c r="C1606" s="20" t="s">
        <v>2204</v>
      </c>
      <c r="D1606" s="6" t="s">
        <v>59</v>
      </c>
      <c r="E1606" s="8" t="s">
        <v>66</v>
      </c>
    </row>
    <row r="1607" spans="1:5" x14ac:dyDescent="0.3">
      <c r="A1607" s="6" t="s">
        <v>135</v>
      </c>
      <c r="B1607" s="6">
        <v>99</v>
      </c>
      <c r="C1607" s="20" t="s">
        <v>2205</v>
      </c>
      <c r="D1607" s="6" t="s">
        <v>90</v>
      </c>
      <c r="E1607" s="8" t="s">
        <v>71</v>
      </c>
    </row>
    <row r="1608" spans="1:5" x14ac:dyDescent="0.3">
      <c r="A1608" s="6" t="s">
        <v>135</v>
      </c>
      <c r="B1608" s="6">
        <v>73</v>
      </c>
      <c r="C1608" s="20" t="s">
        <v>2206</v>
      </c>
      <c r="D1608" s="6" t="s">
        <v>90</v>
      </c>
      <c r="E1608" s="8" t="s">
        <v>66</v>
      </c>
    </row>
    <row r="1609" spans="1:5" x14ac:dyDescent="0.3">
      <c r="A1609" s="6" t="s">
        <v>104</v>
      </c>
      <c r="B1609" s="6">
        <v>89</v>
      </c>
      <c r="C1609" s="20" t="s">
        <v>2207</v>
      </c>
      <c r="D1609" s="6" t="s">
        <v>49</v>
      </c>
      <c r="E1609" s="8" t="s">
        <v>174</v>
      </c>
    </row>
    <row r="1610" spans="1:5" x14ac:dyDescent="0.3">
      <c r="A1610" s="6" t="s">
        <v>135</v>
      </c>
      <c r="B1610" s="6">
        <v>103</v>
      </c>
      <c r="C1610" s="20" t="s">
        <v>2208</v>
      </c>
      <c r="D1610" s="6" t="s">
        <v>70</v>
      </c>
      <c r="E1610" s="8" t="s">
        <v>103</v>
      </c>
    </row>
    <row r="1611" spans="1:5" x14ac:dyDescent="0.3">
      <c r="A1611" s="6" t="s">
        <v>135</v>
      </c>
      <c r="B1611" s="6">
        <v>74</v>
      </c>
      <c r="C1611" s="20" t="s">
        <v>2209</v>
      </c>
      <c r="D1611" s="6" t="s">
        <v>59</v>
      </c>
      <c r="E1611" s="8" t="s">
        <v>103</v>
      </c>
    </row>
    <row r="1612" spans="1:5" x14ac:dyDescent="0.3">
      <c r="A1612" s="6" t="s">
        <v>164</v>
      </c>
      <c r="B1612" s="6">
        <v>104</v>
      </c>
      <c r="C1612" s="20" t="s">
        <v>2210</v>
      </c>
      <c r="D1612" s="6" t="s">
        <v>24</v>
      </c>
      <c r="E1612" s="8" t="s">
        <v>24</v>
      </c>
    </row>
    <row r="1613" spans="1:5" x14ac:dyDescent="0.3">
      <c r="A1613" s="6" t="s">
        <v>164</v>
      </c>
      <c r="B1613" s="6">
        <v>114</v>
      </c>
      <c r="C1613" s="20" t="s">
        <v>2211</v>
      </c>
      <c r="D1613" s="6" t="s">
        <v>49</v>
      </c>
      <c r="E1613" s="9" t="s">
        <v>66</v>
      </c>
    </row>
    <row r="1614" spans="1:5" x14ac:dyDescent="0.3">
      <c r="A1614" s="6" t="s">
        <v>104</v>
      </c>
      <c r="B1614" s="6">
        <v>98</v>
      </c>
      <c r="C1614" s="20" t="s">
        <v>2212</v>
      </c>
      <c r="D1614" s="6" t="s">
        <v>49</v>
      </c>
      <c r="E1614" s="8" t="s">
        <v>71</v>
      </c>
    </row>
    <row r="1615" spans="1:5" x14ac:dyDescent="0.3">
      <c r="A1615" s="6" t="s">
        <v>104</v>
      </c>
      <c r="B1615" s="6">
        <v>101</v>
      </c>
      <c r="C1615" s="20" t="s">
        <v>2213</v>
      </c>
      <c r="D1615" s="6" t="s">
        <v>70</v>
      </c>
      <c r="E1615" s="8" t="s">
        <v>103</v>
      </c>
    </row>
    <row r="1616" spans="1:5" x14ac:dyDescent="0.3">
      <c r="A1616" s="6" t="s">
        <v>231</v>
      </c>
      <c r="B1616" s="6">
        <v>8</v>
      </c>
      <c r="C1616" s="20" t="s">
        <v>2214</v>
      </c>
      <c r="D1616" s="6" t="s">
        <v>49</v>
      </c>
      <c r="E1616" s="9" t="s">
        <v>66</v>
      </c>
    </row>
    <row r="1617" spans="1:5" x14ac:dyDescent="0.3">
      <c r="A1617" s="6" t="s">
        <v>104</v>
      </c>
      <c r="B1617" s="6">
        <v>103</v>
      </c>
      <c r="C1617" s="20" t="s">
        <v>2215</v>
      </c>
      <c r="D1617" s="6" t="s">
        <v>70</v>
      </c>
      <c r="E1617" s="8" t="s">
        <v>50</v>
      </c>
    </row>
    <row r="1618" spans="1:5" x14ac:dyDescent="0.3">
      <c r="A1618" s="6" t="s">
        <v>104</v>
      </c>
      <c r="B1618" s="6">
        <v>144</v>
      </c>
      <c r="C1618" s="20" t="s">
        <v>2216</v>
      </c>
      <c r="D1618" s="6" t="s">
        <v>24</v>
      </c>
      <c r="E1618" s="8" t="s">
        <v>24</v>
      </c>
    </row>
    <row r="1619" spans="1:5" x14ac:dyDescent="0.3">
      <c r="A1619" s="6" t="s">
        <v>104</v>
      </c>
      <c r="B1619" s="6">
        <v>162</v>
      </c>
      <c r="C1619" s="20" t="s">
        <v>2217</v>
      </c>
      <c r="D1619" s="6" t="s">
        <v>49</v>
      </c>
      <c r="E1619" s="8" t="s">
        <v>66</v>
      </c>
    </row>
    <row r="1620" spans="1:5" x14ac:dyDescent="0.3">
      <c r="A1620" s="6" t="s">
        <v>104</v>
      </c>
      <c r="B1620" s="6">
        <v>168</v>
      </c>
      <c r="C1620" s="20" t="s">
        <v>2218</v>
      </c>
      <c r="D1620" s="6" t="s">
        <v>59</v>
      </c>
      <c r="E1620" s="8" t="s">
        <v>103</v>
      </c>
    </row>
    <row r="1621" spans="1:5" x14ac:dyDescent="0.3">
      <c r="A1621" s="6" t="s">
        <v>104</v>
      </c>
      <c r="B1621" s="6">
        <v>104</v>
      </c>
      <c r="C1621" s="20" t="s">
        <v>2219</v>
      </c>
      <c r="D1621" s="6" t="s">
        <v>49</v>
      </c>
      <c r="E1621" s="8" t="s">
        <v>103</v>
      </c>
    </row>
    <row r="1622" spans="1:5" x14ac:dyDescent="0.3">
      <c r="A1622" s="6" t="s">
        <v>12</v>
      </c>
      <c r="B1622" s="6">
        <v>360</v>
      </c>
      <c r="C1622" s="20" t="s">
        <v>2220</v>
      </c>
      <c r="D1622" s="6" t="s">
        <v>24</v>
      </c>
      <c r="E1622" s="8" t="s">
        <v>24</v>
      </c>
    </row>
    <row r="1623" spans="1:5" x14ac:dyDescent="0.3">
      <c r="A1623" s="6" t="s">
        <v>12</v>
      </c>
      <c r="B1623" s="6">
        <v>132</v>
      </c>
      <c r="C1623" s="20" t="s">
        <v>2221</v>
      </c>
      <c r="D1623" s="6" t="s">
        <v>49</v>
      </c>
      <c r="E1623" s="8" t="s">
        <v>24</v>
      </c>
    </row>
    <row r="1624" spans="1:5" x14ac:dyDescent="0.3">
      <c r="A1624" s="6" t="s">
        <v>12</v>
      </c>
      <c r="B1624" s="6">
        <v>29</v>
      </c>
      <c r="C1624" s="20" t="s">
        <v>2222</v>
      </c>
      <c r="D1624" s="6" t="s">
        <v>24</v>
      </c>
      <c r="E1624" s="8" t="s">
        <v>24</v>
      </c>
    </row>
    <row r="1625" spans="1:5" x14ac:dyDescent="0.3">
      <c r="A1625" s="6" t="s">
        <v>12</v>
      </c>
      <c r="B1625" s="6">
        <v>361</v>
      </c>
      <c r="C1625" s="20" t="s">
        <v>2223</v>
      </c>
      <c r="D1625" s="6" t="s">
        <v>90</v>
      </c>
      <c r="E1625" s="8" t="s">
        <v>174</v>
      </c>
    </row>
    <row r="1626" spans="1:5" x14ac:dyDescent="0.3">
      <c r="A1626" s="6" t="s">
        <v>12</v>
      </c>
      <c r="B1626" s="6">
        <v>362</v>
      </c>
      <c r="C1626" s="20" t="s">
        <v>2224</v>
      </c>
      <c r="D1626" s="6" t="s">
        <v>49</v>
      </c>
      <c r="E1626" s="8" t="s">
        <v>123</v>
      </c>
    </row>
    <row r="1627" spans="1:5" x14ac:dyDescent="0.3">
      <c r="A1627" s="6" t="s">
        <v>12</v>
      </c>
      <c r="B1627" s="6">
        <v>363</v>
      </c>
      <c r="C1627" s="20" t="s">
        <v>2225</v>
      </c>
      <c r="D1627" s="6" t="s">
        <v>49</v>
      </c>
      <c r="E1627" s="8" t="s">
        <v>24</v>
      </c>
    </row>
    <row r="1628" spans="1:5" x14ac:dyDescent="0.3">
      <c r="A1628" s="6" t="s">
        <v>12</v>
      </c>
      <c r="B1628" s="6">
        <v>364</v>
      </c>
      <c r="C1628" s="20" t="s">
        <v>2226</v>
      </c>
      <c r="D1628" s="6" t="s">
        <v>49</v>
      </c>
      <c r="E1628" s="8" t="s">
        <v>174</v>
      </c>
    </row>
    <row r="1629" spans="1:5" x14ac:dyDescent="0.3">
      <c r="A1629" s="6" t="s">
        <v>12</v>
      </c>
      <c r="B1629" s="6">
        <v>135</v>
      </c>
      <c r="C1629" s="20" t="s">
        <v>2227</v>
      </c>
      <c r="D1629" s="6" t="s">
        <v>49</v>
      </c>
      <c r="E1629" s="8" t="s">
        <v>24</v>
      </c>
    </row>
    <row r="1630" spans="1:5" x14ac:dyDescent="0.3">
      <c r="A1630" s="6" t="s">
        <v>12</v>
      </c>
      <c r="B1630" s="6">
        <v>365</v>
      </c>
      <c r="C1630" s="20" t="s">
        <v>2228</v>
      </c>
      <c r="D1630" s="6" t="s">
        <v>70</v>
      </c>
      <c r="E1630" s="8" t="s">
        <v>123</v>
      </c>
    </row>
    <row r="1631" spans="1:5" x14ac:dyDescent="0.3">
      <c r="A1631" s="6" t="s">
        <v>12</v>
      </c>
      <c r="B1631" s="6">
        <v>366</v>
      </c>
      <c r="C1631" s="20" t="s">
        <v>2229</v>
      </c>
      <c r="D1631" s="6" t="s">
        <v>70</v>
      </c>
      <c r="E1631" s="8" t="s">
        <v>50</v>
      </c>
    </row>
    <row r="1632" spans="1:5" x14ac:dyDescent="0.3">
      <c r="A1632" s="6" t="s">
        <v>12</v>
      </c>
      <c r="B1632" s="6">
        <v>145</v>
      </c>
      <c r="C1632" s="20" t="s">
        <v>2230</v>
      </c>
      <c r="D1632" s="6" t="s">
        <v>70</v>
      </c>
      <c r="E1632" s="8" t="s">
        <v>24</v>
      </c>
    </row>
    <row r="1633" spans="1:5" x14ac:dyDescent="0.3">
      <c r="A1633" s="6" t="s">
        <v>12</v>
      </c>
      <c r="B1633" s="6">
        <v>94</v>
      </c>
      <c r="C1633" s="20" t="s">
        <v>2231</v>
      </c>
      <c r="D1633" s="6" t="s">
        <v>49</v>
      </c>
      <c r="E1633" s="8" t="s">
        <v>50</v>
      </c>
    </row>
    <row r="1634" spans="1:5" x14ac:dyDescent="0.3">
      <c r="A1634" s="6" t="s">
        <v>12</v>
      </c>
      <c r="B1634" s="6">
        <v>367</v>
      </c>
      <c r="C1634" s="20" t="s">
        <v>2232</v>
      </c>
      <c r="D1634" s="6" t="s">
        <v>70</v>
      </c>
      <c r="E1634" s="8" t="s">
        <v>50</v>
      </c>
    </row>
    <row r="1635" spans="1:5" x14ac:dyDescent="0.3">
      <c r="A1635" s="6" t="s">
        <v>12</v>
      </c>
      <c r="B1635" s="6">
        <v>161</v>
      </c>
      <c r="C1635" s="20" t="s">
        <v>2233</v>
      </c>
      <c r="D1635" s="6" t="s">
        <v>49</v>
      </c>
      <c r="E1635" s="8" t="s">
        <v>24</v>
      </c>
    </row>
    <row r="1636" spans="1:5" x14ac:dyDescent="0.3">
      <c r="A1636" s="6" t="s">
        <v>12</v>
      </c>
      <c r="B1636" s="6">
        <v>368</v>
      </c>
      <c r="C1636" s="20" t="s">
        <v>2234</v>
      </c>
      <c r="D1636" s="6" t="s">
        <v>49</v>
      </c>
      <c r="E1636" s="8" t="s">
        <v>174</v>
      </c>
    </row>
    <row r="1637" spans="1:5" x14ac:dyDescent="0.3">
      <c r="A1637" s="6" t="s">
        <v>12</v>
      </c>
      <c r="B1637" s="6">
        <v>369</v>
      </c>
      <c r="C1637" s="20" t="s">
        <v>2235</v>
      </c>
      <c r="D1637" s="6" t="s">
        <v>90</v>
      </c>
      <c r="E1637" s="8" t="s">
        <v>103</v>
      </c>
    </row>
    <row r="1638" spans="1:5" x14ac:dyDescent="0.3">
      <c r="A1638" s="6" t="s">
        <v>12</v>
      </c>
      <c r="B1638" s="6">
        <v>176</v>
      </c>
      <c r="C1638" s="20" t="s">
        <v>2236</v>
      </c>
      <c r="D1638" s="6" t="s">
        <v>49</v>
      </c>
      <c r="E1638" s="8" t="s">
        <v>50</v>
      </c>
    </row>
    <row r="1639" spans="1:5" x14ac:dyDescent="0.3">
      <c r="A1639" s="6" t="s">
        <v>12</v>
      </c>
      <c r="B1639" s="6">
        <v>370</v>
      </c>
      <c r="C1639" s="20" t="s">
        <v>2237</v>
      </c>
      <c r="D1639" s="6" t="s">
        <v>70</v>
      </c>
      <c r="E1639" s="8" t="s">
        <v>50</v>
      </c>
    </row>
    <row r="1640" spans="1:5" x14ac:dyDescent="0.3">
      <c r="A1640" s="6" t="s">
        <v>12</v>
      </c>
      <c r="B1640" s="6">
        <v>371</v>
      </c>
      <c r="C1640" s="20" t="s">
        <v>2238</v>
      </c>
      <c r="D1640" s="6" t="s">
        <v>24</v>
      </c>
      <c r="E1640" s="8" t="s">
        <v>24</v>
      </c>
    </row>
    <row r="1641" spans="1:5" x14ac:dyDescent="0.3">
      <c r="A1641" s="6" t="s">
        <v>12</v>
      </c>
      <c r="B1641" s="6">
        <v>372</v>
      </c>
      <c r="C1641" s="20" t="s">
        <v>2239</v>
      </c>
      <c r="D1641" s="6" t="s">
        <v>90</v>
      </c>
      <c r="E1641" s="8" t="s">
        <v>123</v>
      </c>
    </row>
    <row r="1642" spans="1:5" x14ac:dyDescent="0.3">
      <c r="A1642" s="6" t="s">
        <v>12</v>
      </c>
      <c r="B1642" s="6">
        <v>265</v>
      </c>
      <c r="C1642" s="20" t="s">
        <v>2240</v>
      </c>
      <c r="D1642" s="6" t="s">
        <v>24</v>
      </c>
      <c r="E1642" s="8" t="s">
        <v>24</v>
      </c>
    </row>
    <row r="1643" spans="1:5" x14ac:dyDescent="0.3">
      <c r="A1643" s="6" t="s">
        <v>12</v>
      </c>
      <c r="B1643" s="6">
        <v>373</v>
      </c>
      <c r="C1643" s="20" t="s">
        <v>2241</v>
      </c>
      <c r="D1643" s="6" t="s">
        <v>49</v>
      </c>
      <c r="E1643" s="8" t="s">
        <v>66</v>
      </c>
    </row>
    <row r="1644" spans="1:5" x14ac:dyDescent="0.3">
      <c r="A1644" s="6" t="s">
        <v>12</v>
      </c>
      <c r="B1644" s="6">
        <v>301</v>
      </c>
      <c r="C1644" s="20" t="s">
        <v>2242</v>
      </c>
      <c r="D1644" s="6" t="s">
        <v>24</v>
      </c>
      <c r="E1644" s="8" t="s">
        <v>24</v>
      </c>
    </row>
    <row r="1645" spans="1:5" x14ac:dyDescent="0.3">
      <c r="A1645" s="6" t="s">
        <v>12</v>
      </c>
      <c r="B1645" s="6">
        <v>374</v>
      </c>
      <c r="C1645" s="20" t="s">
        <v>2243</v>
      </c>
      <c r="D1645" s="6" t="s">
        <v>70</v>
      </c>
      <c r="E1645" s="8" t="s">
        <v>174</v>
      </c>
    </row>
    <row r="1646" spans="1:5" x14ac:dyDescent="0.3">
      <c r="A1646" s="6" t="s">
        <v>12</v>
      </c>
      <c r="B1646" s="6">
        <v>375</v>
      </c>
      <c r="C1646" s="20" t="s">
        <v>2244</v>
      </c>
      <c r="D1646" s="6" t="s">
        <v>24</v>
      </c>
      <c r="E1646" s="8" t="s">
        <v>24</v>
      </c>
    </row>
    <row r="1647" spans="1:5" x14ac:dyDescent="0.3">
      <c r="A1647" s="6" t="s">
        <v>12</v>
      </c>
      <c r="B1647" s="6">
        <v>377</v>
      </c>
      <c r="C1647" s="20" t="s">
        <v>2245</v>
      </c>
      <c r="D1647" s="6" t="s">
        <v>24</v>
      </c>
      <c r="E1647" s="8" t="s">
        <v>24</v>
      </c>
    </row>
    <row r="1648" spans="1:5" x14ac:dyDescent="0.3">
      <c r="A1648" s="6" t="s">
        <v>12</v>
      </c>
      <c r="B1648" s="6">
        <v>334</v>
      </c>
      <c r="C1648" s="20" t="s">
        <v>2246</v>
      </c>
      <c r="D1648" s="6" t="s">
        <v>24</v>
      </c>
      <c r="E1648" s="8" t="s">
        <v>24</v>
      </c>
    </row>
    <row r="1649" spans="1:5" x14ac:dyDescent="0.3">
      <c r="A1649" s="6" t="s">
        <v>12</v>
      </c>
      <c r="B1649" s="6">
        <v>345</v>
      </c>
      <c r="C1649" s="20" t="s">
        <v>2247</v>
      </c>
      <c r="D1649" s="6" t="s">
        <v>24</v>
      </c>
      <c r="E1649" s="8" t="s">
        <v>24</v>
      </c>
    </row>
    <row r="1650" spans="1:5" x14ac:dyDescent="0.3">
      <c r="A1650" s="6" t="s">
        <v>12</v>
      </c>
      <c r="B1650" s="6">
        <v>380</v>
      </c>
      <c r="C1650" s="20" t="s">
        <v>2248</v>
      </c>
      <c r="D1650" s="6" t="s">
        <v>90</v>
      </c>
      <c r="E1650" s="8" t="s">
        <v>174</v>
      </c>
    </row>
    <row r="1651" spans="1:5" x14ac:dyDescent="0.3">
      <c r="A1651" s="6" t="s">
        <v>12</v>
      </c>
      <c r="B1651" s="6">
        <v>381</v>
      </c>
      <c r="C1651" s="20" t="s">
        <v>2249</v>
      </c>
      <c r="D1651" s="6" t="s">
        <v>90</v>
      </c>
      <c r="E1651" s="8" t="s">
        <v>103</v>
      </c>
    </row>
    <row r="1652" spans="1:5" x14ac:dyDescent="0.3">
      <c r="A1652" s="6" t="s">
        <v>12</v>
      </c>
      <c r="B1652" s="6">
        <v>383</v>
      </c>
      <c r="C1652" s="20" t="s">
        <v>2250</v>
      </c>
      <c r="D1652" s="6" t="s">
        <v>24</v>
      </c>
      <c r="E1652" s="8" t="s">
        <v>24</v>
      </c>
    </row>
    <row r="1653" spans="1:5" x14ac:dyDescent="0.3">
      <c r="A1653" s="6" t="s">
        <v>12</v>
      </c>
      <c r="B1653" s="6">
        <v>378</v>
      </c>
      <c r="C1653" s="20" t="s">
        <v>2251</v>
      </c>
      <c r="D1653" s="6" t="s">
        <v>24</v>
      </c>
      <c r="E1653" s="8" t="s">
        <v>24</v>
      </c>
    </row>
    <row r="1654" spans="1:5" x14ac:dyDescent="0.3">
      <c r="A1654" s="6" t="s">
        <v>12</v>
      </c>
      <c r="B1654" s="6">
        <v>382</v>
      </c>
      <c r="C1654" s="20" t="s">
        <v>2252</v>
      </c>
      <c r="D1654" s="6" t="s">
        <v>24</v>
      </c>
      <c r="E1654" s="8" t="s">
        <v>24</v>
      </c>
    </row>
    <row r="1655" spans="1:5" x14ac:dyDescent="0.3">
      <c r="A1655" s="6" t="s">
        <v>12</v>
      </c>
      <c r="B1655" s="6">
        <v>391</v>
      </c>
      <c r="C1655" s="20" t="s">
        <v>2253</v>
      </c>
      <c r="D1655" s="6" t="s">
        <v>90</v>
      </c>
      <c r="E1655" s="8" t="s">
        <v>174</v>
      </c>
    </row>
    <row r="1656" spans="1:5" x14ac:dyDescent="0.3">
      <c r="A1656" s="6" t="s">
        <v>12</v>
      </c>
      <c r="B1656" s="6">
        <v>384</v>
      </c>
      <c r="C1656" s="20" t="s">
        <v>2254</v>
      </c>
      <c r="D1656" s="6" t="s">
        <v>49</v>
      </c>
      <c r="E1656" s="8" t="s">
        <v>50</v>
      </c>
    </row>
    <row r="1657" spans="1:5" x14ac:dyDescent="0.3">
      <c r="A1657" s="6" t="s">
        <v>12</v>
      </c>
      <c r="B1657" s="6">
        <v>385</v>
      </c>
      <c r="C1657" s="20" t="s">
        <v>2255</v>
      </c>
      <c r="D1657" s="6" t="s">
        <v>49</v>
      </c>
      <c r="E1657" s="8" t="s">
        <v>103</v>
      </c>
    </row>
    <row r="1658" spans="1:5" x14ac:dyDescent="0.3">
      <c r="A1658" s="6" t="s">
        <v>62</v>
      </c>
      <c r="B1658" s="6">
        <v>28</v>
      </c>
      <c r="C1658" s="20" t="s">
        <v>2256</v>
      </c>
      <c r="D1658" s="6" t="s">
        <v>49</v>
      </c>
      <c r="E1658" s="8" t="s">
        <v>103</v>
      </c>
    </row>
    <row r="1659" spans="1:5" x14ac:dyDescent="0.3">
      <c r="A1659" s="6" t="s">
        <v>62</v>
      </c>
      <c r="B1659" s="6">
        <v>30</v>
      </c>
      <c r="C1659" s="20" t="s">
        <v>2257</v>
      </c>
      <c r="D1659" s="6" t="s">
        <v>90</v>
      </c>
      <c r="E1659" s="8" t="s">
        <v>24</v>
      </c>
    </row>
    <row r="1660" spans="1:5" x14ac:dyDescent="0.3">
      <c r="A1660" s="6" t="s">
        <v>62</v>
      </c>
      <c r="B1660" s="6">
        <v>31</v>
      </c>
      <c r="C1660" s="20" t="s">
        <v>2258</v>
      </c>
      <c r="D1660" s="6" t="s">
        <v>70</v>
      </c>
      <c r="E1660" s="8" t="s">
        <v>103</v>
      </c>
    </row>
    <row r="1661" spans="1:5" x14ac:dyDescent="0.3">
      <c r="A1661" s="6" t="s">
        <v>12</v>
      </c>
      <c r="B1661" s="6">
        <v>413</v>
      </c>
      <c r="C1661" s="20" t="s">
        <v>2259</v>
      </c>
      <c r="D1661" s="6" t="s">
        <v>90</v>
      </c>
      <c r="E1661" s="8" t="s">
        <v>174</v>
      </c>
    </row>
    <row r="1662" spans="1:5" x14ac:dyDescent="0.3">
      <c r="A1662" s="6" t="s">
        <v>12</v>
      </c>
      <c r="B1662" s="6">
        <v>386</v>
      </c>
      <c r="C1662" s="20" t="s">
        <v>2260</v>
      </c>
      <c r="D1662" s="6" t="s">
        <v>24</v>
      </c>
      <c r="E1662" s="8" t="s">
        <v>24</v>
      </c>
    </row>
    <row r="1663" spans="1:5" x14ac:dyDescent="0.3">
      <c r="A1663" s="6" t="s">
        <v>62</v>
      </c>
      <c r="B1663" s="6">
        <v>41</v>
      </c>
      <c r="C1663" s="20" t="s">
        <v>2261</v>
      </c>
      <c r="D1663" s="6" t="s">
        <v>70</v>
      </c>
      <c r="E1663" s="8" t="s">
        <v>24</v>
      </c>
    </row>
    <row r="1664" spans="1:5" x14ac:dyDescent="0.3">
      <c r="A1664" s="6" t="s">
        <v>12</v>
      </c>
      <c r="B1664" s="6">
        <v>388</v>
      </c>
      <c r="C1664" s="20" t="s">
        <v>2262</v>
      </c>
      <c r="D1664" s="6" t="s">
        <v>90</v>
      </c>
      <c r="E1664" s="8" t="s">
        <v>50</v>
      </c>
    </row>
    <row r="1665" spans="1:5" x14ac:dyDescent="0.3">
      <c r="A1665" s="6" t="s">
        <v>12</v>
      </c>
      <c r="B1665" s="6">
        <v>389</v>
      </c>
      <c r="C1665" s="20" t="s">
        <v>2263</v>
      </c>
      <c r="D1665" s="6" t="s">
        <v>49</v>
      </c>
      <c r="E1665" s="8" t="s">
        <v>71</v>
      </c>
    </row>
    <row r="1666" spans="1:5" x14ac:dyDescent="0.3">
      <c r="A1666" s="6" t="s">
        <v>12</v>
      </c>
      <c r="B1666" s="6">
        <v>390</v>
      </c>
      <c r="C1666" s="20" t="s">
        <v>2264</v>
      </c>
      <c r="D1666" s="6" t="s">
        <v>24</v>
      </c>
      <c r="E1666" s="8" t="s">
        <v>24</v>
      </c>
    </row>
    <row r="1667" spans="1:5" x14ac:dyDescent="0.3">
      <c r="A1667" s="6" t="s">
        <v>62</v>
      </c>
      <c r="B1667" s="6">
        <v>69</v>
      </c>
      <c r="C1667" s="20" t="s">
        <v>2265</v>
      </c>
      <c r="D1667" s="6" t="s">
        <v>70</v>
      </c>
      <c r="E1667" s="8" t="s">
        <v>66</v>
      </c>
    </row>
    <row r="1668" spans="1:5" x14ac:dyDescent="0.3">
      <c r="A1668" s="6" t="s">
        <v>12</v>
      </c>
      <c r="B1668" s="6">
        <v>392</v>
      </c>
      <c r="C1668" s="20" t="s">
        <v>2266</v>
      </c>
      <c r="D1668" s="6" t="s">
        <v>90</v>
      </c>
      <c r="E1668" s="8" t="s">
        <v>174</v>
      </c>
    </row>
    <row r="1669" spans="1:5" x14ac:dyDescent="0.3">
      <c r="A1669" s="6" t="s">
        <v>62</v>
      </c>
      <c r="B1669" s="6">
        <v>70</v>
      </c>
      <c r="C1669" s="20" t="s">
        <v>2267</v>
      </c>
      <c r="D1669" s="6" t="s">
        <v>70</v>
      </c>
      <c r="E1669" s="8" t="s">
        <v>24</v>
      </c>
    </row>
    <row r="1670" spans="1:5" x14ac:dyDescent="0.3">
      <c r="A1670" s="6" t="s">
        <v>12</v>
      </c>
      <c r="B1670" s="6">
        <v>393</v>
      </c>
      <c r="C1670" s="20" t="s">
        <v>2268</v>
      </c>
      <c r="D1670" s="6" t="s">
        <v>70</v>
      </c>
      <c r="E1670" s="8" t="s">
        <v>174</v>
      </c>
    </row>
    <row r="1671" spans="1:5" x14ac:dyDescent="0.3">
      <c r="A1671" s="6" t="s">
        <v>12</v>
      </c>
      <c r="B1671" s="6">
        <v>395</v>
      </c>
      <c r="C1671" s="20" t="s">
        <v>2269</v>
      </c>
      <c r="D1671" s="6" t="s">
        <v>90</v>
      </c>
      <c r="E1671" s="8" t="s">
        <v>123</v>
      </c>
    </row>
    <row r="1672" spans="1:5" x14ac:dyDescent="0.3">
      <c r="A1672" s="6" t="s">
        <v>12</v>
      </c>
      <c r="B1672" s="6">
        <v>394</v>
      </c>
      <c r="C1672" s="20" t="s">
        <v>2270</v>
      </c>
      <c r="D1672" s="6" t="s">
        <v>49</v>
      </c>
      <c r="E1672" s="8" t="s">
        <v>103</v>
      </c>
    </row>
    <row r="1673" spans="1:5" x14ac:dyDescent="0.3">
      <c r="A1673" s="6" t="s">
        <v>12</v>
      </c>
      <c r="B1673" s="6">
        <v>396</v>
      </c>
      <c r="C1673" s="20" t="s">
        <v>2271</v>
      </c>
      <c r="D1673" s="6" t="s">
        <v>49</v>
      </c>
      <c r="E1673" s="8" t="s">
        <v>50</v>
      </c>
    </row>
    <row r="1674" spans="1:5" x14ac:dyDescent="0.3">
      <c r="A1674" s="6" t="s">
        <v>62</v>
      </c>
      <c r="B1674" s="6">
        <v>81</v>
      </c>
      <c r="C1674" s="20" t="s">
        <v>2272</v>
      </c>
      <c r="D1674" s="6" t="s">
        <v>70</v>
      </c>
      <c r="E1674" s="8" t="s">
        <v>24</v>
      </c>
    </row>
    <row r="1675" spans="1:5" x14ac:dyDescent="0.3">
      <c r="A1675" s="6" t="s">
        <v>12</v>
      </c>
      <c r="B1675" s="6">
        <v>397</v>
      </c>
      <c r="C1675" s="20" t="s">
        <v>2273</v>
      </c>
      <c r="D1675" s="6" t="s">
        <v>59</v>
      </c>
      <c r="E1675" s="8" t="s">
        <v>103</v>
      </c>
    </row>
    <row r="1676" spans="1:5" x14ac:dyDescent="0.3">
      <c r="A1676" s="6" t="s">
        <v>62</v>
      </c>
      <c r="B1676" s="6">
        <v>90</v>
      </c>
      <c r="C1676" s="20" t="s">
        <v>2274</v>
      </c>
      <c r="D1676" s="6" t="s">
        <v>70</v>
      </c>
      <c r="E1676" s="8" t="s">
        <v>174</v>
      </c>
    </row>
    <row r="1677" spans="1:5" x14ac:dyDescent="0.3">
      <c r="A1677" s="6" t="s">
        <v>12</v>
      </c>
      <c r="B1677" s="6">
        <v>398</v>
      </c>
      <c r="C1677" s="20" t="s">
        <v>2275</v>
      </c>
      <c r="D1677" s="6" t="s">
        <v>24</v>
      </c>
      <c r="E1677" s="8" t="s">
        <v>24</v>
      </c>
    </row>
    <row r="1678" spans="1:5" x14ac:dyDescent="0.3">
      <c r="A1678" s="6" t="s">
        <v>51</v>
      </c>
      <c r="B1678" s="6">
        <v>533</v>
      </c>
      <c r="C1678" s="20" t="s">
        <v>2276</v>
      </c>
      <c r="D1678" s="6" t="s">
        <v>24</v>
      </c>
      <c r="E1678" s="8" t="s">
        <v>24</v>
      </c>
    </row>
    <row r="1679" spans="1:5" x14ac:dyDescent="0.3">
      <c r="A1679" s="6" t="s">
        <v>51</v>
      </c>
      <c r="B1679" s="6">
        <v>534</v>
      </c>
      <c r="C1679" s="20" t="s">
        <v>2277</v>
      </c>
      <c r="D1679" s="6" t="s">
        <v>24</v>
      </c>
      <c r="E1679" s="8" t="s">
        <v>50</v>
      </c>
    </row>
    <row r="1680" spans="1:5" x14ac:dyDescent="0.3">
      <c r="A1680" s="6" t="s">
        <v>51</v>
      </c>
      <c r="B1680" s="6">
        <v>535</v>
      </c>
      <c r="C1680" s="20" t="s">
        <v>2278</v>
      </c>
      <c r="D1680" s="6" t="s">
        <v>70</v>
      </c>
      <c r="E1680" s="8" t="s">
        <v>103</v>
      </c>
    </row>
    <row r="1681" spans="1:5" x14ac:dyDescent="0.3">
      <c r="A1681" s="6" t="s">
        <v>51</v>
      </c>
      <c r="B1681" s="6">
        <v>536</v>
      </c>
      <c r="C1681" s="20" t="s">
        <v>2279</v>
      </c>
      <c r="D1681" s="6" t="s">
        <v>70</v>
      </c>
      <c r="E1681" s="8" t="s">
        <v>123</v>
      </c>
    </row>
    <row r="1682" spans="1:5" x14ac:dyDescent="0.3">
      <c r="A1682" s="6" t="s">
        <v>51</v>
      </c>
      <c r="B1682" s="6">
        <v>537</v>
      </c>
      <c r="C1682" s="20" t="s">
        <v>2280</v>
      </c>
      <c r="D1682" s="6" t="s">
        <v>49</v>
      </c>
      <c r="E1682" s="8" t="s">
        <v>24</v>
      </c>
    </row>
    <row r="1683" spans="1:5" x14ac:dyDescent="0.3">
      <c r="A1683" s="6" t="s">
        <v>51</v>
      </c>
      <c r="B1683" s="6">
        <v>538</v>
      </c>
      <c r="C1683" s="20" t="s">
        <v>2281</v>
      </c>
      <c r="D1683" s="6" t="s">
        <v>70</v>
      </c>
      <c r="E1683" s="8" t="s">
        <v>174</v>
      </c>
    </row>
    <row r="1684" spans="1:5" x14ac:dyDescent="0.3">
      <c r="A1684" s="6" t="s">
        <v>62</v>
      </c>
      <c r="B1684" s="6">
        <v>151</v>
      </c>
      <c r="C1684" s="20" t="s">
        <v>2282</v>
      </c>
      <c r="D1684" s="6" t="s">
        <v>90</v>
      </c>
      <c r="E1684" s="8" t="s">
        <v>174</v>
      </c>
    </row>
    <row r="1685" spans="1:5" x14ac:dyDescent="0.3">
      <c r="A1685" s="6" t="s">
        <v>51</v>
      </c>
      <c r="B1685" s="6">
        <v>540</v>
      </c>
      <c r="C1685" s="20" t="s">
        <v>2283</v>
      </c>
      <c r="D1685" s="6" t="s">
        <v>24</v>
      </c>
      <c r="E1685" s="8" t="s">
        <v>24</v>
      </c>
    </row>
    <row r="1686" spans="1:5" x14ac:dyDescent="0.3">
      <c r="A1686" s="6" t="s">
        <v>51</v>
      </c>
      <c r="B1686" s="6">
        <v>539</v>
      </c>
      <c r="C1686" s="20" t="s">
        <v>2284</v>
      </c>
      <c r="D1686" s="6" t="s">
        <v>49</v>
      </c>
      <c r="E1686" s="8" t="s">
        <v>24</v>
      </c>
    </row>
    <row r="1687" spans="1:5" x14ac:dyDescent="0.3">
      <c r="A1687" s="6" t="s">
        <v>51</v>
      </c>
      <c r="B1687" s="6">
        <v>541</v>
      </c>
      <c r="C1687" s="20" t="s">
        <v>2285</v>
      </c>
      <c r="D1687" s="6" t="s">
        <v>90</v>
      </c>
      <c r="E1687" s="8" t="s">
        <v>24</v>
      </c>
    </row>
    <row r="1688" spans="1:5" x14ac:dyDescent="0.3">
      <c r="A1688" s="6" t="s">
        <v>51</v>
      </c>
      <c r="B1688" s="6">
        <v>542</v>
      </c>
      <c r="C1688" s="20" t="s">
        <v>2286</v>
      </c>
      <c r="D1688" s="6" t="s">
        <v>70</v>
      </c>
      <c r="E1688" s="8" t="s">
        <v>103</v>
      </c>
    </row>
    <row r="1689" spans="1:5" x14ac:dyDescent="0.3">
      <c r="A1689" s="6" t="s">
        <v>62</v>
      </c>
      <c r="B1689" s="6">
        <v>182</v>
      </c>
      <c r="C1689" s="20" t="s">
        <v>2287</v>
      </c>
      <c r="D1689" s="6" t="s">
        <v>90</v>
      </c>
      <c r="E1689" s="8" t="s">
        <v>123</v>
      </c>
    </row>
    <row r="1690" spans="1:5" x14ac:dyDescent="0.3">
      <c r="A1690" s="6" t="s">
        <v>62</v>
      </c>
      <c r="B1690" s="6">
        <v>184</v>
      </c>
      <c r="C1690" s="20" t="s">
        <v>2288</v>
      </c>
      <c r="D1690" s="6" t="s">
        <v>90</v>
      </c>
      <c r="E1690" s="8" t="s">
        <v>50</v>
      </c>
    </row>
    <row r="1691" spans="1:5" x14ac:dyDescent="0.3">
      <c r="A1691" s="6" t="s">
        <v>51</v>
      </c>
      <c r="B1691" s="6">
        <v>543</v>
      </c>
      <c r="C1691" s="20" t="s">
        <v>2289</v>
      </c>
      <c r="D1691" s="6" t="s">
        <v>70</v>
      </c>
      <c r="E1691" s="8" t="s">
        <v>24</v>
      </c>
    </row>
    <row r="1692" spans="1:5" x14ac:dyDescent="0.3">
      <c r="A1692" s="6" t="s">
        <v>62</v>
      </c>
      <c r="B1692" s="6">
        <v>216</v>
      </c>
      <c r="C1692" s="20" t="s">
        <v>2290</v>
      </c>
      <c r="D1692" s="6" t="s">
        <v>70</v>
      </c>
      <c r="E1692" s="8" t="s">
        <v>174</v>
      </c>
    </row>
    <row r="1693" spans="1:5" x14ac:dyDescent="0.3">
      <c r="A1693" s="6" t="s">
        <v>51</v>
      </c>
      <c r="B1693" s="6">
        <v>544</v>
      </c>
      <c r="C1693" s="20" t="s">
        <v>2291</v>
      </c>
      <c r="D1693" s="6" t="s">
        <v>24</v>
      </c>
      <c r="E1693" s="8" t="s">
        <v>24</v>
      </c>
    </row>
    <row r="1694" spans="1:5" x14ac:dyDescent="0.3">
      <c r="A1694" s="6" t="s">
        <v>51</v>
      </c>
      <c r="B1694" s="6">
        <v>545</v>
      </c>
      <c r="C1694" s="20" t="s">
        <v>2292</v>
      </c>
      <c r="D1694" s="6" t="s">
        <v>90</v>
      </c>
      <c r="E1694" s="8" t="s">
        <v>24</v>
      </c>
    </row>
    <row r="1695" spans="1:5" x14ac:dyDescent="0.3">
      <c r="A1695" s="6" t="s">
        <v>62</v>
      </c>
      <c r="B1695" s="6">
        <v>270</v>
      </c>
      <c r="C1695" s="20" t="s">
        <v>2293</v>
      </c>
      <c r="D1695" s="6" t="s">
        <v>70</v>
      </c>
      <c r="E1695" s="8" t="s">
        <v>174</v>
      </c>
    </row>
    <row r="1696" spans="1:5" x14ac:dyDescent="0.3">
      <c r="A1696" s="6" t="s">
        <v>51</v>
      </c>
      <c r="B1696" s="6">
        <v>546</v>
      </c>
      <c r="C1696" s="20" t="s">
        <v>2294</v>
      </c>
      <c r="D1696" s="6" t="s">
        <v>90</v>
      </c>
      <c r="E1696" s="8" t="s">
        <v>24</v>
      </c>
    </row>
    <row r="1697" spans="1:5" x14ac:dyDescent="0.3">
      <c r="A1697" s="6" t="s">
        <v>51</v>
      </c>
      <c r="B1697" s="6">
        <v>547</v>
      </c>
      <c r="C1697" s="20" t="s">
        <v>2295</v>
      </c>
      <c r="D1697" s="6" t="s">
        <v>90</v>
      </c>
      <c r="E1697" s="8" t="s">
        <v>24</v>
      </c>
    </row>
    <row r="1698" spans="1:5" x14ac:dyDescent="0.3">
      <c r="A1698" s="6" t="s">
        <v>62</v>
      </c>
      <c r="B1698" s="6">
        <v>288</v>
      </c>
      <c r="C1698" s="20" t="s">
        <v>2296</v>
      </c>
      <c r="D1698" s="6" t="s">
        <v>59</v>
      </c>
      <c r="E1698" s="8" t="s">
        <v>103</v>
      </c>
    </row>
    <row r="1699" spans="1:5" x14ac:dyDescent="0.3">
      <c r="A1699" s="6" t="s">
        <v>62</v>
      </c>
      <c r="B1699" s="6">
        <v>287</v>
      </c>
      <c r="C1699" s="20" t="s">
        <v>2297</v>
      </c>
      <c r="D1699" s="6" t="s">
        <v>90</v>
      </c>
      <c r="E1699" s="8" t="s">
        <v>103</v>
      </c>
    </row>
    <row r="1700" spans="1:5" x14ac:dyDescent="0.3">
      <c r="A1700" s="6" t="s">
        <v>51</v>
      </c>
      <c r="B1700" s="6">
        <v>548</v>
      </c>
      <c r="C1700" s="20" t="s">
        <v>2298</v>
      </c>
      <c r="D1700" s="6" t="s">
        <v>59</v>
      </c>
      <c r="E1700" s="8" t="s">
        <v>24</v>
      </c>
    </row>
    <row r="1701" spans="1:5" x14ac:dyDescent="0.3">
      <c r="A1701" s="6" t="s">
        <v>62</v>
      </c>
      <c r="B1701" s="6">
        <v>291</v>
      </c>
      <c r="C1701" s="20" t="s">
        <v>2299</v>
      </c>
      <c r="D1701" s="6" t="s">
        <v>90</v>
      </c>
      <c r="E1701" s="8" t="s">
        <v>123</v>
      </c>
    </row>
    <row r="1702" spans="1:5" x14ac:dyDescent="0.3">
      <c r="A1702" s="6" t="s">
        <v>62</v>
      </c>
      <c r="B1702" s="6">
        <v>292</v>
      </c>
      <c r="C1702" s="20" t="s">
        <v>2300</v>
      </c>
      <c r="D1702" s="6" t="s">
        <v>70</v>
      </c>
      <c r="E1702" s="8" t="s">
        <v>66</v>
      </c>
    </row>
    <row r="1703" spans="1:5" x14ac:dyDescent="0.3">
      <c r="A1703" s="6" t="s">
        <v>51</v>
      </c>
      <c r="B1703" s="6">
        <v>549</v>
      </c>
      <c r="C1703" s="20" t="s">
        <v>2301</v>
      </c>
      <c r="D1703" s="6" t="s">
        <v>70</v>
      </c>
      <c r="E1703" s="8" t="s">
        <v>103</v>
      </c>
    </row>
    <row r="1704" spans="1:5" x14ac:dyDescent="0.3">
      <c r="A1704" s="6" t="s">
        <v>62</v>
      </c>
      <c r="B1704" s="6">
        <v>302</v>
      </c>
      <c r="C1704" s="20" t="s">
        <v>2302</v>
      </c>
      <c r="D1704" s="6" t="s">
        <v>90</v>
      </c>
      <c r="E1704" s="8" t="s">
        <v>174</v>
      </c>
    </row>
    <row r="1705" spans="1:5" x14ac:dyDescent="0.3">
      <c r="A1705" s="6" t="s">
        <v>62</v>
      </c>
      <c r="B1705" s="6">
        <v>312</v>
      </c>
      <c r="C1705" s="20" t="s">
        <v>2303</v>
      </c>
      <c r="D1705" s="6" t="s">
        <v>49</v>
      </c>
      <c r="E1705" s="8" t="s">
        <v>24</v>
      </c>
    </row>
    <row r="1706" spans="1:5" x14ac:dyDescent="0.3">
      <c r="A1706" s="6" t="s">
        <v>51</v>
      </c>
      <c r="B1706" s="6">
        <v>550</v>
      </c>
      <c r="C1706" s="20" t="s">
        <v>2304</v>
      </c>
      <c r="D1706" s="6" t="s">
        <v>90</v>
      </c>
      <c r="E1706" s="8" t="s">
        <v>174</v>
      </c>
    </row>
    <row r="1707" spans="1:5" x14ac:dyDescent="0.3">
      <c r="A1707" s="6" t="s">
        <v>62</v>
      </c>
      <c r="B1707" s="6">
        <v>320</v>
      </c>
      <c r="C1707" s="20" t="s">
        <v>2305</v>
      </c>
      <c r="D1707" s="6" t="s">
        <v>90</v>
      </c>
      <c r="E1707" s="8" t="s">
        <v>50</v>
      </c>
    </row>
    <row r="1708" spans="1:5" x14ac:dyDescent="0.3">
      <c r="A1708" s="6" t="s">
        <v>62</v>
      </c>
      <c r="B1708" s="6">
        <v>330</v>
      </c>
      <c r="C1708" s="20" t="s">
        <v>2306</v>
      </c>
      <c r="D1708" s="6" t="s">
        <v>90</v>
      </c>
      <c r="E1708" s="8" t="s">
        <v>50</v>
      </c>
    </row>
    <row r="1709" spans="1:5" x14ac:dyDescent="0.3">
      <c r="A1709" s="6" t="s">
        <v>51</v>
      </c>
      <c r="B1709" s="6">
        <v>551</v>
      </c>
      <c r="C1709" s="20" t="s">
        <v>2307</v>
      </c>
      <c r="D1709" s="6" t="s">
        <v>70</v>
      </c>
      <c r="E1709" s="8" t="s">
        <v>24</v>
      </c>
    </row>
    <row r="1710" spans="1:5" x14ac:dyDescent="0.3">
      <c r="A1710" s="6" t="s">
        <v>62</v>
      </c>
      <c r="B1710" s="6">
        <v>360</v>
      </c>
      <c r="C1710" s="20" t="s">
        <v>2308</v>
      </c>
      <c r="D1710" s="6" t="s">
        <v>70</v>
      </c>
      <c r="E1710" s="8" t="s">
        <v>103</v>
      </c>
    </row>
    <row r="1711" spans="1:5" x14ac:dyDescent="0.3">
      <c r="A1711" s="6" t="s">
        <v>62</v>
      </c>
      <c r="B1711" s="6">
        <v>363</v>
      </c>
      <c r="C1711" s="20" t="s">
        <v>2309</v>
      </c>
      <c r="D1711" s="6" t="s">
        <v>90</v>
      </c>
      <c r="E1711" s="8" t="s">
        <v>123</v>
      </c>
    </row>
    <row r="1712" spans="1:5" x14ac:dyDescent="0.3">
      <c r="A1712" s="6" t="s">
        <v>62</v>
      </c>
      <c r="B1712" s="6">
        <v>407</v>
      </c>
      <c r="C1712" s="20" t="s">
        <v>2310</v>
      </c>
      <c r="D1712" s="6" t="s">
        <v>59</v>
      </c>
      <c r="E1712" s="8" t="s">
        <v>66</v>
      </c>
    </row>
    <row r="1713" spans="1:5" x14ac:dyDescent="0.3">
      <c r="A1713" s="6" t="s">
        <v>62</v>
      </c>
      <c r="B1713" s="6">
        <v>408</v>
      </c>
      <c r="C1713" s="20" t="s">
        <v>2311</v>
      </c>
      <c r="D1713" s="6" t="s">
        <v>49</v>
      </c>
      <c r="E1713" s="8" t="s">
        <v>50</v>
      </c>
    </row>
    <row r="1714" spans="1:5" x14ac:dyDescent="0.3">
      <c r="A1714" s="6" t="s">
        <v>62</v>
      </c>
      <c r="B1714" s="6">
        <v>414</v>
      </c>
      <c r="C1714" s="20" t="s">
        <v>2312</v>
      </c>
      <c r="D1714" s="6" t="s">
        <v>49</v>
      </c>
      <c r="E1714" s="8" t="s">
        <v>50</v>
      </c>
    </row>
    <row r="1715" spans="1:5" x14ac:dyDescent="0.3">
      <c r="A1715" s="6" t="s">
        <v>51</v>
      </c>
      <c r="B1715" s="6">
        <v>552</v>
      </c>
      <c r="C1715" s="20" t="s">
        <v>2313</v>
      </c>
      <c r="D1715" s="6" t="s">
        <v>24</v>
      </c>
      <c r="E1715" s="8" t="s">
        <v>24</v>
      </c>
    </row>
    <row r="1716" spans="1:5" x14ac:dyDescent="0.3">
      <c r="A1716" s="6" t="s">
        <v>51</v>
      </c>
      <c r="B1716" s="6">
        <v>553</v>
      </c>
      <c r="C1716" s="20" t="s">
        <v>2314</v>
      </c>
      <c r="D1716" s="6" t="s">
        <v>90</v>
      </c>
      <c r="E1716" s="8" t="s">
        <v>50</v>
      </c>
    </row>
    <row r="1717" spans="1:5" x14ac:dyDescent="0.3">
      <c r="A1717" s="6" t="s">
        <v>51</v>
      </c>
      <c r="B1717" s="6">
        <v>554</v>
      </c>
      <c r="C1717" s="20" t="s">
        <v>2315</v>
      </c>
      <c r="D1717" s="6" t="s">
        <v>70</v>
      </c>
      <c r="E1717" s="8" t="s">
        <v>50</v>
      </c>
    </row>
    <row r="1718" spans="1:5" x14ac:dyDescent="0.3">
      <c r="A1718" s="6" t="s">
        <v>51</v>
      </c>
      <c r="B1718" s="6">
        <v>555</v>
      </c>
      <c r="C1718" s="20" t="s">
        <v>2316</v>
      </c>
      <c r="D1718" s="6" t="s">
        <v>59</v>
      </c>
      <c r="E1718" s="8" t="s">
        <v>71</v>
      </c>
    </row>
    <row r="1719" spans="1:5" x14ac:dyDescent="0.3">
      <c r="A1719" s="6" t="s">
        <v>51</v>
      </c>
      <c r="B1719" s="6">
        <v>556</v>
      </c>
      <c r="C1719" s="20" t="s">
        <v>2317</v>
      </c>
      <c r="D1719" s="6" t="s">
        <v>24</v>
      </c>
      <c r="E1719" s="8" t="s">
        <v>24</v>
      </c>
    </row>
    <row r="1720" spans="1:5" x14ac:dyDescent="0.3">
      <c r="A1720" s="6" t="s">
        <v>51</v>
      </c>
      <c r="B1720" s="6">
        <v>557</v>
      </c>
      <c r="C1720" s="20" t="s">
        <v>2318</v>
      </c>
      <c r="D1720" s="6" t="s">
        <v>70</v>
      </c>
      <c r="E1720" s="8" t="s">
        <v>24</v>
      </c>
    </row>
    <row r="1721" spans="1:5" x14ac:dyDescent="0.3">
      <c r="A1721" s="6" t="s">
        <v>51</v>
      </c>
      <c r="B1721" s="6">
        <v>558</v>
      </c>
      <c r="C1721" s="20" t="s">
        <v>2319</v>
      </c>
      <c r="D1721" s="6" t="s">
        <v>24</v>
      </c>
      <c r="E1721" s="8" t="s">
        <v>24</v>
      </c>
    </row>
    <row r="1722" spans="1:5" x14ac:dyDescent="0.3">
      <c r="A1722" s="6" t="s">
        <v>51</v>
      </c>
      <c r="B1722" s="6">
        <v>559</v>
      </c>
      <c r="C1722" s="20" t="s">
        <v>2320</v>
      </c>
      <c r="D1722" s="6" t="s">
        <v>90</v>
      </c>
      <c r="E1722" s="8" t="s">
        <v>24</v>
      </c>
    </row>
    <row r="1723" spans="1:5" x14ac:dyDescent="0.3">
      <c r="A1723" s="6" t="s">
        <v>130</v>
      </c>
      <c r="B1723" s="6">
        <v>176</v>
      </c>
      <c r="C1723" s="20" t="s">
        <v>2321</v>
      </c>
      <c r="D1723" s="6" t="s">
        <v>90</v>
      </c>
      <c r="E1723" s="8" t="s">
        <v>24</v>
      </c>
    </row>
    <row r="1724" spans="1:5" x14ac:dyDescent="0.3">
      <c r="A1724" s="6" t="s">
        <v>51</v>
      </c>
      <c r="B1724" s="6">
        <v>560</v>
      </c>
      <c r="C1724" s="20" t="s">
        <v>2322</v>
      </c>
      <c r="D1724" s="6" t="s">
        <v>90</v>
      </c>
      <c r="E1724" s="8" t="s">
        <v>24</v>
      </c>
    </row>
    <row r="1725" spans="1:5" x14ac:dyDescent="0.3">
      <c r="A1725" s="6" t="s">
        <v>51</v>
      </c>
      <c r="B1725" s="6">
        <v>561</v>
      </c>
      <c r="C1725" s="20" t="s">
        <v>2323</v>
      </c>
      <c r="D1725" s="6" t="s">
        <v>70</v>
      </c>
      <c r="E1725" s="8" t="s">
        <v>103</v>
      </c>
    </row>
    <row r="1726" spans="1:5" x14ac:dyDescent="0.3">
      <c r="A1726" s="6" t="s">
        <v>130</v>
      </c>
      <c r="B1726" s="6">
        <v>177</v>
      </c>
      <c r="C1726" s="20" t="s">
        <v>2324</v>
      </c>
      <c r="D1726" s="6" t="s">
        <v>70</v>
      </c>
      <c r="E1726" s="8" t="s">
        <v>123</v>
      </c>
    </row>
    <row r="1727" spans="1:5" x14ac:dyDescent="0.3">
      <c r="A1727" s="6" t="s">
        <v>51</v>
      </c>
      <c r="B1727" s="6">
        <v>562</v>
      </c>
      <c r="C1727" s="20" t="s">
        <v>2325</v>
      </c>
      <c r="D1727" s="6" t="s">
        <v>24</v>
      </c>
      <c r="E1727" s="8" t="s">
        <v>24</v>
      </c>
    </row>
    <row r="1728" spans="1:5" x14ac:dyDescent="0.3">
      <c r="A1728" s="6" t="s">
        <v>51</v>
      </c>
      <c r="B1728" s="6">
        <v>563</v>
      </c>
      <c r="C1728" s="20" t="s">
        <v>2326</v>
      </c>
      <c r="D1728" s="6" t="s">
        <v>49</v>
      </c>
      <c r="E1728" s="8" t="s">
        <v>103</v>
      </c>
    </row>
    <row r="1729" spans="1:5" x14ac:dyDescent="0.3">
      <c r="A1729" s="6" t="s">
        <v>51</v>
      </c>
      <c r="B1729" s="6">
        <v>564</v>
      </c>
      <c r="C1729" s="20" t="s">
        <v>2327</v>
      </c>
      <c r="D1729" s="6" t="s">
        <v>49</v>
      </c>
      <c r="E1729" s="8" t="s">
        <v>24</v>
      </c>
    </row>
    <row r="1730" spans="1:5" x14ac:dyDescent="0.3">
      <c r="A1730" s="6" t="s">
        <v>130</v>
      </c>
      <c r="B1730" s="6">
        <v>181</v>
      </c>
      <c r="C1730" s="20" t="s">
        <v>2328</v>
      </c>
      <c r="D1730" s="6" t="s">
        <v>125</v>
      </c>
      <c r="E1730" s="9" t="s">
        <v>103</v>
      </c>
    </row>
    <row r="1731" spans="1:5" x14ac:dyDescent="0.3">
      <c r="A1731" s="6" t="s">
        <v>130</v>
      </c>
      <c r="B1731" s="6">
        <v>182</v>
      </c>
      <c r="C1731" s="20" t="s">
        <v>2329</v>
      </c>
      <c r="D1731" s="6" t="s">
        <v>90</v>
      </c>
      <c r="E1731" s="8" t="s">
        <v>24</v>
      </c>
    </row>
    <row r="1732" spans="1:5" x14ac:dyDescent="0.3">
      <c r="A1732" s="6" t="s">
        <v>51</v>
      </c>
      <c r="B1732" s="6">
        <v>566</v>
      </c>
      <c r="C1732" s="20" t="s">
        <v>2330</v>
      </c>
      <c r="D1732" s="6" t="s">
        <v>70</v>
      </c>
      <c r="E1732" s="8" t="s">
        <v>24</v>
      </c>
    </row>
    <row r="1733" spans="1:5" x14ac:dyDescent="0.3">
      <c r="A1733" s="6" t="s">
        <v>130</v>
      </c>
      <c r="B1733" s="6">
        <v>183</v>
      </c>
      <c r="C1733" s="20" t="s">
        <v>2331</v>
      </c>
      <c r="D1733" s="6" t="s">
        <v>70</v>
      </c>
      <c r="E1733" s="9" t="s">
        <v>66</v>
      </c>
    </row>
    <row r="1734" spans="1:5" x14ac:dyDescent="0.3">
      <c r="A1734" s="6" t="s">
        <v>51</v>
      </c>
      <c r="B1734" s="6">
        <v>565</v>
      </c>
      <c r="C1734" s="20" t="s">
        <v>2332</v>
      </c>
      <c r="D1734" s="6" t="s">
        <v>70</v>
      </c>
      <c r="E1734" s="8" t="s">
        <v>123</v>
      </c>
    </row>
    <row r="1735" spans="1:5" x14ac:dyDescent="0.3">
      <c r="A1735" s="6" t="s">
        <v>130</v>
      </c>
      <c r="B1735" s="6">
        <v>189</v>
      </c>
      <c r="C1735" s="20" t="s">
        <v>2333</v>
      </c>
      <c r="D1735" s="6" t="s">
        <v>70</v>
      </c>
      <c r="E1735" s="8" t="s">
        <v>24</v>
      </c>
    </row>
    <row r="1736" spans="1:5" x14ac:dyDescent="0.3">
      <c r="A1736" s="6" t="s">
        <v>51</v>
      </c>
      <c r="B1736" s="6">
        <v>567</v>
      </c>
      <c r="C1736" s="20" t="s">
        <v>2334</v>
      </c>
      <c r="D1736" s="6" t="s">
        <v>90</v>
      </c>
      <c r="E1736" s="8" t="s">
        <v>174</v>
      </c>
    </row>
    <row r="1737" spans="1:5" x14ac:dyDescent="0.3">
      <c r="A1737" s="6" t="s">
        <v>268</v>
      </c>
      <c r="B1737" s="6">
        <v>19</v>
      </c>
      <c r="C1737" s="20" t="s">
        <v>2335</v>
      </c>
      <c r="D1737" s="6" t="s">
        <v>90</v>
      </c>
      <c r="E1737" s="8" t="s">
        <v>66</v>
      </c>
    </row>
    <row r="1738" spans="1:5" x14ac:dyDescent="0.3">
      <c r="A1738" s="6" t="s">
        <v>51</v>
      </c>
      <c r="B1738" s="6">
        <v>568</v>
      </c>
      <c r="C1738" s="20" t="s">
        <v>2336</v>
      </c>
      <c r="D1738" s="6" t="s">
        <v>49</v>
      </c>
      <c r="E1738" s="8" t="s">
        <v>174</v>
      </c>
    </row>
    <row r="1739" spans="1:5" x14ac:dyDescent="0.3">
      <c r="A1739" s="6" t="s">
        <v>130</v>
      </c>
      <c r="B1739" s="6">
        <v>125</v>
      </c>
      <c r="C1739" s="20" t="s">
        <v>2337</v>
      </c>
      <c r="D1739" s="6" t="s">
        <v>90</v>
      </c>
      <c r="E1739" s="8" t="s">
        <v>174</v>
      </c>
    </row>
    <row r="1740" spans="1:5" x14ac:dyDescent="0.3">
      <c r="A1740" s="6" t="s">
        <v>51</v>
      </c>
      <c r="B1740" s="6">
        <v>569</v>
      </c>
      <c r="C1740" s="20" t="s">
        <v>2338</v>
      </c>
      <c r="D1740" s="6" t="s">
        <v>90</v>
      </c>
      <c r="E1740" s="8" t="s">
        <v>24</v>
      </c>
    </row>
    <row r="1741" spans="1:5" x14ac:dyDescent="0.3">
      <c r="A1741" s="6" t="s">
        <v>130</v>
      </c>
      <c r="B1741" s="6">
        <v>127</v>
      </c>
      <c r="C1741" s="20" t="s">
        <v>2339</v>
      </c>
      <c r="D1741" s="6" t="s">
        <v>70</v>
      </c>
      <c r="E1741" s="9" t="s">
        <v>71</v>
      </c>
    </row>
    <row r="1742" spans="1:5" x14ac:dyDescent="0.3">
      <c r="A1742" s="6" t="s">
        <v>51</v>
      </c>
      <c r="B1742" s="6">
        <v>570</v>
      </c>
      <c r="C1742" s="20" t="s">
        <v>2340</v>
      </c>
      <c r="D1742" s="6" t="s">
        <v>59</v>
      </c>
      <c r="E1742" s="8" t="s">
        <v>103</v>
      </c>
    </row>
    <row r="1743" spans="1:5" x14ac:dyDescent="0.3">
      <c r="A1743" s="6" t="s">
        <v>51</v>
      </c>
      <c r="B1743" s="6">
        <v>571</v>
      </c>
      <c r="C1743" s="20" t="s">
        <v>2341</v>
      </c>
      <c r="D1743" s="6" t="s">
        <v>70</v>
      </c>
      <c r="E1743" s="8" t="s">
        <v>24</v>
      </c>
    </row>
    <row r="1744" spans="1:5" x14ac:dyDescent="0.3">
      <c r="A1744" s="6" t="s">
        <v>51</v>
      </c>
      <c r="B1744" s="6">
        <v>572</v>
      </c>
      <c r="C1744" s="20" t="s">
        <v>2342</v>
      </c>
      <c r="D1744" s="6" t="s">
        <v>90</v>
      </c>
      <c r="E1744" s="8" t="s">
        <v>123</v>
      </c>
    </row>
    <row r="1745" spans="1:5" x14ac:dyDescent="0.3">
      <c r="A1745" s="6" t="s">
        <v>51</v>
      </c>
      <c r="B1745" s="6">
        <v>573</v>
      </c>
      <c r="C1745" s="20" t="s">
        <v>2343</v>
      </c>
      <c r="D1745" s="6" t="s">
        <v>90</v>
      </c>
      <c r="E1745" s="8" t="s">
        <v>71</v>
      </c>
    </row>
    <row r="1746" spans="1:5" x14ac:dyDescent="0.3">
      <c r="A1746" s="6" t="s">
        <v>51</v>
      </c>
      <c r="B1746" s="6">
        <v>574</v>
      </c>
      <c r="C1746" s="20" t="s">
        <v>2344</v>
      </c>
      <c r="D1746" s="6" t="s">
        <v>90</v>
      </c>
      <c r="E1746" s="8" t="s">
        <v>24</v>
      </c>
    </row>
    <row r="1747" spans="1:5" x14ac:dyDescent="0.3">
      <c r="A1747" s="6" t="s">
        <v>51</v>
      </c>
      <c r="B1747" s="6">
        <v>575</v>
      </c>
      <c r="C1747" s="20" t="s">
        <v>2345</v>
      </c>
      <c r="D1747" s="6" t="s">
        <v>90</v>
      </c>
      <c r="E1747" s="8" t="s">
        <v>174</v>
      </c>
    </row>
    <row r="1748" spans="1:5" x14ac:dyDescent="0.3">
      <c r="A1748" s="6" t="s">
        <v>51</v>
      </c>
      <c r="B1748" s="6">
        <v>576</v>
      </c>
      <c r="C1748" s="20" t="s">
        <v>2346</v>
      </c>
      <c r="D1748" s="6" t="s">
        <v>90</v>
      </c>
      <c r="E1748" s="8" t="s">
        <v>174</v>
      </c>
    </row>
    <row r="1749" spans="1:5" x14ac:dyDescent="0.3">
      <c r="A1749" s="6" t="s">
        <v>130</v>
      </c>
      <c r="B1749" s="6">
        <v>84</v>
      </c>
      <c r="C1749" s="20" t="s">
        <v>2347</v>
      </c>
      <c r="D1749" s="6" t="s">
        <v>24</v>
      </c>
      <c r="E1749" s="9" t="s">
        <v>66</v>
      </c>
    </row>
    <row r="1750" spans="1:5" x14ac:dyDescent="0.3">
      <c r="A1750" s="6" t="s">
        <v>51</v>
      </c>
      <c r="B1750" s="6">
        <v>577</v>
      </c>
      <c r="C1750" s="20" t="s">
        <v>2348</v>
      </c>
      <c r="D1750" s="6" t="s">
        <v>90</v>
      </c>
      <c r="E1750" s="8" t="s">
        <v>174</v>
      </c>
    </row>
    <row r="1751" spans="1:5" x14ac:dyDescent="0.3">
      <c r="A1751" s="6" t="s">
        <v>51</v>
      </c>
      <c r="B1751" s="6">
        <v>578</v>
      </c>
      <c r="C1751" s="20" t="s">
        <v>2349</v>
      </c>
      <c r="D1751" s="6" t="s">
        <v>90</v>
      </c>
      <c r="E1751" s="8" t="s">
        <v>50</v>
      </c>
    </row>
    <row r="1752" spans="1:5" x14ac:dyDescent="0.3">
      <c r="A1752" s="6" t="s">
        <v>130</v>
      </c>
      <c r="B1752" s="6">
        <v>138</v>
      </c>
      <c r="C1752" s="20" t="s">
        <v>2350</v>
      </c>
      <c r="D1752" s="6" t="s">
        <v>70</v>
      </c>
      <c r="E1752" s="9" t="s">
        <v>24</v>
      </c>
    </row>
    <row r="1753" spans="1:5" x14ac:dyDescent="0.3">
      <c r="A1753" s="6" t="s">
        <v>51</v>
      </c>
      <c r="B1753" s="6">
        <v>579</v>
      </c>
      <c r="C1753" s="20" t="s">
        <v>2351</v>
      </c>
      <c r="D1753" s="6" t="s">
        <v>90</v>
      </c>
      <c r="E1753" s="8" t="s">
        <v>123</v>
      </c>
    </row>
    <row r="1754" spans="1:5" x14ac:dyDescent="0.3">
      <c r="A1754" s="6" t="s">
        <v>51</v>
      </c>
      <c r="B1754" s="6">
        <v>580</v>
      </c>
      <c r="C1754" s="20" t="s">
        <v>2352</v>
      </c>
      <c r="D1754" s="6" t="s">
        <v>90</v>
      </c>
      <c r="E1754" s="8" t="s">
        <v>174</v>
      </c>
    </row>
    <row r="1755" spans="1:5" x14ac:dyDescent="0.3">
      <c r="A1755" s="6" t="s">
        <v>51</v>
      </c>
      <c r="B1755" s="6">
        <v>581</v>
      </c>
      <c r="C1755" s="20" t="s">
        <v>2353</v>
      </c>
      <c r="D1755" s="6" t="s">
        <v>90</v>
      </c>
      <c r="E1755" s="8" t="s">
        <v>24</v>
      </c>
    </row>
    <row r="1756" spans="1:5" x14ac:dyDescent="0.3">
      <c r="A1756" s="6" t="s">
        <v>51</v>
      </c>
      <c r="B1756" s="6">
        <v>582</v>
      </c>
      <c r="C1756" s="20" t="s">
        <v>2354</v>
      </c>
      <c r="D1756" s="6" t="s">
        <v>90</v>
      </c>
      <c r="E1756" s="8" t="s">
        <v>174</v>
      </c>
    </row>
    <row r="1757" spans="1:5" x14ac:dyDescent="0.3">
      <c r="A1757" s="6" t="s">
        <v>51</v>
      </c>
      <c r="B1757" s="6">
        <v>583</v>
      </c>
      <c r="C1757" s="20" t="s">
        <v>2355</v>
      </c>
      <c r="D1757" s="6" t="s">
        <v>70</v>
      </c>
      <c r="E1757" s="8" t="s">
        <v>24</v>
      </c>
    </row>
    <row r="1758" spans="1:5" x14ac:dyDescent="0.3">
      <c r="A1758" s="6" t="s">
        <v>51</v>
      </c>
      <c r="B1758" s="6">
        <v>584</v>
      </c>
      <c r="C1758" s="20" t="s">
        <v>2356</v>
      </c>
      <c r="D1758" s="6" t="s">
        <v>49</v>
      </c>
      <c r="E1758" s="8" t="s">
        <v>174</v>
      </c>
    </row>
    <row r="1759" spans="1:5" x14ac:dyDescent="0.3">
      <c r="A1759" s="6" t="s">
        <v>51</v>
      </c>
      <c r="B1759" s="6">
        <v>585</v>
      </c>
      <c r="C1759" s="20" t="s">
        <v>2357</v>
      </c>
      <c r="D1759" s="6" t="s">
        <v>24</v>
      </c>
      <c r="E1759" s="8" t="s">
        <v>24</v>
      </c>
    </row>
    <row r="1760" spans="1:5" x14ac:dyDescent="0.3">
      <c r="A1760" s="6" t="s">
        <v>51</v>
      </c>
      <c r="B1760" s="6">
        <v>586</v>
      </c>
      <c r="C1760" s="20" t="s">
        <v>2358</v>
      </c>
      <c r="D1760" s="6" t="s">
        <v>59</v>
      </c>
      <c r="E1760" s="8" t="s">
        <v>71</v>
      </c>
    </row>
    <row r="1761" spans="1:5" x14ac:dyDescent="0.3">
      <c r="A1761" s="6" t="s">
        <v>51</v>
      </c>
      <c r="B1761" s="6">
        <v>587</v>
      </c>
      <c r="C1761" s="20" t="s">
        <v>2359</v>
      </c>
      <c r="D1761" s="6" t="s">
        <v>49</v>
      </c>
      <c r="E1761" s="8" t="s">
        <v>71</v>
      </c>
    </row>
    <row r="1762" spans="1:5" x14ac:dyDescent="0.3">
      <c r="A1762" s="6" t="s">
        <v>51</v>
      </c>
      <c r="B1762" s="6">
        <v>588</v>
      </c>
      <c r="C1762" s="20" t="s">
        <v>2360</v>
      </c>
      <c r="D1762" s="6" t="s">
        <v>90</v>
      </c>
      <c r="E1762" s="8" t="s">
        <v>50</v>
      </c>
    </row>
    <row r="1763" spans="1:5" x14ac:dyDescent="0.3">
      <c r="A1763" s="6" t="s">
        <v>51</v>
      </c>
      <c r="B1763" s="6">
        <v>589</v>
      </c>
      <c r="C1763" s="20" t="s">
        <v>2361</v>
      </c>
      <c r="D1763" s="6" t="s">
        <v>24</v>
      </c>
      <c r="E1763" s="8" t="s">
        <v>24</v>
      </c>
    </row>
    <row r="1764" spans="1:5" x14ac:dyDescent="0.3">
      <c r="A1764" s="6" t="s">
        <v>51</v>
      </c>
      <c r="B1764" s="6">
        <v>590</v>
      </c>
      <c r="C1764" s="20" t="s">
        <v>2362</v>
      </c>
      <c r="D1764" s="6" t="s">
        <v>59</v>
      </c>
      <c r="E1764" s="8" t="s">
        <v>66</v>
      </c>
    </row>
    <row r="1765" spans="1:5" x14ac:dyDescent="0.3">
      <c r="A1765" s="6" t="s">
        <v>51</v>
      </c>
      <c r="B1765" s="6">
        <v>591</v>
      </c>
      <c r="C1765" s="20" t="s">
        <v>2363</v>
      </c>
      <c r="D1765" s="6" t="s">
        <v>49</v>
      </c>
      <c r="E1765" s="8" t="s">
        <v>24</v>
      </c>
    </row>
    <row r="1766" spans="1:5" x14ac:dyDescent="0.3">
      <c r="A1766" s="6" t="s">
        <v>51</v>
      </c>
      <c r="B1766" s="6">
        <v>592</v>
      </c>
      <c r="C1766" s="20" t="s">
        <v>2364</v>
      </c>
      <c r="D1766" s="6" t="s">
        <v>59</v>
      </c>
      <c r="E1766" s="8" t="s">
        <v>71</v>
      </c>
    </row>
    <row r="1767" spans="1:5" x14ac:dyDescent="0.3">
      <c r="A1767" s="6" t="s">
        <v>51</v>
      </c>
      <c r="B1767" s="6">
        <v>593</v>
      </c>
      <c r="C1767" s="20" t="s">
        <v>2365</v>
      </c>
      <c r="D1767" s="6" t="s">
        <v>90</v>
      </c>
      <c r="E1767" s="8" t="s">
        <v>50</v>
      </c>
    </row>
    <row r="1768" spans="1:5" x14ac:dyDescent="0.3">
      <c r="A1768" s="6" t="s">
        <v>51</v>
      </c>
      <c r="B1768" s="6">
        <v>594</v>
      </c>
      <c r="C1768" s="20" t="s">
        <v>2366</v>
      </c>
      <c r="D1768" s="6" t="s">
        <v>90</v>
      </c>
      <c r="E1768" s="8" t="s">
        <v>123</v>
      </c>
    </row>
    <row r="1769" spans="1:5" x14ac:dyDescent="0.3">
      <c r="A1769" s="6" t="s">
        <v>130</v>
      </c>
      <c r="B1769" s="6">
        <v>139</v>
      </c>
      <c r="C1769" s="20" t="s">
        <v>2367</v>
      </c>
      <c r="D1769" s="6" t="s">
        <v>59</v>
      </c>
      <c r="E1769" s="9" t="s">
        <v>24</v>
      </c>
    </row>
    <row r="1770" spans="1:5" x14ac:dyDescent="0.3">
      <c r="A1770" s="6" t="s">
        <v>51</v>
      </c>
      <c r="B1770" s="6">
        <v>595</v>
      </c>
      <c r="C1770" s="20" t="s">
        <v>2368</v>
      </c>
      <c r="D1770" s="6" t="s">
        <v>90</v>
      </c>
      <c r="E1770" s="8" t="s">
        <v>123</v>
      </c>
    </row>
    <row r="1771" spans="1:5" x14ac:dyDescent="0.3">
      <c r="A1771" s="6" t="s">
        <v>51</v>
      </c>
      <c r="B1771" s="6">
        <v>596</v>
      </c>
      <c r="C1771" s="20" t="s">
        <v>2369</v>
      </c>
      <c r="D1771" s="6" t="s">
        <v>90</v>
      </c>
      <c r="E1771" s="8" t="s">
        <v>174</v>
      </c>
    </row>
    <row r="1772" spans="1:5" x14ac:dyDescent="0.3">
      <c r="A1772" s="6" t="s">
        <v>51</v>
      </c>
      <c r="B1772" s="6">
        <v>597</v>
      </c>
      <c r="C1772" s="20" t="s">
        <v>2370</v>
      </c>
      <c r="D1772" s="6" t="s">
        <v>125</v>
      </c>
      <c r="E1772" s="8" t="s">
        <v>50</v>
      </c>
    </row>
    <row r="1773" spans="1:5" x14ac:dyDescent="0.3">
      <c r="A1773" s="6" t="s">
        <v>51</v>
      </c>
      <c r="B1773" s="6">
        <v>598</v>
      </c>
      <c r="C1773" s="20" t="s">
        <v>2371</v>
      </c>
      <c r="D1773" s="6" t="s">
        <v>59</v>
      </c>
      <c r="E1773" s="8" t="s">
        <v>24</v>
      </c>
    </row>
    <row r="1774" spans="1:5" x14ac:dyDescent="0.3">
      <c r="A1774" s="6" t="s">
        <v>51</v>
      </c>
      <c r="B1774" s="6">
        <v>599</v>
      </c>
      <c r="C1774" s="20" t="s">
        <v>2372</v>
      </c>
      <c r="D1774" s="6" t="s">
        <v>90</v>
      </c>
      <c r="E1774" s="8" t="s">
        <v>174</v>
      </c>
    </row>
    <row r="1775" spans="1:5" x14ac:dyDescent="0.3">
      <c r="A1775" s="6" t="s">
        <v>51</v>
      </c>
      <c r="B1775" s="6">
        <v>600</v>
      </c>
      <c r="C1775" s="20" t="s">
        <v>2373</v>
      </c>
      <c r="D1775" s="6" t="s">
        <v>125</v>
      </c>
      <c r="E1775" s="8" t="s">
        <v>71</v>
      </c>
    </row>
    <row r="1776" spans="1:5" x14ac:dyDescent="0.3">
      <c r="A1776" s="6" t="s">
        <v>51</v>
      </c>
      <c r="B1776" s="6">
        <v>601</v>
      </c>
      <c r="C1776" s="20" t="s">
        <v>2374</v>
      </c>
      <c r="D1776" s="6" t="s">
        <v>90</v>
      </c>
      <c r="E1776" s="8" t="s">
        <v>71</v>
      </c>
    </row>
    <row r="1777" spans="1:5" x14ac:dyDescent="0.3">
      <c r="A1777" s="6" t="s">
        <v>51</v>
      </c>
      <c r="B1777" s="6">
        <v>602</v>
      </c>
      <c r="C1777" s="20" t="s">
        <v>2375</v>
      </c>
      <c r="D1777" s="6" t="s">
        <v>70</v>
      </c>
      <c r="E1777" s="8" t="s">
        <v>24</v>
      </c>
    </row>
    <row r="1778" spans="1:5" x14ac:dyDescent="0.3">
      <c r="A1778" s="6" t="s">
        <v>51</v>
      </c>
      <c r="B1778" s="6">
        <v>603</v>
      </c>
      <c r="C1778" s="20" t="s">
        <v>2376</v>
      </c>
      <c r="D1778" s="6" t="s">
        <v>90</v>
      </c>
      <c r="E1778" s="8" t="s">
        <v>71</v>
      </c>
    </row>
    <row r="1779" spans="1:5" x14ac:dyDescent="0.3">
      <c r="A1779" s="6" t="s">
        <v>51</v>
      </c>
      <c r="B1779" s="6">
        <v>604</v>
      </c>
      <c r="C1779" s="20" t="s">
        <v>2377</v>
      </c>
      <c r="D1779" s="6" t="s">
        <v>70</v>
      </c>
      <c r="E1779" s="8" t="s">
        <v>24</v>
      </c>
    </row>
    <row r="1780" spans="1:5" x14ac:dyDescent="0.3">
      <c r="A1780" s="6" t="s">
        <v>51</v>
      </c>
      <c r="B1780" s="6">
        <v>605</v>
      </c>
      <c r="C1780" s="20" t="s">
        <v>2378</v>
      </c>
      <c r="D1780" s="6" t="s">
        <v>90</v>
      </c>
      <c r="E1780" s="8" t="s">
        <v>24</v>
      </c>
    </row>
    <row r="1781" spans="1:5" x14ac:dyDescent="0.3">
      <c r="A1781" s="6" t="s">
        <v>51</v>
      </c>
      <c r="B1781" s="6">
        <v>606</v>
      </c>
      <c r="C1781" s="20" t="s">
        <v>2379</v>
      </c>
      <c r="D1781" s="6" t="s">
        <v>59</v>
      </c>
      <c r="E1781" s="8" t="s">
        <v>174</v>
      </c>
    </row>
    <row r="1782" spans="1:5" x14ac:dyDescent="0.3">
      <c r="A1782" s="6" t="s">
        <v>51</v>
      </c>
      <c r="B1782" s="6">
        <v>608</v>
      </c>
      <c r="C1782" s="20" t="s">
        <v>2380</v>
      </c>
      <c r="D1782" s="6" t="s">
        <v>49</v>
      </c>
      <c r="E1782" s="8" t="s">
        <v>66</v>
      </c>
    </row>
    <row r="1783" spans="1:5" x14ac:dyDescent="0.3">
      <c r="A1783" s="6" t="s">
        <v>130</v>
      </c>
      <c r="B1783" s="6">
        <v>190</v>
      </c>
      <c r="C1783" s="20" t="s">
        <v>2381</v>
      </c>
      <c r="D1783" s="6" t="s">
        <v>70</v>
      </c>
      <c r="E1783" s="8" t="s">
        <v>24</v>
      </c>
    </row>
    <row r="1784" spans="1:5" x14ac:dyDescent="0.3">
      <c r="A1784" s="6" t="s">
        <v>130</v>
      </c>
      <c r="B1784" s="6">
        <v>193</v>
      </c>
      <c r="C1784" s="20" t="s">
        <v>2382</v>
      </c>
      <c r="D1784" s="6" t="s">
        <v>70</v>
      </c>
      <c r="E1784" s="8" t="s">
        <v>24</v>
      </c>
    </row>
    <row r="1785" spans="1:5" x14ac:dyDescent="0.3">
      <c r="A1785" s="6" t="s">
        <v>277</v>
      </c>
      <c r="B1785" s="6">
        <v>5</v>
      </c>
      <c r="C1785" s="20" t="s">
        <v>2383</v>
      </c>
      <c r="D1785" s="6" t="s">
        <v>24</v>
      </c>
      <c r="E1785" s="8" t="s">
        <v>24</v>
      </c>
    </row>
    <row r="1786" spans="1:5" x14ac:dyDescent="0.3">
      <c r="A1786" s="6" t="s">
        <v>277</v>
      </c>
      <c r="B1786" s="6">
        <v>6</v>
      </c>
      <c r="C1786" s="20" t="s">
        <v>2384</v>
      </c>
      <c r="D1786" s="6" t="s">
        <v>24</v>
      </c>
      <c r="E1786" s="8" t="s">
        <v>24</v>
      </c>
    </row>
    <row r="1787" spans="1:5" x14ac:dyDescent="0.3">
      <c r="A1787" s="6" t="s">
        <v>51</v>
      </c>
      <c r="B1787" s="6">
        <v>607</v>
      </c>
      <c r="C1787" s="20" t="s">
        <v>2385</v>
      </c>
      <c r="D1787" s="6" t="s">
        <v>90</v>
      </c>
      <c r="E1787" s="8" t="s">
        <v>174</v>
      </c>
    </row>
    <row r="1788" spans="1:5" x14ac:dyDescent="0.3">
      <c r="A1788" s="6" t="s">
        <v>135</v>
      </c>
      <c r="B1788" s="6">
        <v>34</v>
      </c>
      <c r="C1788" s="20" t="s">
        <v>2386</v>
      </c>
      <c r="D1788" s="6" t="s">
        <v>24</v>
      </c>
      <c r="E1788" s="8" t="s">
        <v>103</v>
      </c>
    </row>
    <row r="1789" spans="1:5" x14ac:dyDescent="0.3">
      <c r="A1789" s="6" t="s">
        <v>277</v>
      </c>
      <c r="B1789" s="6">
        <v>7</v>
      </c>
      <c r="C1789" s="20" t="s">
        <v>2387</v>
      </c>
      <c r="D1789" s="6" t="s">
        <v>24</v>
      </c>
      <c r="E1789" s="8" t="s">
        <v>24</v>
      </c>
    </row>
    <row r="1790" spans="1:5" x14ac:dyDescent="0.3">
      <c r="A1790" s="6" t="s">
        <v>130</v>
      </c>
      <c r="B1790" s="6">
        <v>210</v>
      </c>
      <c r="C1790" s="20" t="s">
        <v>2388</v>
      </c>
      <c r="D1790" s="6" t="s">
        <v>90</v>
      </c>
      <c r="E1790" s="9" t="s">
        <v>66</v>
      </c>
    </row>
    <row r="1791" spans="1:5" x14ac:dyDescent="0.3">
      <c r="A1791" s="6" t="s">
        <v>135</v>
      </c>
      <c r="B1791" s="6">
        <v>35</v>
      </c>
      <c r="C1791" s="20" t="s">
        <v>2389</v>
      </c>
      <c r="D1791" s="6" t="s">
        <v>24</v>
      </c>
      <c r="E1791" s="8" t="s">
        <v>50</v>
      </c>
    </row>
    <row r="1792" spans="1:5" x14ac:dyDescent="0.3">
      <c r="A1792" s="6" t="s">
        <v>130</v>
      </c>
      <c r="B1792" s="6">
        <v>195</v>
      </c>
      <c r="C1792" s="20" t="s">
        <v>2390</v>
      </c>
      <c r="D1792" s="6" t="s">
        <v>49</v>
      </c>
      <c r="E1792" s="8" t="s">
        <v>24</v>
      </c>
    </row>
    <row r="1793" spans="1:5" x14ac:dyDescent="0.3">
      <c r="A1793" s="6" t="s">
        <v>130</v>
      </c>
      <c r="B1793" s="6">
        <v>236</v>
      </c>
      <c r="C1793" s="20" t="s">
        <v>2391</v>
      </c>
      <c r="D1793" s="6" t="s">
        <v>49</v>
      </c>
      <c r="E1793" s="9" t="s">
        <v>71</v>
      </c>
    </row>
    <row r="1794" spans="1:5" x14ac:dyDescent="0.3">
      <c r="A1794" s="6" t="s">
        <v>135</v>
      </c>
      <c r="B1794" s="6">
        <v>36</v>
      </c>
      <c r="C1794" s="20" t="s">
        <v>2392</v>
      </c>
      <c r="D1794" s="6" t="s">
        <v>59</v>
      </c>
      <c r="E1794" s="8" t="s">
        <v>50</v>
      </c>
    </row>
    <row r="1795" spans="1:5" x14ac:dyDescent="0.3">
      <c r="A1795" s="6" t="s">
        <v>130</v>
      </c>
      <c r="B1795" s="6">
        <v>240</v>
      </c>
      <c r="C1795" s="20" t="s">
        <v>2393</v>
      </c>
      <c r="D1795" s="6" t="s">
        <v>59</v>
      </c>
      <c r="E1795" s="9" t="s">
        <v>50</v>
      </c>
    </row>
    <row r="1796" spans="1:5" x14ac:dyDescent="0.3">
      <c r="A1796" s="6" t="s">
        <v>130</v>
      </c>
      <c r="B1796" s="6">
        <v>140</v>
      </c>
      <c r="C1796" s="20" t="s">
        <v>2394</v>
      </c>
      <c r="D1796" s="6" t="s">
        <v>90</v>
      </c>
      <c r="E1796" s="9" t="s">
        <v>103</v>
      </c>
    </row>
    <row r="1797" spans="1:5" x14ac:dyDescent="0.3">
      <c r="A1797" s="6" t="s">
        <v>130</v>
      </c>
      <c r="B1797" s="6">
        <v>149</v>
      </c>
      <c r="C1797" s="20" t="s">
        <v>2395</v>
      </c>
      <c r="D1797" s="6" t="s">
        <v>59</v>
      </c>
      <c r="E1797" s="9" t="s">
        <v>24</v>
      </c>
    </row>
    <row r="1798" spans="1:5" x14ac:dyDescent="0.3">
      <c r="A1798" s="6" t="s">
        <v>135</v>
      </c>
      <c r="B1798" s="6">
        <v>37</v>
      </c>
      <c r="C1798" s="20" t="s">
        <v>2396</v>
      </c>
      <c r="D1798" s="6" t="s">
        <v>90</v>
      </c>
      <c r="E1798" s="8" t="s">
        <v>24</v>
      </c>
    </row>
    <row r="1799" spans="1:5" x14ac:dyDescent="0.3">
      <c r="A1799" s="6" t="s">
        <v>135</v>
      </c>
      <c r="B1799" s="6">
        <v>38</v>
      </c>
      <c r="C1799" s="20" t="s">
        <v>2397</v>
      </c>
      <c r="D1799" s="6" t="s">
        <v>90</v>
      </c>
      <c r="E1799" s="8" t="s">
        <v>103</v>
      </c>
    </row>
    <row r="1800" spans="1:5" x14ac:dyDescent="0.3">
      <c r="A1800" s="6" t="s">
        <v>164</v>
      </c>
      <c r="B1800" s="6">
        <v>49</v>
      </c>
      <c r="C1800" s="20" t="s">
        <v>2398</v>
      </c>
      <c r="D1800" s="6" t="s">
        <v>70</v>
      </c>
      <c r="E1800" s="8" t="s">
        <v>71</v>
      </c>
    </row>
    <row r="1801" spans="1:5" x14ac:dyDescent="0.3">
      <c r="A1801" s="6" t="s">
        <v>164</v>
      </c>
      <c r="B1801" s="6">
        <v>50</v>
      </c>
      <c r="C1801" s="20" t="s">
        <v>2399</v>
      </c>
      <c r="D1801" s="6" t="s">
        <v>49</v>
      </c>
      <c r="E1801" s="9" t="s">
        <v>103</v>
      </c>
    </row>
    <row r="1802" spans="1:5" x14ac:dyDescent="0.3">
      <c r="A1802" s="6" t="s">
        <v>164</v>
      </c>
      <c r="B1802" s="6">
        <v>51</v>
      </c>
      <c r="C1802" s="20" t="s">
        <v>2400</v>
      </c>
      <c r="D1802" s="6" t="s">
        <v>90</v>
      </c>
      <c r="E1802" s="9" t="s">
        <v>66</v>
      </c>
    </row>
    <row r="1803" spans="1:5" x14ac:dyDescent="0.3">
      <c r="A1803" s="6" t="s">
        <v>167</v>
      </c>
      <c r="B1803" s="6">
        <v>32</v>
      </c>
      <c r="C1803" s="20" t="s">
        <v>2401</v>
      </c>
      <c r="D1803" s="6" t="s">
        <v>70</v>
      </c>
      <c r="E1803" s="9" t="s">
        <v>103</v>
      </c>
    </row>
    <row r="1804" spans="1:5" x14ac:dyDescent="0.3">
      <c r="A1804" s="6" t="s">
        <v>135</v>
      </c>
      <c r="B1804" s="6">
        <v>39</v>
      </c>
      <c r="C1804" s="20" t="s">
        <v>2402</v>
      </c>
      <c r="D1804" s="6" t="s">
        <v>90</v>
      </c>
      <c r="E1804" s="8" t="s">
        <v>50</v>
      </c>
    </row>
    <row r="1805" spans="1:5" x14ac:dyDescent="0.3">
      <c r="A1805" s="6" t="s">
        <v>164</v>
      </c>
      <c r="B1805" s="6">
        <v>52</v>
      </c>
      <c r="C1805" s="20" t="s">
        <v>2403</v>
      </c>
      <c r="D1805" s="6" t="s">
        <v>49</v>
      </c>
      <c r="E1805" s="8" t="s">
        <v>71</v>
      </c>
    </row>
    <row r="1806" spans="1:5" x14ac:dyDescent="0.3">
      <c r="A1806" s="6" t="s">
        <v>268</v>
      </c>
      <c r="B1806" s="6">
        <v>20</v>
      </c>
      <c r="C1806" s="20" t="s">
        <v>2404</v>
      </c>
      <c r="D1806" s="6" t="s">
        <v>90</v>
      </c>
      <c r="E1806" s="8" t="s">
        <v>50</v>
      </c>
    </row>
    <row r="1807" spans="1:5" x14ac:dyDescent="0.3">
      <c r="A1807" s="6" t="s">
        <v>130</v>
      </c>
      <c r="B1807" s="6">
        <v>197</v>
      </c>
      <c r="C1807" s="20" t="s">
        <v>2405</v>
      </c>
      <c r="D1807" s="6" t="s">
        <v>70</v>
      </c>
      <c r="E1807" s="8" t="s">
        <v>174</v>
      </c>
    </row>
    <row r="1808" spans="1:5" x14ac:dyDescent="0.3">
      <c r="A1808" s="6" t="s">
        <v>164</v>
      </c>
      <c r="B1808" s="6">
        <v>53</v>
      </c>
      <c r="C1808" s="20" t="s">
        <v>2406</v>
      </c>
      <c r="D1808" s="6" t="s">
        <v>49</v>
      </c>
      <c r="E1808" s="9" t="s">
        <v>103</v>
      </c>
    </row>
    <row r="1809" spans="1:5" x14ac:dyDescent="0.3">
      <c r="A1809" s="6" t="s">
        <v>164</v>
      </c>
      <c r="B1809" s="6">
        <v>53</v>
      </c>
      <c r="C1809" s="20" t="s">
        <v>2406</v>
      </c>
      <c r="D1809" s="6" t="s">
        <v>49</v>
      </c>
      <c r="E1809" s="9" t="s">
        <v>50</v>
      </c>
    </row>
    <row r="1810" spans="1:5" x14ac:dyDescent="0.3">
      <c r="A1810" s="6" t="s">
        <v>164</v>
      </c>
      <c r="B1810" s="6">
        <v>54</v>
      </c>
      <c r="C1810" s="20" t="s">
        <v>2407</v>
      </c>
      <c r="D1810" s="6" t="s">
        <v>90</v>
      </c>
      <c r="E1810" s="9" t="s">
        <v>103</v>
      </c>
    </row>
    <row r="1811" spans="1:5" x14ac:dyDescent="0.3">
      <c r="A1811" s="6" t="s">
        <v>135</v>
      </c>
      <c r="B1811" s="6">
        <v>75</v>
      </c>
      <c r="C1811" s="20" t="s">
        <v>2408</v>
      </c>
      <c r="D1811" s="6" t="s">
        <v>90</v>
      </c>
      <c r="E1811" s="8" t="s">
        <v>66</v>
      </c>
    </row>
    <row r="1812" spans="1:5" x14ac:dyDescent="0.3">
      <c r="A1812" s="6" t="s">
        <v>135</v>
      </c>
      <c r="B1812" s="6">
        <v>80</v>
      </c>
      <c r="C1812" s="20" t="s">
        <v>2409</v>
      </c>
      <c r="D1812" s="6" t="s">
        <v>90</v>
      </c>
      <c r="E1812" s="8" t="s">
        <v>71</v>
      </c>
    </row>
    <row r="1813" spans="1:5" x14ac:dyDescent="0.3">
      <c r="A1813" s="6" t="s">
        <v>164</v>
      </c>
      <c r="B1813" s="6">
        <v>55</v>
      </c>
      <c r="C1813" s="20" t="s">
        <v>2410</v>
      </c>
      <c r="D1813" s="6" t="s">
        <v>49</v>
      </c>
      <c r="E1813" s="8" t="s">
        <v>174</v>
      </c>
    </row>
    <row r="1814" spans="1:5" x14ac:dyDescent="0.3">
      <c r="A1814" s="6" t="s">
        <v>164</v>
      </c>
      <c r="B1814" s="6">
        <v>56</v>
      </c>
      <c r="C1814" s="20" t="s">
        <v>2411</v>
      </c>
      <c r="D1814" s="6" t="s">
        <v>90</v>
      </c>
      <c r="E1814" s="9" t="s">
        <v>103</v>
      </c>
    </row>
    <row r="1815" spans="1:5" x14ac:dyDescent="0.3">
      <c r="A1815" s="6" t="s">
        <v>104</v>
      </c>
      <c r="B1815" s="6">
        <v>44</v>
      </c>
      <c r="C1815" s="20" t="s">
        <v>2412</v>
      </c>
      <c r="D1815" s="6" t="s">
        <v>90</v>
      </c>
      <c r="E1815" s="8" t="s">
        <v>174</v>
      </c>
    </row>
    <row r="1816" spans="1:5" x14ac:dyDescent="0.3">
      <c r="A1816" s="6" t="s">
        <v>167</v>
      </c>
      <c r="B1816" s="6">
        <v>33</v>
      </c>
      <c r="C1816" s="20" t="s">
        <v>2413</v>
      </c>
      <c r="D1816" s="6" t="s">
        <v>70</v>
      </c>
      <c r="E1816" s="9" t="s">
        <v>71</v>
      </c>
    </row>
    <row r="1817" spans="1:5" x14ac:dyDescent="0.3">
      <c r="A1817" s="6" t="s">
        <v>164</v>
      </c>
      <c r="B1817" s="6">
        <v>57</v>
      </c>
      <c r="C1817" s="20" t="s">
        <v>2414</v>
      </c>
      <c r="D1817" s="6" t="s">
        <v>59</v>
      </c>
      <c r="E1817" s="9" t="s">
        <v>66</v>
      </c>
    </row>
    <row r="1818" spans="1:5" x14ac:dyDescent="0.3">
      <c r="A1818" s="6" t="s">
        <v>167</v>
      </c>
      <c r="B1818" s="6">
        <v>34</v>
      </c>
      <c r="C1818" s="20" t="s">
        <v>2415</v>
      </c>
      <c r="D1818" s="6" t="s">
        <v>90</v>
      </c>
      <c r="E1818" s="9" t="s">
        <v>71</v>
      </c>
    </row>
    <row r="1819" spans="1:5" x14ac:dyDescent="0.3">
      <c r="A1819" s="6" t="s">
        <v>167</v>
      </c>
      <c r="B1819" s="6">
        <v>35</v>
      </c>
      <c r="C1819" s="20" t="s">
        <v>2416</v>
      </c>
      <c r="D1819" s="6" t="s">
        <v>70</v>
      </c>
      <c r="E1819" s="9" t="s">
        <v>66</v>
      </c>
    </row>
    <row r="1820" spans="1:5" x14ac:dyDescent="0.3">
      <c r="A1820" s="6" t="s">
        <v>167</v>
      </c>
      <c r="B1820" s="6">
        <v>36</v>
      </c>
      <c r="C1820" s="20" t="s">
        <v>2417</v>
      </c>
      <c r="D1820" s="6" t="s">
        <v>49</v>
      </c>
      <c r="E1820" s="9" t="s">
        <v>66</v>
      </c>
    </row>
    <row r="1821" spans="1:5" x14ac:dyDescent="0.3">
      <c r="A1821" s="6" t="s">
        <v>135</v>
      </c>
      <c r="B1821" s="6">
        <v>40</v>
      </c>
      <c r="C1821" s="20" t="s">
        <v>2418</v>
      </c>
      <c r="D1821" s="6" t="s">
        <v>70</v>
      </c>
      <c r="E1821" s="8" t="s">
        <v>50</v>
      </c>
    </row>
    <row r="1822" spans="1:5" x14ac:dyDescent="0.3">
      <c r="A1822" s="6" t="s">
        <v>167</v>
      </c>
      <c r="B1822" s="6">
        <v>37</v>
      </c>
      <c r="C1822" s="20" t="s">
        <v>2419</v>
      </c>
      <c r="D1822" s="6" t="s">
        <v>125</v>
      </c>
      <c r="E1822" s="9" t="s">
        <v>66</v>
      </c>
    </row>
    <row r="1823" spans="1:5" x14ac:dyDescent="0.3">
      <c r="A1823" s="6" t="s">
        <v>231</v>
      </c>
      <c r="B1823" s="6">
        <v>9</v>
      </c>
      <c r="C1823" s="20" t="s">
        <v>2420</v>
      </c>
      <c r="D1823" s="6" t="s">
        <v>59</v>
      </c>
      <c r="E1823" s="9" t="s">
        <v>66</v>
      </c>
    </row>
    <row r="1824" spans="1:5" x14ac:dyDescent="0.3">
      <c r="A1824" s="6" t="s">
        <v>135</v>
      </c>
      <c r="B1824" s="6">
        <v>81</v>
      </c>
      <c r="C1824" s="20" t="s">
        <v>2421</v>
      </c>
      <c r="D1824" s="6" t="s">
        <v>90</v>
      </c>
      <c r="E1824" s="8" t="s">
        <v>66</v>
      </c>
    </row>
    <row r="1825" spans="1:5" x14ac:dyDescent="0.3">
      <c r="A1825" s="6" t="s">
        <v>164</v>
      </c>
      <c r="B1825" s="6">
        <v>84</v>
      </c>
      <c r="C1825" s="20" t="s">
        <v>2422</v>
      </c>
      <c r="D1825" s="6" t="s">
        <v>59</v>
      </c>
      <c r="E1825" s="9" t="s">
        <v>50</v>
      </c>
    </row>
    <row r="1826" spans="1:5" x14ac:dyDescent="0.3">
      <c r="A1826" s="6" t="s">
        <v>104</v>
      </c>
      <c r="B1826" s="6">
        <v>48</v>
      </c>
      <c r="C1826" s="20" t="s">
        <v>2423</v>
      </c>
      <c r="D1826" s="6" t="s">
        <v>70</v>
      </c>
      <c r="E1826" s="8" t="s">
        <v>71</v>
      </c>
    </row>
    <row r="1827" spans="1:5" x14ac:dyDescent="0.3">
      <c r="A1827" s="6" t="s">
        <v>135</v>
      </c>
      <c r="B1827" s="6">
        <v>109</v>
      </c>
      <c r="C1827" s="20" t="s">
        <v>2424</v>
      </c>
      <c r="D1827" s="6" t="s">
        <v>24</v>
      </c>
      <c r="E1827" s="8" t="s">
        <v>174</v>
      </c>
    </row>
    <row r="1828" spans="1:5" x14ac:dyDescent="0.3">
      <c r="A1828" s="6" t="s">
        <v>164</v>
      </c>
      <c r="B1828" s="6">
        <v>88</v>
      </c>
      <c r="C1828" s="20" t="s">
        <v>2425</v>
      </c>
      <c r="D1828" s="6" t="s">
        <v>70</v>
      </c>
      <c r="E1828" s="9" t="s">
        <v>103</v>
      </c>
    </row>
    <row r="1829" spans="1:5" x14ac:dyDescent="0.3">
      <c r="A1829" s="6" t="s">
        <v>167</v>
      </c>
      <c r="B1829" s="6">
        <v>38</v>
      </c>
      <c r="C1829" s="20" t="s">
        <v>2426</v>
      </c>
      <c r="D1829" s="6" t="s">
        <v>49</v>
      </c>
      <c r="E1829" s="9" t="s">
        <v>66</v>
      </c>
    </row>
    <row r="1830" spans="1:5" x14ac:dyDescent="0.3">
      <c r="A1830" s="6" t="s">
        <v>167</v>
      </c>
      <c r="B1830" s="6">
        <v>39</v>
      </c>
      <c r="C1830" s="20" t="s">
        <v>2427</v>
      </c>
      <c r="D1830" s="6" t="s">
        <v>125</v>
      </c>
      <c r="E1830" s="9" t="s">
        <v>66</v>
      </c>
    </row>
    <row r="1831" spans="1:5" x14ac:dyDescent="0.3">
      <c r="A1831" s="6" t="s">
        <v>104</v>
      </c>
      <c r="B1831" s="6">
        <v>55</v>
      </c>
      <c r="C1831" s="20" t="s">
        <v>2428</v>
      </c>
      <c r="D1831" s="6" t="s">
        <v>70</v>
      </c>
      <c r="E1831" s="8" t="s">
        <v>71</v>
      </c>
    </row>
    <row r="1832" spans="1:5" x14ac:dyDescent="0.3">
      <c r="A1832" s="6" t="s">
        <v>164</v>
      </c>
      <c r="B1832" s="6">
        <v>93</v>
      </c>
      <c r="C1832" s="20" t="s">
        <v>2429</v>
      </c>
      <c r="D1832" s="6" t="s">
        <v>90</v>
      </c>
      <c r="E1832" s="8" t="s">
        <v>71</v>
      </c>
    </row>
    <row r="1833" spans="1:5" x14ac:dyDescent="0.3">
      <c r="A1833" s="6" t="s">
        <v>164</v>
      </c>
      <c r="B1833" s="6">
        <v>115</v>
      </c>
      <c r="C1833" s="20" t="s">
        <v>2430</v>
      </c>
      <c r="D1833" s="6" t="s">
        <v>49</v>
      </c>
      <c r="E1833" s="9" t="s">
        <v>66</v>
      </c>
    </row>
    <row r="1834" spans="1:5" x14ac:dyDescent="0.3">
      <c r="A1834" s="6" t="s">
        <v>104</v>
      </c>
      <c r="B1834" s="6">
        <v>116</v>
      </c>
      <c r="C1834" s="20" t="s">
        <v>2431</v>
      </c>
      <c r="D1834" s="6" t="s">
        <v>70</v>
      </c>
      <c r="E1834" s="8" t="s">
        <v>50</v>
      </c>
    </row>
    <row r="1835" spans="1:5" x14ac:dyDescent="0.3">
      <c r="A1835" s="6" t="s">
        <v>135</v>
      </c>
      <c r="B1835" s="6">
        <v>94</v>
      </c>
      <c r="C1835" s="20" t="s">
        <v>2432</v>
      </c>
      <c r="D1835" s="6" t="s">
        <v>59</v>
      </c>
      <c r="E1835" s="8" t="s">
        <v>71</v>
      </c>
    </row>
    <row r="1836" spans="1:5" x14ac:dyDescent="0.3">
      <c r="A1836" s="6" t="s">
        <v>104</v>
      </c>
      <c r="B1836" s="6">
        <v>95</v>
      </c>
      <c r="C1836" s="20" t="s">
        <v>2433</v>
      </c>
      <c r="D1836" s="6" t="s">
        <v>49</v>
      </c>
      <c r="E1836" s="8" t="s">
        <v>71</v>
      </c>
    </row>
    <row r="1837" spans="1:5" x14ac:dyDescent="0.3">
      <c r="A1837" s="6" t="s">
        <v>104</v>
      </c>
      <c r="B1837" s="6">
        <v>100</v>
      </c>
      <c r="C1837" s="20" t="s">
        <v>2434</v>
      </c>
      <c r="D1837" s="6" t="s">
        <v>49</v>
      </c>
      <c r="E1837" s="8" t="s">
        <v>103</v>
      </c>
    </row>
    <row r="1838" spans="1:5" x14ac:dyDescent="0.3">
      <c r="A1838" s="6" t="s">
        <v>104</v>
      </c>
      <c r="B1838" s="6">
        <v>106</v>
      </c>
      <c r="C1838" s="20" t="s">
        <v>2435</v>
      </c>
      <c r="D1838" s="6" t="s">
        <v>70</v>
      </c>
      <c r="E1838" s="8" t="s">
        <v>66</v>
      </c>
    </row>
    <row r="1839" spans="1:5" x14ac:dyDescent="0.3">
      <c r="A1839" s="6" t="s">
        <v>135</v>
      </c>
      <c r="B1839" s="6">
        <v>107</v>
      </c>
      <c r="C1839" s="20" t="s">
        <v>2436</v>
      </c>
      <c r="D1839" s="6" t="s">
        <v>90</v>
      </c>
      <c r="E1839" s="8" t="s">
        <v>71</v>
      </c>
    </row>
    <row r="1840" spans="1:5" x14ac:dyDescent="0.3">
      <c r="A1840" s="6" t="s">
        <v>104</v>
      </c>
      <c r="B1840" s="6">
        <v>163</v>
      </c>
      <c r="C1840" s="20" t="s">
        <v>2437</v>
      </c>
      <c r="D1840" s="6" t="s">
        <v>49</v>
      </c>
      <c r="E1840" s="8" t="s">
        <v>66</v>
      </c>
    </row>
    <row r="1841" spans="1:5" x14ac:dyDescent="0.3">
      <c r="A1841" s="6" t="s">
        <v>164</v>
      </c>
      <c r="B1841" s="6">
        <v>116</v>
      </c>
      <c r="C1841" s="20" t="s">
        <v>2438</v>
      </c>
      <c r="D1841" s="6" t="s">
        <v>49</v>
      </c>
      <c r="E1841" s="8" t="s">
        <v>71</v>
      </c>
    </row>
    <row r="1842" spans="1:5" x14ac:dyDescent="0.3">
      <c r="A1842" s="6" t="s">
        <v>167</v>
      </c>
      <c r="B1842" s="6">
        <v>40</v>
      </c>
      <c r="C1842" s="20" t="s">
        <v>2439</v>
      </c>
      <c r="D1842" s="6" t="s">
        <v>59</v>
      </c>
      <c r="E1842" s="9" t="s">
        <v>66</v>
      </c>
    </row>
    <row r="1843" spans="1:5" x14ac:dyDescent="0.3">
      <c r="A1843" s="6" t="s">
        <v>104</v>
      </c>
      <c r="B1843" s="6">
        <v>107</v>
      </c>
      <c r="C1843" s="20" t="s">
        <v>2440</v>
      </c>
      <c r="D1843" s="6" t="s">
        <v>70</v>
      </c>
      <c r="E1843" s="8" t="s">
        <v>103</v>
      </c>
    </row>
    <row r="1844" spans="1:5" x14ac:dyDescent="0.3">
      <c r="A1844" s="6" t="s">
        <v>104</v>
      </c>
      <c r="B1844" s="6">
        <v>164</v>
      </c>
      <c r="C1844" s="20" t="s">
        <v>2441</v>
      </c>
      <c r="D1844" s="6" t="s">
        <v>59</v>
      </c>
      <c r="E1844" s="8" t="s">
        <v>50</v>
      </c>
    </row>
    <row r="1845" spans="1:5" x14ac:dyDescent="0.3">
      <c r="A1845" s="6" t="s">
        <v>12</v>
      </c>
      <c r="B1845" s="6">
        <v>1</v>
      </c>
      <c r="C1845" s="20" t="s">
        <v>2442</v>
      </c>
      <c r="D1845" s="6" t="s">
        <v>24</v>
      </c>
      <c r="E1845" s="8" t="s">
        <v>24</v>
      </c>
    </row>
    <row r="1846" spans="1:5" x14ac:dyDescent="0.3">
      <c r="A1846" s="6" t="s">
        <v>12</v>
      </c>
      <c r="B1846" s="6">
        <v>178</v>
      </c>
      <c r="C1846" s="20" t="s">
        <v>2443</v>
      </c>
      <c r="D1846" s="6" t="s">
        <v>90</v>
      </c>
      <c r="E1846" s="8" t="s">
        <v>24</v>
      </c>
    </row>
    <row r="1847" spans="1:5" x14ac:dyDescent="0.3">
      <c r="A1847" s="6" t="s">
        <v>12</v>
      </c>
      <c r="B1847" s="6">
        <v>399</v>
      </c>
      <c r="C1847" s="20" t="s">
        <v>2444</v>
      </c>
      <c r="D1847" s="6" t="s">
        <v>59</v>
      </c>
      <c r="E1847" s="8" t="s">
        <v>103</v>
      </c>
    </row>
    <row r="1848" spans="1:5" x14ac:dyDescent="0.3">
      <c r="A1848" s="6" t="s">
        <v>12</v>
      </c>
      <c r="B1848" s="6">
        <v>400</v>
      </c>
      <c r="C1848" s="20" t="s">
        <v>2445</v>
      </c>
      <c r="D1848" s="6" t="s">
        <v>70</v>
      </c>
      <c r="E1848" s="8" t="s">
        <v>50</v>
      </c>
    </row>
    <row r="1849" spans="1:5" x14ac:dyDescent="0.3">
      <c r="A1849" s="6" t="s">
        <v>12</v>
      </c>
      <c r="B1849" s="6">
        <v>401</v>
      </c>
      <c r="C1849" s="20" t="s">
        <v>2446</v>
      </c>
      <c r="D1849" s="6" t="s">
        <v>90</v>
      </c>
      <c r="E1849" s="8" t="s">
        <v>50</v>
      </c>
    </row>
    <row r="1850" spans="1:5" x14ac:dyDescent="0.3">
      <c r="A1850" s="6" t="s">
        <v>12</v>
      </c>
      <c r="B1850" s="6">
        <v>11</v>
      </c>
      <c r="C1850" s="20" t="s">
        <v>2447</v>
      </c>
      <c r="D1850" s="6" t="s">
        <v>24</v>
      </c>
      <c r="E1850" s="8" t="s">
        <v>24</v>
      </c>
    </row>
    <row r="1851" spans="1:5" x14ac:dyDescent="0.3">
      <c r="A1851" s="6" t="s">
        <v>12</v>
      </c>
      <c r="B1851" s="6">
        <v>22</v>
      </c>
      <c r="C1851" s="20" t="s">
        <v>2448</v>
      </c>
      <c r="D1851" s="6" t="s">
        <v>24</v>
      </c>
      <c r="E1851" s="8" t="s">
        <v>24</v>
      </c>
    </row>
    <row r="1852" spans="1:5" x14ac:dyDescent="0.3">
      <c r="A1852" s="6" t="s">
        <v>12</v>
      </c>
      <c r="B1852" s="6">
        <v>402</v>
      </c>
      <c r="C1852" s="20" t="s">
        <v>2449</v>
      </c>
      <c r="D1852" s="6" t="s">
        <v>70</v>
      </c>
      <c r="E1852" s="8" t="s">
        <v>50</v>
      </c>
    </row>
    <row r="1853" spans="1:5" x14ac:dyDescent="0.3">
      <c r="A1853" s="6" t="s">
        <v>12</v>
      </c>
      <c r="B1853" s="6">
        <v>403</v>
      </c>
      <c r="C1853" s="20" t="s">
        <v>2450</v>
      </c>
      <c r="D1853" s="6" t="s">
        <v>90</v>
      </c>
      <c r="E1853" s="8" t="s">
        <v>123</v>
      </c>
    </row>
    <row r="1854" spans="1:5" x14ac:dyDescent="0.3">
      <c r="A1854" s="6" t="s">
        <v>12</v>
      </c>
      <c r="B1854" s="6">
        <v>404</v>
      </c>
      <c r="C1854" s="20" t="s">
        <v>2451</v>
      </c>
      <c r="D1854" s="6" t="s">
        <v>90</v>
      </c>
      <c r="E1854" s="8" t="s">
        <v>174</v>
      </c>
    </row>
    <row r="1855" spans="1:5" x14ac:dyDescent="0.3">
      <c r="A1855" s="6" t="s">
        <v>12</v>
      </c>
      <c r="B1855" s="6">
        <v>406</v>
      </c>
      <c r="C1855" s="20" t="s">
        <v>2452</v>
      </c>
      <c r="D1855" s="6" t="s">
        <v>49</v>
      </c>
      <c r="E1855" s="8" t="s">
        <v>50</v>
      </c>
    </row>
    <row r="1856" spans="1:5" x14ac:dyDescent="0.3">
      <c r="A1856" s="6" t="s">
        <v>12</v>
      </c>
      <c r="B1856" s="6">
        <v>405</v>
      </c>
      <c r="C1856" s="20" t="s">
        <v>2453</v>
      </c>
      <c r="D1856" s="6" t="s">
        <v>70</v>
      </c>
      <c r="E1856" s="8" t="s">
        <v>103</v>
      </c>
    </row>
    <row r="1857" spans="1:5" x14ac:dyDescent="0.3">
      <c r="A1857" s="6" t="s">
        <v>12</v>
      </c>
      <c r="B1857" s="6">
        <v>407</v>
      </c>
      <c r="C1857" s="20" t="s">
        <v>2454</v>
      </c>
      <c r="D1857" s="6" t="s">
        <v>49</v>
      </c>
      <c r="E1857" s="8" t="s">
        <v>71</v>
      </c>
    </row>
    <row r="1858" spans="1:5" x14ac:dyDescent="0.3">
      <c r="A1858" s="6" t="s">
        <v>12</v>
      </c>
      <c r="B1858" s="6">
        <v>408</v>
      </c>
      <c r="C1858" s="20" t="s">
        <v>2455</v>
      </c>
      <c r="D1858" s="6" t="s">
        <v>70</v>
      </c>
      <c r="E1858" s="8" t="s">
        <v>50</v>
      </c>
    </row>
    <row r="1859" spans="1:5" x14ac:dyDescent="0.3">
      <c r="A1859" s="6" t="s">
        <v>12</v>
      </c>
      <c r="B1859" s="6">
        <v>409</v>
      </c>
      <c r="C1859" s="20" t="s">
        <v>2456</v>
      </c>
      <c r="D1859" s="6" t="s">
        <v>24</v>
      </c>
      <c r="E1859" s="8" t="s">
        <v>24</v>
      </c>
    </row>
    <row r="1860" spans="1:5" x14ac:dyDescent="0.3">
      <c r="A1860" s="6" t="s">
        <v>12</v>
      </c>
      <c r="B1860" s="6">
        <v>411</v>
      </c>
      <c r="C1860" s="20" t="s">
        <v>2457</v>
      </c>
      <c r="D1860" s="6" t="s">
        <v>70</v>
      </c>
      <c r="E1860" s="8" t="s">
        <v>66</v>
      </c>
    </row>
    <row r="1861" spans="1:5" x14ac:dyDescent="0.3">
      <c r="A1861" s="6" t="s">
        <v>12</v>
      </c>
      <c r="B1861" s="6">
        <v>412</v>
      </c>
      <c r="C1861" s="20" t="s">
        <v>2458</v>
      </c>
      <c r="D1861" s="6" t="s">
        <v>24</v>
      </c>
      <c r="E1861" s="8" t="s">
        <v>24</v>
      </c>
    </row>
    <row r="1862" spans="1:5" x14ac:dyDescent="0.3">
      <c r="A1862" s="6" t="s">
        <v>12</v>
      </c>
      <c r="B1862" s="6">
        <v>144</v>
      </c>
      <c r="C1862" s="20" t="s">
        <v>2459</v>
      </c>
      <c r="D1862" s="6" t="s">
        <v>70</v>
      </c>
      <c r="E1862" s="8" t="s">
        <v>24</v>
      </c>
    </row>
    <row r="1863" spans="1:5" x14ac:dyDescent="0.3">
      <c r="A1863" s="6" t="s">
        <v>12</v>
      </c>
      <c r="B1863" s="6">
        <v>149</v>
      </c>
      <c r="C1863" s="20" t="s">
        <v>2460</v>
      </c>
      <c r="D1863" s="6" t="s">
        <v>90</v>
      </c>
      <c r="E1863" s="8" t="s">
        <v>24</v>
      </c>
    </row>
    <row r="1864" spans="1:5" x14ac:dyDescent="0.3">
      <c r="A1864" s="6" t="s">
        <v>12</v>
      </c>
      <c r="B1864" s="6">
        <v>414</v>
      </c>
      <c r="C1864" s="20" t="s">
        <v>2461</v>
      </c>
      <c r="D1864" s="6" t="s">
        <v>70</v>
      </c>
      <c r="E1864" s="8" t="s">
        <v>174</v>
      </c>
    </row>
    <row r="1865" spans="1:5" x14ac:dyDescent="0.3">
      <c r="A1865" s="6" t="s">
        <v>12</v>
      </c>
      <c r="B1865" s="6">
        <v>415</v>
      </c>
      <c r="C1865" s="20" t="s">
        <v>2462</v>
      </c>
      <c r="D1865" s="6" t="s">
        <v>24</v>
      </c>
      <c r="E1865" s="8" t="s">
        <v>24</v>
      </c>
    </row>
    <row r="1866" spans="1:5" x14ac:dyDescent="0.3">
      <c r="A1866" s="6" t="s">
        <v>12</v>
      </c>
      <c r="B1866" s="6">
        <v>416</v>
      </c>
      <c r="C1866" s="20" t="s">
        <v>2463</v>
      </c>
      <c r="D1866" s="6" t="s">
        <v>90</v>
      </c>
      <c r="E1866" s="8" t="s">
        <v>50</v>
      </c>
    </row>
    <row r="1867" spans="1:5" x14ac:dyDescent="0.3">
      <c r="A1867" s="6" t="s">
        <v>12</v>
      </c>
      <c r="B1867" s="6">
        <v>417</v>
      </c>
      <c r="C1867" s="20" t="s">
        <v>2464</v>
      </c>
      <c r="D1867" s="6" t="s">
        <v>70</v>
      </c>
      <c r="E1867" s="8" t="s">
        <v>174</v>
      </c>
    </row>
    <row r="1868" spans="1:5" x14ac:dyDescent="0.3">
      <c r="A1868" s="6" t="s">
        <v>62</v>
      </c>
      <c r="B1868" s="6">
        <v>1</v>
      </c>
      <c r="C1868" s="20" t="s">
        <v>2465</v>
      </c>
      <c r="D1868" s="6" t="s">
        <v>24</v>
      </c>
      <c r="E1868" s="8" t="s">
        <v>66</v>
      </c>
    </row>
    <row r="1869" spans="1:5" x14ac:dyDescent="0.3">
      <c r="A1869" s="6" t="s">
        <v>12</v>
      </c>
      <c r="B1869" s="6">
        <v>418</v>
      </c>
      <c r="C1869" s="20" t="s">
        <v>2466</v>
      </c>
      <c r="D1869" s="6" t="s">
        <v>70</v>
      </c>
      <c r="E1869" s="8" t="s">
        <v>174</v>
      </c>
    </row>
    <row r="1870" spans="1:5" x14ac:dyDescent="0.3">
      <c r="A1870" s="6" t="s">
        <v>12</v>
      </c>
      <c r="B1870" s="6">
        <v>289</v>
      </c>
      <c r="C1870" s="20" t="s">
        <v>2467</v>
      </c>
      <c r="D1870" s="6" t="s">
        <v>24</v>
      </c>
      <c r="E1870" s="8" t="s">
        <v>24</v>
      </c>
    </row>
    <row r="1871" spans="1:5" x14ac:dyDescent="0.3">
      <c r="A1871" s="6" t="s">
        <v>12</v>
      </c>
      <c r="B1871" s="6">
        <v>302</v>
      </c>
      <c r="C1871" s="20" t="s">
        <v>2468</v>
      </c>
      <c r="D1871" s="6" t="s">
        <v>24</v>
      </c>
      <c r="E1871" s="8" t="s">
        <v>24</v>
      </c>
    </row>
    <row r="1872" spans="1:5" x14ac:dyDescent="0.3">
      <c r="A1872" s="6" t="s">
        <v>12</v>
      </c>
      <c r="B1872" s="6">
        <v>329</v>
      </c>
      <c r="C1872" s="20" t="s">
        <v>2469</v>
      </c>
      <c r="D1872" s="6" t="s">
        <v>24</v>
      </c>
      <c r="E1872" s="8" t="s">
        <v>24</v>
      </c>
    </row>
    <row r="1873" spans="1:5" x14ac:dyDescent="0.3">
      <c r="A1873" s="6" t="s">
        <v>12</v>
      </c>
      <c r="B1873" s="6">
        <v>419</v>
      </c>
      <c r="C1873" s="20" t="s">
        <v>2470</v>
      </c>
      <c r="D1873" s="6" t="s">
        <v>90</v>
      </c>
      <c r="E1873" s="8" t="s">
        <v>174</v>
      </c>
    </row>
    <row r="1874" spans="1:5" x14ac:dyDescent="0.3">
      <c r="A1874" s="6" t="s">
        <v>62</v>
      </c>
      <c r="B1874" s="6">
        <v>13</v>
      </c>
      <c r="C1874" s="20" t="s">
        <v>2471</v>
      </c>
      <c r="D1874" s="6" t="s">
        <v>90</v>
      </c>
      <c r="E1874" s="8" t="s">
        <v>24</v>
      </c>
    </row>
    <row r="1875" spans="1:5" x14ac:dyDescent="0.3">
      <c r="A1875" s="6" t="s">
        <v>62</v>
      </c>
      <c r="B1875" s="6">
        <v>10</v>
      </c>
      <c r="C1875" s="20" t="s">
        <v>2472</v>
      </c>
      <c r="D1875" s="6" t="s">
        <v>90</v>
      </c>
      <c r="E1875" s="8" t="s">
        <v>66</v>
      </c>
    </row>
    <row r="1876" spans="1:5" x14ac:dyDescent="0.3">
      <c r="A1876" s="6" t="s">
        <v>62</v>
      </c>
      <c r="B1876" s="6">
        <v>11</v>
      </c>
      <c r="C1876" s="20" t="s">
        <v>2473</v>
      </c>
      <c r="D1876" s="6" t="s">
        <v>90</v>
      </c>
      <c r="E1876" s="8" t="s">
        <v>50</v>
      </c>
    </row>
    <row r="1877" spans="1:5" x14ac:dyDescent="0.3">
      <c r="A1877" s="6" t="s">
        <v>12</v>
      </c>
      <c r="B1877" s="6">
        <v>420</v>
      </c>
      <c r="C1877" s="20" t="s">
        <v>2474</v>
      </c>
      <c r="D1877" s="6" t="s">
        <v>90</v>
      </c>
      <c r="E1877" s="8" t="s">
        <v>50</v>
      </c>
    </row>
    <row r="1878" spans="1:5" x14ac:dyDescent="0.3">
      <c r="A1878" s="6" t="s">
        <v>12</v>
      </c>
      <c r="B1878" s="6">
        <v>421</v>
      </c>
      <c r="C1878" s="20" t="s">
        <v>2475</v>
      </c>
      <c r="D1878" s="6" t="s">
        <v>49</v>
      </c>
      <c r="E1878" s="8" t="s">
        <v>50</v>
      </c>
    </row>
    <row r="1879" spans="1:5" x14ac:dyDescent="0.3">
      <c r="A1879" s="6" t="s">
        <v>12</v>
      </c>
      <c r="B1879" s="6">
        <v>422</v>
      </c>
      <c r="C1879" s="20" t="s">
        <v>2476</v>
      </c>
      <c r="D1879" s="6" t="s">
        <v>70</v>
      </c>
      <c r="E1879" s="8" t="s">
        <v>174</v>
      </c>
    </row>
    <row r="1880" spans="1:5" x14ac:dyDescent="0.3">
      <c r="A1880" s="6" t="s">
        <v>12</v>
      </c>
      <c r="B1880" s="6">
        <v>423</v>
      </c>
      <c r="C1880" s="20" t="s">
        <v>2477</v>
      </c>
      <c r="D1880" s="6" t="s">
        <v>70</v>
      </c>
      <c r="E1880" s="8" t="s">
        <v>50</v>
      </c>
    </row>
    <row r="1881" spans="1:5" x14ac:dyDescent="0.3">
      <c r="A1881" s="6" t="s">
        <v>12</v>
      </c>
      <c r="B1881" s="6">
        <v>424</v>
      </c>
      <c r="C1881" s="20" t="s">
        <v>2478</v>
      </c>
      <c r="D1881" s="6" t="s">
        <v>24</v>
      </c>
      <c r="E1881" s="8" t="s">
        <v>24</v>
      </c>
    </row>
    <row r="1882" spans="1:5" x14ac:dyDescent="0.3">
      <c r="A1882" s="6" t="s">
        <v>12</v>
      </c>
      <c r="B1882" s="6">
        <v>426</v>
      </c>
      <c r="C1882" s="20" t="s">
        <v>2479</v>
      </c>
      <c r="D1882" s="6" t="s">
        <v>90</v>
      </c>
      <c r="E1882" s="8" t="s">
        <v>123</v>
      </c>
    </row>
    <row r="1883" spans="1:5" x14ac:dyDescent="0.3">
      <c r="A1883" s="6" t="s">
        <v>12</v>
      </c>
      <c r="B1883" s="6">
        <v>427</v>
      </c>
      <c r="C1883" s="20" t="s">
        <v>2480</v>
      </c>
      <c r="D1883" s="6" t="s">
        <v>90</v>
      </c>
      <c r="E1883" s="8" t="s">
        <v>174</v>
      </c>
    </row>
    <row r="1884" spans="1:5" x14ac:dyDescent="0.3">
      <c r="A1884" s="6" t="s">
        <v>62</v>
      </c>
      <c r="B1884" s="6">
        <v>56</v>
      </c>
      <c r="C1884" s="20" t="s">
        <v>2481</v>
      </c>
      <c r="D1884" s="6" t="s">
        <v>70</v>
      </c>
      <c r="E1884" s="8" t="s">
        <v>66</v>
      </c>
    </row>
    <row r="1885" spans="1:5" x14ac:dyDescent="0.3">
      <c r="A1885" s="6" t="s">
        <v>12</v>
      </c>
      <c r="B1885" s="6">
        <v>428</v>
      </c>
      <c r="C1885" s="20" t="s">
        <v>2482</v>
      </c>
      <c r="D1885" s="6" t="s">
        <v>125</v>
      </c>
      <c r="E1885" s="8" t="s">
        <v>174</v>
      </c>
    </row>
    <row r="1886" spans="1:5" x14ac:dyDescent="0.3">
      <c r="A1886" s="6" t="s">
        <v>12</v>
      </c>
      <c r="B1886" s="6">
        <v>429</v>
      </c>
      <c r="C1886" s="20" t="s">
        <v>2483</v>
      </c>
      <c r="D1886" s="6" t="s">
        <v>24</v>
      </c>
      <c r="E1886" s="8" t="s">
        <v>24</v>
      </c>
    </row>
    <row r="1887" spans="1:5" x14ac:dyDescent="0.3">
      <c r="A1887" s="6" t="s">
        <v>62</v>
      </c>
      <c r="B1887" s="6">
        <v>72</v>
      </c>
      <c r="C1887" s="20" t="s">
        <v>2484</v>
      </c>
      <c r="D1887" s="6" t="s">
        <v>59</v>
      </c>
      <c r="E1887" s="8" t="s">
        <v>50</v>
      </c>
    </row>
    <row r="1888" spans="1:5" x14ac:dyDescent="0.3">
      <c r="A1888" s="6" t="s">
        <v>12</v>
      </c>
      <c r="B1888" s="6">
        <v>430</v>
      </c>
      <c r="C1888" s="20" t="s">
        <v>2485</v>
      </c>
      <c r="D1888" s="6" t="s">
        <v>70</v>
      </c>
      <c r="E1888" s="8" t="s">
        <v>50</v>
      </c>
    </row>
    <row r="1889" spans="1:5" x14ac:dyDescent="0.3">
      <c r="A1889" s="6" t="s">
        <v>12</v>
      </c>
      <c r="B1889" s="6">
        <v>431</v>
      </c>
      <c r="C1889" s="20" t="s">
        <v>2486</v>
      </c>
      <c r="D1889" s="6" t="s">
        <v>24</v>
      </c>
      <c r="E1889" s="8" t="s">
        <v>24</v>
      </c>
    </row>
    <row r="1890" spans="1:5" x14ac:dyDescent="0.3">
      <c r="A1890" s="6" t="s">
        <v>62</v>
      </c>
      <c r="B1890" s="6">
        <v>88</v>
      </c>
      <c r="C1890" s="20" t="s">
        <v>2487</v>
      </c>
      <c r="D1890" s="6" t="s">
        <v>70</v>
      </c>
      <c r="E1890" s="8" t="s">
        <v>50</v>
      </c>
    </row>
    <row r="1891" spans="1:5" x14ac:dyDescent="0.3">
      <c r="A1891" s="6" t="s">
        <v>62</v>
      </c>
      <c r="B1891" s="6">
        <v>98</v>
      </c>
      <c r="C1891" s="20" t="s">
        <v>2488</v>
      </c>
      <c r="D1891" s="6" t="s">
        <v>70</v>
      </c>
      <c r="E1891" s="8" t="s">
        <v>103</v>
      </c>
    </row>
    <row r="1892" spans="1:5" x14ac:dyDescent="0.3">
      <c r="A1892" s="6" t="s">
        <v>12</v>
      </c>
      <c r="B1892" s="6">
        <v>432</v>
      </c>
      <c r="C1892" s="20" t="s">
        <v>2489</v>
      </c>
      <c r="D1892" s="6" t="s">
        <v>24</v>
      </c>
      <c r="E1892" s="8" t="s">
        <v>24</v>
      </c>
    </row>
    <row r="1893" spans="1:5" x14ac:dyDescent="0.3">
      <c r="A1893" s="6" t="s">
        <v>62</v>
      </c>
      <c r="B1893" s="6">
        <v>107</v>
      </c>
      <c r="C1893" s="20" t="s">
        <v>2490</v>
      </c>
      <c r="D1893" s="6" t="s">
        <v>49</v>
      </c>
      <c r="E1893" s="8" t="s">
        <v>174</v>
      </c>
    </row>
    <row r="1894" spans="1:5" x14ac:dyDescent="0.3">
      <c r="A1894" s="6" t="s">
        <v>62</v>
      </c>
      <c r="B1894" s="6">
        <v>108</v>
      </c>
      <c r="C1894" s="20" t="s">
        <v>2491</v>
      </c>
      <c r="D1894" s="6" t="s">
        <v>49</v>
      </c>
      <c r="E1894" s="8" t="s">
        <v>66</v>
      </c>
    </row>
    <row r="1895" spans="1:5" x14ac:dyDescent="0.3">
      <c r="A1895" s="6" t="s">
        <v>12</v>
      </c>
      <c r="B1895" s="6">
        <v>433</v>
      </c>
      <c r="C1895" s="20" t="s">
        <v>2492</v>
      </c>
      <c r="D1895" s="6" t="s">
        <v>125</v>
      </c>
      <c r="E1895" s="8" t="s">
        <v>50</v>
      </c>
    </row>
    <row r="1896" spans="1:5" x14ac:dyDescent="0.3">
      <c r="A1896" s="6" t="s">
        <v>12</v>
      </c>
      <c r="B1896" s="6">
        <v>434</v>
      </c>
      <c r="C1896" s="20" t="s">
        <v>2493</v>
      </c>
      <c r="D1896" s="6" t="s">
        <v>24</v>
      </c>
      <c r="E1896" s="8" t="s">
        <v>24</v>
      </c>
    </row>
    <row r="1897" spans="1:5" x14ac:dyDescent="0.3">
      <c r="A1897" s="6" t="s">
        <v>12</v>
      </c>
      <c r="B1897" s="6">
        <v>435</v>
      </c>
      <c r="C1897" s="20" t="s">
        <v>2494</v>
      </c>
      <c r="D1897" s="6" t="s">
        <v>70</v>
      </c>
      <c r="E1897" s="8" t="s">
        <v>50</v>
      </c>
    </row>
    <row r="1898" spans="1:5" x14ac:dyDescent="0.3">
      <c r="A1898" s="6" t="s">
        <v>12</v>
      </c>
      <c r="B1898" s="6">
        <v>436</v>
      </c>
      <c r="C1898" s="20" t="s">
        <v>2495</v>
      </c>
      <c r="D1898" s="6" t="s">
        <v>70</v>
      </c>
      <c r="E1898" s="8" t="s">
        <v>50</v>
      </c>
    </row>
    <row r="1899" spans="1:5" x14ac:dyDescent="0.3">
      <c r="A1899" s="6" t="s">
        <v>12</v>
      </c>
      <c r="B1899" s="6">
        <v>437</v>
      </c>
      <c r="C1899" s="20" t="s">
        <v>2496</v>
      </c>
      <c r="D1899" s="6" t="s">
        <v>90</v>
      </c>
      <c r="E1899" s="8" t="s">
        <v>174</v>
      </c>
    </row>
    <row r="1900" spans="1:5" x14ac:dyDescent="0.3">
      <c r="A1900" s="6" t="s">
        <v>12</v>
      </c>
      <c r="B1900" s="6">
        <v>438</v>
      </c>
      <c r="C1900" s="20" t="s">
        <v>2497</v>
      </c>
      <c r="D1900" s="6" t="s">
        <v>90</v>
      </c>
      <c r="E1900" s="8" t="s">
        <v>174</v>
      </c>
    </row>
    <row r="1901" spans="1:5" x14ac:dyDescent="0.3">
      <c r="A1901" s="6" t="s">
        <v>51</v>
      </c>
      <c r="B1901" s="6">
        <v>609</v>
      </c>
      <c r="C1901" s="20" t="s">
        <v>2498</v>
      </c>
      <c r="D1901" s="6" t="s">
        <v>49</v>
      </c>
      <c r="E1901" s="8" t="s">
        <v>71</v>
      </c>
    </row>
    <row r="1902" spans="1:5" x14ac:dyDescent="0.3">
      <c r="A1902" s="6" t="s">
        <v>12</v>
      </c>
      <c r="B1902" s="6">
        <v>439</v>
      </c>
      <c r="C1902" s="20" t="s">
        <v>2499</v>
      </c>
      <c r="D1902" s="6" t="s">
        <v>59</v>
      </c>
      <c r="E1902" s="8" t="s">
        <v>174</v>
      </c>
    </row>
    <row r="1903" spans="1:5" x14ac:dyDescent="0.3">
      <c r="A1903" s="6" t="s">
        <v>51</v>
      </c>
      <c r="B1903" s="6">
        <v>610</v>
      </c>
      <c r="C1903" s="20" t="s">
        <v>2500</v>
      </c>
      <c r="D1903" s="6" t="s">
        <v>49</v>
      </c>
      <c r="E1903" s="8" t="s">
        <v>24</v>
      </c>
    </row>
    <row r="1904" spans="1:5" x14ac:dyDescent="0.3">
      <c r="A1904" s="6" t="s">
        <v>62</v>
      </c>
      <c r="B1904" s="6">
        <v>140</v>
      </c>
      <c r="C1904" s="20" t="s">
        <v>2501</v>
      </c>
      <c r="D1904" s="6" t="s">
        <v>70</v>
      </c>
      <c r="E1904" s="8" t="s">
        <v>123</v>
      </c>
    </row>
    <row r="1905" spans="1:5" x14ac:dyDescent="0.3">
      <c r="A1905" s="6" t="s">
        <v>51</v>
      </c>
      <c r="B1905" s="6">
        <v>611</v>
      </c>
      <c r="C1905" s="20" t="s">
        <v>2502</v>
      </c>
      <c r="D1905" s="6" t="s">
        <v>70</v>
      </c>
      <c r="E1905" s="8" t="s">
        <v>123</v>
      </c>
    </row>
    <row r="1906" spans="1:5" x14ac:dyDescent="0.3">
      <c r="A1906" s="6" t="s">
        <v>51</v>
      </c>
      <c r="B1906" s="6">
        <v>612</v>
      </c>
      <c r="C1906" s="20" t="s">
        <v>2503</v>
      </c>
      <c r="D1906" s="6" t="s">
        <v>59</v>
      </c>
      <c r="E1906" s="8" t="s">
        <v>24</v>
      </c>
    </row>
    <row r="1907" spans="1:5" x14ac:dyDescent="0.3">
      <c r="A1907" s="6" t="s">
        <v>51</v>
      </c>
      <c r="B1907" s="6">
        <v>613</v>
      </c>
      <c r="C1907" s="20" t="s">
        <v>2504</v>
      </c>
      <c r="D1907" s="6" t="s">
        <v>90</v>
      </c>
      <c r="E1907" s="8" t="s">
        <v>174</v>
      </c>
    </row>
    <row r="1908" spans="1:5" x14ac:dyDescent="0.3">
      <c r="A1908" s="6" t="s">
        <v>51</v>
      </c>
      <c r="B1908" s="6">
        <v>614</v>
      </c>
      <c r="C1908" s="20" t="s">
        <v>2505</v>
      </c>
      <c r="D1908" s="6" t="s">
        <v>90</v>
      </c>
      <c r="E1908" s="8" t="s">
        <v>123</v>
      </c>
    </row>
    <row r="1909" spans="1:5" x14ac:dyDescent="0.3">
      <c r="A1909" s="6" t="s">
        <v>51</v>
      </c>
      <c r="B1909" s="6">
        <v>615</v>
      </c>
      <c r="C1909" s="20" t="s">
        <v>2506</v>
      </c>
      <c r="D1909" s="6" t="s">
        <v>70</v>
      </c>
      <c r="E1909" s="8" t="s">
        <v>103</v>
      </c>
    </row>
    <row r="1910" spans="1:5" x14ac:dyDescent="0.3">
      <c r="A1910" s="6" t="s">
        <v>62</v>
      </c>
      <c r="B1910" s="6">
        <v>163</v>
      </c>
      <c r="C1910" s="20" t="s">
        <v>2507</v>
      </c>
      <c r="D1910" s="6" t="s">
        <v>90</v>
      </c>
      <c r="E1910" s="8" t="s">
        <v>50</v>
      </c>
    </row>
    <row r="1911" spans="1:5" x14ac:dyDescent="0.3">
      <c r="A1911" s="6" t="s">
        <v>62</v>
      </c>
      <c r="B1911" s="6">
        <v>165</v>
      </c>
      <c r="C1911" s="20" t="s">
        <v>2508</v>
      </c>
      <c r="D1911" s="6" t="s">
        <v>70</v>
      </c>
      <c r="E1911" s="8" t="s">
        <v>174</v>
      </c>
    </row>
    <row r="1912" spans="1:5" x14ac:dyDescent="0.3">
      <c r="A1912" s="6" t="s">
        <v>62</v>
      </c>
      <c r="B1912" s="6">
        <v>166</v>
      </c>
      <c r="C1912" s="20" t="s">
        <v>2509</v>
      </c>
      <c r="D1912" s="6" t="s">
        <v>90</v>
      </c>
      <c r="E1912" s="8" t="s">
        <v>174</v>
      </c>
    </row>
    <row r="1913" spans="1:5" x14ac:dyDescent="0.3">
      <c r="A1913" s="6" t="s">
        <v>62</v>
      </c>
      <c r="B1913" s="6">
        <v>167</v>
      </c>
      <c r="C1913" s="20" t="s">
        <v>2510</v>
      </c>
      <c r="D1913" s="6" t="s">
        <v>90</v>
      </c>
      <c r="E1913" s="8" t="s">
        <v>50</v>
      </c>
    </row>
    <row r="1914" spans="1:5" x14ac:dyDescent="0.3">
      <c r="A1914" s="6" t="s">
        <v>51</v>
      </c>
      <c r="B1914" s="6">
        <v>616</v>
      </c>
      <c r="C1914" s="20" t="s">
        <v>2511</v>
      </c>
      <c r="D1914" s="6" t="s">
        <v>90</v>
      </c>
      <c r="E1914" s="8" t="s">
        <v>103</v>
      </c>
    </row>
    <row r="1915" spans="1:5" x14ac:dyDescent="0.3">
      <c r="A1915" s="6" t="s">
        <v>62</v>
      </c>
      <c r="B1915" s="6">
        <v>174</v>
      </c>
      <c r="C1915" s="20" t="s">
        <v>2512</v>
      </c>
      <c r="D1915" s="6" t="s">
        <v>90</v>
      </c>
      <c r="E1915" s="8" t="s">
        <v>174</v>
      </c>
    </row>
    <row r="1916" spans="1:5" x14ac:dyDescent="0.3">
      <c r="A1916" s="6" t="s">
        <v>62</v>
      </c>
      <c r="B1916" s="6">
        <v>244</v>
      </c>
      <c r="C1916" s="20" t="s">
        <v>2513</v>
      </c>
      <c r="D1916" s="6" t="s">
        <v>49</v>
      </c>
      <c r="E1916" s="8" t="s">
        <v>71</v>
      </c>
    </row>
    <row r="1917" spans="1:5" x14ac:dyDescent="0.3">
      <c r="A1917" s="6" t="s">
        <v>62</v>
      </c>
      <c r="B1917" s="6">
        <v>178</v>
      </c>
      <c r="C1917" s="20" t="s">
        <v>2514</v>
      </c>
      <c r="D1917" s="6" t="s">
        <v>90</v>
      </c>
      <c r="E1917" s="8" t="s">
        <v>103</v>
      </c>
    </row>
    <row r="1918" spans="1:5" x14ac:dyDescent="0.3">
      <c r="A1918" s="6" t="s">
        <v>62</v>
      </c>
      <c r="B1918" s="6">
        <v>183</v>
      </c>
      <c r="C1918" s="20" t="s">
        <v>2515</v>
      </c>
      <c r="D1918" s="6" t="s">
        <v>70</v>
      </c>
      <c r="E1918" s="8" t="s">
        <v>103</v>
      </c>
    </row>
    <row r="1919" spans="1:5" x14ac:dyDescent="0.3">
      <c r="A1919" s="6" t="s">
        <v>51</v>
      </c>
      <c r="B1919" s="6">
        <v>617</v>
      </c>
      <c r="C1919" s="20" t="s">
        <v>2516</v>
      </c>
      <c r="D1919" s="6" t="s">
        <v>24</v>
      </c>
      <c r="E1919" s="8" t="s">
        <v>24</v>
      </c>
    </row>
    <row r="1920" spans="1:5" x14ac:dyDescent="0.3">
      <c r="A1920" s="6" t="s">
        <v>62</v>
      </c>
      <c r="B1920" s="6">
        <v>189</v>
      </c>
      <c r="C1920" s="20" t="s">
        <v>2517</v>
      </c>
      <c r="D1920" s="6" t="s">
        <v>70</v>
      </c>
      <c r="E1920" s="8" t="s">
        <v>50</v>
      </c>
    </row>
    <row r="1921" spans="1:5" x14ac:dyDescent="0.3">
      <c r="A1921" s="6" t="s">
        <v>51</v>
      </c>
      <c r="B1921" s="6">
        <v>618</v>
      </c>
      <c r="C1921" s="20" t="s">
        <v>2518</v>
      </c>
      <c r="D1921" s="6" t="s">
        <v>70</v>
      </c>
      <c r="E1921" s="8" t="s">
        <v>123</v>
      </c>
    </row>
    <row r="1922" spans="1:5" x14ac:dyDescent="0.3">
      <c r="A1922" s="6" t="s">
        <v>62</v>
      </c>
      <c r="B1922" s="6">
        <v>247</v>
      </c>
      <c r="C1922" s="20" t="s">
        <v>2519</v>
      </c>
      <c r="D1922" s="6" t="s">
        <v>49</v>
      </c>
      <c r="E1922" s="8" t="s">
        <v>71</v>
      </c>
    </row>
    <row r="1923" spans="1:5" x14ac:dyDescent="0.3">
      <c r="A1923" s="6" t="s">
        <v>62</v>
      </c>
      <c r="B1923" s="6">
        <v>202</v>
      </c>
      <c r="C1923" s="20" t="s">
        <v>2520</v>
      </c>
      <c r="D1923" s="6" t="s">
        <v>70</v>
      </c>
      <c r="E1923" s="8" t="s">
        <v>71</v>
      </c>
    </row>
    <row r="1924" spans="1:5" x14ac:dyDescent="0.3">
      <c r="A1924" s="6" t="s">
        <v>62</v>
      </c>
      <c r="B1924" s="6">
        <v>211</v>
      </c>
      <c r="C1924" s="20" t="s">
        <v>2521</v>
      </c>
      <c r="D1924" s="6" t="s">
        <v>90</v>
      </c>
      <c r="E1924" s="8" t="s">
        <v>71</v>
      </c>
    </row>
    <row r="1925" spans="1:5" x14ac:dyDescent="0.3">
      <c r="A1925" s="6" t="s">
        <v>62</v>
      </c>
      <c r="B1925" s="6">
        <v>212</v>
      </c>
      <c r="C1925" s="20" t="s">
        <v>2522</v>
      </c>
      <c r="D1925" s="6" t="s">
        <v>90</v>
      </c>
      <c r="E1925" s="8" t="s">
        <v>66</v>
      </c>
    </row>
    <row r="1926" spans="1:5" x14ac:dyDescent="0.3">
      <c r="A1926" s="6" t="s">
        <v>62</v>
      </c>
      <c r="B1926" s="6">
        <v>217</v>
      </c>
      <c r="C1926" s="20" t="s">
        <v>2523</v>
      </c>
      <c r="D1926" s="6" t="s">
        <v>90</v>
      </c>
      <c r="E1926" s="8" t="s">
        <v>50</v>
      </c>
    </row>
    <row r="1927" spans="1:5" x14ac:dyDescent="0.3">
      <c r="A1927" s="6" t="s">
        <v>51</v>
      </c>
      <c r="B1927" s="6">
        <v>619</v>
      </c>
      <c r="C1927" s="20" t="s">
        <v>2524</v>
      </c>
      <c r="D1927" s="6" t="s">
        <v>90</v>
      </c>
      <c r="E1927" s="8" t="s">
        <v>123</v>
      </c>
    </row>
    <row r="1928" spans="1:5" x14ac:dyDescent="0.3">
      <c r="A1928" s="6" t="s">
        <v>62</v>
      </c>
      <c r="B1928" s="6">
        <v>238</v>
      </c>
      <c r="C1928" s="20" t="s">
        <v>2525</v>
      </c>
      <c r="D1928" s="6" t="s">
        <v>90</v>
      </c>
      <c r="E1928" s="8" t="s">
        <v>66</v>
      </c>
    </row>
    <row r="1929" spans="1:5" x14ac:dyDescent="0.3">
      <c r="A1929" s="6" t="s">
        <v>51</v>
      </c>
      <c r="B1929" s="6">
        <v>620</v>
      </c>
      <c r="C1929" s="20" t="s">
        <v>2526</v>
      </c>
      <c r="D1929" s="6" t="s">
        <v>49</v>
      </c>
      <c r="E1929" s="8" t="s">
        <v>123</v>
      </c>
    </row>
    <row r="1930" spans="1:5" x14ac:dyDescent="0.3">
      <c r="A1930" s="6" t="s">
        <v>62</v>
      </c>
      <c r="B1930" s="6">
        <v>240</v>
      </c>
      <c r="C1930" s="20" t="s">
        <v>2527</v>
      </c>
      <c r="D1930" s="6" t="s">
        <v>90</v>
      </c>
      <c r="E1930" s="8" t="s">
        <v>174</v>
      </c>
    </row>
    <row r="1931" spans="1:5" x14ac:dyDescent="0.3">
      <c r="A1931" s="6" t="s">
        <v>62</v>
      </c>
      <c r="B1931" s="6">
        <v>257</v>
      </c>
      <c r="C1931" s="20" t="s">
        <v>2528</v>
      </c>
      <c r="D1931" s="6" t="s">
        <v>90</v>
      </c>
      <c r="E1931" s="8" t="s">
        <v>50</v>
      </c>
    </row>
    <row r="1932" spans="1:5" x14ac:dyDescent="0.3">
      <c r="A1932" s="6" t="s">
        <v>51</v>
      </c>
      <c r="B1932" s="6">
        <v>621</v>
      </c>
      <c r="C1932" s="20" t="s">
        <v>2529</v>
      </c>
      <c r="D1932" s="6" t="s">
        <v>49</v>
      </c>
      <c r="E1932" s="8" t="s">
        <v>24</v>
      </c>
    </row>
    <row r="1933" spans="1:5" x14ac:dyDescent="0.3">
      <c r="A1933" s="6" t="s">
        <v>62</v>
      </c>
      <c r="B1933" s="6">
        <v>305</v>
      </c>
      <c r="C1933" s="20" t="s">
        <v>2530</v>
      </c>
      <c r="D1933" s="6" t="s">
        <v>90</v>
      </c>
      <c r="E1933" s="8" t="s">
        <v>50</v>
      </c>
    </row>
    <row r="1934" spans="1:5" x14ac:dyDescent="0.3">
      <c r="A1934" s="6" t="s">
        <v>51</v>
      </c>
      <c r="B1934" s="6">
        <v>622</v>
      </c>
      <c r="C1934" s="20" t="s">
        <v>2531</v>
      </c>
      <c r="D1934" s="6" t="s">
        <v>70</v>
      </c>
      <c r="E1934" s="8" t="s">
        <v>24</v>
      </c>
    </row>
    <row r="1935" spans="1:5" x14ac:dyDescent="0.3">
      <c r="A1935" s="6" t="s">
        <v>62</v>
      </c>
      <c r="B1935" s="6">
        <v>323</v>
      </c>
      <c r="C1935" s="20" t="s">
        <v>2532</v>
      </c>
      <c r="D1935" s="6" t="s">
        <v>90</v>
      </c>
      <c r="E1935" s="8" t="s">
        <v>103</v>
      </c>
    </row>
    <row r="1936" spans="1:5" x14ac:dyDescent="0.3">
      <c r="A1936" s="6" t="s">
        <v>62</v>
      </c>
      <c r="B1936" s="6">
        <v>327</v>
      </c>
      <c r="C1936" s="20" t="s">
        <v>2533</v>
      </c>
      <c r="D1936" s="6" t="s">
        <v>90</v>
      </c>
      <c r="E1936" s="8" t="s">
        <v>50</v>
      </c>
    </row>
    <row r="1937" spans="1:5" x14ac:dyDescent="0.3">
      <c r="A1937" s="6" t="s">
        <v>51</v>
      </c>
      <c r="B1937" s="6">
        <v>623</v>
      </c>
      <c r="C1937" s="20" t="s">
        <v>2534</v>
      </c>
      <c r="D1937" s="6" t="s">
        <v>49</v>
      </c>
      <c r="E1937" s="8" t="s">
        <v>174</v>
      </c>
    </row>
    <row r="1938" spans="1:5" x14ac:dyDescent="0.3">
      <c r="A1938" s="6" t="s">
        <v>51</v>
      </c>
      <c r="B1938" s="6">
        <v>624</v>
      </c>
      <c r="C1938" s="20" t="s">
        <v>2535</v>
      </c>
      <c r="D1938" s="6" t="s">
        <v>90</v>
      </c>
      <c r="E1938" s="8" t="s">
        <v>71</v>
      </c>
    </row>
    <row r="1939" spans="1:5" x14ac:dyDescent="0.3">
      <c r="A1939" s="6" t="s">
        <v>62</v>
      </c>
      <c r="B1939" s="6">
        <v>343</v>
      </c>
      <c r="C1939" s="20" t="s">
        <v>2536</v>
      </c>
      <c r="D1939" s="6" t="s">
        <v>70</v>
      </c>
      <c r="E1939" s="8" t="s">
        <v>50</v>
      </c>
    </row>
    <row r="1940" spans="1:5" x14ac:dyDescent="0.3">
      <c r="A1940" s="6" t="s">
        <v>51</v>
      </c>
      <c r="B1940" s="6">
        <v>625</v>
      </c>
      <c r="C1940" s="20" t="s">
        <v>2537</v>
      </c>
      <c r="D1940" s="6" t="s">
        <v>59</v>
      </c>
      <c r="E1940" s="8" t="s">
        <v>174</v>
      </c>
    </row>
    <row r="1941" spans="1:5" x14ac:dyDescent="0.3">
      <c r="A1941" s="6" t="s">
        <v>62</v>
      </c>
      <c r="B1941" s="6">
        <v>356</v>
      </c>
      <c r="C1941" s="20" t="s">
        <v>2538</v>
      </c>
      <c r="D1941" s="6" t="s">
        <v>90</v>
      </c>
      <c r="E1941" s="8" t="s">
        <v>103</v>
      </c>
    </row>
    <row r="1942" spans="1:5" x14ac:dyDescent="0.3">
      <c r="A1942" s="6" t="s">
        <v>62</v>
      </c>
      <c r="B1942" s="6">
        <v>380</v>
      </c>
      <c r="C1942" s="20" t="s">
        <v>2539</v>
      </c>
      <c r="D1942" s="6" t="s">
        <v>90</v>
      </c>
      <c r="E1942" s="8" t="s">
        <v>50</v>
      </c>
    </row>
    <row r="1943" spans="1:5" x14ac:dyDescent="0.3">
      <c r="A1943" s="6" t="s">
        <v>51</v>
      </c>
      <c r="B1943" s="6">
        <v>627</v>
      </c>
      <c r="C1943" s="20" t="s">
        <v>2540</v>
      </c>
      <c r="D1943" s="6" t="s">
        <v>90</v>
      </c>
      <c r="E1943" s="8" t="s">
        <v>24</v>
      </c>
    </row>
    <row r="1944" spans="1:5" x14ac:dyDescent="0.3">
      <c r="A1944" s="6" t="s">
        <v>62</v>
      </c>
      <c r="B1944" s="6">
        <v>423</v>
      </c>
      <c r="C1944" s="20" t="s">
        <v>2541</v>
      </c>
      <c r="D1944" s="6" t="s">
        <v>125</v>
      </c>
      <c r="E1944" s="8" t="s">
        <v>24</v>
      </c>
    </row>
    <row r="1945" spans="1:5" x14ac:dyDescent="0.3">
      <c r="A1945" s="6" t="s">
        <v>51</v>
      </c>
      <c r="B1945" s="6">
        <v>626</v>
      </c>
      <c r="C1945" s="20" t="s">
        <v>2542</v>
      </c>
      <c r="D1945" s="6" t="s">
        <v>70</v>
      </c>
      <c r="E1945" s="8" t="s">
        <v>123</v>
      </c>
    </row>
    <row r="1946" spans="1:5" x14ac:dyDescent="0.3">
      <c r="A1946" s="6" t="s">
        <v>62</v>
      </c>
      <c r="B1946" s="6">
        <v>403</v>
      </c>
      <c r="C1946" s="20" t="s">
        <v>2543</v>
      </c>
      <c r="D1946" s="6" t="s">
        <v>90</v>
      </c>
      <c r="E1946" s="8" t="s">
        <v>50</v>
      </c>
    </row>
    <row r="1947" spans="1:5" x14ac:dyDescent="0.3">
      <c r="A1947" s="6" t="s">
        <v>51</v>
      </c>
      <c r="B1947" s="6">
        <v>628</v>
      </c>
      <c r="C1947" s="20" t="s">
        <v>2544</v>
      </c>
      <c r="D1947" s="6" t="s">
        <v>70</v>
      </c>
      <c r="E1947" s="8" t="s">
        <v>174</v>
      </c>
    </row>
    <row r="1948" spans="1:5" x14ac:dyDescent="0.3">
      <c r="A1948" s="6" t="s">
        <v>62</v>
      </c>
      <c r="B1948" s="6">
        <v>436</v>
      </c>
      <c r="C1948" s="20" t="s">
        <v>2545</v>
      </c>
      <c r="D1948" s="6" t="s">
        <v>90</v>
      </c>
      <c r="E1948" s="8" t="s">
        <v>174</v>
      </c>
    </row>
    <row r="1949" spans="1:5" x14ac:dyDescent="0.3">
      <c r="A1949" s="6" t="s">
        <v>51</v>
      </c>
      <c r="B1949" s="6">
        <v>630</v>
      </c>
      <c r="C1949" s="20" t="s">
        <v>2546</v>
      </c>
      <c r="D1949" s="6" t="s">
        <v>49</v>
      </c>
      <c r="E1949" s="8" t="s">
        <v>24</v>
      </c>
    </row>
    <row r="1950" spans="1:5" x14ac:dyDescent="0.3">
      <c r="A1950" s="6" t="s">
        <v>51</v>
      </c>
      <c r="B1950" s="6">
        <v>629</v>
      </c>
      <c r="C1950" s="20" t="s">
        <v>2547</v>
      </c>
      <c r="D1950" s="6" t="s">
        <v>49</v>
      </c>
      <c r="E1950" s="8" t="s">
        <v>174</v>
      </c>
    </row>
    <row r="1951" spans="1:5" x14ac:dyDescent="0.3">
      <c r="A1951" s="6" t="s">
        <v>51</v>
      </c>
      <c r="B1951" s="6">
        <v>631</v>
      </c>
      <c r="C1951" s="20" t="s">
        <v>2548</v>
      </c>
      <c r="D1951" s="6" t="s">
        <v>59</v>
      </c>
      <c r="E1951" s="8" t="s">
        <v>66</v>
      </c>
    </row>
    <row r="1952" spans="1:5" x14ac:dyDescent="0.3">
      <c r="A1952" s="6" t="s">
        <v>51</v>
      </c>
      <c r="B1952" s="6">
        <v>632</v>
      </c>
      <c r="C1952" s="20" t="s">
        <v>2549</v>
      </c>
      <c r="D1952" s="6" t="s">
        <v>90</v>
      </c>
      <c r="E1952" s="8" t="s">
        <v>123</v>
      </c>
    </row>
    <row r="1953" spans="1:5" x14ac:dyDescent="0.3">
      <c r="A1953" s="6" t="s">
        <v>51</v>
      </c>
      <c r="B1953" s="6">
        <v>633</v>
      </c>
      <c r="C1953" s="20" t="s">
        <v>2550</v>
      </c>
      <c r="D1953" s="6" t="s">
        <v>90</v>
      </c>
      <c r="E1953" s="8" t="s">
        <v>24</v>
      </c>
    </row>
    <row r="1954" spans="1:5" x14ac:dyDescent="0.3">
      <c r="A1954" s="6" t="s">
        <v>130</v>
      </c>
      <c r="B1954" s="6">
        <v>180</v>
      </c>
      <c r="C1954" s="20" t="s">
        <v>2551</v>
      </c>
      <c r="D1954" s="6" t="s">
        <v>70</v>
      </c>
      <c r="E1954" s="8" t="s">
        <v>24</v>
      </c>
    </row>
    <row r="1955" spans="1:5" x14ac:dyDescent="0.3">
      <c r="A1955" s="6" t="s">
        <v>51</v>
      </c>
      <c r="B1955" s="6">
        <v>634</v>
      </c>
      <c r="C1955" s="20" t="s">
        <v>2552</v>
      </c>
      <c r="D1955" s="6" t="s">
        <v>125</v>
      </c>
      <c r="E1955" s="8" t="s">
        <v>66</v>
      </c>
    </row>
    <row r="1956" spans="1:5" x14ac:dyDescent="0.3">
      <c r="A1956" s="6" t="s">
        <v>51</v>
      </c>
      <c r="B1956" s="6">
        <v>635</v>
      </c>
      <c r="C1956" s="20" t="s">
        <v>2553</v>
      </c>
      <c r="D1956" s="6" t="s">
        <v>90</v>
      </c>
      <c r="E1956" s="8" t="s">
        <v>123</v>
      </c>
    </row>
    <row r="1957" spans="1:5" x14ac:dyDescent="0.3">
      <c r="A1957" s="6" t="s">
        <v>51</v>
      </c>
      <c r="B1957" s="6">
        <v>637</v>
      </c>
      <c r="C1957" s="20" t="s">
        <v>2554</v>
      </c>
      <c r="D1957" s="6" t="s">
        <v>59</v>
      </c>
      <c r="E1957" s="8" t="s">
        <v>174</v>
      </c>
    </row>
    <row r="1958" spans="1:5" x14ac:dyDescent="0.3">
      <c r="A1958" s="6" t="s">
        <v>51</v>
      </c>
      <c r="B1958" s="6">
        <v>636</v>
      </c>
      <c r="C1958" s="20" t="s">
        <v>2555</v>
      </c>
      <c r="D1958" s="6" t="s">
        <v>49</v>
      </c>
      <c r="E1958" s="8" t="s">
        <v>24</v>
      </c>
    </row>
    <row r="1959" spans="1:5" x14ac:dyDescent="0.3">
      <c r="A1959" s="6" t="s">
        <v>51</v>
      </c>
      <c r="B1959" s="6">
        <v>639</v>
      </c>
      <c r="C1959" s="20" t="s">
        <v>2556</v>
      </c>
      <c r="D1959" s="6" t="s">
        <v>70</v>
      </c>
      <c r="E1959" s="8" t="s">
        <v>123</v>
      </c>
    </row>
    <row r="1960" spans="1:5" x14ac:dyDescent="0.3">
      <c r="A1960" s="6" t="s">
        <v>51</v>
      </c>
      <c r="B1960" s="6">
        <v>640</v>
      </c>
      <c r="C1960" s="20" t="s">
        <v>2557</v>
      </c>
      <c r="D1960" s="6" t="s">
        <v>70</v>
      </c>
      <c r="E1960" s="8" t="s">
        <v>174</v>
      </c>
    </row>
    <row r="1961" spans="1:5" x14ac:dyDescent="0.3">
      <c r="A1961" s="6" t="s">
        <v>51</v>
      </c>
      <c r="B1961" s="6">
        <v>638</v>
      </c>
      <c r="C1961" s="20" t="s">
        <v>2558</v>
      </c>
      <c r="D1961" s="6" t="s">
        <v>49</v>
      </c>
      <c r="E1961" s="8" t="s">
        <v>66</v>
      </c>
    </row>
    <row r="1962" spans="1:5" x14ac:dyDescent="0.3">
      <c r="A1962" s="6" t="s">
        <v>130</v>
      </c>
      <c r="B1962" s="6">
        <v>152</v>
      </c>
      <c r="C1962" s="20" t="s">
        <v>2559</v>
      </c>
      <c r="D1962" s="6" t="s">
        <v>49</v>
      </c>
      <c r="E1962" s="8" t="s">
        <v>24</v>
      </c>
    </row>
    <row r="1963" spans="1:5" x14ac:dyDescent="0.3">
      <c r="A1963" s="6" t="s">
        <v>130</v>
      </c>
      <c r="B1963" s="6">
        <v>110</v>
      </c>
      <c r="C1963" s="20" t="s">
        <v>2560</v>
      </c>
      <c r="D1963" s="6" t="s">
        <v>70</v>
      </c>
      <c r="E1963" s="8" t="s">
        <v>174</v>
      </c>
    </row>
    <row r="1964" spans="1:5" x14ac:dyDescent="0.3">
      <c r="A1964" s="6" t="s">
        <v>130</v>
      </c>
      <c r="B1964" s="6">
        <v>199</v>
      </c>
      <c r="C1964" s="20" t="s">
        <v>2561</v>
      </c>
      <c r="D1964" s="6" t="s">
        <v>49</v>
      </c>
      <c r="E1964" s="8" t="s">
        <v>24</v>
      </c>
    </row>
    <row r="1965" spans="1:5" x14ac:dyDescent="0.3">
      <c r="A1965" s="6" t="s">
        <v>51</v>
      </c>
      <c r="B1965" s="6">
        <v>641</v>
      </c>
      <c r="C1965" s="20" t="s">
        <v>2562</v>
      </c>
      <c r="D1965" s="6" t="s">
        <v>59</v>
      </c>
      <c r="E1965" s="8" t="s">
        <v>71</v>
      </c>
    </row>
    <row r="1966" spans="1:5" x14ac:dyDescent="0.3">
      <c r="A1966" s="6" t="s">
        <v>51</v>
      </c>
      <c r="B1966" s="6">
        <v>643</v>
      </c>
      <c r="C1966" s="20" t="s">
        <v>2563</v>
      </c>
      <c r="D1966" s="6" t="s">
        <v>24</v>
      </c>
      <c r="E1966" s="8" t="s">
        <v>24</v>
      </c>
    </row>
    <row r="1967" spans="1:5" x14ac:dyDescent="0.3">
      <c r="A1967" s="6" t="s">
        <v>130</v>
      </c>
      <c r="B1967" s="6">
        <v>154</v>
      </c>
      <c r="C1967" s="20" t="s">
        <v>2564</v>
      </c>
      <c r="D1967" s="6" t="s">
        <v>70</v>
      </c>
      <c r="E1967" s="9" t="s">
        <v>50</v>
      </c>
    </row>
    <row r="1968" spans="1:5" x14ac:dyDescent="0.3">
      <c r="A1968" s="6" t="s">
        <v>51</v>
      </c>
      <c r="B1968" s="6">
        <v>644</v>
      </c>
      <c r="C1968" s="20" t="s">
        <v>2565</v>
      </c>
      <c r="D1968" s="6" t="s">
        <v>24</v>
      </c>
      <c r="E1968" s="8" t="s">
        <v>24</v>
      </c>
    </row>
    <row r="1969" spans="1:5" x14ac:dyDescent="0.3">
      <c r="A1969" s="6" t="s">
        <v>51</v>
      </c>
      <c r="B1969" s="6">
        <v>642</v>
      </c>
      <c r="C1969" s="20" t="s">
        <v>2566</v>
      </c>
      <c r="D1969" s="6" t="s">
        <v>49</v>
      </c>
      <c r="E1969" s="8" t="s">
        <v>71</v>
      </c>
    </row>
    <row r="1970" spans="1:5" x14ac:dyDescent="0.3">
      <c r="A1970" s="6" t="s">
        <v>130</v>
      </c>
      <c r="B1970" s="6">
        <v>201</v>
      </c>
      <c r="C1970" s="20" t="s">
        <v>2567</v>
      </c>
      <c r="D1970" s="6" t="s">
        <v>70</v>
      </c>
      <c r="E1970" s="8" t="s">
        <v>174</v>
      </c>
    </row>
    <row r="1971" spans="1:5" x14ac:dyDescent="0.3">
      <c r="A1971" s="6" t="s">
        <v>51</v>
      </c>
      <c r="B1971" s="6">
        <v>645</v>
      </c>
      <c r="C1971" s="20" t="s">
        <v>2568</v>
      </c>
      <c r="D1971" s="6" t="s">
        <v>70</v>
      </c>
      <c r="E1971" s="8" t="s">
        <v>123</v>
      </c>
    </row>
    <row r="1972" spans="1:5" x14ac:dyDescent="0.3">
      <c r="A1972" s="6" t="s">
        <v>51</v>
      </c>
      <c r="B1972" s="6">
        <v>646</v>
      </c>
      <c r="C1972" s="20" t="s">
        <v>2569</v>
      </c>
      <c r="D1972" s="6" t="s">
        <v>59</v>
      </c>
      <c r="E1972" s="8" t="s">
        <v>71</v>
      </c>
    </row>
    <row r="1973" spans="1:5" x14ac:dyDescent="0.3">
      <c r="A1973" s="6" t="s">
        <v>130</v>
      </c>
      <c r="B1973" s="6">
        <v>202</v>
      </c>
      <c r="C1973" s="20" t="s">
        <v>2570</v>
      </c>
      <c r="D1973" s="6" t="s">
        <v>70</v>
      </c>
      <c r="E1973" s="8" t="s">
        <v>174</v>
      </c>
    </row>
    <row r="1974" spans="1:5" x14ac:dyDescent="0.3">
      <c r="A1974" s="6" t="s">
        <v>51</v>
      </c>
      <c r="B1974" s="6">
        <v>648</v>
      </c>
      <c r="C1974" s="20" t="s">
        <v>2571</v>
      </c>
      <c r="D1974" s="6" t="s">
        <v>24</v>
      </c>
      <c r="E1974" s="8" t="s">
        <v>24</v>
      </c>
    </row>
    <row r="1975" spans="1:5" x14ac:dyDescent="0.3">
      <c r="A1975" s="6" t="s">
        <v>51</v>
      </c>
      <c r="B1975" s="6">
        <v>647</v>
      </c>
      <c r="C1975" s="20" t="s">
        <v>2572</v>
      </c>
      <c r="D1975" s="6" t="s">
        <v>90</v>
      </c>
      <c r="E1975" s="8" t="s">
        <v>71</v>
      </c>
    </row>
    <row r="1976" spans="1:5" x14ac:dyDescent="0.3">
      <c r="A1976" s="6" t="s">
        <v>51</v>
      </c>
      <c r="B1976" s="6">
        <v>649</v>
      </c>
      <c r="C1976" s="20" t="s">
        <v>2573</v>
      </c>
      <c r="D1976" s="6" t="s">
        <v>49</v>
      </c>
      <c r="E1976" s="8" t="s">
        <v>66</v>
      </c>
    </row>
    <row r="1977" spans="1:5" x14ac:dyDescent="0.3">
      <c r="A1977" s="6" t="s">
        <v>130</v>
      </c>
      <c r="B1977" s="6">
        <v>156</v>
      </c>
      <c r="C1977" s="20" t="s">
        <v>2574</v>
      </c>
      <c r="D1977" s="6" t="s">
        <v>70</v>
      </c>
      <c r="E1977" s="9" t="s">
        <v>103</v>
      </c>
    </row>
    <row r="1978" spans="1:5" x14ac:dyDescent="0.3">
      <c r="A1978" s="6" t="s">
        <v>51</v>
      </c>
      <c r="B1978" s="6">
        <v>650</v>
      </c>
      <c r="C1978" s="20" t="s">
        <v>2575</v>
      </c>
      <c r="D1978" s="6" t="s">
        <v>70</v>
      </c>
      <c r="E1978" s="8" t="s">
        <v>66</v>
      </c>
    </row>
    <row r="1979" spans="1:5" x14ac:dyDescent="0.3">
      <c r="A1979" s="6" t="s">
        <v>130</v>
      </c>
      <c r="B1979" s="6">
        <v>60</v>
      </c>
      <c r="C1979" s="20" t="s">
        <v>2576</v>
      </c>
      <c r="D1979" s="6" t="s">
        <v>24</v>
      </c>
      <c r="E1979" s="9" t="s">
        <v>66</v>
      </c>
    </row>
    <row r="1980" spans="1:5" x14ac:dyDescent="0.3">
      <c r="A1980" s="6" t="s">
        <v>268</v>
      </c>
      <c r="B1980" s="6">
        <v>21</v>
      </c>
      <c r="C1980" s="20" t="s">
        <v>2577</v>
      </c>
      <c r="D1980" s="6" t="s">
        <v>59</v>
      </c>
      <c r="E1980" s="8" t="s">
        <v>66</v>
      </c>
    </row>
    <row r="1981" spans="1:5" x14ac:dyDescent="0.3">
      <c r="A1981" s="6" t="s">
        <v>51</v>
      </c>
      <c r="B1981" s="6">
        <v>651</v>
      </c>
      <c r="C1981" s="20" t="s">
        <v>2578</v>
      </c>
      <c r="D1981" s="6" t="s">
        <v>24</v>
      </c>
      <c r="E1981" s="8" t="s">
        <v>66</v>
      </c>
    </row>
    <row r="1982" spans="1:5" x14ac:dyDescent="0.3">
      <c r="A1982" s="6" t="s">
        <v>51</v>
      </c>
      <c r="B1982" s="6">
        <v>652</v>
      </c>
      <c r="C1982" s="20" t="s">
        <v>2579</v>
      </c>
      <c r="D1982" s="6" t="s">
        <v>90</v>
      </c>
      <c r="E1982" s="8" t="s">
        <v>66</v>
      </c>
    </row>
    <row r="1983" spans="1:5" x14ac:dyDescent="0.3">
      <c r="A1983" s="6" t="s">
        <v>51</v>
      </c>
      <c r="B1983" s="6">
        <v>653</v>
      </c>
      <c r="C1983" s="20" t="s">
        <v>2580</v>
      </c>
      <c r="D1983" s="6" t="s">
        <v>49</v>
      </c>
      <c r="E1983" s="8" t="s">
        <v>24</v>
      </c>
    </row>
    <row r="1984" spans="1:5" x14ac:dyDescent="0.3">
      <c r="A1984" s="6" t="s">
        <v>51</v>
      </c>
      <c r="B1984" s="6">
        <v>654</v>
      </c>
      <c r="C1984" s="20" t="s">
        <v>2581</v>
      </c>
      <c r="D1984" s="6" t="s">
        <v>49</v>
      </c>
      <c r="E1984" s="8" t="s">
        <v>103</v>
      </c>
    </row>
    <row r="1985" spans="1:5" x14ac:dyDescent="0.3">
      <c r="A1985" s="6" t="s">
        <v>51</v>
      </c>
      <c r="B1985" s="6">
        <v>655</v>
      </c>
      <c r="C1985" s="20" t="s">
        <v>2582</v>
      </c>
      <c r="D1985" s="6" t="s">
        <v>24</v>
      </c>
      <c r="E1985" s="8" t="s">
        <v>24</v>
      </c>
    </row>
    <row r="1986" spans="1:5" x14ac:dyDescent="0.3">
      <c r="A1986" s="6" t="s">
        <v>51</v>
      </c>
      <c r="B1986" s="6">
        <v>656</v>
      </c>
      <c r="C1986" s="20" t="s">
        <v>2583</v>
      </c>
      <c r="D1986" s="6" t="s">
        <v>70</v>
      </c>
      <c r="E1986" s="8" t="s">
        <v>71</v>
      </c>
    </row>
    <row r="1987" spans="1:5" x14ac:dyDescent="0.3">
      <c r="A1987" s="6" t="s">
        <v>51</v>
      </c>
      <c r="B1987" s="6">
        <v>657</v>
      </c>
      <c r="C1987" s="20" t="s">
        <v>2584</v>
      </c>
      <c r="D1987" s="6" t="s">
        <v>24</v>
      </c>
      <c r="E1987" s="8" t="s">
        <v>24</v>
      </c>
    </row>
    <row r="1988" spans="1:5" x14ac:dyDescent="0.3">
      <c r="A1988" s="6" t="s">
        <v>51</v>
      </c>
      <c r="B1988" s="6">
        <v>661</v>
      </c>
      <c r="C1988" s="20" t="s">
        <v>2585</v>
      </c>
      <c r="D1988" s="6" t="s">
        <v>49</v>
      </c>
      <c r="E1988" s="8" t="s">
        <v>24</v>
      </c>
    </row>
    <row r="1989" spans="1:5" x14ac:dyDescent="0.3">
      <c r="A1989" s="6" t="s">
        <v>51</v>
      </c>
      <c r="B1989" s="6">
        <v>659</v>
      </c>
      <c r="C1989" s="20" t="s">
        <v>2586</v>
      </c>
      <c r="D1989" s="6" t="s">
        <v>24</v>
      </c>
      <c r="E1989" s="8" t="s">
        <v>24</v>
      </c>
    </row>
    <row r="1990" spans="1:5" x14ac:dyDescent="0.3">
      <c r="A1990" s="6" t="s">
        <v>51</v>
      </c>
      <c r="B1990" s="6">
        <v>660</v>
      </c>
      <c r="C1990" s="20" t="s">
        <v>2587</v>
      </c>
      <c r="D1990" s="6" t="s">
        <v>90</v>
      </c>
      <c r="E1990" s="8" t="s">
        <v>24</v>
      </c>
    </row>
    <row r="1991" spans="1:5" x14ac:dyDescent="0.3">
      <c r="A1991" s="6" t="s">
        <v>51</v>
      </c>
      <c r="B1991" s="6">
        <v>658</v>
      </c>
      <c r="C1991" s="20" t="s">
        <v>2588</v>
      </c>
      <c r="D1991" s="6" t="s">
        <v>90</v>
      </c>
      <c r="E1991" s="8" t="s">
        <v>71</v>
      </c>
    </row>
    <row r="1992" spans="1:5" x14ac:dyDescent="0.3">
      <c r="A1992" s="6" t="s">
        <v>51</v>
      </c>
      <c r="B1992" s="6">
        <v>662</v>
      </c>
      <c r="C1992" s="20" t="s">
        <v>2589</v>
      </c>
      <c r="D1992" s="6" t="s">
        <v>59</v>
      </c>
      <c r="E1992" s="8" t="s">
        <v>66</v>
      </c>
    </row>
    <row r="1993" spans="1:5" x14ac:dyDescent="0.3">
      <c r="A1993" s="6" t="s">
        <v>130</v>
      </c>
      <c r="B1993" s="6">
        <v>203</v>
      </c>
      <c r="C1993" s="20" t="s">
        <v>2590</v>
      </c>
      <c r="D1993" s="6" t="s">
        <v>70</v>
      </c>
      <c r="E1993" s="8" t="s">
        <v>24</v>
      </c>
    </row>
    <row r="1994" spans="1:5" x14ac:dyDescent="0.3">
      <c r="A1994" s="6" t="s">
        <v>51</v>
      </c>
      <c r="B1994" s="6">
        <v>663</v>
      </c>
      <c r="C1994" s="20" t="s">
        <v>2591</v>
      </c>
      <c r="D1994" s="6" t="s">
        <v>90</v>
      </c>
      <c r="E1994" s="8" t="s">
        <v>71</v>
      </c>
    </row>
    <row r="1995" spans="1:5" x14ac:dyDescent="0.3">
      <c r="A1995" s="6" t="s">
        <v>51</v>
      </c>
      <c r="B1995" s="6">
        <v>664</v>
      </c>
      <c r="C1995" s="20" t="s">
        <v>2592</v>
      </c>
      <c r="D1995" s="6" t="s">
        <v>90</v>
      </c>
      <c r="E1995" s="8" t="s">
        <v>50</v>
      </c>
    </row>
    <row r="1996" spans="1:5" x14ac:dyDescent="0.3">
      <c r="A1996" s="6" t="s">
        <v>130</v>
      </c>
      <c r="B1996" s="6">
        <v>242</v>
      </c>
      <c r="C1996" s="20" t="s">
        <v>2593</v>
      </c>
      <c r="D1996" s="6" t="s">
        <v>90</v>
      </c>
      <c r="E1996" s="9" t="s">
        <v>66</v>
      </c>
    </row>
    <row r="1997" spans="1:5" x14ac:dyDescent="0.3">
      <c r="A1997" s="6" t="s">
        <v>130</v>
      </c>
      <c r="B1997" s="6">
        <v>116</v>
      </c>
      <c r="C1997" s="20" t="s">
        <v>2594</v>
      </c>
      <c r="D1997" s="6" t="s">
        <v>90</v>
      </c>
      <c r="E1997" s="8" t="s">
        <v>24</v>
      </c>
    </row>
    <row r="1998" spans="1:5" x14ac:dyDescent="0.3">
      <c r="A1998" s="6" t="s">
        <v>130</v>
      </c>
      <c r="B1998" s="6">
        <v>204</v>
      </c>
      <c r="C1998" s="20" t="s">
        <v>2595</v>
      </c>
      <c r="D1998" s="6" t="s">
        <v>59</v>
      </c>
      <c r="E1998" s="8" t="s">
        <v>174</v>
      </c>
    </row>
    <row r="1999" spans="1:5" x14ac:dyDescent="0.3">
      <c r="A1999" s="6" t="s">
        <v>130</v>
      </c>
      <c r="B1999" s="6">
        <v>117</v>
      </c>
      <c r="C1999" s="20" t="s">
        <v>2596</v>
      </c>
      <c r="D1999" s="6" t="s">
        <v>24</v>
      </c>
      <c r="E1999" s="8" t="s">
        <v>24</v>
      </c>
    </row>
    <row r="2000" spans="1:5" x14ac:dyDescent="0.3">
      <c r="A2000" s="6" t="s">
        <v>51</v>
      </c>
      <c r="B2000" s="6">
        <v>665</v>
      </c>
      <c r="C2000" s="20" t="s">
        <v>2597</v>
      </c>
      <c r="D2000" s="6" t="s">
        <v>24</v>
      </c>
      <c r="E2000" s="8" t="s">
        <v>24</v>
      </c>
    </row>
    <row r="2001" spans="1:5" x14ac:dyDescent="0.3">
      <c r="A2001" s="6" t="s">
        <v>130</v>
      </c>
      <c r="B2001" s="6">
        <v>209</v>
      </c>
      <c r="C2001" s="20" t="s">
        <v>2598</v>
      </c>
      <c r="D2001" s="6" t="s">
        <v>90</v>
      </c>
      <c r="E2001" s="8" t="s">
        <v>24</v>
      </c>
    </row>
    <row r="2002" spans="1:5" x14ac:dyDescent="0.3">
      <c r="A2002" s="6" t="s">
        <v>130</v>
      </c>
      <c r="B2002" s="6">
        <v>223</v>
      </c>
      <c r="C2002" s="20" t="s">
        <v>2599</v>
      </c>
      <c r="D2002" s="6" t="s">
        <v>70</v>
      </c>
      <c r="E2002" s="8" t="s">
        <v>174</v>
      </c>
    </row>
    <row r="2003" spans="1:5" x14ac:dyDescent="0.3">
      <c r="A2003" s="6" t="s">
        <v>51</v>
      </c>
      <c r="B2003" s="6">
        <v>666</v>
      </c>
      <c r="C2003" s="20" t="s">
        <v>2600</v>
      </c>
      <c r="D2003" s="6" t="s">
        <v>90</v>
      </c>
      <c r="E2003" s="8" t="s">
        <v>71</v>
      </c>
    </row>
    <row r="2004" spans="1:5" x14ac:dyDescent="0.3">
      <c r="A2004" s="6" t="s">
        <v>130</v>
      </c>
      <c r="B2004" s="6">
        <v>243</v>
      </c>
      <c r="C2004" s="20" t="s">
        <v>2601</v>
      </c>
      <c r="D2004" s="6" t="s">
        <v>49</v>
      </c>
      <c r="E2004" s="8" t="s">
        <v>123</v>
      </c>
    </row>
    <row r="2005" spans="1:5" x14ac:dyDescent="0.3">
      <c r="A2005" s="6" t="s">
        <v>51</v>
      </c>
      <c r="B2005" s="6">
        <v>667</v>
      </c>
      <c r="C2005" s="20" t="s">
        <v>2602</v>
      </c>
      <c r="D2005" s="6" t="s">
        <v>70</v>
      </c>
      <c r="E2005" s="8" t="s">
        <v>71</v>
      </c>
    </row>
    <row r="2006" spans="1:5" x14ac:dyDescent="0.3">
      <c r="A2006" s="6" t="s">
        <v>51</v>
      </c>
      <c r="B2006" s="6">
        <v>668</v>
      </c>
      <c r="C2006" s="20" t="s">
        <v>2603</v>
      </c>
      <c r="D2006" s="6" t="s">
        <v>24</v>
      </c>
      <c r="E2006" s="8" t="s">
        <v>24</v>
      </c>
    </row>
    <row r="2007" spans="1:5" x14ac:dyDescent="0.3">
      <c r="A2007" s="6" t="s">
        <v>51</v>
      </c>
      <c r="B2007" s="6">
        <v>669</v>
      </c>
      <c r="C2007" s="20" t="s">
        <v>2604</v>
      </c>
      <c r="D2007" s="6" t="s">
        <v>49</v>
      </c>
      <c r="E2007" s="8" t="s">
        <v>66</v>
      </c>
    </row>
    <row r="2008" spans="1:5" x14ac:dyDescent="0.3">
      <c r="A2008" s="6" t="s">
        <v>130</v>
      </c>
      <c r="B2008" s="6">
        <v>224</v>
      </c>
      <c r="C2008" s="20" t="s">
        <v>2605</v>
      </c>
      <c r="D2008" s="6" t="s">
        <v>90</v>
      </c>
      <c r="E2008" s="9" t="s">
        <v>103</v>
      </c>
    </row>
    <row r="2009" spans="1:5" x14ac:dyDescent="0.3">
      <c r="A2009" s="6" t="s">
        <v>51</v>
      </c>
      <c r="B2009" s="6">
        <v>670</v>
      </c>
      <c r="C2009" s="20" t="s">
        <v>2606</v>
      </c>
      <c r="D2009" s="6" t="s">
        <v>125</v>
      </c>
      <c r="E2009" s="8" t="s">
        <v>66</v>
      </c>
    </row>
    <row r="2010" spans="1:5" x14ac:dyDescent="0.3">
      <c r="A2010" s="6" t="s">
        <v>51</v>
      </c>
      <c r="B2010" s="6">
        <v>671</v>
      </c>
      <c r="C2010" s="20" t="s">
        <v>2607</v>
      </c>
      <c r="D2010" s="6" t="s">
        <v>70</v>
      </c>
      <c r="E2010" s="8" t="s">
        <v>123</v>
      </c>
    </row>
    <row r="2011" spans="1:5" x14ac:dyDescent="0.3">
      <c r="A2011" s="6" t="s">
        <v>135</v>
      </c>
      <c r="B2011" s="6">
        <v>42</v>
      </c>
      <c r="C2011" s="20" t="s">
        <v>2608</v>
      </c>
      <c r="D2011" s="6" t="s">
        <v>24</v>
      </c>
      <c r="E2011" s="8" t="s">
        <v>24</v>
      </c>
    </row>
    <row r="2012" spans="1:5" x14ac:dyDescent="0.3">
      <c r="A2012" s="6" t="s">
        <v>51</v>
      </c>
      <c r="B2012" s="6">
        <v>673</v>
      </c>
      <c r="C2012" s="20" t="s">
        <v>2609</v>
      </c>
      <c r="D2012" s="6" t="s">
        <v>70</v>
      </c>
      <c r="E2012" s="8" t="s">
        <v>24</v>
      </c>
    </row>
    <row r="2013" spans="1:5" x14ac:dyDescent="0.3">
      <c r="A2013" s="6" t="s">
        <v>130</v>
      </c>
      <c r="B2013" s="6">
        <v>225</v>
      </c>
      <c r="C2013" s="20" t="s">
        <v>2610</v>
      </c>
      <c r="D2013" s="6" t="s">
        <v>59</v>
      </c>
      <c r="E2013" s="9" t="s">
        <v>50</v>
      </c>
    </row>
    <row r="2014" spans="1:5" x14ac:dyDescent="0.3">
      <c r="A2014" s="6" t="s">
        <v>130</v>
      </c>
      <c r="B2014" s="6">
        <v>244</v>
      </c>
      <c r="C2014" s="20" t="s">
        <v>2611</v>
      </c>
      <c r="D2014" s="6" t="s">
        <v>70</v>
      </c>
      <c r="E2014" s="8" t="s">
        <v>174</v>
      </c>
    </row>
    <row r="2015" spans="1:5" x14ac:dyDescent="0.3">
      <c r="A2015" s="6" t="s">
        <v>130</v>
      </c>
      <c r="B2015" s="6">
        <v>196</v>
      </c>
      <c r="C2015" s="20" t="s">
        <v>2612</v>
      </c>
      <c r="D2015" s="6" t="s">
        <v>70</v>
      </c>
      <c r="E2015" s="9" t="s">
        <v>103</v>
      </c>
    </row>
    <row r="2016" spans="1:5" x14ac:dyDescent="0.3">
      <c r="A2016" s="6" t="s">
        <v>135</v>
      </c>
      <c r="B2016" s="6">
        <v>41</v>
      </c>
      <c r="C2016" s="20" t="s">
        <v>2613</v>
      </c>
      <c r="D2016" s="6" t="s">
        <v>24</v>
      </c>
      <c r="E2016" s="8" t="s">
        <v>50</v>
      </c>
    </row>
    <row r="2017" spans="1:5" x14ac:dyDescent="0.3">
      <c r="A2017" s="6" t="s">
        <v>104</v>
      </c>
      <c r="B2017" s="6">
        <v>108</v>
      </c>
      <c r="C2017" s="20" t="s">
        <v>2614</v>
      </c>
      <c r="D2017" s="6" t="s">
        <v>90</v>
      </c>
      <c r="E2017" s="8" t="s">
        <v>103</v>
      </c>
    </row>
    <row r="2018" spans="1:5" x14ac:dyDescent="0.3">
      <c r="A2018" s="6" t="s">
        <v>130</v>
      </c>
      <c r="B2018" s="6">
        <v>162</v>
      </c>
      <c r="C2018" s="20" t="s">
        <v>2615</v>
      </c>
      <c r="D2018" s="6" t="s">
        <v>49</v>
      </c>
      <c r="E2018" s="9" t="s">
        <v>103</v>
      </c>
    </row>
    <row r="2019" spans="1:5" x14ac:dyDescent="0.3">
      <c r="A2019" s="6" t="s">
        <v>104</v>
      </c>
      <c r="B2019" s="6">
        <v>26</v>
      </c>
      <c r="C2019" s="20" t="s">
        <v>2616</v>
      </c>
      <c r="D2019" s="6" t="s">
        <v>90</v>
      </c>
      <c r="E2019" s="8" t="s">
        <v>103</v>
      </c>
    </row>
    <row r="2020" spans="1:5" x14ac:dyDescent="0.3">
      <c r="A2020" s="6" t="s">
        <v>130</v>
      </c>
      <c r="B2020" s="6">
        <v>213</v>
      </c>
      <c r="C2020" s="20" t="s">
        <v>2617</v>
      </c>
      <c r="D2020" s="6" t="s">
        <v>59</v>
      </c>
      <c r="E2020" s="9" t="s">
        <v>50</v>
      </c>
    </row>
    <row r="2021" spans="1:5" x14ac:dyDescent="0.3">
      <c r="A2021" s="6" t="s">
        <v>104</v>
      </c>
      <c r="B2021" s="6">
        <v>111</v>
      </c>
      <c r="C2021" s="20" t="s">
        <v>2618</v>
      </c>
      <c r="D2021" s="6" t="s">
        <v>90</v>
      </c>
      <c r="E2021" s="8" t="s">
        <v>71</v>
      </c>
    </row>
    <row r="2022" spans="1:5" x14ac:dyDescent="0.3">
      <c r="A2022" s="6" t="s">
        <v>104</v>
      </c>
      <c r="B2022" s="6">
        <v>112</v>
      </c>
      <c r="C2022" s="20" t="s">
        <v>2619</v>
      </c>
      <c r="D2022" s="6" t="s">
        <v>90</v>
      </c>
      <c r="E2022" s="8" t="s">
        <v>50</v>
      </c>
    </row>
    <row r="2023" spans="1:5" x14ac:dyDescent="0.3">
      <c r="A2023" s="6" t="s">
        <v>130</v>
      </c>
      <c r="B2023" s="6">
        <v>168</v>
      </c>
      <c r="C2023" s="20" t="s">
        <v>2620</v>
      </c>
      <c r="D2023" s="6" t="s">
        <v>70</v>
      </c>
      <c r="E2023" s="8" t="s">
        <v>24</v>
      </c>
    </row>
    <row r="2024" spans="1:5" x14ac:dyDescent="0.3">
      <c r="A2024" s="6" t="s">
        <v>135</v>
      </c>
      <c r="B2024" s="6">
        <v>43</v>
      </c>
      <c r="C2024" s="20" t="s">
        <v>2621</v>
      </c>
      <c r="D2024" s="6" t="s">
        <v>59</v>
      </c>
      <c r="E2024" s="8" t="s">
        <v>50</v>
      </c>
    </row>
    <row r="2025" spans="1:5" x14ac:dyDescent="0.3">
      <c r="A2025" s="6" t="s">
        <v>130</v>
      </c>
      <c r="B2025" s="6">
        <v>245</v>
      </c>
      <c r="C2025" s="20" t="s">
        <v>2622</v>
      </c>
      <c r="D2025" s="6" t="s">
        <v>59</v>
      </c>
      <c r="E2025" s="9" t="s">
        <v>71</v>
      </c>
    </row>
    <row r="2026" spans="1:5" x14ac:dyDescent="0.3">
      <c r="A2026" s="6" t="s">
        <v>135</v>
      </c>
      <c r="B2026" s="6">
        <v>44</v>
      </c>
      <c r="C2026" s="20" t="s">
        <v>2623</v>
      </c>
      <c r="D2026" s="6" t="s">
        <v>70</v>
      </c>
      <c r="E2026" s="8" t="s">
        <v>103</v>
      </c>
    </row>
    <row r="2027" spans="1:5" x14ac:dyDescent="0.3">
      <c r="A2027" s="6" t="s">
        <v>277</v>
      </c>
      <c r="B2027" s="6">
        <v>8</v>
      </c>
      <c r="C2027" s="20" t="s">
        <v>2624</v>
      </c>
      <c r="D2027" s="6" t="s">
        <v>90</v>
      </c>
      <c r="E2027" s="8" t="s">
        <v>66</v>
      </c>
    </row>
    <row r="2028" spans="1:5" x14ac:dyDescent="0.3">
      <c r="A2028" s="6" t="s">
        <v>135</v>
      </c>
      <c r="B2028" s="6">
        <v>45</v>
      </c>
      <c r="C2028" s="20" t="s">
        <v>2625</v>
      </c>
      <c r="D2028" s="6" t="s">
        <v>90</v>
      </c>
      <c r="E2028" s="8" t="s">
        <v>103</v>
      </c>
    </row>
    <row r="2029" spans="1:5" x14ac:dyDescent="0.3">
      <c r="A2029" s="6" t="s">
        <v>164</v>
      </c>
      <c r="B2029" s="6">
        <v>58</v>
      </c>
      <c r="C2029" s="20" t="s">
        <v>2626</v>
      </c>
      <c r="D2029" s="6" t="s">
        <v>90</v>
      </c>
      <c r="E2029" s="9" t="s">
        <v>50</v>
      </c>
    </row>
    <row r="2030" spans="1:5" x14ac:dyDescent="0.3">
      <c r="A2030" s="6" t="s">
        <v>164</v>
      </c>
      <c r="B2030" s="6">
        <v>59</v>
      </c>
      <c r="C2030" s="20" t="s">
        <v>2627</v>
      </c>
      <c r="D2030" s="6" t="s">
        <v>59</v>
      </c>
      <c r="E2030" s="9" t="s">
        <v>50</v>
      </c>
    </row>
    <row r="2031" spans="1:5" x14ac:dyDescent="0.3">
      <c r="A2031" s="6" t="s">
        <v>135</v>
      </c>
      <c r="B2031" s="6">
        <v>46</v>
      </c>
      <c r="C2031" s="20" t="s">
        <v>2628</v>
      </c>
      <c r="D2031" s="6" t="s">
        <v>59</v>
      </c>
      <c r="E2031" s="8" t="s">
        <v>103</v>
      </c>
    </row>
    <row r="2032" spans="1:5" x14ac:dyDescent="0.3">
      <c r="A2032" s="6" t="s">
        <v>164</v>
      </c>
      <c r="B2032" s="6">
        <v>60</v>
      </c>
      <c r="C2032" s="20" t="s">
        <v>2629</v>
      </c>
      <c r="D2032" s="6" t="s">
        <v>59</v>
      </c>
      <c r="E2032" s="9" t="s">
        <v>66</v>
      </c>
    </row>
    <row r="2033" spans="1:5" x14ac:dyDescent="0.3">
      <c r="A2033" s="6" t="s">
        <v>135</v>
      </c>
      <c r="B2033" s="6">
        <v>83</v>
      </c>
      <c r="C2033" s="20" t="s">
        <v>2630</v>
      </c>
      <c r="D2033" s="6" t="s">
        <v>59</v>
      </c>
      <c r="E2033" s="8" t="s">
        <v>66</v>
      </c>
    </row>
    <row r="2034" spans="1:5" x14ac:dyDescent="0.3">
      <c r="A2034" s="6" t="s">
        <v>164</v>
      </c>
      <c r="B2034" s="6">
        <v>61</v>
      </c>
      <c r="C2034" s="20" t="s">
        <v>2631</v>
      </c>
      <c r="D2034" s="6" t="s">
        <v>59</v>
      </c>
      <c r="E2034" s="9" t="s">
        <v>103</v>
      </c>
    </row>
    <row r="2035" spans="1:5" x14ac:dyDescent="0.3">
      <c r="A2035" s="6" t="s">
        <v>164</v>
      </c>
      <c r="B2035" s="6">
        <v>62</v>
      </c>
      <c r="C2035" s="20" t="s">
        <v>2632</v>
      </c>
      <c r="D2035" s="6" t="s">
        <v>59</v>
      </c>
      <c r="E2035" s="9" t="s">
        <v>50</v>
      </c>
    </row>
    <row r="2036" spans="1:5" x14ac:dyDescent="0.3">
      <c r="A2036" s="6" t="s">
        <v>164</v>
      </c>
      <c r="B2036" s="6">
        <v>63</v>
      </c>
      <c r="C2036" s="20" t="s">
        <v>2633</v>
      </c>
      <c r="D2036" s="6" t="s">
        <v>49</v>
      </c>
      <c r="E2036" s="9" t="s">
        <v>103</v>
      </c>
    </row>
    <row r="2037" spans="1:5" x14ac:dyDescent="0.3">
      <c r="A2037" s="6" t="s">
        <v>164</v>
      </c>
      <c r="B2037" s="6">
        <v>64</v>
      </c>
      <c r="C2037" s="20" t="s">
        <v>2634</v>
      </c>
      <c r="D2037" s="6" t="s">
        <v>59</v>
      </c>
      <c r="E2037" s="9" t="s">
        <v>50</v>
      </c>
    </row>
    <row r="2038" spans="1:5" x14ac:dyDescent="0.3">
      <c r="A2038" s="6" t="s">
        <v>164</v>
      </c>
      <c r="B2038" s="6">
        <v>65</v>
      </c>
      <c r="C2038" s="20" t="s">
        <v>2635</v>
      </c>
      <c r="D2038" s="6" t="s">
        <v>70</v>
      </c>
      <c r="E2038" s="9" t="s">
        <v>103</v>
      </c>
    </row>
    <row r="2039" spans="1:5" x14ac:dyDescent="0.3">
      <c r="A2039" s="6" t="s">
        <v>167</v>
      </c>
      <c r="B2039" s="6">
        <v>41</v>
      </c>
      <c r="C2039" s="20" t="s">
        <v>2636</v>
      </c>
      <c r="D2039" s="6" t="s">
        <v>49</v>
      </c>
      <c r="E2039" s="9" t="s">
        <v>66</v>
      </c>
    </row>
    <row r="2040" spans="1:5" x14ac:dyDescent="0.3">
      <c r="A2040" s="6" t="s">
        <v>135</v>
      </c>
      <c r="B2040" s="6">
        <v>84</v>
      </c>
      <c r="C2040" s="20" t="s">
        <v>2637</v>
      </c>
      <c r="D2040" s="6" t="s">
        <v>90</v>
      </c>
      <c r="E2040" s="8" t="s">
        <v>66</v>
      </c>
    </row>
    <row r="2041" spans="1:5" x14ac:dyDescent="0.3">
      <c r="A2041" s="6" t="s">
        <v>135</v>
      </c>
      <c r="B2041" s="6">
        <v>85</v>
      </c>
      <c r="C2041" s="20" t="s">
        <v>2638</v>
      </c>
      <c r="D2041" s="6" t="s">
        <v>90</v>
      </c>
      <c r="E2041" s="8" t="s">
        <v>66</v>
      </c>
    </row>
    <row r="2042" spans="1:5" x14ac:dyDescent="0.3">
      <c r="A2042" s="6" t="s">
        <v>167</v>
      </c>
      <c r="B2042" s="6">
        <v>42</v>
      </c>
      <c r="C2042" s="20" t="s">
        <v>2639</v>
      </c>
      <c r="D2042" s="6" t="s">
        <v>125</v>
      </c>
      <c r="E2042" s="9" t="s">
        <v>66</v>
      </c>
    </row>
    <row r="2043" spans="1:5" x14ac:dyDescent="0.3">
      <c r="A2043" s="6" t="s">
        <v>104</v>
      </c>
      <c r="B2043" s="6">
        <v>46</v>
      </c>
      <c r="C2043" s="20" t="s">
        <v>2640</v>
      </c>
      <c r="D2043" s="6" t="s">
        <v>24</v>
      </c>
      <c r="E2043" s="8" t="s">
        <v>24</v>
      </c>
    </row>
    <row r="2044" spans="1:5" x14ac:dyDescent="0.3">
      <c r="A2044" s="6" t="s">
        <v>167</v>
      </c>
      <c r="B2044" s="6">
        <v>43</v>
      </c>
      <c r="C2044" s="20" t="s">
        <v>2641</v>
      </c>
      <c r="D2044" s="6" t="s">
        <v>49</v>
      </c>
      <c r="E2044" s="9" t="s">
        <v>71</v>
      </c>
    </row>
    <row r="2045" spans="1:5" x14ac:dyDescent="0.3">
      <c r="A2045" s="6" t="s">
        <v>104</v>
      </c>
      <c r="B2045" s="6">
        <v>99</v>
      </c>
      <c r="C2045" s="20" t="s">
        <v>2642</v>
      </c>
      <c r="D2045" s="6" t="s">
        <v>90</v>
      </c>
      <c r="E2045" s="8" t="s">
        <v>66</v>
      </c>
    </row>
    <row r="2046" spans="1:5" x14ac:dyDescent="0.3">
      <c r="A2046" s="6" t="s">
        <v>135</v>
      </c>
      <c r="B2046" s="6">
        <v>86</v>
      </c>
      <c r="C2046" s="20" t="s">
        <v>2643</v>
      </c>
      <c r="D2046" s="6" t="s">
        <v>59</v>
      </c>
      <c r="E2046" s="8" t="s">
        <v>66</v>
      </c>
    </row>
    <row r="2047" spans="1:5" x14ac:dyDescent="0.3">
      <c r="A2047" s="6" t="s">
        <v>167</v>
      </c>
      <c r="B2047" s="6">
        <v>44</v>
      </c>
      <c r="C2047" s="20" t="s">
        <v>2644</v>
      </c>
      <c r="D2047" s="6" t="s">
        <v>125</v>
      </c>
      <c r="E2047" s="9" t="s">
        <v>50</v>
      </c>
    </row>
    <row r="2048" spans="1:5" x14ac:dyDescent="0.3">
      <c r="A2048" s="6" t="s">
        <v>164</v>
      </c>
      <c r="B2048" s="6">
        <v>81</v>
      </c>
      <c r="C2048" s="20" t="s">
        <v>2645</v>
      </c>
      <c r="D2048" s="6" t="s">
        <v>59</v>
      </c>
      <c r="E2048" s="9" t="s">
        <v>66</v>
      </c>
    </row>
    <row r="2049" spans="1:5" x14ac:dyDescent="0.3">
      <c r="A2049" s="6" t="s">
        <v>164</v>
      </c>
      <c r="B2049" s="6">
        <v>82</v>
      </c>
      <c r="C2049" s="20" t="s">
        <v>2646</v>
      </c>
      <c r="D2049" s="6" t="s">
        <v>59</v>
      </c>
      <c r="E2049" s="9" t="s">
        <v>66</v>
      </c>
    </row>
    <row r="2050" spans="1:5" x14ac:dyDescent="0.3">
      <c r="A2050" s="6" t="s">
        <v>167</v>
      </c>
      <c r="B2050" s="6">
        <v>45</v>
      </c>
      <c r="C2050" s="20" t="s">
        <v>2647</v>
      </c>
      <c r="D2050" s="6" t="s">
        <v>70</v>
      </c>
      <c r="E2050" s="9" t="s">
        <v>50</v>
      </c>
    </row>
    <row r="2051" spans="1:5" x14ac:dyDescent="0.3">
      <c r="A2051" s="6" t="s">
        <v>164</v>
      </c>
      <c r="B2051" s="6">
        <v>90</v>
      </c>
      <c r="C2051" s="20" t="s">
        <v>2648</v>
      </c>
      <c r="D2051" s="6" t="s">
        <v>49</v>
      </c>
      <c r="E2051" s="9" t="s">
        <v>66</v>
      </c>
    </row>
    <row r="2052" spans="1:5" x14ac:dyDescent="0.3">
      <c r="A2052" s="6" t="s">
        <v>104</v>
      </c>
      <c r="B2052" s="6">
        <v>60</v>
      </c>
      <c r="C2052" s="20" t="s">
        <v>2649</v>
      </c>
      <c r="D2052" s="6" t="s">
        <v>49</v>
      </c>
      <c r="E2052" s="8" t="s">
        <v>71</v>
      </c>
    </row>
    <row r="2053" spans="1:5" x14ac:dyDescent="0.3">
      <c r="A2053" s="6" t="s">
        <v>135</v>
      </c>
      <c r="B2053" s="6">
        <v>47</v>
      </c>
      <c r="C2053" s="20" t="s">
        <v>2650</v>
      </c>
      <c r="D2053" s="6" t="s">
        <v>125</v>
      </c>
      <c r="E2053" s="8" t="s">
        <v>103</v>
      </c>
    </row>
    <row r="2054" spans="1:5" x14ac:dyDescent="0.3">
      <c r="A2054" s="6" t="s">
        <v>104</v>
      </c>
      <c r="B2054" s="6">
        <v>139</v>
      </c>
      <c r="C2054" s="20" t="s">
        <v>2651</v>
      </c>
      <c r="D2054" s="6" t="s">
        <v>90</v>
      </c>
      <c r="E2054" s="8" t="s">
        <v>71</v>
      </c>
    </row>
    <row r="2055" spans="1:5" x14ac:dyDescent="0.3">
      <c r="A2055" s="6" t="s">
        <v>104</v>
      </c>
      <c r="B2055" s="6">
        <v>69</v>
      </c>
      <c r="C2055" s="20" t="s">
        <v>2652</v>
      </c>
      <c r="D2055" s="6" t="s">
        <v>24</v>
      </c>
      <c r="E2055" s="8" t="s">
        <v>24</v>
      </c>
    </row>
    <row r="2056" spans="1:5" x14ac:dyDescent="0.3">
      <c r="A2056" s="6" t="s">
        <v>135</v>
      </c>
      <c r="B2056" s="6">
        <v>92</v>
      </c>
      <c r="C2056" s="20" t="s">
        <v>2653</v>
      </c>
      <c r="D2056" s="6" t="s">
        <v>90</v>
      </c>
      <c r="E2056" s="8" t="s">
        <v>66</v>
      </c>
    </row>
    <row r="2057" spans="1:5" x14ac:dyDescent="0.3">
      <c r="A2057" s="6" t="s">
        <v>167</v>
      </c>
      <c r="B2057" s="6">
        <v>46</v>
      </c>
      <c r="C2057" s="20" t="s">
        <v>2654</v>
      </c>
      <c r="D2057" s="6" t="s">
        <v>90</v>
      </c>
      <c r="E2057" s="9" t="s">
        <v>66</v>
      </c>
    </row>
    <row r="2058" spans="1:5" x14ac:dyDescent="0.3">
      <c r="A2058" s="6" t="s">
        <v>104</v>
      </c>
      <c r="B2058" s="6">
        <v>73</v>
      </c>
      <c r="C2058" s="20" t="s">
        <v>2655</v>
      </c>
      <c r="D2058" s="6" t="s">
        <v>59</v>
      </c>
      <c r="E2058" s="8" t="s">
        <v>71</v>
      </c>
    </row>
    <row r="2059" spans="1:5" x14ac:dyDescent="0.3">
      <c r="A2059" s="6" t="s">
        <v>104</v>
      </c>
      <c r="B2059" s="6">
        <v>152</v>
      </c>
      <c r="C2059" s="20" t="s">
        <v>2656</v>
      </c>
      <c r="D2059" s="6" t="s">
        <v>59</v>
      </c>
      <c r="E2059" s="8" t="s">
        <v>71</v>
      </c>
    </row>
    <row r="2060" spans="1:5" x14ac:dyDescent="0.3">
      <c r="A2060" s="6" t="s">
        <v>104</v>
      </c>
      <c r="B2060" s="6">
        <v>87</v>
      </c>
      <c r="C2060" s="20" t="s">
        <v>2657</v>
      </c>
      <c r="D2060" s="6" t="s">
        <v>90</v>
      </c>
      <c r="E2060" s="8" t="s">
        <v>103</v>
      </c>
    </row>
    <row r="2061" spans="1:5" x14ac:dyDescent="0.3">
      <c r="A2061" s="6" t="s">
        <v>164</v>
      </c>
      <c r="B2061" s="6">
        <v>117</v>
      </c>
      <c r="C2061" s="20" t="s">
        <v>2658</v>
      </c>
      <c r="D2061" s="6" t="s">
        <v>90</v>
      </c>
      <c r="E2061" s="9" t="s">
        <v>66</v>
      </c>
    </row>
    <row r="2062" spans="1:5" x14ac:dyDescent="0.3">
      <c r="A2062" s="6" t="s">
        <v>167</v>
      </c>
      <c r="B2062" s="6">
        <v>47</v>
      </c>
      <c r="C2062" s="20" t="s">
        <v>2659</v>
      </c>
      <c r="D2062" s="6" t="s">
        <v>125</v>
      </c>
      <c r="E2062" s="9" t="s">
        <v>103</v>
      </c>
    </row>
    <row r="2063" spans="1:5" x14ac:dyDescent="0.3">
      <c r="A2063" s="6" t="s">
        <v>104</v>
      </c>
      <c r="B2063" s="6">
        <v>158</v>
      </c>
      <c r="C2063" s="20" t="s">
        <v>2660</v>
      </c>
      <c r="D2063" s="6" t="s">
        <v>90</v>
      </c>
      <c r="E2063" s="8" t="s">
        <v>103</v>
      </c>
    </row>
    <row r="2064" spans="1:5" x14ac:dyDescent="0.3">
      <c r="A2064" s="6" t="s">
        <v>104</v>
      </c>
      <c r="B2064" s="6">
        <v>96</v>
      </c>
      <c r="C2064" s="20" t="s">
        <v>2661</v>
      </c>
      <c r="D2064" s="6" t="s">
        <v>49</v>
      </c>
      <c r="E2064" s="8" t="s">
        <v>24</v>
      </c>
    </row>
    <row r="2065" spans="1:5" x14ac:dyDescent="0.3">
      <c r="A2065" s="6" t="s">
        <v>104</v>
      </c>
      <c r="B2065" s="6">
        <v>113</v>
      </c>
      <c r="C2065" s="20" t="s">
        <v>2662</v>
      </c>
      <c r="D2065" s="6" t="s">
        <v>70</v>
      </c>
      <c r="E2065" s="8" t="s">
        <v>71</v>
      </c>
    </row>
    <row r="2066" spans="1:5" x14ac:dyDescent="0.3">
      <c r="A2066" s="6" t="s">
        <v>104</v>
      </c>
      <c r="B2066" s="6">
        <v>114</v>
      </c>
      <c r="C2066" s="20" t="s">
        <v>2663</v>
      </c>
      <c r="D2066" s="6" t="s">
        <v>70</v>
      </c>
      <c r="E2066" s="8" t="s">
        <v>50</v>
      </c>
    </row>
    <row r="2067" spans="1:5" x14ac:dyDescent="0.3">
      <c r="A2067" s="6" t="s">
        <v>104</v>
      </c>
      <c r="B2067" s="6">
        <v>102</v>
      </c>
      <c r="C2067" s="20" t="s">
        <v>2664</v>
      </c>
      <c r="D2067" s="6" t="s">
        <v>49</v>
      </c>
      <c r="E2067" s="8" t="s">
        <v>103</v>
      </c>
    </row>
    <row r="2068" spans="1:5" x14ac:dyDescent="0.3">
      <c r="A2068" s="6" t="s">
        <v>231</v>
      </c>
      <c r="B2068" s="6">
        <v>10</v>
      </c>
      <c r="C2068" s="20" t="s">
        <v>2665</v>
      </c>
      <c r="D2068" s="6" t="s">
        <v>70</v>
      </c>
      <c r="E2068" s="9" t="s">
        <v>66</v>
      </c>
    </row>
    <row r="2069" spans="1:5" x14ac:dyDescent="0.3">
      <c r="A2069" s="6" t="s">
        <v>104</v>
      </c>
      <c r="B2069" s="6">
        <v>173</v>
      </c>
      <c r="C2069" s="20" t="s">
        <v>2666</v>
      </c>
      <c r="D2069" s="6" t="s">
        <v>24</v>
      </c>
      <c r="E2069" s="8" t="s">
        <v>24</v>
      </c>
    </row>
    <row r="2070" spans="1:5" x14ac:dyDescent="0.3">
      <c r="A2070" s="6" t="s">
        <v>12</v>
      </c>
      <c r="B2070" s="6">
        <v>440</v>
      </c>
      <c r="C2070" s="20" t="s">
        <v>2667</v>
      </c>
      <c r="D2070" s="6" t="s">
        <v>49</v>
      </c>
      <c r="E2070" s="8" t="s">
        <v>24</v>
      </c>
    </row>
    <row r="2071" spans="1:5" x14ac:dyDescent="0.3">
      <c r="A2071" s="6" t="s">
        <v>12</v>
      </c>
      <c r="B2071" s="6">
        <v>188</v>
      </c>
      <c r="C2071" s="20" t="s">
        <v>2668</v>
      </c>
      <c r="D2071" s="6" t="s">
        <v>90</v>
      </c>
      <c r="E2071" s="8" t="s">
        <v>71</v>
      </c>
    </row>
    <row r="2072" spans="1:5" x14ac:dyDescent="0.3">
      <c r="A2072" s="6" t="s">
        <v>12</v>
      </c>
      <c r="B2072" s="6">
        <v>442</v>
      </c>
      <c r="C2072" s="20" t="s">
        <v>2669</v>
      </c>
      <c r="D2072" s="6" t="s">
        <v>49</v>
      </c>
      <c r="E2072" s="8" t="s">
        <v>103</v>
      </c>
    </row>
    <row r="2073" spans="1:5" x14ac:dyDescent="0.3">
      <c r="A2073" s="6" t="s">
        <v>12</v>
      </c>
      <c r="B2073" s="6">
        <v>443</v>
      </c>
      <c r="C2073" s="20" t="s">
        <v>2670</v>
      </c>
      <c r="D2073" s="6" t="s">
        <v>70</v>
      </c>
      <c r="E2073" s="8" t="s">
        <v>174</v>
      </c>
    </row>
    <row r="2074" spans="1:5" x14ac:dyDescent="0.3">
      <c r="A2074" s="6" t="s">
        <v>12</v>
      </c>
      <c r="B2074" s="6">
        <v>444</v>
      </c>
      <c r="C2074" s="20" t="s">
        <v>2671</v>
      </c>
      <c r="D2074" s="6" t="s">
        <v>90</v>
      </c>
      <c r="E2074" s="8" t="s">
        <v>174</v>
      </c>
    </row>
    <row r="2075" spans="1:5" x14ac:dyDescent="0.3">
      <c r="A2075" s="6" t="s">
        <v>12</v>
      </c>
      <c r="B2075" s="6">
        <v>445</v>
      </c>
      <c r="C2075" s="20" t="s">
        <v>2672</v>
      </c>
      <c r="D2075" s="6" t="s">
        <v>90</v>
      </c>
      <c r="E2075" s="8" t="s">
        <v>123</v>
      </c>
    </row>
    <row r="2076" spans="1:5" x14ac:dyDescent="0.3">
      <c r="A2076" s="6" t="s">
        <v>12</v>
      </c>
      <c r="B2076" s="6">
        <v>446</v>
      </c>
      <c r="C2076" s="20" t="s">
        <v>2673</v>
      </c>
      <c r="D2076" s="6" t="s">
        <v>125</v>
      </c>
      <c r="E2076" s="8" t="s">
        <v>123</v>
      </c>
    </row>
    <row r="2077" spans="1:5" x14ac:dyDescent="0.3">
      <c r="A2077" s="6" t="s">
        <v>12</v>
      </c>
      <c r="B2077" s="6">
        <v>447</v>
      </c>
      <c r="C2077" s="20" t="s">
        <v>2674</v>
      </c>
      <c r="D2077" s="6" t="s">
        <v>90</v>
      </c>
      <c r="E2077" s="8" t="s">
        <v>174</v>
      </c>
    </row>
    <row r="2078" spans="1:5" x14ac:dyDescent="0.3">
      <c r="A2078" s="6" t="s">
        <v>12</v>
      </c>
      <c r="B2078" s="6">
        <v>448</v>
      </c>
      <c r="C2078" s="20" t="s">
        <v>2675</v>
      </c>
      <c r="D2078" s="6" t="s">
        <v>70</v>
      </c>
      <c r="E2078" s="8" t="s">
        <v>174</v>
      </c>
    </row>
    <row r="2079" spans="1:5" x14ac:dyDescent="0.3">
      <c r="A2079" s="6" t="s">
        <v>12</v>
      </c>
      <c r="B2079" s="6">
        <v>148</v>
      </c>
      <c r="C2079" s="20" t="s">
        <v>2676</v>
      </c>
      <c r="D2079" s="6" t="s">
        <v>125</v>
      </c>
      <c r="E2079" s="8" t="s">
        <v>24</v>
      </c>
    </row>
    <row r="2080" spans="1:5" x14ac:dyDescent="0.3">
      <c r="A2080" s="6" t="s">
        <v>12</v>
      </c>
      <c r="B2080" s="6">
        <v>206</v>
      </c>
      <c r="C2080" s="20" t="s">
        <v>2677</v>
      </c>
      <c r="D2080" s="6" t="s">
        <v>70</v>
      </c>
      <c r="E2080" s="8" t="s">
        <v>71</v>
      </c>
    </row>
    <row r="2081" spans="1:5" x14ac:dyDescent="0.3">
      <c r="A2081" s="6" t="s">
        <v>12</v>
      </c>
      <c r="B2081" s="6">
        <v>449</v>
      </c>
      <c r="C2081" s="20" t="s">
        <v>2678</v>
      </c>
      <c r="D2081" s="6" t="s">
        <v>49</v>
      </c>
      <c r="E2081" s="8" t="s">
        <v>174</v>
      </c>
    </row>
    <row r="2082" spans="1:5" x14ac:dyDescent="0.3">
      <c r="A2082" s="6" t="s">
        <v>12</v>
      </c>
      <c r="B2082" s="6">
        <v>450</v>
      </c>
      <c r="C2082" s="20" t="s">
        <v>2679</v>
      </c>
      <c r="D2082" s="6" t="s">
        <v>24</v>
      </c>
      <c r="E2082" s="8" t="s">
        <v>24</v>
      </c>
    </row>
    <row r="2083" spans="1:5" x14ac:dyDescent="0.3">
      <c r="A2083" s="6" t="s">
        <v>12</v>
      </c>
      <c r="B2083" s="6">
        <v>199</v>
      </c>
      <c r="C2083" s="20" t="s">
        <v>2680</v>
      </c>
      <c r="D2083" s="6" t="s">
        <v>49</v>
      </c>
      <c r="E2083" s="8" t="s">
        <v>24</v>
      </c>
    </row>
    <row r="2084" spans="1:5" x14ac:dyDescent="0.3">
      <c r="A2084" s="6" t="s">
        <v>12</v>
      </c>
      <c r="B2084" s="6">
        <v>451</v>
      </c>
      <c r="C2084" s="20" t="s">
        <v>2681</v>
      </c>
      <c r="D2084" s="6" t="s">
        <v>24</v>
      </c>
      <c r="E2084" s="8" t="s">
        <v>24</v>
      </c>
    </row>
    <row r="2085" spans="1:5" x14ac:dyDescent="0.3">
      <c r="A2085" s="6" t="s">
        <v>12</v>
      </c>
      <c r="B2085" s="6">
        <v>452</v>
      </c>
      <c r="C2085" s="20" t="s">
        <v>2682</v>
      </c>
      <c r="D2085" s="6" t="s">
        <v>70</v>
      </c>
      <c r="E2085" s="8" t="s">
        <v>174</v>
      </c>
    </row>
    <row r="2086" spans="1:5" x14ac:dyDescent="0.3">
      <c r="A2086" s="6" t="s">
        <v>12</v>
      </c>
      <c r="B2086" s="6">
        <v>453</v>
      </c>
      <c r="C2086" s="20" t="s">
        <v>2683</v>
      </c>
      <c r="D2086" s="6" t="s">
        <v>90</v>
      </c>
      <c r="E2086" s="8" t="s">
        <v>174</v>
      </c>
    </row>
    <row r="2087" spans="1:5" x14ac:dyDescent="0.3">
      <c r="A2087" s="6" t="s">
        <v>12</v>
      </c>
      <c r="B2087" s="6">
        <v>454</v>
      </c>
      <c r="C2087" s="20" t="s">
        <v>2684</v>
      </c>
      <c r="D2087" s="6" t="s">
        <v>90</v>
      </c>
      <c r="E2087" s="8" t="s">
        <v>174</v>
      </c>
    </row>
    <row r="2088" spans="1:5" x14ac:dyDescent="0.3">
      <c r="A2088" s="6" t="s">
        <v>12</v>
      </c>
      <c r="B2088" s="6">
        <v>299</v>
      </c>
      <c r="C2088" s="20" t="s">
        <v>2685</v>
      </c>
      <c r="D2088" s="6" t="s">
        <v>24</v>
      </c>
      <c r="E2088" s="8" t="s">
        <v>24</v>
      </c>
    </row>
    <row r="2089" spans="1:5" x14ac:dyDescent="0.3">
      <c r="A2089" s="6" t="s">
        <v>62</v>
      </c>
      <c r="B2089" s="6">
        <v>3</v>
      </c>
      <c r="C2089" s="20" t="s">
        <v>2686</v>
      </c>
      <c r="D2089" s="6" t="s">
        <v>90</v>
      </c>
      <c r="E2089" s="8" t="s">
        <v>24</v>
      </c>
    </row>
    <row r="2090" spans="1:5" x14ac:dyDescent="0.3">
      <c r="A2090" s="6" t="s">
        <v>62</v>
      </c>
      <c r="B2090" s="6">
        <v>38</v>
      </c>
      <c r="C2090" s="20" t="s">
        <v>2687</v>
      </c>
      <c r="D2090" s="6" t="s">
        <v>90</v>
      </c>
      <c r="E2090" s="8" t="s">
        <v>66</v>
      </c>
    </row>
    <row r="2091" spans="1:5" x14ac:dyDescent="0.3">
      <c r="A2091" s="6" t="s">
        <v>12</v>
      </c>
      <c r="B2091" s="6">
        <v>455</v>
      </c>
      <c r="C2091" s="20" t="s">
        <v>2688</v>
      </c>
      <c r="D2091" s="6" t="s">
        <v>90</v>
      </c>
      <c r="E2091" s="8" t="s">
        <v>174</v>
      </c>
    </row>
    <row r="2092" spans="1:5" x14ac:dyDescent="0.3">
      <c r="A2092" s="6" t="s">
        <v>62</v>
      </c>
      <c r="B2092" s="6">
        <v>23</v>
      </c>
      <c r="C2092" s="20" t="s">
        <v>2689</v>
      </c>
      <c r="D2092" s="6" t="s">
        <v>70</v>
      </c>
      <c r="E2092" s="8" t="s">
        <v>24</v>
      </c>
    </row>
    <row r="2093" spans="1:5" x14ac:dyDescent="0.3">
      <c r="A2093" s="6" t="s">
        <v>12</v>
      </c>
      <c r="B2093" s="6">
        <v>456</v>
      </c>
      <c r="C2093" s="20" t="s">
        <v>2690</v>
      </c>
      <c r="D2093" s="6" t="s">
        <v>49</v>
      </c>
      <c r="E2093" s="8" t="s">
        <v>174</v>
      </c>
    </row>
    <row r="2094" spans="1:5" x14ac:dyDescent="0.3">
      <c r="A2094" s="6" t="s">
        <v>12</v>
      </c>
      <c r="B2094" s="6">
        <v>457</v>
      </c>
      <c r="C2094" s="20" t="s">
        <v>2691</v>
      </c>
      <c r="D2094" s="6" t="s">
        <v>70</v>
      </c>
      <c r="E2094" s="8" t="s">
        <v>123</v>
      </c>
    </row>
    <row r="2095" spans="1:5" x14ac:dyDescent="0.3">
      <c r="A2095" s="6" t="s">
        <v>62</v>
      </c>
      <c r="B2095" s="6">
        <v>46</v>
      </c>
      <c r="C2095" s="20" t="s">
        <v>2692</v>
      </c>
      <c r="D2095" s="6" t="s">
        <v>59</v>
      </c>
      <c r="E2095" s="8" t="s">
        <v>24</v>
      </c>
    </row>
    <row r="2096" spans="1:5" x14ac:dyDescent="0.3">
      <c r="A2096" s="6" t="s">
        <v>62</v>
      </c>
      <c r="B2096" s="6">
        <v>73</v>
      </c>
      <c r="C2096" s="20" t="s">
        <v>2693</v>
      </c>
      <c r="D2096" s="6" t="s">
        <v>49</v>
      </c>
      <c r="E2096" s="8" t="s">
        <v>24</v>
      </c>
    </row>
    <row r="2097" spans="1:5" x14ac:dyDescent="0.3">
      <c r="A2097" s="6" t="s">
        <v>12</v>
      </c>
      <c r="B2097" s="6">
        <v>458</v>
      </c>
      <c r="C2097" s="20" t="s">
        <v>2694</v>
      </c>
      <c r="D2097" s="6" t="s">
        <v>49</v>
      </c>
      <c r="E2097" s="8" t="s">
        <v>174</v>
      </c>
    </row>
    <row r="2098" spans="1:5" x14ac:dyDescent="0.3">
      <c r="A2098" s="6" t="s">
        <v>12</v>
      </c>
      <c r="B2098" s="6">
        <v>459</v>
      </c>
      <c r="C2098" s="20" t="s">
        <v>2695</v>
      </c>
      <c r="D2098" s="6" t="s">
        <v>49</v>
      </c>
      <c r="E2098" s="8" t="s">
        <v>50</v>
      </c>
    </row>
    <row r="2099" spans="1:5" x14ac:dyDescent="0.3">
      <c r="A2099" s="6" t="s">
        <v>12</v>
      </c>
      <c r="B2099" s="6">
        <v>460</v>
      </c>
      <c r="C2099" s="20" t="s">
        <v>2696</v>
      </c>
      <c r="D2099" s="6" t="s">
        <v>90</v>
      </c>
      <c r="E2099" s="8" t="s">
        <v>174</v>
      </c>
    </row>
    <row r="2100" spans="1:5" x14ac:dyDescent="0.3">
      <c r="A2100" s="6" t="s">
        <v>62</v>
      </c>
      <c r="B2100" s="6">
        <v>87</v>
      </c>
      <c r="C2100" s="20" t="s">
        <v>2697</v>
      </c>
      <c r="D2100" s="6" t="s">
        <v>90</v>
      </c>
      <c r="E2100" s="8" t="s">
        <v>24</v>
      </c>
    </row>
    <row r="2101" spans="1:5" x14ac:dyDescent="0.3">
      <c r="A2101" s="6" t="s">
        <v>62</v>
      </c>
      <c r="B2101" s="6">
        <v>86</v>
      </c>
      <c r="C2101" s="20" t="s">
        <v>2698</v>
      </c>
      <c r="D2101" s="6" t="s">
        <v>90</v>
      </c>
      <c r="E2101" s="8" t="s">
        <v>24</v>
      </c>
    </row>
    <row r="2102" spans="1:5" x14ac:dyDescent="0.3">
      <c r="A2102" s="6" t="s">
        <v>12</v>
      </c>
      <c r="B2102" s="6">
        <v>461</v>
      </c>
      <c r="C2102" s="20" t="s">
        <v>2699</v>
      </c>
      <c r="D2102" s="6" t="s">
        <v>49</v>
      </c>
      <c r="E2102" s="8" t="s">
        <v>174</v>
      </c>
    </row>
    <row r="2103" spans="1:5" x14ac:dyDescent="0.3">
      <c r="A2103" s="6" t="s">
        <v>51</v>
      </c>
      <c r="B2103" s="6">
        <v>674</v>
      </c>
      <c r="C2103" s="20" t="s">
        <v>2700</v>
      </c>
      <c r="D2103" s="6" t="s">
        <v>90</v>
      </c>
      <c r="E2103" s="8" t="s">
        <v>174</v>
      </c>
    </row>
    <row r="2104" spans="1:5" x14ac:dyDescent="0.3">
      <c r="A2104" s="6" t="s">
        <v>51</v>
      </c>
      <c r="B2104" s="6">
        <v>672</v>
      </c>
      <c r="C2104" s="20" t="s">
        <v>2701</v>
      </c>
      <c r="D2104" s="6" t="s">
        <v>24</v>
      </c>
      <c r="E2104" s="8" t="s">
        <v>24</v>
      </c>
    </row>
    <row r="2105" spans="1:5" x14ac:dyDescent="0.3">
      <c r="A2105" s="6" t="s">
        <v>51</v>
      </c>
      <c r="B2105" s="6">
        <v>675</v>
      </c>
      <c r="C2105" s="20" t="s">
        <v>2702</v>
      </c>
      <c r="D2105" s="6" t="s">
        <v>49</v>
      </c>
      <c r="E2105" s="8" t="s">
        <v>174</v>
      </c>
    </row>
    <row r="2106" spans="1:5" x14ac:dyDescent="0.3">
      <c r="A2106" s="6" t="s">
        <v>51</v>
      </c>
      <c r="B2106" s="6">
        <v>677</v>
      </c>
      <c r="C2106" s="20" t="s">
        <v>2703</v>
      </c>
      <c r="D2106" s="6" t="s">
        <v>49</v>
      </c>
      <c r="E2106" s="8" t="s">
        <v>174</v>
      </c>
    </row>
    <row r="2107" spans="1:5" x14ac:dyDescent="0.3">
      <c r="A2107" s="6" t="s">
        <v>12</v>
      </c>
      <c r="B2107" s="6">
        <v>462</v>
      </c>
      <c r="C2107" s="20" t="s">
        <v>2704</v>
      </c>
      <c r="D2107" s="6" t="s">
        <v>90</v>
      </c>
      <c r="E2107" s="8" t="s">
        <v>174</v>
      </c>
    </row>
    <row r="2108" spans="1:5" x14ac:dyDescent="0.3">
      <c r="A2108" s="6" t="s">
        <v>12</v>
      </c>
      <c r="B2108" s="6">
        <v>463</v>
      </c>
      <c r="C2108" s="20" t="s">
        <v>2705</v>
      </c>
      <c r="D2108" s="6" t="s">
        <v>70</v>
      </c>
      <c r="E2108" s="8" t="s">
        <v>50</v>
      </c>
    </row>
    <row r="2109" spans="1:5" x14ac:dyDescent="0.3">
      <c r="A2109" s="6" t="s">
        <v>12</v>
      </c>
      <c r="B2109" s="6">
        <v>465</v>
      </c>
      <c r="C2109" s="20" t="s">
        <v>2706</v>
      </c>
      <c r="D2109" s="6" t="s">
        <v>70</v>
      </c>
      <c r="E2109" s="8" t="s">
        <v>123</v>
      </c>
    </row>
    <row r="2110" spans="1:5" x14ac:dyDescent="0.3">
      <c r="A2110" s="6" t="s">
        <v>62</v>
      </c>
      <c r="B2110" s="6">
        <v>130</v>
      </c>
      <c r="C2110" s="20" t="s">
        <v>2707</v>
      </c>
      <c r="D2110" s="6" t="s">
        <v>90</v>
      </c>
      <c r="E2110" s="8" t="s">
        <v>123</v>
      </c>
    </row>
    <row r="2111" spans="1:5" x14ac:dyDescent="0.3">
      <c r="A2111" s="6" t="s">
        <v>62</v>
      </c>
      <c r="B2111" s="6">
        <v>129</v>
      </c>
      <c r="C2111" s="20" t="s">
        <v>2708</v>
      </c>
      <c r="D2111" s="6" t="s">
        <v>70</v>
      </c>
      <c r="E2111" s="8" t="s">
        <v>103</v>
      </c>
    </row>
    <row r="2112" spans="1:5" x14ac:dyDescent="0.3">
      <c r="A2112" s="6" t="s">
        <v>62</v>
      </c>
      <c r="B2112" s="6">
        <v>128</v>
      </c>
      <c r="C2112" s="20" t="s">
        <v>2709</v>
      </c>
      <c r="D2112" s="6" t="s">
        <v>70</v>
      </c>
      <c r="E2112" s="8" t="s">
        <v>103</v>
      </c>
    </row>
    <row r="2113" spans="1:5" x14ac:dyDescent="0.3">
      <c r="A2113" s="6" t="s">
        <v>51</v>
      </c>
      <c r="B2113" s="6">
        <v>676</v>
      </c>
      <c r="C2113" s="20" t="s">
        <v>2710</v>
      </c>
      <c r="D2113" s="6" t="s">
        <v>24</v>
      </c>
      <c r="E2113" s="8" t="s">
        <v>24</v>
      </c>
    </row>
    <row r="2114" spans="1:5" x14ac:dyDescent="0.3">
      <c r="A2114" s="6" t="s">
        <v>62</v>
      </c>
      <c r="B2114" s="6">
        <v>148</v>
      </c>
      <c r="C2114" s="20" t="s">
        <v>2711</v>
      </c>
      <c r="D2114" s="6" t="s">
        <v>90</v>
      </c>
      <c r="E2114" s="8" t="s">
        <v>50</v>
      </c>
    </row>
    <row r="2115" spans="1:5" x14ac:dyDescent="0.3">
      <c r="A2115" s="6" t="s">
        <v>62</v>
      </c>
      <c r="B2115" s="6">
        <v>147</v>
      </c>
      <c r="C2115" s="20" t="s">
        <v>2712</v>
      </c>
      <c r="D2115" s="6" t="s">
        <v>59</v>
      </c>
      <c r="E2115" s="8" t="s">
        <v>50</v>
      </c>
    </row>
    <row r="2116" spans="1:5" x14ac:dyDescent="0.3">
      <c r="A2116" s="6" t="s">
        <v>51</v>
      </c>
      <c r="B2116" s="6">
        <v>679</v>
      </c>
      <c r="C2116" s="20" t="s">
        <v>2713</v>
      </c>
      <c r="D2116" s="6" t="s">
        <v>70</v>
      </c>
      <c r="E2116" s="8" t="s">
        <v>123</v>
      </c>
    </row>
    <row r="2117" spans="1:5" x14ac:dyDescent="0.3">
      <c r="A2117" s="6" t="s">
        <v>51</v>
      </c>
      <c r="B2117" s="6">
        <v>678</v>
      </c>
      <c r="C2117" s="20" t="s">
        <v>2714</v>
      </c>
      <c r="D2117" s="6" t="s">
        <v>59</v>
      </c>
      <c r="E2117" s="8" t="s">
        <v>71</v>
      </c>
    </row>
    <row r="2118" spans="1:5" x14ac:dyDescent="0.3">
      <c r="A2118" s="6" t="s">
        <v>62</v>
      </c>
      <c r="B2118" s="6">
        <v>156</v>
      </c>
      <c r="C2118" s="20" t="s">
        <v>2715</v>
      </c>
      <c r="D2118" s="6" t="s">
        <v>49</v>
      </c>
      <c r="E2118" s="8" t="s">
        <v>123</v>
      </c>
    </row>
    <row r="2119" spans="1:5" x14ac:dyDescent="0.3">
      <c r="A2119" s="6" t="s">
        <v>62</v>
      </c>
      <c r="B2119" s="6">
        <v>158</v>
      </c>
      <c r="C2119" s="20" t="s">
        <v>2716</v>
      </c>
      <c r="D2119" s="6" t="s">
        <v>90</v>
      </c>
      <c r="E2119" s="8" t="s">
        <v>66</v>
      </c>
    </row>
    <row r="2120" spans="1:5" x14ac:dyDescent="0.3">
      <c r="A2120" s="6" t="s">
        <v>51</v>
      </c>
      <c r="B2120" s="6">
        <v>680</v>
      </c>
      <c r="C2120" s="20" t="s">
        <v>2717</v>
      </c>
      <c r="D2120" s="6" t="s">
        <v>90</v>
      </c>
      <c r="E2120" s="8" t="s">
        <v>123</v>
      </c>
    </row>
    <row r="2121" spans="1:5" x14ac:dyDescent="0.3">
      <c r="A2121" s="6" t="s">
        <v>51</v>
      </c>
      <c r="B2121" s="6">
        <v>681</v>
      </c>
      <c r="C2121" s="20" t="s">
        <v>2718</v>
      </c>
      <c r="D2121" s="6" t="s">
        <v>70</v>
      </c>
      <c r="E2121" s="8" t="s">
        <v>66</v>
      </c>
    </row>
    <row r="2122" spans="1:5" x14ac:dyDescent="0.3">
      <c r="A2122" s="6" t="s">
        <v>51</v>
      </c>
      <c r="B2122" s="6">
        <v>682</v>
      </c>
      <c r="C2122" s="20" t="s">
        <v>2719</v>
      </c>
      <c r="D2122" s="6" t="s">
        <v>49</v>
      </c>
      <c r="E2122" s="8" t="s">
        <v>174</v>
      </c>
    </row>
    <row r="2123" spans="1:5" x14ac:dyDescent="0.3">
      <c r="A2123" s="6" t="s">
        <v>51</v>
      </c>
      <c r="B2123" s="6">
        <v>683</v>
      </c>
      <c r="C2123" s="20" t="s">
        <v>2720</v>
      </c>
      <c r="D2123" s="6" t="s">
        <v>49</v>
      </c>
      <c r="E2123" s="8" t="s">
        <v>123</v>
      </c>
    </row>
    <row r="2124" spans="1:5" x14ac:dyDescent="0.3">
      <c r="A2124" s="6" t="s">
        <v>51</v>
      </c>
      <c r="B2124" s="6">
        <v>684</v>
      </c>
      <c r="C2124" s="20" t="s">
        <v>2721</v>
      </c>
      <c r="D2124" s="6" t="s">
        <v>49</v>
      </c>
      <c r="E2124" s="8" t="s">
        <v>24</v>
      </c>
    </row>
    <row r="2125" spans="1:5" x14ac:dyDescent="0.3">
      <c r="A2125" s="6" t="s">
        <v>51</v>
      </c>
      <c r="B2125" s="6">
        <v>685</v>
      </c>
      <c r="C2125" s="20" t="s">
        <v>2722</v>
      </c>
      <c r="D2125" s="6" t="s">
        <v>49</v>
      </c>
      <c r="E2125" s="8" t="s">
        <v>24</v>
      </c>
    </row>
    <row r="2126" spans="1:5" x14ac:dyDescent="0.3">
      <c r="A2126" s="6" t="s">
        <v>51</v>
      </c>
      <c r="B2126" s="6">
        <v>687</v>
      </c>
      <c r="C2126" s="20" t="s">
        <v>2723</v>
      </c>
      <c r="D2126" s="6" t="s">
        <v>24</v>
      </c>
      <c r="E2126" s="8" t="s">
        <v>24</v>
      </c>
    </row>
    <row r="2127" spans="1:5" x14ac:dyDescent="0.3">
      <c r="A2127" s="6" t="s">
        <v>62</v>
      </c>
      <c r="B2127" s="6">
        <v>226</v>
      </c>
      <c r="C2127" s="20" t="s">
        <v>2724</v>
      </c>
      <c r="D2127" s="6" t="s">
        <v>70</v>
      </c>
      <c r="E2127" s="8" t="s">
        <v>103</v>
      </c>
    </row>
    <row r="2128" spans="1:5" x14ac:dyDescent="0.3">
      <c r="A2128" s="6" t="s">
        <v>62</v>
      </c>
      <c r="B2128" s="6">
        <v>225</v>
      </c>
      <c r="C2128" s="20" t="s">
        <v>2725</v>
      </c>
      <c r="D2128" s="6" t="s">
        <v>49</v>
      </c>
      <c r="E2128" s="8" t="s">
        <v>50</v>
      </c>
    </row>
    <row r="2129" spans="1:5" x14ac:dyDescent="0.3">
      <c r="A2129" s="6" t="s">
        <v>62</v>
      </c>
      <c r="B2129" s="6">
        <v>224</v>
      </c>
      <c r="C2129" s="20" t="s">
        <v>2726</v>
      </c>
      <c r="D2129" s="6" t="s">
        <v>90</v>
      </c>
      <c r="E2129" s="8" t="s">
        <v>50</v>
      </c>
    </row>
    <row r="2130" spans="1:5" x14ac:dyDescent="0.3">
      <c r="A2130" s="6" t="s">
        <v>62</v>
      </c>
      <c r="B2130" s="6">
        <v>234</v>
      </c>
      <c r="C2130" s="20" t="s">
        <v>2727</v>
      </c>
      <c r="D2130" s="6" t="s">
        <v>70</v>
      </c>
      <c r="E2130" s="8" t="s">
        <v>123</v>
      </c>
    </row>
    <row r="2131" spans="1:5" x14ac:dyDescent="0.3">
      <c r="A2131" s="6" t="s">
        <v>62</v>
      </c>
      <c r="B2131" s="6">
        <v>241</v>
      </c>
      <c r="C2131" s="20" t="s">
        <v>2728</v>
      </c>
      <c r="D2131" s="6" t="s">
        <v>49</v>
      </c>
      <c r="E2131" s="8" t="s">
        <v>123</v>
      </c>
    </row>
    <row r="2132" spans="1:5" x14ac:dyDescent="0.3">
      <c r="A2132" s="6" t="s">
        <v>62</v>
      </c>
      <c r="B2132" s="6">
        <v>252</v>
      </c>
      <c r="C2132" s="20" t="s">
        <v>2729</v>
      </c>
      <c r="D2132" s="6" t="s">
        <v>70</v>
      </c>
      <c r="E2132" s="8" t="s">
        <v>24</v>
      </c>
    </row>
    <row r="2133" spans="1:5" x14ac:dyDescent="0.3">
      <c r="A2133" s="6" t="s">
        <v>51</v>
      </c>
      <c r="B2133" s="6">
        <v>686</v>
      </c>
      <c r="C2133" s="20" t="s">
        <v>2730</v>
      </c>
      <c r="D2133" s="6" t="s">
        <v>90</v>
      </c>
      <c r="E2133" s="8" t="s">
        <v>24</v>
      </c>
    </row>
    <row r="2134" spans="1:5" x14ac:dyDescent="0.3">
      <c r="A2134" s="6" t="s">
        <v>62</v>
      </c>
      <c r="B2134" s="6">
        <v>272</v>
      </c>
      <c r="C2134" s="20" t="s">
        <v>2731</v>
      </c>
      <c r="D2134" s="6" t="s">
        <v>70</v>
      </c>
      <c r="E2134" s="8" t="s">
        <v>66</v>
      </c>
    </row>
    <row r="2135" spans="1:5" x14ac:dyDescent="0.3">
      <c r="A2135" s="6" t="s">
        <v>62</v>
      </c>
      <c r="B2135" s="6">
        <v>281</v>
      </c>
      <c r="C2135" s="20" t="s">
        <v>2732</v>
      </c>
      <c r="D2135" s="6" t="s">
        <v>70</v>
      </c>
      <c r="E2135" s="8" t="s">
        <v>66</v>
      </c>
    </row>
    <row r="2136" spans="1:5" x14ac:dyDescent="0.3">
      <c r="A2136" s="6" t="s">
        <v>62</v>
      </c>
      <c r="B2136" s="6">
        <v>285</v>
      </c>
      <c r="C2136" s="20" t="s">
        <v>2733</v>
      </c>
      <c r="D2136" s="6" t="s">
        <v>49</v>
      </c>
      <c r="E2136" s="8" t="s">
        <v>123</v>
      </c>
    </row>
    <row r="2137" spans="1:5" x14ac:dyDescent="0.3">
      <c r="A2137" s="6" t="s">
        <v>62</v>
      </c>
      <c r="B2137" s="6">
        <v>289</v>
      </c>
      <c r="C2137" s="20" t="s">
        <v>2734</v>
      </c>
      <c r="D2137" s="6" t="s">
        <v>70</v>
      </c>
      <c r="E2137" s="8" t="s">
        <v>123</v>
      </c>
    </row>
    <row r="2138" spans="1:5" x14ac:dyDescent="0.3">
      <c r="A2138" s="6" t="s">
        <v>51</v>
      </c>
      <c r="B2138" s="6">
        <v>688</v>
      </c>
      <c r="C2138" s="20" t="s">
        <v>2735</v>
      </c>
      <c r="D2138" s="6" t="s">
        <v>90</v>
      </c>
      <c r="E2138" s="8" t="s">
        <v>24</v>
      </c>
    </row>
    <row r="2139" spans="1:5" x14ac:dyDescent="0.3">
      <c r="A2139" s="6" t="s">
        <v>51</v>
      </c>
      <c r="B2139" s="6">
        <v>689</v>
      </c>
      <c r="C2139" s="20" t="s">
        <v>2736</v>
      </c>
      <c r="D2139" s="6" t="s">
        <v>24</v>
      </c>
      <c r="E2139" s="8" t="s">
        <v>24</v>
      </c>
    </row>
    <row r="2140" spans="1:5" x14ac:dyDescent="0.3">
      <c r="A2140" s="6" t="s">
        <v>62</v>
      </c>
      <c r="B2140" s="6">
        <v>333</v>
      </c>
      <c r="C2140" s="20" t="s">
        <v>2737</v>
      </c>
      <c r="D2140" s="6" t="s">
        <v>49</v>
      </c>
      <c r="E2140" s="8" t="s">
        <v>123</v>
      </c>
    </row>
    <row r="2141" spans="1:5" x14ac:dyDescent="0.3">
      <c r="A2141" s="6" t="s">
        <v>62</v>
      </c>
      <c r="B2141" s="6">
        <v>337</v>
      </c>
      <c r="C2141" s="20" t="s">
        <v>2738</v>
      </c>
      <c r="D2141" s="6" t="s">
        <v>49</v>
      </c>
      <c r="E2141" s="8" t="s">
        <v>174</v>
      </c>
    </row>
    <row r="2142" spans="1:5" x14ac:dyDescent="0.3">
      <c r="A2142" s="6" t="s">
        <v>62</v>
      </c>
      <c r="B2142" s="6">
        <v>336</v>
      </c>
      <c r="C2142" s="20" t="s">
        <v>2739</v>
      </c>
      <c r="D2142" s="6" t="s">
        <v>70</v>
      </c>
      <c r="E2142" s="8" t="s">
        <v>123</v>
      </c>
    </row>
    <row r="2143" spans="1:5" x14ac:dyDescent="0.3">
      <c r="A2143" s="6" t="s">
        <v>62</v>
      </c>
      <c r="B2143" s="6">
        <v>335</v>
      </c>
      <c r="C2143" s="20" t="s">
        <v>2740</v>
      </c>
      <c r="D2143" s="6" t="s">
        <v>90</v>
      </c>
      <c r="E2143" s="8" t="s">
        <v>174</v>
      </c>
    </row>
    <row r="2144" spans="1:5" x14ac:dyDescent="0.3">
      <c r="A2144" s="6" t="s">
        <v>51</v>
      </c>
      <c r="B2144" s="6">
        <v>690</v>
      </c>
      <c r="C2144" s="20" t="s">
        <v>2741</v>
      </c>
      <c r="D2144" s="6" t="s">
        <v>59</v>
      </c>
      <c r="E2144" s="8" t="s">
        <v>50</v>
      </c>
    </row>
    <row r="2145" spans="1:5" x14ac:dyDescent="0.3">
      <c r="A2145" s="6" t="s">
        <v>62</v>
      </c>
      <c r="B2145" s="6">
        <v>352</v>
      </c>
      <c r="C2145" s="20" t="s">
        <v>2742</v>
      </c>
      <c r="D2145" s="6" t="s">
        <v>49</v>
      </c>
      <c r="E2145" s="8" t="s">
        <v>50</v>
      </c>
    </row>
    <row r="2146" spans="1:5" x14ac:dyDescent="0.3">
      <c r="A2146" s="6" t="s">
        <v>62</v>
      </c>
      <c r="B2146" s="6">
        <v>353</v>
      </c>
      <c r="C2146" s="20" t="s">
        <v>2743</v>
      </c>
      <c r="D2146" s="6" t="s">
        <v>90</v>
      </c>
      <c r="E2146" s="8" t="s">
        <v>123</v>
      </c>
    </row>
    <row r="2147" spans="1:5" x14ac:dyDescent="0.3">
      <c r="A2147" s="6" t="s">
        <v>62</v>
      </c>
      <c r="B2147" s="6">
        <v>354</v>
      </c>
      <c r="C2147" s="20" t="s">
        <v>2744</v>
      </c>
      <c r="D2147" s="6" t="s">
        <v>70</v>
      </c>
      <c r="E2147" s="8" t="s">
        <v>123</v>
      </c>
    </row>
    <row r="2148" spans="1:5" x14ac:dyDescent="0.3">
      <c r="A2148" s="6" t="s">
        <v>62</v>
      </c>
      <c r="B2148" s="6">
        <v>358</v>
      </c>
      <c r="C2148" s="20" t="s">
        <v>2745</v>
      </c>
      <c r="D2148" s="6" t="s">
        <v>49</v>
      </c>
      <c r="E2148" s="8" t="s">
        <v>24</v>
      </c>
    </row>
    <row r="2149" spans="1:5" x14ac:dyDescent="0.3">
      <c r="A2149" s="6" t="s">
        <v>51</v>
      </c>
      <c r="B2149" s="6">
        <v>691</v>
      </c>
      <c r="C2149" s="20" t="s">
        <v>2746</v>
      </c>
      <c r="D2149" s="6" t="s">
        <v>59</v>
      </c>
      <c r="E2149" s="8" t="s">
        <v>103</v>
      </c>
    </row>
    <row r="2150" spans="1:5" x14ac:dyDescent="0.3">
      <c r="A2150" s="6" t="s">
        <v>62</v>
      </c>
      <c r="B2150" s="6">
        <v>371</v>
      </c>
      <c r="C2150" s="20" t="s">
        <v>2747</v>
      </c>
      <c r="D2150" s="6" t="s">
        <v>70</v>
      </c>
      <c r="E2150" s="8" t="s">
        <v>50</v>
      </c>
    </row>
    <row r="2151" spans="1:5" x14ac:dyDescent="0.3">
      <c r="A2151" s="6" t="s">
        <v>51</v>
      </c>
      <c r="B2151" s="6">
        <v>693</v>
      </c>
      <c r="C2151" s="20" t="s">
        <v>2748</v>
      </c>
      <c r="D2151" s="6" t="s">
        <v>59</v>
      </c>
      <c r="E2151" s="8" t="s">
        <v>103</v>
      </c>
    </row>
    <row r="2152" spans="1:5" x14ac:dyDescent="0.3">
      <c r="A2152" s="6" t="s">
        <v>62</v>
      </c>
      <c r="B2152" s="6">
        <v>394</v>
      </c>
      <c r="C2152" s="20" t="s">
        <v>2749</v>
      </c>
      <c r="D2152" s="6" t="s">
        <v>90</v>
      </c>
      <c r="E2152" s="8" t="s">
        <v>174</v>
      </c>
    </row>
    <row r="2153" spans="1:5" x14ac:dyDescent="0.3">
      <c r="A2153" s="6" t="s">
        <v>51</v>
      </c>
      <c r="B2153" s="6">
        <v>692</v>
      </c>
      <c r="C2153" s="20" t="s">
        <v>2750</v>
      </c>
      <c r="D2153" s="6" t="s">
        <v>59</v>
      </c>
      <c r="E2153" s="8" t="s">
        <v>103</v>
      </c>
    </row>
    <row r="2154" spans="1:5" x14ac:dyDescent="0.3">
      <c r="A2154" s="6" t="s">
        <v>51</v>
      </c>
      <c r="B2154" s="6">
        <v>694</v>
      </c>
      <c r="C2154" s="20" t="s">
        <v>2751</v>
      </c>
      <c r="D2154" s="6" t="s">
        <v>59</v>
      </c>
      <c r="E2154" s="8" t="s">
        <v>24</v>
      </c>
    </row>
    <row r="2155" spans="1:5" x14ac:dyDescent="0.3">
      <c r="A2155" s="6" t="s">
        <v>62</v>
      </c>
      <c r="B2155" s="6">
        <v>405</v>
      </c>
      <c r="C2155" s="20" t="s">
        <v>2752</v>
      </c>
      <c r="D2155" s="6" t="s">
        <v>70</v>
      </c>
      <c r="E2155" s="8" t="s">
        <v>174</v>
      </c>
    </row>
    <row r="2156" spans="1:5" x14ac:dyDescent="0.3">
      <c r="A2156" s="6" t="s">
        <v>51</v>
      </c>
      <c r="B2156" s="6">
        <v>695</v>
      </c>
      <c r="C2156" s="20" t="s">
        <v>2753</v>
      </c>
      <c r="D2156" s="6" t="s">
        <v>49</v>
      </c>
      <c r="E2156" s="8" t="s">
        <v>71</v>
      </c>
    </row>
    <row r="2157" spans="1:5" x14ac:dyDescent="0.3">
      <c r="A2157" s="6" t="s">
        <v>51</v>
      </c>
      <c r="B2157" s="6">
        <v>696</v>
      </c>
      <c r="C2157" s="20" t="s">
        <v>2754</v>
      </c>
      <c r="D2157" s="6" t="s">
        <v>24</v>
      </c>
      <c r="E2157" s="8" t="s">
        <v>24</v>
      </c>
    </row>
    <row r="2158" spans="1:5" x14ac:dyDescent="0.3">
      <c r="A2158" s="6" t="s">
        <v>62</v>
      </c>
      <c r="B2158" s="6">
        <v>409</v>
      </c>
      <c r="C2158" s="20" t="s">
        <v>2755</v>
      </c>
      <c r="D2158" s="6" t="s">
        <v>70</v>
      </c>
      <c r="E2158" s="8" t="s">
        <v>174</v>
      </c>
    </row>
    <row r="2159" spans="1:5" x14ac:dyDescent="0.3">
      <c r="A2159" s="6" t="s">
        <v>51</v>
      </c>
      <c r="B2159" s="6">
        <v>697</v>
      </c>
      <c r="C2159" s="20" t="s">
        <v>2756</v>
      </c>
      <c r="D2159" s="6" t="s">
        <v>90</v>
      </c>
      <c r="E2159" s="8" t="s">
        <v>24</v>
      </c>
    </row>
    <row r="2160" spans="1:5" x14ac:dyDescent="0.3">
      <c r="A2160" s="6" t="s">
        <v>62</v>
      </c>
      <c r="B2160" s="6">
        <v>411</v>
      </c>
      <c r="C2160" s="20" t="s">
        <v>2757</v>
      </c>
      <c r="D2160" s="6" t="s">
        <v>90</v>
      </c>
      <c r="E2160" s="8" t="s">
        <v>174</v>
      </c>
    </row>
    <row r="2161" spans="1:5" x14ac:dyDescent="0.3">
      <c r="A2161" s="6" t="s">
        <v>62</v>
      </c>
      <c r="B2161" s="6">
        <v>421</v>
      </c>
      <c r="C2161" s="20" t="s">
        <v>2758</v>
      </c>
      <c r="D2161" s="6" t="s">
        <v>70</v>
      </c>
      <c r="E2161" s="8" t="s">
        <v>174</v>
      </c>
    </row>
    <row r="2162" spans="1:5" x14ac:dyDescent="0.3">
      <c r="A2162" s="6" t="s">
        <v>62</v>
      </c>
      <c r="B2162" s="6">
        <v>433</v>
      </c>
      <c r="C2162" s="20" t="s">
        <v>2759</v>
      </c>
      <c r="D2162" s="6" t="s">
        <v>49</v>
      </c>
      <c r="E2162" s="8" t="s">
        <v>123</v>
      </c>
    </row>
    <row r="2163" spans="1:5" x14ac:dyDescent="0.3">
      <c r="A2163" s="6" t="s">
        <v>51</v>
      </c>
      <c r="B2163" s="6">
        <v>698</v>
      </c>
      <c r="C2163" s="20" t="s">
        <v>2760</v>
      </c>
      <c r="D2163" s="6" t="s">
        <v>90</v>
      </c>
      <c r="E2163" s="8" t="s">
        <v>174</v>
      </c>
    </row>
    <row r="2164" spans="1:5" x14ac:dyDescent="0.3">
      <c r="A2164" s="6" t="s">
        <v>51</v>
      </c>
      <c r="B2164" s="6">
        <v>699</v>
      </c>
      <c r="C2164" s="20" t="s">
        <v>2761</v>
      </c>
      <c r="D2164" s="6" t="s">
        <v>49</v>
      </c>
      <c r="E2164" s="8" t="s">
        <v>24</v>
      </c>
    </row>
    <row r="2165" spans="1:5" x14ac:dyDescent="0.3">
      <c r="A2165" s="6" t="s">
        <v>51</v>
      </c>
      <c r="B2165" s="6">
        <v>700</v>
      </c>
      <c r="C2165" s="20" t="s">
        <v>2762</v>
      </c>
      <c r="D2165" s="6" t="s">
        <v>125</v>
      </c>
      <c r="E2165" s="8" t="s">
        <v>24</v>
      </c>
    </row>
    <row r="2166" spans="1:5" x14ac:dyDescent="0.3">
      <c r="A2166" s="6" t="s">
        <v>51</v>
      </c>
      <c r="B2166" s="6">
        <v>701</v>
      </c>
      <c r="C2166" s="20" t="s">
        <v>2763</v>
      </c>
      <c r="D2166" s="6" t="s">
        <v>49</v>
      </c>
      <c r="E2166" s="8" t="s">
        <v>103</v>
      </c>
    </row>
    <row r="2167" spans="1:5" x14ac:dyDescent="0.3">
      <c r="A2167" s="6" t="s">
        <v>51</v>
      </c>
      <c r="B2167" s="6">
        <v>702</v>
      </c>
      <c r="C2167" s="20" t="s">
        <v>2764</v>
      </c>
      <c r="D2167" s="6" t="s">
        <v>59</v>
      </c>
      <c r="E2167" s="8" t="s">
        <v>71</v>
      </c>
    </row>
    <row r="2168" spans="1:5" x14ac:dyDescent="0.3">
      <c r="A2168" s="6" t="s">
        <v>51</v>
      </c>
      <c r="B2168" s="6">
        <v>703</v>
      </c>
      <c r="C2168" s="20" t="s">
        <v>2765</v>
      </c>
      <c r="D2168" s="6" t="s">
        <v>49</v>
      </c>
      <c r="E2168" s="8" t="s">
        <v>24</v>
      </c>
    </row>
    <row r="2169" spans="1:5" x14ac:dyDescent="0.3">
      <c r="A2169" s="6" t="s">
        <v>51</v>
      </c>
      <c r="B2169" s="6">
        <v>704</v>
      </c>
      <c r="C2169" s="20" t="s">
        <v>2766</v>
      </c>
      <c r="D2169" s="6" t="s">
        <v>70</v>
      </c>
      <c r="E2169" s="8" t="s">
        <v>174</v>
      </c>
    </row>
    <row r="2170" spans="1:5" x14ac:dyDescent="0.3">
      <c r="A2170" s="6" t="s">
        <v>51</v>
      </c>
      <c r="B2170" s="6">
        <v>705</v>
      </c>
      <c r="C2170" s="20" t="s">
        <v>2767</v>
      </c>
      <c r="D2170" s="6" t="s">
        <v>70</v>
      </c>
      <c r="E2170" s="8" t="s">
        <v>174</v>
      </c>
    </row>
    <row r="2171" spans="1:5" x14ac:dyDescent="0.3">
      <c r="A2171" s="6" t="s">
        <v>51</v>
      </c>
      <c r="B2171" s="6">
        <v>708</v>
      </c>
      <c r="C2171" s="20" t="s">
        <v>2768</v>
      </c>
      <c r="D2171" s="6" t="s">
        <v>90</v>
      </c>
      <c r="E2171" s="8" t="s">
        <v>24</v>
      </c>
    </row>
    <row r="2172" spans="1:5" x14ac:dyDescent="0.3">
      <c r="A2172" s="6" t="s">
        <v>51</v>
      </c>
      <c r="B2172" s="6">
        <v>706</v>
      </c>
      <c r="C2172" s="20" t="s">
        <v>2769</v>
      </c>
      <c r="D2172" s="6" t="s">
        <v>90</v>
      </c>
      <c r="E2172" s="8" t="s">
        <v>103</v>
      </c>
    </row>
    <row r="2173" spans="1:5" x14ac:dyDescent="0.3">
      <c r="A2173" s="6" t="s">
        <v>51</v>
      </c>
      <c r="B2173" s="6">
        <v>707</v>
      </c>
      <c r="C2173" s="20" t="s">
        <v>2770</v>
      </c>
      <c r="D2173" s="6" t="s">
        <v>49</v>
      </c>
      <c r="E2173" s="8" t="s">
        <v>24</v>
      </c>
    </row>
    <row r="2174" spans="1:5" x14ac:dyDescent="0.3">
      <c r="A2174" s="6" t="s">
        <v>51</v>
      </c>
      <c r="B2174" s="6">
        <v>709</v>
      </c>
      <c r="C2174" s="20" t="s">
        <v>2771</v>
      </c>
      <c r="D2174" s="6" t="s">
        <v>70</v>
      </c>
      <c r="E2174" s="8" t="s">
        <v>103</v>
      </c>
    </row>
    <row r="2175" spans="1:5" x14ac:dyDescent="0.3">
      <c r="A2175" s="6" t="s">
        <v>51</v>
      </c>
      <c r="B2175" s="6">
        <v>710</v>
      </c>
      <c r="C2175" s="20" t="s">
        <v>2772</v>
      </c>
      <c r="D2175" s="6" t="s">
        <v>70</v>
      </c>
      <c r="E2175" s="8" t="s">
        <v>24</v>
      </c>
    </row>
    <row r="2176" spans="1:5" x14ac:dyDescent="0.3">
      <c r="A2176" s="6" t="s">
        <v>130</v>
      </c>
      <c r="B2176" s="6">
        <v>241</v>
      </c>
      <c r="C2176" s="20" t="s">
        <v>2773</v>
      </c>
      <c r="D2176" s="6" t="s">
        <v>90</v>
      </c>
      <c r="E2176" s="8" t="s">
        <v>123</v>
      </c>
    </row>
    <row r="2177" spans="1:5" x14ac:dyDescent="0.3">
      <c r="A2177" s="6" t="s">
        <v>51</v>
      </c>
      <c r="B2177" s="6">
        <v>711</v>
      </c>
      <c r="C2177" s="20" t="s">
        <v>2774</v>
      </c>
      <c r="D2177" s="6" t="s">
        <v>70</v>
      </c>
      <c r="E2177" s="8" t="s">
        <v>66</v>
      </c>
    </row>
    <row r="2178" spans="1:5" x14ac:dyDescent="0.3">
      <c r="A2178" s="6" t="s">
        <v>51</v>
      </c>
      <c r="B2178" s="6">
        <v>712</v>
      </c>
      <c r="C2178" s="20" t="s">
        <v>2775</v>
      </c>
      <c r="D2178" s="6" t="s">
        <v>24</v>
      </c>
      <c r="E2178" s="8" t="s">
        <v>24</v>
      </c>
    </row>
    <row r="2179" spans="1:5" x14ac:dyDescent="0.3">
      <c r="A2179" s="6" t="s">
        <v>51</v>
      </c>
      <c r="B2179" s="6">
        <v>713</v>
      </c>
      <c r="C2179" s="20" t="s">
        <v>2776</v>
      </c>
      <c r="D2179" s="6" t="s">
        <v>70</v>
      </c>
      <c r="E2179" s="8" t="s">
        <v>66</v>
      </c>
    </row>
    <row r="2180" spans="1:5" x14ac:dyDescent="0.3">
      <c r="A2180" s="6" t="s">
        <v>51</v>
      </c>
      <c r="B2180" s="6">
        <v>714</v>
      </c>
      <c r="C2180" s="20" t="s">
        <v>2777</v>
      </c>
      <c r="D2180" s="6" t="s">
        <v>90</v>
      </c>
      <c r="E2180" s="8" t="s">
        <v>123</v>
      </c>
    </row>
    <row r="2181" spans="1:5" x14ac:dyDescent="0.3">
      <c r="A2181" s="6" t="s">
        <v>51</v>
      </c>
      <c r="B2181" s="6">
        <v>715</v>
      </c>
      <c r="C2181" s="20" t="s">
        <v>2778</v>
      </c>
      <c r="D2181" s="6" t="s">
        <v>90</v>
      </c>
      <c r="E2181" s="8" t="s">
        <v>123</v>
      </c>
    </row>
    <row r="2182" spans="1:5" x14ac:dyDescent="0.3">
      <c r="A2182" s="6" t="s">
        <v>51</v>
      </c>
      <c r="B2182" s="6">
        <v>716</v>
      </c>
      <c r="C2182" s="20" t="s">
        <v>2779</v>
      </c>
      <c r="D2182" s="6" t="s">
        <v>70</v>
      </c>
      <c r="E2182" s="8" t="s">
        <v>24</v>
      </c>
    </row>
    <row r="2183" spans="1:5" x14ac:dyDescent="0.3">
      <c r="A2183" s="6" t="s">
        <v>51</v>
      </c>
      <c r="B2183" s="6">
        <v>718</v>
      </c>
      <c r="C2183" s="20" t="s">
        <v>2780</v>
      </c>
      <c r="D2183" s="6" t="s">
        <v>70</v>
      </c>
      <c r="E2183" s="8" t="s">
        <v>66</v>
      </c>
    </row>
    <row r="2184" spans="1:5" x14ac:dyDescent="0.3">
      <c r="A2184" s="6" t="s">
        <v>51</v>
      </c>
      <c r="B2184" s="6">
        <v>720</v>
      </c>
      <c r="C2184" s="20" t="s">
        <v>2781</v>
      </c>
      <c r="D2184" s="6" t="s">
        <v>70</v>
      </c>
      <c r="E2184" s="8" t="s">
        <v>24</v>
      </c>
    </row>
    <row r="2185" spans="1:5" x14ac:dyDescent="0.3">
      <c r="A2185" s="6" t="s">
        <v>51</v>
      </c>
      <c r="B2185" s="6">
        <v>719</v>
      </c>
      <c r="C2185" s="20" t="s">
        <v>2782</v>
      </c>
      <c r="D2185" s="6" t="s">
        <v>24</v>
      </c>
      <c r="E2185" s="8" t="s">
        <v>24</v>
      </c>
    </row>
    <row r="2186" spans="1:5" x14ac:dyDescent="0.3">
      <c r="A2186" s="6" t="s">
        <v>268</v>
      </c>
      <c r="B2186" s="6">
        <v>22</v>
      </c>
      <c r="C2186" s="20" t="s">
        <v>2783</v>
      </c>
      <c r="D2186" s="6" t="s">
        <v>70</v>
      </c>
      <c r="E2186" s="8" t="s">
        <v>103</v>
      </c>
    </row>
    <row r="2187" spans="1:5" x14ac:dyDescent="0.3">
      <c r="A2187" s="6" t="s">
        <v>130</v>
      </c>
      <c r="B2187" s="6">
        <v>135</v>
      </c>
      <c r="C2187" s="20" t="s">
        <v>2784</v>
      </c>
      <c r="D2187" s="6" t="s">
        <v>24</v>
      </c>
      <c r="E2187" s="9" t="s">
        <v>50</v>
      </c>
    </row>
    <row r="2188" spans="1:5" x14ac:dyDescent="0.3">
      <c r="A2188" s="6" t="s">
        <v>130</v>
      </c>
      <c r="B2188" s="6">
        <v>170</v>
      </c>
      <c r="C2188" s="20" t="s">
        <v>2785</v>
      </c>
      <c r="D2188" s="6" t="s">
        <v>49</v>
      </c>
      <c r="E2188" s="9" t="s">
        <v>50</v>
      </c>
    </row>
    <row r="2189" spans="1:5" x14ac:dyDescent="0.3">
      <c r="A2189" s="6" t="s">
        <v>51</v>
      </c>
      <c r="B2189" s="6">
        <v>717</v>
      </c>
      <c r="C2189" s="20" t="s">
        <v>2786</v>
      </c>
      <c r="D2189" s="6" t="s">
        <v>59</v>
      </c>
      <c r="E2189" s="8" t="s">
        <v>103</v>
      </c>
    </row>
    <row r="2190" spans="1:5" x14ac:dyDescent="0.3">
      <c r="A2190" s="6" t="s">
        <v>130</v>
      </c>
      <c r="B2190" s="6">
        <v>174</v>
      </c>
      <c r="C2190" s="20" t="s">
        <v>2787</v>
      </c>
      <c r="D2190" s="6" t="s">
        <v>24</v>
      </c>
      <c r="E2190" s="8" t="s">
        <v>123</v>
      </c>
    </row>
    <row r="2191" spans="1:5" x14ac:dyDescent="0.3">
      <c r="A2191" s="6" t="s">
        <v>51</v>
      </c>
      <c r="B2191" s="6">
        <v>721</v>
      </c>
      <c r="C2191" s="20" t="s">
        <v>2788</v>
      </c>
      <c r="D2191" s="6" t="s">
        <v>70</v>
      </c>
      <c r="E2191" s="8" t="s">
        <v>174</v>
      </c>
    </row>
    <row r="2192" spans="1:5" x14ac:dyDescent="0.3">
      <c r="A2192" s="6" t="s">
        <v>130</v>
      </c>
      <c r="B2192" s="6">
        <v>198</v>
      </c>
      <c r="C2192" s="20" t="s">
        <v>2789</v>
      </c>
      <c r="D2192" s="6" t="s">
        <v>24</v>
      </c>
      <c r="E2192" s="8" t="s">
        <v>174</v>
      </c>
    </row>
    <row r="2193" spans="1:5" x14ac:dyDescent="0.3">
      <c r="A2193" s="6" t="s">
        <v>51</v>
      </c>
      <c r="B2193" s="6">
        <v>722</v>
      </c>
      <c r="C2193" s="20" t="s">
        <v>2790</v>
      </c>
      <c r="D2193" s="6" t="s">
        <v>24</v>
      </c>
      <c r="E2193" s="8" t="s">
        <v>24</v>
      </c>
    </row>
    <row r="2194" spans="1:5" x14ac:dyDescent="0.3">
      <c r="A2194" s="6" t="s">
        <v>51</v>
      </c>
      <c r="B2194" s="6">
        <v>723</v>
      </c>
      <c r="C2194" s="20" t="s">
        <v>2791</v>
      </c>
      <c r="D2194" s="6" t="s">
        <v>90</v>
      </c>
      <c r="E2194" s="8" t="s">
        <v>71</v>
      </c>
    </row>
    <row r="2195" spans="1:5" x14ac:dyDescent="0.3">
      <c r="A2195" s="6" t="s">
        <v>51</v>
      </c>
      <c r="B2195" s="6">
        <v>724</v>
      </c>
      <c r="C2195" s="20" t="s">
        <v>2792</v>
      </c>
      <c r="D2195" s="6" t="s">
        <v>90</v>
      </c>
      <c r="E2195" s="8" t="s">
        <v>66</v>
      </c>
    </row>
    <row r="2196" spans="1:5" x14ac:dyDescent="0.3">
      <c r="A2196" s="6" t="s">
        <v>51</v>
      </c>
      <c r="B2196" s="6">
        <v>727</v>
      </c>
      <c r="C2196" s="20" t="s">
        <v>2793</v>
      </c>
      <c r="D2196" s="6" t="s">
        <v>24</v>
      </c>
      <c r="E2196" s="8" t="s">
        <v>24</v>
      </c>
    </row>
    <row r="2197" spans="1:5" x14ac:dyDescent="0.3">
      <c r="A2197" s="6" t="s">
        <v>51</v>
      </c>
      <c r="B2197" s="6">
        <v>725</v>
      </c>
      <c r="C2197" s="20" t="s">
        <v>2794</v>
      </c>
      <c r="D2197" s="6" t="s">
        <v>24</v>
      </c>
      <c r="E2197" s="8" t="s">
        <v>24</v>
      </c>
    </row>
    <row r="2198" spans="1:5" x14ac:dyDescent="0.3">
      <c r="A2198" s="6" t="s">
        <v>51</v>
      </c>
      <c r="B2198" s="6">
        <v>726</v>
      </c>
      <c r="C2198" s="20" t="s">
        <v>2795</v>
      </c>
      <c r="D2198" s="6" t="s">
        <v>24</v>
      </c>
      <c r="E2198" s="8" t="s">
        <v>24</v>
      </c>
    </row>
    <row r="2199" spans="1:5" x14ac:dyDescent="0.3">
      <c r="A2199" s="6" t="s">
        <v>51</v>
      </c>
      <c r="B2199" s="6">
        <v>728</v>
      </c>
      <c r="C2199" s="20" t="s">
        <v>2796</v>
      </c>
      <c r="D2199" s="6" t="s">
        <v>24</v>
      </c>
      <c r="E2199" s="8" t="s">
        <v>24</v>
      </c>
    </row>
    <row r="2200" spans="1:5" x14ac:dyDescent="0.3">
      <c r="A2200" s="6" t="s">
        <v>130</v>
      </c>
      <c r="B2200" s="6">
        <v>205</v>
      </c>
      <c r="C2200" s="20" t="s">
        <v>2797</v>
      </c>
      <c r="D2200" s="6" t="s">
        <v>49</v>
      </c>
      <c r="E2200" s="9" t="s">
        <v>71</v>
      </c>
    </row>
    <row r="2201" spans="1:5" x14ac:dyDescent="0.3">
      <c r="A2201" s="6" t="s">
        <v>51</v>
      </c>
      <c r="B2201" s="6">
        <v>731</v>
      </c>
      <c r="C2201" s="20" t="s">
        <v>2798</v>
      </c>
      <c r="D2201" s="6" t="s">
        <v>70</v>
      </c>
      <c r="E2201" s="8" t="s">
        <v>71</v>
      </c>
    </row>
    <row r="2202" spans="1:5" x14ac:dyDescent="0.3">
      <c r="A2202" s="6" t="s">
        <v>51</v>
      </c>
      <c r="B2202" s="6">
        <v>732</v>
      </c>
      <c r="C2202" s="20" t="s">
        <v>2799</v>
      </c>
      <c r="D2202" s="6" t="s">
        <v>49</v>
      </c>
      <c r="E2202" s="8" t="s">
        <v>71</v>
      </c>
    </row>
    <row r="2203" spans="1:5" x14ac:dyDescent="0.3">
      <c r="A2203" s="6" t="s">
        <v>130</v>
      </c>
      <c r="B2203" s="6">
        <v>106</v>
      </c>
      <c r="C2203" s="20" t="s">
        <v>2800</v>
      </c>
      <c r="D2203" s="6" t="s">
        <v>49</v>
      </c>
      <c r="E2203" s="8" t="s">
        <v>24</v>
      </c>
    </row>
    <row r="2204" spans="1:5" x14ac:dyDescent="0.3">
      <c r="A2204" s="6" t="s">
        <v>51</v>
      </c>
      <c r="B2204" s="6">
        <v>729</v>
      </c>
      <c r="C2204" s="20" t="s">
        <v>2801</v>
      </c>
      <c r="D2204" s="6" t="s">
        <v>90</v>
      </c>
      <c r="E2204" s="8" t="s">
        <v>71</v>
      </c>
    </row>
    <row r="2205" spans="1:5" x14ac:dyDescent="0.3">
      <c r="A2205" s="6" t="s">
        <v>51</v>
      </c>
      <c r="B2205" s="6">
        <v>730</v>
      </c>
      <c r="C2205" s="20" t="s">
        <v>2802</v>
      </c>
      <c r="D2205" s="6" t="s">
        <v>70</v>
      </c>
      <c r="E2205" s="8" t="s">
        <v>174</v>
      </c>
    </row>
    <row r="2206" spans="1:5" x14ac:dyDescent="0.3">
      <c r="A2206" s="6" t="s">
        <v>130</v>
      </c>
      <c r="B2206" s="6">
        <v>249</v>
      </c>
      <c r="C2206" s="20" t="s">
        <v>2803</v>
      </c>
      <c r="D2206" s="6" t="s">
        <v>70</v>
      </c>
      <c r="E2206" s="8" t="s">
        <v>174</v>
      </c>
    </row>
    <row r="2207" spans="1:5" x14ac:dyDescent="0.3">
      <c r="A2207" s="6" t="s">
        <v>51</v>
      </c>
      <c r="B2207" s="6">
        <v>734</v>
      </c>
      <c r="C2207" s="20" t="s">
        <v>2804</v>
      </c>
      <c r="D2207" s="6" t="s">
        <v>70</v>
      </c>
      <c r="E2207" s="8" t="s">
        <v>123</v>
      </c>
    </row>
    <row r="2208" spans="1:5" x14ac:dyDescent="0.3">
      <c r="A2208" s="6" t="s">
        <v>51</v>
      </c>
      <c r="B2208" s="6">
        <v>733</v>
      </c>
      <c r="C2208" s="20" t="s">
        <v>2805</v>
      </c>
      <c r="D2208" s="6" t="s">
        <v>49</v>
      </c>
      <c r="E2208" s="8" t="s">
        <v>103</v>
      </c>
    </row>
    <row r="2209" spans="1:5" x14ac:dyDescent="0.3">
      <c r="A2209" s="6" t="s">
        <v>130</v>
      </c>
      <c r="B2209" s="6">
        <v>251</v>
      </c>
      <c r="C2209" s="20" t="s">
        <v>2806</v>
      </c>
      <c r="D2209" s="6" t="s">
        <v>70</v>
      </c>
      <c r="E2209" s="8" t="s">
        <v>174</v>
      </c>
    </row>
    <row r="2210" spans="1:5" x14ac:dyDescent="0.3">
      <c r="A2210" s="6" t="s">
        <v>130</v>
      </c>
      <c r="B2210" s="6">
        <v>134</v>
      </c>
      <c r="C2210" s="20" t="s">
        <v>2807</v>
      </c>
      <c r="D2210" s="6" t="s">
        <v>70</v>
      </c>
      <c r="E2210" s="9" t="s">
        <v>50</v>
      </c>
    </row>
    <row r="2211" spans="1:5" x14ac:dyDescent="0.3">
      <c r="A2211" s="6" t="s">
        <v>51</v>
      </c>
      <c r="B2211" s="6">
        <v>735</v>
      </c>
      <c r="C2211" s="20" t="s">
        <v>2808</v>
      </c>
      <c r="D2211" s="6" t="s">
        <v>90</v>
      </c>
      <c r="E2211" s="8" t="s">
        <v>174</v>
      </c>
    </row>
    <row r="2212" spans="1:5" x14ac:dyDescent="0.3">
      <c r="A2212" s="6" t="s">
        <v>51</v>
      </c>
      <c r="B2212" s="6">
        <v>736</v>
      </c>
      <c r="C2212" s="20" t="s">
        <v>2809</v>
      </c>
      <c r="D2212" s="6" t="s">
        <v>90</v>
      </c>
      <c r="E2212" s="8" t="s">
        <v>123</v>
      </c>
    </row>
    <row r="2213" spans="1:5" x14ac:dyDescent="0.3">
      <c r="A2213" s="6" t="s">
        <v>130</v>
      </c>
      <c r="B2213" s="6">
        <v>246</v>
      </c>
      <c r="C2213" s="20" t="s">
        <v>2810</v>
      </c>
      <c r="D2213" s="6" t="s">
        <v>49</v>
      </c>
      <c r="E2213" s="8" t="s">
        <v>174</v>
      </c>
    </row>
    <row r="2214" spans="1:5" x14ac:dyDescent="0.3">
      <c r="A2214" s="6" t="s">
        <v>51</v>
      </c>
      <c r="B2214" s="6">
        <v>737</v>
      </c>
      <c r="C2214" s="20" t="s">
        <v>2811</v>
      </c>
      <c r="D2214" s="6" t="s">
        <v>90</v>
      </c>
      <c r="E2214" s="8" t="s">
        <v>123</v>
      </c>
    </row>
    <row r="2215" spans="1:5" x14ac:dyDescent="0.3">
      <c r="A2215" s="6" t="s">
        <v>51</v>
      </c>
      <c r="B2215" s="6">
        <v>738</v>
      </c>
      <c r="C2215" s="20" t="s">
        <v>2812</v>
      </c>
      <c r="D2215" s="6" t="s">
        <v>90</v>
      </c>
      <c r="E2215" s="8" t="s">
        <v>24</v>
      </c>
    </row>
    <row r="2216" spans="1:5" x14ac:dyDescent="0.3">
      <c r="A2216" s="6" t="s">
        <v>51</v>
      </c>
      <c r="B2216" s="6">
        <v>739</v>
      </c>
      <c r="C2216" s="20" t="s">
        <v>2813</v>
      </c>
      <c r="D2216" s="6" t="s">
        <v>59</v>
      </c>
      <c r="E2216" s="8" t="s">
        <v>24</v>
      </c>
    </row>
    <row r="2217" spans="1:5" x14ac:dyDescent="0.3">
      <c r="A2217" s="6" t="s">
        <v>130</v>
      </c>
      <c r="B2217" s="6">
        <v>255</v>
      </c>
      <c r="C2217" s="20" t="s">
        <v>2814</v>
      </c>
      <c r="D2217" s="6" t="s">
        <v>70</v>
      </c>
      <c r="E2217" s="8" t="s">
        <v>174</v>
      </c>
    </row>
    <row r="2218" spans="1:5" x14ac:dyDescent="0.3">
      <c r="A2218" s="6" t="s">
        <v>130</v>
      </c>
      <c r="B2218" s="6">
        <v>206</v>
      </c>
      <c r="C2218" s="20" t="s">
        <v>2815</v>
      </c>
      <c r="D2218" s="6" t="s">
        <v>90</v>
      </c>
      <c r="E2218" s="9" t="s">
        <v>71</v>
      </c>
    </row>
    <row r="2219" spans="1:5" x14ac:dyDescent="0.3">
      <c r="A2219" s="6" t="s">
        <v>130</v>
      </c>
      <c r="B2219" s="6">
        <v>258</v>
      </c>
      <c r="C2219" s="20" t="s">
        <v>2816</v>
      </c>
      <c r="D2219" s="6" t="s">
        <v>24</v>
      </c>
      <c r="E2219" s="8" t="s">
        <v>123</v>
      </c>
    </row>
    <row r="2220" spans="1:5" x14ac:dyDescent="0.3">
      <c r="A2220" s="6" t="s">
        <v>51</v>
      </c>
      <c r="B2220" s="6">
        <v>740</v>
      </c>
      <c r="C2220" s="20" t="s">
        <v>2817</v>
      </c>
      <c r="D2220" s="6" t="s">
        <v>49</v>
      </c>
      <c r="E2220" s="8" t="s">
        <v>71</v>
      </c>
    </row>
    <row r="2221" spans="1:5" x14ac:dyDescent="0.3">
      <c r="A2221" s="6" t="s">
        <v>130</v>
      </c>
      <c r="B2221" s="6">
        <v>200</v>
      </c>
      <c r="C2221" s="20" t="s">
        <v>2818</v>
      </c>
      <c r="D2221" s="6" t="s">
        <v>70</v>
      </c>
      <c r="E2221" s="9" t="s">
        <v>66</v>
      </c>
    </row>
    <row r="2222" spans="1:5" x14ac:dyDescent="0.3">
      <c r="A2222" s="6" t="s">
        <v>104</v>
      </c>
      <c r="B2222" s="6">
        <v>118</v>
      </c>
      <c r="C2222" s="20" t="s">
        <v>2819</v>
      </c>
      <c r="D2222" s="6" t="s">
        <v>90</v>
      </c>
      <c r="E2222" s="8" t="s">
        <v>66</v>
      </c>
    </row>
    <row r="2223" spans="1:5" x14ac:dyDescent="0.3">
      <c r="A2223" s="6" t="s">
        <v>277</v>
      </c>
      <c r="B2223" s="6">
        <v>9</v>
      </c>
      <c r="C2223" s="20" t="s">
        <v>2820</v>
      </c>
      <c r="D2223" s="6" t="s">
        <v>49</v>
      </c>
      <c r="E2223" s="8" t="s">
        <v>66</v>
      </c>
    </row>
    <row r="2224" spans="1:5" x14ac:dyDescent="0.3">
      <c r="A2224" s="6" t="s">
        <v>104</v>
      </c>
      <c r="B2224" s="6">
        <v>119</v>
      </c>
      <c r="C2224" s="20" t="s">
        <v>2821</v>
      </c>
      <c r="D2224" s="6" t="s">
        <v>59</v>
      </c>
      <c r="E2224" s="8" t="s">
        <v>50</v>
      </c>
    </row>
    <row r="2225" spans="1:5" x14ac:dyDescent="0.3">
      <c r="A2225" s="6" t="s">
        <v>104</v>
      </c>
      <c r="B2225" s="6">
        <v>17</v>
      </c>
      <c r="C2225" s="20" t="s">
        <v>2822</v>
      </c>
      <c r="D2225" s="6" t="s">
        <v>90</v>
      </c>
      <c r="E2225" s="8" t="s">
        <v>103</v>
      </c>
    </row>
    <row r="2226" spans="1:5" x14ac:dyDescent="0.3">
      <c r="A2226" s="6" t="s">
        <v>51</v>
      </c>
      <c r="B2226" s="6">
        <v>742</v>
      </c>
      <c r="C2226" s="20" t="s">
        <v>2823</v>
      </c>
      <c r="D2226" s="6" t="s">
        <v>70</v>
      </c>
      <c r="E2226" s="8" t="s">
        <v>123</v>
      </c>
    </row>
    <row r="2227" spans="1:5" x14ac:dyDescent="0.3">
      <c r="A2227" s="6" t="s">
        <v>277</v>
      </c>
      <c r="B2227" s="6">
        <v>10</v>
      </c>
      <c r="C2227" s="20" t="s">
        <v>2824</v>
      </c>
      <c r="D2227" s="6" t="s">
        <v>70</v>
      </c>
      <c r="E2227" s="8" t="s">
        <v>280</v>
      </c>
    </row>
    <row r="2228" spans="1:5" x14ac:dyDescent="0.3">
      <c r="A2228" s="6" t="s">
        <v>135</v>
      </c>
      <c r="B2228" s="6">
        <v>48</v>
      </c>
      <c r="C2228" s="20" t="s">
        <v>2825</v>
      </c>
      <c r="D2228" s="6" t="s">
        <v>24</v>
      </c>
      <c r="E2228" s="8" t="s">
        <v>50</v>
      </c>
    </row>
    <row r="2229" spans="1:5" x14ac:dyDescent="0.3">
      <c r="A2229" s="6" t="s">
        <v>130</v>
      </c>
      <c r="B2229" s="6">
        <v>208</v>
      </c>
      <c r="C2229" s="20" t="s">
        <v>2826</v>
      </c>
      <c r="D2229" s="6" t="s">
        <v>49</v>
      </c>
      <c r="E2229" s="9" t="s">
        <v>71</v>
      </c>
    </row>
    <row r="2230" spans="1:5" x14ac:dyDescent="0.3">
      <c r="A2230" s="6" t="s">
        <v>51</v>
      </c>
      <c r="B2230" s="6">
        <v>741</v>
      </c>
      <c r="C2230" s="20" t="s">
        <v>2827</v>
      </c>
      <c r="D2230" s="6" t="s">
        <v>24</v>
      </c>
      <c r="E2230" s="8" t="s">
        <v>71</v>
      </c>
    </row>
    <row r="2231" spans="1:5" x14ac:dyDescent="0.3">
      <c r="A2231" s="6" t="s">
        <v>277</v>
      </c>
      <c r="B2231" s="6">
        <v>11</v>
      </c>
      <c r="C2231" s="20" t="s">
        <v>2828</v>
      </c>
      <c r="D2231" s="6" t="s">
        <v>70</v>
      </c>
      <c r="E2231" s="8" t="s">
        <v>50</v>
      </c>
    </row>
    <row r="2232" spans="1:5" x14ac:dyDescent="0.3">
      <c r="A2232" s="6" t="s">
        <v>135</v>
      </c>
      <c r="B2232" s="6">
        <v>49</v>
      </c>
      <c r="C2232" s="20" t="s">
        <v>2829</v>
      </c>
      <c r="D2232" s="6" t="s">
        <v>90</v>
      </c>
      <c r="E2232" s="8" t="s">
        <v>50</v>
      </c>
    </row>
    <row r="2233" spans="1:5" x14ac:dyDescent="0.3">
      <c r="A2233" s="6" t="s">
        <v>130</v>
      </c>
      <c r="B2233" s="6">
        <v>250</v>
      </c>
      <c r="C2233" s="20" t="s">
        <v>2830</v>
      </c>
      <c r="D2233" s="6" t="s">
        <v>90</v>
      </c>
      <c r="E2233" s="8" t="s">
        <v>24</v>
      </c>
    </row>
    <row r="2234" spans="1:5" x14ac:dyDescent="0.3">
      <c r="A2234" s="6" t="s">
        <v>135</v>
      </c>
      <c r="B2234" s="6">
        <v>51</v>
      </c>
      <c r="C2234" s="20" t="s">
        <v>2831</v>
      </c>
      <c r="D2234" s="6" t="s">
        <v>59</v>
      </c>
      <c r="E2234" s="8" t="s">
        <v>24</v>
      </c>
    </row>
    <row r="2235" spans="1:5" x14ac:dyDescent="0.3">
      <c r="A2235" s="6" t="s">
        <v>135</v>
      </c>
      <c r="B2235" s="6">
        <v>89</v>
      </c>
      <c r="C2235" s="20" t="s">
        <v>2832</v>
      </c>
      <c r="D2235" s="6" t="s">
        <v>90</v>
      </c>
      <c r="E2235" s="8" t="s">
        <v>66</v>
      </c>
    </row>
    <row r="2236" spans="1:5" x14ac:dyDescent="0.3">
      <c r="A2236" s="6" t="s">
        <v>130</v>
      </c>
      <c r="B2236" s="6">
        <v>253</v>
      </c>
      <c r="C2236" s="20" t="s">
        <v>2833</v>
      </c>
      <c r="D2236" s="6" t="s">
        <v>90</v>
      </c>
      <c r="E2236" s="8" t="s">
        <v>174</v>
      </c>
    </row>
    <row r="2237" spans="1:5" x14ac:dyDescent="0.3">
      <c r="A2237" s="6" t="s">
        <v>135</v>
      </c>
      <c r="B2237" s="6">
        <v>53</v>
      </c>
      <c r="C2237" s="20" t="s">
        <v>2834</v>
      </c>
      <c r="D2237" s="6" t="s">
        <v>125</v>
      </c>
      <c r="E2237" s="8" t="s">
        <v>103</v>
      </c>
    </row>
    <row r="2238" spans="1:5" x14ac:dyDescent="0.3">
      <c r="A2238" s="6" t="s">
        <v>164</v>
      </c>
      <c r="B2238" s="6">
        <v>66</v>
      </c>
      <c r="C2238" s="20" t="s">
        <v>2835</v>
      </c>
      <c r="D2238" s="6" t="s">
        <v>90</v>
      </c>
      <c r="E2238" s="9" t="s">
        <v>50</v>
      </c>
    </row>
    <row r="2239" spans="1:5" x14ac:dyDescent="0.3">
      <c r="A2239" s="6" t="s">
        <v>164</v>
      </c>
      <c r="B2239" s="6">
        <v>67</v>
      </c>
      <c r="C2239" s="20" t="s">
        <v>2836</v>
      </c>
      <c r="D2239" s="6" t="s">
        <v>70</v>
      </c>
      <c r="E2239" s="9" t="s">
        <v>66</v>
      </c>
    </row>
    <row r="2240" spans="1:5" x14ac:dyDescent="0.3">
      <c r="A2240" s="6" t="s">
        <v>164</v>
      </c>
      <c r="B2240" s="6">
        <v>68</v>
      </c>
      <c r="C2240" s="20" t="s">
        <v>2837</v>
      </c>
      <c r="D2240" s="6" t="s">
        <v>70</v>
      </c>
      <c r="E2240" s="9" t="s">
        <v>103</v>
      </c>
    </row>
    <row r="2241" spans="1:5" x14ac:dyDescent="0.3">
      <c r="A2241" s="6" t="s">
        <v>164</v>
      </c>
      <c r="B2241" s="6">
        <v>69</v>
      </c>
      <c r="C2241" s="20" t="s">
        <v>2838</v>
      </c>
      <c r="D2241" s="6" t="s">
        <v>90</v>
      </c>
      <c r="E2241" s="9" t="s">
        <v>103</v>
      </c>
    </row>
    <row r="2242" spans="1:5" x14ac:dyDescent="0.3">
      <c r="A2242" s="6" t="s">
        <v>164</v>
      </c>
      <c r="B2242" s="6">
        <v>70</v>
      </c>
      <c r="C2242" s="20" t="s">
        <v>2839</v>
      </c>
      <c r="D2242" s="6" t="s">
        <v>70</v>
      </c>
      <c r="E2242" s="9" t="s">
        <v>103</v>
      </c>
    </row>
    <row r="2243" spans="1:5" x14ac:dyDescent="0.3">
      <c r="A2243" s="6" t="s">
        <v>135</v>
      </c>
      <c r="B2243" s="6">
        <v>93</v>
      </c>
      <c r="C2243" s="20" t="s">
        <v>2840</v>
      </c>
      <c r="D2243" s="6" t="s">
        <v>90</v>
      </c>
      <c r="E2243" s="8" t="s">
        <v>66</v>
      </c>
    </row>
    <row r="2244" spans="1:5" x14ac:dyDescent="0.3">
      <c r="A2244" s="6" t="s">
        <v>167</v>
      </c>
      <c r="B2244" s="6">
        <v>48</v>
      </c>
      <c r="C2244" s="20" t="s">
        <v>2841</v>
      </c>
      <c r="D2244" s="6" t="s">
        <v>70</v>
      </c>
      <c r="E2244" s="9" t="s">
        <v>50</v>
      </c>
    </row>
    <row r="2245" spans="1:5" x14ac:dyDescent="0.3">
      <c r="A2245" s="6" t="s">
        <v>231</v>
      </c>
      <c r="B2245" s="6">
        <v>11</v>
      </c>
      <c r="C2245" s="20" t="s">
        <v>2842</v>
      </c>
      <c r="D2245" s="6" t="s">
        <v>70</v>
      </c>
      <c r="E2245" s="9" t="s">
        <v>66</v>
      </c>
    </row>
    <row r="2246" spans="1:5" x14ac:dyDescent="0.3">
      <c r="A2246" s="6" t="s">
        <v>167</v>
      </c>
      <c r="B2246" s="6">
        <v>49</v>
      </c>
      <c r="C2246" s="20" t="s">
        <v>2843</v>
      </c>
      <c r="D2246" s="6" t="s">
        <v>49</v>
      </c>
      <c r="E2246" s="8" t="s">
        <v>24</v>
      </c>
    </row>
    <row r="2247" spans="1:5" x14ac:dyDescent="0.3">
      <c r="A2247" s="6" t="s">
        <v>167</v>
      </c>
      <c r="B2247" s="6">
        <v>50</v>
      </c>
      <c r="C2247" s="20" t="s">
        <v>2844</v>
      </c>
      <c r="D2247" s="6" t="s">
        <v>70</v>
      </c>
      <c r="E2247" s="9" t="s">
        <v>50</v>
      </c>
    </row>
    <row r="2248" spans="1:5" x14ac:dyDescent="0.3">
      <c r="A2248" s="6" t="s">
        <v>164</v>
      </c>
      <c r="B2248" s="6">
        <v>91</v>
      </c>
      <c r="C2248" s="20" t="s">
        <v>2845</v>
      </c>
      <c r="D2248" s="6" t="s">
        <v>49</v>
      </c>
      <c r="E2248" s="9" t="s">
        <v>66</v>
      </c>
    </row>
    <row r="2249" spans="1:5" x14ac:dyDescent="0.3">
      <c r="A2249" s="6" t="s">
        <v>104</v>
      </c>
      <c r="B2249" s="6">
        <v>59</v>
      </c>
      <c r="C2249" s="20" t="s">
        <v>2846</v>
      </c>
      <c r="D2249" s="6" t="s">
        <v>59</v>
      </c>
      <c r="E2249" s="8" t="s">
        <v>71</v>
      </c>
    </row>
    <row r="2250" spans="1:5" x14ac:dyDescent="0.3">
      <c r="A2250" s="6" t="s">
        <v>164</v>
      </c>
      <c r="B2250" s="6">
        <v>94</v>
      </c>
      <c r="C2250" s="20" t="s">
        <v>2847</v>
      </c>
      <c r="D2250" s="6" t="s">
        <v>59</v>
      </c>
      <c r="E2250" s="9" t="s">
        <v>66</v>
      </c>
    </row>
    <row r="2251" spans="1:5" x14ac:dyDescent="0.3">
      <c r="A2251" s="6" t="s">
        <v>104</v>
      </c>
      <c r="B2251" s="6">
        <v>90</v>
      </c>
      <c r="C2251" s="20" t="s">
        <v>2848</v>
      </c>
      <c r="D2251" s="6" t="s">
        <v>59</v>
      </c>
      <c r="E2251" s="8" t="s">
        <v>66</v>
      </c>
    </row>
    <row r="2252" spans="1:5" x14ac:dyDescent="0.3">
      <c r="A2252" s="6" t="s">
        <v>167</v>
      </c>
      <c r="B2252" s="6">
        <v>51</v>
      </c>
      <c r="C2252" s="20" t="s">
        <v>2849</v>
      </c>
      <c r="D2252" s="6" t="s">
        <v>49</v>
      </c>
      <c r="E2252" s="9" t="s">
        <v>71</v>
      </c>
    </row>
    <row r="2253" spans="1:5" x14ac:dyDescent="0.3">
      <c r="A2253" s="6" t="s">
        <v>104</v>
      </c>
      <c r="B2253" s="6">
        <v>105</v>
      </c>
      <c r="C2253" s="20" t="s">
        <v>2850</v>
      </c>
      <c r="D2253" s="6" t="s">
        <v>49</v>
      </c>
      <c r="E2253" s="8" t="s">
        <v>174</v>
      </c>
    </row>
    <row r="2254" spans="1:5" x14ac:dyDescent="0.3">
      <c r="A2254" s="6" t="s">
        <v>164</v>
      </c>
      <c r="B2254" s="6">
        <v>102</v>
      </c>
      <c r="C2254" s="20" t="s">
        <v>2851</v>
      </c>
      <c r="D2254" s="6" t="s">
        <v>90</v>
      </c>
      <c r="E2254" s="9" t="s">
        <v>50</v>
      </c>
    </row>
    <row r="2255" spans="1:5" x14ac:dyDescent="0.3">
      <c r="A2255" s="6" t="s">
        <v>104</v>
      </c>
      <c r="B2255" s="6">
        <v>110</v>
      </c>
      <c r="C2255" s="20" t="s">
        <v>2852</v>
      </c>
      <c r="D2255" s="6" t="s">
        <v>49</v>
      </c>
      <c r="E2255" s="8" t="s">
        <v>71</v>
      </c>
    </row>
    <row r="2256" spans="1:5" x14ac:dyDescent="0.3">
      <c r="A2256" s="6" t="s">
        <v>135</v>
      </c>
      <c r="B2256" s="6">
        <v>106</v>
      </c>
      <c r="C2256" s="20" t="s">
        <v>2853</v>
      </c>
      <c r="D2256" s="6" t="s">
        <v>24</v>
      </c>
      <c r="E2256" s="8" t="s">
        <v>24</v>
      </c>
    </row>
    <row r="2257" spans="1:5" x14ac:dyDescent="0.3">
      <c r="A2257" s="6" t="s">
        <v>104</v>
      </c>
      <c r="B2257" s="6">
        <v>97</v>
      </c>
      <c r="C2257" s="20" t="s">
        <v>2854</v>
      </c>
      <c r="D2257" s="6" t="s">
        <v>24</v>
      </c>
      <c r="E2257" s="8" t="s">
        <v>24</v>
      </c>
    </row>
    <row r="2258" spans="1:5" x14ac:dyDescent="0.3">
      <c r="A2258" s="6" t="s">
        <v>164</v>
      </c>
      <c r="B2258" s="6">
        <v>119</v>
      </c>
      <c r="C2258" s="20" t="s">
        <v>2855</v>
      </c>
      <c r="D2258" s="6" t="s">
        <v>90</v>
      </c>
      <c r="E2258" s="9" t="s">
        <v>66</v>
      </c>
    </row>
    <row r="2259" spans="1:5" x14ac:dyDescent="0.3">
      <c r="A2259" s="6" t="s">
        <v>104</v>
      </c>
      <c r="B2259" s="6">
        <v>109</v>
      </c>
      <c r="C2259" s="20" t="s">
        <v>2856</v>
      </c>
      <c r="D2259" s="6" t="s">
        <v>49</v>
      </c>
      <c r="E2259" s="8" t="s">
        <v>24</v>
      </c>
    </row>
    <row r="2260" spans="1:5" x14ac:dyDescent="0.3">
      <c r="A2260" s="6" t="s">
        <v>104</v>
      </c>
      <c r="B2260" s="6">
        <v>140</v>
      </c>
      <c r="C2260" s="20" t="s">
        <v>2857</v>
      </c>
      <c r="D2260" s="6" t="s">
        <v>49</v>
      </c>
      <c r="E2260" s="8" t="s">
        <v>66</v>
      </c>
    </row>
    <row r="2261" spans="1:5" x14ac:dyDescent="0.3">
      <c r="A2261" s="6" t="s">
        <v>104</v>
      </c>
      <c r="B2261" s="6">
        <v>127</v>
      </c>
      <c r="C2261" s="20" t="s">
        <v>2858</v>
      </c>
      <c r="D2261" s="6" t="s">
        <v>59</v>
      </c>
      <c r="E2261" s="8" t="s">
        <v>103</v>
      </c>
    </row>
    <row r="2262" spans="1:5" x14ac:dyDescent="0.3">
      <c r="A2262" s="6" t="s">
        <v>164</v>
      </c>
      <c r="B2262" s="6">
        <v>120</v>
      </c>
      <c r="C2262" s="20" t="s">
        <v>2859</v>
      </c>
      <c r="D2262" s="6" t="s">
        <v>70</v>
      </c>
      <c r="E2262" s="9" t="s">
        <v>103</v>
      </c>
    </row>
    <row r="2263" spans="1:5" x14ac:dyDescent="0.3">
      <c r="A2263" s="6" t="s">
        <v>104</v>
      </c>
      <c r="B2263" s="6">
        <v>135</v>
      </c>
      <c r="C2263" s="20" t="s">
        <v>2860</v>
      </c>
      <c r="D2263" s="6" t="s">
        <v>59</v>
      </c>
      <c r="E2263" s="8" t="s">
        <v>71</v>
      </c>
    </row>
    <row r="2264" spans="1:5" x14ac:dyDescent="0.3">
      <c r="A2264" s="6" t="s">
        <v>104</v>
      </c>
      <c r="B2264" s="6">
        <v>122</v>
      </c>
      <c r="C2264" s="20" t="s">
        <v>2861</v>
      </c>
      <c r="D2264" s="6" t="s">
        <v>59</v>
      </c>
      <c r="E2264" s="8" t="s">
        <v>50</v>
      </c>
    </row>
    <row r="2265" spans="1:5" x14ac:dyDescent="0.3">
      <c r="A2265" s="6" t="s">
        <v>104</v>
      </c>
      <c r="B2265" s="6">
        <v>166</v>
      </c>
      <c r="C2265" s="20" t="s">
        <v>2862</v>
      </c>
      <c r="D2265" s="6" t="s">
        <v>49</v>
      </c>
      <c r="E2265" s="8" t="s">
        <v>103</v>
      </c>
    </row>
    <row r="2266" spans="1:5" x14ac:dyDescent="0.3">
      <c r="A2266" s="6" t="s">
        <v>104</v>
      </c>
      <c r="B2266" s="6">
        <v>183</v>
      </c>
      <c r="C2266" s="20" t="s">
        <v>2863</v>
      </c>
      <c r="D2266" s="6" t="s">
        <v>90</v>
      </c>
      <c r="E2266" s="8" t="s">
        <v>103</v>
      </c>
    </row>
    <row r="2267" spans="1:5" x14ac:dyDescent="0.3">
      <c r="A2267" s="6" t="s">
        <v>164</v>
      </c>
      <c r="B2267" s="6">
        <v>118</v>
      </c>
      <c r="C2267" s="20" t="s">
        <v>2864</v>
      </c>
      <c r="D2267" s="6" t="s">
        <v>49</v>
      </c>
      <c r="E2267" s="9" t="s">
        <v>66</v>
      </c>
    </row>
    <row r="2268" spans="1:5" x14ac:dyDescent="0.3">
      <c r="A2268" s="6" t="s">
        <v>104</v>
      </c>
      <c r="B2268" s="6">
        <v>167</v>
      </c>
      <c r="C2268" s="20" t="s">
        <v>2865</v>
      </c>
      <c r="D2268" s="6" t="s">
        <v>49</v>
      </c>
      <c r="E2268" s="8" t="s">
        <v>66</v>
      </c>
    </row>
    <row r="2269" spans="1:5" x14ac:dyDescent="0.3">
      <c r="A2269" s="6" t="s">
        <v>104</v>
      </c>
      <c r="B2269" s="6">
        <v>171</v>
      </c>
      <c r="C2269" s="20" t="s">
        <v>2866</v>
      </c>
      <c r="D2269" s="6" t="s">
        <v>49</v>
      </c>
      <c r="E2269" s="8" t="s">
        <v>66</v>
      </c>
    </row>
    <row r="2270" spans="1:5" x14ac:dyDescent="0.3">
      <c r="A2270" s="6" t="s">
        <v>12</v>
      </c>
      <c r="B2270" s="6">
        <v>464</v>
      </c>
      <c r="C2270" s="20" t="s">
        <v>2867</v>
      </c>
      <c r="D2270" s="6" t="s">
        <v>90</v>
      </c>
      <c r="E2270" s="8" t="s">
        <v>174</v>
      </c>
    </row>
    <row r="2271" spans="1:5" x14ac:dyDescent="0.3">
      <c r="A2271" s="6" t="s">
        <v>12</v>
      </c>
      <c r="B2271" s="6">
        <v>467</v>
      </c>
      <c r="C2271" s="20" t="s">
        <v>2868</v>
      </c>
      <c r="D2271" s="6" t="s">
        <v>125</v>
      </c>
      <c r="E2271" s="8" t="s">
        <v>174</v>
      </c>
    </row>
    <row r="2272" spans="1:5" x14ac:dyDescent="0.3">
      <c r="A2272" s="6" t="s">
        <v>12</v>
      </c>
      <c r="B2272" s="6">
        <v>466</v>
      </c>
      <c r="C2272" s="20" t="s">
        <v>2869</v>
      </c>
      <c r="D2272" s="6" t="s">
        <v>70</v>
      </c>
      <c r="E2272" s="8" t="s">
        <v>174</v>
      </c>
    </row>
    <row r="2273" spans="1:5" x14ac:dyDescent="0.3">
      <c r="A2273" s="6" t="s">
        <v>12</v>
      </c>
      <c r="B2273" s="6">
        <v>468</v>
      </c>
      <c r="C2273" s="20" t="s">
        <v>2870</v>
      </c>
      <c r="D2273" s="6" t="s">
        <v>70</v>
      </c>
      <c r="E2273" s="8" t="s">
        <v>174</v>
      </c>
    </row>
    <row r="2274" spans="1:5" x14ac:dyDescent="0.3">
      <c r="A2274" s="6" t="s">
        <v>12</v>
      </c>
      <c r="B2274" s="6">
        <v>470</v>
      </c>
      <c r="C2274" s="20" t="s">
        <v>2871</v>
      </c>
      <c r="D2274" s="6" t="s">
        <v>24</v>
      </c>
      <c r="E2274" s="8" t="s">
        <v>24</v>
      </c>
    </row>
    <row r="2275" spans="1:5" x14ac:dyDescent="0.3">
      <c r="A2275" s="6" t="s">
        <v>12</v>
      </c>
      <c r="B2275" s="6">
        <v>469</v>
      </c>
      <c r="C2275" s="20" t="s">
        <v>2872</v>
      </c>
      <c r="D2275" s="6" t="s">
        <v>70</v>
      </c>
      <c r="E2275" s="8" t="s">
        <v>123</v>
      </c>
    </row>
    <row r="2276" spans="1:5" x14ac:dyDescent="0.3">
      <c r="A2276" s="6" t="s">
        <v>12</v>
      </c>
      <c r="B2276" s="6">
        <v>471</v>
      </c>
      <c r="C2276" s="20" t="s">
        <v>2873</v>
      </c>
      <c r="D2276" s="6" t="s">
        <v>24</v>
      </c>
      <c r="E2276" s="8" t="s">
        <v>24</v>
      </c>
    </row>
    <row r="2277" spans="1:5" x14ac:dyDescent="0.3">
      <c r="A2277" s="6" t="s">
        <v>12</v>
      </c>
      <c r="B2277" s="6">
        <v>472</v>
      </c>
      <c r="C2277" s="20" t="s">
        <v>2874</v>
      </c>
      <c r="D2277" s="6" t="s">
        <v>24</v>
      </c>
      <c r="E2277" s="8" t="s">
        <v>24</v>
      </c>
    </row>
    <row r="2278" spans="1:5" x14ac:dyDescent="0.3">
      <c r="A2278" s="6" t="s">
        <v>12</v>
      </c>
      <c r="B2278" s="6">
        <v>475</v>
      </c>
      <c r="C2278" s="20" t="s">
        <v>2875</v>
      </c>
      <c r="D2278" s="6" t="s">
        <v>24</v>
      </c>
      <c r="E2278" s="8" t="s">
        <v>24</v>
      </c>
    </row>
    <row r="2279" spans="1:5" x14ac:dyDescent="0.3">
      <c r="A2279" s="6" t="s">
        <v>12</v>
      </c>
      <c r="B2279" s="6">
        <v>473</v>
      </c>
      <c r="C2279" s="20" t="s">
        <v>2876</v>
      </c>
      <c r="D2279" s="6" t="s">
        <v>24</v>
      </c>
      <c r="E2279" s="8" t="s">
        <v>24</v>
      </c>
    </row>
    <row r="2280" spans="1:5" x14ac:dyDescent="0.3">
      <c r="A2280" s="6" t="s">
        <v>12</v>
      </c>
      <c r="B2280" s="6">
        <v>474</v>
      </c>
      <c r="C2280" s="20" t="s">
        <v>2877</v>
      </c>
      <c r="D2280" s="6" t="s">
        <v>90</v>
      </c>
      <c r="E2280" s="8" t="s">
        <v>123</v>
      </c>
    </row>
    <row r="2281" spans="1:5" x14ac:dyDescent="0.3">
      <c r="A2281" s="6" t="s">
        <v>12</v>
      </c>
      <c r="B2281" s="6">
        <v>477</v>
      </c>
      <c r="C2281" s="20" t="s">
        <v>2878</v>
      </c>
      <c r="D2281" s="6" t="s">
        <v>70</v>
      </c>
      <c r="E2281" s="8" t="s">
        <v>66</v>
      </c>
    </row>
    <row r="2282" spans="1:5" x14ac:dyDescent="0.3">
      <c r="A2282" s="6" t="s">
        <v>12</v>
      </c>
      <c r="B2282" s="6">
        <v>476</v>
      </c>
      <c r="C2282" s="20" t="s">
        <v>2879</v>
      </c>
      <c r="D2282" s="6" t="s">
        <v>70</v>
      </c>
      <c r="E2282" s="8" t="s">
        <v>66</v>
      </c>
    </row>
    <row r="2283" spans="1:5" x14ac:dyDescent="0.3">
      <c r="A2283" s="6" t="s">
        <v>12</v>
      </c>
      <c r="B2283" s="6">
        <v>478</v>
      </c>
      <c r="C2283" s="20" t="s">
        <v>2880</v>
      </c>
      <c r="D2283" s="6" t="s">
        <v>70</v>
      </c>
      <c r="E2283" s="8" t="s">
        <v>123</v>
      </c>
    </row>
    <row r="2284" spans="1:5" x14ac:dyDescent="0.3">
      <c r="A2284" s="6" t="s">
        <v>12</v>
      </c>
      <c r="B2284" s="6">
        <v>479</v>
      </c>
      <c r="C2284" s="20" t="s">
        <v>2881</v>
      </c>
      <c r="D2284" s="6" t="s">
        <v>70</v>
      </c>
      <c r="E2284" s="8" t="s">
        <v>174</v>
      </c>
    </row>
    <row r="2285" spans="1:5" x14ac:dyDescent="0.3">
      <c r="A2285" s="6" t="s">
        <v>12</v>
      </c>
      <c r="B2285" s="6">
        <v>480</v>
      </c>
      <c r="C2285" s="20" t="s">
        <v>2882</v>
      </c>
      <c r="D2285" s="6" t="s">
        <v>70</v>
      </c>
      <c r="E2285" s="8" t="s">
        <v>174</v>
      </c>
    </row>
    <row r="2286" spans="1:5" x14ac:dyDescent="0.3">
      <c r="A2286" s="6" t="s">
        <v>12</v>
      </c>
      <c r="B2286" s="6">
        <v>481</v>
      </c>
      <c r="C2286" s="20" t="s">
        <v>2883</v>
      </c>
      <c r="D2286" s="6" t="s">
        <v>24</v>
      </c>
      <c r="E2286" s="8" t="s">
        <v>24</v>
      </c>
    </row>
    <row r="2287" spans="1:5" x14ac:dyDescent="0.3">
      <c r="A2287" s="6" t="s">
        <v>12</v>
      </c>
      <c r="B2287" s="6">
        <v>482</v>
      </c>
      <c r="C2287" s="20" t="s">
        <v>2884</v>
      </c>
      <c r="D2287" s="6" t="s">
        <v>49</v>
      </c>
      <c r="E2287" s="8" t="s">
        <v>174</v>
      </c>
    </row>
    <row r="2288" spans="1:5" x14ac:dyDescent="0.3">
      <c r="A2288" s="6" t="s">
        <v>12</v>
      </c>
      <c r="B2288" s="6">
        <v>483</v>
      </c>
      <c r="C2288" s="20" t="s">
        <v>2885</v>
      </c>
      <c r="D2288" s="6" t="s">
        <v>24</v>
      </c>
      <c r="E2288" s="8" t="s">
        <v>24</v>
      </c>
    </row>
    <row r="2289" spans="1:5" x14ac:dyDescent="0.3">
      <c r="A2289" s="6" t="s">
        <v>12</v>
      </c>
      <c r="B2289" s="6">
        <v>287</v>
      </c>
      <c r="C2289" s="20" t="s">
        <v>2886</v>
      </c>
      <c r="D2289" s="6" t="s">
        <v>24</v>
      </c>
      <c r="E2289" s="8" t="s">
        <v>24</v>
      </c>
    </row>
    <row r="2290" spans="1:5" x14ac:dyDescent="0.3">
      <c r="A2290" s="6" t="s">
        <v>12</v>
      </c>
      <c r="B2290" s="6">
        <v>484</v>
      </c>
      <c r="C2290" s="20" t="s">
        <v>2887</v>
      </c>
      <c r="D2290" s="6" t="s">
        <v>49</v>
      </c>
      <c r="E2290" s="8" t="s">
        <v>50</v>
      </c>
    </row>
    <row r="2291" spans="1:5" x14ac:dyDescent="0.3">
      <c r="A2291" s="6" t="s">
        <v>12</v>
      </c>
      <c r="B2291" s="6">
        <v>485</v>
      </c>
      <c r="C2291" s="20" t="s">
        <v>2888</v>
      </c>
      <c r="D2291" s="6" t="s">
        <v>70</v>
      </c>
      <c r="E2291" s="8" t="s">
        <v>174</v>
      </c>
    </row>
    <row r="2292" spans="1:5" x14ac:dyDescent="0.3">
      <c r="A2292" s="6" t="s">
        <v>12</v>
      </c>
      <c r="B2292" s="6">
        <v>486</v>
      </c>
      <c r="C2292" s="20" t="s">
        <v>2889</v>
      </c>
      <c r="D2292" s="6" t="s">
        <v>90</v>
      </c>
      <c r="E2292" s="8" t="s">
        <v>174</v>
      </c>
    </row>
    <row r="2293" spans="1:5" x14ac:dyDescent="0.3">
      <c r="A2293" s="6" t="s">
        <v>12</v>
      </c>
      <c r="B2293" s="6">
        <v>487</v>
      </c>
      <c r="C2293" s="20" t="s">
        <v>2890</v>
      </c>
      <c r="D2293" s="6" t="s">
        <v>70</v>
      </c>
      <c r="E2293" s="8" t="s">
        <v>174</v>
      </c>
    </row>
    <row r="2294" spans="1:5" x14ac:dyDescent="0.3">
      <c r="A2294" s="6" t="s">
        <v>12</v>
      </c>
      <c r="B2294" s="6">
        <v>489</v>
      </c>
      <c r="C2294" s="20" t="s">
        <v>2891</v>
      </c>
      <c r="D2294" s="6" t="s">
        <v>90</v>
      </c>
      <c r="E2294" s="8" t="s">
        <v>174</v>
      </c>
    </row>
    <row r="2295" spans="1:5" x14ac:dyDescent="0.3">
      <c r="A2295" s="6" t="s">
        <v>62</v>
      </c>
      <c r="B2295" s="6">
        <v>7</v>
      </c>
      <c r="C2295" s="20" t="s">
        <v>2892</v>
      </c>
      <c r="D2295" s="6" t="s">
        <v>90</v>
      </c>
      <c r="E2295" s="8" t="s">
        <v>24</v>
      </c>
    </row>
    <row r="2296" spans="1:5" x14ac:dyDescent="0.3">
      <c r="A2296" s="6" t="s">
        <v>12</v>
      </c>
      <c r="B2296" s="6">
        <v>488</v>
      </c>
      <c r="C2296" s="20" t="s">
        <v>2893</v>
      </c>
      <c r="D2296" s="6" t="s">
        <v>70</v>
      </c>
      <c r="E2296" s="8" t="s">
        <v>123</v>
      </c>
    </row>
    <row r="2297" spans="1:5" x14ac:dyDescent="0.3">
      <c r="A2297" s="6" t="s">
        <v>12</v>
      </c>
      <c r="B2297" s="6">
        <v>376</v>
      </c>
      <c r="C2297" s="20" t="s">
        <v>2894</v>
      </c>
      <c r="D2297" s="6" t="s">
        <v>90</v>
      </c>
      <c r="E2297" s="8" t="s">
        <v>71</v>
      </c>
    </row>
    <row r="2298" spans="1:5" x14ac:dyDescent="0.3">
      <c r="A2298" s="6" t="s">
        <v>62</v>
      </c>
      <c r="B2298" s="6">
        <v>26</v>
      </c>
      <c r="C2298" s="20" t="s">
        <v>2895</v>
      </c>
      <c r="D2298" s="6" t="s">
        <v>70</v>
      </c>
      <c r="E2298" s="8" t="s">
        <v>103</v>
      </c>
    </row>
    <row r="2299" spans="1:5" x14ac:dyDescent="0.3">
      <c r="A2299" s="6" t="s">
        <v>62</v>
      </c>
      <c r="B2299" s="6">
        <v>35</v>
      </c>
      <c r="C2299" s="20" t="s">
        <v>2896</v>
      </c>
      <c r="D2299" s="6" t="s">
        <v>49</v>
      </c>
      <c r="E2299" s="8" t="s">
        <v>66</v>
      </c>
    </row>
    <row r="2300" spans="1:5" x14ac:dyDescent="0.3">
      <c r="A2300" s="6" t="s">
        <v>62</v>
      </c>
      <c r="B2300" s="6">
        <v>36</v>
      </c>
      <c r="C2300" s="20" t="s">
        <v>2897</v>
      </c>
      <c r="D2300" s="6" t="s">
        <v>90</v>
      </c>
      <c r="E2300" s="8" t="s">
        <v>24</v>
      </c>
    </row>
    <row r="2301" spans="1:5" x14ac:dyDescent="0.3">
      <c r="A2301" s="6" t="s">
        <v>12</v>
      </c>
      <c r="B2301" s="6">
        <v>425</v>
      </c>
      <c r="C2301" s="20" t="s">
        <v>2898</v>
      </c>
      <c r="D2301" s="6" t="s">
        <v>70</v>
      </c>
      <c r="E2301" s="8" t="s">
        <v>123</v>
      </c>
    </row>
    <row r="2302" spans="1:5" x14ac:dyDescent="0.3">
      <c r="A2302" s="6" t="s">
        <v>12</v>
      </c>
      <c r="B2302" s="6">
        <v>490</v>
      </c>
      <c r="C2302" s="20" t="s">
        <v>2899</v>
      </c>
      <c r="D2302" s="6" t="s">
        <v>49</v>
      </c>
      <c r="E2302" s="8" t="s">
        <v>174</v>
      </c>
    </row>
    <row r="2303" spans="1:5" x14ac:dyDescent="0.3">
      <c r="A2303" s="6" t="s">
        <v>12</v>
      </c>
      <c r="B2303" s="6">
        <v>491</v>
      </c>
      <c r="C2303" s="20" t="s">
        <v>2900</v>
      </c>
      <c r="D2303" s="6" t="s">
        <v>70</v>
      </c>
      <c r="E2303" s="8" t="s">
        <v>174</v>
      </c>
    </row>
    <row r="2304" spans="1:5" x14ac:dyDescent="0.3">
      <c r="A2304" s="6" t="s">
        <v>12</v>
      </c>
      <c r="B2304" s="6">
        <v>492</v>
      </c>
      <c r="C2304" s="20" t="s">
        <v>2901</v>
      </c>
      <c r="D2304" s="6" t="s">
        <v>70</v>
      </c>
      <c r="E2304" s="8" t="s">
        <v>174</v>
      </c>
    </row>
    <row r="2305" spans="1:5" x14ac:dyDescent="0.3">
      <c r="A2305" s="6" t="s">
        <v>12</v>
      </c>
      <c r="B2305" s="6">
        <v>493</v>
      </c>
      <c r="C2305" s="20" t="s">
        <v>2902</v>
      </c>
      <c r="D2305" s="6" t="s">
        <v>59</v>
      </c>
      <c r="E2305" s="8" t="s">
        <v>174</v>
      </c>
    </row>
    <row r="2306" spans="1:5" x14ac:dyDescent="0.3">
      <c r="A2306" s="6" t="s">
        <v>12</v>
      </c>
      <c r="B2306" s="6">
        <v>494</v>
      </c>
      <c r="C2306" s="20" t="s">
        <v>2903</v>
      </c>
      <c r="D2306" s="6" t="s">
        <v>90</v>
      </c>
      <c r="E2306" s="8" t="s">
        <v>174</v>
      </c>
    </row>
    <row r="2307" spans="1:5" x14ac:dyDescent="0.3">
      <c r="A2307" s="6" t="s">
        <v>12</v>
      </c>
      <c r="B2307" s="6">
        <v>512</v>
      </c>
      <c r="C2307" s="20" t="s">
        <v>2904</v>
      </c>
      <c r="D2307" s="6" t="s">
        <v>70</v>
      </c>
      <c r="E2307" s="8" t="s">
        <v>123</v>
      </c>
    </row>
    <row r="2308" spans="1:5" x14ac:dyDescent="0.3">
      <c r="A2308" s="6" t="s">
        <v>12</v>
      </c>
      <c r="B2308" s="6">
        <v>495</v>
      </c>
      <c r="C2308" s="20" t="s">
        <v>2905</v>
      </c>
      <c r="D2308" s="6" t="s">
        <v>90</v>
      </c>
      <c r="E2308" s="8" t="s">
        <v>174</v>
      </c>
    </row>
    <row r="2309" spans="1:5" x14ac:dyDescent="0.3">
      <c r="A2309" s="6" t="s">
        <v>62</v>
      </c>
      <c r="B2309" s="6">
        <v>89</v>
      </c>
      <c r="C2309" s="20" t="s">
        <v>2906</v>
      </c>
      <c r="D2309" s="6" t="s">
        <v>70</v>
      </c>
      <c r="E2309" s="8" t="s">
        <v>24</v>
      </c>
    </row>
    <row r="2310" spans="1:5" x14ac:dyDescent="0.3">
      <c r="A2310" s="6" t="s">
        <v>12</v>
      </c>
      <c r="B2310" s="6">
        <v>496</v>
      </c>
      <c r="C2310" s="20" t="s">
        <v>2907</v>
      </c>
      <c r="D2310" s="6" t="s">
        <v>70</v>
      </c>
      <c r="E2310" s="8" t="s">
        <v>174</v>
      </c>
    </row>
    <row r="2311" spans="1:5" x14ac:dyDescent="0.3">
      <c r="A2311" s="6" t="s">
        <v>51</v>
      </c>
      <c r="B2311" s="6">
        <v>744</v>
      </c>
      <c r="C2311" s="20" t="s">
        <v>2908</v>
      </c>
      <c r="D2311" s="6" t="s">
        <v>49</v>
      </c>
      <c r="E2311" s="8" t="s">
        <v>103</v>
      </c>
    </row>
    <row r="2312" spans="1:5" x14ac:dyDescent="0.3">
      <c r="A2312" s="6" t="s">
        <v>12</v>
      </c>
      <c r="B2312" s="6">
        <v>497</v>
      </c>
      <c r="C2312" s="20" t="s">
        <v>2909</v>
      </c>
      <c r="D2312" s="6" t="s">
        <v>70</v>
      </c>
      <c r="E2312" s="8" t="s">
        <v>123</v>
      </c>
    </row>
    <row r="2313" spans="1:5" x14ac:dyDescent="0.3">
      <c r="A2313" s="6" t="s">
        <v>12</v>
      </c>
      <c r="B2313" s="6">
        <v>498</v>
      </c>
      <c r="C2313" s="20" t="s">
        <v>2910</v>
      </c>
      <c r="D2313" s="6" t="s">
        <v>70</v>
      </c>
      <c r="E2313" s="8" t="s">
        <v>174</v>
      </c>
    </row>
    <row r="2314" spans="1:5" x14ac:dyDescent="0.3">
      <c r="A2314" s="6" t="s">
        <v>12</v>
      </c>
      <c r="B2314" s="6">
        <v>499</v>
      </c>
      <c r="C2314" s="20" t="s">
        <v>2911</v>
      </c>
      <c r="D2314" s="6" t="s">
        <v>49</v>
      </c>
      <c r="E2314" s="8" t="s">
        <v>174</v>
      </c>
    </row>
    <row r="2315" spans="1:5" x14ac:dyDescent="0.3">
      <c r="A2315" s="6" t="s">
        <v>12</v>
      </c>
      <c r="B2315" s="6">
        <v>500</v>
      </c>
      <c r="C2315" s="20" t="s">
        <v>2912</v>
      </c>
      <c r="D2315" s="6" t="s">
        <v>70</v>
      </c>
      <c r="E2315" s="8" t="s">
        <v>24</v>
      </c>
    </row>
    <row r="2316" spans="1:5" x14ac:dyDescent="0.3">
      <c r="A2316" s="6" t="s">
        <v>12</v>
      </c>
      <c r="B2316" s="6">
        <v>501</v>
      </c>
      <c r="C2316" s="20" t="s">
        <v>2913</v>
      </c>
      <c r="D2316" s="6" t="s">
        <v>70</v>
      </c>
      <c r="E2316" s="8" t="s">
        <v>174</v>
      </c>
    </row>
    <row r="2317" spans="1:5" x14ac:dyDescent="0.3">
      <c r="A2317" s="6" t="s">
        <v>51</v>
      </c>
      <c r="B2317" s="6">
        <v>743</v>
      </c>
      <c r="C2317" s="20" t="s">
        <v>2914</v>
      </c>
      <c r="D2317" s="6" t="s">
        <v>59</v>
      </c>
      <c r="E2317" s="8" t="s">
        <v>174</v>
      </c>
    </row>
    <row r="2318" spans="1:5" x14ac:dyDescent="0.3">
      <c r="A2318" s="6" t="s">
        <v>51</v>
      </c>
      <c r="B2318" s="6">
        <v>745</v>
      </c>
      <c r="C2318" s="20" t="s">
        <v>2915</v>
      </c>
      <c r="D2318" s="6" t="s">
        <v>24</v>
      </c>
      <c r="E2318" s="8" t="s">
        <v>24</v>
      </c>
    </row>
    <row r="2319" spans="1:5" x14ac:dyDescent="0.3">
      <c r="A2319" s="6" t="s">
        <v>62</v>
      </c>
      <c r="B2319" s="6">
        <v>157</v>
      </c>
      <c r="C2319" s="20" t="s">
        <v>2916</v>
      </c>
      <c r="D2319" s="6" t="s">
        <v>49</v>
      </c>
      <c r="E2319" s="8" t="s">
        <v>103</v>
      </c>
    </row>
    <row r="2320" spans="1:5" x14ac:dyDescent="0.3">
      <c r="A2320" s="6" t="s">
        <v>51</v>
      </c>
      <c r="B2320" s="6">
        <v>746</v>
      </c>
      <c r="C2320" s="20" t="s">
        <v>2917</v>
      </c>
      <c r="D2320" s="6" t="s">
        <v>59</v>
      </c>
      <c r="E2320" s="8" t="s">
        <v>123</v>
      </c>
    </row>
    <row r="2321" spans="1:5" x14ac:dyDescent="0.3">
      <c r="A2321" s="6" t="s">
        <v>51</v>
      </c>
      <c r="B2321" s="6">
        <v>747</v>
      </c>
      <c r="C2321" s="20" t="s">
        <v>2918</v>
      </c>
      <c r="D2321" s="6" t="s">
        <v>59</v>
      </c>
      <c r="E2321" s="8" t="s">
        <v>123</v>
      </c>
    </row>
    <row r="2322" spans="1:5" x14ac:dyDescent="0.3">
      <c r="A2322" s="6" t="s">
        <v>51</v>
      </c>
      <c r="B2322" s="6">
        <v>748</v>
      </c>
      <c r="C2322" s="20" t="s">
        <v>2919</v>
      </c>
      <c r="D2322" s="6" t="s">
        <v>49</v>
      </c>
      <c r="E2322" s="8" t="s">
        <v>103</v>
      </c>
    </row>
    <row r="2323" spans="1:5" x14ac:dyDescent="0.3">
      <c r="A2323" s="6" t="s">
        <v>51</v>
      </c>
      <c r="B2323" s="6">
        <v>749</v>
      </c>
      <c r="C2323" s="20" t="s">
        <v>2920</v>
      </c>
      <c r="D2323" s="6" t="s">
        <v>24</v>
      </c>
      <c r="E2323" s="8" t="s">
        <v>24</v>
      </c>
    </row>
    <row r="2324" spans="1:5" x14ac:dyDescent="0.3">
      <c r="A2324" s="6" t="s">
        <v>51</v>
      </c>
      <c r="B2324" s="6">
        <v>750</v>
      </c>
      <c r="C2324" s="20" t="s">
        <v>2921</v>
      </c>
      <c r="D2324" s="6" t="s">
        <v>70</v>
      </c>
      <c r="E2324" s="8" t="s">
        <v>71</v>
      </c>
    </row>
    <row r="2325" spans="1:5" x14ac:dyDescent="0.3">
      <c r="A2325" s="6" t="s">
        <v>51</v>
      </c>
      <c r="B2325" s="6">
        <v>751</v>
      </c>
      <c r="C2325" s="20" t="s">
        <v>2922</v>
      </c>
      <c r="D2325" s="6" t="s">
        <v>70</v>
      </c>
      <c r="E2325" s="8" t="s">
        <v>174</v>
      </c>
    </row>
    <row r="2326" spans="1:5" x14ac:dyDescent="0.3">
      <c r="A2326" s="6" t="s">
        <v>62</v>
      </c>
      <c r="B2326" s="6">
        <v>265</v>
      </c>
      <c r="C2326" s="20" t="s">
        <v>2923</v>
      </c>
      <c r="D2326" s="6" t="s">
        <v>70</v>
      </c>
      <c r="E2326" s="8" t="s">
        <v>66</v>
      </c>
    </row>
    <row r="2327" spans="1:5" x14ac:dyDescent="0.3">
      <c r="A2327" s="6" t="s">
        <v>51</v>
      </c>
      <c r="B2327" s="6">
        <v>752</v>
      </c>
      <c r="C2327" s="20" t="s">
        <v>2924</v>
      </c>
      <c r="D2327" s="6" t="s">
        <v>24</v>
      </c>
      <c r="E2327" s="8" t="s">
        <v>71</v>
      </c>
    </row>
    <row r="2328" spans="1:5" x14ac:dyDescent="0.3">
      <c r="A2328" s="6" t="s">
        <v>51</v>
      </c>
      <c r="B2328" s="6">
        <v>754</v>
      </c>
      <c r="C2328" s="20" t="s">
        <v>2925</v>
      </c>
      <c r="D2328" s="6" t="s">
        <v>90</v>
      </c>
      <c r="E2328" s="8" t="s">
        <v>123</v>
      </c>
    </row>
    <row r="2329" spans="1:5" x14ac:dyDescent="0.3">
      <c r="A2329" s="6" t="s">
        <v>51</v>
      </c>
      <c r="B2329" s="6">
        <v>753</v>
      </c>
      <c r="C2329" s="20" t="s">
        <v>2926</v>
      </c>
      <c r="D2329" s="6" t="s">
        <v>49</v>
      </c>
      <c r="E2329" s="8" t="s">
        <v>24</v>
      </c>
    </row>
    <row r="2330" spans="1:5" x14ac:dyDescent="0.3">
      <c r="A2330" s="6" t="s">
        <v>62</v>
      </c>
      <c r="B2330" s="6">
        <v>296</v>
      </c>
      <c r="C2330" s="20" t="s">
        <v>2927</v>
      </c>
      <c r="D2330" s="6" t="s">
        <v>49</v>
      </c>
      <c r="E2330" s="8" t="s">
        <v>103</v>
      </c>
    </row>
    <row r="2331" spans="1:5" x14ac:dyDescent="0.3">
      <c r="A2331" s="6" t="s">
        <v>51</v>
      </c>
      <c r="B2331" s="6">
        <v>756</v>
      </c>
      <c r="C2331" s="20" t="s">
        <v>2928</v>
      </c>
      <c r="D2331" s="6" t="s">
        <v>70</v>
      </c>
      <c r="E2331" s="8" t="s">
        <v>123</v>
      </c>
    </row>
    <row r="2332" spans="1:5" x14ac:dyDescent="0.3">
      <c r="A2332" s="6" t="s">
        <v>51</v>
      </c>
      <c r="B2332" s="6">
        <v>755</v>
      </c>
      <c r="C2332" s="20" t="s">
        <v>2929</v>
      </c>
      <c r="D2332" s="6" t="s">
        <v>90</v>
      </c>
      <c r="E2332" s="8" t="s">
        <v>123</v>
      </c>
    </row>
    <row r="2333" spans="1:5" x14ac:dyDescent="0.3">
      <c r="A2333" s="6" t="s">
        <v>62</v>
      </c>
      <c r="B2333" s="6">
        <v>342</v>
      </c>
      <c r="C2333" s="20" t="s">
        <v>2930</v>
      </c>
      <c r="D2333" s="6" t="s">
        <v>49</v>
      </c>
      <c r="E2333" s="8" t="s">
        <v>50</v>
      </c>
    </row>
    <row r="2334" spans="1:5" x14ac:dyDescent="0.3">
      <c r="A2334" s="6" t="s">
        <v>51</v>
      </c>
      <c r="B2334" s="6">
        <v>757</v>
      </c>
      <c r="C2334" s="20" t="s">
        <v>2931</v>
      </c>
      <c r="D2334" s="6" t="s">
        <v>49</v>
      </c>
      <c r="E2334" s="8" t="s">
        <v>66</v>
      </c>
    </row>
    <row r="2335" spans="1:5" x14ac:dyDescent="0.3">
      <c r="A2335" s="6" t="s">
        <v>62</v>
      </c>
      <c r="B2335" s="6">
        <v>346</v>
      </c>
      <c r="C2335" s="20" t="s">
        <v>2932</v>
      </c>
      <c r="D2335" s="6" t="s">
        <v>59</v>
      </c>
      <c r="E2335" s="8" t="s">
        <v>50</v>
      </c>
    </row>
    <row r="2336" spans="1:5" x14ac:dyDescent="0.3">
      <c r="A2336" s="6" t="s">
        <v>62</v>
      </c>
      <c r="B2336" s="6">
        <v>349</v>
      </c>
      <c r="C2336" s="20" t="s">
        <v>2933</v>
      </c>
      <c r="D2336" s="6" t="s">
        <v>90</v>
      </c>
      <c r="E2336" s="8" t="s">
        <v>50</v>
      </c>
    </row>
    <row r="2337" spans="1:5" x14ac:dyDescent="0.3">
      <c r="A2337" s="6" t="s">
        <v>51</v>
      </c>
      <c r="B2337" s="6">
        <v>759</v>
      </c>
      <c r="C2337" s="20" t="s">
        <v>2934</v>
      </c>
      <c r="D2337" s="6" t="s">
        <v>90</v>
      </c>
      <c r="E2337" s="8" t="s">
        <v>103</v>
      </c>
    </row>
    <row r="2338" spans="1:5" x14ac:dyDescent="0.3">
      <c r="A2338" s="6" t="s">
        <v>51</v>
      </c>
      <c r="B2338" s="6">
        <v>758</v>
      </c>
      <c r="C2338" s="20" t="s">
        <v>2935</v>
      </c>
      <c r="D2338" s="6" t="s">
        <v>49</v>
      </c>
      <c r="E2338" s="8" t="s">
        <v>123</v>
      </c>
    </row>
    <row r="2339" spans="1:5" x14ac:dyDescent="0.3">
      <c r="A2339" s="6" t="s">
        <v>51</v>
      </c>
      <c r="B2339" s="6">
        <v>760</v>
      </c>
      <c r="C2339" s="20" t="s">
        <v>2936</v>
      </c>
      <c r="D2339" s="6" t="s">
        <v>49</v>
      </c>
      <c r="E2339" s="8" t="s">
        <v>71</v>
      </c>
    </row>
    <row r="2340" spans="1:5" x14ac:dyDescent="0.3">
      <c r="A2340" s="6" t="s">
        <v>62</v>
      </c>
      <c r="B2340" s="6">
        <v>397</v>
      </c>
      <c r="C2340" s="20" t="s">
        <v>2937</v>
      </c>
      <c r="D2340" s="6" t="s">
        <v>70</v>
      </c>
      <c r="E2340" s="8" t="s">
        <v>174</v>
      </c>
    </row>
    <row r="2341" spans="1:5" x14ac:dyDescent="0.3">
      <c r="A2341" s="6" t="s">
        <v>51</v>
      </c>
      <c r="B2341" s="6">
        <v>761</v>
      </c>
      <c r="C2341" s="20" t="s">
        <v>2938</v>
      </c>
      <c r="D2341" s="6" t="s">
        <v>24</v>
      </c>
      <c r="E2341" s="8" t="s">
        <v>24</v>
      </c>
    </row>
    <row r="2342" spans="1:5" x14ac:dyDescent="0.3">
      <c r="A2342" s="6" t="s">
        <v>51</v>
      </c>
      <c r="B2342" s="6">
        <v>763</v>
      </c>
      <c r="C2342" s="20" t="s">
        <v>2939</v>
      </c>
      <c r="D2342" s="6" t="s">
        <v>90</v>
      </c>
      <c r="E2342" s="8" t="s">
        <v>24</v>
      </c>
    </row>
    <row r="2343" spans="1:5" x14ac:dyDescent="0.3">
      <c r="A2343" s="6" t="s">
        <v>51</v>
      </c>
      <c r="B2343" s="6">
        <v>762</v>
      </c>
      <c r="C2343" s="20" t="s">
        <v>2940</v>
      </c>
      <c r="D2343" s="6" t="s">
        <v>49</v>
      </c>
      <c r="E2343" s="8" t="s">
        <v>24</v>
      </c>
    </row>
    <row r="2344" spans="1:5" x14ac:dyDescent="0.3">
      <c r="A2344" s="6" t="s">
        <v>51</v>
      </c>
      <c r="B2344" s="6">
        <v>764</v>
      </c>
      <c r="C2344" s="20" t="s">
        <v>2941</v>
      </c>
      <c r="D2344" s="6" t="s">
        <v>24</v>
      </c>
      <c r="E2344" s="8" t="s">
        <v>24</v>
      </c>
    </row>
    <row r="2345" spans="1:5" x14ac:dyDescent="0.3">
      <c r="A2345" s="6" t="s">
        <v>51</v>
      </c>
      <c r="B2345" s="6">
        <v>766</v>
      </c>
      <c r="C2345" s="20" t="s">
        <v>2942</v>
      </c>
      <c r="D2345" s="6" t="s">
        <v>90</v>
      </c>
      <c r="E2345" s="8" t="s">
        <v>71</v>
      </c>
    </row>
    <row r="2346" spans="1:5" x14ac:dyDescent="0.3">
      <c r="A2346" s="6" t="s">
        <v>51</v>
      </c>
      <c r="B2346" s="6">
        <v>765</v>
      </c>
      <c r="C2346" s="20" t="s">
        <v>2943</v>
      </c>
      <c r="D2346" s="6" t="s">
        <v>70</v>
      </c>
      <c r="E2346" s="8" t="s">
        <v>24</v>
      </c>
    </row>
    <row r="2347" spans="1:5" x14ac:dyDescent="0.3">
      <c r="A2347" s="6" t="s">
        <v>62</v>
      </c>
      <c r="B2347" s="6">
        <v>422</v>
      </c>
      <c r="C2347" s="20" t="s">
        <v>2944</v>
      </c>
      <c r="D2347" s="6" t="s">
        <v>70</v>
      </c>
      <c r="E2347" s="8" t="s">
        <v>174</v>
      </c>
    </row>
    <row r="2348" spans="1:5" x14ac:dyDescent="0.3">
      <c r="A2348" s="6" t="s">
        <v>51</v>
      </c>
      <c r="B2348" s="6">
        <v>767</v>
      </c>
      <c r="C2348" s="20" t="s">
        <v>2945</v>
      </c>
      <c r="D2348" s="6" t="s">
        <v>90</v>
      </c>
      <c r="E2348" s="8" t="s">
        <v>174</v>
      </c>
    </row>
    <row r="2349" spans="1:5" x14ac:dyDescent="0.3">
      <c r="A2349" s="6" t="s">
        <v>62</v>
      </c>
      <c r="B2349" s="6">
        <v>430</v>
      </c>
      <c r="C2349" s="20" t="s">
        <v>2946</v>
      </c>
      <c r="D2349" s="6" t="s">
        <v>90</v>
      </c>
      <c r="E2349" s="8" t="s">
        <v>174</v>
      </c>
    </row>
    <row r="2350" spans="1:5" x14ac:dyDescent="0.3">
      <c r="A2350" s="6" t="s">
        <v>51</v>
      </c>
      <c r="B2350" s="6">
        <v>768</v>
      </c>
      <c r="C2350" s="20" t="s">
        <v>2947</v>
      </c>
      <c r="D2350" s="6" t="s">
        <v>59</v>
      </c>
      <c r="E2350" s="8" t="s">
        <v>71</v>
      </c>
    </row>
    <row r="2351" spans="1:5" x14ac:dyDescent="0.3">
      <c r="A2351" s="6" t="s">
        <v>62</v>
      </c>
      <c r="B2351" s="6">
        <v>443</v>
      </c>
      <c r="C2351" s="20" t="s">
        <v>2948</v>
      </c>
      <c r="D2351" s="6" t="s">
        <v>70</v>
      </c>
      <c r="E2351" s="8" t="s">
        <v>174</v>
      </c>
    </row>
    <row r="2352" spans="1:5" x14ac:dyDescent="0.3">
      <c r="A2352" s="6" t="s">
        <v>51</v>
      </c>
      <c r="B2352" s="6">
        <v>769</v>
      </c>
      <c r="C2352" s="20" t="s">
        <v>2949</v>
      </c>
      <c r="D2352" s="6" t="s">
        <v>49</v>
      </c>
      <c r="E2352" s="8" t="s">
        <v>174</v>
      </c>
    </row>
    <row r="2353" spans="1:5" x14ac:dyDescent="0.3">
      <c r="A2353" s="6" t="s">
        <v>51</v>
      </c>
      <c r="B2353" s="6">
        <v>770</v>
      </c>
      <c r="C2353" s="20" t="s">
        <v>2950</v>
      </c>
      <c r="D2353" s="6" t="s">
        <v>90</v>
      </c>
      <c r="E2353" s="8" t="s">
        <v>103</v>
      </c>
    </row>
    <row r="2354" spans="1:5" x14ac:dyDescent="0.3">
      <c r="A2354" s="6" t="s">
        <v>51</v>
      </c>
      <c r="B2354" s="6">
        <v>772</v>
      </c>
      <c r="C2354" s="20" t="s">
        <v>2951</v>
      </c>
      <c r="D2354" s="6" t="s">
        <v>70</v>
      </c>
      <c r="E2354" s="8" t="s">
        <v>24</v>
      </c>
    </row>
    <row r="2355" spans="1:5" x14ac:dyDescent="0.3">
      <c r="A2355" s="6" t="s">
        <v>51</v>
      </c>
      <c r="B2355" s="6">
        <v>771</v>
      </c>
      <c r="C2355" s="20" t="s">
        <v>2952</v>
      </c>
      <c r="D2355" s="6" t="s">
        <v>24</v>
      </c>
      <c r="E2355" s="8" t="s">
        <v>24</v>
      </c>
    </row>
    <row r="2356" spans="1:5" x14ac:dyDescent="0.3">
      <c r="A2356" s="6" t="s">
        <v>51</v>
      </c>
      <c r="B2356" s="6">
        <v>773</v>
      </c>
      <c r="C2356" s="20" t="s">
        <v>2953</v>
      </c>
      <c r="D2356" s="6" t="s">
        <v>59</v>
      </c>
      <c r="E2356" s="8" t="s">
        <v>71</v>
      </c>
    </row>
    <row r="2357" spans="1:5" x14ac:dyDescent="0.3">
      <c r="A2357" s="6" t="s">
        <v>51</v>
      </c>
      <c r="B2357" s="6">
        <v>774</v>
      </c>
      <c r="C2357" s="20" t="s">
        <v>2954</v>
      </c>
      <c r="D2357" s="6" t="s">
        <v>90</v>
      </c>
      <c r="E2357" s="8" t="s">
        <v>71</v>
      </c>
    </row>
    <row r="2358" spans="1:5" x14ac:dyDescent="0.3">
      <c r="A2358" s="6" t="s">
        <v>51</v>
      </c>
      <c r="B2358" s="6">
        <v>776</v>
      </c>
      <c r="C2358" s="20" t="s">
        <v>2955</v>
      </c>
      <c r="D2358" s="6" t="s">
        <v>24</v>
      </c>
      <c r="E2358" s="8" t="s">
        <v>24</v>
      </c>
    </row>
    <row r="2359" spans="1:5" x14ac:dyDescent="0.3">
      <c r="A2359" s="6" t="s">
        <v>51</v>
      </c>
      <c r="B2359" s="6">
        <v>775</v>
      </c>
      <c r="C2359" s="20" t="s">
        <v>2956</v>
      </c>
      <c r="D2359" s="6" t="s">
        <v>49</v>
      </c>
      <c r="E2359" s="8" t="s">
        <v>66</v>
      </c>
    </row>
    <row r="2360" spans="1:5" x14ac:dyDescent="0.3">
      <c r="A2360" s="6" t="s">
        <v>51</v>
      </c>
      <c r="B2360" s="6">
        <v>777</v>
      </c>
      <c r="C2360" s="20" t="s">
        <v>2957</v>
      </c>
      <c r="D2360" s="6" t="s">
        <v>24</v>
      </c>
      <c r="E2360" s="8" t="s">
        <v>24</v>
      </c>
    </row>
    <row r="2361" spans="1:5" x14ac:dyDescent="0.3">
      <c r="A2361" s="6" t="s">
        <v>130</v>
      </c>
      <c r="B2361" s="6">
        <v>226</v>
      </c>
      <c r="C2361" s="20" t="s">
        <v>2958</v>
      </c>
      <c r="D2361" s="6" t="s">
        <v>49</v>
      </c>
      <c r="E2361" s="9" t="s">
        <v>71</v>
      </c>
    </row>
    <row r="2362" spans="1:5" x14ac:dyDescent="0.3">
      <c r="A2362" s="6" t="s">
        <v>51</v>
      </c>
      <c r="B2362" s="6">
        <v>778</v>
      </c>
      <c r="C2362" s="20" t="s">
        <v>2959</v>
      </c>
      <c r="D2362" s="6" t="s">
        <v>70</v>
      </c>
      <c r="E2362" s="8" t="s">
        <v>24</v>
      </c>
    </row>
    <row r="2363" spans="1:5" x14ac:dyDescent="0.3">
      <c r="A2363" s="6" t="s">
        <v>51</v>
      </c>
      <c r="B2363" s="6">
        <v>779</v>
      </c>
      <c r="C2363" s="20" t="s">
        <v>2960</v>
      </c>
      <c r="D2363" s="6" t="s">
        <v>24</v>
      </c>
      <c r="E2363" s="8" t="s">
        <v>24</v>
      </c>
    </row>
    <row r="2364" spans="1:5" x14ac:dyDescent="0.3">
      <c r="A2364" s="6" t="s">
        <v>130</v>
      </c>
      <c r="B2364" s="6">
        <v>227</v>
      </c>
      <c r="C2364" s="20" t="s">
        <v>2961</v>
      </c>
      <c r="D2364" s="6" t="s">
        <v>59</v>
      </c>
      <c r="E2364" s="9" t="s">
        <v>66</v>
      </c>
    </row>
    <row r="2365" spans="1:5" x14ac:dyDescent="0.3">
      <c r="A2365" s="6" t="s">
        <v>51</v>
      </c>
      <c r="B2365" s="6">
        <v>780</v>
      </c>
      <c r="C2365" s="20" t="s">
        <v>2962</v>
      </c>
      <c r="D2365" s="6" t="s">
        <v>70</v>
      </c>
      <c r="E2365" s="8" t="s">
        <v>174</v>
      </c>
    </row>
    <row r="2366" spans="1:5" x14ac:dyDescent="0.3">
      <c r="A2366" s="6" t="s">
        <v>130</v>
      </c>
      <c r="B2366" s="6">
        <v>228</v>
      </c>
      <c r="C2366" s="20" t="s">
        <v>2963</v>
      </c>
      <c r="D2366" s="6" t="s">
        <v>24</v>
      </c>
      <c r="E2366" s="9" t="s">
        <v>50</v>
      </c>
    </row>
    <row r="2367" spans="1:5" x14ac:dyDescent="0.3">
      <c r="A2367" s="6" t="s">
        <v>130</v>
      </c>
      <c r="B2367" s="6">
        <v>229</v>
      </c>
      <c r="C2367" s="20" t="s">
        <v>2964</v>
      </c>
      <c r="D2367" s="6" t="s">
        <v>90</v>
      </c>
      <c r="E2367" s="9" t="s">
        <v>24</v>
      </c>
    </row>
    <row r="2368" spans="1:5" x14ac:dyDescent="0.3">
      <c r="A2368" s="6" t="s">
        <v>51</v>
      </c>
      <c r="B2368" s="6">
        <v>782</v>
      </c>
      <c r="C2368" s="20" t="s">
        <v>2965</v>
      </c>
      <c r="D2368" s="6" t="s">
        <v>59</v>
      </c>
      <c r="E2368" s="8" t="s">
        <v>71</v>
      </c>
    </row>
    <row r="2369" spans="1:5" x14ac:dyDescent="0.3">
      <c r="A2369" s="6" t="s">
        <v>51</v>
      </c>
      <c r="B2369" s="6">
        <v>781</v>
      </c>
      <c r="C2369" s="20" t="s">
        <v>2966</v>
      </c>
      <c r="D2369" s="6" t="s">
        <v>24</v>
      </c>
      <c r="E2369" s="8" t="s">
        <v>24</v>
      </c>
    </row>
    <row r="2370" spans="1:5" x14ac:dyDescent="0.3">
      <c r="A2370" s="6" t="s">
        <v>51</v>
      </c>
      <c r="B2370" s="6">
        <v>783</v>
      </c>
      <c r="C2370" s="20" t="s">
        <v>2967</v>
      </c>
      <c r="D2370" s="6" t="s">
        <v>90</v>
      </c>
      <c r="E2370" s="8" t="s">
        <v>174</v>
      </c>
    </row>
    <row r="2371" spans="1:5" x14ac:dyDescent="0.3">
      <c r="A2371" s="6" t="s">
        <v>130</v>
      </c>
      <c r="B2371" s="6">
        <v>230</v>
      </c>
      <c r="C2371" s="20" t="s">
        <v>2968</v>
      </c>
      <c r="D2371" s="6" t="s">
        <v>24</v>
      </c>
      <c r="E2371" s="9" t="s">
        <v>66</v>
      </c>
    </row>
    <row r="2372" spans="1:5" x14ac:dyDescent="0.3">
      <c r="A2372" s="6" t="s">
        <v>130</v>
      </c>
      <c r="B2372" s="6">
        <v>136</v>
      </c>
      <c r="C2372" s="20" t="s">
        <v>2969</v>
      </c>
      <c r="D2372" s="6" t="s">
        <v>24</v>
      </c>
      <c r="E2372" s="9" t="s">
        <v>103</v>
      </c>
    </row>
    <row r="2373" spans="1:5" x14ac:dyDescent="0.3">
      <c r="A2373" s="6" t="s">
        <v>51</v>
      </c>
      <c r="B2373" s="6">
        <v>784</v>
      </c>
      <c r="C2373" s="20" t="s">
        <v>2970</v>
      </c>
      <c r="D2373" s="6" t="s">
        <v>70</v>
      </c>
      <c r="E2373" s="8" t="s">
        <v>123</v>
      </c>
    </row>
    <row r="2374" spans="1:5" x14ac:dyDescent="0.3">
      <c r="A2374" s="6" t="s">
        <v>130</v>
      </c>
      <c r="B2374" s="6">
        <v>231</v>
      </c>
      <c r="C2374" s="20" t="s">
        <v>2971</v>
      </c>
      <c r="D2374" s="6" t="s">
        <v>70</v>
      </c>
      <c r="E2374" s="8" t="s">
        <v>174</v>
      </c>
    </row>
    <row r="2375" spans="1:5" x14ac:dyDescent="0.3">
      <c r="A2375" s="6" t="s">
        <v>51</v>
      </c>
      <c r="B2375" s="6">
        <v>785</v>
      </c>
      <c r="C2375" s="20" t="s">
        <v>2972</v>
      </c>
      <c r="D2375" s="6" t="s">
        <v>70</v>
      </c>
      <c r="E2375" s="8" t="s">
        <v>66</v>
      </c>
    </row>
    <row r="2376" spans="1:5" x14ac:dyDescent="0.3">
      <c r="A2376" s="6" t="s">
        <v>51</v>
      </c>
      <c r="B2376" s="6">
        <v>786</v>
      </c>
      <c r="C2376" s="20" t="s">
        <v>2973</v>
      </c>
      <c r="D2376" s="6" t="s">
        <v>125</v>
      </c>
      <c r="E2376" s="8" t="s">
        <v>24</v>
      </c>
    </row>
    <row r="2377" spans="1:5" x14ac:dyDescent="0.3">
      <c r="A2377" s="6" t="s">
        <v>130</v>
      </c>
      <c r="B2377" s="6">
        <v>232</v>
      </c>
      <c r="C2377" s="20" t="s">
        <v>2974</v>
      </c>
      <c r="D2377" s="6" t="s">
        <v>24</v>
      </c>
      <c r="E2377" s="8" t="s">
        <v>174</v>
      </c>
    </row>
    <row r="2378" spans="1:5" x14ac:dyDescent="0.3">
      <c r="A2378" s="6" t="s">
        <v>130</v>
      </c>
      <c r="B2378" s="6">
        <v>237</v>
      </c>
      <c r="C2378" s="20" t="s">
        <v>2975</v>
      </c>
      <c r="D2378" s="6" t="s">
        <v>70</v>
      </c>
      <c r="E2378" s="8" t="s">
        <v>174</v>
      </c>
    </row>
    <row r="2379" spans="1:5" x14ac:dyDescent="0.3">
      <c r="A2379" s="6" t="s">
        <v>51</v>
      </c>
      <c r="B2379" s="6">
        <v>788</v>
      </c>
      <c r="C2379" s="20" t="s">
        <v>2976</v>
      </c>
      <c r="D2379" s="6" t="s">
        <v>125</v>
      </c>
      <c r="E2379" s="8" t="s">
        <v>66</v>
      </c>
    </row>
    <row r="2380" spans="1:5" x14ac:dyDescent="0.3">
      <c r="A2380" s="6" t="s">
        <v>104</v>
      </c>
      <c r="B2380" s="6">
        <v>123</v>
      </c>
      <c r="C2380" s="20" t="s">
        <v>2977</v>
      </c>
      <c r="D2380" s="6" t="s">
        <v>59</v>
      </c>
      <c r="E2380" s="8" t="s">
        <v>66</v>
      </c>
    </row>
    <row r="2381" spans="1:5" x14ac:dyDescent="0.3">
      <c r="A2381" s="6" t="s">
        <v>130</v>
      </c>
      <c r="B2381" s="6">
        <v>257</v>
      </c>
      <c r="C2381" s="20" t="s">
        <v>2978</v>
      </c>
      <c r="D2381" s="6" t="s">
        <v>90</v>
      </c>
      <c r="E2381" s="9" t="s">
        <v>103</v>
      </c>
    </row>
    <row r="2382" spans="1:5" x14ac:dyDescent="0.3">
      <c r="A2382" s="6" t="s">
        <v>104</v>
      </c>
      <c r="B2382" s="6">
        <v>124</v>
      </c>
      <c r="C2382" s="20" t="s">
        <v>2979</v>
      </c>
      <c r="D2382" s="6" t="s">
        <v>90</v>
      </c>
      <c r="E2382" s="8" t="s">
        <v>66</v>
      </c>
    </row>
    <row r="2383" spans="1:5" x14ac:dyDescent="0.3">
      <c r="A2383" s="6" t="s">
        <v>104</v>
      </c>
      <c r="B2383" s="6">
        <v>21</v>
      </c>
      <c r="C2383" s="20" t="s">
        <v>2980</v>
      </c>
      <c r="D2383" s="6" t="s">
        <v>59</v>
      </c>
      <c r="E2383" s="8" t="s">
        <v>103</v>
      </c>
    </row>
    <row r="2384" spans="1:5" x14ac:dyDescent="0.3">
      <c r="A2384" s="6" t="s">
        <v>277</v>
      </c>
      <c r="B2384" s="6">
        <v>12</v>
      </c>
      <c r="C2384" s="20" t="s">
        <v>2981</v>
      </c>
      <c r="D2384" s="6" t="s">
        <v>90</v>
      </c>
      <c r="E2384" s="8" t="s">
        <v>24</v>
      </c>
    </row>
    <row r="2385" spans="1:5" x14ac:dyDescent="0.3">
      <c r="A2385" s="6" t="s">
        <v>104</v>
      </c>
      <c r="B2385" s="6">
        <v>28</v>
      </c>
      <c r="C2385" s="20" t="s">
        <v>2982</v>
      </c>
      <c r="D2385" s="6" t="s">
        <v>90</v>
      </c>
      <c r="E2385" s="8" t="s">
        <v>66</v>
      </c>
    </row>
    <row r="2386" spans="1:5" x14ac:dyDescent="0.3">
      <c r="A2386" s="6" t="s">
        <v>135</v>
      </c>
      <c r="B2386" s="6">
        <v>56</v>
      </c>
      <c r="C2386" s="20" t="s">
        <v>2983</v>
      </c>
      <c r="D2386" s="6" t="s">
        <v>59</v>
      </c>
      <c r="E2386" s="8" t="s">
        <v>103</v>
      </c>
    </row>
    <row r="2387" spans="1:5" x14ac:dyDescent="0.3">
      <c r="A2387" s="6" t="s">
        <v>130</v>
      </c>
      <c r="B2387" s="6">
        <v>259</v>
      </c>
      <c r="C2387" s="20" t="s">
        <v>2984</v>
      </c>
      <c r="D2387" s="6" t="s">
        <v>70</v>
      </c>
      <c r="E2387" s="8" t="s">
        <v>123</v>
      </c>
    </row>
    <row r="2388" spans="1:5" x14ac:dyDescent="0.3">
      <c r="A2388" s="6" t="s">
        <v>135</v>
      </c>
      <c r="B2388" s="6">
        <v>57</v>
      </c>
      <c r="C2388" s="20" t="s">
        <v>2985</v>
      </c>
      <c r="D2388" s="6" t="s">
        <v>70</v>
      </c>
      <c r="E2388" s="8" t="s">
        <v>50</v>
      </c>
    </row>
    <row r="2389" spans="1:5" x14ac:dyDescent="0.3">
      <c r="A2389" s="6" t="s">
        <v>130</v>
      </c>
      <c r="B2389" s="6">
        <v>260</v>
      </c>
      <c r="C2389" s="20" t="s">
        <v>2986</v>
      </c>
      <c r="D2389" s="6" t="s">
        <v>125</v>
      </c>
      <c r="E2389" s="8" t="s">
        <v>123</v>
      </c>
    </row>
    <row r="2390" spans="1:5" x14ac:dyDescent="0.3">
      <c r="A2390" s="6" t="s">
        <v>135</v>
      </c>
      <c r="B2390" s="6">
        <v>62</v>
      </c>
      <c r="C2390" s="20" t="s">
        <v>2987</v>
      </c>
      <c r="D2390" s="6" t="s">
        <v>90</v>
      </c>
      <c r="E2390" s="8" t="s">
        <v>174</v>
      </c>
    </row>
    <row r="2391" spans="1:5" x14ac:dyDescent="0.3">
      <c r="A2391" s="6" t="s">
        <v>130</v>
      </c>
      <c r="B2391" s="6">
        <v>238</v>
      </c>
      <c r="C2391" s="20" t="s">
        <v>2988</v>
      </c>
      <c r="D2391" s="6" t="s">
        <v>125</v>
      </c>
      <c r="E2391" s="9" t="s">
        <v>24</v>
      </c>
    </row>
    <row r="2392" spans="1:5" x14ac:dyDescent="0.3">
      <c r="A2392" s="6" t="s">
        <v>135</v>
      </c>
      <c r="B2392" s="6">
        <v>63</v>
      </c>
      <c r="C2392" s="20" t="s">
        <v>2989</v>
      </c>
      <c r="D2392" s="6" t="s">
        <v>59</v>
      </c>
      <c r="E2392" s="8" t="s">
        <v>174</v>
      </c>
    </row>
    <row r="2393" spans="1:5" x14ac:dyDescent="0.3">
      <c r="A2393" s="6" t="s">
        <v>135</v>
      </c>
      <c r="B2393" s="6">
        <v>66</v>
      </c>
      <c r="C2393" s="20" t="s">
        <v>2990</v>
      </c>
      <c r="D2393" s="6" t="s">
        <v>24</v>
      </c>
      <c r="E2393" s="8" t="s">
        <v>174</v>
      </c>
    </row>
    <row r="2394" spans="1:5" x14ac:dyDescent="0.3">
      <c r="A2394" s="6" t="s">
        <v>167</v>
      </c>
      <c r="B2394" s="6">
        <v>52</v>
      </c>
      <c r="C2394" s="20" t="s">
        <v>2991</v>
      </c>
      <c r="D2394" s="6" t="s">
        <v>49</v>
      </c>
      <c r="E2394" s="9" t="s">
        <v>71</v>
      </c>
    </row>
    <row r="2395" spans="1:5" x14ac:dyDescent="0.3">
      <c r="A2395" s="6" t="s">
        <v>135</v>
      </c>
      <c r="B2395" s="6">
        <v>96</v>
      </c>
      <c r="C2395" s="20" t="s">
        <v>2992</v>
      </c>
      <c r="D2395" s="6" t="s">
        <v>59</v>
      </c>
      <c r="E2395" s="8" t="s">
        <v>103</v>
      </c>
    </row>
    <row r="2396" spans="1:5" x14ac:dyDescent="0.3">
      <c r="A2396" s="6" t="s">
        <v>164</v>
      </c>
      <c r="B2396" s="6">
        <v>71</v>
      </c>
      <c r="C2396" s="20" t="s">
        <v>2993</v>
      </c>
      <c r="D2396" s="6" t="s">
        <v>125</v>
      </c>
      <c r="E2396" s="9" t="s">
        <v>50</v>
      </c>
    </row>
    <row r="2397" spans="1:5" x14ac:dyDescent="0.3">
      <c r="A2397" s="6" t="s">
        <v>164</v>
      </c>
      <c r="B2397" s="6">
        <v>72</v>
      </c>
      <c r="C2397" s="20" t="s">
        <v>2994</v>
      </c>
      <c r="D2397" s="6" t="s">
        <v>90</v>
      </c>
      <c r="E2397" s="9" t="s">
        <v>66</v>
      </c>
    </row>
    <row r="2398" spans="1:5" x14ac:dyDescent="0.3">
      <c r="A2398" s="6" t="s">
        <v>164</v>
      </c>
      <c r="B2398" s="6">
        <v>73</v>
      </c>
      <c r="C2398" s="20" t="s">
        <v>2995</v>
      </c>
      <c r="D2398" s="6" t="s">
        <v>59</v>
      </c>
      <c r="E2398" s="8" t="s">
        <v>71</v>
      </c>
    </row>
    <row r="2399" spans="1:5" x14ac:dyDescent="0.3">
      <c r="A2399" s="6" t="s">
        <v>164</v>
      </c>
      <c r="B2399" s="6">
        <v>74</v>
      </c>
      <c r="C2399" s="20" t="s">
        <v>2996</v>
      </c>
      <c r="D2399" s="6" t="s">
        <v>59</v>
      </c>
      <c r="E2399" s="9" t="s">
        <v>103</v>
      </c>
    </row>
    <row r="2400" spans="1:5" x14ac:dyDescent="0.3">
      <c r="A2400" s="6" t="s">
        <v>231</v>
      </c>
      <c r="B2400" s="6">
        <v>12</v>
      </c>
      <c r="C2400" s="20" t="s">
        <v>2997</v>
      </c>
      <c r="D2400" s="6" t="s">
        <v>90</v>
      </c>
      <c r="E2400" s="9" t="s">
        <v>66</v>
      </c>
    </row>
    <row r="2401" spans="1:5" x14ac:dyDescent="0.3">
      <c r="A2401" s="6" t="s">
        <v>167</v>
      </c>
      <c r="B2401" s="6">
        <v>53</v>
      </c>
      <c r="C2401" s="20" t="s">
        <v>2998</v>
      </c>
      <c r="D2401" s="6" t="s">
        <v>90</v>
      </c>
      <c r="E2401" s="8" t="s">
        <v>174</v>
      </c>
    </row>
    <row r="2402" spans="1:5" x14ac:dyDescent="0.3">
      <c r="A2402" s="6" t="s">
        <v>231</v>
      </c>
      <c r="B2402" s="6">
        <v>13</v>
      </c>
      <c r="C2402" s="20" t="s">
        <v>2999</v>
      </c>
      <c r="D2402" s="6" t="s">
        <v>70</v>
      </c>
      <c r="E2402" s="9" t="s">
        <v>66</v>
      </c>
    </row>
    <row r="2403" spans="1:5" x14ac:dyDescent="0.3">
      <c r="A2403" s="6" t="s">
        <v>104</v>
      </c>
      <c r="B2403" s="6">
        <v>125</v>
      </c>
      <c r="C2403" s="20" t="s">
        <v>3000</v>
      </c>
      <c r="D2403" s="6" t="s">
        <v>90</v>
      </c>
      <c r="E2403" s="8" t="s">
        <v>103</v>
      </c>
    </row>
    <row r="2404" spans="1:5" x14ac:dyDescent="0.3">
      <c r="A2404" s="6" t="s">
        <v>164</v>
      </c>
      <c r="B2404" s="6">
        <v>89</v>
      </c>
      <c r="C2404" s="20" t="s">
        <v>3001</v>
      </c>
      <c r="D2404" s="6" t="s">
        <v>59</v>
      </c>
      <c r="E2404" s="9" t="s">
        <v>66</v>
      </c>
    </row>
    <row r="2405" spans="1:5" x14ac:dyDescent="0.3">
      <c r="A2405" s="6" t="s">
        <v>135</v>
      </c>
      <c r="B2405" s="6">
        <v>91</v>
      </c>
      <c r="C2405" s="20" t="s">
        <v>3002</v>
      </c>
      <c r="D2405" s="6" t="s">
        <v>59</v>
      </c>
      <c r="E2405" s="8" t="s">
        <v>66</v>
      </c>
    </row>
    <row r="2406" spans="1:5" x14ac:dyDescent="0.3">
      <c r="A2406" s="6" t="s">
        <v>104</v>
      </c>
      <c r="B2406" s="6">
        <v>117</v>
      </c>
      <c r="C2406" s="20" t="s">
        <v>3003</v>
      </c>
      <c r="D2406" s="6" t="s">
        <v>49</v>
      </c>
      <c r="E2406" s="8" t="s">
        <v>50</v>
      </c>
    </row>
    <row r="2407" spans="1:5" x14ac:dyDescent="0.3">
      <c r="A2407" s="6" t="s">
        <v>104</v>
      </c>
      <c r="B2407" s="6">
        <v>129</v>
      </c>
      <c r="C2407" s="20" t="s">
        <v>3004</v>
      </c>
      <c r="D2407" s="6" t="s">
        <v>90</v>
      </c>
      <c r="E2407" s="8" t="s">
        <v>50</v>
      </c>
    </row>
    <row r="2408" spans="1:5" x14ac:dyDescent="0.3">
      <c r="A2408" s="6" t="s">
        <v>104</v>
      </c>
      <c r="B2408" s="6">
        <v>146</v>
      </c>
      <c r="C2408" s="20" t="s">
        <v>3005</v>
      </c>
      <c r="D2408" s="6" t="s">
        <v>49</v>
      </c>
      <c r="E2408" s="8" t="s">
        <v>103</v>
      </c>
    </row>
    <row r="2409" spans="1:5" x14ac:dyDescent="0.3">
      <c r="A2409" s="6" t="s">
        <v>104</v>
      </c>
      <c r="B2409" s="6">
        <v>130</v>
      </c>
      <c r="C2409" s="20" t="s">
        <v>3006</v>
      </c>
      <c r="D2409" s="6" t="s">
        <v>90</v>
      </c>
      <c r="E2409" s="8" t="s">
        <v>66</v>
      </c>
    </row>
    <row r="2410" spans="1:5" x14ac:dyDescent="0.3">
      <c r="A2410" s="6" t="s">
        <v>104</v>
      </c>
      <c r="B2410" s="6">
        <v>133</v>
      </c>
      <c r="C2410" s="20" t="s">
        <v>3007</v>
      </c>
      <c r="D2410" s="6" t="s">
        <v>49</v>
      </c>
      <c r="E2410" s="8" t="s">
        <v>71</v>
      </c>
    </row>
    <row r="2411" spans="1:5" x14ac:dyDescent="0.3">
      <c r="A2411" s="6" t="s">
        <v>104</v>
      </c>
      <c r="B2411" s="6">
        <v>172</v>
      </c>
      <c r="C2411" s="20" t="s">
        <v>3008</v>
      </c>
      <c r="D2411" s="6" t="s">
        <v>90</v>
      </c>
      <c r="E2411" s="8" t="s">
        <v>66</v>
      </c>
    </row>
    <row r="2412" spans="1:5" x14ac:dyDescent="0.3">
      <c r="A2412" s="6" t="s">
        <v>12</v>
      </c>
      <c r="B2412" s="6">
        <v>224</v>
      </c>
      <c r="C2412" s="20" t="s">
        <v>3009</v>
      </c>
      <c r="D2412" s="6" t="s">
        <v>24</v>
      </c>
      <c r="E2412" s="8" t="s">
        <v>24</v>
      </c>
    </row>
    <row r="2413" spans="1:5" x14ac:dyDescent="0.3">
      <c r="A2413" s="6" t="s">
        <v>12</v>
      </c>
      <c r="B2413" s="6">
        <v>502</v>
      </c>
      <c r="C2413" s="20" t="s">
        <v>3010</v>
      </c>
      <c r="D2413" s="6" t="s">
        <v>90</v>
      </c>
      <c r="E2413" s="8" t="s">
        <v>174</v>
      </c>
    </row>
    <row r="2414" spans="1:5" x14ac:dyDescent="0.3">
      <c r="A2414" s="6" t="s">
        <v>12</v>
      </c>
      <c r="B2414" s="6">
        <v>503</v>
      </c>
      <c r="C2414" s="20" t="s">
        <v>3011</v>
      </c>
      <c r="D2414" s="6" t="s">
        <v>24</v>
      </c>
      <c r="E2414" s="8" t="s">
        <v>24</v>
      </c>
    </row>
    <row r="2415" spans="1:5" x14ac:dyDescent="0.3">
      <c r="A2415" s="6" t="s">
        <v>62</v>
      </c>
      <c r="B2415" s="6">
        <v>105</v>
      </c>
      <c r="C2415" s="20" t="s">
        <v>3012</v>
      </c>
      <c r="D2415" s="6" t="s">
        <v>90</v>
      </c>
      <c r="E2415" s="8" t="s">
        <v>50</v>
      </c>
    </row>
    <row r="2416" spans="1:5" x14ac:dyDescent="0.3">
      <c r="A2416" s="6" t="s">
        <v>51</v>
      </c>
      <c r="B2416" s="6">
        <v>787</v>
      </c>
      <c r="C2416" s="20" t="s">
        <v>3013</v>
      </c>
      <c r="D2416" s="6" t="s">
        <v>49</v>
      </c>
      <c r="E2416" s="8" t="s">
        <v>123</v>
      </c>
    </row>
    <row r="2417" spans="1:5" x14ac:dyDescent="0.3">
      <c r="A2417" s="6" t="s">
        <v>51</v>
      </c>
      <c r="B2417" s="6">
        <v>791</v>
      </c>
      <c r="C2417" s="20" t="s">
        <v>3014</v>
      </c>
      <c r="D2417" s="6" t="s">
        <v>59</v>
      </c>
      <c r="E2417" s="8" t="s">
        <v>50</v>
      </c>
    </row>
    <row r="2418" spans="1:5" x14ac:dyDescent="0.3">
      <c r="A2418" s="6" t="s">
        <v>51</v>
      </c>
      <c r="B2418" s="6">
        <v>790</v>
      </c>
      <c r="C2418" s="20" t="s">
        <v>3015</v>
      </c>
      <c r="D2418" s="6" t="s">
        <v>24</v>
      </c>
      <c r="E2418" s="8" t="s">
        <v>24</v>
      </c>
    </row>
    <row r="2419" spans="1:5" x14ac:dyDescent="0.3">
      <c r="A2419" s="6" t="s">
        <v>62</v>
      </c>
      <c r="B2419" s="6">
        <v>169</v>
      </c>
      <c r="C2419" s="20" t="s">
        <v>3016</v>
      </c>
      <c r="D2419" s="6" t="s">
        <v>90</v>
      </c>
      <c r="E2419" s="8" t="s">
        <v>174</v>
      </c>
    </row>
    <row r="2420" spans="1:5" x14ac:dyDescent="0.3">
      <c r="A2420" s="6" t="s">
        <v>62</v>
      </c>
      <c r="B2420" s="6">
        <v>195</v>
      </c>
      <c r="C2420" s="20" t="s">
        <v>3017</v>
      </c>
      <c r="D2420" s="6" t="s">
        <v>49</v>
      </c>
      <c r="E2420" s="8" t="s">
        <v>24</v>
      </c>
    </row>
    <row r="2421" spans="1:5" x14ac:dyDescent="0.3">
      <c r="A2421" s="6" t="s">
        <v>62</v>
      </c>
      <c r="B2421" s="6">
        <v>246</v>
      </c>
      <c r="C2421" s="20" t="s">
        <v>3018</v>
      </c>
      <c r="D2421" s="6" t="s">
        <v>90</v>
      </c>
      <c r="E2421" s="8" t="s">
        <v>24</v>
      </c>
    </row>
    <row r="2422" spans="1:5" x14ac:dyDescent="0.3">
      <c r="A2422" s="6" t="s">
        <v>51</v>
      </c>
      <c r="B2422" s="6">
        <v>789</v>
      </c>
      <c r="C2422" s="20" t="s">
        <v>3019</v>
      </c>
      <c r="D2422" s="6" t="s">
        <v>125</v>
      </c>
      <c r="E2422" s="8" t="s">
        <v>71</v>
      </c>
    </row>
    <row r="2423" spans="1:5" x14ac:dyDescent="0.3">
      <c r="A2423" s="6" t="s">
        <v>62</v>
      </c>
      <c r="B2423" s="6">
        <v>215</v>
      </c>
      <c r="C2423" s="20" t="s">
        <v>3020</v>
      </c>
      <c r="D2423" s="6" t="s">
        <v>70</v>
      </c>
      <c r="E2423" s="8" t="s">
        <v>50</v>
      </c>
    </row>
    <row r="2424" spans="1:5" x14ac:dyDescent="0.3">
      <c r="A2424" s="6" t="s">
        <v>51</v>
      </c>
      <c r="B2424" s="6">
        <v>793</v>
      </c>
      <c r="C2424" s="20" t="s">
        <v>3021</v>
      </c>
      <c r="D2424" s="6" t="s">
        <v>24</v>
      </c>
      <c r="E2424" s="8" t="s">
        <v>24</v>
      </c>
    </row>
    <row r="2425" spans="1:5" x14ac:dyDescent="0.3">
      <c r="A2425" s="6" t="s">
        <v>62</v>
      </c>
      <c r="B2425" s="6">
        <v>261</v>
      </c>
      <c r="C2425" s="20" t="s">
        <v>3022</v>
      </c>
      <c r="D2425" s="6" t="s">
        <v>59</v>
      </c>
      <c r="E2425" s="8" t="s">
        <v>123</v>
      </c>
    </row>
    <row r="2426" spans="1:5" x14ac:dyDescent="0.3">
      <c r="A2426" s="6" t="s">
        <v>51</v>
      </c>
      <c r="B2426" s="6">
        <v>792</v>
      </c>
      <c r="C2426" s="20" t="s">
        <v>3023</v>
      </c>
      <c r="D2426" s="6" t="s">
        <v>49</v>
      </c>
      <c r="E2426" s="8" t="s">
        <v>24</v>
      </c>
    </row>
    <row r="2427" spans="1:5" x14ac:dyDescent="0.3">
      <c r="A2427" s="6" t="s">
        <v>51</v>
      </c>
      <c r="B2427" s="6">
        <v>794</v>
      </c>
      <c r="C2427" s="20" t="s">
        <v>3024</v>
      </c>
      <c r="D2427" s="6" t="s">
        <v>49</v>
      </c>
      <c r="E2427" s="8" t="s">
        <v>24</v>
      </c>
    </row>
    <row r="2428" spans="1:5" x14ac:dyDescent="0.3">
      <c r="A2428" s="6" t="s">
        <v>51</v>
      </c>
      <c r="B2428" s="6">
        <v>795</v>
      </c>
      <c r="C2428" s="20" t="s">
        <v>3025</v>
      </c>
      <c r="D2428" s="6" t="s">
        <v>70</v>
      </c>
      <c r="E2428" s="8" t="s">
        <v>174</v>
      </c>
    </row>
    <row r="2429" spans="1:5" x14ac:dyDescent="0.3">
      <c r="A2429" s="6" t="s">
        <v>51</v>
      </c>
      <c r="B2429" s="6">
        <v>796</v>
      </c>
      <c r="C2429" s="20" t="s">
        <v>3026</v>
      </c>
      <c r="D2429" s="6" t="s">
        <v>70</v>
      </c>
      <c r="E2429" s="8" t="s">
        <v>24</v>
      </c>
    </row>
    <row r="2430" spans="1:5" x14ac:dyDescent="0.3">
      <c r="A2430" s="6" t="s">
        <v>130</v>
      </c>
      <c r="B2430" s="6">
        <v>239</v>
      </c>
      <c r="C2430" s="20" t="s">
        <v>3027</v>
      </c>
      <c r="D2430" s="6" t="s">
        <v>70</v>
      </c>
      <c r="E2430" s="9" t="s">
        <v>66</v>
      </c>
    </row>
    <row r="2431" spans="1:5" x14ac:dyDescent="0.3">
      <c r="A2431" s="6" t="s">
        <v>51</v>
      </c>
      <c r="B2431" s="6">
        <v>797</v>
      </c>
      <c r="C2431" s="20" t="s">
        <v>3028</v>
      </c>
      <c r="D2431" s="6" t="s">
        <v>24</v>
      </c>
      <c r="E2431" s="8" t="s">
        <v>24</v>
      </c>
    </row>
    <row r="2432" spans="1:5" x14ac:dyDescent="0.3">
      <c r="A2432" s="6" t="s">
        <v>51</v>
      </c>
      <c r="B2432" s="6">
        <v>798</v>
      </c>
      <c r="C2432" s="20" t="s">
        <v>3029</v>
      </c>
      <c r="D2432" s="6" t="s">
        <v>90</v>
      </c>
      <c r="E2432" s="8" t="s">
        <v>66</v>
      </c>
    </row>
    <row r="2433" spans="1:5" x14ac:dyDescent="0.3">
      <c r="A2433" s="6" t="s">
        <v>51</v>
      </c>
      <c r="B2433" s="6">
        <v>799</v>
      </c>
      <c r="C2433" s="20" t="s">
        <v>3030</v>
      </c>
      <c r="D2433" s="6" t="s">
        <v>90</v>
      </c>
      <c r="E2433" s="8" t="s">
        <v>50</v>
      </c>
    </row>
    <row r="2434" spans="1:5" x14ac:dyDescent="0.3">
      <c r="A2434" s="6" t="s">
        <v>51</v>
      </c>
      <c r="B2434" s="6">
        <v>801</v>
      </c>
      <c r="C2434" s="20" t="s">
        <v>3031</v>
      </c>
      <c r="D2434" s="6" t="s">
        <v>24</v>
      </c>
      <c r="E2434" s="8" t="s">
        <v>71</v>
      </c>
    </row>
    <row r="2435" spans="1:5" x14ac:dyDescent="0.3">
      <c r="A2435" s="6" t="s">
        <v>130</v>
      </c>
      <c r="B2435" s="6">
        <v>86</v>
      </c>
      <c r="C2435" s="20" t="s">
        <v>3032</v>
      </c>
      <c r="D2435" s="6" t="s">
        <v>125</v>
      </c>
      <c r="E2435" s="8" t="s">
        <v>24</v>
      </c>
    </row>
    <row r="2436" spans="1:5" x14ac:dyDescent="0.3">
      <c r="A2436" s="6" t="s">
        <v>51</v>
      </c>
      <c r="B2436" s="6">
        <v>802</v>
      </c>
      <c r="C2436" s="20" t="s">
        <v>3033</v>
      </c>
      <c r="D2436" s="6" t="s">
        <v>70</v>
      </c>
      <c r="E2436" s="8" t="s">
        <v>71</v>
      </c>
    </row>
    <row r="2437" spans="1:5" x14ac:dyDescent="0.3">
      <c r="A2437" s="6" t="s">
        <v>268</v>
      </c>
      <c r="B2437" s="6">
        <v>23</v>
      </c>
      <c r="C2437" s="20" t="s">
        <v>3034</v>
      </c>
      <c r="D2437" s="6" t="s">
        <v>90</v>
      </c>
      <c r="E2437" s="8" t="s">
        <v>103</v>
      </c>
    </row>
    <row r="2438" spans="1:5" x14ac:dyDescent="0.3">
      <c r="A2438" s="6" t="s">
        <v>130</v>
      </c>
      <c r="B2438" s="6">
        <v>247</v>
      </c>
      <c r="C2438" s="20" t="s">
        <v>3035</v>
      </c>
      <c r="D2438" s="6" t="s">
        <v>90</v>
      </c>
      <c r="E2438" s="8" t="s">
        <v>123</v>
      </c>
    </row>
    <row r="2439" spans="1:5" x14ac:dyDescent="0.3">
      <c r="A2439" s="6" t="s">
        <v>51</v>
      </c>
      <c r="B2439" s="6">
        <v>800</v>
      </c>
      <c r="C2439" s="20" t="s">
        <v>3036</v>
      </c>
      <c r="D2439" s="6" t="s">
        <v>70</v>
      </c>
      <c r="E2439" s="8" t="s">
        <v>123</v>
      </c>
    </row>
    <row r="2440" spans="1:5" x14ac:dyDescent="0.3">
      <c r="A2440" s="6" t="s">
        <v>130</v>
      </c>
      <c r="B2440" s="6">
        <v>188</v>
      </c>
      <c r="C2440" s="20" t="s">
        <v>3037</v>
      </c>
      <c r="D2440" s="6" t="s">
        <v>125</v>
      </c>
      <c r="E2440" s="8" t="s">
        <v>24</v>
      </c>
    </row>
    <row r="2441" spans="1:5" x14ac:dyDescent="0.3">
      <c r="A2441" s="6" t="s">
        <v>277</v>
      </c>
      <c r="B2441" s="6">
        <v>13</v>
      </c>
      <c r="C2441" s="20" t="s">
        <v>3038</v>
      </c>
      <c r="D2441" s="6" t="s">
        <v>59</v>
      </c>
      <c r="E2441" s="8" t="s">
        <v>280</v>
      </c>
    </row>
    <row r="2442" spans="1:5" x14ac:dyDescent="0.3">
      <c r="A2442" s="6" t="s">
        <v>104</v>
      </c>
      <c r="B2442" s="6">
        <v>38</v>
      </c>
      <c r="C2442" s="20" t="s">
        <v>3039</v>
      </c>
      <c r="D2442" s="6" t="s">
        <v>90</v>
      </c>
      <c r="E2442" s="8" t="s">
        <v>103</v>
      </c>
    </row>
    <row r="2443" spans="1:5" x14ac:dyDescent="0.3">
      <c r="A2443" s="6" t="s">
        <v>135</v>
      </c>
      <c r="B2443" s="6">
        <v>69</v>
      </c>
      <c r="C2443" s="20" t="s">
        <v>3040</v>
      </c>
      <c r="D2443" s="6" t="s">
        <v>70</v>
      </c>
      <c r="E2443" s="8" t="s">
        <v>174</v>
      </c>
    </row>
    <row r="2444" spans="1:5" x14ac:dyDescent="0.3">
      <c r="A2444" s="6" t="s">
        <v>231</v>
      </c>
      <c r="B2444" s="6">
        <v>14</v>
      </c>
      <c r="C2444" s="20" t="s">
        <v>3041</v>
      </c>
      <c r="D2444" s="6" t="s">
        <v>59</v>
      </c>
      <c r="E2444" s="8" t="s">
        <v>123</v>
      </c>
    </row>
    <row r="2445" spans="1:5" x14ac:dyDescent="0.3">
      <c r="A2445" s="6" t="s">
        <v>164</v>
      </c>
      <c r="B2445" s="6">
        <v>75</v>
      </c>
      <c r="C2445" s="20" t="s">
        <v>3042</v>
      </c>
      <c r="D2445" s="6" t="s">
        <v>59</v>
      </c>
      <c r="E2445" s="9" t="s">
        <v>66</v>
      </c>
    </row>
    <row r="2446" spans="1:5" x14ac:dyDescent="0.3">
      <c r="A2446" s="6" t="s">
        <v>268</v>
      </c>
      <c r="B2446" s="6">
        <v>24</v>
      </c>
      <c r="C2446" s="20" t="s">
        <v>3043</v>
      </c>
      <c r="D2446" s="6" t="s">
        <v>90</v>
      </c>
      <c r="E2446" s="8" t="s">
        <v>50</v>
      </c>
    </row>
    <row r="2447" spans="1:5" x14ac:dyDescent="0.3">
      <c r="A2447" s="6" t="s">
        <v>167</v>
      </c>
      <c r="B2447" s="6">
        <v>54</v>
      </c>
      <c r="C2447" s="20" t="s">
        <v>3044</v>
      </c>
      <c r="D2447" s="6" t="s">
        <v>125</v>
      </c>
      <c r="E2447" s="9" t="s">
        <v>50</v>
      </c>
    </row>
    <row r="2448" spans="1:5" x14ac:dyDescent="0.3">
      <c r="A2448" s="6" t="s">
        <v>167</v>
      </c>
      <c r="B2448" s="6">
        <v>55</v>
      </c>
      <c r="C2448" s="20" t="s">
        <v>3045</v>
      </c>
      <c r="D2448" s="6" t="s">
        <v>59</v>
      </c>
      <c r="E2448" s="9" t="s">
        <v>66</v>
      </c>
    </row>
    <row r="2449" spans="1:5" x14ac:dyDescent="0.3">
      <c r="A2449" s="6" t="s">
        <v>167</v>
      </c>
      <c r="B2449" s="6">
        <v>56</v>
      </c>
      <c r="C2449" s="20" t="s">
        <v>3046</v>
      </c>
      <c r="D2449" s="6" t="s">
        <v>49</v>
      </c>
      <c r="E2449" s="8" t="s">
        <v>174</v>
      </c>
    </row>
    <row r="2450" spans="1:5" x14ac:dyDescent="0.3">
      <c r="A2450" s="6" t="s">
        <v>167</v>
      </c>
      <c r="B2450" s="6">
        <v>57</v>
      </c>
      <c r="C2450" s="20" t="s">
        <v>3047</v>
      </c>
      <c r="D2450" s="6" t="s">
        <v>125</v>
      </c>
      <c r="E2450" s="9" t="s">
        <v>50</v>
      </c>
    </row>
    <row r="2451" spans="1:5" x14ac:dyDescent="0.3">
      <c r="A2451" s="6" t="s">
        <v>167</v>
      </c>
      <c r="B2451" s="6">
        <v>58</v>
      </c>
      <c r="C2451" s="20" t="s">
        <v>3048</v>
      </c>
      <c r="D2451" s="6" t="s">
        <v>125</v>
      </c>
      <c r="E2451" s="8" t="s">
        <v>174</v>
      </c>
    </row>
    <row r="2452" spans="1:5" x14ac:dyDescent="0.3">
      <c r="A2452" s="6" t="s">
        <v>135</v>
      </c>
      <c r="B2452" s="6">
        <v>97</v>
      </c>
      <c r="C2452" s="20" t="s">
        <v>3049</v>
      </c>
      <c r="D2452" s="6" t="s">
        <v>59</v>
      </c>
      <c r="E2452" s="8" t="s">
        <v>66</v>
      </c>
    </row>
    <row r="2453" spans="1:5" x14ac:dyDescent="0.3">
      <c r="A2453" s="6" t="s">
        <v>104</v>
      </c>
      <c r="B2453" s="6">
        <v>134</v>
      </c>
      <c r="C2453" s="20" t="s">
        <v>3050</v>
      </c>
      <c r="D2453" s="6" t="s">
        <v>70</v>
      </c>
      <c r="E2453" s="8" t="s">
        <v>71</v>
      </c>
    </row>
    <row r="2454" spans="1:5" x14ac:dyDescent="0.3">
      <c r="A2454" s="6" t="s">
        <v>104</v>
      </c>
      <c r="B2454" s="6">
        <v>94</v>
      </c>
      <c r="C2454" s="20" t="s">
        <v>3051</v>
      </c>
      <c r="D2454" s="6" t="s">
        <v>49</v>
      </c>
      <c r="E2454" s="8" t="s">
        <v>103</v>
      </c>
    </row>
    <row r="2455" spans="1:5" x14ac:dyDescent="0.3">
      <c r="A2455" s="6" t="s">
        <v>12</v>
      </c>
      <c r="B2455" s="6">
        <v>504</v>
      </c>
      <c r="C2455" s="20" t="s">
        <v>3052</v>
      </c>
      <c r="D2455" s="6" t="s">
        <v>90</v>
      </c>
      <c r="E2455" s="8" t="s">
        <v>174</v>
      </c>
    </row>
    <row r="2456" spans="1:5" x14ac:dyDescent="0.3">
      <c r="A2456" s="6" t="s">
        <v>12</v>
      </c>
      <c r="B2456" s="6">
        <v>505</v>
      </c>
      <c r="C2456" s="20" t="s">
        <v>3053</v>
      </c>
      <c r="D2456" s="6" t="s">
        <v>90</v>
      </c>
      <c r="E2456" s="8" t="s">
        <v>174</v>
      </c>
    </row>
    <row r="2457" spans="1:5" x14ac:dyDescent="0.3">
      <c r="A2457" s="6" t="s">
        <v>12</v>
      </c>
      <c r="B2457" s="6">
        <v>506</v>
      </c>
      <c r="C2457" s="20" t="s">
        <v>3054</v>
      </c>
      <c r="D2457" s="6" t="s">
        <v>49</v>
      </c>
      <c r="E2457" s="8" t="s">
        <v>123</v>
      </c>
    </row>
    <row r="2458" spans="1:5" x14ac:dyDescent="0.3">
      <c r="A2458" s="6" t="s">
        <v>12</v>
      </c>
      <c r="B2458" s="6">
        <v>507</v>
      </c>
      <c r="C2458" s="20" t="s">
        <v>3055</v>
      </c>
      <c r="D2458" s="6" t="s">
        <v>125</v>
      </c>
      <c r="E2458" s="8" t="s">
        <v>123</v>
      </c>
    </row>
    <row r="2459" spans="1:5" x14ac:dyDescent="0.3">
      <c r="A2459" s="6" t="s">
        <v>12</v>
      </c>
      <c r="B2459" s="6">
        <v>508</v>
      </c>
      <c r="C2459" s="20" t="s">
        <v>3056</v>
      </c>
      <c r="D2459" s="6" t="s">
        <v>24</v>
      </c>
      <c r="E2459" s="8" t="s">
        <v>24</v>
      </c>
    </row>
    <row r="2460" spans="1:5" x14ac:dyDescent="0.3">
      <c r="A2460" s="6" t="s">
        <v>62</v>
      </c>
      <c r="B2460" s="6">
        <v>18</v>
      </c>
      <c r="C2460" s="20" t="s">
        <v>3057</v>
      </c>
      <c r="D2460" s="6" t="s">
        <v>70</v>
      </c>
      <c r="E2460" s="8" t="s">
        <v>71</v>
      </c>
    </row>
    <row r="2461" spans="1:5" x14ac:dyDescent="0.3">
      <c r="A2461" s="6" t="s">
        <v>12</v>
      </c>
      <c r="B2461" s="6">
        <v>511</v>
      </c>
      <c r="C2461" s="20" t="s">
        <v>3058</v>
      </c>
      <c r="D2461" s="6" t="s">
        <v>24</v>
      </c>
      <c r="E2461" s="8" t="s">
        <v>24</v>
      </c>
    </row>
    <row r="2462" spans="1:5" x14ac:dyDescent="0.3">
      <c r="A2462" s="6" t="s">
        <v>62</v>
      </c>
      <c r="B2462" s="6">
        <v>63</v>
      </c>
      <c r="C2462" s="20" t="s">
        <v>3059</v>
      </c>
      <c r="D2462" s="6" t="s">
        <v>59</v>
      </c>
      <c r="E2462" s="8" t="s">
        <v>66</v>
      </c>
    </row>
    <row r="2463" spans="1:5" x14ac:dyDescent="0.3">
      <c r="A2463" s="6" t="s">
        <v>12</v>
      </c>
      <c r="B2463" s="6">
        <v>513</v>
      </c>
      <c r="C2463" s="20" t="s">
        <v>3060</v>
      </c>
      <c r="D2463" s="6" t="s">
        <v>70</v>
      </c>
      <c r="E2463" s="8" t="s">
        <v>123</v>
      </c>
    </row>
    <row r="2464" spans="1:5" x14ac:dyDescent="0.3">
      <c r="A2464" s="6" t="s">
        <v>62</v>
      </c>
      <c r="B2464" s="6">
        <v>77</v>
      </c>
      <c r="C2464" s="20" t="s">
        <v>3061</v>
      </c>
      <c r="D2464" s="6" t="s">
        <v>49</v>
      </c>
      <c r="E2464" s="8" t="s">
        <v>24</v>
      </c>
    </row>
    <row r="2465" spans="1:5" x14ac:dyDescent="0.3">
      <c r="A2465" s="6" t="s">
        <v>12</v>
      </c>
      <c r="B2465" s="6">
        <v>514</v>
      </c>
      <c r="C2465" s="20" t="s">
        <v>3062</v>
      </c>
      <c r="D2465" s="6" t="s">
        <v>90</v>
      </c>
      <c r="E2465" s="8" t="s">
        <v>50</v>
      </c>
    </row>
    <row r="2466" spans="1:5" x14ac:dyDescent="0.3">
      <c r="A2466" s="6" t="s">
        <v>62</v>
      </c>
      <c r="B2466" s="6">
        <v>109</v>
      </c>
      <c r="C2466" s="20" t="s">
        <v>3063</v>
      </c>
      <c r="D2466" s="6" t="s">
        <v>90</v>
      </c>
      <c r="E2466" s="8" t="s">
        <v>174</v>
      </c>
    </row>
    <row r="2467" spans="1:5" x14ac:dyDescent="0.3">
      <c r="A2467" s="6" t="s">
        <v>62</v>
      </c>
      <c r="B2467" s="6">
        <v>162</v>
      </c>
      <c r="C2467" s="20" t="s">
        <v>3064</v>
      </c>
      <c r="D2467" s="6" t="s">
        <v>59</v>
      </c>
      <c r="E2467" s="8" t="s">
        <v>66</v>
      </c>
    </row>
    <row r="2468" spans="1:5" x14ac:dyDescent="0.3">
      <c r="A2468" s="6" t="s">
        <v>62</v>
      </c>
      <c r="B2468" s="6">
        <v>245</v>
      </c>
      <c r="C2468" s="20" t="s">
        <v>3065</v>
      </c>
      <c r="D2468" s="6" t="s">
        <v>70</v>
      </c>
      <c r="E2468" s="8" t="s">
        <v>24</v>
      </c>
    </row>
    <row r="2469" spans="1:5" x14ac:dyDescent="0.3">
      <c r="A2469" s="6" t="s">
        <v>51</v>
      </c>
      <c r="B2469" s="6">
        <v>803</v>
      </c>
      <c r="C2469" s="20" t="s">
        <v>3066</v>
      </c>
      <c r="D2469" s="6" t="s">
        <v>125</v>
      </c>
      <c r="E2469" s="8" t="s">
        <v>123</v>
      </c>
    </row>
    <row r="2470" spans="1:5" x14ac:dyDescent="0.3">
      <c r="A2470" s="6" t="s">
        <v>62</v>
      </c>
      <c r="B2470" s="6">
        <v>271</v>
      </c>
      <c r="C2470" s="20" t="s">
        <v>3067</v>
      </c>
      <c r="D2470" s="6" t="s">
        <v>70</v>
      </c>
      <c r="E2470" s="8" t="s">
        <v>50</v>
      </c>
    </row>
    <row r="2471" spans="1:5" x14ac:dyDescent="0.3">
      <c r="A2471" s="6" t="s">
        <v>51</v>
      </c>
      <c r="B2471" s="6">
        <v>804</v>
      </c>
      <c r="C2471" s="20" t="s">
        <v>3068</v>
      </c>
      <c r="D2471" s="6" t="s">
        <v>70</v>
      </c>
      <c r="E2471" s="8" t="s">
        <v>24</v>
      </c>
    </row>
    <row r="2472" spans="1:5" x14ac:dyDescent="0.3">
      <c r="A2472" s="6" t="s">
        <v>62</v>
      </c>
      <c r="B2472" s="6">
        <v>395</v>
      </c>
      <c r="C2472" s="20" t="s">
        <v>3069</v>
      </c>
      <c r="D2472" s="6" t="s">
        <v>49</v>
      </c>
      <c r="E2472" s="8" t="s">
        <v>50</v>
      </c>
    </row>
    <row r="2473" spans="1:5" x14ac:dyDescent="0.3">
      <c r="A2473" s="6" t="s">
        <v>51</v>
      </c>
      <c r="B2473" s="6">
        <v>805</v>
      </c>
      <c r="C2473" s="20" t="s">
        <v>3070</v>
      </c>
      <c r="D2473" s="6" t="s">
        <v>90</v>
      </c>
      <c r="E2473" s="8" t="s">
        <v>24</v>
      </c>
    </row>
    <row r="2474" spans="1:5" x14ac:dyDescent="0.3">
      <c r="A2474" s="6" t="s">
        <v>51</v>
      </c>
      <c r="B2474" s="6">
        <v>806</v>
      </c>
      <c r="C2474" s="20" t="s">
        <v>3071</v>
      </c>
      <c r="D2474" s="6" t="s">
        <v>49</v>
      </c>
      <c r="E2474" s="8" t="s">
        <v>103</v>
      </c>
    </row>
    <row r="2475" spans="1:5" x14ac:dyDescent="0.3">
      <c r="A2475" s="6" t="s">
        <v>51</v>
      </c>
      <c r="B2475" s="6">
        <v>807</v>
      </c>
      <c r="C2475" s="20" t="s">
        <v>3072</v>
      </c>
      <c r="D2475" s="6" t="s">
        <v>49</v>
      </c>
      <c r="E2475" s="8" t="s">
        <v>71</v>
      </c>
    </row>
    <row r="2476" spans="1:5" x14ac:dyDescent="0.3">
      <c r="A2476" s="6" t="s">
        <v>51</v>
      </c>
      <c r="B2476" s="6">
        <v>808</v>
      </c>
      <c r="C2476" s="20" t="s">
        <v>3073</v>
      </c>
      <c r="D2476" s="6" t="s">
        <v>24</v>
      </c>
      <c r="E2476" s="8" t="s">
        <v>24</v>
      </c>
    </row>
    <row r="2477" spans="1:5" x14ac:dyDescent="0.3">
      <c r="A2477" s="6" t="s">
        <v>51</v>
      </c>
      <c r="B2477" s="6">
        <v>809</v>
      </c>
      <c r="C2477" s="20" t="s">
        <v>3074</v>
      </c>
      <c r="D2477" s="6" t="s">
        <v>24</v>
      </c>
      <c r="E2477" s="8" t="s">
        <v>123</v>
      </c>
    </row>
    <row r="2478" spans="1:5" x14ac:dyDescent="0.3">
      <c r="A2478" s="6" t="s">
        <v>51</v>
      </c>
      <c r="B2478" s="6">
        <v>810</v>
      </c>
      <c r="C2478" s="20" t="s">
        <v>3075</v>
      </c>
      <c r="D2478" s="6" t="s">
        <v>70</v>
      </c>
      <c r="E2478" s="8" t="s">
        <v>50</v>
      </c>
    </row>
    <row r="2479" spans="1:5" x14ac:dyDescent="0.3">
      <c r="A2479" s="6" t="s">
        <v>51</v>
      </c>
      <c r="B2479" s="6">
        <v>811</v>
      </c>
      <c r="C2479" s="20" t="s">
        <v>3076</v>
      </c>
      <c r="D2479" s="6" t="s">
        <v>49</v>
      </c>
      <c r="E2479" s="8" t="s">
        <v>174</v>
      </c>
    </row>
    <row r="2480" spans="1:5" x14ac:dyDescent="0.3">
      <c r="A2480" s="6" t="s">
        <v>51</v>
      </c>
      <c r="B2480" s="6">
        <v>812</v>
      </c>
      <c r="C2480" s="20" t="s">
        <v>3077</v>
      </c>
      <c r="D2480" s="6" t="s">
        <v>59</v>
      </c>
      <c r="E2480" s="8" t="s">
        <v>66</v>
      </c>
    </row>
    <row r="2481" spans="1:5" x14ac:dyDescent="0.3">
      <c r="A2481" s="6" t="s">
        <v>51</v>
      </c>
      <c r="B2481" s="6">
        <v>813</v>
      </c>
      <c r="C2481" s="20" t="s">
        <v>3078</v>
      </c>
      <c r="D2481" s="6" t="s">
        <v>90</v>
      </c>
      <c r="E2481" s="8" t="s">
        <v>71</v>
      </c>
    </row>
    <row r="2482" spans="1:5" x14ac:dyDescent="0.3">
      <c r="A2482" s="6" t="s">
        <v>130</v>
      </c>
      <c r="B2482" s="6">
        <v>248</v>
      </c>
      <c r="C2482" s="20" t="s">
        <v>3079</v>
      </c>
      <c r="D2482" s="6" t="s">
        <v>59</v>
      </c>
      <c r="E2482" s="8" t="s">
        <v>123</v>
      </c>
    </row>
    <row r="2483" spans="1:5" x14ac:dyDescent="0.3">
      <c r="A2483" s="6" t="s">
        <v>51</v>
      </c>
      <c r="B2483" s="6">
        <v>814</v>
      </c>
      <c r="C2483" s="20" t="s">
        <v>3080</v>
      </c>
      <c r="D2483" s="6" t="s">
        <v>49</v>
      </c>
      <c r="E2483" s="8" t="s">
        <v>66</v>
      </c>
    </row>
    <row r="2484" spans="1:5" x14ac:dyDescent="0.3">
      <c r="A2484" s="6" t="s">
        <v>135</v>
      </c>
      <c r="B2484" s="6">
        <v>76</v>
      </c>
      <c r="C2484" s="20" t="s">
        <v>3081</v>
      </c>
      <c r="D2484" s="6" t="s">
        <v>24</v>
      </c>
      <c r="E2484" s="8" t="s">
        <v>71</v>
      </c>
    </row>
    <row r="2485" spans="1:5" x14ac:dyDescent="0.3">
      <c r="A2485" s="6" t="s">
        <v>104</v>
      </c>
      <c r="B2485" s="6">
        <v>136</v>
      </c>
      <c r="C2485" s="20" t="s">
        <v>3082</v>
      </c>
      <c r="D2485" s="6" t="s">
        <v>90</v>
      </c>
      <c r="E2485" s="8" t="s">
        <v>103</v>
      </c>
    </row>
    <row r="2486" spans="1:5" x14ac:dyDescent="0.3">
      <c r="A2486" s="6" t="s">
        <v>231</v>
      </c>
      <c r="B2486" s="6">
        <v>15</v>
      </c>
      <c r="C2486" s="20" t="s">
        <v>3083</v>
      </c>
      <c r="D2486" s="6" t="s">
        <v>59</v>
      </c>
      <c r="E2486" s="9" t="s">
        <v>66</v>
      </c>
    </row>
    <row r="2487" spans="1:5" x14ac:dyDescent="0.3">
      <c r="A2487" s="6" t="s">
        <v>164</v>
      </c>
      <c r="B2487" s="6">
        <v>76</v>
      </c>
      <c r="C2487" s="20" t="s">
        <v>3084</v>
      </c>
      <c r="D2487" s="6" t="s">
        <v>49</v>
      </c>
      <c r="E2487" s="9" t="s">
        <v>50</v>
      </c>
    </row>
    <row r="2488" spans="1:5" x14ac:dyDescent="0.3">
      <c r="A2488" s="6" t="s">
        <v>104</v>
      </c>
      <c r="B2488" s="6">
        <v>54</v>
      </c>
      <c r="C2488" s="20" t="s">
        <v>3085</v>
      </c>
      <c r="D2488" s="6" t="s">
        <v>49</v>
      </c>
      <c r="E2488" s="8" t="s">
        <v>71</v>
      </c>
    </row>
    <row r="2489" spans="1:5" x14ac:dyDescent="0.3">
      <c r="A2489" s="6" t="s">
        <v>12</v>
      </c>
      <c r="B2489" s="6">
        <v>515</v>
      </c>
      <c r="C2489" s="20" t="s">
        <v>3086</v>
      </c>
      <c r="D2489" s="6" t="s">
        <v>24</v>
      </c>
      <c r="E2489" s="8" t="s">
        <v>24</v>
      </c>
    </row>
    <row r="2490" spans="1:5" x14ac:dyDescent="0.3">
      <c r="A2490" s="6" t="s">
        <v>12</v>
      </c>
      <c r="B2490" s="6">
        <v>231</v>
      </c>
      <c r="C2490" s="20" t="s">
        <v>3087</v>
      </c>
      <c r="D2490" s="6" t="s">
        <v>90</v>
      </c>
      <c r="E2490" s="8" t="s">
        <v>24</v>
      </c>
    </row>
    <row r="2491" spans="1:5" x14ac:dyDescent="0.3">
      <c r="A2491" s="6" t="s">
        <v>12</v>
      </c>
      <c r="B2491" s="6">
        <v>516</v>
      </c>
      <c r="C2491" s="20" t="s">
        <v>3088</v>
      </c>
      <c r="D2491" s="6" t="s">
        <v>70</v>
      </c>
      <c r="E2491" s="8" t="s">
        <v>174</v>
      </c>
    </row>
    <row r="2492" spans="1:5" x14ac:dyDescent="0.3">
      <c r="A2492" s="6" t="s">
        <v>12</v>
      </c>
      <c r="B2492" s="6">
        <v>517</v>
      </c>
      <c r="C2492" s="20" t="s">
        <v>3089</v>
      </c>
      <c r="D2492" s="6" t="s">
        <v>49</v>
      </c>
      <c r="E2492" s="8" t="s">
        <v>24</v>
      </c>
    </row>
    <row r="2493" spans="1:5" x14ac:dyDescent="0.3">
      <c r="A2493" s="6" t="s">
        <v>12</v>
      </c>
      <c r="B2493" s="6">
        <v>518</v>
      </c>
      <c r="C2493" s="20" t="s">
        <v>3090</v>
      </c>
      <c r="D2493" s="6" t="s">
        <v>24</v>
      </c>
      <c r="E2493" s="8" t="s">
        <v>24</v>
      </c>
    </row>
    <row r="2494" spans="1:5" x14ac:dyDescent="0.3">
      <c r="A2494" s="6" t="s">
        <v>12</v>
      </c>
      <c r="B2494" s="6">
        <v>520</v>
      </c>
      <c r="C2494" s="20" t="s">
        <v>3091</v>
      </c>
      <c r="D2494" s="6" t="s">
        <v>24</v>
      </c>
      <c r="E2494" s="8" t="s">
        <v>24</v>
      </c>
    </row>
    <row r="2495" spans="1:5" x14ac:dyDescent="0.3">
      <c r="A2495" s="6" t="s">
        <v>12</v>
      </c>
      <c r="B2495" s="6">
        <v>522</v>
      </c>
      <c r="C2495" s="20" t="s">
        <v>3092</v>
      </c>
      <c r="D2495" s="6" t="s">
        <v>24</v>
      </c>
      <c r="E2495" s="8" t="s">
        <v>24</v>
      </c>
    </row>
    <row r="2496" spans="1:5" x14ac:dyDescent="0.3">
      <c r="A2496" s="6" t="s">
        <v>12</v>
      </c>
      <c r="B2496" s="6">
        <v>525</v>
      </c>
      <c r="C2496" s="20" t="s">
        <v>3093</v>
      </c>
      <c r="D2496" s="6" t="s">
        <v>24</v>
      </c>
      <c r="E2496" s="8" t="s">
        <v>24</v>
      </c>
    </row>
    <row r="2497" spans="1:5" x14ac:dyDescent="0.3">
      <c r="A2497" s="6" t="s">
        <v>12</v>
      </c>
      <c r="B2497" s="6">
        <v>529</v>
      </c>
      <c r="C2497" s="20" t="s">
        <v>3094</v>
      </c>
      <c r="D2497" s="6" t="s">
        <v>24</v>
      </c>
      <c r="E2497" s="8" t="s">
        <v>24</v>
      </c>
    </row>
    <row r="2498" spans="1:5" x14ac:dyDescent="0.3">
      <c r="A2498" s="6" t="s">
        <v>12</v>
      </c>
      <c r="B2498" s="6">
        <v>530</v>
      </c>
      <c r="C2498" s="20" t="s">
        <v>3095</v>
      </c>
      <c r="D2498" s="6" t="s">
        <v>90</v>
      </c>
      <c r="E2498" s="8" t="s">
        <v>174</v>
      </c>
    </row>
    <row r="2499" spans="1:5" x14ac:dyDescent="0.3">
      <c r="A2499" s="6" t="s">
        <v>12</v>
      </c>
      <c r="B2499" s="6">
        <v>510</v>
      </c>
      <c r="C2499" s="20" t="s">
        <v>3096</v>
      </c>
      <c r="D2499" s="6" t="s">
        <v>90</v>
      </c>
      <c r="E2499" s="8" t="s">
        <v>123</v>
      </c>
    </row>
    <row r="2500" spans="1:5" x14ac:dyDescent="0.3">
      <c r="A2500" s="6" t="s">
        <v>12</v>
      </c>
      <c r="B2500" s="6">
        <v>531</v>
      </c>
      <c r="C2500" s="20" t="s">
        <v>3097</v>
      </c>
      <c r="D2500" s="6" t="s">
        <v>90</v>
      </c>
      <c r="E2500" s="8" t="s">
        <v>174</v>
      </c>
    </row>
    <row r="2501" spans="1:5" x14ac:dyDescent="0.3">
      <c r="A2501" s="6" t="s">
        <v>51</v>
      </c>
      <c r="B2501" s="6">
        <v>815</v>
      </c>
      <c r="C2501" s="20" t="s">
        <v>3098</v>
      </c>
      <c r="D2501" s="6" t="s">
        <v>70</v>
      </c>
      <c r="E2501" s="8" t="s">
        <v>174</v>
      </c>
    </row>
    <row r="2502" spans="1:5" x14ac:dyDescent="0.3">
      <c r="A2502" s="6" t="s">
        <v>62</v>
      </c>
      <c r="B2502" s="6">
        <v>251</v>
      </c>
      <c r="C2502" s="20" t="s">
        <v>3099</v>
      </c>
      <c r="D2502" s="6" t="s">
        <v>90</v>
      </c>
      <c r="E2502" s="8" t="s">
        <v>24</v>
      </c>
    </row>
    <row r="2503" spans="1:5" x14ac:dyDescent="0.3">
      <c r="A2503" s="6" t="s">
        <v>62</v>
      </c>
      <c r="B2503" s="6">
        <v>206</v>
      </c>
      <c r="C2503" s="20" t="s">
        <v>3100</v>
      </c>
      <c r="D2503" s="6" t="s">
        <v>49</v>
      </c>
      <c r="E2503" s="8" t="s">
        <v>66</v>
      </c>
    </row>
    <row r="2504" spans="1:5" x14ac:dyDescent="0.3">
      <c r="A2504" s="6" t="s">
        <v>62</v>
      </c>
      <c r="B2504" s="6">
        <v>256</v>
      </c>
      <c r="C2504" s="20" t="s">
        <v>3101</v>
      </c>
      <c r="D2504" s="6" t="s">
        <v>90</v>
      </c>
      <c r="E2504" s="8" t="s">
        <v>71</v>
      </c>
    </row>
    <row r="2505" spans="1:5" x14ac:dyDescent="0.3">
      <c r="A2505" s="6" t="s">
        <v>62</v>
      </c>
      <c r="B2505" s="6">
        <v>259</v>
      </c>
      <c r="C2505" s="20" t="s">
        <v>3102</v>
      </c>
      <c r="D2505" s="6" t="s">
        <v>90</v>
      </c>
      <c r="E2505" s="8" t="s">
        <v>50</v>
      </c>
    </row>
    <row r="2506" spans="1:5" x14ac:dyDescent="0.3">
      <c r="A2506" s="6" t="s">
        <v>62</v>
      </c>
      <c r="B2506" s="6">
        <v>297</v>
      </c>
      <c r="C2506" s="20" t="s">
        <v>3103</v>
      </c>
      <c r="D2506" s="6" t="s">
        <v>90</v>
      </c>
      <c r="E2506" s="8" t="s">
        <v>50</v>
      </c>
    </row>
    <row r="2507" spans="1:5" x14ac:dyDescent="0.3">
      <c r="A2507" s="6" t="s">
        <v>51</v>
      </c>
      <c r="B2507" s="6">
        <v>816</v>
      </c>
      <c r="C2507" s="20" t="s">
        <v>3104</v>
      </c>
      <c r="D2507" s="6" t="s">
        <v>49</v>
      </c>
      <c r="E2507" s="8" t="s">
        <v>66</v>
      </c>
    </row>
    <row r="2508" spans="1:5" x14ac:dyDescent="0.3">
      <c r="A2508" s="6" t="s">
        <v>62</v>
      </c>
      <c r="B2508" s="6">
        <v>334</v>
      </c>
      <c r="C2508" s="20" t="s">
        <v>3105</v>
      </c>
      <c r="D2508" s="6" t="s">
        <v>49</v>
      </c>
      <c r="E2508" s="8" t="s">
        <v>50</v>
      </c>
    </row>
    <row r="2509" spans="1:5" x14ac:dyDescent="0.3">
      <c r="A2509" s="6" t="s">
        <v>51</v>
      </c>
      <c r="B2509" s="6">
        <v>818</v>
      </c>
      <c r="C2509" s="20" t="s">
        <v>3106</v>
      </c>
      <c r="D2509" s="6" t="s">
        <v>49</v>
      </c>
      <c r="E2509" s="8" t="s">
        <v>123</v>
      </c>
    </row>
    <row r="2510" spans="1:5" x14ac:dyDescent="0.3">
      <c r="A2510" s="6" t="s">
        <v>62</v>
      </c>
      <c r="B2510" s="6">
        <v>415</v>
      </c>
      <c r="C2510" s="20" t="s">
        <v>3107</v>
      </c>
      <c r="D2510" s="6" t="s">
        <v>70</v>
      </c>
      <c r="E2510" s="8" t="s">
        <v>50</v>
      </c>
    </row>
    <row r="2511" spans="1:5" x14ac:dyDescent="0.3">
      <c r="A2511" s="6" t="s">
        <v>62</v>
      </c>
      <c r="B2511" s="6">
        <v>416</v>
      </c>
      <c r="C2511" s="20" t="s">
        <v>3108</v>
      </c>
      <c r="D2511" s="6" t="s">
        <v>70</v>
      </c>
      <c r="E2511" s="8" t="s">
        <v>50</v>
      </c>
    </row>
    <row r="2512" spans="1:5" x14ac:dyDescent="0.3">
      <c r="A2512" s="6" t="s">
        <v>62</v>
      </c>
      <c r="B2512" s="6">
        <v>418</v>
      </c>
      <c r="C2512" s="20" t="s">
        <v>3109</v>
      </c>
      <c r="D2512" s="6" t="s">
        <v>90</v>
      </c>
      <c r="E2512" s="8" t="s">
        <v>50</v>
      </c>
    </row>
    <row r="2513" spans="1:5" x14ac:dyDescent="0.3">
      <c r="A2513" s="6" t="s">
        <v>51</v>
      </c>
      <c r="B2513" s="6">
        <v>817</v>
      </c>
      <c r="C2513" s="20" t="s">
        <v>3110</v>
      </c>
      <c r="D2513" s="6" t="s">
        <v>49</v>
      </c>
      <c r="E2513" s="8" t="s">
        <v>66</v>
      </c>
    </row>
    <row r="2514" spans="1:5" x14ac:dyDescent="0.3">
      <c r="A2514" s="6" t="s">
        <v>51</v>
      </c>
      <c r="B2514" s="6">
        <v>819</v>
      </c>
      <c r="C2514" s="20" t="s">
        <v>3111</v>
      </c>
      <c r="D2514" s="6" t="s">
        <v>125</v>
      </c>
      <c r="E2514" s="8" t="s">
        <v>123</v>
      </c>
    </row>
    <row r="2515" spans="1:5" x14ac:dyDescent="0.3">
      <c r="A2515" s="6" t="s">
        <v>51</v>
      </c>
      <c r="B2515" s="6">
        <v>820</v>
      </c>
      <c r="C2515" s="20" t="s">
        <v>3112</v>
      </c>
      <c r="D2515" s="6" t="s">
        <v>70</v>
      </c>
      <c r="E2515" s="8" t="s">
        <v>123</v>
      </c>
    </row>
    <row r="2516" spans="1:5" x14ac:dyDescent="0.3">
      <c r="A2516" s="6" t="s">
        <v>51</v>
      </c>
      <c r="B2516" s="6">
        <v>821</v>
      </c>
      <c r="C2516" s="20" t="s">
        <v>3113</v>
      </c>
      <c r="D2516" s="6" t="s">
        <v>49</v>
      </c>
      <c r="E2516" s="8" t="s">
        <v>174</v>
      </c>
    </row>
    <row r="2517" spans="1:5" x14ac:dyDescent="0.3">
      <c r="A2517" s="6" t="s">
        <v>51</v>
      </c>
      <c r="B2517" s="6">
        <v>822</v>
      </c>
      <c r="C2517" s="20" t="s">
        <v>3114</v>
      </c>
      <c r="D2517" s="6" t="s">
        <v>24</v>
      </c>
      <c r="E2517" s="8" t="s">
        <v>24</v>
      </c>
    </row>
    <row r="2518" spans="1:5" x14ac:dyDescent="0.3">
      <c r="A2518" s="6" t="s">
        <v>51</v>
      </c>
      <c r="B2518" s="6">
        <v>823</v>
      </c>
      <c r="C2518" s="20" t="s">
        <v>3115</v>
      </c>
      <c r="D2518" s="6" t="s">
        <v>90</v>
      </c>
      <c r="E2518" s="8" t="s">
        <v>50</v>
      </c>
    </row>
    <row r="2519" spans="1:5" x14ac:dyDescent="0.3">
      <c r="A2519" s="6" t="s">
        <v>51</v>
      </c>
      <c r="B2519" s="6">
        <v>825</v>
      </c>
      <c r="C2519" s="20" t="s">
        <v>3116</v>
      </c>
      <c r="D2519" s="6" t="s">
        <v>70</v>
      </c>
      <c r="E2519" s="8" t="s">
        <v>123</v>
      </c>
    </row>
    <row r="2520" spans="1:5" x14ac:dyDescent="0.3">
      <c r="A2520" s="6" t="s">
        <v>51</v>
      </c>
      <c r="B2520" s="6">
        <v>824</v>
      </c>
      <c r="C2520" s="20" t="s">
        <v>3117</v>
      </c>
      <c r="D2520" s="6" t="s">
        <v>49</v>
      </c>
      <c r="E2520" s="8" t="s">
        <v>123</v>
      </c>
    </row>
    <row r="2521" spans="1:5" x14ac:dyDescent="0.3">
      <c r="A2521" s="6" t="s">
        <v>51</v>
      </c>
      <c r="B2521" s="6">
        <v>828</v>
      </c>
      <c r="C2521" s="20" t="s">
        <v>3118</v>
      </c>
      <c r="D2521" s="6" t="s">
        <v>90</v>
      </c>
      <c r="E2521" s="8" t="s">
        <v>103</v>
      </c>
    </row>
    <row r="2522" spans="1:5" x14ac:dyDescent="0.3">
      <c r="A2522" s="6" t="s">
        <v>51</v>
      </c>
      <c r="B2522" s="6">
        <v>826</v>
      </c>
      <c r="C2522" s="20" t="s">
        <v>3119</v>
      </c>
      <c r="D2522" s="6" t="s">
        <v>70</v>
      </c>
      <c r="E2522" s="8" t="s">
        <v>24</v>
      </c>
    </row>
    <row r="2523" spans="1:5" x14ac:dyDescent="0.3">
      <c r="A2523" s="6" t="s">
        <v>51</v>
      </c>
      <c r="B2523" s="6">
        <v>827</v>
      </c>
      <c r="C2523" s="20" t="s">
        <v>3120</v>
      </c>
      <c r="D2523" s="6" t="s">
        <v>49</v>
      </c>
      <c r="E2523" s="8" t="s">
        <v>123</v>
      </c>
    </row>
    <row r="2524" spans="1:5" x14ac:dyDescent="0.3">
      <c r="A2524" s="6" t="s">
        <v>51</v>
      </c>
      <c r="B2524" s="6">
        <v>829</v>
      </c>
      <c r="C2524" s="20" t="s">
        <v>3121</v>
      </c>
      <c r="D2524" s="6" t="s">
        <v>24</v>
      </c>
      <c r="E2524" s="8" t="s">
        <v>66</v>
      </c>
    </row>
    <row r="2525" spans="1:5" x14ac:dyDescent="0.3">
      <c r="A2525" s="6" t="s">
        <v>51</v>
      </c>
      <c r="B2525" s="6">
        <v>832</v>
      </c>
      <c r="C2525" s="20" t="s">
        <v>3122</v>
      </c>
      <c r="D2525" s="6" t="s">
        <v>24</v>
      </c>
      <c r="E2525" s="8" t="s">
        <v>24</v>
      </c>
    </row>
    <row r="2526" spans="1:5" x14ac:dyDescent="0.3">
      <c r="A2526" s="6" t="s">
        <v>51</v>
      </c>
      <c r="B2526" s="6">
        <v>830</v>
      </c>
      <c r="C2526" s="20" t="s">
        <v>3123</v>
      </c>
      <c r="D2526" s="6" t="s">
        <v>49</v>
      </c>
      <c r="E2526" s="8" t="s">
        <v>24</v>
      </c>
    </row>
    <row r="2527" spans="1:5" x14ac:dyDescent="0.3">
      <c r="A2527" s="6" t="s">
        <v>51</v>
      </c>
      <c r="B2527" s="6">
        <v>831</v>
      </c>
      <c r="C2527" s="20" t="s">
        <v>3124</v>
      </c>
      <c r="D2527" s="6" t="s">
        <v>90</v>
      </c>
      <c r="E2527" s="8" t="s">
        <v>24</v>
      </c>
    </row>
    <row r="2528" spans="1:5" x14ac:dyDescent="0.3">
      <c r="A2528" s="6" t="s">
        <v>51</v>
      </c>
      <c r="B2528" s="6">
        <v>833</v>
      </c>
      <c r="C2528" s="20" t="s">
        <v>3125</v>
      </c>
      <c r="D2528" s="6" t="s">
        <v>24</v>
      </c>
      <c r="E2528" s="8" t="s">
        <v>24</v>
      </c>
    </row>
    <row r="2529" spans="1:5" x14ac:dyDescent="0.3">
      <c r="A2529" s="6" t="s">
        <v>51</v>
      </c>
      <c r="B2529" s="6">
        <v>834</v>
      </c>
      <c r="C2529" s="20" t="s">
        <v>3126</v>
      </c>
      <c r="D2529" s="6" t="s">
        <v>70</v>
      </c>
      <c r="E2529" s="8" t="s">
        <v>50</v>
      </c>
    </row>
    <row r="2530" spans="1:5" x14ac:dyDescent="0.3">
      <c r="A2530" s="6" t="s">
        <v>51</v>
      </c>
      <c r="B2530" s="6">
        <v>835</v>
      </c>
      <c r="C2530" s="20" t="s">
        <v>3127</v>
      </c>
      <c r="D2530" s="6" t="s">
        <v>70</v>
      </c>
      <c r="E2530" s="8" t="s">
        <v>123</v>
      </c>
    </row>
    <row r="2531" spans="1:5" x14ac:dyDescent="0.3">
      <c r="A2531" s="6" t="s">
        <v>51</v>
      </c>
      <c r="B2531" s="6">
        <v>836</v>
      </c>
      <c r="C2531" s="20" t="s">
        <v>3128</v>
      </c>
      <c r="D2531" s="6" t="s">
        <v>24</v>
      </c>
      <c r="E2531" s="8" t="s">
        <v>24</v>
      </c>
    </row>
    <row r="2532" spans="1:5" x14ac:dyDescent="0.3">
      <c r="A2532" s="6" t="s">
        <v>51</v>
      </c>
      <c r="B2532" s="6">
        <v>837</v>
      </c>
      <c r="C2532" s="20" t="s">
        <v>3129</v>
      </c>
      <c r="D2532" s="6" t="s">
        <v>24</v>
      </c>
      <c r="E2532" s="8" t="s">
        <v>24</v>
      </c>
    </row>
    <row r="2533" spans="1:5" x14ac:dyDescent="0.3">
      <c r="A2533" s="6" t="s">
        <v>51</v>
      </c>
      <c r="B2533" s="6">
        <v>838</v>
      </c>
      <c r="C2533" s="20" t="s">
        <v>3130</v>
      </c>
      <c r="D2533" s="6" t="s">
        <v>90</v>
      </c>
      <c r="E2533" s="8" t="s">
        <v>24</v>
      </c>
    </row>
    <row r="2534" spans="1:5" x14ac:dyDescent="0.3">
      <c r="A2534" s="6" t="s">
        <v>51</v>
      </c>
      <c r="B2534" s="6">
        <v>839</v>
      </c>
      <c r="C2534" s="20" t="s">
        <v>3131</v>
      </c>
      <c r="D2534" s="6" t="s">
        <v>24</v>
      </c>
      <c r="E2534" s="8" t="s">
        <v>24</v>
      </c>
    </row>
    <row r="2535" spans="1:5" x14ac:dyDescent="0.3">
      <c r="A2535" s="6" t="s">
        <v>268</v>
      </c>
      <c r="B2535" s="6">
        <v>25</v>
      </c>
      <c r="C2535" s="20" t="s">
        <v>3132</v>
      </c>
      <c r="D2535" s="6" t="s">
        <v>90</v>
      </c>
      <c r="E2535" s="8" t="s">
        <v>50</v>
      </c>
    </row>
    <row r="2536" spans="1:5" x14ac:dyDescent="0.3">
      <c r="A2536" s="6" t="s">
        <v>51</v>
      </c>
      <c r="B2536" s="6">
        <v>840</v>
      </c>
      <c r="C2536" s="20" t="s">
        <v>3133</v>
      </c>
      <c r="D2536" s="6" t="s">
        <v>24</v>
      </c>
      <c r="E2536" s="8" t="s">
        <v>24</v>
      </c>
    </row>
    <row r="2537" spans="1:5" x14ac:dyDescent="0.3">
      <c r="A2537" s="6" t="s">
        <v>51</v>
      </c>
      <c r="B2537" s="6">
        <v>841</v>
      </c>
      <c r="C2537" s="20" t="s">
        <v>3134</v>
      </c>
      <c r="D2537" s="6" t="s">
        <v>70</v>
      </c>
      <c r="E2537" s="8" t="s">
        <v>174</v>
      </c>
    </row>
    <row r="2538" spans="1:5" x14ac:dyDescent="0.3">
      <c r="A2538" s="6" t="s">
        <v>51</v>
      </c>
      <c r="B2538" s="6">
        <v>842</v>
      </c>
      <c r="C2538" s="20" t="s">
        <v>3135</v>
      </c>
      <c r="D2538" s="6" t="s">
        <v>70</v>
      </c>
      <c r="E2538" s="8" t="s">
        <v>24</v>
      </c>
    </row>
    <row r="2539" spans="1:5" x14ac:dyDescent="0.3">
      <c r="A2539" s="6" t="s">
        <v>51</v>
      </c>
      <c r="B2539" s="6">
        <v>843</v>
      </c>
      <c r="C2539" s="20" t="s">
        <v>3136</v>
      </c>
      <c r="D2539" s="6" t="s">
        <v>90</v>
      </c>
      <c r="E2539" s="8" t="s">
        <v>123</v>
      </c>
    </row>
    <row r="2540" spans="1:5" x14ac:dyDescent="0.3">
      <c r="A2540" s="6" t="s">
        <v>130</v>
      </c>
      <c r="B2540" s="6">
        <v>157</v>
      </c>
      <c r="C2540" s="20" t="s">
        <v>3137</v>
      </c>
      <c r="D2540" s="6" t="s">
        <v>70</v>
      </c>
      <c r="E2540" s="9" t="s">
        <v>66</v>
      </c>
    </row>
    <row r="2541" spans="1:5" x14ac:dyDescent="0.3">
      <c r="A2541" s="6" t="s">
        <v>51</v>
      </c>
      <c r="B2541" s="6">
        <v>844</v>
      </c>
      <c r="C2541" s="20" t="s">
        <v>3138</v>
      </c>
      <c r="D2541" s="6" t="s">
        <v>49</v>
      </c>
      <c r="E2541" s="8" t="s">
        <v>123</v>
      </c>
    </row>
    <row r="2542" spans="1:5" x14ac:dyDescent="0.3">
      <c r="A2542" s="6" t="s">
        <v>130</v>
      </c>
      <c r="B2542" s="6">
        <v>185</v>
      </c>
      <c r="C2542" s="20" t="s">
        <v>3139</v>
      </c>
      <c r="D2542" s="6" t="s">
        <v>90</v>
      </c>
      <c r="E2542" s="8" t="s">
        <v>174</v>
      </c>
    </row>
    <row r="2543" spans="1:5" x14ac:dyDescent="0.3">
      <c r="A2543" s="6" t="s">
        <v>51</v>
      </c>
      <c r="B2543" s="6">
        <v>845</v>
      </c>
      <c r="C2543" s="20" t="s">
        <v>3140</v>
      </c>
      <c r="D2543" s="6" t="s">
        <v>24</v>
      </c>
      <c r="E2543" s="8" t="s">
        <v>24</v>
      </c>
    </row>
    <row r="2544" spans="1:5" x14ac:dyDescent="0.3">
      <c r="A2544" s="6" t="s">
        <v>130</v>
      </c>
      <c r="B2544" s="6">
        <v>191</v>
      </c>
      <c r="C2544" s="20" t="s">
        <v>3141</v>
      </c>
      <c r="D2544" s="6" t="s">
        <v>49</v>
      </c>
      <c r="E2544" s="9" t="s">
        <v>50</v>
      </c>
    </row>
    <row r="2545" spans="1:5" x14ac:dyDescent="0.3">
      <c r="A2545" s="6" t="s">
        <v>104</v>
      </c>
      <c r="B2545" s="6">
        <v>137</v>
      </c>
      <c r="C2545" s="20" t="s">
        <v>3142</v>
      </c>
      <c r="D2545" s="6" t="s">
        <v>70</v>
      </c>
      <c r="E2545" s="8" t="s">
        <v>103</v>
      </c>
    </row>
    <row r="2546" spans="1:5" x14ac:dyDescent="0.3">
      <c r="A2546" s="6" t="s">
        <v>51</v>
      </c>
      <c r="B2546" s="6">
        <v>846</v>
      </c>
      <c r="C2546" s="20" t="s">
        <v>3143</v>
      </c>
      <c r="D2546" s="6" t="s">
        <v>90</v>
      </c>
      <c r="E2546" s="8" t="s">
        <v>123</v>
      </c>
    </row>
    <row r="2547" spans="1:5" x14ac:dyDescent="0.3">
      <c r="A2547" s="6" t="s">
        <v>104</v>
      </c>
      <c r="B2547" s="6">
        <v>41</v>
      </c>
      <c r="C2547" s="20" t="s">
        <v>3144</v>
      </c>
      <c r="D2547" s="6" t="s">
        <v>90</v>
      </c>
      <c r="E2547" s="8" t="s">
        <v>103</v>
      </c>
    </row>
    <row r="2548" spans="1:5" x14ac:dyDescent="0.3">
      <c r="A2548" s="6" t="s">
        <v>135</v>
      </c>
      <c r="B2548" s="6">
        <v>79</v>
      </c>
      <c r="C2548" s="20" t="s">
        <v>3145</v>
      </c>
      <c r="D2548" s="6" t="s">
        <v>24</v>
      </c>
      <c r="E2548" s="8" t="s">
        <v>50</v>
      </c>
    </row>
    <row r="2549" spans="1:5" x14ac:dyDescent="0.3">
      <c r="A2549" s="6" t="s">
        <v>130</v>
      </c>
      <c r="B2549" s="6">
        <v>265</v>
      </c>
      <c r="C2549" s="20" t="s">
        <v>3146</v>
      </c>
      <c r="D2549" s="6" t="s">
        <v>49</v>
      </c>
      <c r="E2549" s="8" t="s">
        <v>123</v>
      </c>
    </row>
    <row r="2550" spans="1:5" x14ac:dyDescent="0.3">
      <c r="A2550" s="6" t="s">
        <v>130</v>
      </c>
      <c r="B2550" s="6">
        <v>261</v>
      </c>
      <c r="C2550" s="20" t="s">
        <v>3147</v>
      </c>
      <c r="D2550" s="6" t="s">
        <v>59</v>
      </c>
      <c r="E2550" s="8" t="s">
        <v>123</v>
      </c>
    </row>
    <row r="2551" spans="1:5" x14ac:dyDescent="0.3">
      <c r="A2551" s="6" t="s">
        <v>231</v>
      </c>
      <c r="B2551" s="6">
        <v>16</v>
      </c>
      <c r="C2551" s="20" t="s">
        <v>3148</v>
      </c>
      <c r="D2551" s="6" t="s">
        <v>59</v>
      </c>
      <c r="E2551" s="8" t="s">
        <v>50</v>
      </c>
    </row>
    <row r="2552" spans="1:5" x14ac:dyDescent="0.3">
      <c r="A2552" s="6" t="s">
        <v>164</v>
      </c>
      <c r="B2552" s="6">
        <v>99</v>
      </c>
      <c r="C2552" s="20" t="s">
        <v>3149</v>
      </c>
      <c r="D2552" s="6" t="s">
        <v>59</v>
      </c>
      <c r="E2552" s="9" t="s">
        <v>66</v>
      </c>
    </row>
    <row r="2553" spans="1:5" x14ac:dyDescent="0.3">
      <c r="A2553" s="6" t="s">
        <v>104</v>
      </c>
      <c r="B2553" s="6">
        <v>143</v>
      </c>
      <c r="C2553" s="20" t="s">
        <v>3150</v>
      </c>
      <c r="D2553" s="6" t="s">
        <v>49</v>
      </c>
      <c r="E2553" s="8" t="s">
        <v>66</v>
      </c>
    </row>
    <row r="2554" spans="1:5" x14ac:dyDescent="0.3">
      <c r="A2554" s="6" t="s">
        <v>167</v>
      </c>
      <c r="B2554" s="6">
        <v>59</v>
      </c>
      <c r="C2554" s="20" t="s">
        <v>3151</v>
      </c>
      <c r="D2554" s="6" t="s">
        <v>125</v>
      </c>
      <c r="E2554" s="8" t="s">
        <v>50</v>
      </c>
    </row>
    <row r="2555" spans="1:5" x14ac:dyDescent="0.3">
      <c r="A2555" s="6" t="s">
        <v>104</v>
      </c>
      <c r="B2555" s="6">
        <v>142</v>
      </c>
      <c r="C2555" s="20" t="s">
        <v>3152</v>
      </c>
      <c r="D2555" s="6" t="s">
        <v>49</v>
      </c>
      <c r="E2555" s="8" t="s">
        <v>103</v>
      </c>
    </row>
    <row r="2556" spans="1:5" x14ac:dyDescent="0.3">
      <c r="A2556" s="6" t="s">
        <v>12</v>
      </c>
      <c r="B2556" s="6">
        <v>532</v>
      </c>
      <c r="C2556" s="20" t="s">
        <v>3153</v>
      </c>
      <c r="D2556" s="6" t="s">
        <v>49</v>
      </c>
      <c r="E2556" s="8" t="s">
        <v>174</v>
      </c>
    </row>
    <row r="2557" spans="1:5" x14ac:dyDescent="0.3">
      <c r="A2557" s="6" t="s">
        <v>12</v>
      </c>
      <c r="B2557" s="6">
        <v>533</v>
      </c>
      <c r="C2557" s="20" t="s">
        <v>3154</v>
      </c>
      <c r="D2557" s="6" t="s">
        <v>90</v>
      </c>
      <c r="E2557" s="8" t="s">
        <v>123</v>
      </c>
    </row>
    <row r="2558" spans="1:5" x14ac:dyDescent="0.3">
      <c r="A2558" s="6" t="s">
        <v>12</v>
      </c>
      <c r="B2558" s="6">
        <v>535</v>
      </c>
      <c r="C2558" s="20" t="s">
        <v>3155</v>
      </c>
      <c r="D2558" s="6" t="s">
        <v>70</v>
      </c>
      <c r="E2558" s="8" t="s">
        <v>174</v>
      </c>
    </row>
    <row r="2559" spans="1:5" x14ac:dyDescent="0.3">
      <c r="A2559" s="6" t="s">
        <v>12</v>
      </c>
      <c r="B2559" s="6">
        <v>534</v>
      </c>
      <c r="C2559" s="20" t="s">
        <v>3156</v>
      </c>
      <c r="D2559" s="6" t="s">
        <v>90</v>
      </c>
      <c r="E2559" s="8" t="s">
        <v>174</v>
      </c>
    </row>
    <row r="2560" spans="1:5" x14ac:dyDescent="0.3">
      <c r="A2560" s="6" t="s">
        <v>12</v>
      </c>
      <c r="B2560" s="6">
        <v>536</v>
      </c>
      <c r="C2560" s="20" t="s">
        <v>3157</v>
      </c>
      <c r="D2560" s="6" t="s">
        <v>24</v>
      </c>
      <c r="E2560" s="8" t="s">
        <v>24</v>
      </c>
    </row>
    <row r="2561" spans="1:5" x14ac:dyDescent="0.3">
      <c r="A2561" s="6" t="s">
        <v>12</v>
      </c>
      <c r="B2561" s="6">
        <v>537</v>
      </c>
      <c r="C2561" s="20" t="s">
        <v>3158</v>
      </c>
      <c r="D2561" s="6" t="s">
        <v>70</v>
      </c>
      <c r="E2561" s="8" t="s">
        <v>174</v>
      </c>
    </row>
    <row r="2562" spans="1:5" x14ac:dyDescent="0.3">
      <c r="A2562" s="6" t="s">
        <v>12</v>
      </c>
      <c r="B2562" s="6">
        <v>234</v>
      </c>
      <c r="C2562" s="20" t="s">
        <v>3159</v>
      </c>
      <c r="D2562" s="6" t="s">
        <v>90</v>
      </c>
      <c r="E2562" s="8" t="s">
        <v>24</v>
      </c>
    </row>
    <row r="2563" spans="1:5" x14ac:dyDescent="0.3">
      <c r="A2563" s="6" t="s">
        <v>12</v>
      </c>
      <c r="B2563" s="6">
        <v>540</v>
      </c>
      <c r="C2563" s="20" t="s">
        <v>3160</v>
      </c>
      <c r="D2563" s="6" t="s">
        <v>90</v>
      </c>
      <c r="E2563" s="8" t="s">
        <v>123</v>
      </c>
    </row>
    <row r="2564" spans="1:5" x14ac:dyDescent="0.3">
      <c r="A2564" s="6" t="s">
        <v>12</v>
      </c>
      <c r="B2564" s="6">
        <v>541</v>
      </c>
      <c r="C2564" s="20" t="s">
        <v>3161</v>
      </c>
      <c r="D2564" s="6" t="s">
        <v>125</v>
      </c>
      <c r="E2564" s="8" t="s">
        <v>123</v>
      </c>
    </row>
    <row r="2565" spans="1:5" x14ac:dyDescent="0.3">
      <c r="A2565" s="6" t="s">
        <v>12</v>
      </c>
      <c r="B2565" s="6">
        <v>335</v>
      </c>
      <c r="C2565" s="20" t="s">
        <v>3162</v>
      </c>
      <c r="D2565" s="6" t="s">
        <v>90</v>
      </c>
      <c r="E2565" s="8" t="s">
        <v>174</v>
      </c>
    </row>
    <row r="2566" spans="1:5" x14ac:dyDescent="0.3">
      <c r="A2566" s="6" t="s">
        <v>12</v>
      </c>
      <c r="B2566" s="6">
        <v>542</v>
      </c>
      <c r="C2566" s="20" t="s">
        <v>3163</v>
      </c>
      <c r="D2566" s="6" t="s">
        <v>24</v>
      </c>
      <c r="E2566" s="8" t="s">
        <v>24</v>
      </c>
    </row>
    <row r="2567" spans="1:5" x14ac:dyDescent="0.3">
      <c r="A2567" s="6" t="s">
        <v>12</v>
      </c>
      <c r="B2567" s="6">
        <v>543</v>
      </c>
      <c r="C2567" s="20" t="s">
        <v>3164</v>
      </c>
      <c r="D2567" s="6" t="s">
        <v>90</v>
      </c>
      <c r="E2567" s="8" t="s">
        <v>174</v>
      </c>
    </row>
    <row r="2568" spans="1:5" x14ac:dyDescent="0.3">
      <c r="A2568" s="6" t="s">
        <v>12</v>
      </c>
      <c r="B2568" s="6">
        <v>544</v>
      </c>
      <c r="C2568" s="20" t="s">
        <v>3165</v>
      </c>
      <c r="D2568" s="6" t="s">
        <v>90</v>
      </c>
      <c r="E2568" s="8" t="s">
        <v>123</v>
      </c>
    </row>
    <row r="2569" spans="1:5" x14ac:dyDescent="0.3">
      <c r="A2569" s="6" t="s">
        <v>12</v>
      </c>
      <c r="B2569" s="6">
        <v>547</v>
      </c>
      <c r="C2569" s="20" t="s">
        <v>3166</v>
      </c>
      <c r="D2569" s="6" t="s">
        <v>24</v>
      </c>
      <c r="E2569" s="8" t="s">
        <v>24</v>
      </c>
    </row>
    <row r="2570" spans="1:5" x14ac:dyDescent="0.3">
      <c r="A2570" s="6" t="s">
        <v>62</v>
      </c>
      <c r="B2570" s="6">
        <v>44</v>
      </c>
      <c r="C2570" s="20" t="s">
        <v>3167</v>
      </c>
      <c r="D2570" s="6" t="s">
        <v>49</v>
      </c>
      <c r="E2570" s="8" t="s">
        <v>24</v>
      </c>
    </row>
    <row r="2571" spans="1:5" x14ac:dyDescent="0.3">
      <c r="A2571" s="6" t="s">
        <v>12</v>
      </c>
      <c r="B2571" s="6">
        <v>548</v>
      </c>
      <c r="C2571" s="20" t="s">
        <v>3168</v>
      </c>
      <c r="D2571" s="6" t="s">
        <v>90</v>
      </c>
      <c r="E2571" s="8" t="s">
        <v>24</v>
      </c>
    </row>
    <row r="2572" spans="1:5" x14ac:dyDescent="0.3">
      <c r="A2572" s="6" t="s">
        <v>12</v>
      </c>
      <c r="B2572" s="6">
        <v>519</v>
      </c>
      <c r="C2572" s="20" t="s">
        <v>3169</v>
      </c>
      <c r="D2572" s="6" t="s">
        <v>24</v>
      </c>
      <c r="E2572" s="8" t="s">
        <v>24</v>
      </c>
    </row>
    <row r="2573" spans="1:5" x14ac:dyDescent="0.3">
      <c r="A2573" s="6" t="s">
        <v>12</v>
      </c>
      <c r="B2573" s="6">
        <v>549</v>
      </c>
      <c r="C2573" s="20" t="s">
        <v>3170</v>
      </c>
      <c r="D2573" s="6" t="s">
        <v>24</v>
      </c>
      <c r="E2573" s="8" t="s">
        <v>24</v>
      </c>
    </row>
    <row r="2574" spans="1:5" x14ac:dyDescent="0.3">
      <c r="A2574" s="6" t="s">
        <v>12</v>
      </c>
      <c r="B2574" s="6">
        <v>550</v>
      </c>
      <c r="C2574" s="20" t="s">
        <v>3171</v>
      </c>
      <c r="D2574" s="6" t="s">
        <v>24</v>
      </c>
      <c r="E2574" s="8" t="s">
        <v>24</v>
      </c>
    </row>
    <row r="2575" spans="1:5" x14ac:dyDescent="0.3">
      <c r="A2575" s="6" t="s">
        <v>12</v>
      </c>
      <c r="B2575" s="6">
        <v>551</v>
      </c>
      <c r="C2575" s="20" t="s">
        <v>3172</v>
      </c>
      <c r="D2575" s="6" t="s">
        <v>70</v>
      </c>
      <c r="E2575" s="8" t="s">
        <v>174</v>
      </c>
    </row>
    <row r="2576" spans="1:5" x14ac:dyDescent="0.3">
      <c r="A2576" s="6" t="s">
        <v>12</v>
      </c>
      <c r="B2576" s="6">
        <v>552</v>
      </c>
      <c r="C2576" s="20" t="s">
        <v>3173</v>
      </c>
      <c r="D2576" s="6" t="s">
        <v>90</v>
      </c>
      <c r="E2576" s="8" t="s">
        <v>123</v>
      </c>
    </row>
    <row r="2577" spans="1:5" x14ac:dyDescent="0.3">
      <c r="A2577" s="6" t="s">
        <v>51</v>
      </c>
      <c r="B2577" s="6">
        <v>847</v>
      </c>
      <c r="C2577" s="20" t="s">
        <v>3174</v>
      </c>
      <c r="D2577" s="6" t="s">
        <v>70</v>
      </c>
      <c r="E2577" s="8" t="s">
        <v>103</v>
      </c>
    </row>
    <row r="2578" spans="1:5" x14ac:dyDescent="0.3">
      <c r="A2578" s="6" t="s">
        <v>51</v>
      </c>
      <c r="B2578" s="6">
        <v>848</v>
      </c>
      <c r="C2578" s="20" t="s">
        <v>3175</v>
      </c>
      <c r="D2578" s="6" t="s">
        <v>90</v>
      </c>
      <c r="E2578" s="8" t="s">
        <v>123</v>
      </c>
    </row>
    <row r="2579" spans="1:5" x14ac:dyDescent="0.3">
      <c r="A2579" s="6" t="s">
        <v>62</v>
      </c>
      <c r="B2579" s="6">
        <v>185</v>
      </c>
      <c r="C2579" s="20" t="s">
        <v>3176</v>
      </c>
      <c r="D2579" s="6" t="s">
        <v>49</v>
      </c>
      <c r="E2579" s="8" t="s">
        <v>24</v>
      </c>
    </row>
    <row r="2580" spans="1:5" x14ac:dyDescent="0.3">
      <c r="A2580" s="6" t="s">
        <v>51</v>
      </c>
      <c r="B2580" s="6">
        <v>849</v>
      </c>
      <c r="C2580" s="20" t="s">
        <v>3177</v>
      </c>
      <c r="D2580" s="6" t="s">
        <v>90</v>
      </c>
      <c r="E2580" s="8" t="s">
        <v>24</v>
      </c>
    </row>
    <row r="2581" spans="1:5" x14ac:dyDescent="0.3">
      <c r="A2581" s="6" t="s">
        <v>51</v>
      </c>
      <c r="B2581" s="6">
        <v>850</v>
      </c>
      <c r="C2581" s="20" t="s">
        <v>3178</v>
      </c>
      <c r="D2581" s="6" t="s">
        <v>90</v>
      </c>
      <c r="E2581" s="8" t="s">
        <v>24</v>
      </c>
    </row>
    <row r="2582" spans="1:5" x14ac:dyDescent="0.3">
      <c r="A2582" s="6" t="s">
        <v>51</v>
      </c>
      <c r="B2582" s="6">
        <v>851</v>
      </c>
      <c r="C2582" s="20" t="s">
        <v>3179</v>
      </c>
      <c r="D2582" s="6" t="s">
        <v>49</v>
      </c>
      <c r="E2582" s="8" t="s">
        <v>24</v>
      </c>
    </row>
    <row r="2583" spans="1:5" x14ac:dyDescent="0.3">
      <c r="A2583" s="6" t="s">
        <v>51</v>
      </c>
      <c r="B2583" s="6">
        <v>852</v>
      </c>
      <c r="C2583" s="20" t="s">
        <v>3180</v>
      </c>
      <c r="D2583" s="6" t="s">
        <v>70</v>
      </c>
      <c r="E2583" s="8" t="s">
        <v>24</v>
      </c>
    </row>
    <row r="2584" spans="1:5" x14ac:dyDescent="0.3">
      <c r="A2584" s="6" t="s">
        <v>51</v>
      </c>
      <c r="B2584" s="6">
        <v>853</v>
      </c>
      <c r="C2584" s="20" t="s">
        <v>3181</v>
      </c>
      <c r="D2584" s="6" t="s">
        <v>70</v>
      </c>
      <c r="E2584" s="8" t="s">
        <v>123</v>
      </c>
    </row>
    <row r="2585" spans="1:5" x14ac:dyDescent="0.3">
      <c r="A2585" s="6" t="s">
        <v>51</v>
      </c>
      <c r="B2585" s="6">
        <v>854</v>
      </c>
      <c r="C2585" s="20" t="s">
        <v>3182</v>
      </c>
      <c r="D2585" s="6" t="s">
        <v>49</v>
      </c>
      <c r="E2585" s="8" t="s">
        <v>50</v>
      </c>
    </row>
    <row r="2586" spans="1:5" x14ac:dyDescent="0.3">
      <c r="A2586" s="6" t="s">
        <v>51</v>
      </c>
      <c r="B2586" s="6">
        <v>855</v>
      </c>
      <c r="C2586" s="20" t="s">
        <v>3183</v>
      </c>
      <c r="D2586" s="6" t="s">
        <v>49</v>
      </c>
      <c r="E2586" s="8" t="s">
        <v>50</v>
      </c>
    </row>
    <row r="2587" spans="1:5" x14ac:dyDescent="0.3">
      <c r="A2587" s="6" t="s">
        <v>62</v>
      </c>
      <c r="B2587" s="6">
        <v>344</v>
      </c>
      <c r="C2587" s="20" t="s">
        <v>3184</v>
      </c>
      <c r="D2587" s="6" t="s">
        <v>90</v>
      </c>
      <c r="E2587" s="8" t="s">
        <v>24</v>
      </c>
    </row>
    <row r="2588" spans="1:5" x14ac:dyDescent="0.3">
      <c r="A2588" s="6" t="s">
        <v>62</v>
      </c>
      <c r="B2588" s="6">
        <v>350</v>
      </c>
      <c r="C2588" s="20" t="s">
        <v>3185</v>
      </c>
      <c r="D2588" s="6" t="s">
        <v>90</v>
      </c>
      <c r="E2588" s="8" t="s">
        <v>174</v>
      </c>
    </row>
    <row r="2589" spans="1:5" x14ac:dyDescent="0.3">
      <c r="A2589" s="6" t="s">
        <v>51</v>
      </c>
      <c r="B2589" s="6">
        <v>856</v>
      </c>
      <c r="C2589" s="20" t="s">
        <v>3186</v>
      </c>
      <c r="D2589" s="6" t="s">
        <v>90</v>
      </c>
      <c r="E2589" s="8" t="s">
        <v>123</v>
      </c>
    </row>
    <row r="2590" spans="1:5" x14ac:dyDescent="0.3">
      <c r="A2590" s="6" t="s">
        <v>62</v>
      </c>
      <c r="B2590" s="6">
        <v>362</v>
      </c>
      <c r="C2590" s="20" t="s">
        <v>3187</v>
      </c>
      <c r="D2590" s="6" t="s">
        <v>70</v>
      </c>
      <c r="E2590" s="8" t="s">
        <v>174</v>
      </c>
    </row>
    <row r="2591" spans="1:5" x14ac:dyDescent="0.3">
      <c r="A2591" s="6" t="s">
        <v>62</v>
      </c>
      <c r="B2591" s="6">
        <v>385</v>
      </c>
      <c r="C2591" s="20" t="s">
        <v>3188</v>
      </c>
      <c r="D2591" s="6" t="s">
        <v>70</v>
      </c>
      <c r="E2591" s="8" t="s">
        <v>50</v>
      </c>
    </row>
    <row r="2592" spans="1:5" x14ac:dyDescent="0.3">
      <c r="A2592" s="6" t="s">
        <v>62</v>
      </c>
      <c r="B2592" s="6">
        <v>412</v>
      </c>
      <c r="C2592" s="20" t="s">
        <v>3189</v>
      </c>
      <c r="D2592" s="6" t="s">
        <v>70</v>
      </c>
      <c r="E2592" s="8" t="s">
        <v>174</v>
      </c>
    </row>
    <row r="2593" spans="1:5" x14ac:dyDescent="0.3">
      <c r="A2593" s="6" t="s">
        <v>51</v>
      </c>
      <c r="B2593" s="6">
        <v>857</v>
      </c>
      <c r="C2593" s="20" t="s">
        <v>3190</v>
      </c>
      <c r="D2593" s="6" t="s">
        <v>49</v>
      </c>
      <c r="E2593" s="8" t="s">
        <v>24</v>
      </c>
    </row>
    <row r="2594" spans="1:5" x14ac:dyDescent="0.3">
      <c r="A2594" s="6" t="s">
        <v>51</v>
      </c>
      <c r="B2594" s="6">
        <v>858</v>
      </c>
      <c r="C2594" s="20" t="s">
        <v>3191</v>
      </c>
      <c r="D2594" s="6" t="s">
        <v>59</v>
      </c>
      <c r="E2594" s="8" t="s">
        <v>50</v>
      </c>
    </row>
    <row r="2595" spans="1:5" x14ac:dyDescent="0.3">
      <c r="A2595" s="6" t="s">
        <v>51</v>
      </c>
      <c r="B2595" s="6">
        <v>859</v>
      </c>
      <c r="C2595" s="20" t="s">
        <v>3192</v>
      </c>
      <c r="D2595" s="6" t="s">
        <v>24</v>
      </c>
      <c r="E2595" s="8" t="s">
        <v>24</v>
      </c>
    </row>
    <row r="2596" spans="1:5" x14ac:dyDescent="0.3">
      <c r="A2596" s="6" t="s">
        <v>51</v>
      </c>
      <c r="B2596" s="6">
        <v>860</v>
      </c>
      <c r="C2596" s="20" t="s">
        <v>3193</v>
      </c>
      <c r="D2596" s="6" t="s">
        <v>90</v>
      </c>
      <c r="E2596" s="8" t="s">
        <v>71</v>
      </c>
    </row>
    <row r="2597" spans="1:5" x14ac:dyDescent="0.3">
      <c r="A2597" s="6" t="s">
        <v>51</v>
      </c>
      <c r="B2597" s="6">
        <v>861</v>
      </c>
      <c r="C2597" s="20" t="s">
        <v>3194</v>
      </c>
      <c r="D2597" s="6" t="s">
        <v>70</v>
      </c>
      <c r="E2597" s="8" t="s">
        <v>24</v>
      </c>
    </row>
    <row r="2598" spans="1:5" x14ac:dyDescent="0.3">
      <c r="A2598" s="6" t="s">
        <v>51</v>
      </c>
      <c r="B2598" s="6">
        <v>862</v>
      </c>
      <c r="C2598" s="20" t="s">
        <v>3195</v>
      </c>
      <c r="D2598" s="6" t="s">
        <v>125</v>
      </c>
      <c r="E2598" s="8" t="s">
        <v>123</v>
      </c>
    </row>
    <row r="2599" spans="1:5" x14ac:dyDescent="0.3">
      <c r="A2599" s="6" t="s">
        <v>130</v>
      </c>
      <c r="B2599" s="6">
        <v>262</v>
      </c>
      <c r="C2599" s="20" t="s">
        <v>3196</v>
      </c>
      <c r="D2599" s="6" t="s">
        <v>90</v>
      </c>
      <c r="E2599" s="9" t="s">
        <v>50</v>
      </c>
    </row>
    <row r="2600" spans="1:5" x14ac:dyDescent="0.3">
      <c r="A2600" s="6" t="s">
        <v>51</v>
      </c>
      <c r="B2600" s="6">
        <v>864</v>
      </c>
      <c r="C2600" s="20" t="s">
        <v>3197</v>
      </c>
      <c r="D2600" s="6" t="s">
        <v>49</v>
      </c>
      <c r="E2600" s="8" t="s">
        <v>24</v>
      </c>
    </row>
    <row r="2601" spans="1:5" x14ac:dyDescent="0.3">
      <c r="A2601" s="6" t="s">
        <v>130</v>
      </c>
      <c r="B2601" s="6">
        <v>252</v>
      </c>
      <c r="C2601" s="20" t="s">
        <v>3198</v>
      </c>
      <c r="D2601" s="6" t="s">
        <v>59</v>
      </c>
      <c r="E2601" s="8" t="s">
        <v>123</v>
      </c>
    </row>
    <row r="2602" spans="1:5" x14ac:dyDescent="0.3">
      <c r="A2602" s="6" t="s">
        <v>51</v>
      </c>
      <c r="B2602" s="6">
        <v>865</v>
      </c>
      <c r="C2602" s="20" t="s">
        <v>3199</v>
      </c>
      <c r="D2602" s="6" t="s">
        <v>70</v>
      </c>
      <c r="E2602" s="8" t="s">
        <v>103</v>
      </c>
    </row>
    <row r="2603" spans="1:5" x14ac:dyDescent="0.3">
      <c r="A2603" s="6" t="s">
        <v>130</v>
      </c>
      <c r="B2603" s="6">
        <v>254</v>
      </c>
      <c r="C2603" s="20" t="s">
        <v>3200</v>
      </c>
      <c r="D2603" s="6" t="s">
        <v>90</v>
      </c>
      <c r="E2603" s="8" t="s">
        <v>174</v>
      </c>
    </row>
    <row r="2604" spans="1:5" x14ac:dyDescent="0.3">
      <c r="A2604" s="6" t="s">
        <v>51</v>
      </c>
      <c r="B2604" s="6">
        <v>863</v>
      </c>
      <c r="C2604" s="20" t="s">
        <v>3201</v>
      </c>
      <c r="D2604" s="6" t="s">
        <v>70</v>
      </c>
      <c r="E2604" s="8" t="s">
        <v>123</v>
      </c>
    </row>
    <row r="2605" spans="1:5" x14ac:dyDescent="0.3">
      <c r="A2605" s="6" t="s">
        <v>268</v>
      </c>
      <c r="B2605" s="6">
        <v>26</v>
      </c>
      <c r="C2605" s="20" t="s">
        <v>3202</v>
      </c>
      <c r="D2605" s="6" t="s">
        <v>70</v>
      </c>
      <c r="E2605" s="8" t="s">
        <v>174</v>
      </c>
    </row>
    <row r="2606" spans="1:5" x14ac:dyDescent="0.3">
      <c r="A2606" s="6" t="s">
        <v>51</v>
      </c>
      <c r="B2606" s="6">
        <v>866</v>
      </c>
      <c r="C2606" s="20" t="s">
        <v>3203</v>
      </c>
      <c r="D2606" s="6" t="s">
        <v>90</v>
      </c>
      <c r="E2606" s="8" t="s">
        <v>123</v>
      </c>
    </row>
    <row r="2607" spans="1:5" x14ac:dyDescent="0.3">
      <c r="A2607" s="6" t="s">
        <v>51</v>
      </c>
      <c r="B2607" s="6">
        <v>867</v>
      </c>
      <c r="C2607" s="20" t="s">
        <v>3204</v>
      </c>
      <c r="D2607" s="6" t="s">
        <v>59</v>
      </c>
      <c r="E2607" s="8" t="s">
        <v>66</v>
      </c>
    </row>
    <row r="2608" spans="1:5" x14ac:dyDescent="0.3">
      <c r="A2608" s="6" t="s">
        <v>51</v>
      </c>
      <c r="B2608" s="6">
        <v>868</v>
      </c>
      <c r="C2608" s="20" t="s">
        <v>3205</v>
      </c>
      <c r="D2608" s="6" t="s">
        <v>90</v>
      </c>
      <c r="E2608" s="8" t="s">
        <v>24</v>
      </c>
    </row>
    <row r="2609" spans="1:5" x14ac:dyDescent="0.3">
      <c r="A2609" s="6" t="s">
        <v>51</v>
      </c>
      <c r="B2609" s="6">
        <v>869</v>
      </c>
      <c r="C2609" s="20" t="s">
        <v>3206</v>
      </c>
      <c r="D2609" s="6" t="s">
        <v>90</v>
      </c>
      <c r="E2609" s="8" t="s">
        <v>123</v>
      </c>
    </row>
    <row r="2610" spans="1:5" x14ac:dyDescent="0.3">
      <c r="A2610" s="6" t="s">
        <v>51</v>
      </c>
      <c r="B2610" s="6">
        <v>870</v>
      </c>
      <c r="C2610" s="20" t="s">
        <v>3207</v>
      </c>
      <c r="D2610" s="6" t="s">
        <v>70</v>
      </c>
      <c r="E2610" s="8" t="s">
        <v>123</v>
      </c>
    </row>
    <row r="2611" spans="1:5" x14ac:dyDescent="0.3">
      <c r="A2611" s="6" t="s">
        <v>51</v>
      </c>
      <c r="B2611" s="6">
        <v>872</v>
      </c>
      <c r="C2611" s="20" t="s">
        <v>3208</v>
      </c>
      <c r="D2611" s="6" t="s">
        <v>49</v>
      </c>
      <c r="E2611" s="8" t="s">
        <v>50</v>
      </c>
    </row>
    <row r="2612" spans="1:5" x14ac:dyDescent="0.3">
      <c r="A2612" s="6" t="s">
        <v>130</v>
      </c>
      <c r="B2612" s="6">
        <v>256</v>
      </c>
      <c r="C2612" s="20" t="s">
        <v>3209</v>
      </c>
      <c r="D2612" s="6" t="s">
        <v>90</v>
      </c>
      <c r="E2612" s="8" t="s">
        <v>123</v>
      </c>
    </row>
    <row r="2613" spans="1:5" x14ac:dyDescent="0.3">
      <c r="A2613" s="6" t="s">
        <v>130</v>
      </c>
      <c r="B2613" s="6">
        <v>266</v>
      </c>
      <c r="C2613" s="20" t="s">
        <v>3210</v>
      </c>
      <c r="D2613" s="6" t="s">
        <v>24</v>
      </c>
      <c r="E2613" s="8" t="s">
        <v>123</v>
      </c>
    </row>
    <row r="2614" spans="1:5" x14ac:dyDescent="0.3">
      <c r="A2614" s="6" t="s">
        <v>104</v>
      </c>
      <c r="B2614" s="6">
        <v>145</v>
      </c>
      <c r="C2614" s="20" t="s">
        <v>3211</v>
      </c>
      <c r="D2614" s="6" t="s">
        <v>59</v>
      </c>
      <c r="E2614" s="8" t="s">
        <v>103</v>
      </c>
    </row>
    <row r="2615" spans="1:5" x14ac:dyDescent="0.3">
      <c r="A2615" s="6" t="s">
        <v>104</v>
      </c>
      <c r="B2615" s="6">
        <v>150</v>
      </c>
      <c r="C2615" s="20" t="s">
        <v>3212</v>
      </c>
      <c r="D2615" s="6" t="s">
        <v>70</v>
      </c>
      <c r="E2615" s="8" t="s">
        <v>71</v>
      </c>
    </row>
    <row r="2616" spans="1:5" x14ac:dyDescent="0.3">
      <c r="A2616" s="6" t="s">
        <v>164</v>
      </c>
      <c r="B2616" s="6">
        <v>103</v>
      </c>
      <c r="C2616" s="20" t="s">
        <v>3213</v>
      </c>
      <c r="D2616" s="6" t="s">
        <v>24</v>
      </c>
      <c r="E2616" s="8" t="s">
        <v>24</v>
      </c>
    </row>
    <row r="2617" spans="1:5" x14ac:dyDescent="0.3">
      <c r="A2617" s="6" t="s">
        <v>104</v>
      </c>
      <c r="B2617" s="6">
        <v>151</v>
      </c>
      <c r="C2617" s="20" t="s">
        <v>3214</v>
      </c>
      <c r="D2617" s="6" t="s">
        <v>90</v>
      </c>
      <c r="E2617" s="8" t="s">
        <v>103</v>
      </c>
    </row>
    <row r="2618" spans="1:5" x14ac:dyDescent="0.3">
      <c r="A2618" s="6" t="s">
        <v>104</v>
      </c>
      <c r="B2618" s="6">
        <v>175</v>
      </c>
      <c r="C2618" s="20" t="s">
        <v>3215</v>
      </c>
      <c r="D2618" s="6" t="s">
        <v>49</v>
      </c>
      <c r="E2618" s="8" t="s">
        <v>66</v>
      </c>
    </row>
    <row r="2619" spans="1:5" x14ac:dyDescent="0.3">
      <c r="A2619" s="6" t="s">
        <v>104</v>
      </c>
      <c r="B2619" s="6">
        <v>176</v>
      </c>
      <c r="C2619" s="20" t="s">
        <v>3216</v>
      </c>
      <c r="D2619" s="6" t="s">
        <v>70</v>
      </c>
      <c r="E2619" s="8" t="s">
        <v>71</v>
      </c>
    </row>
    <row r="2620" spans="1:5" x14ac:dyDescent="0.3">
      <c r="A2620" s="6" t="s">
        <v>12</v>
      </c>
      <c r="B2620" s="6">
        <v>553</v>
      </c>
      <c r="C2620" s="20" t="s">
        <v>3217</v>
      </c>
      <c r="D2620" s="6" t="s">
        <v>90</v>
      </c>
      <c r="E2620" s="8" t="s">
        <v>123</v>
      </c>
    </row>
    <row r="2621" spans="1:5" x14ac:dyDescent="0.3">
      <c r="A2621" s="6" t="s">
        <v>12</v>
      </c>
      <c r="B2621" s="6">
        <v>554</v>
      </c>
      <c r="C2621" s="20" t="s">
        <v>3218</v>
      </c>
      <c r="D2621" s="6" t="s">
        <v>24</v>
      </c>
      <c r="E2621" s="8" t="s">
        <v>24</v>
      </c>
    </row>
    <row r="2622" spans="1:5" x14ac:dyDescent="0.3">
      <c r="A2622" s="6" t="s">
        <v>12</v>
      </c>
      <c r="B2622" s="6">
        <v>556</v>
      </c>
      <c r="C2622" s="20" t="s">
        <v>3219</v>
      </c>
      <c r="D2622" s="6" t="s">
        <v>90</v>
      </c>
      <c r="E2622" s="8" t="s">
        <v>174</v>
      </c>
    </row>
    <row r="2623" spans="1:5" x14ac:dyDescent="0.3">
      <c r="A2623" s="6" t="s">
        <v>12</v>
      </c>
      <c r="B2623" s="6">
        <v>557</v>
      </c>
      <c r="C2623" s="20" t="s">
        <v>3220</v>
      </c>
      <c r="D2623" s="6" t="s">
        <v>90</v>
      </c>
      <c r="E2623" s="8" t="s">
        <v>123</v>
      </c>
    </row>
    <row r="2624" spans="1:5" x14ac:dyDescent="0.3">
      <c r="A2624" s="6" t="s">
        <v>12</v>
      </c>
      <c r="B2624" s="6">
        <v>558</v>
      </c>
      <c r="C2624" s="20" t="s">
        <v>3221</v>
      </c>
      <c r="D2624" s="6" t="s">
        <v>49</v>
      </c>
      <c r="E2624" s="8" t="s">
        <v>123</v>
      </c>
    </row>
    <row r="2625" spans="1:5" x14ac:dyDescent="0.3">
      <c r="A2625" s="6" t="s">
        <v>12</v>
      </c>
      <c r="B2625" s="6">
        <v>559</v>
      </c>
      <c r="C2625" s="20" t="s">
        <v>3222</v>
      </c>
      <c r="D2625" s="6" t="s">
        <v>24</v>
      </c>
      <c r="E2625" s="8" t="s">
        <v>24</v>
      </c>
    </row>
    <row r="2626" spans="1:5" x14ac:dyDescent="0.3">
      <c r="A2626" s="6" t="s">
        <v>12</v>
      </c>
      <c r="B2626" s="6">
        <v>561</v>
      </c>
      <c r="C2626" s="20" t="s">
        <v>3223</v>
      </c>
      <c r="D2626" s="6" t="s">
        <v>49</v>
      </c>
      <c r="E2626" s="8" t="s">
        <v>123</v>
      </c>
    </row>
    <row r="2627" spans="1:5" x14ac:dyDescent="0.3">
      <c r="A2627" s="6" t="s">
        <v>12</v>
      </c>
      <c r="B2627" s="6">
        <v>562</v>
      </c>
      <c r="C2627" s="20" t="s">
        <v>3224</v>
      </c>
      <c r="D2627" s="6" t="s">
        <v>70</v>
      </c>
      <c r="E2627" s="8" t="s">
        <v>123</v>
      </c>
    </row>
    <row r="2628" spans="1:5" x14ac:dyDescent="0.3">
      <c r="A2628" s="6" t="s">
        <v>12</v>
      </c>
      <c r="B2628" s="6">
        <v>235</v>
      </c>
      <c r="C2628" s="20" t="s">
        <v>3225</v>
      </c>
      <c r="D2628" s="6" t="s">
        <v>24</v>
      </c>
      <c r="E2628" s="8" t="s">
        <v>24</v>
      </c>
    </row>
    <row r="2629" spans="1:5" x14ac:dyDescent="0.3">
      <c r="A2629" s="6" t="s">
        <v>12</v>
      </c>
      <c r="B2629" s="6">
        <v>563</v>
      </c>
      <c r="C2629" s="20" t="s">
        <v>3226</v>
      </c>
      <c r="D2629" s="6" t="s">
        <v>70</v>
      </c>
      <c r="E2629" s="8" t="s">
        <v>174</v>
      </c>
    </row>
    <row r="2630" spans="1:5" x14ac:dyDescent="0.3">
      <c r="A2630" s="6" t="s">
        <v>12</v>
      </c>
      <c r="B2630" s="6">
        <v>564</v>
      </c>
      <c r="C2630" s="20" t="s">
        <v>3227</v>
      </c>
      <c r="D2630" s="6" t="s">
        <v>90</v>
      </c>
      <c r="E2630" s="8" t="s">
        <v>24</v>
      </c>
    </row>
    <row r="2631" spans="1:5" x14ac:dyDescent="0.3">
      <c r="A2631" s="6" t="s">
        <v>12</v>
      </c>
      <c r="B2631" s="6">
        <v>565</v>
      </c>
      <c r="C2631" s="20" t="s">
        <v>3228</v>
      </c>
      <c r="D2631" s="6" t="s">
        <v>24</v>
      </c>
      <c r="E2631" s="8" t="s">
        <v>24</v>
      </c>
    </row>
    <row r="2632" spans="1:5" x14ac:dyDescent="0.3">
      <c r="A2632" s="6" t="s">
        <v>12</v>
      </c>
      <c r="B2632" s="6">
        <v>566</v>
      </c>
      <c r="C2632" s="20" t="s">
        <v>3229</v>
      </c>
      <c r="D2632" s="6" t="s">
        <v>49</v>
      </c>
      <c r="E2632" s="8" t="s">
        <v>174</v>
      </c>
    </row>
    <row r="2633" spans="1:5" x14ac:dyDescent="0.3">
      <c r="A2633" s="6" t="s">
        <v>12</v>
      </c>
      <c r="B2633" s="6">
        <v>567</v>
      </c>
      <c r="C2633" s="20" t="s">
        <v>3230</v>
      </c>
      <c r="D2633" s="6" t="s">
        <v>70</v>
      </c>
      <c r="E2633" s="8" t="s">
        <v>50</v>
      </c>
    </row>
    <row r="2634" spans="1:5" x14ac:dyDescent="0.3">
      <c r="A2634" s="6" t="s">
        <v>12</v>
      </c>
      <c r="B2634" s="6">
        <v>570</v>
      </c>
      <c r="C2634" s="20" t="s">
        <v>3231</v>
      </c>
      <c r="D2634" s="6" t="s">
        <v>24</v>
      </c>
      <c r="E2634" s="8" t="s">
        <v>24</v>
      </c>
    </row>
    <row r="2635" spans="1:5" x14ac:dyDescent="0.3">
      <c r="A2635" s="6" t="s">
        <v>12</v>
      </c>
      <c r="B2635" s="6">
        <v>441</v>
      </c>
      <c r="C2635" s="20" t="s">
        <v>3232</v>
      </c>
      <c r="D2635" s="6" t="s">
        <v>90</v>
      </c>
      <c r="E2635" s="8" t="s">
        <v>50</v>
      </c>
    </row>
    <row r="2636" spans="1:5" x14ac:dyDescent="0.3">
      <c r="A2636" s="6" t="s">
        <v>12</v>
      </c>
      <c r="B2636" s="6">
        <v>569</v>
      </c>
      <c r="C2636" s="20" t="s">
        <v>3233</v>
      </c>
      <c r="D2636" s="6" t="s">
        <v>90</v>
      </c>
      <c r="E2636" s="8" t="s">
        <v>174</v>
      </c>
    </row>
    <row r="2637" spans="1:5" x14ac:dyDescent="0.3">
      <c r="A2637" s="6" t="s">
        <v>12</v>
      </c>
      <c r="B2637" s="6">
        <v>568</v>
      </c>
      <c r="C2637" s="20" t="s">
        <v>3234</v>
      </c>
      <c r="D2637" s="6" t="s">
        <v>49</v>
      </c>
      <c r="E2637" s="8" t="s">
        <v>174</v>
      </c>
    </row>
    <row r="2638" spans="1:5" x14ac:dyDescent="0.3">
      <c r="A2638" s="6" t="s">
        <v>12</v>
      </c>
      <c r="B2638" s="6">
        <v>571</v>
      </c>
      <c r="C2638" s="20" t="s">
        <v>3235</v>
      </c>
      <c r="D2638" s="6" t="s">
        <v>24</v>
      </c>
      <c r="E2638" s="8" t="s">
        <v>24</v>
      </c>
    </row>
    <row r="2639" spans="1:5" x14ac:dyDescent="0.3">
      <c r="A2639" s="6" t="s">
        <v>12</v>
      </c>
      <c r="B2639" s="6">
        <v>572</v>
      </c>
      <c r="C2639" s="20" t="s">
        <v>3236</v>
      </c>
      <c r="D2639" s="6" t="s">
        <v>90</v>
      </c>
      <c r="E2639" s="8" t="s">
        <v>123</v>
      </c>
    </row>
    <row r="2640" spans="1:5" x14ac:dyDescent="0.3">
      <c r="A2640" s="6" t="s">
        <v>12</v>
      </c>
      <c r="B2640" s="6">
        <v>573</v>
      </c>
      <c r="C2640" s="20" t="s">
        <v>3237</v>
      </c>
      <c r="D2640" s="6" t="s">
        <v>70</v>
      </c>
      <c r="E2640" s="8" t="s">
        <v>123</v>
      </c>
    </row>
    <row r="2641" spans="1:5" x14ac:dyDescent="0.3">
      <c r="A2641" s="6" t="s">
        <v>12</v>
      </c>
      <c r="B2641" s="6">
        <v>574</v>
      </c>
      <c r="C2641" s="20" t="s">
        <v>3238</v>
      </c>
      <c r="D2641" s="6" t="s">
        <v>70</v>
      </c>
      <c r="E2641" s="8" t="s">
        <v>123</v>
      </c>
    </row>
    <row r="2642" spans="1:5" x14ac:dyDescent="0.3">
      <c r="A2642" s="6" t="s">
        <v>51</v>
      </c>
      <c r="B2642" s="6">
        <v>871</v>
      </c>
      <c r="C2642" s="20" t="s">
        <v>3239</v>
      </c>
      <c r="D2642" s="6" t="s">
        <v>24</v>
      </c>
      <c r="E2642" s="8" t="s">
        <v>24</v>
      </c>
    </row>
    <row r="2643" spans="1:5" x14ac:dyDescent="0.3">
      <c r="A2643" s="6" t="s">
        <v>51</v>
      </c>
      <c r="B2643" s="6">
        <v>873</v>
      </c>
      <c r="C2643" s="20" t="s">
        <v>3240</v>
      </c>
      <c r="D2643" s="6" t="s">
        <v>90</v>
      </c>
      <c r="E2643" s="8" t="s">
        <v>103</v>
      </c>
    </row>
    <row r="2644" spans="1:5" x14ac:dyDescent="0.3">
      <c r="A2644" s="6" t="s">
        <v>51</v>
      </c>
      <c r="B2644" s="6">
        <v>874</v>
      </c>
      <c r="C2644" s="20" t="s">
        <v>3241</v>
      </c>
      <c r="D2644" s="6" t="s">
        <v>70</v>
      </c>
      <c r="E2644" s="8" t="s">
        <v>123</v>
      </c>
    </row>
    <row r="2645" spans="1:5" x14ac:dyDescent="0.3">
      <c r="A2645" s="6" t="s">
        <v>51</v>
      </c>
      <c r="B2645" s="6">
        <v>875</v>
      </c>
      <c r="C2645" s="20" t="s">
        <v>3242</v>
      </c>
      <c r="D2645" s="6" t="s">
        <v>90</v>
      </c>
      <c r="E2645" s="8" t="s">
        <v>50</v>
      </c>
    </row>
    <row r="2646" spans="1:5" x14ac:dyDescent="0.3">
      <c r="A2646" s="6" t="s">
        <v>62</v>
      </c>
      <c r="B2646" s="6">
        <v>203</v>
      </c>
      <c r="C2646" s="20" t="s">
        <v>3243</v>
      </c>
      <c r="D2646" s="6" t="s">
        <v>49</v>
      </c>
      <c r="E2646" s="8" t="s">
        <v>103</v>
      </c>
    </row>
    <row r="2647" spans="1:5" x14ac:dyDescent="0.3">
      <c r="A2647" s="6" t="s">
        <v>62</v>
      </c>
      <c r="B2647" s="6">
        <v>250</v>
      </c>
      <c r="C2647" s="20" t="s">
        <v>3244</v>
      </c>
      <c r="D2647" s="6" t="s">
        <v>59</v>
      </c>
      <c r="E2647" s="8" t="s">
        <v>24</v>
      </c>
    </row>
    <row r="2648" spans="1:5" x14ac:dyDescent="0.3">
      <c r="A2648" s="6" t="s">
        <v>51</v>
      </c>
      <c r="B2648" s="6">
        <v>876</v>
      </c>
      <c r="C2648" s="20" t="s">
        <v>3245</v>
      </c>
      <c r="D2648" s="6" t="s">
        <v>70</v>
      </c>
      <c r="E2648" s="8" t="s">
        <v>24</v>
      </c>
    </row>
    <row r="2649" spans="1:5" x14ac:dyDescent="0.3">
      <c r="A2649" s="6" t="s">
        <v>62</v>
      </c>
      <c r="B2649" s="6">
        <v>255</v>
      </c>
      <c r="C2649" s="20" t="s">
        <v>3246</v>
      </c>
      <c r="D2649" s="6" t="s">
        <v>70</v>
      </c>
      <c r="E2649" s="8" t="s">
        <v>103</v>
      </c>
    </row>
    <row r="2650" spans="1:5" x14ac:dyDescent="0.3">
      <c r="A2650" s="6" t="s">
        <v>51</v>
      </c>
      <c r="B2650" s="6">
        <v>877</v>
      </c>
      <c r="C2650" s="20" t="s">
        <v>3247</v>
      </c>
      <c r="D2650" s="6" t="s">
        <v>90</v>
      </c>
      <c r="E2650" s="8" t="s">
        <v>123</v>
      </c>
    </row>
    <row r="2651" spans="1:5" x14ac:dyDescent="0.3">
      <c r="A2651" s="6" t="s">
        <v>51</v>
      </c>
      <c r="B2651" s="6">
        <v>878</v>
      </c>
      <c r="C2651" s="20" t="s">
        <v>3248</v>
      </c>
      <c r="D2651" s="6" t="s">
        <v>24</v>
      </c>
      <c r="E2651" s="8" t="s">
        <v>24</v>
      </c>
    </row>
    <row r="2652" spans="1:5" x14ac:dyDescent="0.3">
      <c r="A2652" s="6" t="s">
        <v>51</v>
      </c>
      <c r="B2652" s="6">
        <v>879</v>
      </c>
      <c r="C2652" s="20" t="s">
        <v>3249</v>
      </c>
      <c r="D2652" s="6" t="s">
        <v>70</v>
      </c>
      <c r="E2652" s="8" t="s">
        <v>123</v>
      </c>
    </row>
    <row r="2653" spans="1:5" x14ac:dyDescent="0.3">
      <c r="A2653" s="6" t="s">
        <v>62</v>
      </c>
      <c r="B2653" s="6">
        <v>314</v>
      </c>
      <c r="C2653" s="20" t="s">
        <v>3250</v>
      </c>
      <c r="D2653" s="6" t="s">
        <v>90</v>
      </c>
      <c r="E2653" s="8" t="s">
        <v>103</v>
      </c>
    </row>
    <row r="2654" spans="1:5" x14ac:dyDescent="0.3">
      <c r="A2654" s="6" t="s">
        <v>62</v>
      </c>
      <c r="B2654" s="6">
        <v>374</v>
      </c>
      <c r="C2654" s="20" t="s">
        <v>3251</v>
      </c>
      <c r="D2654" s="6" t="s">
        <v>70</v>
      </c>
      <c r="E2654" s="8" t="s">
        <v>50</v>
      </c>
    </row>
    <row r="2655" spans="1:5" x14ac:dyDescent="0.3">
      <c r="A2655" s="6" t="s">
        <v>51</v>
      </c>
      <c r="B2655" s="6">
        <v>880</v>
      </c>
      <c r="C2655" s="20" t="s">
        <v>3252</v>
      </c>
      <c r="D2655" s="6" t="s">
        <v>49</v>
      </c>
      <c r="E2655" s="8" t="s">
        <v>24</v>
      </c>
    </row>
    <row r="2656" spans="1:5" x14ac:dyDescent="0.3">
      <c r="A2656" s="6" t="s">
        <v>62</v>
      </c>
      <c r="B2656" s="6">
        <v>381</v>
      </c>
      <c r="C2656" s="20" t="s">
        <v>3253</v>
      </c>
      <c r="D2656" s="6" t="s">
        <v>49</v>
      </c>
      <c r="E2656" s="8" t="s">
        <v>174</v>
      </c>
    </row>
    <row r="2657" spans="1:5" x14ac:dyDescent="0.3">
      <c r="A2657" s="6" t="s">
        <v>51</v>
      </c>
      <c r="B2657" s="6">
        <v>881</v>
      </c>
      <c r="C2657" s="20" t="s">
        <v>3254</v>
      </c>
      <c r="D2657" s="6" t="s">
        <v>49</v>
      </c>
      <c r="E2657" s="8" t="s">
        <v>24</v>
      </c>
    </row>
    <row r="2658" spans="1:5" x14ac:dyDescent="0.3">
      <c r="A2658" s="6" t="s">
        <v>62</v>
      </c>
      <c r="B2658" s="6">
        <v>389</v>
      </c>
      <c r="C2658" s="20" t="s">
        <v>3255</v>
      </c>
      <c r="D2658" s="6" t="s">
        <v>49</v>
      </c>
      <c r="E2658" s="8" t="s">
        <v>174</v>
      </c>
    </row>
    <row r="2659" spans="1:5" x14ac:dyDescent="0.3">
      <c r="A2659" s="6" t="s">
        <v>51</v>
      </c>
      <c r="B2659" s="6">
        <v>882</v>
      </c>
      <c r="C2659" s="20" t="s">
        <v>3256</v>
      </c>
      <c r="D2659" s="6" t="s">
        <v>70</v>
      </c>
      <c r="E2659" s="8" t="s">
        <v>103</v>
      </c>
    </row>
    <row r="2660" spans="1:5" x14ac:dyDescent="0.3">
      <c r="A2660" s="6" t="s">
        <v>51</v>
      </c>
      <c r="B2660" s="6">
        <v>883</v>
      </c>
      <c r="C2660" s="20" t="s">
        <v>3257</v>
      </c>
      <c r="D2660" s="6" t="s">
        <v>90</v>
      </c>
      <c r="E2660" s="8" t="s">
        <v>123</v>
      </c>
    </row>
    <row r="2661" spans="1:5" x14ac:dyDescent="0.3">
      <c r="A2661" s="6" t="s">
        <v>51</v>
      </c>
      <c r="B2661" s="6">
        <v>884</v>
      </c>
      <c r="C2661" s="20" t="s">
        <v>3258</v>
      </c>
      <c r="D2661" s="6" t="s">
        <v>59</v>
      </c>
      <c r="E2661" s="8" t="s">
        <v>123</v>
      </c>
    </row>
    <row r="2662" spans="1:5" x14ac:dyDescent="0.3">
      <c r="A2662" s="6" t="s">
        <v>51</v>
      </c>
      <c r="B2662" s="6">
        <v>885</v>
      </c>
      <c r="C2662" s="20" t="s">
        <v>3259</v>
      </c>
      <c r="D2662" s="6" t="s">
        <v>49</v>
      </c>
      <c r="E2662" s="8" t="s">
        <v>24</v>
      </c>
    </row>
    <row r="2663" spans="1:5" x14ac:dyDescent="0.3">
      <c r="A2663" s="6" t="s">
        <v>51</v>
      </c>
      <c r="B2663" s="6">
        <v>886</v>
      </c>
      <c r="C2663" s="20" t="s">
        <v>3260</v>
      </c>
      <c r="D2663" s="6" t="s">
        <v>24</v>
      </c>
      <c r="E2663" s="8" t="s">
        <v>24</v>
      </c>
    </row>
    <row r="2664" spans="1:5" x14ac:dyDescent="0.3">
      <c r="A2664" s="6" t="s">
        <v>51</v>
      </c>
      <c r="B2664" s="6">
        <v>888</v>
      </c>
      <c r="C2664" s="20" t="s">
        <v>3261</v>
      </c>
      <c r="D2664" s="6" t="s">
        <v>90</v>
      </c>
      <c r="E2664" s="8" t="s">
        <v>71</v>
      </c>
    </row>
    <row r="2665" spans="1:5" x14ac:dyDescent="0.3">
      <c r="A2665" s="6" t="s">
        <v>51</v>
      </c>
      <c r="B2665" s="6">
        <v>887</v>
      </c>
      <c r="C2665" s="20" t="s">
        <v>3262</v>
      </c>
      <c r="D2665" s="6" t="s">
        <v>49</v>
      </c>
      <c r="E2665" s="8" t="s">
        <v>123</v>
      </c>
    </row>
    <row r="2666" spans="1:5" x14ac:dyDescent="0.3">
      <c r="A2666" s="6" t="s">
        <v>51</v>
      </c>
      <c r="B2666" s="6">
        <v>890</v>
      </c>
      <c r="C2666" s="20" t="s">
        <v>3263</v>
      </c>
      <c r="D2666" s="6" t="s">
        <v>24</v>
      </c>
      <c r="E2666" s="8" t="s">
        <v>24</v>
      </c>
    </row>
    <row r="2667" spans="1:5" x14ac:dyDescent="0.3">
      <c r="A2667" s="6" t="s">
        <v>51</v>
      </c>
      <c r="B2667" s="6">
        <v>889</v>
      </c>
      <c r="C2667" s="20" t="s">
        <v>3264</v>
      </c>
      <c r="D2667" s="6" t="s">
        <v>24</v>
      </c>
      <c r="E2667" s="8" t="s">
        <v>24</v>
      </c>
    </row>
    <row r="2668" spans="1:5" x14ac:dyDescent="0.3">
      <c r="A2668" s="6" t="s">
        <v>130</v>
      </c>
      <c r="B2668" s="6">
        <v>267</v>
      </c>
      <c r="C2668" s="20" t="s">
        <v>3265</v>
      </c>
      <c r="D2668" s="6" t="s">
        <v>24</v>
      </c>
      <c r="E2668" s="8" t="s">
        <v>123</v>
      </c>
    </row>
    <row r="2669" spans="1:5" x14ac:dyDescent="0.3">
      <c r="A2669" s="6" t="s">
        <v>51</v>
      </c>
      <c r="B2669" s="6">
        <v>891</v>
      </c>
      <c r="C2669" s="20" t="s">
        <v>3266</v>
      </c>
      <c r="D2669" s="6" t="s">
        <v>125</v>
      </c>
      <c r="E2669" s="8" t="s">
        <v>24</v>
      </c>
    </row>
    <row r="2670" spans="1:5" x14ac:dyDescent="0.3">
      <c r="A2670" s="6" t="s">
        <v>51</v>
      </c>
      <c r="B2670" s="6">
        <v>892</v>
      </c>
      <c r="C2670" s="20" t="s">
        <v>3267</v>
      </c>
      <c r="D2670" s="6" t="s">
        <v>49</v>
      </c>
      <c r="E2670" s="8" t="s">
        <v>50</v>
      </c>
    </row>
    <row r="2671" spans="1:5" x14ac:dyDescent="0.3">
      <c r="A2671" s="6" t="s">
        <v>51</v>
      </c>
      <c r="B2671" s="6">
        <v>893</v>
      </c>
      <c r="C2671" s="20" t="s">
        <v>3268</v>
      </c>
      <c r="D2671" s="6" t="s">
        <v>59</v>
      </c>
      <c r="E2671" s="8" t="s">
        <v>71</v>
      </c>
    </row>
    <row r="2672" spans="1:5" x14ac:dyDescent="0.3">
      <c r="A2672" s="6" t="s">
        <v>51</v>
      </c>
      <c r="B2672" s="6">
        <v>894</v>
      </c>
      <c r="C2672" s="20" t="s">
        <v>3269</v>
      </c>
      <c r="D2672" s="6" t="s">
        <v>49</v>
      </c>
      <c r="E2672" s="8" t="s">
        <v>174</v>
      </c>
    </row>
    <row r="2673" spans="1:5" x14ac:dyDescent="0.3">
      <c r="A2673" s="6" t="s">
        <v>51</v>
      </c>
      <c r="B2673" s="6">
        <v>895</v>
      </c>
      <c r="C2673" s="20" t="s">
        <v>3270</v>
      </c>
      <c r="D2673" s="6" t="s">
        <v>24</v>
      </c>
      <c r="E2673" s="8" t="s">
        <v>24</v>
      </c>
    </row>
    <row r="2674" spans="1:5" x14ac:dyDescent="0.3">
      <c r="A2674" s="6" t="s">
        <v>51</v>
      </c>
      <c r="B2674" s="6">
        <v>896</v>
      </c>
      <c r="C2674" s="20" t="s">
        <v>3271</v>
      </c>
      <c r="D2674" s="6" t="s">
        <v>24</v>
      </c>
      <c r="E2674" s="8" t="s">
        <v>66</v>
      </c>
    </row>
    <row r="2675" spans="1:5" x14ac:dyDescent="0.3">
      <c r="A2675" s="6" t="s">
        <v>51</v>
      </c>
      <c r="B2675" s="6">
        <v>897</v>
      </c>
      <c r="C2675" s="20" t="s">
        <v>3272</v>
      </c>
      <c r="D2675" s="6" t="s">
        <v>24</v>
      </c>
      <c r="E2675" s="8" t="s">
        <v>24</v>
      </c>
    </row>
    <row r="2676" spans="1:5" x14ac:dyDescent="0.3">
      <c r="A2676" s="6" t="s">
        <v>51</v>
      </c>
      <c r="B2676" s="6">
        <v>898</v>
      </c>
      <c r="C2676" s="20" t="s">
        <v>3273</v>
      </c>
      <c r="D2676" s="6" t="s">
        <v>49</v>
      </c>
      <c r="E2676" s="8" t="s">
        <v>50</v>
      </c>
    </row>
    <row r="2677" spans="1:5" x14ac:dyDescent="0.3">
      <c r="A2677" s="6" t="s">
        <v>51</v>
      </c>
      <c r="B2677" s="6">
        <v>899</v>
      </c>
      <c r="C2677" s="20" t="s">
        <v>3274</v>
      </c>
      <c r="D2677" s="6" t="s">
        <v>90</v>
      </c>
      <c r="E2677" s="8" t="s">
        <v>174</v>
      </c>
    </row>
    <row r="2678" spans="1:5" x14ac:dyDescent="0.3">
      <c r="A2678" s="6" t="s">
        <v>51</v>
      </c>
      <c r="B2678" s="6">
        <v>900</v>
      </c>
      <c r="C2678" s="20" t="s">
        <v>3275</v>
      </c>
      <c r="D2678" s="6" t="s">
        <v>59</v>
      </c>
      <c r="E2678" s="8" t="s">
        <v>123</v>
      </c>
    </row>
    <row r="2679" spans="1:5" x14ac:dyDescent="0.3">
      <c r="A2679" s="6" t="s">
        <v>51</v>
      </c>
      <c r="B2679" s="6">
        <v>901</v>
      </c>
      <c r="C2679" s="20" t="s">
        <v>3276</v>
      </c>
      <c r="D2679" s="6" t="s">
        <v>90</v>
      </c>
      <c r="E2679" s="8" t="s">
        <v>50</v>
      </c>
    </row>
    <row r="2680" spans="1:5" x14ac:dyDescent="0.3">
      <c r="A2680" s="6" t="s">
        <v>51</v>
      </c>
      <c r="B2680" s="6">
        <v>902</v>
      </c>
      <c r="C2680" s="20" t="s">
        <v>3277</v>
      </c>
      <c r="D2680" s="6" t="s">
        <v>24</v>
      </c>
      <c r="E2680" s="8" t="s">
        <v>24</v>
      </c>
    </row>
    <row r="2681" spans="1:5" x14ac:dyDescent="0.3">
      <c r="A2681" s="6" t="s">
        <v>104</v>
      </c>
      <c r="B2681" s="6">
        <v>153</v>
      </c>
      <c r="C2681" s="20" t="s">
        <v>3278</v>
      </c>
      <c r="D2681" s="6" t="s">
        <v>90</v>
      </c>
      <c r="E2681" s="8" t="s">
        <v>66</v>
      </c>
    </row>
    <row r="2682" spans="1:5" x14ac:dyDescent="0.3">
      <c r="A2682" s="6" t="s">
        <v>135</v>
      </c>
      <c r="B2682" s="6">
        <v>82</v>
      </c>
      <c r="C2682" s="20" t="s">
        <v>3279</v>
      </c>
      <c r="D2682" s="6" t="s">
        <v>24</v>
      </c>
      <c r="E2682" s="8" t="s">
        <v>66</v>
      </c>
    </row>
    <row r="2683" spans="1:5" x14ac:dyDescent="0.3">
      <c r="A2683" s="6" t="s">
        <v>104</v>
      </c>
      <c r="B2683" s="6">
        <v>155</v>
      </c>
      <c r="C2683" s="20" t="s">
        <v>3280</v>
      </c>
      <c r="D2683" s="6" t="s">
        <v>90</v>
      </c>
      <c r="E2683" s="8" t="s">
        <v>50</v>
      </c>
    </row>
    <row r="2684" spans="1:5" x14ac:dyDescent="0.3">
      <c r="A2684" s="6" t="s">
        <v>135</v>
      </c>
      <c r="B2684" s="6">
        <v>87</v>
      </c>
      <c r="C2684" s="20" t="s">
        <v>3281</v>
      </c>
      <c r="D2684" s="6" t="s">
        <v>70</v>
      </c>
      <c r="E2684" s="8" t="s">
        <v>66</v>
      </c>
    </row>
    <row r="2685" spans="1:5" x14ac:dyDescent="0.3">
      <c r="A2685" s="6" t="s">
        <v>135</v>
      </c>
      <c r="B2685" s="6">
        <v>88</v>
      </c>
      <c r="C2685" s="20" t="s">
        <v>3282</v>
      </c>
      <c r="D2685" s="6" t="s">
        <v>24</v>
      </c>
      <c r="E2685" s="8" t="s">
        <v>66</v>
      </c>
    </row>
    <row r="2686" spans="1:5" x14ac:dyDescent="0.3">
      <c r="A2686" s="6" t="s">
        <v>135</v>
      </c>
      <c r="B2686" s="6">
        <v>90</v>
      </c>
      <c r="C2686" s="20" t="s">
        <v>3283</v>
      </c>
      <c r="D2686" s="6" t="s">
        <v>70</v>
      </c>
      <c r="E2686" s="8" t="s">
        <v>66</v>
      </c>
    </row>
    <row r="2687" spans="1:5" x14ac:dyDescent="0.3">
      <c r="A2687" s="6" t="s">
        <v>135</v>
      </c>
      <c r="B2687" s="6">
        <v>100</v>
      </c>
      <c r="C2687" s="20" t="s">
        <v>3284</v>
      </c>
      <c r="D2687" s="6" t="s">
        <v>59</v>
      </c>
      <c r="E2687" s="8" t="s">
        <v>174</v>
      </c>
    </row>
    <row r="2688" spans="1:5" x14ac:dyDescent="0.3">
      <c r="A2688" s="6" t="s">
        <v>135</v>
      </c>
      <c r="B2688" s="6">
        <v>101</v>
      </c>
      <c r="C2688" s="20" t="s">
        <v>3285</v>
      </c>
      <c r="D2688" s="6" t="s">
        <v>90</v>
      </c>
      <c r="E2688" s="8" t="s">
        <v>66</v>
      </c>
    </row>
    <row r="2689" spans="1:5" x14ac:dyDescent="0.3">
      <c r="A2689" s="6" t="s">
        <v>104</v>
      </c>
      <c r="B2689" s="6">
        <v>165</v>
      </c>
      <c r="C2689" s="20" t="s">
        <v>3286</v>
      </c>
      <c r="D2689" s="6" t="s">
        <v>90</v>
      </c>
      <c r="E2689" s="8" t="s">
        <v>50</v>
      </c>
    </row>
    <row r="2690" spans="1:5" x14ac:dyDescent="0.3">
      <c r="A2690" s="6" t="s">
        <v>104</v>
      </c>
      <c r="B2690" s="6">
        <v>169</v>
      </c>
      <c r="C2690" s="20" t="s">
        <v>3287</v>
      </c>
      <c r="D2690" s="6" t="s">
        <v>90</v>
      </c>
      <c r="E2690" s="8" t="s">
        <v>103</v>
      </c>
    </row>
    <row r="2691" spans="1:5" x14ac:dyDescent="0.3">
      <c r="A2691" s="6" t="s">
        <v>135</v>
      </c>
      <c r="B2691" s="6">
        <v>104</v>
      </c>
      <c r="C2691" s="20" t="s">
        <v>3288</v>
      </c>
      <c r="D2691" s="6" t="s">
        <v>90</v>
      </c>
      <c r="E2691" s="8" t="s">
        <v>66</v>
      </c>
    </row>
    <row r="2692" spans="1:5" x14ac:dyDescent="0.3">
      <c r="A2692" s="6" t="s">
        <v>135</v>
      </c>
      <c r="B2692" s="6">
        <v>105</v>
      </c>
      <c r="C2692" s="20" t="s">
        <v>3289</v>
      </c>
      <c r="D2692" s="6" t="s">
        <v>59</v>
      </c>
      <c r="E2692" s="8" t="s">
        <v>66</v>
      </c>
    </row>
    <row r="2693" spans="1:5" x14ac:dyDescent="0.3">
      <c r="A2693" s="6" t="s">
        <v>104</v>
      </c>
      <c r="B2693" s="6">
        <v>170</v>
      </c>
      <c r="C2693" s="20" t="s">
        <v>3290</v>
      </c>
      <c r="D2693" s="6" t="s">
        <v>90</v>
      </c>
      <c r="E2693" s="8" t="s">
        <v>71</v>
      </c>
    </row>
    <row r="2694" spans="1:5" x14ac:dyDescent="0.3">
      <c r="A2694" s="6" t="s">
        <v>104</v>
      </c>
      <c r="B2694" s="6">
        <v>178</v>
      </c>
      <c r="C2694" s="20" t="s">
        <v>3291</v>
      </c>
      <c r="D2694" s="6" t="s">
        <v>90</v>
      </c>
      <c r="E2694" s="8" t="s">
        <v>103</v>
      </c>
    </row>
    <row r="2695" spans="1:5" x14ac:dyDescent="0.3">
      <c r="A2695" s="6" t="s">
        <v>104</v>
      </c>
      <c r="B2695" s="6">
        <v>174</v>
      </c>
      <c r="C2695" s="20" t="s">
        <v>3292</v>
      </c>
      <c r="D2695" s="6" t="s">
        <v>49</v>
      </c>
      <c r="E2695" s="8" t="s">
        <v>50</v>
      </c>
    </row>
    <row r="2696" spans="1:5" x14ac:dyDescent="0.3">
      <c r="A2696" s="6" t="s">
        <v>104</v>
      </c>
      <c r="B2696" s="6">
        <v>182</v>
      </c>
      <c r="C2696" s="20" t="s">
        <v>3293</v>
      </c>
      <c r="D2696" s="6" t="s">
        <v>59</v>
      </c>
      <c r="E2696" s="8" t="s">
        <v>66</v>
      </c>
    </row>
    <row r="2697" spans="1:5" x14ac:dyDescent="0.3">
      <c r="A2697" s="6" t="s">
        <v>104</v>
      </c>
      <c r="B2697" s="6">
        <v>177</v>
      </c>
      <c r="C2697" s="20" t="s">
        <v>3294</v>
      </c>
      <c r="D2697" s="6" t="s">
        <v>90</v>
      </c>
      <c r="E2697" s="8" t="s">
        <v>71</v>
      </c>
    </row>
    <row r="2698" spans="1:5" x14ac:dyDescent="0.3">
      <c r="A2698" s="6" t="s">
        <v>12</v>
      </c>
      <c r="B2698" s="6">
        <v>575</v>
      </c>
      <c r="C2698" s="20" t="s">
        <v>3295</v>
      </c>
      <c r="D2698" s="6" t="s">
        <v>90</v>
      </c>
      <c r="E2698" s="8" t="s">
        <v>123</v>
      </c>
    </row>
    <row r="2699" spans="1:5" x14ac:dyDescent="0.3">
      <c r="A2699" s="6" t="s">
        <v>12</v>
      </c>
      <c r="B2699" s="6">
        <v>576</v>
      </c>
      <c r="C2699" s="20" t="s">
        <v>3296</v>
      </c>
      <c r="D2699" s="6" t="s">
        <v>49</v>
      </c>
      <c r="E2699" s="8" t="s">
        <v>174</v>
      </c>
    </row>
    <row r="2700" spans="1:5" x14ac:dyDescent="0.3">
      <c r="A2700" s="6" t="s">
        <v>12</v>
      </c>
      <c r="B2700" s="6">
        <v>258</v>
      </c>
      <c r="C2700" s="20" t="s">
        <v>3297</v>
      </c>
      <c r="D2700" s="6" t="s">
        <v>90</v>
      </c>
      <c r="E2700" s="8" t="s">
        <v>24</v>
      </c>
    </row>
    <row r="2701" spans="1:5" x14ac:dyDescent="0.3">
      <c r="A2701" s="6" t="s">
        <v>12</v>
      </c>
      <c r="B2701" s="6">
        <v>577</v>
      </c>
      <c r="C2701" s="20" t="s">
        <v>3298</v>
      </c>
      <c r="D2701" s="6" t="s">
        <v>49</v>
      </c>
      <c r="E2701" s="8" t="s">
        <v>174</v>
      </c>
    </row>
    <row r="2702" spans="1:5" x14ac:dyDescent="0.3">
      <c r="A2702" s="6" t="s">
        <v>12</v>
      </c>
      <c r="B2702" s="6">
        <v>578</v>
      </c>
      <c r="C2702" s="20" t="s">
        <v>3299</v>
      </c>
      <c r="D2702" s="6" t="s">
        <v>70</v>
      </c>
      <c r="E2702" s="8" t="s">
        <v>123</v>
      </c>
    </row>
    <row r="2703" spans="1:5" x14ac:dyDescent="0.3">
      <c r="A2703" s="6" t="s">
        <v>12</v>
      </c>
      <c r="B2703" s="6">
        <v>579</v>
      </c>
      <c r="C2703" s="20" t="s">
        <v>3300</v>
      </c>
      <c r="D2703" s="6" t="s">
        <v>70</v>
      </c>
      <c r="E2703" s="8" t="s">
        <v>123</v>
      </c>
    </row>
    <row r="2704" spans="1:5" x14ac:dyDescent="0.3">
      <c r="A2704" s="6" t="s">
        <v>12</v>
      </c>
      <c r="B2704" s="6">
        <v>580</v>
      </c>
      <c r="C2704" s="20" t="s">
        <v>3301</v>
      </c>
      <c r="D2704" s="6" t="s">
        <v>70</v>
      </c>
      <c r="E2704" s="8" t="s">
        <v>123</v>
      </c>
    </row>
    <row r="2705" spans="1:5" x14ac:dyDescent="0.3">
      <c r="A2705" s="6" t="s">
        <v>12</v>
      </c>
      <c r="B2705" s="6">
        <v>581</v>
      </c>
      <c r="C2705" s="20" t="s">
        <v>3302</v>
      </c>
      <c r="D2705" s="6" t="s">
        <v>49</v>
      </c>
      <c r="E2705" s="8" t="s">
        <v>123</v>
      </c>
    </row>
    <row r="2706" spans="1:5" x14ac:dyDescent="0.3">
      <c r="A2706" s="6" t="s">
        <v>62</v>
      </c>
      <c r="B2706" s="6">
        <v>55</v>
      </c>
      <c r="C2706" s="20" t="s">
        <v>3303</v>
      </c>
      <c r="D2706" s="6" t="s">
        <v>125</v>
      </c>
      <c r="E2706" s="8" t="s">
        <v>50</v>
      </c>
    </row>
    <row r="2707" spans="1:5" x14ac:dyDescent="0.3">
      <c r="A2707" s="6" t="s">
        <v>12</v>
      </c>
      <c r="B2707" s="6">
        <v>583</v>
      </c>
      <c r="C2707" s="20" t="s">
        <v>3304</v>
      </c>
      <c r="D2707" s="6" t="s">
        <v>125</v>
      </c>
      <c r="E2707" s="8" t="s">
        <v>123</v>
      </c>
    </row>
    <row r="2708" spans="1:5" x14ac:dyDescent="0.3">
      <c r="A2708" s="6" t="s">
        <v>12</v>
      </c>
      <c r="B2708" s="6">
        <v>582</v>
      </c>
      <c r="C2708" s="20" t="s">
        <v>3305</v>
      </c>
      <c r="D2708" s="6" t="s">
        <v>24</v>
      </c>
      <c r="E2708" s="8" t="s">
        <v>24</v>
      </c>
    </row>
    <row r="2709" spans="1:5" x14ac:dyDescent="0.3">
      <c r="A2709" s="6" t="s">
        <v>12</v>
      </c>
      <c r="B2709" s="6">
        <v>584</v>
      </c>
      <c r="C2709" s="20" t="s">
        <v>3306</v>
      </c>
      <c r="D2709" s="6" t="s">
        <v>24</v>
      </c>
      <c r="E2709" s="8" t="s">
        <v>24</v>
      </c>
    </row>
    <row r="2710" spans="1:5" x14ac:dyDescent="0.3">
      <c r="A2710" s="6" t="s">
        <v>51</v>
      </c>
      <c r="B2710" s="6">
        <v>903</v>
      </c>
      <c r="C2710" s="20" t="s">
        <v>3307</v>
      </c>
      <c r="D2710" s="6" t="s">
        <v>90</v>
      </c>
      <c r="E2710" s="8" t="s">
        <v>123</v>
      </c>
    </row>
    <row r="2711" spans="1:5" x14ac:dyDescent="0.3">
      <c r="A2711" s="6" t="s">
        <v>51</v>
      </c>
      <c r="B2711" s="6">
        <v>904</v>
      </c>
      <c r="C2711" s="20" t="s">
        <v>3308</v>
      </c>
      <c r="D2711" s="6" t="s">
        <v>49</v>
      </c>
      <c r="E2711" s="8" t="s">
        <v>50</v>
      </c>
    </row>
    <row r="2712" spans="1:5" x14ac:dyDescent="0.3">
      <c r="A2712" s="6" t="s">
        <v>51</v>
      </c>
      <c r="B2712" s="6">
        <v>905</v>
      </c>
      <c r="C2712" s="20" t="s">
        <v>3309</v>
      </c>
      <c r="D2712" s="6" t="s">
        <v>59</v>
      </c>
      <c r="E2712" s="8" t="s">
        <v>103</v>
      </c>
    </row>
    <row r="2713" spans="1:5" x14ac:dyDescent="0.3">
      <c r="A2713" s="6" t="s">
        <v>51</v>
      </c>
      <c r="B2713" s="6">
        <v>906</v>
      </c>
      <c r="C2713" s="20" t="s">
        <v>3310</v>
      </c>
      <c r="D2713" s="6" t="s">
        <v>90</v>
      </c>
      <c r="E2713" s="8" t="s">
        <v>123</v>
      </c>
    </row>
    <row r="2714" spans="1:5" x14ac:dyDescent="0.3">
      <c r="A2714" s="6" t="s">
        <v>51</v>
      </c>
      <c r="B2714" s="6">
        <v>907</v>
      </c>
      <c r="C2714" s="20" t="s">
        <v>3311</v>
      </c>
      <c r="D2714" s="6" t="s">
        <v>49</v>
      </c>
      <c r="E2714" s="8" t="s">
        <v>24</v>
      </c>
    </row>
    <row r="2715" spans="1:5" x14ac:dyDescent="0.3">
      <c r="A2715" s="6" t="s">
        <v>62</v>
      </c>
      <c r="B2715" s="6">
        <v>236</v>
      </c>
      <c r="C2715" s="20" t="s">
        <v>3312</v>
      </c>
      <c r="D2715" s="6" t="s">
        <v>70</v>
      </c>
      <c r="E2715" s="8" t="s">
        <v>174</v>
      </c>
    </row>
    <row r="2716" spans="1:5" x14ac:dyDescent="0.3">
      <c r="A2716" s="6" t="s">
        <v>51</v>
      </c>
      <c r="B2716" s="6">
        <v>908</v>
      </c>
      <c r="C2716" s="20" t="s">
        <v>3313</v>
      </c>
      <c r="D2716" s="6" t="s">
        <v>49</v>
      </c>
      <c r="E2716" s="8" t="s">
        <v>123</v>
      </c>
    </row>
    <row r="2717" spans="1:5" x14ac:dyDescent="0.3">
      <c r="A2717" s="6" t="s">
        <v>51</v>
      </c>
      <c r="B2717" s="6">
        <v>909</v>
      </c>
      <c r="C2717" s="20" t="s">
        <v>3314</v>
      </c>
      <c r="D2717" s="6" t="s">
        <v>70</v>
      </c>
      <c r="E2717" s="8" t="s">
        <v>103</v>
      </c>
    </row>
    <row r="2718" spans="1:5" x14ac:dyDescent="0.3">
      <c r="A2718" s="6" t="s">
        <v>62</v>
      </c>
      <c r="B2718" s="6">
        <v>339</v>
      </c>
      <c r="C2718" s="20" t="s">
        <v>3315</v>
      </c>
      <c r="D2718" s="6" t="s">
        <v>70</v>
      </c>
      <c r="E2718" s="8" t="s">
        <v>103</v>
      </c>
    </row>
    <row r="2719" spans="1:5" x14ac:dyDescent="0.3">
      <c r="A2719" s="6" t="s">
        <v>62</v>
      </c>
      <c r="B2719" s="6">
        <v>341</v>
      </c>
      <c r="C2719" s="20" t="s">
        <v>3316</v>
      </c>
      <c r="D2719" s="6" t="s">
        <v>70</v>
      </c>
      <c r="E2719" s="8" t="s">
        <v>103</v>
      </c>
    </row>
    <row r="2720" spans="1:5" x14ac:dyDescent="0.3">
      <c r="A2720" s="6" t="s">
        <v>62</v>
      </c>
      <c r="B2720" s="6">
        <v>345</v>
      </c>
      <c r="C2720" s="20" t="s">
        <v>3317</v>
      </c>
      <c r="D2720" s="6" t="s">
        <v>49</v>
      </c>
      <c r="E2720" s="8" t="s">
        <v>103</v>
      </c>
    </row>
    <row r="2721" spans="1:5" x14ac:dyDescent="0.3">
      <c r="A2721" s="6" t="s">
        <v>51</v>
      </c>
      <c r="B2721" s="6">
        <v>910</v>
      </c>
      <c r="C2721" s="20" t="s">
        <v>3318</v>
      </c>
      <c r="D2721" s="6" t="s">
        <v>49</v>
      </c>
      <c r="E2721" s="8" t="s">
        <v>50</v>
      </c>
    </row>
    <row r="2722" spans="1:5" x14ac:dyDescent="0.3">
      <c r="A2722" s="6" t="s">
        <v>51</v>
      </c>
      <c r="B2722" s="6">
        <v>911</v>
      </c>
      <c r="C2722" s="20" t="s">
        <v>3319</v>
      </c>
      <c r="D2722" s="6" t="s">
        <v>24</v>
      </c>
      <c r="E2722" s="8" t="s">
        <v>50</v>
      </c>
    </row>
    <row r="2723" spans="1:5" x14ac:dyDescent="0.3">
      <c r="A2723" s="6" t="s">
        <v>62</v>
      </c>
      <c r="B2723" s="6">
        <v>404</v>
      </c>
      <c r="C2723" s="20" t="s">
        <v>3320</v>
      </c>
      <c r="D2723" s="6" t="s">
        <v>70</v>
      </c>
      <c r="E2723" s="8" t="s">
        <v>174</v>
      </c>
    </row>
    <row r="2724" spans="1:5" x14ac:dyDescent="0.3">
      <c r="A2724" s="6" t="s">
        <v>51</v>
      </c>
      <c r="B2724" s="6">
        <v>912</v>
      </c>
      <c r="C2724" s="20" t="s">
        <v>3321</v>
      </c>
      <c r="D2724" s="6" t="s">
        <v>70</v>
      </c>
      <c r="E2724" s="8" t="s">
        <v>123</v>
      </c>
    </row>
    <row r="2725" spans="1:5" x14ac:dyDescent="0.3">
      <c r="A2725" s="6" t="s">
        <v>51</v>
      </c>
      <c r="B2725" s="6">
        <v>913</v>
      </c>
      <c r="C2725" s="20" t="s">
        <v>3322</v>
      </c>
      <c r="D2725" s="6" t="s">
        <v>70</v>
      </c>
      <c r="E2725" s="8" t="s">
        <v>24</v>
      </c>
    </row>
    <row r="2726" spans="1:5" x14ac:dyDescent="0.3">
      <c r="A2726" s="6" t="s">
        <v>51</v>
      </c>
      <c r="B2726" s="6">
        <v>914</v>
      </c>
      <c r="C2726" s="20" t="s">
        <v>3323</v>
      </c>
      <c r="D2726" s="6" t="s">
        <v>70</v>
      </c>
      <c r="E2726" s="8" t="s">
        <v>24</v>
      </c>
    </row>
    <row r="2727" spans="1:5" x14ac:dyDescent="0.3">
      <c r="A2727" s="6" t="s">
        <v>51</v>
      </c>
      <c r="B2727" s="6">
        <v>917</v>
      </c>
      <c r="C2727" s="20" t="s">
        <v>3324</v>
      </c>
      <c r="D2727" s="6" t="s">
        <v>24</v>
      </c>
      <c r="E2727" s="8" t="s">
        <v>24</v>
      </c>
    </row>
    <row r="2728" spans="1:5" x14ac:dyDescent="0.3">
      <c r="A2728" s="6" t="s">
        <v>51</v>
      </c>
      <c r="B2728" s="6">
        <v>915</v>
      </c>
      <c r="C2728" s="20" t="s">
        <v>3325</v>
      </c>
      <c r="D2728" s="6" t="s">
        <v>49</v>
      </c>
      <c r="E2728" s="8" t="s">
        <v>123</v>
      </c>
    </row>
    <row r="2729" spans="1:5" x14ac:dyDescent="0.3">
      <c r="A2729" s="6" t="s">
        <v>51</v>
      </c>
      <c r="B2729" s="6">
        <v>916</v>
      </c>
      <c r="C2729" s="20" t="s">
        <v>3326</v>
      </c>
      <c r="D2729" s="6" t="s">
        <v>49</v>
      </c>
      <c r="E2729" s="8" t="s">
        <v>71</v>
      </c>
    </row>
    <row r="2730" spans="1:5" x14ac:dyDescent="0.3">
      <c r="A2730" s="6" t="s">
        <v>51</v>
      </c>
      <c r="B2730" s="6">
        <v>918</v>
      </c>
      <c r="C2730" s="20" t="s">
        <v>3327</v>
      </c>
      <c r="D2730" s="6" t="s">
        <v>49</v>
      </c>
      <c r="E2730" s="8" t="s">
        <v>24</v>
      </c>
    </row>
    <row r="2731" spans="1:5" x14ac:dyDescent="0.3">
      <c r="A2731" s="6" t="s">
        <v>51</v>
      </c>
      <c r="B2731" s="6">
        <v>919</v>
      </c>
      <c r="C2731" s="20" t="s">
        <v>3328</v>
      </c>
      <c r="D2731" s="6" t="s">
        <v>49</v>
      </c>
      <c r="E2731" s="8" t="s">
        <v>103</v>
      </c>
    </row>
    <row r="2732" spans="1:5" x14ac:dyDescent="0.3">
      <c r="A2732" s="6" t="s">
        <v>51</v>
      </c>
      <c r="B2732" s="6">
        <v>920</v>
      </c>
      <c r="C2732" s="20" t="s">
        <v>3329</v>
      </c>
      <c r="D2732" s="6" t="s">
        <v>70</v>
      </c>
      <c r="E2732" s="8" t="s">
        <v>71</v>
      </c>
    </row>
    <row r="2733" spans="1:5" x14ac:dyDescent="0.3">
      <c r="A2733" s="6" t="s">
        <v>51</v>
      </c>
      <c r="B2733" s="6">
        <v>921</v>
      </c>
      <c r="C2733" s="20" t="s">
        <v>3330</v>
      </c>
      <c r="D2733" s="6" t="s">
        <v>70</v>
      </c>
      <c r="E2733" s="8" t="s">
        <v>123</v>
      </c>
    </row>
    <row r="2734" spans="1:5" x14ac:dyDescent="0.3">
      <c r="A2734" s="6" t="s">
        <v>130</v>
      </c>
      <c r="B2734" s="6">
        <v>263</v>
      </c>
      <c r="C2734" s="20" t="s">
        <v>3331</v>
      </c>
      <c r="D2734" s="6" t="s">
        <v>70</v>
      </c>
      <c r="E2734" s="8" t="s">
        <v>123</v>
      </c>
    </row>
    <row r="2735" spans="1:5" x14ac:dyDescent="0.3">
      <c r="A2735" s="6" t="s">
        <v>51</v>
      </c>
      <c r="B2735" s="6">
        <v>922</v>
      </c>
      <c r="C2735" s="20" t="s">
        <v>3332</v>
      </c>
      <c r="D2735" s="6" t="s">
        <v>70</v>
      </c>
      <c r="E2735" s="8" t="s">
        <v>123</v>
      </c>
    </row>
    <row r="2736" spans="1:5" x14ac:dyDescent="0.3">
      <c r="A2736" s="6" t="s">
        <v>51</v>
      </c>
      <c r="B2736" s="6">
        <v>923</v>
      </c>
      <c r="C2736" s="20" t="s">
        <v>3333</v>
      </c>
      <c r="D2736" s="6" t="s">
        <v>24</v>
      </c>
      <c r="E2736" s="8" t="s">
        <v>24</v>
      </c>
    </row>
    <row r="2737" spans="1:5" x14ac:dyDescent="0.3">
      <c r="A2737" s="6" t="s">
        <v>51</v>
      </c>
      <c r="B2737" s="6">
        <v>924</v>
      </c>
      <c r="C2737" s="20" t="s">
        <v>3334</v>
      </c>
      <c r="D2737" s="6" t="s">
        <v>90</v>
      </c>
      <c r="E2737" s="8" t="s">
        <v>123</v>
      </c>
    </row>
    <row r="2738" spans="1:5" x14ac:dyDescent="0.3">
      <c r="A2738" s="6" t="s">
        <v>51</v>
      </c>
      <c r="B2738" s="6">
        <v>925</v>
      </c>
      <c r="C2738" s="20" t="s">
        <v>3335</v>
      </c>
      <c r="D2738" s="6" t="s">
        <v>59</v>
      </c>
      <c r="E2738" s="8" t="s">
        <v>24</v>
      </c>
    </row>
    <row r="2739" spans="1:5" x14ac:dyDescent="0.3">
      <c r="A2739" s="6" t="s">
        <v>51</v>
      </c>
      <c r="B2739" s="6">
        <v>926</v>
      </c>
      <c r="C2739" s="20" t="s">
        <v>3336</v>
      </c>
      <c r="D2739" s="6" t="s">
        <v>90</v>
      </c>
      <c r="E2739" s="8" t="s">
        <v>123</v>
      </c>
    </row>
    <row r="2740" spans="1:5" x14ac:dyDescent="0.3">
      <c r="A2740" s="6" t="s">
        <v>51</v>
      </c>
      <c r="B2740" s="6">
        <v>927</v>
      </c>
      <c r="C2740" s="20" t="s">
        <v>3337</v>
      </c>
      <c r="D2740" s="6" t="s">
        <v>49</v>
      </c>
      <c r="E2740" s="8" t="s">
        <v>71</v>
      </c>
    </row>
    <row r="2741" spans="1:5" x14ac:dyDescent="0.3">
      <c r="A2741" s="6" t="s">
        <v>51</v>
      </c>
      <c r="B2741" s="6">
        <v>928</v>
      </c>
      <c r="C2741" s="20" t="s">
        <v>3338</v>
      </c>
      <c r="D2741" s="6" t="s">
        <v>24</v>
      </c>
      <c r="E2741" s="8" t="s">
        <v>24</v>
      </c>
    </row>
    <row r="2742" spans="1:5" x14ac:dyDescent="0.3">
      <c r="A2742" s="6" t="s">
        <v>51</v>
      </c>
      <c r="B2742" s="6">
        <v>929</v>
      </c>
      <c r="C2742" s="20" t="s">
        <v>3339</v>
      </c>
      <c r="D2742" s="6" t="s">
        <v>90</v>
      </c>
      <c r="E2742" s="8" t="s">
        <v>123</v>
      </c>
    </row>
    <row r="2743" spans="1:5" x14ac:dyDescent="0.3">
      <c r="A2743" s="6" t="s">
        <v>51</v>
      </c>
      <c r="B2743" s="6">
        <v>930</v>
      </c>
      <c r="C2743" s="20" t="s">
        <v>3340</v>
      </c>
      <c r="D2743" s="6" t="s">
        <v>24</v>
      </c>
      <c r="E2743" s="8" t="s">
        <v>24</v>
      </c>
    </row>
    <row r="2744" spans="1:5" x14ac:dyDescent="0.3">
      <c r="A2744" s="6" t="s">
        <v>51</v>
      </c>
      <c r="B2744" s="6">
        <v>931</v>
      </c>
      <c r="C2744" s="20" t="s">
        <v>3341</v>
      </c>
      <c r="D2744" s="6" t="s">
        <v>49</v>
      </c>
      <c r="E2744" s="8" t="s">
        <v>24</v>
      </c>
    </row>
    <row r="2745" spans="1:5" x14ac:dyDescent="0.3">
      <c r="A2745" s="6" t="s">
        <v>51</v>
      </c>
      <c r="B2745" s="6">
        <v>932</v>
      </c>
      <c r="C2745" s="20" t="s">
        <v>3342</v>
      </c>
      <c r="D2745" s="6" t="s">
        <v>90</v>
      </c>
      <c r="E2745" s="8" t="s">
        <v>24</v>
      </c>
    </row>
    <row r="2746" spans="1:5" x14ac:dyDescent="0.3">
      <c r="A2746" s="6" t="s">
        <v>51</v>
      </c>
      <c r="B2746" s="6">
        <v>933</v>
      </c>
      <c r="C2746" s="20" t="s">
        <v>3343</v>
      </c>
      <c r="D2746" s="6" t="s">
        <v>70</v>
      </c>
      <c r="E2746" s="8" t="s">
        <v>24</v>
      </c>
    </row>
    <row r="2747" spans="1:5" x14ac:dyDescent="0.3">
      <c r="A2747" s="6" t="s">
        <v>51</v>
      </c>
      <c r="B2747" s="6">
        <v>934</v>
      </c>
      <c r="C2747" s="20" t="s">
        <v>3344</v>
      </c>
      <c r="D2747" s="6" t="s">
        <v>70</v>
      </c>
      <c r="E2747" s="8" t="s">
        <v>24</v>
      </c>
    </row>
    <row r="2748" spans="1:5" x14ac:dyDescent="0.3">
      <c r="A2748" s="6" t="s">
        <v>51</v>
      </c>
      <c r="B2748" s="6">
        <v>936</v>
      </c>
      <c r="C2748" s="20" t="s">
        <v>3345</v>
      </c>
      <c r="D2748" s="6" t="s">
        <v>90</v>
      </c>
      <c r="E2748" s="8" t="s">
        <v>174</v>
      </c>
    </row>
    <row r="2749" spans="1:5" x14ac:dyDescent="0.3">
      <c r="A2749" s="6" t="s">
        <v>51</v>
      </c>
      <c r="B2749" s="6">
        <v>935</v>
      </c>
      <c r="C2749" s="20" t="s">
        <v>3346</v>
      </c>
      <c r="D2749" s="6" t="s">
        <v>70</v>
      </c>
      <c r="E2749" s="8" t="s">
        <v>123</v>
      </c>
    </row>
    <row r="2750" spans="1:5" x14ac:dyDescent="0.3">
      <c r="A2750" s="6" t="s">
        <v>130</v>
      </c>
      <c r="B2750" s="6">
        <v>264</v>
      </c>
      <c r="C2750" s="20" t="s">
        <v>3347</v>
      </c>
      <c r="D2750" s="6" t="s">
        <v>70</v>
      </c>
      <c r="E2750" s="9" t="s">
        <v>103</v>
      </c>
    </row>
    <row r="2751" spans="1:5" x14ac:dyDescent="0.3">
      <c r="A2751" s="6" t="s">
        <v>104</v>
      </c>
      <c r="B2751" s="6">
        <v>179</v>
      </c>
      <c r="C2751" s="20" t="s">
        <v>3348</v>
      </c>
      <c r="D2751" s="6" t="s">
        <v>90</v>
      </c>
      <c r="E2751" s="8" t="s">
        <v>71</v>
      </c>
    </row>
    <row r="2752" spans="1:5" x14ac:dyDescent="0.3">
      <c r="A2752" s="6" t="s">
        <v>130</v>
      </c>
      <c r="B2752" s="6">
        <v>269</v>
      </c>
      <c r="C2752" s="20" t="s">
        <v>3349</v>
      </c>
      <c r="D2752" s="6" t="s">
        <v>24</v>
      </c>
      <c r="E2752" s="8" t="s">
        <v>123</v>
      </c>
    </row>
    <row r="2753" spans="1:5" x14ac:dyDescent="0.3">
      <c r="A2753" s="6" t="s">
        <v>104</v>
      </c>
      <c r="B2753" s="6">
        <v>180</v>
      </c>
      <c r="C2753" s="20" t="s">
        <v>3350</v>
      </c>
      <c r="D2753" s="6" t="s">
        <v>90</v>
      </c>
      <c r="E2753" s="8" t="s">
        <v>66</v>
      </c>
    </row>
    <row r="2754" spans="1:5" x14ac:dyDescent="0.3">
      <c r="A2754" s="6" t="s">
        <v>231</v>
      </c>
      <c r="B2754" s="6">
        <v>17</v>
      </c>
      <c r="C2754" s="20" t="s">
        <v>3351</v>
      </c>
      <c r="D2754" s="6" t="s">
        <v>70</v>
      </c>
      <c r="E2754" s="8" t="s">
        <v>50</v>
      </c>
    </row>
    <row r="2755" spans="1:5" x14ac:dyDescent="0.3">
      <c r="A2755" s="6" t="s">
        <v>104</v>
      </c>
      <c r="B2755" s="6">
        <v>186</v>
      </c>
      <c r="C2755" s="20" t="s">
        <v>3352</v>
      </c>
      <c r="D2755" s="6" t="s">
        <v>70</v>
      </c>
      <c r="E2755" s="8" t="s">
        <v>103</v>
      </c>
    </row>
    <row r="2756" spans="1:5" x14ac:dyDescent="0.3">
      <c r="A2756" s="6" t="s">
        <v>104</v>
      </c>
      <c r="B2756" s="6">
        <v>181</v>
      </c>
      <c r="C2756" s="20" t="s">
        <v>3353</v>
      </c>
      <c r="D2756" s="6" t="s">
        <v>70</v>
      </c>
      <c r="E2756" s="8" t="s">
        <v>103</v>
      </c>
    </row>
    <row r="2757" spans="1:5" x14ac:dyDescent="0.3">
      <c r="A2757" s="6" t="s">
        <v>104</v>
      </c>
      <c r="B2757" s="6">
        <v>187</v>
      </c>
      <c r="C2757" s="20" t="s">
        <v>3354</v>
      </c>
      <c r="D2757" s="6" t="s">
        <v>90</v>
      </c>
      <c r="E2757" s="8" t="s">
        <v>103</v>
      </c>
    </row>
    <row r="2758" spans="1:5" x14ac:dyDescent="0.3">
      <c r="A2758" s="6" t="s">
        <v>104</v>
      </c>
      <c r="B2758" s="6">
        <v>184</v>
      </c>
      <c r="C2758" s="20" t="s">
        <v>3355</v>
      </c>
      <c r="D2758" s="6" t="s">
        <v>90</v>
      </c>
      <c r="E2758" s="8" t="s">
        <v>50</v>
      </c>
    </row>
    <row r="2759" spans="1:5" x14ac:dyDescent="0.3">
      <c r="A2759" s="6" t="s">
        <v>104</v>
      </c>
      <c r="B2759" s="6">
        <v>185</v>
      </c>
      <c r="C2759" s="20" t="s">
        <v>3356</v>
      </c>
      <c r="D2759" s="6" t="s">
        <v>70</v>
      </c>
      <c r="E2759" s="8" t="s">
        <v>66</v>
      </c>
    </row>
    <row r="2760" spans="1:5" x14ac:dyDescent="0.3">
      <c r="A2760" s="6" t="s">
        <v>12</v>
      </c>
      <c r="B2760" s="6">
        <v>585</v>
      </c>
      <c r="C2760" s="20" t="s">
        <v>3357</v>
      </c>
      <c r="D2760" s="6" t="s">
        <v>90</v>
      </c>
      <c r="E2760" s="8" t="s">
        <v>50</v>
      </c>
    </row>
    <row r="2761" spans="1:5" x14ac:dyDescent="0.3">
      <c r="A2761" s="6" t="s">
        <v>12</v>
      </c>
      <c r="B2761" s="6">
        <v>588</v>
      </c>
      <c r="C2761" s="20" t="s">
        <v>3358</v>
      </c>
      <c r="D2761" s="6" t="s">
        <v>70</v>
      </c>
      <c r="E2761" s="8" t="s">
        <v>174</v>
      </c>
    </row>
    <row r="2762" spans="1:5" x14ac:dyDescent="0.3">
      <c r="A2762" s="6" t="s">
        <v>12</v>
      </c>
      <c r="B2762" s="6">
        <v>587</v>
      </c>
      <c r="C2762" s="20" t="s">
        <v>3359</v>
      </c>
      <c r="D2762" s="6" t="s">
        <v>49</v>
      </c>
      <c r="E2762" s="8" t="s">
        <v>174</v>
      </c>
    </row>
    <row r="2763" spans="1:5" x14ac:dyDescent="0.3">
      <c r="A2763" s="6" t="s">
        <v>12</v>
      </c>
      <c r="B2763" s="6">
        <v>333</v>
      </c>
      <c r="C2763" s="20" t="s">
        <v>3360</v>
      </c>
      <c r="D2763" s="6" t="s">
        <v>24</v>
      </c>
      <c r="E2763" s="8" t="s">
        <v>24</v>
      </c>
    </row>
    <row r="2764" spans="1:5" x14ac:dyDescent="0.3">
      <c r="A2764" s="6" t="s">
        <v>12</v>
      </c>
      <c r="B2764" s="6">
        <v>314</v>
      </c>
      <c r="C2764" s="20" t="s">
        <v>3361</v>
      </c>
      <c r="D2764" s="6" t="s">
        <v>24</v>
      </c>
      <c r="E2764" s="8" t="s">
        <v>24</v>
      </c>
    </row>
    <row r="2765" spans="1:5" x14ac:dyDescent="0.3">
      <c r="A2765" s="6" t="s">
        <v>12</v>
      </c>
      <c r="B2765" s="6">
        <v>586</v>
      </c>
      <c r="C2765" s="20" t="s">
        <v>3362</v>
      </c>
      <c r="D2765" s="6" t="s">
        <v>70</v>
      </c>
      <c r="E2765" s="8" t="s">
        <v>123</v>
      </c>
    </row>
    <row r="2766" spans="1:5" x14ac:dyDescent="0.3">
      <c r="A2766" s="6" t="s">
        <v>12</v>
      </c>
      <c r="B2766" s="6">
        <v>346</v>
      </c>
      <c r="C2766" s="20" t="s">
        <v>3363</v>
      </c>
      <c r="D2766" s="6" t="s">
        <v>24</v>
      </c>
      <c r="E2766" s="8" t="s">
        <v>24</v>
      </c>
    </row>
    <row r="2767" spans="1:5" x14ac:dyDescent="0.3">
      <c r="A2767" s="6" t="s">
        <v>12</v>
      </c>
      <c r="B2767" s="6">
        <v>589</v>
      </c>
      <c r="C2767" s="20" t="s">
        <v>3364</v>
      </c>
      <c r="D2767" s="6" t="s">
        <v>90</v>
      </c>
      <c r="E2767" s="8" t="s">
        <v>123</v>
      </c>
    </row>
    <row r="2768" spans="1:5" x14ac:dyDescent="0.3">
      <c r="A2768" s="6" t="s">
        <v>12</v>
      </c>
      <c r="B2768" s="6">
        <v>590</v>
      </c>
      <c r="C2768" s="20" t="s">
        <v>3365</v>
      </c>
      <c r="D2768" s="6" t="s">
        <v>49</v>
      </c>
      <c r="E2768" s="8" t="s">
        <v>24</v>
      </c>
    </row>
    <row r="2769" spans="1:5" x14ac:dyDescent="0.3">
      <c r="A2769" s="6" t="s">
        <v>12</v>
      </c>
      <c r="B2769" s="6">
        <v>591</v>
      </c>
      <c r="C2769" s="20" t="s">
        <v>3366</v>
      </c>
      <c r="D2769" s="6" t="s">
        <v>24</v>
      </c>
      <c r="E2769" s="8" t="s">
        <v>24</v>
      </c>
    </row>
    <row r="2770" spans="1:5" x14ac:dyDescent="0.3">
      <c r="A2770" s="6" t="s">
        <v>12</v>
      </c>
      <c r="B2770" s="6">
        <v>592</v>
      </c>
      <c r="C2770" s="20" t="s">
        <v>3367</v>
      </c>
      <c r="D2770" s="6" t="s">
        <v>90</v>
      </c>
      <c r="E2770" s="8" t="s">
        <v>123</v>
      </c>
    </row>
    <row r="2771" spans="1:5" x14ac:dyDescent="0.3">
      <c r="A2771" s="6" t="s">
        <v>51</v>
      </c>
      <c r="B2771" s="6">
        <v>937</v>
      </c>
      <c r="C2771" s="20" t="s">
        <v>3368</v>
      </c>
      <c r="D2771" s="6" t="s">
        <v>24</v>
      </c>
      <c r="E2771" s="8" t="s">
        <v>24</v>
      </c>
    </row>
    <row r="2772" spans="1:5" x14ac:dyDescent="0.3">
      <c r="A2772" s="6" t="s">
        <v>51</v>
      </c>
      <c r="B2772" s="6">
        <v>938</v>
      </c>
      <c r="C2772" s="20" t="s">
        <v>3369</v>
      </c>
      <c r="D2772" s="6" t="s">
        <v>24</v>
      </c>
      <c r="E2772" s="8" t="s">
        <v>24</v>
      </c>
    </row>
    <row r="2773" spans="1:5" x14ac:dyDescent="0.3">
      <c r="A2773" s="6" t="s">
        <v>51</v>
      </c>
      <c r="B2773" s="6">
        <v>939</v>
      </c>
      <c r="C2773" s="20" t="s">
        <v>3370</v>
      </c>
      <c r="D2773" s="6" t="s">
        <v>24</v>
      </c>
      <c r="E2773" s="8" t="s">
        <v>24</v>
      </c>
    </row>
    <row r="2774" spans="1:5" x14ac:dyDescent="0.3">
      <c r="A2774" s="6" t="s">
        <v>51</v>
      </c>
      <c r="B2774" s="6">
        <v>940</v>
      </c>
      <c r="C2774" s="20" t="s">
        <v>3371</v>
      </c>
      <c r="D2774" s="6" t="s">
        <v>24</v>
      </c>
      <c r="E2774" s="8" t="s">
        <v>24</v>
      </c>
    </row>
    <row r="2775" spans="1:5" x14ac:dyDescent="0.3">
      <c r="A2775" s="6" t="s">
        <v>51</v>
      </c>
      <c r="B2775" s="6">
        <v>941</v>
      </c>
      <c r="C2775" s="20" t="s">
        <v>3372</v>
      </c>
      <c r="D2775" s="6" t="s">
        <v>24</v>
      </c>
      <c r="E2775" s="8" t="s">
        <v>24</v>
      </c>
    </row>
    <row r="2776" spans="1:5" x14ac:dyDescent="0.3">
      <c r="A2776" s="6" t="s">
        <v>130</v>
      </c>
      <c r="B2776" s="6">
        <v>268</v>
      </c>
      <c r="C2776" s="20" t="s">
        <v>3373</v>
      </c>
      <c r="D2776" s="6" t="s">
        <v>24</v>
      </c>
      <c r="E2776" s="8" t="s">
        <v>174</v>
      </c>
    </row>
    <row r="2777" spans="1:5" x14ac:dyDescent="0.3">
      <c r="A2777" s="6" t="s">
        <v>12</v>
      </c>
      <c r="B2777" s="6">
        <v>544</v>
      </c>
      <c r="C2777" s="20" t="s">
        <v>3165</v>
      </c>
      <c r="D2777" s="6" t="s">
        <v>90</v>
      </c>
      <c r="E2777" s="8" t="s">
        <v>123</v>
      </c>
    </row>
    <row r="2778" spans="1:5" x14ac:dyDescent="0.3">
      <c r="A2778" s="6" t="s">
        <v>12</v>
      </c>
      <c r="B2778" s="6">
        <v>538</v>
      </c>
      <c r="C2778" s="20" t="s">
        <v>3374</v>
      </c>
      <c r="D2778" s="6" t="s">
        <v>24</v>
      </c>
      <c r="E2778" s="8" t="s">
        <v>24</v>
      </c>
    </row>
  </sheetData>
  <autoFilter ref="A1:E2778" xr:uid="{7C9A84C2-1F3C-425E-8838-0C1577400343}"/>
  <conditionalFormatting sqref="E498:E506 E682:E757 E519:E542 E511:E517 E544:E550 E508:E509 E759:E2778 E635:E680 E584:E633 E553:E581 E2:E496 D2:D2778">
    <cfRule type="cellIs" dxfId="14" priority="34" operator="equal">
      <formula>0</formula>
    </cfRule>
  </conditionalFormatting>
  <conditionalFormatting sqref="E582">
    <cfRule type="cellIs" dxfId="13" priority="1" operator="equal">
      <formula>0</formula>
    </cfRule>
  </conditionalFormatting>
  <conditionalFormatting sqref="E634">
    <cfRule type="cellIs" dxfId="12" priority="3" operator="equal">
      <formula>0</formula>
    </cfRule>
  </conditionalFormatting>
  <conditionalFormatting sqref="E583">
    <cfRule type="cellIs" dxfId="11" priority="2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73CF-AFF8-4D1C-9199-3CB13827E3EA}">
  <dimension ref="A1:B2778"/>
  <sheetViews>
    <sheetView topLeftCell="A2762" workbookViewId="0">
      <selection activeCell="B9" sqref="B9"/>
    </sheetView>
  </sheetViews>
  <sheetFormatPr defaultRowHeight="14.4" x14ac:dyDescent="0.3"/>
  <cols>
    <col min="1" max="1" width="17.33203125" style="10" customWidth="1"/>
    <col min="2" max="2" width="27.44140625" style="5" customWidth="1"/>
  </cols>
  <sheetData>
    <row r="1" spans="1:2" x14ac:dyDescent="0.3">
      <c r="A1" s="75" t="s">
        <v>2</v>
      </c>
      <c r="B1" s="57" t="s">
        <v>3375</v>
      </c>
    </row>
    <row r="2" spans="1:2" x14ac:dyDescent="0.3">
      <c r="A2" s="10" t="s">
        <v>604</v>
      </c>
    </row>
    <row r="3" spans="1:2" x14ac:dyDescent="0.3">
      <c r="A3" s="10" t="s">
        <v>605</v>
      </c>
      <c r="B3" t="s">
        <v>3376</v>
      </c>
    </row>
    <row r="4" spans="1:2" x14ac:dyDescent="0.3">
      <c r="A4" s="10" t="s">
        <v>606</v>
      </c>
      <c r="B4" t="s">
        <v>42</v>
      </c>
    </row>
    <row r="5" spans="1:2" x14ac:dyDescent="0.3">
      <c r="A5" s="10" t="s">
        <v>607</v>
      </c>
    </row>
    <row r="6" spans="1:2" x14ac:dyDescent="0.3">
      <c r="A6" s="10" t="s">
        <v>608</v>
      </c>
    </row>
    <row r="7" spans="1:2" x14ac:dyDescent="0.3">
      <c r="A7" s="10" t="s">
        <v>609</v>
      </c>
    </row>
    <row r="8" spans="1:2" x14ac:dyDescent="0.3">
      <c r="A8" s="10" t="s">
        <v>610</v>
      </c>
    </row>
    <row r="9" spans="1:2" x14ac:dyDescent="0.3">
      <c r="A9" s="10" t="s">
        <v>611</v>
      </c>
    </row>
    <row r="10" spans="1:2" x14ac:dyDescent="0.3">
      <c r="A10" s="10" t="s">
        <v>612</v>
      </c>
    </row>
    <row r="11" spans="1:2" x14ac:dyDescent="0.3">
      <c r="A11" s="10" t="s">
        <v>613</v>
      </c>
    </row>
    <row r="12" spans="1:2" x14ac:dyDescent="0.3">
      <c r="A12" s="10" t="s">
        <v>614</v>
      </c>
    </row>
    <row r="13" spans="1:2" x14ac:dyDescent="0.3">
      <c r="A13" s="10" t="s">
        <v>615</v>
      </c>
    </row>
    <row r="14" spans="1:2" x14ac:dyDescent="0.3">
      <c r="A14" s="10" t="s">
        <v>616</v>
      </c>
    </row>
    <row r="15" spans="1:2" x14ac:dyDescent="0.3">
      <c r="A15" s="10" t="s">
        <v>617</v>
      </c>
    </row>
    <row r="16" spans="1:2" x14ac:dyDescent="0.3">
      <c r="A16" s="10" t="s">
        <v>618</v>
      </c>
    </row>
    <row r="17" spans="1:2" x14ac:dyDescent="0.3">
      <c r="A17" s="10" t="s">
        <v>619</v>
      </c>
    </row>
    <row r="18" spans="1:2" x14ac:dyDescent="0.3">
      <c r="A18" s="10" t="s">
        <v>620</v>
      </c>
    </row>
    <row r="19" spans="1:2" x14ac:dyDescent="0.3">
      <c r="A19" s="10" t="s">
        <v>621</v>
      </c>
    </row>
    <row r="20" spans="1:2" x14ac:dyDescent="0.3">
      <c r="A20" s="10" t="s">
        <v>622</v>
      </c>
    </row>
    <row r="21" spans="1:2" x14ac:dyDescent="0.3">
      <c r="A21" s="10" t="s">
        <v>623</v>
      </c>
    </row>
    <row r="22" spans="1:2" x14ac:dyDescent="0.3">
      <c r="A22" s="10" t="s">
        <v>624</v>
      </c>
    </row>
    <row r="23" spans="1:2" x14ac:dyDescent="0.3">
      <c r="A23" s="10" t="s">
        <v>625</v>
      </c>
      <c r="B23" t="s">
        <v>42</v>
      </c>
    </row>
    <row r="24" spans="1:2" x14ac:dyDescent="0.3">
      <c r="A24" s="10" t="s">
        <v>626</v>
      </c>
    </row>
    <row r="25" spans="1:2" x14ac:dyDescent="0.3">
      <c r="A25" s="10" t="s">
        <v>627</v>
      </c>
      <c r="B25" t="s">
        <v>42</v>
      </c>
    </row>
    <row r="26" spans="1:2" x14ac:dyDescent="0.3">
      <c r="A26" s="10" t="s">
        <v>628</v>
      </c>
    </row>
    <row r="27" spans="1:2" x14ac:dyDescent="0.3">
      <c r="A27" s="10" t="s">
        <v>629</v>
      </c>
    </row>
    <row r="28" spans="1:2" x14ac:dyDescent="0.3">
      <c r="A28" s="10" t="s">
        <v>630</v>
      </c>
      <c r="B28" t="s">
        <v>42</v>
      </c>
    </row>
    <row r="29" spans="1:2" x14ac:dyDescent="0.3">
      <c r="A29" s="10" t="s">
        <v>631</v>
      </c>
    </row>
    <row r="30" spans="1:2" x14ac:dyDescent="0.3">
      <c r="A30" s="10" t="s">
        <v>632</v>
      </c>
    </row>
    <row r="31" spans="1:2" x14ac:dyDescent="0.3">
      <c r="A31" s="10" t="s">
        <v>633</v>
      </c>
      <c r="B31" t="s">
        <v>42</v>
      </c>
    </row>
    <row r="32" spans="1:2" x14ac:dyDescent="0.3">
      <c r="A32" s="10" t="s">
        <v>634</v>
      </c>
    </row>
    <row r="33" spans="1:1" x14ac:dyDescent="0.3">
      <c r="A33" s="10" t="s">
        <v>635</v>
      </c>
    </row>
    <row r="34" spans="1:1" x14ac:dyDescent="0.3">
      <c r="A34" s="10" t="s">
        <v>636</v>
      </c>
    </row>
    <row r="35" spans="1:1" x14ac:dyDescent="0.3">
      <c r="A35" s="10" t="s">
        <v>637</v>
      </c>
    </row>
    <row r="36" spans="1:1" x14ac:dyDescent="0.3">
      <c r="A36" s="10" t="s">
        <v>638</v>
      </c>
    </row>
    <row r="37" spans="1:1" x14ac:dyDescent="0.3">
      <c r="A37" s="10" t="s">
        <v>639</v>
      </c>
    </row>
    <row r="38" spans="1:1" x14ac:dyDescent="0.3">
      <c r="A38" s="10" t="s">
        <v>640</v>
      </c>
    </row>
    <row r="39" spans="1:1" x14ac:dyDescent="0.3">
      <c r="A39" s="10" t="s">
        <v>641</v>
      </c>
    </row>
    <row r="40" spans="1:1" x14ac:dyDescent="0.3">
      <c r="A40" s="10" t="s">
        <v>642</v>
      </c>
    </row>
    <row r="41" spans="1:1" x14ac:dyDescent="0.3">
      <c r="A41" s="10" t="s">
        <v>643</v>
      </c>
    </row>
    <row r="42" spans="1:1" x14ac:dyDescent="0.3">
      <c r="A42" s="10" t="s">
        <v>644</v>
      </c>
    </row>
    <row r="43" spans="1:1" x14ac:dyDescent="0.3">
      <c r="A43" s="10" t="s">
        <v>645</v>
      </c>
    </row>
    <row r="44" spans="1:1" x14ac:dyDescent="0.3">
      <c r="A44" s="10" t="s">
        <v>646</v>
      </c>
    </row>
    <row r="45" spans="1:1" x14ac:dyDescent="0.3">
      <c r="A45" s="10" t="s">
        <v>647</v>
      </c>
    </row>
    <row r="46" spans="1:1" x14ac:dyDescent="0.3">
      <c r="A46" s="10" t="s">
        <v>648</v>
      </c>
    </row>
    <row r="47" spans="1:1" x14ac:dyDescent="0.3">
      <c r="A47" s="10" t="s">
        <v>649</v>
      </c>
    </row>
    <row r="48" spans="1:1" x14ac:dyDescent="0.3">
      <c r="A48" s="10" t="s">
        <v>650</v>
      </c>
    </row>
    <row r="49" spans="1:2" x14ac:dyDescent="0.3">
      <c r="A49" s="10" t="s">
        <v>651</v>
      </c>
    </row>
    <row r="50" spans="1:2" x14ac:dyDescent="0.3">
      <c r="A50" s="10" t="s">
        <v>652</v>
      </c>
    </row>
    <row r="51" spans="1:2" x14ac:dyDescent="0.3">
      <c r="A51" s="10" t="s">
        <v>653</v>
      </c>
    </row>
    <row r="52" spans="1:2" x14ac:dyDescent="0.3">
      <c r="A52" s="10" t="s">
        <v>654</v>
      </c>
    </row>
    <row r="53" spans="1:2" x14ac:dyDescent="0.3">
      <c r="A53" s="10" t="s">
        <v>655</v>
      </c>
      <c r="B53" t="s">
        <v>42</v>
      </c>
    </row>
    <row r="54" spans="1:2" x14ac:dyDescent="0.3">
      <c r="A54" s="10" t="s">
        <v>656</v>
      </c>
      <c r="B54" t="s">
        <v>42</v>
      </c>
    </row>
    <row r="55" spans="1:2" x14ac:dyDescent="0.3">
      <c r="A55" s="10" t="s">
        <v>657</v>
      </c>
    </row>
    <row r="56" spans="1:2" x14ac:dyDescent="0.3">
      <c r="A56" s="10" t="s">
        <v>658</v>
      </c>
      <c r="B56" t="s">
        <v>42</v>
      </c>
    </row>
    <row r="57" spans="1:2" x14ac:dyDescent="0.3">
      <c r="A57" s="10" t="s">
        <v>659</v>
      </c>
    </row>
    <row r="58" spans="1:2" x14ac:dyDescent="0.3">
      <c r="A58" s="10" t="s">
        <v>660</v>
      </c>
    </row>
    <row r="59" spans="1:2" x14ac:dyDescent="0.3">
      <c r="A59" s="10" t="s">
        <v>661</v>
      </c>
    </row>
    <row r="60" spans="1:2" x14ac:dyDescent="0.3">
      <c r="A60" s="10" t="s">
        <v>662</v>
      </c>
    </row>
    <row r="61" spans="1:2" x14ac:dyDescent="0.3">
      <c r="A61" s="10" t="s">
        <v>663</v>
      </c>
    </row>
    <row r="62" spans="1:2" x14ac:dyDescent="0.3">
      <c r="A62" s="10" t="s">
        <v>664</v>
      </c>
    </row>
    <row r="63" spans="1:2" x14ac:dyDescent="0.3">
      <c r="A63" s="10" t="s">
        <v>665</v>
      </c>
    </row>
    <row r="64" spans="1:2" x14ac:dyDescent="0.3">
      <c r="A64" s="10" t="s">
        <v>666</v>
      </c>
    </row>
    <row r="65" spans="1:2" x14ac:dyDescent="0.3">
      <c r="A65" s="10" t="s">
        <v>667</v>
      </c>
    </row>
    <row r="66" spans="1:2" x14ac:dyDescent="0.3">
      <c r="A66" s="10" t="s">
        <v>668</v>
      </c>
      <c r="B66" t="s">
        <v>42</v>
      </c>
    </row>
    <row r="67" spans="1:2" x14ac:dyDescent="0.3">
      <c r="A67" s="10" t="s">
        <v>669</v>
      </c>
    </row>
    <row r="68" spans="1:2" x14ac:dyDescent="0.3">
      <c r="A68" s="10" t="s">
        <v>670</v>
      </c>
      <c r="B68" t="s">
        <v>3376</v>
      </c>
    </row>
    <row r="69" spans="1:2" x14ac:dyDescent="0.3">
      <c r="A69" s="10" t="s">
        <v>671</v>
      </c>
    </row>
    <row r="70" spans="1:2" x14ac:dyDescent="0.3">
      <c r="A70" s="10" t="s">
        <v>672</v>
      </c>
    </row>
    <row r="71" spans="1:2" x14ac:dyDescent="0.3">
      <c r="A71" s="10" t="s">
        <v>673</v>
      </c>
    </row>
    <row r="72" spans="1:2" x14ac:dyDescent="0.3">
      <c r="A72" s="10" t="s">
        <v>674</v>
      </c>
    </row>
    <row r="73" spans="1:2" x14ac:dyDescent="0.3">
      <c r="A73" s="10" t="s">
        <v>675</v>
      </c>
    </row>
    <row r="74" spans="1:2" x14ac:dyDescent="0.3">
      <c r="A74" s="10" t="s">
        <v>676</v>
      </c>
    </row>
    <row r="75" spans="1:2" x14ac:dyDescent="0.3">
      <c r="A75" s="10" t="s">
        <v>677</v>
      </c>
    </row>
    <row r="76" spans="1:2" x14ac:dyDescent="0.3">
      <c r="A76" s="10" t="s">
        <v>678</v>
      </c>
    </row>
    <row r="77" spans="1:2" x14ac:dyDescent="0.3">
      <c r="A77" s="10" t="s">
        <v>679</v>
      </c>
      <c r="B77" t="s">
        <v>3376</v>
      </c>
    </row>
    <row r="78" spans="1:2" x14ac:dyDescent="0.3">
      <c r="A78" s="10" t="s">
        <v>680</v>
      </c>
    </row>
    <row r="79" spans="1:2" x14ac:dyDescent="0.3">
      <c r="A79" s="10" t="s">
        <v>681</v>
      </c>
    </row>
    <row r="80" spans="1:2" x14ac:dyDescent="0.3">
      <c r="A80" s="10" t="s">
        <v>682</v>
      </c>
    </row>
    <row r="81" spans="1:2" x14ac:dyDescent="0.3">
      <c r="A81" s="10" t="s">
        <v>683</v>
      </c>
    </row>
    <row r="82" spans="1:2" x14ac:dyDescent="0.3">
      <c r="A82" s="10" t="s">
        <v>684</v>
      </c>
    </row>
    <row r="83" spans="1:2" x14ac:dyDescent="0.3">
      <c r="A83" s="10" t="s">
        <v>685</v>
      </c>
      <c r="B83" t="s">
        <v>42</v>
      </c>
    </row>
    <row r="84" spans="1:2" x14ac:dyDescent="0.3">
      <c r="A84" s="10" t="s">
        <v>686</v>
      </c>
      <c r="B84" t="s">
        <v>42</v>
      </c>
    </row>
    <row r="85" spans="1:2" x14ac:dyDescent="0.3">
      <c r="A85" s="10" t="s">
        <v>687</v>
      </c>
    </row>
    <row r="86" spans="1:2" x14ac:dyDescent="0.3">
      <c r="A86" s="10" t="s">
        <v>688</v>
      </c>
    </row>
    <row r="87" spans="1:2" x14ac:dyDescent="0.3">
      <c r="A87" s="10" t="s">
        <v>689</v>
      </c>
    </row>
    <row r="88" spans="1:2" x14ac:dyDescent="0.3">
      <c r="A88" s="10" t="s">
        <v>690</v>
      </c>
      <c r="B88" t="s">
        <v>42</v>
      </c>
    </row>
    <row r="89" spans="1:2" x14ac:dyDescent="0.3">
      <c r="A89" s="10" t="s">
        <v>691</v>
      </c>
      <c r="B89" t="s">
        <v>42</v>
      </c>
    </row>
    <row r="90" spans="1:2" x14ac:dyDescent="0.3">
      <c r="A90" s="10" t="s">
        <v>692</v>
      </c>
    </row>
    <row r="91" spans="1:2" x14ac:dyDescent="0.3">
      <c r="A91" s="10" t="s">
        <v>693</v>
      </c>
      <c r="B91" t="s">
        <v>42</v>
      </c>
    </row>
    <row r="92" spans="1:2" x14ac:dyDescent="0.3">
      <c r="A92" s="10" t="s">
        <v>694</v>
      </c>
    </row>
    <row r="93" spans="1:2" x14ac:dyDescent="0.3">
      <c r="A93" s="10" t="s">
        <v>695</v>
      </c>
    </row>
    <row r="94" spans="1:2" x14ac:dyDescent="0.3">
      <c r="A94" s="10" t="s">
        <v>696</v>
      </c>
    </row>
    <row r="95" spans="1:2" x14ac:dyDescent="0.3">
      <c r="A95" s="10" t="s">
        <v>697</v>
      </c>
    </row>
    <row r="96" spans="1:2" x14ac:dyDescent="0.3">
      <c r="A96" s="10" t="s">
        <v>698</v>
      </c>
    </row>
    <row r="97" spans="1:1" x14ac:dyDescent="0.3">
      <c r="A97" s="10" t="s">
        <v>699</v>
      </c>
    </row>
    <row r="98" spans="1:1" x14ac:dyDescent="0.3">
      <c r="A98" s="10" t="s">
        <v>700</v>
      </c>
    </row>
    <row r="99" spans="1:1" x14ac:dyDescent="0.3">
      <c r="A99" s="10" t="s">
        <v>701</v>
      </c>
    </row>
    <row r="100" spans="1:1" x14ac:dyDescent="0.3">
      <c r="A100" s="10" t="s">
        <v>702</v>
      </c>
    </row>
    <row r="101" spans="1:1" x14ac:dyDescent="0.3">
      <c r="A101" s="10" t="s">
        <v>703</v>
      </c>
    </row>
    <row r="102" spans="1:1" x14ac:dyDescent="0.3">
      <c r="A102" s="10" t="s">
        <v>704</v>
      </c>
    </row>
    <row r="103" spans="1:1" x14ac:dyDescent="0.3">
      <c r="A103" s="10" t="s">
        <v>705</v>
      </c>
    </row>
    <row r="104" spans="1:1" x14ac:dyDescent="0.3">
      <c r="A104" s="10" t="s">
        <v>706</v>
      </c>
    </row>
    <row r="105" spans="1:1" x14ac:dyDescent="0.3">
      <c r="A105" s="10" t="s">
        <v>707</v>
      </c>
    </row>
    <row r="106" spans="1:1" x14ac:dyDescent="0.3">
      <c r="A106" s="10" t="s">
        <v>708</v>
      </c>
    </row>
    <row r="107" spans="1:1" x14ac:dyDescent="0.3">
      <c r="A107" s="10" t="s">
        <v>709</v>
      </c>
    </row>
    <row r="108" spans="1:1" x14ac:dyDescent="0.3">
      <c r="A108" s="10" t="s">
        <v>710</v>
      </c>
    </row>
    <row r="109" spans="1:1" x14ac:dyDescent="0.3">
      <c r="A109" s="10" t="s">
        <v>711</v>
      </c>
    </row>
    <row r="110" spans="1:1" x14ac:dyDescent="0.3">
      <c r="A110" s="10" t="s">
        <v>712</v>
      </c>
    </row>
    <row r="111" spans="1:1" x14ac:dyDescent="0.3">
      <c r="A111" s="10" t="s">
        <v>713</v>
      </c>
    </row>
    <row r="112" spans="1:1" x14ac:dyDescent="0.3">
      <c r="A112" s="10" t="s">
        <v>714</v>
      </c>
    </row>
    <row r="113" spans="1:2" x14ac:dyDescent="0.3">
      <c r="A113" s="10" t="s">
        <v>715</v>
      </c>
    </row>
    <row r="114" spans="1:2" x14ac:dyDescent="0.3">
      <c r="A114" s="10" t="s">
        <v>716</v>
      </c>
    </row>
    <row r="115" spans="1:2" x14ac:dyDescent="0.3">
      <c r="A115" s="10" t="s">
        <v>717</v>
      </c>
    </row>
    <row r="116" spans="1:2" x14ac:dyDescent="0.3">
      <c r="A116" s="10" t="s">
        <v>718</v>
      </c>
    </row>
    <row r="117" spans="1:2" x14ac:dyDescent="0.3">
      <c r="A117" s="10" t="s">
        <v>719</v>
      </c>
    </row>
    <row r="118" spans="1:2" x14ac:dyDescent="0.3">
      <c r="A118" s="10" t="s">
        <v>720</v>
      </c>
    </row>
    <row r="119" spans="1:2" x14ac:dyDescent="0.3">
      <c r="A119" s="10" t="s">
        <v>721</v>
      </c>
    </row>
    <row r="120" spans="1:2" x14ac:dyDescent="0.3">
      <c r="A120" s="10" t="s">
        <v>722</v>
      </c>
    </row>
    <row r="121" spans="1:2" x14ac:dyDescent="0.3">
      <c r="A121" s="10" t="s">
        <v>723</v>
      </c>
    </row>
    <row r="122" spans="1:2" x14ac:dyDescent="0.3">
      <c r="A122" s="10" t="s">
        <v>724</v>
      </c>
    </row>
    <row r="123" spans="1:2" x14ac:dyDescent="0.3">
      <c r="A123" s="10" t="s">
        <v>725</v>
      </c>
    </row>
    <row r="124" spans="1:2" x14ac:dyDescent="0.3">
      <c r="A124" s="10" t="s">
        <v>726</v>
      </c>
    </row>
    <row r="125" spans="1:2" x14ac:dyDescent="0.3">
      <c r="A125" s="10" t="s">
        <v>727</v>
      </c>
    </row>
    <row r="126" spans="1:2" x14ac:dyDescent="0.3">
      <c r="A126" s="10" t="s">
        <v>728</v>
      </c>
      <c r="B126" t="s">
        <v>3376</v>
      </c>
    </row>
    <row r="127" spans="1:2" x14ac:dyDescent="0.3">
      <c r="A127" s="10" t="s">
        <v>729</v>
      </c>
    </row>
    <row r="128" spans="1:2" x14ac:dyDescent="0.3">
      <c r="A128" s="10" t="s">
        <v>730</v>
      </c>
    </row>
    <row r="129" spans="1:2" x14ac:dyDescent="0.3">
      <c r="A129" s="10" t="s">
        <v>731</v>
      </c>
    </row>
    <row r="130" spans="1:2" x14ac:dyDescent="0.3">
      <c r="A130" s="10" t="s">
        <v>732</v>
      </c>
    </row>
    <row r="131" spans="1:2" x14ac:dyDescent="0.3">
      <c r="A131" s="10" t="s">
        <v>733</v>
      </c>
    </row>
    <row r="132" spans="1:2" x14ac:dyDescent="0.3">
      <c r="A132" s="10" t="s">
        <v>734</v>
      </c>
      <c r="B132" t="s">
        <v>42</v>
      </c>
    </row>
    <row r="133" spans="1:2" x14ac:dyDescent="0.3">
      <c r="A133" s="10" t="s">
        <v>735</v>
      </c>
      <c r="B133" t="s">
        <v>42</v>
      </c>
    </row>
    <row r="134" spans="1:2" x14ac:dyDescent="0.3">
      <c r="A134" s="10" t="s">
        <v>736</v>
      </c>
    </row>
    <row r="135" spans="1:2" x14ac:dyDescent="0.3">
      <c r="A135" s="10" t="s">
        <v>737</v>
      </c>
    </row>
    <row r="136" spans="1:2" x14ac:dyDescent="0.3">
      <c r="A136" s="10" t="s">
        <v>738</v>
      </c>
    </row>
    <row r="137" spans="1:2" x14ac:dyDescent="0.3">
      <c r="A137" s="10" t="s">
        <v>739</v>
      </c>
    </row>
    <row r="138" spans="1:2" x14ac:dyDescent="0.3">
      <c r="A138" s="10" t="s">
        <v>740</v>
      </c>
    </row>
    <row r="139" spans="1:2" x14ac:dyDescent="0.3">
      <c r="A139" s="10" t="s">
        <v>741</v>
      </c>
    </row>
    <row r="140" spans="1:2" x14ac:dyDescent="0.3">
      <c r="A140" s="10" t="s">
        <v>742</v>
      </c>
      <c r="B140" t="s">
        <v>42</v>
      </c>
    </row>
    <row r="141" spans="1:2" x14ac:dyDescent="0.3">
      <c r="A141" s="10" t="s">
        <v>743</v>
      </c>
      <c r="B141" t="s">
        <v>42</v>
      </c>
    </row>
    <row r="142" spans="1:2" x14ac:dyDescent="0.3">
      <c r="A142" s="10" t="s">
        <v>744</v>
      </c>
    </row>
    <row r="143" spans="1:2" x14ac:dyDescent="0.3">
      <c r="A143" s="10" t="s">
        <v>745</v>
      </c>
      <c r="B143" t="s">
        <v>42</v>
      </c>
    </row>
    <row r="144" spans="1:2" x14ac:dyDescent="0.3">
      <c r="A144" s="10" t="s">
        <v>746</v>
      </c>
    </row>
    <row r="145" spans="1:2" x14ac:dyDescent="0.3">
      <c r="A145" s="10" t="s">
        <v>747</v>
      </c>
    </row>
    <row r="146" spans="1:2" x14ac:dyDescent="0.3">
      <c r="A146" s="10" t="s">
        <v>748</v>
      </c>
      <c r="B146" t="s">
        <v>42</v>
      </c>
    </row>
    <row r="147" spans="1:2" x14ac:dyDescent="0.3">
      <c r="A147" s="10" t="s">
        <v>749</v>
      </c>
    </row>
    <row r="148" spans="1:2" x14ac:dyDescent="0.3">
      <c r="A148" s="10" t="s">
        <v>750</v>
      </c>
    </row>
    <row r="149" spans="1:2" x14ac:dyDescent="0.3">
      <c r="A149" s="10" t="s">
        <v>751</v>
      </c>
    </row>
    <row r="150" spans="1:2" x14ac:dyDescent="0.3">
      <c r="A150" s="10" t="s">
        <v>752</v>
      </c>
    </row>
    <row r="151" spans="1:2" x14ac:dyDescent="0.3">
      <c r="A151" s="10" t="s">
        <v>753</v>
      </c>
    </row>
    <row r="152" spans="1:2" x14ac:dyDescent="0.3">
      <c r="A152" s="10" t="s">
        <v>754</v>
      </c>
    </row>
    <row r="153" spans="1:2" x14ac:dyDescent="0.3">
      <c r="A153" s="10" t="s">
        <v>755</v>
      </c>
    </row>
    <row r="154" spans="1:2" x14ac:dyDescent="0.3">
      <c r="A154" s="10" t="s">
        <v>756</v>
      </c>
    </row>
    <row r="155" spans="1:2" x14ac:dyDescent="0.3">
      <c r="A155" s="10" t="s">
        <v>757</v>
      </c>
    </row>
    <row r="156" spans="1:2" x14ac:dyDescent="0.3">
      <c r="A156" s="10" t="s">
        <v>758</v>
      </c>
    </row>
    <row r="157" spans="1:2" x14ac:dyDescent="0.3">
      <c r="A157" s="10" t="s">
        <v>759</v>
      </c>
    </row>
    <row r="158" spans="1:2" x14ac:dyDescent="0.3">
      <c r="A158" s="10" t="s">
        <v>760</v>
      </c>
    </row>
    <row r="159" spans="1:2" x14ac:dyDescent="0.3">
      <c r="A159" s="10" t="s">
        <v>761</v>
      </c>
    </row>
    <row r="160" spans="1:2" x14ac:dyDescent="0.3">
      <c r="A160" s="10" t="s">
        <v>762</v>
      </c>
    </row>
    <row r="161" spans="1:2" x14ac:dyDescent="0.3">
      <c r="A161" s="10" t="s">
        <v>763</v>
      </c>
    </row>
    <row r="162" spans="1:2" x14ac:dyDescent="0.3">
      <c r="A162" s="10" t="s">
        <v>764</v>
      </c>
    </row>
    <row r="163" spans="1:2" x14ac:dyDescent="0.3">
      <c r="A163" s="10" t="s">
        <v>765</v>
      </c>
    </row>
    <row r="164" spans="1:2" x14ac:dyDescent="0.3">
      <c r="A164" s="10" t="s">
        <v>766</v>
      </c>
    </row>
    <row r="165" spans="1:2" x14ac:dyDescent="0.3">
      <c r="A165" s="10" t="s">
        <v>767</v>
      </c>
    </row>
    <row r="166" spans="1:2" x14ac:dyDescent="0.3">
      <c r="A166" s="10" t="s">
        <v>768</v>
      </c>
    </row>
    <row r="167" spans="1:2" x14ac:dyDescent="0.3">
      <c r="A167" s="10" t="s">
        <v>769</v>
      </c>
    </row>
    <row r="168" spans="1:2" x14ac:dyDescent="0.3">
      <c r="A168" s="10" t="s">
        <v>770</v>
      </c>
    </row>
    <row r="169" spans="1:2" x14ac:dyDescent="0.3">
      <c r="A169" s="10" t="s">
        <v>771</v>
      </c>
    </row>
    <row r="170" spans="1:2" x14ac:dyDescent="0.3">
      <c r="A170" s="10" t="s">
        <v>772</v>
      </c>
      <c r="B170" t="s">
        <v>42</v>
      </c>
    </row>
    <row r="171" spans="1:2" x14ac:dyDescent="0.3">
      <c r="A171" s="10" t="s">
        <v>773</v>
      </c>
    </row>
    <row r="172" spans="1:2" x14ac:dyDescent="0.3">
      <c r="A172" s="10" t="s">
        <v>774</v>
      </c>
    </row>
    <row r="173" spans="1:2" x14ac:dyDescent="0.3">
      <c r="A173" s="10" t="s">
        <v>775</v>
      </c>
    </row>
    <row r="174" spans="1:2" x14ac:dyDescent="0.3">
      <c r="A174" s="10" t="s">
        <v>776</v>
      </c>
    </row>
    <row r="175" spans="1:2" x14ac:dyDescent="0.3">
      <c r="A175" s="10" t="s">
        <v>777</v>
      </c>
    </row>
    <row r="176" spans="1:2" x14ac:dyDescent="0.3">
      <c r="A176" s="10" t="s">
        <v>778</v>
      </c>
    </row>
    <row r="177" spans="1:2" x14ac:dyDescent="0.3">
      <c r="A177" s="10" t="s">
        <v>779</v>
      </c>
    </row>
    <row r="178" spans="1:2" x14ac:dyDescent="0.3">
      <c r="A178" s="10" t="s">
        <v>780</v>
      </c>
    </row>
    <row r="179" spans="1:2" x14ac:dyDescent="0.3">
      <c r="A179" s="10" t="s">
        <v>781</v>
      </c>
    </row>
    <row r="180" spans="1:2" x14ac:dyDescent="0.3">
      <c r="A180" s="10" t="s">
        <v>782</v>
      </c>
    </row>
    <row r="181" spans="1:2" x14ac:dyDescent="0.3">
      <c r="A181" s="10" t="s">
        <v>783</v>
      </c>
    </row>
    <row r="182" spans="1:2" x14ac:dyDescent="0.3">
      <c r="A182" s="10" t="s">
        <v>784</v>
      </c>
    </row>
    <row r="183" spans="1:2" x14ac:dyDescent="0.3">
      <c r="A183" s="10" t="s">
        <v>785</v>
      </c>
    </row>
    <row r="184" spans="1:2" x14ac:dyDescent="0.3">
      <c r="A184" s="10" t="s">
        <v>786</v>
      </c>
    </row>
    <row r="185" spans="1:2" x14ac:dyDescent="0.3">
      <c r="A185" s="10" t="s">
        <v>787</v>
      </c>
    </row>
    <row r="186" spans="1:2" x14ac:dyDescent="0.3">
      <c r="A186" s="10" t="s">
        <v>788</v>
      </c>
    </row>
    <row r="187" spans="1:2" x14ac:dyDescent="0.3">
      <c r="A187" s="10" t="s">
        <v>789</v>
      </c>
    </row>
    <row r="188" spans="1:2" x14ac:dyDescent="0.3">
      <c r="A188" s="10" t="s">
        <v>790</v>
      </c>
      <c r="B188" t="s">
        <v>42</v>
      </c>
    </row>
    <row r="189" spans="1:2" x14ac:dyDescent="0.3">
      <c r="A189" s="10" t="s">
        <v>791</v>
      </c>
    </row>
    <row r="190" spans="1:2" x14ac:dyDescent="0.3">
      <c r="A190" s="10" t="s">
        <v>792</v>
      </c>
    </row>
    <row r="191" spans="1:2" x14ac:dyDescent="0.3">
      <c r="A191" s="10" t="s">
        <v>793</v>
      </c>
    </row>
    <row r="192" spans="1:2" x14ac:dyDescent="0.3">
      <c r="A192" s="10" t="s">
        <v>794</v>
      </c>
      <c r="B192" t="s">
        <v>42</v>
      </c>
    </row>
    <row r="193" spans="1:2" x14ac:dyDescent="0.3">
      <c r="A193" s="10" t="s">
        <v>795</v>
      </c>
      <c r="B193" t="s">
        <v>42</v>
      </c>
    </row>
    <row r="194" spans="1:2" x14ac:dyDescent="0.3">
      <c r="A194" s="10" t="s">
        <v>796</v>
      </c>
      <c r="B194" t="s">
        <v>42</v>
      </c>
    </row>
    <row r="195" spans="1:2" x14ac:dyDescent="0.3">
      <c r="A195" s="10" t="s">
        <v>797</v>
      </c>
      <c r="B195" t="s">
        <v>3376</v>
      </c>
    </row>
    <row r="196" spans="1:2" x14ac:dyDescent="0.3">
      <c r="A196" s="10" t="s">
        <v>798</v>
      </c>
    </row>
    <row r="197" spans="1:2" x14ac:dyDescent="0.3">
      <c r="A197" s="10" t="s">
        <v>799</v>
      </c>
    </row>
    <row r="198" spans="1:2" x14ac:dyDescent="0.3">
      <c r="A198" s="10" t="s">
        <v>800</v>
      </c>
      <c r="B198" t="s">
        <v>42</v>
      </c>
    </row>
    <row r="199" spans="1:2" x14ac:dyDescent="0.3">
      <c r="A199" s="10" t="s">
        <v>801</v>
      </c>
      <c r="B199" t="s">
        <v>42</v>
      </c>
    </row>
    <row r="200" spans="1:2" x14ac:dyDescent="0.3">
      <c r="A200" s="10" t="s">
        <v>802</v>
      </c>
    </row>
    <row r="201" spans="1:2" x14ac:dyDescent="0.3">
      <c r="A201" s="10" t="s">
        <v>803</v>
      </c>
    </row>
    <row r="202" spans="1:2" x14ac:dyDescent="0.3">
      <c r="A202" s="10" t="s">
        <v>804</v>
      </c>
    </row>
    <row r="203" spans="1:2" x14ac:dyDescent="0.3">
      <c r="A203" s="10" t="s">
        <v>805</v>
      </c>
    </row>
    <row r="204" spans="1:2" x14ac:dyDescent="0.3">
      <c r="A204" s="10" t="s">
        <v>806</v>
      </c>
    </row>
    <row r="205" spans="1:2" x14ac:dyDescent="0.3">
      <c r="A205" s="10" t="s">
        <v>807</v>
      </c>
    </row>
    <row r="206" spans="1:2" x14ac:dyDescent="0.3">
      <c r="A206" s="10" t="s">
        <v>808</v>
      </c>
    </row>
    <row r="207" spans="1:2" x14ac:dyDescent="0.3">
      <c r="A207" s="10" t="s">
        <v>809</v>
      </c>
    </row>
    <row r="208" spans="1:2" x14ac:dyDescent="0.3">
      <c r="A208" s="10" t="s">
        <v>810</v>
      </c>
    </row>
    <row r="209" spans="1:2" x14ac:dyDescent="0.3">
      <c r="A209" s="10" t="s">
        <v>811</v>
      </c>
    </row>
    <row r="210" spans="1:2" x14ac:dyDescent="0.3">
      <c r="A210" s="10" t="s">
        <v>812</v>
      </c>
    </row>
    <row r="211" spans="1:2" x14ac:dyDescent="0.3">
      <c r="A211" s="10" t="s">
        <v>813</v>
      </c>
    </row>
    <row r="212" spans="1:2" x14ac:dyDescent="0.3">
      <c r="A212" s="10" t="s">
        <v>814</v>
      </c>
    </row>
    <row r="213" spans="1:2" x14ac:dyDescent="0.3">
      <c r="A213" s="10" t="s">
        <v>815</v>
      </c>
    </row>
    <row r="214" spans="1:2" x14ac:dyDescent="0.3">
      <c r="A214" s="10" t="s">
        <v>816</v>
      </c>
    </row>
    <row r="215" spans="1:2" x14ac:dyDescent="0.3">
      <c r="A215" s="10" t="s">
        <v>817</v>
      </c>
    </row>
    <row r="216" spans="1:2" x14ac:dyDescent="0.3">
      <c r="A216" s="10" t="s">
        <v>818</v>
      </c>
    </row>
    <row r="217" spans="1:2" x14ac:dyDescent="0.3">
      <c r="A217" s="10" t="s">
        <v>819</v>
      </c>
    </row>
    <row r="218" spans="1:2" x14ac:dyDescent="0.3">
      <c r="A218" s="10" t="s">
        <v>820</v>
      </c>
      <c r="B218" t="s">
        <v>42</v>
      </c>
    </row>
    <row r="219" spans="1:2" x14ac:dyDescent="0.3">
      <c r="A219" s="10" t="s">
        <v>821</v>
      </c>
      <c r="B219" t="s">
        <v>42</v>
      </c>
    </row>
    <row r="220" spans="1:2" x14ac:dyDescent="0.3">
      <c r="A220" s="10" t="s">
        <v>822</v>
      </c>
    </row>
    <row r="221" spans="1:2" x14ac:dyDescent="0.3">
      <c r="A221" s="10" t="s">
        <v>823</v>
      </c>
    </row>
    <row r="222" spans="1:2" x14ac:dyDescent="0.3">
      <c r="A222" s="10" t="s">
        <v>824</v>
      </c>
    </row>
    <row r="223" spans="1:2" x14ac:dyDescent="0.3">
      <c r="A223" s="10" t="s">
        <v>825</v>
      </c>
    </row>
    <row r="224" spans="1:2" x14ac:dyDescent="0.3">
      <c r="A224" s="10" t="s">
        <v>826</v>
      </c>
    </row>
    <row r="225" spans="1:2" x14ac:dyDescent="0.3">
      <c r="A225" s="10" t="s">
        <v>827</v>
      </c>
    </row>
    <row r="226" spans="1:2" x14ac:dyDescent="0.3">
      <c r="A226" s="10" t="s">
        <v>828</v>
      </c>
    </row>
    <row r="227" spans="1:2" x14ac:dyDescent="0.3">
      <c r="A227" s="10" t="s">
        <v>829</v>
      </c>
    </row>
    <row r="228" spans="1:2" x14ac:dyDescent="0.3">
      <c r="A228" s="10" t="s">
        <v>830</v>
      </c>
    </row>
    <row r="229" spans="1:2" x14ac:dyDescent="0.3">
      <c r="A229" s="10" t="s">
        <v>831</v>
      </c>
    </row>
    <row r="230" spans="1:2" x14ac:dyDescent="0.3">
      <c r="A230" s="10" t="s">
        <v>832</v>
      </c>
    </row>
    <row r="231" spans="1:2" x14ac:dyDescent="0.3">
      <c r="A231" s="10" t="s">
        <v>833</v>
      </c>
    </row>
    <row r="232" spans="1:2" x14ac:dyDescent="0.3">
      <c r="A232" s="10" t="s">
        <v>834</v>
      </c>
    </row>
    <row r="233" spans="1:2" x14ac:dyDescent="0.3">
      <c r="A233" s="10" t="s">
        <v>835</v>
      </c>
    </row>
    <row r="234" spans="1:2" x14ac:dyDescent="0.3">
      <c r="A234" s="10" t="s">
        <v>836</v>
      </c>
      <c r="B234" t="s">
        <v>42</v>
      </c>
    </row>
    <row r="235" spans="1:2" x14ac:dyDescent="0.3">
      <c r="A235" s="10" t="s">
        <v>837</v>
      </c>
      <c r="B235" t="s">
        <v>42</v>
      </c>
    </row>
    <row r="236" spans="1:2" x14ac:dyDescent="0.3">
      <c r="A236" s="10" t="s">
        <v>838</v>
      </c>
    </row>
    <row r="237" spans="1:2" x14ac:dyDescent="0.3">
      <c r="A237" s="10" t="s">
        <v>839</v>
      </c>
    </row>
    <row r="238" spans="1:2" x14ac:dyDescent="0.3">
      <c r="A238" s="10" t="s">
        <v>840</v>
      </c>
    </row>
    <row r="239" spans="1:2" x14ac:dyDescent="0.3">
      <c r="A239" s="10" t="s">
        <v>841</v>
      </c>
      <c r="B239" t="s">
        <v>42</v>
      </c>
    </row>
    <row r="240" spans="1:2" x14ac:dyDescent="0.3">
      <c r="A240" s="10" t="s">
        <v>842</v>
      </c>
      <c r="B240" t="s">
        <v>42</v>
      </c>
    </row>
    <row r="241" spans="1:2" x14ac:dyDescent="0.3">
      <c r="A241" s="10" t="s">
        <v>843</v>
      </c>
    </row>
    <row r="242" spans="1:2" x14ac:dyDescent="0.3">
      <c r="A242" s="10" t="s">
        <v>844</v>
      </c>
    </row>
    <row r="243" spans="1:2" x14ac:dyDescent="0.3">
      <c r="A243" s="10" t="s">
        <v>845</v>
      </c>
    </row>
    <row r="244" spans="1:2" x14ac:dyDescent="0.3">
      <c r="A244" s="10" t="s">
        <v>846</v>
      </c>
    </row>
    <row r="245" spans="1:2" x14ac:dyDescent="0.3">
      <c r="A245" s="10" t="s">
        <v>847</v>
      </c>
    </row>
    <row r="246" spans="1:2" x14ac:dyDescent="0.3">
      <c r="A246" s="10" t="s">
        <v>848</v>
      </c>
    </row>
    <row r="247" spans="1:2" x14ac:dyDescent="0.3">
      <c r="A247" s="10" t="s">
        <v>849</v>
      </c>
    </row>
    <row r="248" spans="1:2" x14ac:dyDescent="0.3">
      <c r="A248" s="10" t="s">
        <v>850</v>
      </c>
    </row>
    <row r="249" spans="1:2" x14ac:dyDescent="0.3">
      <c r="A249" s="10" t="s">
        <v>851</v>
      </c>
    </row>
    <row r="250" spans="1:2" x14ac:dyDescent="0.3">
      <c r="A250" s="10" t="s">
        <v>852</v>
      </c>
      <c r="B250" t="s">
        <v>42</v>
      </c>
    </row>
    <row r="251" spans="1:2" x14ac:dyDescent="0.3">
      <c r="A251" s="10" t="s">
        <v>853</v>
      </c>
    </row>
    <row r="252" spans="1:2" x14ac:dyDescent="0.3">
      <c r="A252" s="10" t="s">
        <v>854</v>
      </c>
    </row>
    <row r="253" spans="1:2" x14ac:dyDescent="0.3">
      <c r="A253" s="10" t="s">
        <v>855</v>
      </c>
    </row>
    <row r="254" spans="1:2" x14ac:dyDescent="0.3">
      <c r="A254" s="10" t="s">
        <v>856</v>
      </c>
      <c r="B254" t="s">
        <v>42</v>
      </c>
    </row>
    <row r="255" spans="1:2" x14ac:dyDescent="0.3">
      <c r="A255" s="10" t="s">
        <v>857</v>
      </c>
    </row>
    <row r="256" spans="1:2" x14ac:dyDescent="0.3">
      <c r="A256" s="10" t="s">
        <v>858</v>
      </c>
    </row>
    <row r="257" spans="1:2" x14ac:dyDescent="0.3">
      <c r="A257" s="10" t="s">
        <v>859</v>
      </c>
    </row>
    <row r="258" spans="1:2" x14ac:dyDescent="0.3">
      <c r="A258" s="10" t="s">
        <v>860</v>
      </c>
    </row>
    <row r="259" spans="1:2" x14ac:dyDescent="0.3">
      <c r="A259" s="10" t="s">
        <v>861</v>
      </c>
    </row>
    <row r="260" spans="1:2" x14ac:dyDescent="0.3">
      <c r="A260" s="10" t="s">
        <v>862</v>
      </c>
      <c r="B260" t="s">
        <v>42</v>
      </c>
    </row>
    <row r="261" spans="1:2" x14ac:dyDescent="0.3">
      <c r="A261" s="10" t="s">
        <v>863</v>
      </c>
    </row>
    <row r="262" spans="1:2" x14ac:dyDescent="0.3">
      <c r="A262" s="10" t="s">
        <v>864</v>
      </c>
    </row>
    <row r="263" spans="1:2" x14ac:dyDescent="0.3">
      <c r="A263" s="10" t="s">
        <v>865</v>
      </c>
    </row>
    <row r="264" spans="1:2" x14ac:dyDescent="0.3">
      <c r="A264" s="10" t="s">
        <v>866</v>
      </c>
    </row>
    <row r="265" spans="1:2" x14ac:dyDescent="0.3">
      <c r="A265" s="10" t="s">
        <v>867</v>
      </c>
      <c r="B265" t="s">
        <v>42</v>
      </c>
    </row>
    <row r="266" spans="1:2" x14ac:dyDescent="0.3">
      <c r="A266" s="10" t="s">
        <v>868</v>
      </c>
    </row>
    <row r="267" spans="1:2" x14ac:dyDescent="0.3">
      <c r="A267" s="10" t="s">
        <v>869</v>
      </c>
    </row>
    <row r="268" spans="1:2" x14ac:dyDescent="0.3">
      <c r="A268" s="10" t="s">
        <v>870</v>
      </c>
    </row>
    <row r="269" spans="1:2" x14ac:dyDescent="0.3">
      <c r="A269" s="10" t="s">
        <v>871</v>
      </c>
    </row>
    <row r="270" spans="1:2" x14ac:dyDescent="0.3">
      <c r="A270" s="10" t="s">
        <v>872</v>
      </c>
    </row>
    <row r="271" spans="1:2" x14ac:dyDescent="0.3">
      <c r="A271" s="10" t="s">
        <v>873</v>
      </c>
      <c r="B271" t="s">
        <v>3376</v>
      </c>
    </row>
    <row r="272" spans="1:2" x14ac:dyDescent="0.3">
      <c r="A272" s="10" t="s">
        <v>874</v>
      </c>
      <c r="B272" t="s">
        <v>42</v>
      </c>
    </row>
    <row r="273" spans="1:2" x14ac:dyDescent="0.3">
      <c r="A273" s="10" t="s">
        <v>875</v>
      </c>
    </row>
    <row r="274" spans="1:2" x14ac:dyDescent="0.3">
      <c r="A274" s="10" t="s">
        <v>876</v>
      </c>
    </row>
    <row r="275" spans="1:2" x14ac:dyDescent="0.3">
      <c r="A275" s="10" t="s">
        <v>877</v>
      </c>
      <c r="B275" t="s">
        <v>42</v>
      </c>
    </row>
    <row r="276" spans="1:2" x14ac:dyDescent="0.3">
      <c r="A276" s="10" t="s">
        <v>878</v>
      </c>
      <c r="B276" t="s">
        <v>3376</v>
      </c>
    </row>
    <row r="277" spans="1:2" x14ac:dyDescent="0.3">
      <c r="A277" s="10" t="s">
        <v>879</v>
      </c>
      <c r="B277" t="s">
        <v>42</v>
      </c>
    </row>
    <row r="278" spans="1:2" x14ac:dyDescent="0.3">
      <c r="A278" s="10" t="s">
        <v>880</v>
      </c>
      <c r="B278" t="s">
        <v>42</v>
      </c>
    </row>
    <row r="279" spans="1:2" x14ac:dyDescent="0.3">
      <c r="A279" s="10" t="s">
        <v>881</v>
      </c>
      <c r="B279" t="s">
        <v>42</v>
      </c>
    </row>
    <row r="280" spans="1:2" x14ac:dyDescent="0.3">
      <c r="A280" s="10" t="s">
        <v>882</v>
      </c>
    </row>
    <row r="281" spans="1:2" x14ac:dyDescent="0.3">
      <c r="A281" s="10" t="s">
        <v>883</v>
      </c>
    </row>
    <row r="282" spans="1:2" x14ac:dyDescent="0.3">
      <c r="A282" s="10" t="s">
        <v>884</v>
      </c>
    </row>
    <row r="283" spans="1:2" x14ac:dyDescent="0.3">
      <c r="A283" s="10" t="s">
        <v>885</v>
      </c>
    </row>
    <row r="284" spans="1:2" x14ac:dyDescent="0.3">
      <c r="A284" s="10" t="s">
        <v>886</v>
      </c>
    </row>
    <row r="285" spans="1:2" x14ac:dyDescent="0.3">
      <c r="A285" s="10" t="s">
        <v>887</v>
      </c>
      <c r="B285" t="s">
        <v>42</v>
      </c>
    </row>
    <row r="286" spans="1:2" x14ac:dyDescent="0.3">
      <c r="A286" s="10" t="s">
        <v>888</v>
      </c>
    </row>
    <row r="287" spans="1:2" x14ac:dyDescent="0.3">
      <c r="A287" s="10" t="s">
        <v>889</v>
      </c>
      <c r="B287" t="s">
        <v>42</v>
      </c>
    </row>
    <row r="288" spans="1:2" x14ac:dyDescent="0.3">
      <c r="A288" s="10" t="s">
        <v>890</v>
      </c>
    </row>
    <row r="289" spans="1:2" x14ac:dyDescent="0.3">
      <c r="A289" s="10" t="s">
        <v>891</v>
      </c>
    </row>
    <row r="290" spans="1:2" x14ac:dyDescent="0.3">
      <c r="A290" s="10" t="s">
        <v>892</v>
      </c>
    </row>
    <row r="291" spans="1:2" x14ac:dyDescent="0.3">
      <c r="A291" s="10" t="s">
        <v>893</v>
      </c>
    </row>
    <row r="292" spans="1:2" x14ac:dyDescent="0.3">
      <c r="A292" s="10" t="s">
        <v>894</v>
      </c>
    </row>
    <row r="293" spans="1:2" x14ac:dyDescent="0.3">
      <c r="A293" s="10" t="s">
        <v>895</v>
      </c>
      <c r="B293" t="s">
        <v>42</v>
      </c>
    </row>
    <row r="294" spans="1:2" x14ac:dyDescent="0.3">
      <c r="A294" s="10" t="s">
        <v>896</v>
      </c>
    </row>
    <row r="295" spans="1:2" x14ac:dyDescent="0.3">
      <c r="A295" s="10" t="s">
        <v>897</v>
      </c>
    </row>
    <row r="296" spans="1:2" x14ac:dyDescent="0.3">
      <c r="A296" s="10" t="s">
        <v>898</v>
      </c>
    </row>
    <row r="297" spans="1:2" x14ac:dyDescent="0.3">
      <c r="A297" s="10" t="s">
        <v>899</v>
      </c>
    </row>
    <row r="298" spans="1:2" x14ac:dyDescent="0.3">
      <c r="A298" s="10" t="s">
        <v>900</v>
      </c>
      <c r="B298" t="s">
        <v>42</v>
      </c>
    </row>
    <row r="299" spans="1:2" x14ac:dyDescent="0.3">
      <c r="A299" s="10" t="s">
        <v>901</v>
      </c>
    </row>
    <row r="300" spans="1:2" x14ac:dyDescent="0.3">
      <c r="A300" s="10" t="s">
        <v>902</v>
      </c>
      <c r="B300" t="s">
        <v>3376</v>
      </c>
    </row>
    <row r="301" spans="1:2" x14ac:dyDescent="0.3">
      <c r="A301" s="10" t="s">
        <v>903</v>
      </c>
    </row>
    <row r="302" spans="1:2" x14ac:dyDescent="0.3">
      <c r="A302" s="10" t="s">
        <v>904</v>
      </c>
    </row>
    <row r="303" spans="1:2" x14ac:dyDescent="0.3">
      <c r="A303" s="10" t="s">
        <v>905</v>
      </c>
    </row>
    <row r="304" spans="1:2" x14ac:dyDescent="0.3">
      <c r="A304" s="10" t="s">
        <v>906</v>
      </c>
      <c r="B304" t="s">
        <v>42</v>
      </c>
    </row>
    <row r="305" spans="1:2" x14ac:dyDescent="0.3">
      <c r="A305" s="10" t="s">
        <v>907</v>
      </c>
    </row>
    <row r="306" spans="1:2" x14ac:dyDescent="0.3">
      <c r="A306" s="10" t="s">
        <v>908</v>
      </c>
      <c r="B306" t="s">
        <v>3376</v>
      </c>
    </row>
    <row r="307" spans="1:2" x14ac:dyDescent="0.3">
      <c r="A307" s="10" t="s">
        <v>909</v>
      </c>
    </row>
    <row r="308" spans="1:2" x14ac:dyDescent="0.3">
      <c r="A308" s="10" t="s">
        <v>910</v>
      </c>
    </row>
    <row r="309" spans="1:2" x14ac:dyDescent="0.3">
      <c r="A309" s="10" t="s">
        <v>911</v>
      </c>
      <c r="B309" t="s">
        <v>42</v>
      </c>
    </row>
    <row r="310" spans="1:2" x14ac:dyDescent="0.3">
      <c r="A310" s="10" t="s">
        <v>912</v>
      </c>
      <c r="B310" t="s">
        <v>42</v>
      </c>
    </row>
    <row r="311" spans="1:2" x14ac:dyDescent="0.3">
      <c r="A311" s="10" t="s">
        <v>913</v>
      </c>
      <c r="B311" t="s">
        <v>42</v>
      </c>
    </row>
    <row r="312" spans="1:2" x14ac:dyDescent="0.3">
      <c r="A312" s="10" t="s">
        <v>914</v>
      </c>
    </row>
    <row r="313" spans="1:2" x14ac:dyDescent="0.3">
      <c r="A313" s="10" t="s">
        <v>915</v>
      </c>
      <c r="B313" t="s">
        <v>42</v>
      </c>
    </row>
    <row r="314" spans="1:2" x14ac:dyDescent="0.3">
      <c r="A314" s="10" t="s">
        <v>916</v>
      </c>
    </row>
    <row r="315" spans="1:2" x14ac:dyDescent="0.3">
      <c r="A315" s="10" t="s">
        <v>917</v>
      </c>
      <c r="B315" t="s">
        <v>42</v>
      </c>
    </row>
    <row r="316" spans="1:2" x14ac:dyDescent="0.3">
      <c r="A316" s="10" t="s">
        <v>918</v>
      </c>
    </row>
    <row r="317" spans="1:2" x14ac:dyDescent="0.3">
      <c r="A317" s="10" t="s">
        <v>919</v>
      </c>
      <c r="B317" t="s">
        <v>42</v>
      </c>
    </row>
    <row r="318" spans="1:2" x14ac:dyDescent="0.3">
      <c r="A318" s="10" t="s">
        <v>920</v>
      </c>
      <c r="B318" t="s">
        <v>42</v>
      </c>
    </row>
    <row r="319" spans="1:2" x14ac:dyDescent="0.3">
      <c r="A319" s="10" t="s">
        <v>921</v>
      </c>
    </row>
    <row r="320" spans="1:2" x14ac:dyDescent="0.3">
      <c r="A320" s="10" t="s">
        <v>922</v>
      </c>
    </row>
    <row r="321" spans="1:2" x14ac:dyDescent="0.3">
      <c r="A321" s="10" t="s">
        <v>923</v>
      </c>
    </row>
    <row r="322" spans="1:2" x14ac:dyDescent="0.3">
      <c r="A322" s="10" t="s">
        <v>924</v>
      </c>
    </row>
    <row r="323" spans="1:2" x14ac:dyDescent="0.3">
      <c r="A323" s="10" t="s">
        <v>925</v>
      </c>
    </row>
    <row r="324" spans="1:2" x14ac:dyDescent="0.3">
      <c r="A324" s="10" t="s">
        <v>926</v>
      </c>
    </row>
    <row r="325" spans="1:2" x14ac:dyDescent="0.3">
      <c r="A325" s="10" t="s">
        <v>927</v>
      </c>
    </row>
    <row r="326" spans="1:2" x14ac:dyDescent="0.3">
      <c r="A326" s="10" t="s">
        <v>928</v>
      </c>
      <c r="B326" t="s">
        <v>42</v>
      </c>
    </row>
    <row r="327" spans="1:2" x14ac:dyDescent="0.3">
      <c r="A327" s="10" t="s">
        <v>929</v>
      </c>
    </row>
    <row r="328" spans="1:2" x14ac:dyDescent="0.3">
      <c r="A328" s="10" t="s">
        <v>930</v>
      </c>
    </row>
    <row r="329" spans="1:2" x14ac:dyDescent="0.3">
      <c r="A329" s="10" t="s">
        <v>931</v>
      </c>
    </row>
    <row r="330" spans="1:2" x14ac:dyDescent="0.3">
      <c r="A330" s="10" t="s">
        <v>932</v>
      </c>
    </row>
    <row r="331" spans="1:2" x14ac:dyDescent="0.3">
      <c r="A331" s="10" t="s">
        <v>933</v>
      </c>
    </row>
    <row r="332" spans="1:2" x14ac:dyDescent="0.3">
      <c r="A332" s="10" t="s">
        <v>934</v>
      </c>
    </row>
    <row r="333" spans="1:2" x14ac:dyDescent="0.3">
      <c r="A333" s="10" t="s">
        <v>935</v>
      </c>
    </row>
    <row r="334" spans="1:2" x14ac:dyDescent="0.3">
      <c r="A334" s="10" t="s">
        <v>936</v>
      </c>
      <c r="B334" t="s">
        <v>17</v>
      </c>
    </row>
    <row r="335" spans="1:2" x14ac:dyDescent="0.3">
      <c r="A335" s="10" t="s">
        <v>937</v>
      </c>
    </row>
    <row r="336" spans="1:2" x14ac:dyDescent="0.3">
      <c r="A336" s="10" t="s">
        <v>938</v>
      </c>
    </row>
    <row r="337" spans="1:1" x14ac:dyDescent="0.3">
      <c r="A337" s="10" t="s">
        <v>939</v>
      </c>
    </row>
    <row r="338" spans="1:1" x14ac:dyDescent="0.3">
      <c r="A338" s="10" t="s">
        <v>940</v>
      </c>
    </row>
    <row r="339" spans="1:1" x14ac:dyDescent="0.3">
      <c r="A339" s="10" t="s">
        <v>941</v>
      </c>
    </row>
    <row r="340" spans="1:1" x14ac:dyDescent="0.3">
      <c r="A340" s="10" t="s">
        <v>942</v>
      </c>
    </row>
    <row r="341" spans="1:1" x14ac:dyDescent="0.3">
      <c r="A341" s="10" t="s">
        <v>943</v>
      </c>
    </row>
    <row r="342" spans="1:1" x14ac:dyDescent="0.3">
      <c r="A342" s="10" t="s">
        <v>944</v>
      </c>
    </row>
    <row r="343" spans="1:1" x14ac:dyDescent="0.3">
      <c r="A343" s="10" t="s">
        <v>945</v>
      </c>
    </row>
    <row r="344" spans="1:1" x14ac:dyDescent="0.3">
      <c r="A344" s="10" t="s">
        <v>946</v>
      </c>
    </row>
    <row r="345" spans="1:1" x14ac:dyDescent="0.3">
      <c r="A345" s="10" t="s">
        <v>947</v>
      </c>
    </row>
    <row r="346" spans="1:1" x14ac:dyDescent="0.3">
      <c r="A346" s="10" t="s">
        <v>884</v>
      </c>
    </row>
    <row r="347" spans="1:1" x14ac:dyDescent="0.3">
      <c r="A347" s="10" t="s">
        <v>948</v>
      </c>
    </row>
    <row r="348" spans="1:1" x14ac:dyDescent="0.3">
      <c r="A348" s="10" t="s">
        <v>949</v>
      </c>
    </row>
    <row r="349" spans="1:1" x14ac:dyDescent="0.3">
      <c r="A349" s="10" t="s">
        <v>950</v>
      </c>
    </row>
    <row r="350" spans="1:1" x14ac:dyDescent="0.3">
      <c r="A350" s="10" t="s">
        <v>951</v>
      </c>
    </row>
    <row r="351" spans="1:1" x14ac:dyDescent="0.3">
      <c r="A351" s="10" t="s">
        <v>952</v>
      </c>
    </row>
    <row r="352" spans="1:1" x14ac:dyDescent="0.3">
      <c r="A352" s="10" t="s">
        <v>953</v>
      </c>
    </row>
    <row r="353" spans="1:2" x14ac:dyDescent="0.3">
      <c r="A353" s="10" t="s">
        <v>954</v>
      </c>
    </row>
    <row r="354" spans="1:2" x14ac:dyDescent="0.3">
      <c r="A354" s="10" t="s">
        <v>955</v>
      </c>
    </row>
    <row r="355" spans="1:2" x14ac:dyDescent="0.3">
      <c r="A355" s="10" t="s">
        <v>956</v>
      </c>
    </row>
    <row r="356" spans="1:2" x14ac:dyDescent="0.3">
      <c r="A356" s="10" t="s">
        <v>957</v>
      </c>
    </row>
    <row r="357" spans="1:2" x14ac:dyDescent="0.3">
      <c r="A357" s="10" t="s">
        <v>958</v>
      </c>
    </row>
    <row r="358" spans="1:2" x14ac:dyDescent="0.3">
      <c r="A358" s="10" t="s">
        <v>959</v>
      </c>
    </row>
    <row r="359" spans="1:2" x14ac:dyDescent="0.3">
      <c r="A359" s="10" t="s">
        <v>960</v>
      </c>
    </row>
    <row r="360" spans="1:2" x14ac:dyDescent="0.3">
      <c r="A360" s="10" t="s">
        <v>961</v>
      </c>
    </row>
    <row r="361" spans="1:2" x14ac:dyDescent="0.3">
      <c r="A361" s="10" t="s">
        <v>962</v>
      </c>
    </row>
    <row r="362" spans="1:2" x14ac:dyDescent="0.3">
      <c r="A362" s="10" t="s">
        <v>963</v>
      </c>
    </row>
    <row r="363" spans="1:2" x14ac:dyDescent="0.3">
      <c r="A363" s="10" t="s">
        <v>964</v>
      </c>
    </row>
    <row r="364" spans="1:2" x14ac:dyDescent="0.3">
      <c r="A364" s="10" t="s">
        <v>965</v>
      </c>
      <c r="B364" t="s">
        <v>42</v>
      </c>
    </row>
    <row r="365" spans="1:2" x14ac:dyDescent="0.3">
      <c r="A365" s="10" t="s">
        <v>966</v>
      </c>
    </row>
    <row r="366" spans="1:2" x14ac:dyDescent="0.3">
      <c r="A366" s="10" t="s">
        <v>967</v>
      </c>
    </row>
    <row r="367" spans="1:2" x14ac:dyDescent="0.3">
      <c r="A367" s="10" t="s">
        <v>968</v>
      </c>
    </row>
    <row r="368" spans="1:2" x14ac:dyDescent="0.3">
      <c r="A368" s="10" t="s">
        <v>969</v>
      </c>
      <c r="B368" t="s">
        <v>3376</v>
      </c>
    </row>
    <row r="369" spans="1:2" x14ac:dyDescent="0.3">
      <c r="A369" s="10" t="s">
        <v>970</v>
      </c>
    </row>
    <row r="370" spans="1:2" x14ac:dyDescent="0.3">
      <c r="A370" s="10" t="s">
        <v>971</v>
      </c>
    </row>
    <row r="371" spans="1:2" x14ac:dyDescent="0.3">
      <c r="A371" s="10" t="s">
        <v>972</v>
      </c>
    </row>
    <row r="372" spans="1:2" x14ac:dyDescent="0.3">
      <c r="A372" s="10" t="s">
        <v>973</v>
      </c>
      <c r="B372" t="s">
        <v>42</v>
      </c>
    </row>
    <row r="373" spans="1:2" x14ac:dyDescent="0.3">
      <c r="A373" s="10" t="s">
        <v>974</v>
      </c>
    </row>
    <row r="374" spans="1:2" x14ac:dyDescent="0.3">
      <c r="A374" s="10" t="s">
        <v>975</v>
      </c>
    </row>
    <row r="375" spans="1:2" x14ac:dyDescent="0.3">
      <c r="A375" s="10" t="s">
        <v>976</v>
      </c>
    </row>
    <row r="376" spans="1:2" x14ac:dyDescent="0.3">
      <c r="A376" s="10" t="s">
        <v>977</v>
      </c>
    </row>
    <row r="377" spans="1:2" x14ac:dyDescent="0.3">
      <c r="A377" s="10" t="s">
        <v>978</v>
      </c>
    </row>
    <row r="378" spans="1:2" x14ac:dyDescent="0.3">
      <c r="A378" s="10" t="s">
        <v>979</v>
      </c>
    </row>
    <row r="379" spans="1:2" x14ac:dyDescent="0.3">
      <c r="A379" s="10" t="s">
        <v>980</v>
      </c>
      <c r="B379" t="s">
        <v>42</v>
      </c>
    </row>
    <row r="380" spans="1:2" x14ac:dyDescent="0.3">
      <c r="A380" s="10" t="s">
        <v>981</v>
      </c>
    </row>
    <row r="381" spans="1:2" x14ac:dyDescent="0.3">
      <c r="A381" s="10" t="s">
        <v>982</v>
      </c>
    </row>
    <row r="382" spans="1:2" x14ac:dyDescent="0.3">
      <c r="A382" s="10" t="s">
        <v>983</v>
      </c>
    </row>
    <row r="383" spans="1:2" x14ac:dyDescent="0.3">
      <c r="A383" s="10" t="s">
        <v>984</v>
      </c>
    </row>
    <row r="384" spans="1:2" x14ac:dyDescent="0.3">
      <c r="A384" s="10" t="s">
        <v>985</v>
      </c>
      <c r="B384" t="s">
        <v>42</v>
      </c>
    </row>
    <row r="385" spans="1:2" x14ac:dyDescent="0.3">
      <c r="A385" s="10" t="s">
        <v>986</v>
      </c>
    </row>
    <row r="386" spans="1:2" x14ac:dyDescent="0.3">
      <c r="A386" s="10" t="s">
        <v>987</v>
      </c>
    </row>
    <row r="387" spans="1:2" x14ac:dyDescent="0.3">
      <c r="A387" s="10" t="s">
        <v>988</v>
      </c>
    </row>
    <row r="388" spans="1:2" x14ac:dyDescent="0.3">
      <c r="A388" s="10" t="s">
        <v>989</v>
      </c>
    </row>
    <row r="389" spans="1:2" x14ac:dyDescent="0.3">
      <c r="A389" s="10" t="s">
        <v>990</v>
      </c>
    </row>
    <row r="390" spans="1:2" x14ac:dyDescent="0.3">
      <c r="A390" s="10" t="s">
        <v>991</v>
      </c>
    </row>
    <row r="391" spans="1:2" x14ac:dyDescent="0.3">
      <c r="A391" s="10" t="s">
        <v>992</v>
      </c>
    </row>
    <row r="392" spans="1:2" x14ac:dyDescent="0.3">
      <c r="A392" s="10" t="s">
        <v>993</v>
      </c>
    </row>
    <row r="393" spans="1:2" x14ac:dyDescent="0.3">
      <c r="A393" s="10" t="s">
        <v>994</v>
      </c>
    </row>
    <row r="394" spans="1:2" x14ac:dyDescent="0.3">
      <c r="A394" s="10" t="s">
        <v>995</v>
      </c>
    </row>
    <row r="395" spans="1:2" x14ac:dyDescent="0.3">
      <c r="A395" s="10" t="s">
        <v>996</v>
      </c>
    </row>
    <row r="396" spans="1:2" x14ac:dyDescent="0.3">
      <c r="A396" s="10" t="s">
        <v>997</v>
      </c>
    </row>
    <row r="397" spans="1:2" x14ac:dyDescent="0.3">
      <c r="A397" s="10" t="s">
        <v>998</v>
      </c>
      <c r="B397" t="s">
        <v>42</v>
      </c>
    </row>
    <row r="398" spans="1:2" x14ac:dyDescent="0.3">
      <c r="A398" s="10" t="s">
        <v>999</v>
      </c>
      <c r="B398" t="s">
        <v>42</v>
      </c>
    </row>
    <row r="399" spans="1:2" x14ac:dyDescent="0.3">
      <c r="A399" s="10" t="s">
        <v>1000</v>
      </c>
    </row>
    <row r="400" spans="1:2" x14ac:dyDescent="0.3">
      <c r="A400" s="10" t="s">
        <v>1001</v>
      </c>
    </row>
    <row r="401" spans="1:2" x14ac:dyDescent="0.3">
      <c r="A401" s="10" t="s">
        <v>1002</v>
      </c>
      <c r="B401" t="s">
        <v>3376</v>
      </c>
    </row>
    <row r="402" spans="1:2" x14ac:dyDescent="0.3">
      <c r="A402" s="10" t="s">
        <v>1003</v>
      </c>
    </row>
    <row r="403" spans="1:2" x14ac:dyDescent="0.3">
      <c r="A403" s="10" t="s">
        <v>1004</v>
      </c>
    </row>
    <row r="404" spans="1:2" x14ac:dyDescent="0.3">
      <c r="A404" s="10" t="s">
        <v>1005</v>
      </c>
      <c r="B404" t="s">
        <v>3376</v>
      </c>
    </row>
    <row r="405" spans="1:2" x14ac:dyDescent="0.3">
      <c r="A405" s="10" t="s">
        <v>1006</v>
      </c>
    </row>
    <row r="406" spans="1:2" x14ac:dyDescent="0.3">
      <c r="A406" s="10" t="s">
        <v>1007</v>
      </c>
    </row>
    <row r="407" spans="1:2" x14ac:dyDescent="0.3">
      <c r="A407" s="10" t="s">
        <v>1008</v>
      </c>
      <c r="B407" t="s">
        <v>42</v>
      </c>
    </row>
    <row r="408" spans="1:2" x14ac:dyDescent="0.3">
      <c r="A408" s="10" t="s">
        <v>1009</v>
      </c>
      <c r="B408" t="s">
        <v>42</v>
      </c>
    </row>
    <row r="409" spans="1:2" x14ac:dyDescent="0.3">
      <c r="A409" s="10" t="s">
        <v>1010</v>
      </c>
      <c r="B409" t="s">
        <v>42</v>
      </c>
    </row>
    <row r="410" spans="1:2" x14ac:dyDescent="0.3">
      <c r="A410" s="10" t="s">
        <v>1011</v>
      </c>
    </row>
    <row r="411" spans="1:2" x14ac:dyDescent="0.3">
      <c r="A411" s="10" t="s">
        <v>1012</v>
      </c>
      <c r="B411" t="s">
        <v>17</v>
      </c>
    </row>
    <row r="412" spans="1:2" x14ac:dyDescent="0.3">
      <c r="A412" s="10" t="s">
        <v>1013</v>
      </c>
    </row>
    <row r="413" spans="1:2" x14ac:dyDescent="0.3">
      <c r="A413" s="10" t="s">
        <v>1014</v>
      </c>
    </row>
    <row r="414" spans="1:2" x14ac:dyDescent="0.3">
      <c r="A414" s="10" t="s">
        <v>1015</v>
      </c>
    </row>
    <row r="415" spans="1:2" x14ac:dyDescent="0.3">
      <c r="A415" s="10" t="s">
        <v>1016</v>
      </c>
      <c r="B415" t="s">
        <v>42</v>
      </c>
    </row>
    <row r="416" spans="1:2" x14ac:dyDescent="0.3">
      <c r="A416" s="10" t="s">
        <v>1017</v>
      </c>
      <c r="B416" t="s">
        <v>42</v>
      </c>
    </row>
    <row r="417" spans="1:2" x14ac:dyDescent="0.3">
      <c r="A417" s="10" t="s">
        <v>1018</v>
      </c>
    </row>
    <row r="418" spans="1:2" x14ac:dyDescent="0.3">
      <c r="A418" s="10" t="s">
        <v>1019</v>
      </c>
    </row>
    <row r="419" spans="1:2" x14ac:dyDescent="0.3">
      <c r="A419" s="10" t="s">
        <v>1020</v>
      </c>
      <c r="B419" t="s">
        <v>42</v>
      </c>
    </row>
    <row r="420" spans="1:2" x14ac:dyDescent="0.3">
      <c r="A420" s="10" t="s">
        <v>1021</v>
      </c>
    </row>
    <row r="421" spans="1:2" x14ac:dyDescent="0.3">
      <c r="A421" s="10" t="s">
        <v>1022</v>
      </c>
    </row>
    <row r="422" spans="1:2" x14ac:dyDescent="0.3">
      <c r="A422" s="10" t="s">
        <v>1023</v>
      </c>
    </row>
    <row r="423" spans="1:2" x14ac:dyDescent="0.3">
      <c r="A423" s="10" t="s">
        <v>1024</v>
      </c>
    </row>
    <row r="424" spans="1:2" x14ac:dyDescent="0.3">
      <c r="A424" s="10" t="s">
        <v>1025</v>
      </c>
    </row>
    <row r="425" spans="1:2" x14ac:dyDescent="0.3">
      <c r="A425" s="10" t="s">
        <v>1026</v>
      </c>
    </row>
    <row r="426" spans="1:2" x14ac:dyDescent="0.3">
      <c r="A426" s="10" t="s">
        <v>1027</v>
      </c>
    </row>
    <row r="427" spans="1:2" x14ac:dyDescent="0.3">
      <c r="A427" s="10" t="s">
        <v>1028</v>
      </c>
    </row>
    <row r="428" spans="1:2" x14ac:dyDescent="0.3">
      <c r="A428" s="10" t="s">
        <v>1029</v>
      </c>
    </row>
    <row r="429" spans="1:2" x14ac:dyDescent="0.3">
      <c r="A429" s="10" t="s">
        <v>1030</v>
      </c>
    </row>
    <row r="430" spans="1:2" x14ac:dyDescent="0.3">
      <c r="A430" s="10" t="s">
        <v>1031</v>
      </c>
    </row>
    <row r="431" spans="1:2" x14ac:dyDescent="0.3">
      <c r="A431" s="10" t="s">
        <v>1032</v>
      </c>
    </row>
    <row r="432" spans="1:2" x14ac:dyDescent="0.3">
      <c r="A432" s="10" t="s">
        <v>1033</v>
      </c>
    </row>
    <row r="433" spans="1:2" x14ac:dyDescent="0.3">
      <c r="A433" s="10" t="s">
        <v>1034</v>
      </c>
    </row>
    <row r="434" spans="1:2" x14ac:dyDescent="0.3">
      <c r="A434" s="10" t="s">
        <v>1035</v>
      </c>
    </row>
    <row r="435" spans="1:2" x14ac:dyDescent="0.3">
      <c r="A435" s="10" t="s">
        <v>1036</v>
      </c>
    </row>
    <row r="436" spans="1:2" x14ac:dyDescent="0.3">
      <c r="A436" s="10" t="s">
        <v>1037</v>
      </c>
    </row>
    <row r="437" spans="1:2" x14ac:dyDescent="0.3">
      <c r="A437" s="10" t="s">
        <v>1038</v>
      </c>
      <c r="B437" t="s">
        <v>42</v>
      </c>
    </row>
    <row r="438" spans="1:2" x14ac:dyDescent="0.3">
      <c r="A438" s="10" t="s">
        <v>1039</v>
      </c>
      <c r="B438" t="s">
        <v>42</v>
      </c>
    </row>
    <row r="439" spans="1:2" x14ac:dyDescent="0.3">
      <c r="A439" s="10" t="s">
        <v>1040</v>
      </c>
    </row>
    <row r="440" spans="1:2" x14ac:dyDescent="0.3">
      <c r="A440" s="10" t="s">
        <v>1041</v>
      </c>
    </row>
    <row r="441" spans="1:2" x14ac:dyDescent="0.3">
      <c r="A441" s="10" t="s">
        <v>1042</v>
      </c>
    </row>
    <row r="442" spans="1:2" x14ac:dyDescent="0.3">
      <c r="A442" s="10" t="s">
        <v>1043</v>
      </c>
    </row>
    <row r="443" spans="1:2" x14ac:dyDescent="0.3">
      <c r="A443" s="10" t="s">
        <v>1044</v>
      </c>
    </row>
    <row r="444" spans="1:2" x14ac:dyDescent="0.3">
      <c r="A444" s="10" t="s">
        <v>1045</v>
      </c>
    </row>
    <row r="445" spans="1:2" x14ac:dyDescent="0.3">
      <c r="A445" s="10" t="s">
        <v>1046</v>
      </c>
    </row>
    <row r="446" spans="1:2" x14ac:dyDescent="0.3">
      <c r="A446" s="10" t="s">
        <v>1047</v>
      </c>
    </row>
    <row r="447" spans="1:2" x14ac:dyDescent="0.3">
      <c r="A447" s="10" t="s">
        <v>1048</v>
      </c>
    </row>
    <row r="448" spans="1:2" x14ac:dyDescent="0.3">
      <c r="A448" s="10" t="s">
        <v>1049</v>
      </c>
    </row>
    <row r="449" spans="1:1" x14ac:dyDescent="0.3">
      <c r="A449" s="10" t="s">
        <v>1050</v>
      </c>
    </row>
    <row r="450" spans="1:1" x14ac:dyDescent="0.3">
      <c r="A450" s="10" t="s">
        <v>1051</v>
      </c>
    </row>
    <row r="451" spans="1:1" x14ac:dyDescent="0.3">
      <c r="A451" s="10" t="s">
        <v>1052</v>
      </c>
    </row>
    <row r="452" spans="1:1" x14ac:dyDescent="0.3">
      <c r="A452" s="10" t="s">
        <v>1053</v>
      </c>
    </row>
    <row r="453" spans="1:1" x14ac:dyDescent="0.3">
      <c r="A453" s="10" t="s">
        <v>1054</v>
      </c>
    </row>
    <row r="454" spans="1:1" x14ac:dyDescent="0.3">
      <c r="A454" s="10" t="s">
        <v>1055</v>
      </c>
    </row>
    <row r="455" spans="1:1" x14ac:dyDescent="0.3">
      <c r="A455" s="10" t="s">
        <v>1056</v>
      </c>
    </row>
    <row r="456" spans="1:1" x14ac:dyDescent="0.3">
      <c r="A456" s="10" t="s">
        <v>1057</v>
      </c>
    </row>
    <row r="457" spans="1:1" x14ac:dyDescent="0.3">
      <c r="A457" s="10" t="s">
        <v>1058</v>
      </c>
    </row>
    <row r="458" spans="1:1" x14ac:dyDescent="0.3">
      <c r="A458" s="10" t="s">
        <v>1059</v>
      </c>
    </row>
    <row r="459" spans="1:1" x14ac:dyDescent="0.3">
      <c r="A459" s="10" t="s">
        <v>1060</v>
      </c>
    </row>
    <row r="460" spans="1:1" x14ac:dyDescent="0.3">
      <c r="A460" s="10" t="s">
        <v>1061</v>
      </c>
    </row>
    <row r="461" spans="1:1" x14ac:dyDescent="0.3">
      <c r="A461" s="10" t="s">
        <v>1062</v>
      </c>
    </row>
    <row r="462" spans="1:1" x14ac:dyDescent="0.3">
      <c r="A462" s="10" t="s">
        <v>1063</v>
      </c>
    </row>
    <row r="463" spans="1:1" x14ac:dyDescent="0.3">
      <c r="A463" s="10" t="s">
        <v>1064</v>
      </c>
    </row>
    <row r="464" spans="1:1" x14ac:dyDescent="0.3">
      <c r="A464" s="10" t="s">
        <v>1065</v>
      </c>
    </row>
    <row r="465" spans="1:2" x14ac:dyDescent="0.3">
      <c r="A465" s="10" t="s">
        <v>1066</v>
      </c>
    </row>
    <row r="466" spans="1:2" x14ac:dyDescent="0.3">
      <c r="A466" s="10" t="s">
        <v>1067</v>
      </c>
    </row>
    <row r="467" spans="1:2" x14ac:dyDescent="0.3">
      <c r="A467" s="10" t="s">
        <v>1068</v>
      </c>
    </row>
    <row r="468" spans="1:2" x14ac:dyDescent="0.3">
      <c r="A468" s="10" t="s">
        <v>1069</v>
      </c>
      <c r="B468" t="s">
        <v>42</v>
      </c>
    </row>
    <row r="469" spans="1:2" x14ac:dyDescent="0.3">
      <c r="A469" s="10" t="s">
        <v>1070</v>
      </c>
      <c r="B469" t="s">
        <v>42</v>
      </c>
    </row>
    <row r="470" spans="1:2" x14ac:dyDescent="0.3">
      <c r="A470" s="10" t="s">
        <v>1071</v>
      </c>
    </row>
    <row r="471" spans="1:2" x14ac:dyDescent="0.3">
      <c r="A471" s="10" t="s">
        <v>1072</v>
      </c>
    </row>
    <row r="472" spans="1:2" x14ac:dyDescent="0.3">
      <c r="A472" s="10" t="s">
        <v>1073</v>
      </c>
    </row>
    <row r="473" spans="1:2" x14ac:dyDescent="0.3">
      <c r="A473" s="10" t="s">
        <v>1074</v>
      </c>
    </row>
    <row r="474" spans="1:2" x14ac:dyDescent="0.3">
      <c r="A474" s="10" t="s">
        <v>1075</v>
      </c>
    </row>
    <row r="475" spans="1:2" x14ac:dyDescent="0.3">
      <c r="A475" s="10" t="s">
        <v>1076</v>
      </c>
    </row>
    <row r="476" spans="1:2" x14ac:dyDescent="0.3">
      <c r="A476" s="10" t="s">
        <v>1077</v>
      </c>
    </row>
    <row r="477" spans="1:2" x14ac:dyDescent="0.3">
      <c r="A477" s="10" t="s">
        <v>1078</v>
      </c>
    </row>
    <row r="478" spans="1:2" x14ac:dyDescent="0.3">
      <c r="A478" s="10" t="s">
        <v>1079</v>
      </c>
    </row>
    <row r="479" spans="1:2" x14ac:dyDescent="0.3">
      <c r="A479" s="10" t="s">
        <v>1080</v>
      </c>
    </row>
    <row r="480" spans="1:2" x14ac:dyDescent="0.3">
      <c r="A480" s="10" t="s">
        <v>1081</v>
      </c>
    </row>
    <row r="481" spans="1:2" x14ac:dyDescent="0.3">
      <c r="A481" s="10" t="s">
        <v>1082</v>
      </c>
    </row>
    <row r="482" spans="1:2" x14ac:dyDescent="0.3">
      <c r="A482" s="10" t="s">
        <v>1083</v>
      </c>
    </row>
    <row r="483" spans="1:2" x14ac:dyDescent="0.3">
      <c r="A483" s="10" t="s">
        <v>1084</v>
      </c>
    </row>
    <row r="484" spans="1:2" x14ac:dyDescent="0.3">
      <c r="A484" s="10" t="s">
        <v>1085</v>
      </c>
    </row>
    <row r="485" spans="1:2" x14ac:dyDescent="0.3">
      <c r="A485" s="10" t="s">
        <v>1086</v>
      </c>
    </row>
    <row r="486" spans="1:2" x14ac:dyDescent="0.3">
      <c r="A486" s="10" t="s">
        <v>1087</v>
      </c>
    </row>
    <row r="487" spans="1:2" x14ac:dyDescent="0.3">
      <c r="A487" s="10" t="s">
        <v>1088</v>
      </c>
    </row>
    <row r="488" spans="1:2" x14ac:dyDescent="0.3">
      <c r="A488" s="10" t="s">
        <v>1089</v>
      </c>
    </row>
    <row r="489" spans="1:2" x14ac:dyDescent="0.3">
      <c r="A489" s="10" t="s">
        <v>1090</v>
      </c>
      <c r="B489" t="s">
        <v>42</v>
      </c>
    </row>
    <row r="490" spans="1:2" x14ac:dyDescent="0.3">
      <c r="A490" s="10" t="s">
        <v>1091</v>
      </c>
    </row>
    <row r="491" spans="1:2" x14ac:dyDescent="0.3">
      <c r="A491" s="10" t="s">
        <v>1092</v>
      </c>
    </row>
    <row r="492" spans="1:2" x14ac:dyDescent="0.3">
      <c r="A492" s="10" t="s">
        <v>1093</v>
      </c>
    </row>
    <row r="493" spans="1:2" x14ac:dyDescent="0.3">
      <c r="A493" s="10" t="s">
        <v>1094</v>
      </c>
      <c r="B493" t="s">
        <v>42</v>
      </c>
    </row>
    <row r="494" spans="1:2" x14ac:dyDescent="0.3">
      <c r="A494" s="10" t="s">
        <v>1095</v>
      </c>
    </row>
    <row r="495" spans="1:2" x14ac:dyDescent="0.3">
      <c r="A495" s="10" t="s">
        <v>1096</v>
      </c>
    </row>
    <row r="496" spans="1:2" x14ac:dyDescent="0.3">
      <c r="A496" s="10" t="s">
        <v>1097</v>
      </c>
    </row>
    <row r="497" spans="1:2" x14ac:dyDescent="0.3">
      <c r="A497" s="10" t="s">
        <v>1098</v>
      </c>
    </row>
    <row r="498" spans="1:2" x14ac:dyDescent="0.3">
      <c r="A498" s="10" t="s">
        <v>1099</v>
      </c>
    </row>
    <row r="499" spans="1:2" x14ac:dyDescent="0.3">
      <c r="A499" s="10" t="s">
        <v>1100</v>
      </c>
    </row>
    <row r="500" spans="1:2" x14ac:dyDescent="0.3">
      <c r="A500" s="10" t="s">
        <v>1101</v>
      </c>
    </row>
    <row r="501" spans="1:2" x14ac:dyDescent="0.3">
      <c r="A501" s="10" t="s">
        <v>1102</v>
      </c>
    </row>
    <row r="502" spans="1:2" x14ac:dyDescent="0.3">
      <c r="A502" s="10" t="s">
        <v>1103</v>
      </c>
    </row>
    <row r="503" spans="1:2" x14ac:dyDescent="0.3">
      <c r="A503" s="10" t="s">
        <v>1104</v>
      </c>
    </row>
    <row r="504" spans="1:2" x14ac:dyDescent="0.3">
      <c r="A504" s="10" t="s">
        <v>1105</v>
      </c>
    </row>
    <row r="505" spans="1:2" x14ac:dyDescent="0.3">
      <c r="A505" s="10" t="s">
        <v>1106</v>
      </c>
    </row>
    <row r="506" spans="1:2" x14ac:dyDescent="0.3">
      <c r="A506" s="10" t="s">
        <v>1107</v>
      </c>
      <c r="B506" t="s">
        <v>42</v>
      </c>
    </row>
    <row r="507" spans="1:2" x14ac:dyDescent="0.3">
      <c r="A507" s="10" t="s">
        <v>1108</v>
      </c>
    </row>
    <row r="508" spans="1:2" x14ac:dyDescent="0.3">
      <c r="A508" s="10" t="s">
        <v>1109</v>
      </c>
      <c r="B508"/>
    </row>
    <row r="509" spans="1:2" x14ac:dyDescent="0.3">
      <c r="A509" s="10" t="s">
        <v>1110</v>
      </c>
    </row>
    <row r="510" spans="1:2" x14ac:dyDescent="0.3">
      <c r="A510" s="10" t="s">
        <v>1111</v>
      </c>
    </row>
    <row r="511" spans="1:2" x14ac:dyDescent="0.3">
      <c r="A511" s="10" t="s">
        <v>1112</v>
      </c>
    </row>
    <row r="512" spans="1:2" x14ac:dyDescent="0.3">
      <c r="A512" s="10" t="s">
        <v>1113</v>
      </c>
    </row>
    <row r="513" spans="1:2" x14ac:dyDescent="0.3">
      <c r="A513" s="10" t="s">
        <v>1114</v>
      </c>
    </row>
    <row r="514" spans="1:2" x14ac:dyDescent="0.3">
      <c r="A514" s="10" t="s">
        <v>1115</v>
      </c>
    </row>
    <row r="515" spans="1:2" x14ac:dyDescent="0.3">
      <c r="A515" s="10" t="s">
        <v>1116</v>
      </c>
    </row>
    <row r="516" spans="1:2" x14ac:dyDescent="0.3">
      <c r="A516" s="10" t="s">
        <v>1117</v>
      </c>
      <c r="B516" t="s">
        <v>42</v>
      </c>
    </row>
    <row r="517" spans="1:2" x14ac:dyDescent="0.3">
      <c r="A517" s="10" t="s">
        <v>1118</v>
      </c>
    </row>
    <row r="518" spans="1:2" x14ac:dyDescent="0.3">
      <c r="A518" s="10" t="s">
        <v>1119</v>
      </c>
    </row>
    <row r="519" spans="1:2" x14ac:dyDescent="0.3">
      <c r="A519" s="10" t="s">
        <v>1120</v>
      </c>
    </row>
    <row r="520" spans="1:2" x14ac:dyDescent="0.3">
      <c r="A520" s="10" t="s">
        <v>1121</v>
      </c>
    </row>
    <row r="521" spans="1:2" x14ac:dyDescent="0.3">
      <c r="A521" s="10" t="s">
        <v>1122</v>
      </c>
    </row>
    <row r="522" spans="1:2" x14ac:dyDescent="0.3">
      <c r="A522" s="10" t="s">
        <v>1123</v>
      </c>
    </row>
    <row r="523" spans="1:2" x14ac:dyDescent="0.3">
      <c r="A523" s="10" t="s">
        <v>1124</v>
      </c>
    </row>
    <row r="524" spans="1:2" x14ac:dyDescent="0.3">
      <c r="A524" s="10" t="s">
        <v>1125</v>
      </c>
    </row>
    <row r="525" spans="1:2" x14ac:dyDescent="0.3">
      <c r="A525" s="10" t="s">
        <v>1126</v>
      </c>
    </row>
    <row r="526" spans="1:2" x14ac:dyDescent="0.3">
      <c r="A526" s="10" t="s">
        <v>1127</v>
      </c>
    </row>
    <row r="527" spans="1:2" x14ac:dyDescent="0.3">
      <c r="A527" s="10" t="s">
        <v>1128</v>
      </c>
    </row>
    <row r="528" spans="1:2" x14ac:dyDescent="0.3">
      <c r="A528" s="10" t="s">
        <v>1129</v>
      </c>
    </row>
    <row r="529" spans="1:2" x14ac:dyDescent="0.3">
      <c r="A529" s="10" t="s">
        <v>1655</v>
      </c>
    </row>
    <row r="530" spans="1:2" x14ac:dyDescent="0.3">
      <c r="A530" s="10" t="s">
        <v>1131</v>
      </c>
    </row>
    <row r="531" spans="1:2" x14ac:dyDescent="0.3">
      <c r="A531" s="10" t="s">
        <v>1132</v>
      </c>
      <c r="B531" t="s">
        <v>42</v>
      </c>
    </row>
    <row r="532" spans="1:2" x14ac:dyDescent="0.3">
      <c r="A532" s="10" t="s">
        <v>1133</v>
      </c>
    </row>
    <row r="533" spans="1:2" x14ac:dyDescent="0.3">
      <c r="A533" s="10" t="s">
        <v>1134</v>
      </c>
      <c r="B533"/>
    </row>
    <row r="534" spans="1:2" x14ac:dyDescent="0.3">
      <c r="A534" s="10" t="s">
        <v>1135</v>
      </c>
    </row>
    <row r="535" spans="1:2" x14ac:dyDescent="0.3">
      <c r="A535" s="10" t="s">
        <v>1136</v>
      </c>
    </row>
    <row r="536" spans="1:2" x14ac:dyDescent="0.3">
      <c r="A536" s="10" t="s">
        <v>1137</v>
      </c>
    </row>
    <row r="537" spans="1:2" x14ac:dyDescent="0.3">
      <c r="A537" s="10" t="s">
        <v>1138</v>
      </c>
      <c r="B537" t="s">
        <v>3376</v>
      </c>
    </row>
    <row r="538" spans="1:2" x14ac:dyDescent="0.3">
      <c r="A538" s="10" t="s">
        <v>1139</v>
      </c>
      <c r="B538" t="s">
        <v>3376</v>
      </c>
    </row>
    <row r="539" spans="1:2" x14ac:dyDescent="0.3">
      <c r="A539" s="10" t="s">
        <v>1140</v>
      </c>
    </row>
    <row r="540" spans="1:2" x14ac:dyDescent="0.3">
      <c r="A540" s="10" t="s">
        <v>1141</v>
      </c>
    </row>
    <row r="541" spans="1:2" x14ac:dyDescent="0.3">
      <c r="A541" s="10" t="s">
        <v>1142</v>
      </c>
    </row>
    <row r="542" spans="1:2" x14ac:dyDescent="0.3">
      <c r="A542" s="10" t="s">
        <v>1143</v>
      </c>
    </row>
    <row r="543" spans="1:2" x14ac:dyDescent="0.3">
      <c r="A543" s="10" t="s">
        <v>1144</v>
      </c>
    </row>
    <row r="544" spans="1:2" x14ac:dyDescent="0.3">
      <c r="A544" s="10" t="s">
        <v>3038</v>
      </c>
    </row>
    <row r="545" spans="1:2" x14ac:dyDescent="0.3">
      <c r="A545" s="10" t="s">
        <v>1146</v>
      </c>
    </row>
    <row r="546" spans="1:2" x14ac:dyDescent="0.3">
      <c r="A546" s="10" t="s">
        <v>1147</v>
      </c>
    </row>
    <row r="547" spans="1:2" x14ac:dyDescent="0.3">
      <c r="A547" s="10" t="s">
        <v>1148</v>
      </c>
    </row>
    <row r="548" spans="1:2" x14ac:dyDescent="0.3">
      <c r="A548" s="10" t="s">
        <v>1149</v>
      </c>
      <c r="B548" t="s">
        <v>3376</v>
      </c>
    </row>
    <row r="549" spans="1:2" x14ac:dyDescent="0.3">
      <c r="A549" s="10" t="s">
        <v>1150</v>
      </c>
    </row>
    <row r="550" spans="1:2" x14ac:dyDescent="0.3">
      <c r="A550" s="10" t="s">
        <v>1151</v>
      </c>
    </row>
    <row r="551" spans="1:2" x14ac:dyDescent="0.3">
      <c r="A551" s="10" t="s">
        <v>1152</v>
      </c>
    </row>
    <row r="552" spans="1:2" x14ac:dyDescent="0.3">
      <c r="A552" s="10" t="s">
        <v>1153</v>
      </c>
    </row>
    <row r="553" spans="1:2" x14ac:dyDescent="0.3">
      <c r="A553" s="10" t="s">
        <v>1154</v>
      </c>
      <c r="B553" t="s">
        <v>3376</v>
      </c>
    </row>
    <row r="554" spans="1:2" x14ac:dyDescent="0.3">
      <c r="A554" s="10" t="s">
        <v>1155</v>
      </c>
    </row>
    <row r="555" spans="1:2" x14ac:dyDescent="0.3">
      <c r="A555" s="10" t="s">
        <v>1156</v>
      </c>
    </row>
    <row r="556" spans="1:2" x14ac:dyDescent="0.3">
      <c r="A556" s="10" t="s">
        <v>1157</v>
      </c>
    </row>
    <row r="557" spans="1:2" x14ac:dyDescent="0.3">
      <c r="A557" s="10" t="s">
        <v>1158</v>
      </c>
    </row>
    <row r="558" spans="1:2" x14ac:dyDescent="0.3">
      <c r="A558" s="10" t="s">
        <v>1159</v>
      </c>
    </row>
    <row r="559" spans="1:2" x14ac:dyDescent="0.3">
      <c r="A559" s="10" t="s">
        <v>1160</v>
      </c>
    </row>
    <row r="560" spans="1:2" x14ac:dyDescent="0.3">
      <c r="A560" s="10" t="s">
        <v>2864</v>
      </c>
    </row>
    <row r="561" spans="1:2" x14ac:dyDescent="0.3">
      <c r="A561" s="10" t="s">
        <v>1162</v>
      </c>
      <c r="B561" t="s">
        <v>42</v>
      </c>
    </row>
    <row r="562" spans="1:2" x14ac:dyDescent="0.3">
      <c r="A562" s="10" t="s">
        <v>1163</v>
      </c>
    </row>
    <row r="563" spans="1:2" x14ac:dyDescent="0.3">
      <c r="A563" s="10" t="s">
        <v>1164</v>
      </c>
    </row>
    <row r="564" spans="1:2" x14ac:dyDescent="0.3">
      <c r="A564" s="10" t="s">
        <v>1165</v>
      </c>
    </row>
    <row r="565" spans="1:2" x14ac:dyDescent="0.3">
      <c r="A565" s="10" t="s">
        <v>1166</v>
      </c>
    </row>
    <row r="566" spans="1:2" x14ac:dyDescent="0.3">
      <c r="A566" s="10" t="s">
        <v>1167</v>
      </c>
    </row>
    <row r="567" spans="1:2" x14ac:dyDescent="0.3">
      <c r="A567" s="10" t="s">
        <v>1168</v>
      </c>
    </row>
    <row r="568" spans="1:2" x14ac:dyDescent="0.3">
      <c r="A568" s="10" t="s">
        <v>1169</v>
      </c>
    </row>
    <row r="569" spans="1:2" x14ac:dyDescent="0.3">
      <c r="A569" s="10" t="s">
        <v>1170</v>
      </c>
      <c r="B569" t="s">
        <v>3376</v>
      </c>
    </row>
    <row r="570" spans="1:2" x14ac:dyDescent="0.3">
      <c r="A570" s="10" t="s">
        <v>1171</v>
      </c>
    </row>
    <row r="571" spans="1:2" x14ac:dyDescent="0.3">
      <c r="A571" s="10" t="s">
        <v>1172</v>
      </c>
    </row>
    <row r="572" spans="1:2" x14ac:dyDescent="0.3">
      <c r="A572" s="10" t="s">
        <v>1173</v>
      </c>
    </row>
    <row r="573" spans="1:2" x14ac:dyDescent="0.3">
      <c r="A573" s="10" t="s">
        <v>1174</v>
      </c>
    </row>
    <row r="574" spans="1:2" x14ac:dyDescent="0.3">
      <c r="A574" s="10" t="s">
        <v>1175</v>
      </c>
    </row>
    <row r="575" spans="1:2" x14ac:dyDescent="0.3">
      <c r="A575" s="10" t="s">
        <v>1176</v>
      </c>
    </row>
    <row r="576" spans="1:2" x14ac:dyDescent="0.3">
      <c r="A576" s="10" t="s">
        <v>1177</v>
      </c>
    </row>
    <row r="577" spans="1:2" x14ac:dyDescent="0.3">
      <c r="A577" s="10" t="s">
        <v>1178</v>
      </c>
    </row>
    <row r="578" spans="1:2" x14ac:dyDescent="0.3">
      <c r="A578" s="10" t="s">
        <v>1179</v>
      </c>
    </row>
    <row r="579" spans="1:2" x14ac:dyDescent="0.3">
      <c r="A579" s="10" t="s">
        <v>1180</v>
      </c>
      <c r="B579" t="s">
        <v>3376</v>
      </c>
    </row>
    <row r="580" spans="1:2" x14ac:dyDescent="0.3">
      <c r="A580" s="10" t="s">
        <v>1181</v>
      </c>
    </row>
    <row r="581" spans="1:2" x14ac:dyDescent="0.3">
      <c r="A581" s="10" t="s">
        <v>1182</v>
      </c>
    </row>
    <row r="582" spans="1:2" x14ac:dyDescent="0.3">
      <c r="A582" s="10" t="s">
        <v>1183</v>
      </c>
    </row>
    <row r="583" spans="1:2" x14ac:dyDescent="0.3">
      <c r="A583" s="10" t="s">
        <v>1184</v>
      </c>
    </row>
    <row r="584" spans="1:2" x14ac:dyDescent="0.3">
      <c r="A584" s="10" t="s">
        <v>1185</v>
      </c>
    </row>
    <row r="585" spans="1:2" x14ac:dyDescent="0.3">
      <c r="A585" s="10" t="s">
        <v>1186</v>
      </c>
    </row>
    <row r="586" spans="1:2" x14ac:dyDescent="0.3">
      <c r="A586" s="10" t="s">
        <v>1187</v>
      </c>
    </row>
    <row r="587" spans="1:2" x14ac:dyDescent="0.3">
      <c r="A587" s="10" t="s">
        <v>1188</v>
      </c>
    </row>
    <row r="588" spans="1:2" x14ac:dyDescent="0.3">
      <c r="A588" s="10" t="s">
        <v>1189</v>
      </c>
    </row>
    <row r="589" spans="1:2" x14ac:dyDescent="0.3">
      <c r="A589" s="10" t="s">
        <v>1190</v>
      </c>
    </row>
    <row r="590" spans="1:2" x14ac:dyDescent="0.3">
      <c r="A590" s="10" t="s">
        <v>1191</v>
      </c>
    </row>
    <row r="591" spans="1:2" x14ac:dyDescent="0.3">
      <c r="A591" s="10" t="s">
        <v>1192</v>
      </c>
    </row>
    <row r="592" spans="1:2" x14ac:dyDescent="0.3">
      <c r="A592" s="10" t="s">
        <v>1193</v>
      </c>
    </row>
    <row r="593" spans="1:2" x14ac:dyDescent="0.3">
      <c r="A593" s="10" t="s">
        <v>1194</v>
      </c>
      <c r="B593" t="s">
        <v>42</v>
      </c>
    </row>
    <row r="594" spans="1:2" x14ac:dyDescent="0.3">
      <c r="A594" s="10" t="s">
        <v>1195</v>
      </c>
      <c r="B594" t="s">
        <v>3376</v>
      </c>
    </row>
    <row r="595" spans="1:2" x14ac:dyDescent="0.3">
      <c r="A595" s="10" t="s">
        <v>1196</v>
      </c>
    </row>
    <row r="596" spans="1:2" x14ac:dyDescent="0.3">
      <c r="A596" s="10" t="s">
        <v>1197</v>
      </c>
    </row>
    <row r="597" spans="1:2" x14ac:dyDescent="0.3">
      <c r="A597" s="10" t="s">
        <v>1198</v>
      </c>
      <c r="B597"/>
    </row>
    <row r="598" spans="1:2" x14ac:dyDescent="0.3">
      <c r="A598" s="10" t="s">
        <v>1199</v>
      </c>
    </row>
    <row r="599" spans="1:2" x14ac:dyDescent="0.3">
      <c r="A599" s="10" t="s">
        <v>1200</v>
      </c>
      <c r="B599" t="s">
        <v>3376</v>
      </c>
    </row>
    <row r="600" spans="1:2" x14ac:dyDescent="0.3">
      <c r="A600" s="10" t="s">
        <v>1201</v>
      </c>
    </row>
    <row r="601" spans="1:2" x14ac:dyDescent="0.3">
      <c r="A601" s="10" t="s">
        <v>1202</v>
      </c>
    </row>
    <row r="602" spans="1:2" x14ac:dyDescent="0.3">
      <c r="A602" s="10" t="s">
        <v>1203</v>
      </c>
    </row>
    <row r="603" spans="1:2" x14ac:dyDescent="0.3">
      <c r="A603" s="10" t="s">
        <v>1204</v>
      </c>
    </row>
    <row r="604" spans="1:2" x14ac:dyDescent="0.3">
      <c r="A604" s="10" t="s">
        <v>1205</v>
      </c>
    </row>
    <row r="605" spans="1:2" x14ac:dyDescent="0.3">
      <c r="A605" s="10" t="s">
        <v>1206</v>
      </c>
    </row>
    <row r="606" spans="1:2" x14ac:dyDescent="0.3">
      <c r="A606" s="10" t="s">
        <v>1207</v>
      </c>
    </row>
    <row r="607" spans="1:2" x14ac:dyDescent="0.3">
      <c r="A607" s="10" t="s">
        <v>1208</v>
      </c>
      <c r="B607" t="s">
        <v>3376</v>
      </c>
    </row>
    <row r="608" spans="1:2" x14ac:dyDescent="0.3">
      <c r="A608" s="10" t="s">
        <v>1209</v>
      </c>
    </row>
    <row r="609" spans="1:2" x14ac:dyDescent="0.3">
      <c r="A609" s="10" t="s">
        <v>1210</v>
      </c>
    </row>
    <row r="610" spans="1:2" x14ac:dyDescent="0.3">
      <c r="A610" s="10" t="s">
        <v>1211</v>
      </c>
    </row>
    <row r="611" spans="1:2" x14ac:dyDescent="0.3">
      <c r="A611" s="10" t="s">
        <v>1212</v>
      </c>
      <c r="B611" t="s">
        <v>3376</v>
      </c>
    </row>
    <row r="612" spans="1:2" x14ac:dyDescent="0.3">
      <c r="A612" s="10" t="s">
        <v>1213</v>
      </c>
    </row>
    <row r="613" spans="1:2" x14ac:dyDescent="0.3">
      <c r="A613" s="10" t="s">
        <v>1214</v>
      </c>
    </row>
    <row r="614" spans="1:2" x14ac:dyDescent="0.3">
      <c r="A614" s="10" t="s">
        <v>1215</v>
      </c>
    </row>
    <row r="615" spans="1:2" x14ac:dyDescent="0.3">
      <c r="A615" s="10" t="s">
        <v>1216</v>
      </c>
    </row>
    <row r="616" spans="1:2" x14ac:dyDescent="0.3">
      <c r="A616" s="10" t="s">
        <v>1217</v>
      </c>
    </row>
    <row r="617" spans="1:2" x14ac:dyDescent="0.3">
      <c r="A617" s="10" t="s">
        <v>1218</v>
      </c>
    </row>
    <row r="618" spans="1:2" x14ac:dyDescent="0.3">
      <c r="A618" s="10" t="s">
        <v>1219</v>
      </c>
    </row>
    <row r="619" spans="1:2" x14ac:dyDescent="0.3">
      <c r="A619" s="10" t="s">
        <v>1220</v>
      </c>
    </row>
    <row r="620" spans="1:2" x14ac:dyDescent="0.3">
      <c r="A620" s="10" t="s">
        <v>1221</v>
      </c>
    </row>
    <row r="621" spans="1:2" x14ac:dyDescent="0.3">
      <c r="A621" s="10" t="s">
        <v>1222</v>
      </c>
    </row>
    <row r="622" spans="1:2" x14ac:dyDescent="0.3">
      <c r="A622" s="10" t="s">
        <v>1223</v>
      </c>
    </row>
    <row r="623" spans="1:2" x14ac:dyDescent="0.3">
      <c r="A623" s="10" t="s">
        <v>1224</v>
      </c>
    </row>
    <row r="624" spans="1:2" x14ac:dyDescent="0.3">
      <c r="A624" s="10" t="s">
        <v>1225</v>
      </c>
    </row>
    <row r="625" spans="1:2" x14ac:dyDescent="0.3">
      <c r="A625" s="10" t="s">
        <v>1226</v>
      </c>
    </row>
    <row r="626" spans="1:2" x14ac:dyDescent="0.3">
      <c r="A626" s="10" t="s">
        <v>1227</v>
      </c>
      <c r="B626" t="s">
        <v>42</v>
      </c>
    </row>
    <row r="627" spans="1:2" x14ac:dyDescent="0.3">
      <c r="A627" s="10" t="s">
        <v>1228</v>
      </c>
    </row>
    <row r="628" spans="1:2" x14ac:dyDescent="0.3">
      <c r="A628" s="10" t="s">
        <v>1229</v>
      </c>
    </row>
    <row r="629" spans="1:2" x14ac:dyDescent="0.3">
      <c r="A629" s="10" t="s">
        <v>1230</v>
      </c>
    </row>
    <row r="630" spans="1:2" x14ac:dyDescent="0.3">
      <c r="A630" s="10" t="s">
        <v>1230</v>
      </c>
    </row>
    <row r="631" spans="1:2" x14ac:dyDescent="0.3">
      <c r="A631" s="10" t="s">
        <v>1231</v>
      </c>
    </row>
    <row r="632" spans="1:2" x14ac:dyDescent="0.3">
      <c r="A632" s="10" t="s">
        <v>1232</v>
      </c>
    </row>
    <row r="633" spans="1:2" x14ac:dyDescent="0.3">
      <c r="A633" s="10" t="s">
        <v>1233</v>
      </c>
    </row>
    <row r="634" spans="1:2" x14ac:dyDescent="0.3">
      <c r="A634" s="10" t="s">
        <v>1234</v>
      </c>
      <c r="B634" t="s">
        <v>42</v>
      </c>
    </row>
    <row r="635" spans="1:2" x14ac:dyDescent="0.3">
      <c r="A635" s="10" t="s">
        <v>1235</v>
      </c>
    </row>
    <row r="636" spans="1:2" x14ac:dyDescent="0.3">
      <c r="A636" s="10" t="s">
        <v>1236</v>
      </c>
    </row>
    <row r="637" spans="1:2" x14ac:dyDescent="0.3">
      <c r="A637" s="10" t="s">
        <v>1237</v>
      </c>
    </row>
    <row r="638" spans="1:2" x14ac:dyDescent="0.3">
      <c r="A638" s="10" t="s">
        <v>1238</v>
      </c>
    </row>
    <row r="639" spans="1:2" x14ac:dyDescent="0.3">
      <c r="A639" s="10" t="s">
        <v>1239</v>
      </c>
    </row>
    <row r="640" spans="1:2" x14ac:dyDescent="0.3">
      <c r="A640" s="10" t="s">
        <v>1240</v>
      </c>
      <c r="B640" t="s">
        <v>3376</v>
      </c>
    </row>
    <row r="641" spans="1:2" x14ac:dyDescent="0.3">
      <c r="A641" s="10" t="s">
        <v>1241</v>
      </c>
    </row>
    <row r="642" spans="1:2" x14ac:dyDescent="0.3">
      <c r="A642" s="10" t="s">
        <v>1242</v>
      </c>
    </row>
    <row r="643" spans="1:2" x14ac:dyDescent="0.3">
      <c r="A643" s="10" t="s">
        <v>1243</v>
      </c>
    </row>
    <row r="644" spans="1:2" x14ac:dyDescent="0.3">
      <c r="A644" s="10" t="s">
        <v>1244</v>
      </c>
    </row>
    <row r="645" spans="1:2" x14ac:dyDescent="0.3">
      <c r="A645" s="10" t="s">
        <v>1245</v>
      </c>
    </row>
    <row r="646" spans="1:2" x14ac:dyDescent="0.3">
      <c r="A646" s="10" t="s">
        <v>1246</v>
      </c>
    </row>
    <row r="647" spans="1:2" x14ac:dyDescent="0.3">
      <c r="A647" s="10" t="s">
        <v>1247</v>
      </c>
    </row>
    <row r="648" spans="1:2" x14ac:dyDescent="0.3">
      <c r="A648" s="10" t="s">
        <v>1248</v>
      </c>
    </row>
    <row r="649" spans="1:2" x14ac:dyDescent="0.3">
      <c r="A649" s="10" t="s">
        <v>1249</v>
      </c>
    </row>
    <row r="650" spans="1:2" x14ac:dyDescent="0.3">
      <c r="A650" s="10" t="s">
        <v>1250</v>
      </c>
    </row>
    <row r="651" spans="1:2" x14ac:dyDescent="0.3">
      <c r="A651" s="10" t="s">
        <v>1251</v>
      </c>
      <c r="B651" t="s">
        <v>3376</v>
      </c>
    </row>
    <row r="652" spans="1:2" x14ac:dyDescent="0.3">
      <c r="A652" s="10" t="s">
        <v>1252</v>
      </c>
    </row>
    <row r="653" spans="1:2" x14ac:dyDescent="0.3">
      <c r="A653" s="10" t="s">
        <v>1253</v>
      </c>
    </row>
    <row r="654" spans="1:2" x14ac:dyDescent="0.3">
      <c r="A654" s="10" t="s">
        <v>1254</v>
      </c>
    </row>
    <row r="655" spans="1:2" x14ac:dyDescent="0.3">
      <c r="A655" s="10" t="s">
        <v>1255</v>
      </c>
    </row>
    <row r="656" spans="1:2" x14ac:dyDescent="0.3">
      <c r="A656" s="10" t="s">
        <v>1256</v>
      </c>
    </row>
    <row r="657" spans="1:2" x14ac:dyDescent="0.3">
      <c r="A657" s="10" t="s">
        <v>1257</v>
      </c>
    </row>
    <row r="658" spans="1:2" x14ac:dyDescent="0.3">
      <c r="A658" s="10" t="s">
        <v>1258</v>
      </c>
    </row>
    <row r="659" spans="1:2" x14ac:dyDescent="0.3">
      <c r="A659" s="10" t="s">
        <v>1259</v>
      </c>
    </row>
    <row r="660" spans="1:2" x14ac:dyDescent="0.3">
      <c r="A660" s="10" t="s">
        <v>1260</v>
      </c>
    </row>
    <row r="661" spans="1:2" x14ac:dyDescent="0.3">
      <c r="A661" s="10" t="s">
        <v>1261</v>
      </c>
    </row>
    <row r="662" spans="1:2" x14ac:dyDescent="0.3">
      <c r="A662" s="10" t="s">
        <v>1262</v>
      </c>
      <c r="B662" t="s">
        <v>42</v>
      </c>
    </row>
    <row r="663" spans="1:2" x14ac:dyDescent="0.3">
      <c r="A663" s="10" t="s">
        <v>1263</v>
      </c>
    </row>
    <row r="664" spans="1:2" x14ac:dyDescent="0.3">
      <c r="A664" s="10" t="s">
        <v>1264</v>
      </c>
      <c r="B664" t="s">
        <v>42</v>
      </c>
    </row>
    <row r="665" spans="1:2" x14ac:dyDescent="0.3">
      <c r="A665" s="10" t="s">
        <v>1265</v>
      </c>
    </row>
    <row r="666" spans="1:2" x14ac:dyDescent="0.3">
      <c r="A666" s="10" t="s">
        <v>1266</v>
      </c>
    </row>
    <row r="667" spans="1:2" x14ac:dyDescent="0.3">
      <c r="A667" s="10" t="s">
        <v>1267</v>
      </c>
    </row>
    <row r="668" spans="1:2" x14ac:dyDescent="0.3">
      <c r="A668" s="10" t="s">
        <v>1268</v>
      </c>
    </row>
    <row r="669" spans="1:2" x14ac:dyDescent="0.3">
      <c r="A669" s="10" t="s">
        <v>1269</v>
      </c>
    </row>
    <row r="670" spans="1:2" x14ac:dyDescent="0.3">
      <c r="A670" s="10" t="s">
        <v>1270</v>
      </c>
    </row>
    <row r="671" spans="1:2" x14ac:dyDescent="0.3">
      <c r="A671" s="10" t="s">
        <v>1271</v>
      </c>
    </row>
    <row r="672" spans="1:2" x14ac:dyDescent="0.3">
      <c r="A672" s="10" t="s">
        <v>1272</v>
      </c>
    </row>
    <row r="673" spans="1:2" x14ac:dyDescent="0.3">
      <c r="A673" s="10" t="s">
        <v>1273</v>
      </c>
    </row>
    <row r="674" spans="1:2" x14ac:dyDescent="0.3">
      <c r="A674" s="10" t="s">
        <v>1274</v>
      </c>
      <c r="B674" t="s">
        <v>3376</v>
      </c>
    </row>
    <row r="675" spans="1:2" x14ac:dyDescent="0.3">
      <c r="A675" s="10" t="s">
        <v>1275</v>
      </c>
    </row>
    <row r="676" spans="1:2" x14ac:dyDescent="0.3">
      <c r="A676" s="10" t="s">
        <v>1276</v>
      </c>
    </row>
    <row r="677" spans="1:2" x14ac:dyDescent="0.3">
      <c r="A677" s="10" t="s">
        <v>1277</v>
      </c>
    </row>
    <row r="678" spans="1:2" x14ac:dyDescent="0.3">
      <c r="A678" s="10" t="s">
        <v>1278</v>
      </c>
    </row>
    <row r="679" spans="1:2" x14ac:dyDescent="0.3">
      <c r="A679" s="10" t="s">
        <v>1279</v>
      </c>
    </row>
    <row r="680" spans="1:2" x14ac:dyDescent="0.3">
      <c r="A680" s="10" t="s">
        <v>1280</v>
      </c>
    </row>
    <row r="681" spans="1:2" x14ac:dyDescent="0.3">
      <c r="A681" s="10" t="s">
        <v>1281</v>
      </c>
    </row>
    <row r="682" spans="1:2" x14ac:dyDescent="0.3">
      <c r="A682" s="10" t="s">
        <v>1282</v>
      </c>
    </row>
    <row r="683" spans="1:2" x14ac:dyDescent="0.3">
      <c r="A683" s="10" t="s">
        <v>1283</v>
      </c>
      <c r="B683" t="s">
        <v>42</v>
      </c>
    </row>
    <row r="684" spans="1:2" x14ac:dyDescent="0.3">
      <c r="A684" s="10" t="s">
        <v>1284</v>
      </c>
    </row>
    <row r="685" spans="1:2" x14ac:dyDescent="0.3">
      <c r="A685" s="10" t="s">
        <v>1285</v>
      </c>
    </row>
    <row r="686" spans="1:2" x14ac:dyDescent="0.3">
      <c r="A686" s="10" t="s">
        <v>1286</v>
      </c>
    </row>
    <row r="687" spans="1:2" x14ac:dyDescent="0.3">
      <c r="A687" s="10" t="s">
        <v>1287</v>
      </c>
      <c r="B687" t="s">
        <v>42</v>
      </c>
    </row>
    <row r="688" spans="1:2" x14ac:dyDescent="0.3">
      <c r="A688" s="10" t="s">
        <v>1288</v>
      </c>
    </row>
    <row r="689" spans="1:1" x14ac:dyDescent="0.3">
      <c r="A689" s="10" t="s">
        <v>1289</v>
      </c>
    </row>
    <row r="690" spans="1:1" x14ac:dyDescent="0.3">
      <c r="A690" s="10" t="s">
        <v>1290</v>
      </c>
    </row>
    <row r="691" spans="1:1" x14ac:dyDescent="0.3">
      <c r="A691" s="10" t="s">
        <v>1291</v>
      </c>
    </row>
    <row r="692" spans="1:1" x14ac:dyDescent="0.3">
      <c r="A692" s="10" t="s">
        <v>1292</v>
      </c>
    </row>
    <row r="693" spans="1:1" x14ac:dyDescent="0.3">
      <c r="A693" s="10" t="s">
        <v>1293</v>
      </c>
    </row>
    <row r="694" spans="1:1" x14ac:dyDescent="0.3">
      <c r="A694" s="10" t="s">
        <v>1294</v>
      </c>
    </row>
    <row r="695" spans="1:1" x14ac:dyDescent="0.3">
      <c r="A695" s="10" t="s">
        <v>1295</v>
      </c>
    </row>
    <row r="696" spans="1:1" x14ac:dyDescent="0.3">
      <c r="A696" s="10" t="s">
        <v>1296</v>
      </c>
    </row>
    <row r="697" spans="1:1" x14ac:dyDescent="0.3">
      <c r="A697" s="10" t="s">
        <v>1297</v>
      </c>
    </row>
    <row r="698" spans="1:1" x14ac:dyDescent="0.3">
      <c r="A698" s="10" t="s">
        <v>1298</v>
      </c>
    </row>
    <row r="699" spans="1:1" x14ac:dyDescent="0.3">
      <c r="A699" s="10" t="s">
        <v>1299</v>
      </c>
    </row>
    <row r="700" spans="1:1" x14ac:dyDescent="0.3">
      <c r="A700" s="10" t="s">
        <v>1300</v>
      </c>
    </row>
    <row r="701" spans="1:1" x14ac:dyDescent="0.3">
      <c r="A701" s="10" t="s">
        <v>1301</v>
      </c>
    </row>
    <row r="702" spans="1:1" x14ac:dyDescent="0.3">
      <c r="A702" s="10" t="s">
        <v>1302</v>
      </c>
    </row>
    <row r="703" spans="1:1" x14ac:dyDescent="0.3">
      <c r="A703" s="10" t="s">
        <v>1303</v>
      </c>
    </row>
    <row r="704" spans="1:1" x14ac:dyDescent="0.3">
      <c r="A704" s="10" t="s">
        <v>1304</v>
      </c>
    </row>
    <row r="705" spans="1:2" x14ac:dyDescent="0.3">
      <c r="A705" s="10" t="s">
        <v>1305</v>
      </c>
    </row>
    <row r="706" spans="1:2" x14ac:dyDescent="0.3">
      <c r="A706" s="10" t="s">
        <v>1306</v>
      </c>
    </row>
    <row r="707" spans="1:2" x14ac:dyDescent="0.3">
      <c r="A707" s="10" t="s">
        <v>1307</v>
      </c>
    </row>
    <row r="708" spans="1:2" x14ac:dyDescent="0.3">
      <c r="A708" s="10" t="s">
        <v>1308</v>
      </c>
    </row>
    <row r="709" spans="1:2" x14ac:dyDescent="0.3">
      <c r="A709" s="10" t="s">
        <v>1309</v>
      </c>
    </row>
    <row r="710" spans="1:2" x14ac:dyDescent="0.3">
      <c r="A710" s="10" t="s">
        <v>1310</v>
      </c>
    </row>
    <row r="711" spans="1:2" x14ac:dyDescent="0.3">
      <c r="A711" s="10" t="s">
        <v>1311</v>
      </c>
      <c r="B711" t="s">
        <v>3376</v>
      </c>
    </row>
    <row r="712" spans="1:2" x14ac:dyDescent="0.3">
      <c r="A712" s="10" t="s">
        <v>1312</v>
      </c>
    </row>
    <row r="713" spans="1:2" x14ac:dyDescent="0.3">
      <c r="A713" s="10" t="s">
        <v>1313</v>
      </c>
      <c r="B713" t="s">
        <v>3376</v>
      </c>
    </row>
    <row r="714" spans="1:2" x14ac:dyDescent="0.3">
      <c r="A714" s="10" t="s">
        <v>1314</v>
      </c>
    </row>
    <row r="715" spans="1:2" x14ac:dyDescent="0.3">
      <c r="A715" s="10" t="s">
        <v>1315</v>
      </c>
    </row>
    <row r="716" spans="1:2" x14ac:dyDescent="0.3">
      <c r="A716" s="10" t="s">
        <v>1316</v>
      </c>
      <c r="B716" t="s">
        <v>42</v>
      </c>
    </row>
    <row r="717" spans="1:2" x14ac:dyDescent="0.3">
      <c r="A717" s="10" t="s">
        <v>1317</v>
      </c>
      <c r="B717" t="s">
        <v>42</v>
      </c>
    </row>
    <row r="718" spans="1:2" x14ac:dyDescent="0.3">
      <c r="A718" s="10" t="s">
        <v>1318</v>
      </c>
    </row>
    <row r="719" spans="1:2" x14ac:dyDescent="0.3">
      <c r="A719" s="10" t="s">
        <v>1319</v>
      </c>
    </row>
    <row r="720" spans="1:2" x14ac:dyDescent="0.3">
      <c r="A720" s="10" t="s">
        <v>1320</v>
      </c>
      <c r="B720" t="s">
        <v>42</v>
      </c>
    </row>
    <row r="721" spans="1:2" x14ac:dyDescent="0.3">
      <c r="A721" s="10" t="s">
        <v>1321</v>
      </c>
    </row>
    <row r="722" spans="1:2" x14ac:dyDescent="0.3">
      <c r="A722" s="10" t="s">
        <v>1322</v>
      </c>
    </row>
    <row r="723" spans="1:2" x14ac:dyDescent="0.3">
      <c r="A723" s="10" t="s">
        <v>1323</v>
      </c>
    </row>
    <row r="724" spans="1:2" x14ac:dyDescent="0.3">
      <c r="A724" s="10" t="s">
        <v>1324</v>
      </c>
    </row>
    <row r="725" spans="1:2" x14ac:dyDescent="0.3">
      <c r="A725" s="10" t="s">
        <v>1325</v>
      </c>
    </row>
    <row r="726" spans="1:2" x14ac:dyDescent="0.3">
      <c r="A726" s="10" t="s">
        <v>1326</v>
      </c>
    </row>
    <row r="727" spans="1:2" x14ac:dyDescent="0.3">
      <c r="A727" s="10" t="s">
        <v>1327</v>
      </c>
    </row>
    <row r="728" spans="1:2" x14ac:dyDescent="0.3">
      <c r="A728" s="10" t="s">
        <v>1328</v>
      </c>
      <c r="B728" t="s">
        <v>42</v>
      </c>
    </row>
    <row r="729" spans="1:2" x14ac:dyDescent="0.3">
      <c r="A729" s="10" t="s">
        <v>1329</v>
      </c>
    </row>
    <row r="730" spans="1:2" x14ac:dyDescent="0.3">
      <c r="A730" s="10" t="s">
        <v>1330</v>
      </c>
    </row>
    <row r="731" spans="1:2" x14ac:dyDescent="0.3">
      <c r="A731" s="10" t="s">
        <v>1331</v>
      </c>
    </row>
    <row r="732" spans="1:2" x14ac:dyDescent="0.3">
      <c r="A732" s="10" t="s">
        <v>1332</v>
      </c>
    </row>
    <row r="733" spans="1:2" x14ac:dyDescent="0.3">
      <c r="A733" s="10" t="s">
        <v>1333</v>
      </c>
    </row>
    <row r="734" spans="1:2" x14ac:dyDescent="0.3">
      <c r="A734" s="10" t="s">
        <v>1334</v>
      </c>
    </row>
    <row r="735" spans="1:2" x14ac:dyDescent="0.3">
      <c r="A735" s="10" t="s">
        <v>1335</v>
      </c>
    </row>
    <row r="736" spans="1:2" x14ac:dyDescent="0.3">
      <c r="A736" s="10" t="s">
        <v>1336</v>
      </c>
    </row>
    <row r="737" spans="1:2" x14ac:dyDescent="0.3">
      <c r="A737" s="10" t="s">
        <v>1337</v>
      </c>
    </row>
    <row r="738" spans="1:2" x14ac:dyDescent="0.3">
      <c r="A738" s="10" t="s">
        <v>1338</v>
      </c>
    </row>
    <row r="739" spans="1:2" x14ac:dyDescent="0.3">
      <c r="A739" s="10" t="s">
        <v>1339</v>
      </c>
    </row>
    <row r="740" spans="1:2" x14ac:dyDescent="0.3">
      <c r="A740" s="10" t="s">
        <v>1340</v>
      </c>
    </row>
    <row r="741" spans="1:2" x14ac:dyDescent="0.3">
      <c r="A741" s="10" t="s">
        <v>1341</v>
      </c>
    </row>
    <row r="742" spans="1:2" x14ac:dyDescent="0.3">
      <c r="A742" s="10" t="s">
        <v>1342</v>
      </c>
    </row>
    <row r="743" spans="1:2" x14ac:dyDescent="0.3">
      <c r="A743" s="10" t="s">
        <v>1343</v>
      </c>
    </row>
    <row r="744" spans="1:2" x14ac:dyDescent="0.3">
      <c r="A744" s="10" t="s">
        <v>1344</v>
      </c>
    </row>
    <row r="745" spans="1:2" x14ac:dyDescent="0.3">
      <c r="A745" s="10" t="s">
        <v>1345</v>
      </c>
    </row>
    <row r="746" spans="1:2" x14ac:dyDescent="0.3">
      <c r="A746" s="10" t="s">
        <v>1346</v>
      </c>
      <c r="B746" t="s">
        <v>3376</v>
      </c>
    </row>
    <row r="747" spans="1:2" x14ac:dyDescent="0.3">
      <c r="A747" s="10" t="s">
        <v>1347</v>
      </c>
    </row>
    <row r="748" spans="1:2" x14ac:dyDescent="0.3">
      <c r="A748" s="10" t="s">
        <v>1348</v>
      </c>
    </row>
    <row r="749" spans="1:2" x14ac:dyDescent="0.3">
      <c r="A749" s="10" t="s">
        <v>1349</v>
      </c>
    </row>
    <row r="750" spans="1:2" x14ac:dyDescent="0.3">
      <c r="A750" s="10" t="s">
        <v>1890</v>
      </c>
    </row>
    <row r="751" spans="1:2" x14ac:dyDescent="0.3">
      <c r="A751" s="10" t="s">
        <v>1351</v>
      </c>
    </row>
    <row r="752" spans="1:2" x14ac:dyDescent="0.3">
      <c r="A752" s="10" t="s">
        <v>1352</v>
      </c>
    </row>
    <row r="753" spans="1:2" x14ac:dyDescent="0.3">
      <c r="A753" s="10" t="s">
        <v>1353</v>
      </c>
      <c r="B753" t="s">
        <v>76</v>
      </c>
    </row>
    <row r="754" spans="1:2" x14ac:dyDescent="0.3">
      <c r="A754" s="10" t="s">
        <v>1354</v>
      </c>
    </row>
    <row r="755" spans="1:2" x14ac:dyDescent="0.3">
      <c r="A755" s="10" t="s">
        <v>1355</v>
      </c>
    </row>
    <row r="756" spans="1:2" x14ac:dyDescent="0.3">
      <c r="A756" s="10" t="s">
        <v>1350</v>
      </c>
    </row>
    <row r="757" spans="1:2" x14ac:dyDescent="0.3">
      <c r="A757" s="10" t="s">
        <v>2335</v>
      </c>
    </row>
    <row r="758" spans="1:2" x14ac:dyDescent="0.3">
      <c r="A758" s="10" t="s">
        <v>1358</v>
      </c>
      <c r="B758" t="s">
        <v>42</v>
      </c>
    </row>
    <row r="759" spans="1:2" x14ac:dyDescent="0.3">
      <c r="A759" s="10" t="s">
        <v>2577</v>
      </c>
    </row>
    <row r="760" spans="1:2" x14ac:dyDescent="0.3">
      <c r="A760" s="10" t="s">
        <v>1360</v>
      </c>
    </row>
    <row r="761" spans="1:2" x14ac:dyDescent="0.3">
      <c r="A761" s="10" t="s">
        <v>1361</v>
      </c>
    </row>
    <row r="762" spans="1:2" x14ac:dyDescent="0.3">
      <c r="A762" s="10" t="s">
        <v>1362</v>
      </c>
    </row>
    <row r="763" spans="1:2" x14ac:dyDescent="0.3">
      <c r="A763" s="10" t="s">
        <v>1363</v>
      </c>
      <c r="B763" t="s">
        <v>42</v>
      </c>
    </row>
    <row r="764" spans="1:2" x14ac:dyDescent="0.3">
      <c r="A764" s="10" t="s">
        <v>1364</v>
      </c>
    </row>
    <row r="765" spans="1:2" x14ac:dyDescent="0.3">
      <c r="A765" s="10" t="s">
        <v>1365</v>
      </c>
    </row>
    <row r="766" spans="1:2" x14ac:dyDescent="0.3">
      <c r="A766" s="10" t="s">
        <v>1366</v>
      </c>
    </row>
    <row r="767" spans="1:2" x14ac:dyDescent="0.3">
      <c r="A767" s="10" t="s">
        <v>1367</v>
      </c>
    </row>
    <row r="768" spans="1:2" x14ac:dyDescent="0.3">
      <c r="A768" s="10" t="s">
        <v>1368</v>
      </c>
    </row>
    <row r="769" spans="1:2" x14ac:dyDescent="0.3">
      <c r="A769" s="10" t="s">
        <v>1369</v>
      </c>
    </row>
    <row r="770" spans="1:2" x14ac:dyDescent="0.3">
      <c r="A770" s="10" t="s">
        <v>1370</v>
      </c>
    </row>
    <row r="771" spans="1:2" x14ac:dyDescent="0.3">
      <c r="A771" s="10" t="s">
        <v>1371</v>
      </c>
    </row>
    <row r="772" spans="1:2" x14ac:dyDescent="0.3">
      <c r="A772" s="10" t="s">
        <v>1372</v>
      </c>
    </row>
    <row r="773" spans="1:2" x14ac:dyDescent="0.3">
      <c r="A773" s="10" t="s">
        <v>1373</v>
      </c>
    </row>
    <row r="774" spans="1:2" x14ac:dyDescent="0.3">
      <c r="A774" s="10" t="s">
        <v>1374</v>
      </c>
    </row>
    <row r="775" spans="1:2" x14ac:dyDescent="0.3">
      <c r="A775" s="10" t="s">
        <v>1375</v>
      </c>
    </row>
    <row r="776" spans="1:2" x14ac:dyDescent="0.3">
      <c r="A776" s="10" t="s">
        <v>1376</v>
      </c>
    </row>
    <row r="777" spans="1:2" x14ac:dyDescent="0.3">
      <c r="A777" s="10" t="s">
        <v>1377</v>
      </c>
      <c r="B777" t="s">
        <v>3376</v>
      </c>
    </row>
    <row r="778" spans="1:2" x14ac:dyDescent="0.3">
      <c r="A778" s="10" t="s">
        <v>1378</v>
      </c>
      <c r="B778"/>
    </row>
    <row r="779" spans="1:2" x14ac:dyDescent="0.3">
      <c r="A779" s="10" t="s">
        <v>1379</v>
      </c>
    </row>
    <row r="780" spans="1:2" x14ac:dyDescent="0.3">
      <c r="A780" s="10" t="s">
        <v>1380</v>
      </c>
      <c r="B780" t="s">
        <v>42</v>
      </c>
    </row>
    <row r="781" spans="1:2" x14ac:dyDescent="0.3">
      <c r="A781" s="10" t="s">
        <v>1381</v>
      </c>
    </row>
    <row r="782" spans="1:2" x14ac:dyDescent="0.3">
      <c r="A782" s="10" t="s">
        <v>1382</v>
      </c>
    </row>
    <row r="783" spans="1:2" x14ac:dyDescent="0.3">
      <c r="A783" s="10" t="s">
        <v>1383</v>
      </c>
    </row>
    <row r="784" spans="1:2" x14ac:dyDescent="0.3">
      <c r="A784" s="10" t="s">
        <v>1384</v>
      </c>
    </row>
    <row r="785" spans="1:2" x14ac:dyDescent="0.3">
      <c r="A785" s="10" t="s">
        <v>1385</v>
      </c>
    </row>
    <row r="786" spans="1:2" x14ac:dyDescent="0.3">
      <c r="A786" s="10" t="s">
        <v>1386</v>
      </c>
    </row>
    <row r="787" spans="1:2" x14ac:dyDescent="0.3">
      <c r="A787" s="10" t="s">
        <v>1387</v>
      </c>
    </row>
    <row r="788" spans="1:2" x14ac:dyDescent="0.3">
      <c r="A788" s="10" t="s">
        <v>1388</v>
      </c>
    </row>
    <row r="789" spans="1:2" x14ac:dyDescent="0.3">
      <c r="A789" s="10" t="s">
        <v>1389</v>
      </c>
    </row>
    <row r="790" spans="1:2" x14ac:dyDescent="0.3">
      <c r="A790" s="10" t="s">
        <v>1356</v>
      </c>
    </row>
    <row r="791" spans="1:2" x14ac:dyDescent="0.3">
      <c r="A791" s="10" t="s">
        <v>1391</v>
      </c>
    </row>
    <row r="792" spans="1:2" x14ac:dyDescent="0.3">
      <c r="A792" s="10" t="s">
        <v>1392</v>
      </c>
    </row>
    <row r="793" spans="1:2" x14ac:dyDescent="0.3">
      <c r="A793" s="10" t="s">
        <v>1393</v>
      </c>
      <c r="B793" t="s">
        <v>42</v>
      </c>
    </row>
    <row r="794" spans="1:2" x14ac:dyDescent="0.3">
      <c r="A794" s="10" t="s">
        <v>1394</v>
      </c>
    </row>
    <row r="795" spans="1:2" x14ac:dyDescent="0.3">
      <c r="A795" s="10" t="s">
        <v>1395</v>
      </c>
    </row>
    <row r="796" spans="1:2" x14ac:dyDescent="0.3">
      <c r="A796" s="10" t="s">
        <v>1396</v>
      </c>
    </row>
    <row r="797" spans="1:2" x14ac:dyDescent="0.3">
      <c r="A797" s="10" t="s">
        <v>1397</v>
      </c>
    </row>
    <row r="798" spans="1:2" x14ac:dyDescent="0.3">
      <c r="A798" s="10" t="s">
        <v>1398</v>
      </c>
    </row>
    <row r="799" spans="1:2" x14ac:dyDescent="0.3">
      <c r="A799" s="10" t="s">
        <v>1399</v>
      </c>
    </row>
    <row r="800" spans="1:2" x14ac:dyDescent="0.3">
      <c r="A800" s="10" t="s">
        <v>1400</v>
      </c>
    </row>
    <row r="801" spans="1:2" x14ac:dyDescent="0.3">
      <c r="A801" s="10" t="s">
        <v>1401</v>
      </c>
    </row>
    <row r="802" spans="1:2" x14ac:dyDescent="0.3">
      <c r="A802" s="10" t="s">
        <v>1402</v>
      </c>
    </row>
    <row r="803" spans="1:2" x14ac:dyDescent="0.3">
      <c r="A803" s="10" t="s">
        <v>1403</v>
      </c>
    </row>
    <row r="804" spans="1:2" x14ac:dyDescent="0.3">
      <c r="A804" s="10" t="s">
        <v>1404</v>
      </c>
    </row>
    <row r="805" spans="1:2" x14ac:dyDescent="0.3">
      <c r="A805" s="10" t="s">
        <v>1405</v>
      </c>
      <c r="B805" t="s">
        <v>3376</v>
      </c>
    </row>
    <row r="806" spans="1:2" x14ac:dyDescent="0.3">
      <c r="A806" s="10" t="s">
        <v>1406</v>
      </c>
    </row>
    <row r="807" spans="1:2" x14ac:dyDescent="0.3">
      <c r="A807" s="10" t="s">
        <v>1407</v>
      </c>
      <c r="B807" t="s">
        <v>42</v>
      </c>
    </row>
    <row r="808" spans="1:2" x14ac:dyDescent="0.3">
      <c r="A808" s="10" t="s">
        <v>1408</v>
      </c>
    </row>
    <row r="809" spans="1:2" x14ac:dyDescent="0.3">
      <c r="A809" s="10" t="s">
        <v>1409</v>
      </c>
    </row>
    <row r="810" spans="1:2" x14ac:dyDescent="0.3">
      <c r="A810" s="10" t="s">
        <v>1410</v>
      </c>
      <c r="B810" t="s">
        <v>42</v>
      </c>
    </row>
    <row r="811" spans="1:2" x14ac:dyDescent="0.3">
      <c r="A811" s="10" t="s">
        <v>1411</v>
      </c>
    </row>
    <row r="812" spans="1:2" x14ac:dyDescent="0.3">
      <c r="A812" s="10" t="s">
        <v>1412</v>
      </c>
      <c r="B812" t="s">
        <v>42</v>
      </c>
    </row>
    <row r="813" spans="1:2" x14ac:dyDescent="0.3">
      <c r="A813" s="10" t="s">
        <v>1413</v>
      </c>
    </row>
    <row r="814" spans="1:2" x14ac:dyDescent="0.3">
      <c r="A814" s="10" t="s">
        <v>1414</v>
      </c>
    </row>
    <row r="815" spans="1:2" x14ac:dyDescent="0.3">
      <c r="A815" s="10" t="s">
        <v>1415</v>
      </c>
    </row>
    <row r="816" spans="1:2" x14ac:dyDescent="0.3">
      <c r="A816" s="10" t="s">
        <v>1416</v>
      </c>
    </row>
    <row r="817" spans="1:1" x14ac:dyDescent="0.3">
      <c r="A817" s="10" t="s">
        <v>1427</v>
      </c>
    </row>
    <row r="818" spans="1:1" x14ac:dyDescent="0.3">
      <c r="A818" s="10" t="s">
        <v>1418</v>
      </c>
    </row>
    <row r="819" spans="1:1" x14ac:dyDescent="0.3">
      <c r="A819" s="10" t="s">
        <v>1950</v>
      </c>
    </row>
    <row r="820" spans="1:1" x14ac:dyDescent="0.3">
      <c r="A820" s="10" t="s">
        <v>1420</v>
      </c>
    </row>
    <row r="821" spans="1:1" x14ac:dyDescent="0.3">
      <c r="A821" s="10" t="s">
        <v>1421</v>
      </c>
    </row>
    <row r="822" spans="1:1" x14ac:dyDescent="0.3">
      <c r="A822" s="10" t="s">
        <v>1422</v>
      </c>
    </row>
    <row r="823" spans="1:1" x14ac:dyDescent="0.3">
      <c r="A823" s="10" t="s">
        <v>1423</v>
      </c>
    </row>
    <row r="824" spans="1:1" x14ac:dyDescent="0.3">
      <c r="A824" s="10" t="s">
        <v>1424</v>
      </c>
    </row>
    <row r="825" spans="1:1" x14ac:dyDescent="0.3">
      <c r="A825" s="10" t="s">
        <v>1425</v>
      </c>
    </row>
    <row r="826" spans="1:1" x14ac:dyDescent="0.3">
      <c r="A826" s="10" t="s">
        <v>1426</v>
      </c>
    </row>
    <row r="827" spans="1:1" x14ac:dyDescent="0.3">
      <c r="A827" s="10" t="s">
        <v>1419</v>
      </c>
    </row>
    <row r="828" spans="1:1" x14ac:dyDescent="0.3">
      <c r="A828" s="10" t="s">
        <v>2658</v>
      </c>
    </row>
    <row r="829" spans="1:1" x14ac:dyDescent="0.3">
      <c r="A829" s="10" t="s">
        <v>1429</v>
      </c>
    </row>
    <row r="830" spans="1:1" x14ac:dyDescent="0.3">
      <c r="A830" s="10" t="s">
        <v>1430</v>
      </c>
    </row>
    <row r="831" spans="1:1" x14ac:dyDescent="0.3">
      <c r="A831" s="10" t="s">
        <v>1431</v>
      </c>
    </row>
    <row r="832" spans="1:1" x14ac:dyDescent="0.3">
      <c r="A832" s="10" t="s">
        <v>1432</v>
      </c>
    </row>
    <row r="833" spans="1:2" x14ac:dyDescent="0.3">
      <c r="A833" s="10" t="s">
        <v>1433</v>
      </c>
    </row>
    <row r="834" spans="1:2" x14ac:dyDescent="0.3">
      <c r="A834" s="10" t="s">
        <v>1434</v>
      </c>
    </row>
    <row r="835" spans="1:2" x14ac:dyDescent="0.3">
      <c r="A835" s="10" t="s">
        <v>1435</v>
      </c>
    </row>
    <row r="836" spans="1:2" x14ac:dyDescent="0.3">
      <c r="A836" s="10" t="s">
        <v>1436</v>
      </c>
    </row>
    <row r="837" spans="1:2" x14ac:dyDescent="0.3">
      <c r="A837" s="10" t="s">
        <v>1437</v>
      </c>
    </row>
    <row r="838" spans="1:2" x14ac:dyDescent="0.3">
      <c r="A838" s="10" t="s">
        <v>1438</v>
      </c>
    </row>
    <row r="839" spans="1:2" x14ac:dyDescent="0.3">
      <c r="A839" s="10" t="s">
        <v>1439</v>
      </c>
    </row>
    <row r="840" spans="1:2" x14ac:dyDescent="0.3">
      <c r="A840" s="10" t="s">
        <v>1440</v>
      </c>
    </row>
    <row r="841" spans="1:2" x14ac:dyDescent="0.3">
      <c r="A841" s="10" t="s">
        <v>1441</v>
      </c>
    </row>
    <row r="842" spans="1:2" x14ac:dyDescent="0.3">
      <c r="A842" s="10" t="s">
        <v>1442</v>
      </c>
    </row>
    <row r="843" spans="1:2" x14ac:dyDescent="0.3">
      <c r="A843" s="10" t="s">
        <v>1443</v>
      </c>
    </row>
    <row r="844" spans="1:2" x14ac:dyDescent="0.3">
      <c r="A844" s="10" t="s">
        <v>1444</v>
      </c>
    </row>
    <row r="845" spans="1:2" x14ac:dyDescent="0.3">
      <c r="A845" s="10" t="s">
        <v>1445</v>
      </c>
    </row>
    <row r="846" spans="1:2" x14ac:dyDescent="0.3">
      <c r="A846" s="10" t="s">
        <v>1446</v>
      </c>
      <c r="B846" t="s">
        <v>42</v>
      </c>
    </row>
    <row r="847" spans="1:2" x14ac:dyDescent="0.3">
      <c r="A847" s="10" t="s">
        <v>1447</v>
      </c>
    </row>
    <row r="848" spans="1:2" x14ac:dyDescent="0.3">
      <c r="A848" s="10" t="s">
        <v>1448</v>
      </c>
    </row>
    <row r="849" spans="1:2" x14ac:dyDescent="0.3">
      <c r="A849" s="10" t="s">
        <v>1449</v>
      </c>
    </row>
    <row r="850" spans="1:2" x14ac:dyDescent="0.3">
      <c r="A850" s="10" t="s">
        <v>1450</v>
      </c>
    </row>
    <row r="851" spans="1:2" x14ac:dyDescent="0.3">
      <c r="A851" s="10" t="s">
        <v>1451</v>
      </c>
    </row>
    <row r="852" spans="1:2" x14ac:dyDescent="0.3">
      <c r="A852" s="10" t="s">
        <v>1452</v>
      </c>
    </row>
    <row r="853" spans="1:2" x14ac:dyDescent="0.3">
      <c r="A853" s="10" t="s">
        <v>1453</v>
      </c>
    </row>
    <row r="854" spans="1:2" x14ac:dyDescent="0.3">
      <c r="A854" s="10" t="s">
        <v>1454</v>
      </c>
      <c r="B854" t="s">
        <v>42</v>
      </c>
    </row>
    <row r="855" spans="1:2" x14ac:dyDescent="0.3">
      <c r="A855" s="10" t="s">
        <v>1455</v>
      </c>
    </row>
    <row r="856" spans="1:2" x14ac:dyDescent="0.3">
      <c r="A856" s="10" t="s">
        <v>1456</v>
      </c>
    </row>
    <row r="857" spans="1:2" x14ac:dyDescent="0.3">
      <c r="A857" s="10" t="s">
        <v>1457</v>
      </c>
    </row>
    <row r="858" spans="1:2" x14ac:dyDescent="0.3">
      <c r="A858" s="10" t="s">
        <v>1458</v>
      </c>
    </row>
    <row r="859" spans="1:2" x14ac:dyDescent="0.3">
      <c r="A859" s="10" t="s">
        <v>1459</v>
      </c>
    </row>
    <row r="860" spans="1:2" x14ac:dyDescent="0.3">
      <c r="A860" s="10" t="s">
        <v>1460</v>
      </c>
    </row>
    <row r="861" spans="1:2" x14ac:dyDescent="0.3">
      <c r="A861" s="10" t="s">
        <v>1461</v>
      </c>
    </row>
    <row r="862" spans="1:2" x14ac:dyDescent="0.3">
      <c r="A862" s="10" t="s">
        <v>1462</v>
      </c>
    </row>
    <row r="863" spans="1:2" x14ac:dyDescent="0.3">
      <c r="A863" s="10" t="s">
        <v>1463</v>
      </c>
    </row>
    <row r="864" spans="1:2" x14ac:dyDescent="0.3">
      <c r="A864" s="10" t="s">
        <v>1464</v>
      </c>
    </row>
    <row r="865" spans="1:2" x14ac:dyDescent="0.3">
      <c r="A865" s="10" t="s">
        <v>1465</v>
      </c>
    </row>
    <row r="866" spans="1:2" x14ac:dyDescent="0.3">
      <c r="A866" s="10" t="s">
        <v>1466</v>
      </c>
    </row>
    <row r="867" spans="1:2" x14ac:dyDescent="0.3">
      <c r="A867" s="10" t="s">
        <v>1467</v>
      </c>
    </row>
    <row r="868" spans="1:2" x14ac:dyDescent="0.3">
      <c r="A868" s="10" t="s">
        <v>1468</v>
      </c>
      <c r="B868" t="s">
        <v>42</v>
      </c>
    </row>
    <row r="869" spans="1:2" x14ac:dyDescent="0.3">
      <c r="A869" s="10" t="s">
        <v>1469</v>
      </c>
      <c r="B869" t="s">
        <v>42</v>
      </c>
    </row>
    <row r="870" spans="1:2" x14ac:dyDescent="0.3">
      <c r="A870" s="10" t="s">
        <v>1470</v>
      </c>
    </row>
    <row r="871" spans="1:2" x14ac:dyDescent="0.3">
      <c r="A871" s="10" t="s">
        <v>1471</v>
      </c>
    </row>
    <row r="872" spans="1:2" x14ac:dyDescent="0.3">
      <c r="A872" s="10" t="s">
        <v>1472</v>
      </c>
      <c r="B872" t="s">
        <v>42</v>
      </c>
    </row>
    <row r="873" spans="1:2" x14ac:dyDescent="0.3">
      <c r="A873" s="10" t="s">
        <v>1473</v>
      </c>
      <c r="B873" t="s">
        <v>42</v>
      </c>
    </row>
    <row r="874" spans="1:2" x14ac:dyDescent="0.3">
      <c r="A874" s="10" t="s">
        <v>1474</v>
      </c>
      <c r="B874" t="s">
        <v>42</v>
      </c>
    </row>
    <row r="875" spans="1:2" x14ac:dyDescent="0.3">
      <c r="A875" s="10" t="s">
        <v>1475</v>
      </c>
      <c r="B875" t="s">
        <v>42</v>
      </c>
    </row>
    <row r="876" spans="1:2" x14ac:dyDescent="0.3">
      <c r="A876" s="10" t="s">
        <v>1476</v>
      </c>
    </row>
    <row r="877" spans="1:2" x14ac:dyDescent="0.3">
      <c r="A877" s="10" t="s">
        <v>1477</v>
      </c>
    </row>
    <row r="878" spans="1:2" x14ac:dyDescent="0.3">
      <c r="A878" s="10" t="s">
        <v>1478</v>
      </c>
    </row>
    <row r="879" spans="1:2" x14ac:dyDescent="0.3">
      <c r="A879" s="10" t="s">
        <v>1479</v>
      </c>
    </row>
    <row r="880" spans="1:2" x14ac:dyDescent="0.3">
      <c r="A880" s="10" t="s">
        <v>1480</v>
      </c>
    </row>
    <row r="881" spans="1:1" x14ac:dyDescent="0.3">
      <c r="A881" s="10" t="s">
        <v>1481</v>
      </c>
    </row>
    <row r="882" spans="1:1" x14ac:dyDescent="0.3">
      <c r="A882" s="10" t="s">
        <v>1482</v>
      </c>
    </row>
    <row r="883" spans="1:1" x14ac:dyDescent="0.3">
      <c r="A883" s="10" t="s">
        <v>1483</v>
      </c>
    </row>
    <row r="884" spans="1:1" x14ac:dyDescent="0.3">
      <c r="A884" s="10" t="s">
        <v>1484</v>
      </c>
    </row>
    <row r="885" spans="1:1" x14ac:dyDescent="0.3">
      <c r="A885" s="10" t="s">
        <v>1485</v>
      </c>
    </row>
    <row r="886" spans="1:1" x14ac:dyDescent="0.3">
      <c r="A886" s="10" t="s">
        <v>1486</v>
      </c>
    </row>
    <row r="887" spans="1:1" x14ac:dyDescent="0.3">
      <c r="A887" s="10" t="s">
        <v>1487</v>
      </c>
    </row>
    <row r="888" spans="1:1" x14ac:dyDescent="0.3">
      <c r="A888" s="10" t="s">
        <v>1488</v>
      </c>
    </row>
    <row r="889" spans="1:1" x14ac:dyDescent="0.3">
      <c r="A889" s="10" t="s">
        <v>1489</v>
      </c>
    </row>
    <row r="890" spans="1:1" x14ac:dyDescent="0.3">
      <c r="A890" s="10" t="s">
        <v>1490</v>
      </c>
    </row>
    <row r="891" spans="1:1" x14ac:dyDescent="0.3">
      <c r="A891" s="10" t="s">
        <v>1491</v>
      </c>
    </row>
    <row r="892" spans="1:1" x14ac:dyDescent="0.3">
      <c r="A892" s="10" t="s">
        <v>1492</v>
      </c>
    </row>
    <row r="893" spans="1:1" x14ac:dyDescent="0.3">
      <c r="A893" s="10" t="s">
        <v>1493</v>
      </c>
    </row>
    <row r="894" spans="1:1" x14ac:dyDescent="0.3">
      <c r="A894" s="10" t="s">
        <v>1494</v>
      </c>
    </row>
    <row r="895" spans="1:1" x14ac:dyDescent="0.3">
      <c r="A895" s="10" t="s">
        <v>1495</v>
      </c>
    </row>
    <row r="896" spans="1:1" x14ac:dyDescent="0.3">
      <c r="A896" s="10" t="s">
        <v>1496</v>
      </c>
    </row>
    <row r="897" spans="1:2" x14ac:dyDescent="0.3">
      <c r="A897" s="10" t="s">
        <v>1497</v>
      </c>
    </row>
    <row r="898" spans="1:2" x14ac:dyDescent="0.3">
      <c r="A898" s="10" t="s">
        <v>1498</v>
      </c>
    </row>
    <row r="899" spans="1:2" x14ac:dyDescent="0.3">
      <c r="A899" s="10" t="s">
        <v>1499</v>
      </c>
    </row>
    <row r="900" spans="1:2" x14ac:dyDescent="0.3">
      <c r="A900" s="10" t="s">
        <v>1500</v>
      </c>
      <c r="B900" t="s">
        <v>42</v>
      </c>
    </row>
    <row r="901" spans="1:2" x14ac:dyDescent="0.3">
      <c r="A901" s="10" t="s">
        <v>1501</v>
      </c>
    </row>
    <row r="902" spans="1:2" x14ac:dyDescent="0.3">
      <c r="A902" s="10" t="s">
        <v>1502</v>
      </c>
    </row>
    <row r="903" spans="1:2" x14ac:dyDescent="0.3">
      <c r="A903" s="10" t="s">
        <v>1503</v>
      </c>
    </row>
    <row r="904" spans="1:2" x14ac:dyDescent="0.3">
      <c r="A904" s="10" t="s">
        <v>1504</v>
      </c>
    </row>
    <row r="905" spans="1:2" x14ac:dyDescent="0.3">
      <c r="A905" s="10" t="s">
        <v>1505</v>
      </c>
    </row>
    <row r="906" spans="1:2" x14ac:dyDescent="0.3">
      <c r="A906" s="10" t="s">
        <v>1506</v>
      </c>
    </row>
    <row r="907" spans="1:2" x14ac:dyDescent="0.3">
      <c r="A907" s="10" t="s">
        <v>1507</v>
      </c>
    </row>
    <row r="908" spans="1:2" x14ac:dyDescent="0.3">
      <c r="A908" s="10" t="s">
        <v>1508</v>
      </c>
    </row>
    <row r="909" spans="1:2" x14ac:dyDescent="0.3">
      <c r="A909" s="10" t="s">
        <v>1509</v>
      </c>
    </row>
    <row r="910" spans="1:2" x14ac:dyDescent="0.3">
      <c r="A910" s="10" t="s">
        <v>1510</v>
      </c>
    </row>
    <row r="911" spans="1:2" x14ac:dyDescent="0.3">
      <c r="A911" s="10" t="s">
        <v>1511</v>
      </c>
    </row>
    <row r="912" spans="1:2" x14ac:dyDescent="0.3">
      <c r="A912" s="10" t="s">
        <v>1512</v>
      </c>
    </row>
    <row r="913" spans="1:1" x14ac:dyDescent="0.3">
      <c r="A913" s="10" t="s">
        <v>1513</v>
      </c>
    </row>
    <row r="914" spans="1:1" x14ac:dyDescent="0.3">
      <c r="A914" s="10" t="s">
        <v>1514</v>
      </c>
    </row>
    <row r="915" spans="1:1" x14ac:dyDescent="0.3">
      <c r="A915" s="10" t="s">
        <v>1515</v>
      </c>
    </row>
    <row r="916" spans="1:1" x14ac:dyDescent="0.3">
      <c r="A916" s="10" t="s">
        <v>1516</v>
      </c>
    </row>
    <row r="917" spans="1:1" x14ac:dyDescent="0.3">
      <c r="A917" s="10" t="s">
        <v>1517</v>
      </c>
    </row>
    <row r="918" spans="1:1" x14ac:dyDescent="0.3">
      <c r="A918" s="10" t="s">
        <v>1518</v>
      </c>
    </row>
    <row r="919" spans="1:1" x14ac:dyDescent="0.3">
      <c r="A919" s="10" t="s">
        <v>1519</v>
      </c>
    </row>
    <row r="920" spans="1:1" x14ac:dyDescent="0.3">
      <c r="A920" s="10" t="s">
        <v>1520</v>
      </c>
    </row>
    <row r="921" spans="1:1" x14ac:dyDescent="0.3">
      <c r="A921" s="10" t="s">
        <v>1521</v>
      </c>
    </row>
    <row r="922" spans="1:1" x14ac:dyDescent="0.3">
      <c r="A922" s="10" t="s">
        <v>1522</v>
      </c>
    </row>
    <row r="923" spans="1:1" x14ac:dyDescent="0.3">
      <c r="A923" s="10" t="s">
        <v>1523</v>
      </c>
    </row>
    <row r="924" spans="1:1" x14ac:dyDescent="0.3">
      <c r="A924" s="10" t="s">
        <v>1524</v>
      </c>
    </row>
    <row r="925" spans="1:1" x14ac:dyDescent="0.3">
      <c r="A925" s="10" t="s">
        <v>1525</v>
      </c>
    </row>
    <row r="926" spans="1:1" x14ac:dyDescent="0.3">
      <c r="A926" s="10" t="s">
        <v>1526</v>
      </c>
    </row>
    <row r="927" spans="1:1" x14ac:dyDescent="0.3">
      <c r="A927" s="10" t="s">
        <v>1527</v>
      </c>
    </row>
    <row r="928" spans="1:1" x14ac:dyDescent="0.3">
      <c r="A928" s="10" t="s">
        <v>1528</v>
      </c>
    </row>
    <row r="929" spans="1:1" x14ac:dyDescent="0.3">
      <c r="A929" s="10" t="s">
        <v>1529</v>
      </c>
    </row>
    <row r="930" spans="1:1" x14ac:dyDescent="0.3">
      <c r="A930" s="10" t="s">
        <v>1530</v>
      </c>
    </row>
    <row r="931" spans="1:1" x14ac:dyDescent="0.3">
      <c r="A931" s="10" t="s">
        <v>1531</v>
      </c>
    </row>
    <row r="932" spans="1:1" x14ac:dyDescent="0.3">
      <c r="A932" s="10" t="s">
        <v>1532</v>
      </c>
    </row>
    <row r="933" spans="1:1" x14ac:dyDescent="0.3">
      <c r="A933" s="10" t="s">
        <v>1533</v>
      </c>
    </row>
    <row r="934" spans="1:1" x14ac:dyDescent="0.3">
      <c r="A934" s="10" t="s">
        <v>1534</v>
      </c>
    </row>
    <row r="935" spans="1:1" x14ac:dyDescent="0.3">
      <c r="A935" s="10" t="s">
        <v>1535</v>
      </c>
    </row>
    <row r="936" spans="1:1" x14ac:dyDescent="0.3">
      <c r="A936" s="10" t="s">
        <v>1536</v>
      </c>
    </row>
    <row r="937" spans="1:1" x14ac:dyDescent="0.3">
      <c r="A937" s="10" t="s">
        <v>1537</v>
      </c>
    </row>
    <row r="938" spans="1:1" x14ac:dyDescent="0.3">
      <c r="A938" s="10" t="s">
        <v>1538</v>
      </c>
    </row>
    <row r="939" spans="1:1" x14ac:dyDescent="0.3">
      <c r="A939" s="10" t="s">
        <v>1539</v>
      </c>
    </row>
    <row r="940" spans="1:1" x14ac:dyDescent="0.3">
      <c r="A940" s="10" t="s">
        <v>1540</v>
      </c>
    </row>
    <row r="941" spans="1:1" x14ac:dyDescent="0.3">
      <c r="A941" s="10" t="s">
        <v>1541</v>
      </c>
    </row>
    <row r="942" spans="1:1" x14ac:dyDescent="0.3">
      <c r="A942" s="10" t="s">
        <v>1542</v>
      </c>
    </row>
    <row r="943" spans="1:1" x14ac:dyDescent="0.3">
      <c r="A943" s="10" t="s">
        <v>1543</v>
      </c>
    </row>
    <row r="944" spans="1:1" x14ac:dyDescent="0.3">
      <c r="A944" s="10" t="s">
        <v>1544</v>
      </c>
    </row>
    <row r="945" spans="1:2" x14ac:dyDescent="0.3">
      <c r="A945" s="10" t="s">
        <v>1545</v>
      </c>
    </row>
    <row r="946" spans="1:2" x14ac:dyDescent="0.3">
      <c r="A946" s="10" t="s">
        <v>1546</v>
      </c>
    </row>
    <row r="947" spans="1:2" x14ac:dyDescent="0.3">
      <c r="A947" s="10" t="s">
        <v>1547</v>
      </c>
    </row>
    <row r="948" spans="1:2" x14ac:dyDescent="0.3">
      <c r="A948" s="10" t="s">
        <v>1548</v>
      </c>
    </row>
    <row r="949" spans="1:2" x14ac:dyDescent="0.3">
      <c r="A949" s="10" t="s">
        <v>1549</v>
      </c>
    </row>
    <row r="950" spans="1:2" x14ac:dyDescent="0.3">
      <c r="A950" s="10" t="s">
        <v>1550</v>
      </c>
    </row>
    <row r="951" spans="1:2" x14ac:dyDescent="0.3">
      <c r="A951" s="10" t="s">
        <v>1551</v>
      </c>
    </row>
    <row r="952" spans="1:2" x14ac:dyDescent="0.3">
      <c r="A952" s="10" t="s">
        <v>1552</v>
      </c>
      <c r="B952" t="s">
        <v>42</v>
      </c>
    </row>
    <row r="953" spans="1:2" x14ac:dyDescent="0.3">
      <c r="A953" s="10" t="s">
        <v>1553</v>
      </c>
      <c r="B953" t="s">
        <v>42</v>
      </c>
    </row>
    <row r="954" spans="1:2" x14ac:dyDescent="0.3">
      <c r="A954" s="10" t="s">
        <v>1554</v>
      </c>
    </row>
    <row r="955" spans="1:2" x14ac:dyDescent="0.3">
      <c r="A955" s="10" t="s">
        <v>1555</v>
      </c>
    </row>
    <row r="956" spans="1:2" x14ac:dyDescent="0.3">
      <c r="A956" s="10" t="s">
        <v>1556</v>
      </c>
    </row>
    <row r="957" spans="1:2" x14ac:dyDescent="0.3">
      <c r="A957" s="10" t="s">
        <v>1557</v>
      </c>
    </row>
    <row r="958" spans="1:2" x14ac:dyDescent="0.3">
      <c r="A958" s="10" t="s">
        <v>1558</v>
      </c>
    </row>
    <row r="959" spans="1:2" x14ac:dyDescent="0.3">
      <c r="A959" s="10" t="s">
        <v>1559</v>
      </c>
      <c r="B959" t="s">
        <v>42</v>
      </c>
    </row>
    <row r="960" spans="1:2" x14ac:dyDescent="0.3">
      <c r="A960" s="10" t="s">
        <v>1560</v>
      </c>
    </row>
    <row r="961" spans="1:2" x14ac:dyDescent="0.3">
      <c r="A961" s="10" t="s">
        <v>1561</v>
      </c>
    </row>
    <row r="962" spans="1:2" x14ac:dyDescent="0.3">
      <c r="A962" s="10" t="s">
        <v>1562</v>
      </c>
    </row>
    <row r="963" spans="1:2" x14ac:dyDescent="0.3">
      <c r="A963" s="10" t="s">
        <v>1563</v>
      </c>
    </row>
    <row r="964" spans="1:2" x14ac:dyDescent="0.3">
      <c r="A964" s="10" t="s">
        <v>1564</v>
      </c>
    </row>
    <row r="965" spans="1:2" x14ac:dyDescent="0.3">
      <c r="A965" s="10" t="s">
        <v>1565</v>
      </c>
    </row>
    <row r="966" spans="1:2" x14ac:dyDescent="0.3">
      <c r="A966" s="10" t="s">
        <v>1566</v>
      </c>
    </row>
    <row r="967" spans="1:2" x14ac:dyDescent="0.3">
      <c r="A967" s="10" t="s">
        <v>1567</v>
      </c>
    </row>
    <row r="968" spans="1:2" x14ac:dyDescent="0.3">
      <c r="A968" s="10" t="s">
        <v>1568</v>
      </c>
      <c r="B968" t="s">
        <v>42</v>
      </c>
    </row>
    <row r="969" spans="1:2" x14ac:dyDescent="0.3">
      <c r="A969" s="10" t="s">
        <v>1569</v>
      </c>
    </row>
    <row r="970" spans="1:2" x14ac:dyDescent="0.3">
      <c r="A970" s="10" t="s">
        <v>1570</v>
      </c>
    </row>
    <row r="971" spans="1:2" x14ac:dyDescent="0.3">
      <c r="A971" s="10" t="s">
        <v>1571</v>
      </c>
    </row>
    <row r="972" spans="1:2" x14ac:dyDescent="0.3">
      <c r="A972" s="10" t="s">
        <v>1572</v>
      </c>
      <c r="B972" t="s">
        <v>42</v>
      </c>
    </row>
    <row r="973" spans="1:2" x14ac:dyDescent="0.3">
      <c r="A973" s="10" t="s">
        <v>1573</v>
      </c>
    </row>
    <row r="974" spans="1:2" x14ac:dyDescent="0.3">
      <c r="A974" s="10" t="s">
        <v>1574</v>
      </c>
    </row>
    <row r="975" spans="1:2" x14ac:dyDescent="0.3">
      <c r="A975" s="10" t="s">
        <v>1575</v>
      </c>
    </row>
    <row r="976" spans="1:2" x14ac:dyDescent="0.3">
      <c r="A976" s="10" t="s">
        <v>1576</v>
      </c>
    </row>
    <row r="977" spans="1:2" x14ac:dyDescent="0.3">
      <c r="A977" s="10" t="s">
        <v>1577</v>
      </c>
    </row>
    <row r="978" spans="1:2" x14ac:dyDescent="0.3">
      <c r="A978" s="10" t="s">
        <v>1578</v>
      </c>
    </row>
    <row r="979" spans="1:2" x14ac:dyDescent="0.3">
      <c r="A979" s="10" t="s">
        <v>1579</v>
      </c>
    </row>
    <row r="980" spans="1:2" x14ac:dyDescent="0.3">
      <c r="A980" s="10" t="s">
        <v>1580</v>
      </c>
    </row>
    <row r="981" spans="1:2" x14ac:dyDescent="0.3">
      <c r="A981" s="10" t="s">
        <v>1581</v>
      </c>
    </row>
    <row r="982" spans="1:2" x14ac:dyDescent="0.3">
      <c r="A982" s="10" t="s">
        <v>1582</v>
      </c>
      <c r="B982" t="s">
        <v>42</v>
      </c>
    </row>
    <row r="983" spans="1:2" x14ac:dyDescent="0.3">
      <c r="A983" s="10" t="s">
        <v>1583</v>
      </c>
      <c r="B983" t="s">
        <v>42</v>
      </c>
    </row>
    <row r="984" spans="1:2" x14ac:dyDescent="0.3">
      <c r="A984" s="10" t="s">
        <v>1584</v>
      </c>
    </row>
    <row r="985" spans="1:2" x14ac:dyDescent="0.3">
      <c r="A985" s="10" t="s">
        <v>1585</v>
      </c>
    </row>
    <row r="986" spans="1:2" x14ac:dyDescent="0.3">
      <c r="A986" s="10" t="s">
        <v>1586</v>
      </c>
    </row>
    <row r="987" spans="1:2" x14ac:dyDescent="0.3">
      <c r="A987" s="10" t="s">
        <v>1587</v>
      </c>
    </row>
    <row r="988" spans="1:2" x14ac:dyDescent="0.3">
      <c r="A988" s="10" t="s">
        <v>1588</v>
      </c>
    </row>
    <row r="989" spans="1:2" x14ac:dyDescent="0.3">
      <c r="A989" s="10" t="s">
        <v>1589</v>
      </c>
      <c r="B989" t="s">
        <v>42</v>
      </c>
    </row>
    <row r="990" spans="1:2" x14ac:dyDescent="0.3">
      <c r="A990" s="10" t="s">
        <v>1590</v>
      </c>
      <c r="B990" t="s">
        <v>42</v>
      </c>
    </row>
    <row r="991" spans="1:2" x14ac:dyDescent="0.3">
      <c r="A991" s="10" t="s">
        <v>1591</v>
      </c>
    </row>
    <row r="992" spans="1:2" x14ac:dyDescent="0.3">
      <c r="A992" s="10" t="s">
        <v>1592</v>
      </c>
    </row>
    <row r="993" spans="1:2" x14ac:dyDescent="0.3">
      <c r="A993" s="10" t="s">
        <v>1593</v>
      </c>
      <c r="B993" t="s">
        <v>42</v>
      </c>
    </row>
    <row r="994" spans="1:2" x14ac:dyDescent="0.3">
      <c r="A994" s="10" t="s">
        <v>1594</v>
      </c>
    </row>
    <row r="995" spans="1:2" x14ac:dyDescent="0.3">
      <c r="A995" s="10" t="s">
        <v>1595</v>
      </c>
    </row>
    <row r="996" spans="1:2" x14ac:dyDescent="0.3">
      <c r="A996" s="10" t="s">
        <v>1596</v>
      </c>
    </row>
    <row r="997" spans="1:2" x14ac:dyDescent="0.3">
      <c r="A997" s="10" t="s">
        <v>1597</v>
      </c>
    </row>
    <row r="998" spans="1:2" x14ac:dyDescent="0.3">
      <c r="A998" s="10" t="s">
        <v>1598</v>
      </c>
    </row>
    <row r="999" spans="1:2" x14ac:dyDescent="0.3">
      <c r="A999" s="10" t="s">
        <v>1599</v>
      </c>
    </row>
    <row r="1000" spans="1:2" x14ac:dyDescent="0.3">
      <c r="A1000" s="10" t="s">
        <v>1357</v>
      </c>
    </row>
    <row r="1001" spans="1:2" x14ac:dyDescent="0.3">
      <c r="A1001" s="10" t="s">
        <v>1601</v>
      </c>
    </row>
    <row r="1002" spans="1:2" x14ac:dyDescent="0.3">
      <c r="A1002" s="10" t="s">
        <v>1602</v>
      </c>
    </row>
    <row r="1003" spans="1:2" x14ac:dyDescent="0.3">
      <c r="A1003" s="10" t="s">
        <v>1603</v>
      </c>
    </row>
    <row r="1004" spans="1:2" x14ac:dyDescent="0.3">
      <c r="A1004" s="10" t="s">
        <v>1604</v>
      </c>
    </row>
    <row r="1005" spans="1:2" x14ac:dyDescent="0.3">
      <c r="A1005" s="10" t="s">
        <v>1605</v>
      </c>
      <c r="B1005" t="s">
        <v>42</v>
      </c>
    </row>
    <row r="1006" spans="1:2" x14ac:dyDescent="0.3">
      <c r="A1006" s="10" t="s">
        <v>1606</v>
      </c>
    </row>
    <row r="1007" spans="1:2" x14ac:dyDescent="0.3">
      <c r="A1007" s="10" t="s">
        <v>1607</v>
      </c>
      <c r="B1007" t="s">
        <v>42</v>
      </c>
    </row>
    <row r="1008" spans="1:2" x14ac:dyDescent="0.3">
      <c r="A1008" s="10" t="s">
        <v>1608</v>
      </c>
    </row>
    <row r="1009" spans="1:2" x14ac:dyDescent="0.3">
      <c r="A1009" s="10" t="s">
        <v>1609</v>
      </c>
    </row>
    <row r="1010" spans="1:2" x14ac:dyDescent="0.3">
      <c r="A1010" s="10" t="s">
        <v>1610</v>
      </c>
    </row>
    <row r="1011" spans="1:2" x14ac:dyDescent="0.3">
      <c r="A1011" s="10" t="s">
        <v>1611</v>
      </c>
    </row>
    <row r="1012" spans="1:2" x14ac:dyDescent="0.3">
      <c r="A1012" s="10" t="s">
        <v>1612</v>
      </c>
    </row>
    <row r="1013" spans="1:2" x14ac:dyDescent="0.3">
      <c r="A1013" s="10" t="s">
        <v>1613</v>
      </c>
      <c r="B1013" t="s">
        <v>42</v>
      </c>
    </row>
    <row r="1014" spans="1:2" x14ac:dyDescent="0.3">
      <c r="A1014" s="10" t="s">
        <v>1614</v>
      </c>
      <c r="B1014" t="s">
        <v>3377</v>
      </c>
    </row>
    <row r="1015" spans="1:2" x14ac:dyDescent="0.3">
      <c r="A1015" s="10" t="s">
        <v>1615</v>
      </c>
    </row>
    <row r="1016" spans="1:2" x14ac:dyDescent="0.3">
      <c r="A1016" s="10" t="s">
        <v>1616</v>
      </c>
    </row>
    <row r="1017" spans="1:2" x14ac:dyDescent="0.3">
      <c r="A1017" s="10" t="s">
        <v>1617</v>
      </c>
    </row>
    <row r="1018" spans="1:2" x14ac:dyDescent="0.3">
      <c r="A1018" s="10" t="s">
        <v>1618</v>
      </c>
    </row>
    <row r="1019" spans="1:2" x14ac:dyDescent="0.3">
      <c r="A1019" s="10" t="s">
        <v>1619</v>
      </c>
    </row>
    <row r="1020" spans="1:2" x14ac:dyDescent="0.3">
      <c r="A1020" s="10" t="s">
        <v>1620</v>
      </c>
    </row>
    <row r="1021" spans="1:2" x14ac:dyDescent="0.3">
      <c r="A1021" s="10" t="s">
        <v>1621</v>
      </c>
    </row>
    <row r="1022" spans="1:2" x14ac:dyDescent="0.3">
      <c r="A1022" s="10" t="s">
        <v>1622</v>
      </c>
      <c r="B1022" t="s">
        <v>42</v>
      </c>
    </row>
    <row r="1023" spans="1:2" x14ac:dyDescent="0.3">
      <c r="A1023" s="10" t="s">
        <v>1623</v>
      </c>
    </row>
    <row r="1024" spans="1:2" x14ac:dyDescent="0.3">
      <c r="A1024" s="10" t="s">
        <v>1624</v>
      </c>
    </row>
    <row r="1025" spans="1:2" x14ac:dyDescent="0.3">
      <c r="A1025" s="10" t="s">
        <v>1625</v>
      </c>
    </row>
    <row r="1026" spans="1:2" x14ac:dyDescent="0.3">
      <c r="A1026" s="10" t="s">
        <v>1626</v>
      </c>
    </row>
    <row r="1027" spans="1:2" x14ac:dyDescent="0.3">
      <c r="A1027" s="10" t="s">
        <v>1627</v>
      </c>
      <c r="B1027" t="s">
        <v>42</v>
      </c>
    </row>
    <row r="1028" spans="1:2" x14ac:dyDescent="0.3">
      <c r="A1028" s="10" t="s">
        <v>1628</v>
      </c>
      <c r="B1028" t="s">
        <v>42</v>
      </c>
    </row>
    <row r="1029" spans="1:2" x14ac:dyDescent="0.3">
      <c r="A1029" s="10" t="s">
        <v>1629</v>
      </c>
    </row>
    <row r="1030" spans="1:2" x14ac:dyDescent="0.3">
      <c r="A1030" s="10" t="s">
        <v>1630</v>
      </c>
    </row>
    <row r="1031" spans="1:2" x14ac:dyDescent="0.3">
      <c r="A1031" s="10" t="s">
        <v>1631</v>
      </c>
    </row>
    <row r="1032" spans="1:2" x14ac:dyDescent="0.3">
      <c r="A1032" s="10" t="s">
        <v>1632</v>
      </c>
      <c r="B1032"/>
    </row>
    <row r="1033" spans="1:2" x14ac:dyDescent="0.3">
      <c r="A1033" s="10" t="s">
        <v>1633</v>
      </c>
    </row>
    <row r="1034" spans="1:2" x14ac:dyDescent="0.3">
      <c r="A1034" s="10" t="s">
        <v>1634</v>
      </c>
      <c r="B1034" t="s">
        <v>42</v>
      </c>
    </row>
    <row r="1035" spans="1:2" x14ac:dyDescent="0.3">
      <c r="A1035" s="10" t="s">
        <v>1635</v>
      </c>
    </row>
    <row r="1036" spans="1:2" x14ac:dyDescent="0.3">
      <c r="A1036" s="10" t="s">
        <v>1636</v>
      </c>
    </row>
    <row r="1037" spans="1:2" x14ac:dyDescent="0.3">
      <c r="A1037" s="10" t="s">
        <v>1637</v>
      </c>
    </row>
    <row r="1038" spans="1:2" x14ac:dyDescent="0.3">
      <c r="A1038" s="10" t="s">
        <v>1638</v>
      </c>
    </row>
    <row r="1039" spans="1:2" x14ac:dyDescent="0.3">
      <c r="A1039" s="10" t="s">
        <v>1639</v>
      </c>
    </row>
    <row r="1040" spans="1:2" x14ac:dyDescent="0.3">
      <c r="A1040" s="10" t="s">
        <v>1640</v>
      </c>
    </row>
    <row r="1041" spans="1:2" x14ac:dyDescent="0.3">
      <c r="A1041" s="10" t="s">
        <v>1641</v>
      </c>
    </row>
    <row r="1042" spans="1:2" x14ac:dyDescent="0.3">
      <c r="A1042" s="10" t="s">
        <v>1642</v>
      </c>
      <c r="B1042" t="s">
        <v>76</v>
      </c>
    </row>
    <row r="1043" spans="1:2" x14ac:dyDescent="0.3">
      <c r="A1043" s="10" t="s">
        <v>1643</v>
      </c>
      <c r="B1043" t="s">
        <v>42</v>
      </c>
    </row>
    <row r="1044" spans="1:2" x14ac:dyDescent="0.3">
      <c r="A1044" s="10" t="s">
        <v>1644</v>
      </c>
    </row>
    <row r="1045" spans="1:2" x14ac:dyDescent="0.3">
      <c r="A1045" s="10" t="s">
        <v>1645</v>
      </c>
    </row>
    <row r="1046" spans="1:2" x14ac:dyDescent="0.3">
      <c r="A1046" s="10" t="s">
        <v>1646</v>
      </c>
    </row>
    <row r="1047" spans="1:2" x14ac:dyDescent="0.3">
      <c r="A1047" s="10" t="s">
        <v>1647</v>
      </c>
    </row>
    <row r="1048" spans="1:2" x14ac:dyDescent="0.3">
      <c r="A1048" s="10" t="s">
        <v>1648</v>
      </c>
      <c r="B1048" t="s">
        <v>42</v>
      </c>
    </row>
    <row r="1049" spans="1:2" x14ac:dyDescent="0.3">
      <c r="A1049" s="10" t="s">
        <v>1649</v>
      </c>
      <c r="B1049"/>
    </row>
    <row r="1050" spans="1:2" x14ac:dyDescent="0.3">
      <c r="A1050" s="10" t="s">
        <v>1650</v>
      </c>
      <c r="B1050" t="s">
        <v>42</v>
      </c>
    </row>
    <row r="1051" spans="1:2" x14ac:dyDescent="0.3">
      <c r="A1051" s="10" t="s">
        <v>1651</v>
      </c>
      <c r="B1051" t="s">
        <v>42</v>
      </c>
    </row>
    <row r="1052" spans="1:2" x14ac:dyDescent="0.3">
      <c r="A1052" s="10" t="s">
        <v>1652</v>
      </c>
      <c r="B1052" t="s">
        <v>42</v>
      </c>
    </row>
    <row r="1053" spans="1:2" x14ac:dyDescent="0.3">
      <c r="A1053" s="10" t="s">
        <v>1653</v>
      </c>
    </row>
    <row r="1054" spans="1:2" x14ac:dyDescent="0.3">
      <c r="A1054" s="10" t="s">
        <v>1654</v>
      </c>
    </row>
    <row r="1055" spans="1:2" x14ac:dyDescent="0.3">
      <c r="A1055" s="10" t="s">
        <v>2624</v>
      </c>
    </row>
    <row r="1056" spans="1:2" x14ac:dyDescent="0.3">
      <c r="A1056" s="10" t="s">
        <v>1656</v>
      </c>
    </row>
    <row r="1057" spans="1:2" x14ac:dyDescent="0.3">
      <c r="A1057" s="10" t="s">
        <v>1657</v>
      </c>
    </row>
    <row r="1058" spans="1:2" x14ac:dyDescent="0.3">
      <c r="A1058" s="10" t="s">
        <v>1658</v>
      </c>
    </row>
    <row r="1059" spans="1:2" x14ac:dyDescent="0.3">
      <c r="A1059" s="10" t="s">
        <v>1659</v>
      </c>
    </row>
    <row r="1060" spans="1:2" x14ac:dyDescent="0.3">
      <c r="A1060" s="10" t="s">
        <v>1660</v>
      </c>
    </row>
    <row r="1061" spans="1:2" x14ac:dyDescent="0.3">
      <c r="A1061" s="10" t="s">
        <v>1661</v>
      </c>
    </row>
    <row r="1062" spans="1:2" x14ac:dyDescent="0.3">
      <c r="A1062" s="10" t="s">
        <v>1662</v>
      </c>
    </row>
    <row r="1063" spans="1:2" x14ac:dyDescent="0.3">
      <c r="A1063" s="10" t="s">
        <v>1663</v>
      </c>
      <c r="B1063" t="s">
        <v>42</v>
      </c>
    </row>
    <row r="1064" spans="1:2" x14ac:dyDescent="0.3">
      <c r="A1064" s="10" t="s">
        <v>1664</v>
      </c>
    </row>
    <row r="1065" spans="1:2" x14ac:dyDescent="0.3">
      <c r="A1065" s="10" t="s">
        <v>1665</v>
      </c>
    </row>
    <row r="1066" spans="1:2" x14ac:dyDescent="0.3">
      <c r="A1066" s="10" t="s">
        <v>1666</v>
      </c>
      <c r="B1066" t="s">
        <v>42</v>
      </c>
    </row>
    <row r="1067" spans="1:2" x14ac:dyDescent="0.3">
      <c r="A1067" s="10" t="s">
        <v>1667</v>
      </c>
    </row>
    <row r="1068" spans="1:2" x14ac:dyDescent="0.3">
      <c r="A1068" s="10" t="s">
        <v>1668</v>
      </c>
    </row>
    <row r="1069" spans="1:2" x14ac:dyDescent="0.3">
      <c r="A1069" s="10" t="s">
        <v>1669</v>
      </c>
    </row>
    <row r="1070" spans="1:2" x14ac:dyDescent="0.3">
      <c r="A1070" s="10" t="s">
        <v>1668</v>
      </c>
    </row>
    <row r="1071" spans="1:2" x14ac:dyDescent="0.3">
      <c r="A1071" s="10" t="s">
        <v>1670</v>
      </c>
      <c r="B1071" t="s">
        <v>3377</v>
      </c>
    </row>
    <row r="1072" spans="1:2" x14ac:dyDescent="0.3">
      <c r="A1072" s="10" t="s">
        <v>1671</v>
      </c>
      <c r="B1072" t="s">
        <v>3377</v>
      </c>
    </row>
    <row r="1073" spans="1:2" x14ac:dyDescent="0.3">
      <c r="A1073" s="10" t="s">
        <v>1672</v>
      </c>
      <c r="B1073"/>
    </row>
    <row r="1074" spans="1:2" x14ac:dyDescent="0.3">
      <c r="A1074" s="10" t="s">
        <v>1673</v>
      </c>
    </row>
    <row r="1075" spans="1:2" x14ac:dyDescent="0.3">
      <c r="A1075" s="10" t="s">
        <v>1674</v>
      </c>
    </row>
    <row r="1076" spans="1:2" x14ac:dyDescent="0.3">
      <c r="A1076" s="10" t="s">
        <v>1675</v>
      </c>
      <c r="B1076" t="s">
        <v>3377</v>
      </c>
    </row>
    <row r="1077" spans="1:2" x14ac:dyDescent="0.3">
      <c r="A1077" s="10" t="s">
        <v>1676</v>
      </c>
    </row>
    <row r="1078" spans="1:2" x14ac:dyDescent="0.3">
      <c r="A1078" s="10" t="s">
        <v>1677</v>
      </c>
    </row>
    <row r="1079" spans="1:2" x14ac:dyDescent="0.3">
      <c r="A1079" s="10" t="s">
        <v>1678</v>
      </c>
    </row>
    <row r="1080" spans="1:2" x14ac:dyDescent="0.3">
      <c r="A1080" s="10" t="s">
        <v>1679</v>
      </c>
    </row>
    <row r="1081" spans="1:2" x14ac:dyDescent="0.3">
      <c r="A1081" s="10" t="s">
        <v>1680</v>
      </c>
    </row>
    <row r="1082" spans="1:2" x14ac:dyDescent="0.3">
      <c r="A1082" s="10" t="s">
        <v>1681</v>
      </c>
    </row>
    <row r="1083" spans="1:2" x14ac:dyDescent="0.3">
      <c r="A1083" s="10" t="s">
        <v>1682</v>
      </c>
    </row>
    <row r="1084" spans="1:2" x14ac:dyDescent="0.3">
      <c r="A1084" s="10" t="s">
        <v>1683</v>
      </c>
    </row>
    <row r="1085" spans="1:2" x14ac:dyDescent="0.3">
      <c r="A1085" s="10" t="s">
        <v>1684</v>
      </c>
    </row>
    <row r="1086" spans="1:2" x14ac:dyDescent="0.3">
      <c r="A1086" s="10" t="s">
        <v>1680</v>
      </c>
    </row>
    <row r="1087" spans="1:2" x14ac:dyDescent="0.3">
      <c r="A1087" s="10" t="s">
        <v>1685</v>
      </c>
    </row>
    <row r="1088" spans="1:2" x14ac:dyDescent="0.3">
      <c r="A1088" s="10" t="s">
        <v>1686</v>
      </c>
    </row>
    <row r="1089" spans="1:2" x14ac:dyDescent="0.3">
      <c r="A1089" s="10" t="s">
        <v>1687</v>
      </c>
    </row>
    <row r="1090" spans="1:2" x14ac:dyDescent="0.3">
      <c r="A1090" s="10" t="s">
        <v>1688</v>
      </c>
    </row>
    <row r="1091" spans="1:2" x14ac:dyDescent="0.3">
      <c r="A1091" s="10" t="s">
        <v>1689</v>
      </c>
      <c r="B1091" t="s">
        <v>42</v>
      </c>
    </row>
    <row r="1092" spans="1:2" x14ac:dyDescent="0.3">
      <c r="A1092" s="10" t="s">
        <v>1690</v>
      </c>
    </row>
    <row r="1093" spans="1:2" x14ac:dyDescent="0.3">
      <c r="A1093" s="10" t="s">
        <v>1691</v>
      </c>
    </row>
    <row r="1094" spans="1:2" x14ac:dyDescent="0.3">
      <c r="A1094" s="10" t="s">
        <v>1692</v>
      </c>
    </row>
    <row r="1095" spans="1:2" x14ac:dyDescent="0.3">
      <c r="A1095" s="10" t="s">
        <v>1693</v>
      </c>
    </row>
    <row r="1096" spans="1:2" x14ac:dyDescent="0.3">
      <c r="A1096" s="10" t="s">
        <v>1694</v>
      </c>
    </row>
    <row r="1097" spans="1:2" x14ac:dyDescent="0.3">
      <c r="A1097" s="10" t="s">
        <v>1695</v>
      </c>
    </row>
    <row r="1098" spans="1:2" x14ac:dyDescent="0.3">
      <c r="A1098" s="10" t="s">
        <v>1696</v>
      </c>
    </row>
    <row r="1099" spans="1:2" x14ac:dyDescent="0.3">
      <c r="A1099" s="10" t="s">
        <v>1697</v>
      </c>
    </row>
    <row r="1100" spans="1:2" x14ac:dyDescent="0.3">
      <c r="A1100" s="10" t="s">
        <v>1698</v>
      </c>
    </row>
    <row r="1101" spans="1:2" x14ac:dyDescent="0.3">
      <c r="A1101" s="10" t="s">
        <v>1699</v>
      </c>
    </row>
    <row r="1102" spans="1:2" x14ac:dyDescent="0.3">
      <c r="A1102" s="10" t="s">
        <v>1428</v>
      </c>
    </row>
    <row r="1103" spans="1:2" x14ac:dyDescent="0.3">
      <c r="A1103" s="10" t="s">
        <v>1701</v>
      </c>
    </row>
    <row r="1104" spans="1:2" x14ac:dyDescent="0.3">
      <c r="A1104" s="10" t="s">
        <v>1702</v>
      </c>
    </row>
    <row r="1105" spans="1:2" x14ac:dyDescent="0.3">
      <c r="A1105" s="10" t="s">
        <v>1703</v>
      </c>
    </row>
    <row r="1106" spans="1:2" x14ac:dyDescent="0.3">
      <c r="A1106" s="10" t="s">
        <v>1704</v>
      </c>
    </row>
    <row r="1107" spans="1:2" x14ac:dyDescent="0.3">
      <c r="A1107" s="10" t="s">
        <v>1705</v>
      </c>
    </row>
    <row r="1108" spans="1:2" x14ac:dyDescent="0.3">
      <c r="A1108" s="10" t="s">
        <v>1706</v>
      </c>
    </row>
    <row r="1109" spans="1:2" x14ac:dyDescent="0.3">
      <c r="A1109" s="10" t="s">
        <v>1707</v>
      </c>
    </row>
    <row r="1110" spans="1:2" x14ac:dyDescent="0.3">
      <c r="A1110" s="10" t="s">
        <v>1708</v>
      </c>
    </row>
    <row r="1111" spans="1:2" x14ac:dyDescent="0.3">
      <c r="A1111" s="10" t="s">
        <v>1709</v>
      </c>
    </row>
    <row r="1112" spans="1:2" x14ac:dyDescent="0.3">
      <c r="A1112" s="10" t="s">
        <v>1710</v>
      </c>
      <c r="B1112" t="s">
        <v>42</v>
      </c>
    </row>
    <row r="1113" spans="1:2" x14ac:dyDescent="0.3">
      <c r="A1113" s="10" t="s">
        <v>1711</v>
      </c>
      <c r="B1113" t="s">
        <v>42</v>
      </c>
    </row>
    <row r="1114" spans="1:2" x14ac:dyDescent="0.3">
      <c r="A1114" s="10" t="s">
        <v>1712</v>
      </c>
    </row>
    <row r="1115" spans="1:2" x14ac:dyDescent="0.3">
      <c r="A1115" s="10" t="s">
        <v>1713</v>
      </c>
    </row>
    <row r="1116" spans="1:2" x14ac:dyDescent="0.3">
      <c r="A1116" s="10" t="s">
        <v>1714</v>
      </c>
      <c r="B1116" t="s">
        <v>42</v>
      </c>
    </row>
    <row r="1117" spans="1:2" x14ac:dyDescent="0.3">
      <c r="A1117" s="10" t="s">
        <v>1715</v>
      </c>
      <c r="B1117" t="s">
        <v>42</v>
      </c>
    </row>
    <row r="1118" spans="1:2" x14ac:dyDescent="0.3">
      <c r="A1118" s="10" t="s">
        <v>1716</v>
      </c>
    </row>
    <row r="1119" spans="1:2" x14ac:dyDescent="0.3">
      <c r="A1119" s="10" t="s">
        <v>1717</v>
      </c>
      <c r="B1119" t="s">
        <v>42</v>
      </c>
    </row>
    <row r="1120" spans="1:2" x14ac:dyDescent="0.3">
      <c r="A1120" s="10" t="s">
        <v>1718</v>
      </c>
    </row>
    <row r="1121" spans="1:2" x14ac:dyDescent="0.3">
      <c r="A1121" s="10" t="s">
        <v>1719</v>
      </c>
      <c r="B1121" t="s">
        <v>42</v>
      </c>
    </row>
    <row r="1122" spans="1:2" x14ac:dyDescent="0.3">
      <c r="A1122" s="10" t="s">
        <v>1720</v>
      </c>
    </row>
    <row r="1123" spans="1:2" x14ac:dyDescent="0.3">
      <c r="A1123" s="10" t="s">
        <v>1721</v>
      </c>
      <c r="B1123" t="s">
        <v>42</v>
      </c>
    </row>
    <row r="1124" spans="1:2" x14ac:dyDescent="0.3">
      <c r="A1124" s="10" t="s">
        <v>1722</v>
      </c>
      <c r="B1124"/>
    </row>
    <row r="1125" spans="1:2" x14ac:dyDescent="0.3">
      <c r="A1125" s="10" t="s">
        <v>1723</v>
      </c>
      <c r="B1125" t="s">
        <v>42</v>
      </c>
    </row>
    <row r="1126" spans="1:2" x14ac:dyDescent="0.3">
      <c r="A1126" s="10" t="s">
        <v>1724</v>
      </c>
      <c r="B1126" t="s">
        <v>42</v>
      </c>
    </row>
    <row r="1127" spans="1:2" x14ac:dyDescent="0.3">
      <c r="A1127" s="10" t="s">
        <v>1725</v>
      </c>
      <c r="B1127" t="s">
        <v>42</v>
      </c>
    </row>
    <row r="1128" spans="1:2" x14ac:dyDescent="0.3">
      <c r="A1128" s="10" t="s">
        <v>1726</v>
      </c>
    </row>
    <row r="1129" spans="1:2" x14ac:dyDescent="0.3">
      <c r="A1129" s="10" t="s">
        <v>1727</v>
      </c>
    </row>
    <row r="1130" spans="1:2" x14ac:dyDescent="0.3">
      <c r="A1130" s="10" t="s">
        <v>1728</v>
      </c>
    </row>
    <row r="1131" spans="1:2" x14ac:dyDescent="0.3">
      <c r="A1131" s="10" t="s">
        <v>1729</v>
      </c>
    </row>
    <row r="1132" spans="1:2" x14ac:dyDescent="0.3">
      <c r="A1132" s="10" t="s">
        <v>1730</v>
      </c>
    </row>
    <row r="1133" spans="1:2" x14ac:dyDescent="0.3">
      <c r="A1133" s="10" t="s">
        <v>1731</v>
      </c>
      <c r="B1133" t="s">
        <v>42</v>
      </c>
    </row>
    <row r="1134" spans="1:2" x14ac:dyDescent="0.3">
      <c r="A1134" s="10" t="s">
        <v>1732</v>
      </c>
      <c r="B1134" t="s">
        <v>42</v>
      </c>
    </row>
    <row r="1135" spans="1:2" x14ac:dyDescent="0.3">
      <c r="A1135" s="10" t="s">
        <v>1733</v>
      </c>
    </row>
    <row r="1136" spans="1:2" x14ac:dyDescent="0.3">
      <c r="A1136" s="10" t="s">
        <v>1734</v>
      </c>
      <c r="B1136" t="s">
        <v>42</v>
      </c>
    </row>
    <row r="1137" spans="1:2" x14ac:dyDescent="0.3">
      <c r="A1137" s="10" t="s">
        <v>1735</v>
      </c>
    </row>
    <row r="1138" spans="1:2" x14ac:dyDescent="0.3">
      <c r="A1138" s="10" t="s">
        <v>1736</v>
      </c>
      <c r="B1138" t="s">
        <v>42</v>
      </c>
    </row>
    <row r="1139" spans="1:2" x14ac:dyDescent="0.3">
      <c r="A1139" s="10" t="s">
        <v>1737</v>
      </c>
    </row>
    <row r="1140" spans="1:2" x14ac:dyDescent="0.3">
      <c r="A1140" s="10" t="s">
        <v>1738</v>
      </c>
    </row>
    <row r="1141" spans="1:2" x14ac:dyDescent="0.3">
      <c r="A1141" s="10" t="s">
        <v>1739</v>
      </c>
    </row>
    <row r="1142" spans="1:2" x14ac:dyDescent="0.3">
      <c r="A1142" s="10" t="s">
        <v>1740</v>
      </c>
    </row>
    <row r="1143" spans="1:2" x14ac:dyDescent="0.3">
      <c r="A1143" s="10" t="s">
        <v>1741</v>
      </c>
    </row>
    <row r="1144" spans="1:2" x14ac:dyDescent="0.3">
      <c r="A1144" s="10" t="s">
        <v>1742</v>
      </c>
    </row>
    <row r="1145" spans="1:2" x14ac:dyDescent="0.3">
      <c r="A1145" s="10" t="s">
        <v>1743</v>
      </c>
    </row>
    <row r="1146" spans="1:2" x14ac:dyDescent="0.3">
      <c r="A1146" s="10" t="s">
        <v>1744</v>
      </c>
    </row>
    <row r="1147" spans="1:2" x14ac:dyDescent="0.3">
      <c r="A1147" s="10" t="s">
        <v>1745</v>
      </c>
    </row>
    <row r="1148" spans="1:2" x14ac:dyDescent="0.3">
      <c r="A1148" s="10" t="s">
        <v>1746</v>
      </c>
    </row>
    <row r="1149" spans="1:2" x14ac:dyDescent="0.3">
      <c r="A1149" s="10" t="s">
        <v>1747</v>
      </c>
    </row>
    <row r="1150" spans="1:2" x14ac:dyDescent="0.3">
      <c r="A1150" s="10" t="s">
        <v>1748</v>
      </c>
    </row>
    <row r="1151" spans="1:2" x14ac:dyDescent="0.3">
      <c r="A1151" s="10" t="s">
        <v>1749</v>
      </c>
    </row>
    <row r="1152" spans="1:2" x14ac:dyDescent="0.3">
      <c r="A1152" s="10" t="s">
        <v>1750</v>
      </c>
    </row>
    <row r="1153" spans="1:2" x14ac:dyDescent="0.3">
      <c r="A1153" s="10" t="s">
        <v>1751</v>
      </c>
    </row>
    <row r="1154" spans="1:2" x14ac:dyDescent="0.3">
      <c r="A1154" s="10" t="s">
        <v>1752</v>
      </c>
      <c r="B1154" t="s">
        <v>42</v>
      </c>
    </row>
    <row r="1155" spans="1:2" x14ac:dyDescent="0.3">
      <c r="A1155" s="10" t="s">
        <v>1753</v>
      </c>
      <c r="B1155" t="s">
        <v>42</v>
      </c>
    </row>
    <row r="1156" spans="1:2" x14ac:dyDescent="0.3">
      <c r="A1156" s="10" t="s">
        <v>1754</v>
      </c>
    </row>
    <row r="1157" spans="1:2" x14ac:dyDescent="0.3">
      <c r="A1157" s="10" t="s">
        <v>1755</v>
      </c>
    </row>
    <row r="1158" spans="1:2" x14ac:dyDescent="0.3">
      <c r="A1158" s="10" t="s">
        <v>1756</v>
      </c>
    </row>
    <row r="1159" spans="1:2" x14ac:dyDescent="0.3">
      <c r="A1159" s="10" t="s">
        <v>1757</v>
      </c>
      <c r="B1159" t="s">
        <v>42</v>
      </c>
    </row>
    <row r="1160" spans="1:2" x14ac:dyDescent="0.3">
      <c r="A1160" s="10" t="s">
        <v>1758</v>
      </c>
    </row>
    <row r="1161" spans="1:2" x14ac:dyDescent="0.3">
      <c r="A1161" s="10" t="s">
        <v>1759</v>
      </c>
      <c r="B1161" t="s">
        <v>42</v>
      </c>
    </row>
    <row r="1162" spans="1:2" x14ac:dyDescent="0.3">
      <c r="A1162" s="10" t="s">
        <v>1760</v>
      </c>
    </row>
    <row r="1163" spans="1:2" x14ac:dyDescent="0.3">
      <c r="A1163" s="10" t="s">
        <v>1761</v>
      </c>
    </row>
    <row r="1164" spans="1:2" x14ac:dyDescent="0.3">
      <c r="A1164" s="10" t="s">
        <v>1762</v>
      </c>
    </row>
    <row r="1165" spans="1:2" x14ac:dyDescent="0.3">
      <c r="A1165" s="10" t="s">
        <v>1763</v>
      </c>
    </row>
    <row r="1166" spans="1:2" x14ac:dyDescent="0.3">
      <c r="A1166" s="10" t="s">
        <v>1764</v>
      </c>
    </row>
    <row r="1167" spans="1:2" x14ac:dyDescent="0.3">
      <c r="A1167" s="10" t="s">
        <v>1765</v>
      </c>
    </row>
    <row r="1168" spans="1:2" x14ac:dyDescent="0.3">
      <c r="A1168" s="10" t="s">
        <v>1766</v>
      </c>
    </row>
    <row r="1169" spans="1:1" x14ac:dyDescent="0.3">
      <c r="A1169" s="10" t="s">
        <v>1767</v>
      </c>
    </row>
    <row r="1170" spans="1:1" x14ac:dyDescent="0.3">
      <c r="A1170" s="10" t="s">
        <v>1768</v>
      </c>
    </row>
    <row r="1171" spans="1:1" x14ac:dyDescent="0.3">
      <c r="A1171" s="10" t="s">
        <v>1769</v>
      </c>
    </row>
    <row r="1172" spans="1:1" x14ac:dyDescent="0.3">
      <c r="A1172" s="10" t="s">
        <v>1770</v>
      </c>
    </row>
    <row r="1173" spans="1:1" x14ac:dyDescent="0.3">
      <c r="A1173" s="10" t="s">
        <v>1771</v>
      </c>
    </row>
    <row r="1174" spans="1:1" x14ac:dyDescent="0.3">
      <c r="A1174" s="10" t="s">
        <v>1772</v>
      </c>
    </row>
    <row r="1175" spans="1:1" x14ac:dyDescent="0.3">
      <c r="A1175" s="10" t="s">
        <v>1773</v>
      </c>
    </row>
    <row r="1176" spans="1:1" x14ac:dyDescent="0.3">
      <c r="A1176" s="10" t="s">
        <v>1774</v>
      </c>
    </row>
    <row r="1177" spans="1:1" x14ac:dyDescent="0.3">
      <c r="A1177" s="10" t="s">
        <v>1775</v>
      </c>
    </row>
    <row r="1178" spans="1:1" x14ac:dyDescent="0.3">
      <c r="A1178" s="10" t="s">
        <v>1776</v>
      </c>
    </row>
    <row r="1179" spans="1:1" x14ac:dyDescent="0.3">
      <c r="A1179" s="10" t="s">
        <v>1777</v>
      </c>
    </row>
    <row r="1180" spans="1:1" x14ac:dyDescent="0.3">
      <c r="A1180" s="10" t="s">
        <v>1778</v>
      </c>
    </row>
    <row r="1181" spans="1:1" x14ac:dyDescent="0.3">
      <c r="A1181" s="10" t="s">
        <v>1779</v>
      </c>
    </row>
    <row r="1182" spans="1:1" x14ac:dyDescent="0.3">
      <c r="A1182" s="10" t="s">
        <v>1780</v>
      </c>
    </row>
    <row r="1183" spans="1:1" x14ac:dyDescent="0.3">
      <c r="A1183" s="10" t="s">
        <v>1781</v>
      </c>
    </row>
    <row r="1184" spans="1:1" x14ac:dyDescent="0.3">
      <c r="A1184" s="10" t="s">
        <v>1782</v>
      </c>
    </row>
    <row r="1185" spans="1:2" x14ac:dyDescent="0.3">
      <c r="A1185" s="10" t="s">
        <v>1783</v>
      </c>
    </row>
    <row r="1186" spans="1:2" x14ac:dyDescent="0.3">
      <c r="A1186" s="10" t="s">
        <v>1784</v>
      </c>
      <c r="B1186" t="s">
        <v>42</v>
      </c>
    </row>
    <row r="1187" spans="1:2" x14ac:dyDescent="0.3">
      <c r="A1187" s="10" t="s">
        <v>1785</v>
      </c>
    </row>
    <row r="1188" spans="1:2" x14ac:dyDescent="0.3">
      <c r="A1188" s="10" t="s">
        <v>1786</v>
      </c>
    </row>
    <row r="1189" spans="1:2" x14ac:dyDescent="0.3">
      <c r="A1189" s="10" t="s">
        <v>1787</v>
      </c>
    </row>
    <row r="1190" spans="1:2" x14ac:dyDescent="0.3">
      <c r="A1190" s="10" t="s">
        <v>1788</v>
      </c>
    </row>
    <row r="1191" spans="1:2" x14ac:dyDescent="0.3">
      <c r="A1191" s="10" t="s">
        <v>1789</v>
      </c>
    </row>
    <row r="1192" spans="1:2" x14ac:dyDescent="0.3">
      <c r="A1192" s="10" t="s">
        <v>1790</v>
      </c>
    </row>
    <row r="1193" spans="1:2" x14ac:dyDescent="0.3">
      <c r="A1193" s="10" t="s">
        <v>1791</v>
      </c>
    </row>
    <row r="1194" spans="1:2" x14ac:dyDescent="0.3">
      <c r="A1194" s="10" t="s">
        <v>1792</v>
      </c>
    </row>
    <row r="1195" spans="1:2" x14ac:dyDescent="0.3">
      <c r="A1195" s="10" t="s">
        <v>1793</v>
      </c>
    </row>
    <row r="1196" spans="1:2" x14ac:dyDescent="0.3">
      <c r="A1196" s="10" t="s">
        <v>1794</v>
      </c>
    </row>
    <row r="1197" spans="1:2" x14ac:dyDescent="0.3">
      <c r="A1197" s="10" t="s">
        <v>1795</v>
      </c>
    </row>
    <row r="1198" spans="1:2" x14ac:dyDescent="0.3">
      <c r="A1198" s="10" t="s">
        <v>1796</v>
      </c>
    </row>
    <row r="1199" spans="1:2" x14ac:dyDescent="0.3">
      <c r="A1199" s="10" t="s">
        <v>1797</v>
      </c>
    </row>
    <row r="1200" spans="1:2" x14ac:dyDescent="0.3">
      <c r="A1200" s="10" t="s">
        <v>1798</v>
      </c>
    </row>
    <row r="1201" spans="1:1" x14ac:dyDescent="0.3">
      <c r="A1201" s="10" t="s">
        <v>1799</v>
      </c>
    </row>
    <row r="1202" spans="1:1" x14ac:dyDescent="0.3">
      <c r="A1202" s="10" t="s">
        <v>1800</v>
      </c>
    </row>
    <row r="1203" spans="1:1" x14ac:dyDescent="0.3">
      <c r="A1203" s="10" t="s">
        <v>1801</v>
      </c>
    </row>
    <row r="1204" spans="1:1" x14ac:dyDescent="0.3">
      <c r="A1204" s="10" t="s">
        <v>1802</v>
      </c>
    </row>
    <row r="1205" spans="1:1" x14ac:dyDescent="0.3">
      <c r="A1205" s="10" t="s">
        <v>1803</v>
      </c>
    </row>
    <row r="1206" spans="1:1" x14ac:dyDescent="0.3">
      <c r="A1206" s="10" t="s">
        <v>1804</v>
      </c>
    </row>
    <row r="1207" spans="1:1" x14ac:dyDescent="0.3">
      <c r="A1207" s="10" t="s">
        <v>1805</v>
      </c>
    </row>
    <row r="1208" spans="1:1" x14ac:dyDescent="0.3">
      <c r="A1208" s="10" t="s">
        <v>1806</v>
      </c>
    </row>
    <row r="1209" spans="1:1" x14ac:dyDescent="0.3">
      <c r="A1209" s="10" t="s">
        <v>1807</v>
      </c>
    </row>
    <row r="1210" spans="1:1" x14ac:dyDescent="0.3">
      <c r="A1210" s="10" t="s">
        <v>1808</v>
      </c>
    </row>
    <row r="1211" spans="1:1" x14ac:dyDescent="0.3">
      <c r="A1211" s="10" t="s">
        <v>1809</v>
      </c>
    </row>
    <row r="1212" spans="1:1" x14ac:dyDescent="0.3">
      <c r="A1212" s="10" t="s">
        <v>1810</v>
      </c>
    </row>
    <row r="1213" spans="1:1" x14ac:dyDescent="0.3">
      <c r="A1213" s="10" t="s">
        <v>1811</v>
      </c>
    </row>
    <row r="1214" spans="1:1" x14ac:dyDescent="0.3">
      <c r="A1214" s="10" t="s">
        <v>1812</v>
      </c>
    </row>
    <row r="1215" spans="1:1" x14ac:dyDescent="0.3">
      <c r="A1215" s="10" t="s">
        <v>1813</v>
      </c>
    </row>
    <row r="1216" spans="1:1" x14ac:dyDescent="0.3">
      <c r="A1216" s="10" t="s">
        <v>1814</v>
      </c>
    </row>
    <row r="1217" spans="1:1" x14ac:dyDescent="0.3">
      <c r="A1217" s="10" t="s">
        <v>1815</v>
      </c>
    </row>
    <row r="1218" spans="1:1" x14ac:dyDescent="0.3">
      <c r="A1218" s="10" t="s">
        <v>1816</v>
      </c>
    </row>
    <row r="1219" spans="1:1" x14ac:dyDescent="0.3">
      <c r="A1219" s="10" t="s">
        <v>1817</v>
      </c>
    </row>
    <row r="1220" spans="1:1" x14ac:dyDescent="0.3">
      <c r="A1220" s="10" t="s">
        <v>1818</v>
      </c>
    </row>
    <row r="1221" spans="1:1" x14ac:dyDescent="0.3">
      <c r="A1221" s="10" t="s">
        <v>1819</v>
      </c>
    </row>
    <row r="1222" spans="1:1" x14ac:dyDescent="0.3">
      <c r="A1222" s="10" t="s">
        <v>1820</v>
      </c>
    </row>
    <row r="1223" spans="1:1" x14ac:dyDescent="0.3">
      <c r="A1223" s="10" t="s">
        <v>1821</v>
      </c>
    </row>
    <row r="1224" spans="1:1" x14ac:dyDescent="0.3">
      <c r="A1224" s="10" t="s">
        <v>1822</v>
      </c>
    </row>
    <row r="1225" spans="1:1" x14ac:dyDescent="0.3">
      <c r="A1225" s="10" t="s">
        <v>1823</v>
      </c>
    </row>
    <row r="1226" spans="1:1" x14ac:dyDescent="0.3">
      <c r="A1226" s="10" t="s">
        <v>1824</v>
      </c>
    </row>
    <row r="1227" spans="1:1" x14ac:dyDescent="0.3">
      <c r="A1227" s="10" t="s">
        <v>1825</v>
      </c>
    </row>
    <row r="1228" spans="1:1" x14ac:dyDescent="0.3">
      <c r="A1228" s="10" t="s">
        <v>1826</v>
      </c>
    </row>
    <row r="1229" spans="1:1" x14ac:dyDescent="0.3">
      <c r="A1229" s="10" t="s">
        <v>1827</v>
      </c>
    </row>
    <row r="1230" spans="1:1" x14ac:dyDescent="0.3">
      <c r="A1230" s="10" t="s">
        <v>1828</v>
      </c>
    </row>
    <row r="1231" spans="1:1" x14ac:dyDescent="0.3">
      <c r="A1231" s="10" t="s">
        <v>1829</v>
      </c>
    </row>
    <row r="1232" spans="1:1" x14ac:dyDescent="0.3">
      <c r="A1232" s="10" t="s">
        <v>1830</v>
      </c>
    </row>
    <row r="1233" spans="1:2" x14ac:dyDescent="0.3">
      <c r="A1233" s="10" t="s">
        <v>1831</v>
      </c>
    </row>
    <row r="1234" spans="1:2" x14ac:dyDescent="0.3">
      <c r="A1234" s="10" t="s">
        <v>1832</v>
      </c>
    </row>
    <row r="1235" spans="1:2" x14ac:dyDescent="0.3">
      <c r="A1235" s="10" t="s">
        <v>1833</v>
      </c>
      <c r="B1235" t="s">
        <v>42</v>
      </c>
    </row>
    <row r="1236" spans="1:2" x14ac:dyDescent="0.3">
      <c r="A1236" s="10" t="s">
        <v>1834</v>
      </c>
    </row>
    <row r="1237" spans="1:2" x14ac:dyDescent="0.3">
      <c r="A1237" s="10" t="s">
        <v>1835</v>
      </c>
    </row>
    <row r="1238" spans="1:2" x14ac:dyDescent="0.3">
      <c r="A1238" s="10" t="s">
        <v>1836</v>
      </c>
    </row>
    <row r="1239" spans="1:2" x14ac:dyDescent="0.3">
      <c r="A1239" s="10" t="s">
        <v>1837</v>
      </c>
    </row>
    <row r="1240" spans="1:2" x14ac:dyDescent="0.3">
      <c r="A1240" s="10" t="s">
        <v>1838</v>
      </c>
    </row>
    <row r="1241" spans="1:2" x14ac:dyDescent="0.3">
      <c r="A1241" s="10" t="s">
        <v>1839</v>
      </c>
    </row>
    <row r="1242" spans="1:2" x14ac:dyDescent="0.3">
      <c r="A1242" s="10" t="s">
        <v>1840</v>
      </c>
    </row>
    <row r="1243" spans="1:2" x14ac:dyDescent="0.3">
      <c r="A1243" s="10" t="s">
        <v>1841</v>
      </c>
      <c r="B1243" t="s">
        <v>42</v>
      </c>
    </row>
    <row r="1244" spans="1:2" x14ac:dyDescent="0.3">
      <c r="A1244" s="10" t="s">
        <v>1842</v>
      </c>
    </row>
    <row r="1245" spans="1:2" x14ac:dyDescent="0.3">
      <c r="A1245" s="10" t="s">
        <v>1843</v>
      </c>
    </row>
    <row r="1246" spans="1:2" x14ac:dyDescent="0.3">
      <c r="A1246" s="10" t="s">
        <v>1844</v>
      </c>
    </row>
    <row r="1247" spans="1:2" x14ac:dyDescent="0.3">
      <c r="A1247" s="10" t="s">
        <v>1845</v>
      </c>
    </row>
    <row r="1248" spans="1:2" x14ac:dyDescent="0.3">
      <c r="A1248" s="10" t="s">
        <v>1846</v>
      </c>
    </row>
    <row r="1249" spans="1:1" x14ac:dyDescent="0.3">
      <c r="A1249" s="10" t="s">
        <v>1847</v>
      </c>
    </row>
    <row r="1250" spans="1:1" x14ac:dyDescent="0.3">
      <c r="A1250" s="10" t="s">
        <v>1848</v>
      </c>
    </row>
    <row r="1251" spans="1:1" x14ac:dyDescent="0.3">
      <c r="A1251" s="10" t="s">
        <v>1849</v>
      </c>
    </row>
    <row r="1252" spans="1:1" x14ac:dyDescent="0.3">
      <c r="A1252" s="10" t="s">
        <v>1850</v>
      </c>
    </row>
    <row r="1253" spans="1:1" x14ac:dyDescent="0.3">
      <c r="A1253" s="10" t="s">
        <v>1851</v>
      </c>
    </row>
    <row r="1254" spans="1:1" x14ac:dyDescent="0.3">
      <c r="A1254" s="10" t="s">
        <v>1852</v>
      </c>
    </row>
    <row r="1255" spans="1:1" x14ac:dyDescent="0.3">
      <c r="A1255" s="10" t="s">
        <v>1853</v>
      </c>
    </row>
    <row r="1256" spans="1:1" x14ac:dyDescent="0.3">
      <c r="A1256" s="10" t="s">
        <v>1854</v>
      </c>
    </row>
    <row r="1257" spans="1:1" x14ac:dyDescent="0.3">
      <c r="A1257" s="10" t="s">
        <v>1855</v>
      </c>
    </row>
    <row r="1258" spans="1:1" x14ac:dyDescent="0.3">
      <c r="A1258" s="10" t="s">
        <v>1856</v>
      </c>
    </row>
    <row r="1259" spans="1:1" x14ac:dyDescent="0.3">
      <c r="A1259" s="10" t="s">
        <v>1857</v>
      </c>
    </row>
    <row r="1260" spans="1:1" x14ac:dyDescent="0.3">
      <c r="A1260" s="10" t="s">
        <v>1858</v>
      </c>
    </row>
    <row r="1261" spans="1:1" x14ac:dyDescent="0.3">
      <c r="A1261" s="10" t="s">
        <v>1859</v>
      </c>
    </row>
    <row r="1262" spans="1:1" x14ac:dyDescent="0.3">
      <c r="A1262" s="10" t="s">
        <v>1860</v>
      </c>
    </row>
    <row r="1263" spans="1:1" x14ac:dyDescent="0.3">
      <c r="A1263" s="10" t="s">
        <v>1861</v>
      </c>
    </row>
    <row r="1264" spans="1:1" x14ac:dyDescent="0.3">
      <c r="A1264" s="10" t="s">
        <v>1862</v>
      </c>
    </row>
    <row r="1265" spans="1:2" x14ac:dyDescent="0.3">
      <c r="A1265" s="10" t="s">
        <v>1863</v>
      </c>
    </row>
    <row r="1266" spans="1:2" x14ac:dyDescent="0.3">
      <c r="A1266" s="10" t="s">
        <v>1864</v>
      </c>
    </row>
    <row r="1267" spans="1:2" x14ac:dyDescent="0.3">
      <c r="A1267" s="10" t="s">
        <v>1865</v>
      </c>
      <c r="B1267" t="s">
        <v>42</v>
      </c>
    </row>
    <row r="1268" spans="1:2" x14ac:dyDescent="0.3">
      <c r="A1268" s="10" t="s">
        <v>1866</v>
      </c>
    </row>
    <row r="1269" spans="1:2" x14ac:dyDescent="0.3">
      <c r="A1269" s="10" t="s">
        <v>1867</v>
      </c>
      <c r="B1269" t="s">
        <v>42</v>
      </c>
    </row>
    <row r="1270" spans="1:2" x14ac:dyDescent="0.3">
      <c r="A1270" s="10" t="s">
        <v>1868</v>
      </c>
      <c r="B1270" t="s">
        <v>42</v>
      </c>
    </row>
    <row r="1271" spans="1:2" x14ac:dyDescent="0.3">
      <c r="A1271" s="10" t="s">
        <v>1869</v>
      </c>
    </row>
    <row r="1272" spans="1:2" x14ac:dyDescent="0.3">
      <c r="A1272" s="10" t="s">
        <v>1870</v>
      </c>
    </row>
    <row r="1273" spans="1:2" x14ac:dyDescent="0.3">
      <c r="A1273" s="10" t="s">
        <v>1871</v>
      </c>
    </row>
    <row r="1274" spans="1:2" x14ac:dyDescent="0.3">
      <c r="A1274" s="10" t="s">
        <v>1872</v>
      </c>
    </row>
    <row r="1275" spans="1:2" x14ac:dyDescent="0.3">
      <c r="A1275" s="10" t="s">
        <v>1873</v>
      </c>
    </row>
    <row r="1276" spans="1:2" x14ac:dyDescent="0.3">
      <c r="A1276" s="10" t="s">
        <v>1874</v>
      </c>
      <c r="B1276" t="s">
        <v>42</v>
      </c>
    </row>
    <row r="1277" spans="1:2" x14ac:dyDescent="0.3">
      <c r="A1277" s="10" t="s">
        <v>1875</v>
      </c>
    </row>
    <row r="1278" spans="1:2" x14ac:dyDescent="0.3">
      <c r="A1278" s="10" t="s">
        <v>1876</v>
      </c>
    </row>
    <row r="1279" spans="1:2" x14ac:dyDescent="0.3">
      <c r="A1279" s="10" t="s">
        <v>1877</v>
      </c>
    </row>
    <row r="1280" spans="1:2" x14ac:dyDescent="0.3">
      <c r="A1280" s="10" t="s">
        <v>1359</v>
      </c>
    </row>
    <row r="1281" spans="1:2" x14ac:dyDescent="0.3">
      <c r="A1281" s="10" t="s">
        <v>1879</v>
      </c>
    </row>
    <row r="1282" spans="1:2" x14ac:dyDescent="0.3">
      <c r="A1282" s="10" t="s">
        <v>1880</v>
      </c>
    </row>
    <row r="1283" spans="1:2" x14ac:dyDescent="0.3">
      <c r="A1283" s="10" t="s">
        <v>1881</v>
      </c>
      <c r="B1283" t="s">
        <v>42</v>
      </c>
    </row>
    <row r="1284" spans="1:2" x14ac:dyDescent="0.3">
      <c r="A1284" s="10" t="s">
        <v>1882</v>
      </c>
    </row>
    <row r="1285" spans="1:2" x14ac:dyDescent="0.3">
      <c r="A1285" s="10" t="s">
        <v>1883</v>
      </c>
      <c r="B1285" t="s">
        <v>42</v>
      </c>
    </row>
    <row r="1286" spans="1:2" x14ac:dyDescent="0.3">
      <c r="A1286" s="10" t="s">
        <v>1884</v>
      </c>
    </row>
    <row r="1287" spans="1:2" x14ac:dyDescent="0.3">
      <c r="A1287" s="10" t="s">
        <v>1885</v>
      </c>
    </row>
    <row r="1288" spans="1:2" x14ac:dyDescent="0.3">
      <c r="A1288" s="10" t="s">
        <v>1886</v>
      </c>
    </row>
    <row r="1289" spans="1:2" x14ac:dyDescent="0.3">
      <c r="A1289" s="10" t="s">
        <v>1887</v>
      </c>
    </row>
    <row r="1290" spans="1:2" x14ac:dyDescent="0.3">
      <c r="A1290" s="10" t="s">
        <v>1390</v>
      </c>
    </row>
    <row r="1291" spans="1:2" x14ac:dyDescent="0.3">
      <c r="A1291" s="10" t="s">
        <v>2144</v>
      </c>
    </row>
    <row r="1292" spans="1:2" x14ac:dyDescent="0.3">
      <c r="A1292" s="10" t="s">
        <v>1600</v>
      </c>
    </row>
    <row r="1293" spans="1:2" x14ac:dyDescent="0.3">
      <c r="A1293" s="10" t="s">
        <v>1891</v>
      </c>
    </row>
    <row r="1294" spans="1:2" x14ac:dyDescent="0.3">
      <c r="A1294" s="10" t="s">
        <v>1892</v>
      </c>
    </row>
    <row r="1295" spans="1:2" x14ac:dyDescent="0.3">
      <c r="A1295" s="10" t="s">
        <v>1893</v>
      </c>
      <c r="B1295" t="s">
        <v>3377</v>
      </c>
    </row>
    <row r="1296" spans="1:2" x14ac:dyDescent="0.3">
      <c r="A1296" s="10" t="s">
        <v>1894</v>
      </c>
    </row>
    <row r="1297" spans="1:2" x14ac:dyDescent="0.3">
      <c r="A1297" s="10" t="s">
        <v>1895</v>
      </c>
    </row>
    <row r="1298" spans="1:2" x14ac:dyDescent="0.3">
      <c r="A1298" s="10" t="s">
        <v>1896</v>
      </c>
      <c r="B1298" t="s">
        <v>42</v>
      </c>
    </row>
    <row r="1299" spans="1:2" x14ac:dyDescent="0.3">
      <c r="A1299" s="10" t="s">
        <v>1897</v>
      </c>
    </row>
    <row r="1300" spans="1:2" x14ac:dyDescent="0.3">
      <c r="A1300" s="10" t="s">
        <v>1898</v>
      </c>
    </row>
    <row r="1301" spans="1:2" x14ac:dyDescent="0.3">
      <c r="A1301" s="10" t="s">
        <v>1899</v>
      </c>
    </row>
    <row r="1302" spans="1:2" x14ac:dyDescent="0.3">
      <c r="A1302" s="10" t="s">
        <v>1900</v>
      </c>
    </row>
    <row r="1303" spans="1:2" x14ac:dyDescent="0.3">
      <c r="A1303" s="10" t="s">
        <v>1901</v>
      </c>
    </row>
    <row r="1304" spans="1:2" x14ac:dyDescent="0.3">
      <c r="A1304" s="10" t="s">
        <v>1902</v>
      </c>
    </row>
    <row r="1305" spans="1:2" x14ac:dyDescent="0.3">
      <c r="A1305" s="10" t="s">
        <v>1903</v>
      </c>
    </row>
    <row r="1306" spans="1:2" x14ac:dyDescent="0.3">
      <c r="A1306" s="10" t="s">
        <v>1904</v>
      </c>
    </row>
    <row r="1307" spans="1:2" x14ac:dyDescent="0.3">
      <c r="A1307" s="10" t="s">
        <v>1905</v>
      </c>
    </row>
    <row r="1308" spans="1:2" x14ac:dyDescent="0.3">
      <c r="A1308" s="10" t="s">
        <v>1906</v>
      </c>
    </row>
    <row r="1309" spans="1:2" x14ac:dyDescent="0.3">
      <c r="A1309" s="10" t="s">
        <v>1907</v>
      </c>
      <c r="B1309" t="s">
        <v>3377</v>
      </c>
    </row>
    <row r="1310" spans="1:2" x14ac:dyDescent="0.3">
      <c r="A1310" s="10" t="s">
        <v>1908</v>
      </c>
    </row>
    <row r="1311" spans="1:2" x14ac:dyDescent="0.3">
      <c r="A1311" s="10" t="s">
        <v>1909</v>
      </c>
    </row>
    <row r="1312" spans="1:2" x14ac:dyDescent="0.3">
      <c r="A1312" s="10" t="s">
        <v>1910</v>
      </c>
    </row>
    <row r="1313" spans="1:2" x14ac:dyDescent="0.3">
      <c r="A1313" s="10" t="s">
        <v>1911</v>
      </c>
    </row>
    <row r="1314" spans="1:2" x14ac:dyDescent="0.3">
      <c r="A1314" s="10" t="s">
        <v>1912</v>
      </c>
    </row>
    <row r="1315" spans="1:2" x14ac:dyDescent="0.3">
      <c r="A1315" s="10" t="s">
        <v>1913</v>
      </c>
    </row>
    <row r="1316" spans="1:2" x14ac:dyDescent="0.3">
      <c r="A1316" s="10" t="s">
        <v>1914</v>
      </c>
    </row>
    <row r="1317" spans="1:2" x14ac:dyDescent="0.3">
      <c r="A1317" s="10" t="s">
        <v>1915</v>
      </c>
      <c r="B1317" t="s">
        <v>42</v>
      </c>
    </row>
    <row r="1318" spans="1:2" x14ac:dyDescent="0.3">
      <c r="A1318" s="10" t="s">
        <v>1916</v>
      </c>
    </row>
    <row r="1319" spans="1:2" x14ac:dyDescent="0.3">
      <c r="A1319" s="10" t="s">
        <v>1917</v>
      </c>
    </row>
    <row r="1320" spans="1:2" x14ac:dyDescent="0.3">
      <c r="A1320" s="10" t="s">
        <v>1918</v>
      </c>
    </row>
    <row r="1321" spans="1:2" x14ac:dyDescent="0.3">
      <c r="A1321" s="10" t="s">
        <v>1919</v>
      </c>
    </row>
    <row r="1322" spans="1:2" x14ac:dyDescent="0.3">
      <c r="A1322" s="10" t="s">
        <v>1920</v>
      </c>
    </row>
    <row r="1323" spans="1:2" x14ac:dyDescent="0.3">
      <c r="A1323" s="10" t="s">
        <v>1921</v>
      </c>
    </row>
    <row r="1324" spans="1:2" x14ac:dyDescent="0.3">
      <c r="A1324" s="10" t="s">
        <v>1922</v>
      </c>
    </row>
    <row r="1325" spans="1:2" x14ac:dyDescent="0.3">
      <c r="A1325" s="10" t="s">
        <v>1878</v>
      </c>
    </row>
    <row r="1326" spans="1:2" x14ac:dyDescent="0.3">
      <c r="A1326" s="10" t="s">
        <v>1924</v>
      </c>
      <c r="B1326" t="s">
        <v>42</v>
      </c>
    </row>
    <row r="1327" spans="1:2" x14ac:dyDescent="0.3">
      <c r="A1327" s="10" t="s">
        <v>1925</v>
      </c>
    </row>
    <row r="1328" spans="1:2" x14ac:dyDescent="0.3">
      <c r="A1328" s="10" t="s">
        <v>1926</v>
      </c>
    </row>
    <row r="1329" spans="1:2" x14ac:dyDescent="0.3">
      <c r="A1329" s="10" t="s">
        <v>1927</v>
      </c>
      <c r="B1329" t="s">
        <v>42</v>
      </c>
    </row>
    <row r="1330" spans="1:2" x14ac:dyDescent="0.3">
      <c r="A1330" s="10" t="s">
        <v>1928</v>
      </c>
    </row>
    <row r="1331" spans="1:2" x14ac:dyDescent="0.3">
      <c r="A1331" s="10" t="s">
        <v>1929</v>
      </c>
      <c r="B1331" t="s">
        <v>42</v>
      </c>
    </row>
    <row r="1332" spans="1:2" x14ac:dyDescent="0.3">
      <c r="A1332" s="10" t="s">
        <v>1930</v>
      </c>
    </row>
    <row r="1333" spans="1:2" x14ac:dyDescent="0.3">
      <c r="A1333" s="10" t="s">
        <v>1931</v>
      </c>
    </row>
    <row r="1334" spans="1:2" x14ac:dyDescent="0.3">
      <c r="A1334" s="10" t="s">
        <v>1932</v>
      </c>
    </row>
    <row r="1335" spans="1:2" x14ac:dyDescent="0.3">
      <c r="A1335" s="10" t="s">
        <v>1933</v>
      </c>
    </row>
    <row r="1336" spans="1:2" x14ac:dyDescent="0.3">
      <c r="A1336" s="10" t="s">
        <v>1934</v>
      </c>
    </row>
    <row r="1337" spans="1:2" x14ac:dyDescent="0.3">
      <c r="A1337" s="10" t="s">
        <v>1935</v>
      </c>
    </row>
    <row r="1338" spans="1:2" x14ac:dyDescent="0.3">
      <c r="A1338" s="10" t="s">
        <v>1936</v>
      </c>
    </row>
    <row r="1339" spans="1:2" x14ac:dyDescent="0.3">
      <c r="A1339" s="10" t="s">
        <v>1937</v>
      </c>
    </row>
    <row r="1340" spans="1:2" x14ac:dyDescent="0.3">
      <c r="A1340" s="10" t="s">
        <v>1938</v>
      </c>
    </row>
    <row r="1341" spans="1:2" x14ac:dyDescent="0.3">
      <c r="A1341" s="10" t="s">
        <v>1939</v>
      </c>
    </row>
    <row r="1342" spans="1:2" x14ac:dyDescent="0.3">
      <c r="A1342" s="10" t="s">
        <v>1940</v>
      </c>
    </row>
    <row r="1343" spans="1:2" x14ac:dyDescent="0.3">
      <c r="A1343" s="10" t="s">
        <v>1941</v>
      </c>
    </row>
    <row r="1344" spans="1:2" x14ac:dyDescent="0.3">
      <c r="A1344" s="10" t="s">
        <v>1942</v>
      </c>
    </row>
    <row r="1345" spans="1:2" x14ac:dyDescent="0.3">
      <c r="A1345" s="10" t="s">
        <v>1943</v>
      </c>
    </row>
    <row r="1346" spans="1:2" x14ac:dyDescent="0.3">
      <c r="A1346" s="10" t="s">
        <v>1944</v>
      </c>
    </row>
    <row r="1347" spans="1:2" x14ac:dyDescent="0.3">
      <c r="A1347" s="10" t="s">
        <v>1945</v>
      </c>
    </row>
    <row r="1348" spans="1:2" x14ac:dyDescent="0.3">
      <c r="A1348" s="10" t="s">
        <v>1946</v>
      </c>
    </row>
    <row r="1349" spans="1:2" x14ac:dyDescent="0.3">
      <c r="A1349" s="10" t="s">
        <v>1947</v>
      </c>
      <c r="B1349" t="s">
        <v>42</v>
      </c>
    </row>
    <row r="1350" spans="1:2" x14ac:dyDescent="0.3">
      <c r="A1350" s="10" t="s">
        <v>1948</v>
      </c>
    </row>
    <row r="1351" spans="1:2" x14ac:dyDescent="0.3">
      <c r="A1351" s="10" t="s">
        <v>1949</v>
      </c>
    </row>
    <row r="1352" spans="1:2" x14ac:dyDescent="0.3">
      <c r="A1352" s="10" t="s">
        <v>1161</v>
      </c>
    </row>
    <row r="1353" spans="1:2" x14ac:dyDescent="0.3">
      <c r="A1353" s="10" t="s">
        <v>1951</v>
      </c>
    </row>
    <row r="1354" spans="1:2" x14ac:dyDescent="0.3">
      <c r="A1354" s="10" t="s">
        <v>1952</v>
      </c>
    </row>
    <row r="1355" spans="1:2" x14ac:dyDescent="0.3">
      <c r="A1355" s="10" t="s">
        <v>1953</v>
      </c>
    </row>
    <row r="1356" spans="1:2" x14ac:dyDescent="0.3">
      <c r="A1356" s="10" t="s">
        <v>1954</v>
      </c>
    </row>
    <row r="1357" spans="1:2" x14ac:dyDescent="0.3">
      <c r="A1357" s="10" t="s">
        <v>1700</v>
      </c>
    </row>
    <row r="1358" spans="1:2" x14ac:dyDescent="0.3">
      <c r="A1358" s="10" t="s">
        <v>1956</v>
      </c>
    </row>
    <row r="1359" spans="1:2" x14ac:dyDescent="0.3">
      <c r="A1359" s="10" t="s">
        <v>1957</v>
      </c>
    </row>
    <row r="1360" spans="1:2" x14ac:dyDescent="0.3">
      <c r="A1360" s="10" t="s">
        <v>1958</v>
      </c>
    </row>
    <row r="1361" spans="1:2" x14ac:dyDescent="0.3">
      <c r="A1361" s="10" t="s">
        <v>1959</v>
      </c>
    </row>
    <row r="1362" spans="1:2" x14ac:dyDescent="0.3">
      <c r="A1362" s="10" t="s">
        <v>1960</v>
      </c>
      <c r="B1362" t="s">
        <v>42</v>
      </c>
    </row>
    <row r="1363" spans="1:2" x14ac:dyDescent="0.3">
      <c r="A1363" s="10" t="s">
        <v>1961</v>
      </c>
    </row>
    <row r="1364" spans="1:2" x14ac:dyDescent="0.3">
      <c r="A1364" s="10" t="s">
        <v>1962</v>
      </c>
    </row>
    <row r="1365" spans="1:2" x14ac:dyDescent="0.3">
      <c r="A1365" s="10" t="s">
        <v>2859</v>
      </c>
    </row>
    <row r="1366" spans="1:2" x14ac:dyDescent="0.3">
      <c r="A1366" s="10" t="s">
        <v>1964</v>
      </c>
    </row>
    <row r="1367" spans="1:2" x14ac:dyDescent="0.3">
      <c r="A1367" s="10" t="s">
        <v>1965</v>
      </c>
    </row>
    <row r="1368" spans="1:2" x14ac:dyDescent="0.3">
      <c r="A1368" s="10" t="s">
        <v>1966</v>
      </c>
    </row>
    <row r="1369" spans="1:2" x14ac:dyDescent="0.3">
      <c r="A1369" s="10" t="s">
        <v>1967</v>
      </c>
    </row>
    <row r="1370" spans="1:2" x14ac:dyDescent="0.3">
      <c r="A1370" s="10" t="s">
        <v>1968</v>
      </c>
    </row>
    <row r="1371" spans="1:2" x14ac:dyDescent="0.3">
      <c r="A1371" s="10" t="s">
        <v>1969</v>
      </c>
    </row>
    <row r="1372" spans="1:2" x14ac:dyDescent="0.3">
      <c r="A1372" s="10" t="s">
        <v>1970</v>
      </c>
    </row>
    <row r="1373" spans="1:2" x14ac:dyDescent="0.3">
      <c r="A1373" s="10" t="s">
        <v>1971</v>
      </c>
    </row>
    <row r="1374" spans="1:2" x14ac:dyDescent="0.3">
      <c r="A1374" s="10" t="s">
        <v>1972</v>
      </c>
    </row>
    <row r="1375" spans="1:2" x14ac:dyDescent="0.3">
      <c r="A1375" s="10" t="s">
        <v>1973</v>
      </c>
    </row>
    <row r="1376" spans="1:2" x14ac:dyDescent="0.3">
      <c r="A1376" s="10" t="s">
        <v>1974</v>
      </c>
    </row>
    <row r="1377" spans="1:2" x14ac:dyDescent="0.3">
      <c r="A1377" s="10" t="s">
        <v>1975</v>
      </c>
      <c r="B1377" t="s">
        <v>42</v>
      </c>
    </row>
    <row r="1378" spans="1:2" x14ac:dyDescent="0.3">
      <c r="A1378" s="10" t="s">
        <v>1976</v>
      </c>
    </row>
    <row r="1379" spans="1:2" x14ac:dyDescent="0.3">
      <c r="A1379" s="10" t="s">
        <v>1977</v>
      </c>
    </row>
    <row r="1380" spans="1:2" x14ac:dyDescent="0.3">
      <c r="A1380" s="10" t="s">
        <v>1978</v>
      </c>
    </row>
    <row r="1381" spans="1:2" x14ac:dyDescent="0.3">
      <c r="A1381" s="10" t="s">
        <v>1979</v>
      </c>
    </row>
    <row r="1382" spans="1:2" x14ac:dyDescent="0.3">
      <c r="A1382" s="10" t="s">
        <v>1980</v>
      </c>
    </row>
    <row r="1383" spans="1:2" x14ac:dyDescent="0.3">
      <c r="A1383" s="10" t="s">
        <v>1981</v>
      </c>
    </row>
    <row r="1384" spans="1:2" x14ac:dyDescent="0.3">
      <c r="A1384" s="10" t="s">
        <v>1982</v>
      </c>
    </row>
    <row r="1385" spans="1:2" x14ac:dyDescent="0.3">
      <c r="A1385" s="10" t="s">
        <v>1983</v>
      </c>
    </row>
    <row r="1386" spans="1:2" x14ac:dyDescent="0.3">
      <c r="A1386" s="10" t="s">
        <v>1984</v>
      </c>
    </row>
    <row r="1387" spans="1:2" x14ac:dyDescent="0.3">
      <c r="A1387" s="10" t="s">
        <v>1985</v>
      </c>
    </row>
    <row r="1388" spans="1:2" x14ac:dyDescent="0.3">
      <c r="A1388" s="10" t="s">
        <v>1986</v>
      </c>
    </row>
    <row r="1389" spans="1:2" x14ac:dyDescent="0.3">
      <c r="A1389" s="10" t="s">
        <v>1987</v>
      </c>
    </row>
    <row r="1390" spans="1:2" x14ac:dyDescent="0.3">
      <c r="A1390" s="10" t="s">
        <v>1988</v>
      </c>
    </row>
    <row r="1391" spans="1:2" x14ac:dyDescent="0.3">
      <c r="A1391" s="10" t="s">
        <v>1989</v>
      </c>
    </row>
    <row r="1392" spans="1:2" x14ac:dyDescent="0.3">
      <c r="A1392" s="10" t="s">
        <v>1990</v>
      </c>
    </row>
    <row r="1393" spans="1:2" x14ac:dyDescent="0.3">
      <c r="A1393" s="10" t="s">
        <v>1991</v>
      </c>
    </row>
    <row r="1394" spans="1:2" x14ac:dyDescent="0.3">
      <c r="A1394" s="10" t="s">
        <v>1992</v>
      </c>
    </row>
    <row r="1395" spans="1:2" x14ac:dyDescent="0.3">
      <c r="A1395" s="10" t="s">
        <v>1993</v>
      </c>
    </row>
    <row r="1396" spans="1:2" x14ac:dyDescent="0.3">
      <c r="A1396" s="10" t="s">
        <v>1994</v>
      </c>
    </row>
    <row r="1397" spans="1:2" x14ac:dyDescent="0.3">
      <c r="A1397" s="10" t="s">
        <v>1995</v>
      </c>
    </row>
    <row r="1398" spans="1:2" x14ac:dyDescent="0.3">
      <c r="A1398" s="10" t="s">
        <v>1996</v>
      </c>
    </row>
    <row r="1399" spans="1:2" x14ac:dyDescent="0.3">
      <c r="A1399" s="10" t="s">
        <v>1997</v>
      </c>
    </row>
    <row r="1400" spans="1:2" x14ac:dyDescent="0.3">
      <c r="A1400" s="10" t="s">
        <v>1998</v>
      </c>
    </row>
    <row r="1401" spans="1:2" x14ac:dyDescent="0.3">
      <c r="A1401" s="10" t="s">
        <v>1999</v>
      </c>
    </row>
    <row r="1402" spans="1:2" x14ac:dyDescent="0.3">
      <c r="A1402" s="10" t="s">
        <v>2000</v>
      </c>
    </row>
    <row r="1403" spans="1:2" x14ac:dyDescent="0.3">
      <c r="A1403" s="10" t="s">
        <v>2001</v>
      </c>
    </row>
    <row r="1404" spans="1:2" x14ac:dyDescent="0.3">
      <c r="A1404" s="10" t="s">
        <v>2002</v>
      </c>
      <c r="B1404" t="s">
        <v>3377</v>
      </c>
    </row>
    <row r="1405" spans="1:2" x14ac:dyDescent="0.3">
      <c r="A1405" s="10" t="s">
        <v>2003</v>
      </c>
      <c r="B1405" t="s">
        <v>42</v>
      </c>
    </row>
    <row r="1406" spans="1:2" x14ac:dyDescent="0.3">
      <c r="A1406" s="10" t="s">
        <v>2004</v>
      </c>
    </row>
    <row r="1407" spans="1:2" x14ac:dyDescent="0.3">
      <c r="A1407" s="10" t="s">
        <v>2005</v>
      </c>
      <c r="B1407" t="s">
        <v>42</v>
      </c>
    </row>
    <row r="1408" spans="1:2" x14ac:dyDescent="0.3">
      <c r="A1408" s="10" t="s">
        <v>2006</v>
      </c>
    </row>
    <row r="1409" spans="1:2" x14ac:dyDescent="0.3">
      <c r="A1409" s="10" t="s">
        <v>2007</v>
      </c>
      <c r="B1409" t="s">
        <v>42</v>
      </c>
    </row>
    <row r="1410" spans="1:2" x14ac:dyDescent="0.3">
      <c r="A1410" s="10" t="s">
        <v>2008</v>
      </c>
    </row>
    <row r="1411" spans="1:2" x14ac:dyDescent="0.3">
      <c r="A1411" s="10" t="s">
        <v>2009</v>
      </c>
      <c r="B1411" t="s">
        <v>42</v>
      </c>
    </row>
    <row r="1412" spans="1:2" x14ac:dyDescent="0.3">
      <c r="A1412" s="10" t="s">
        <v>2010</v>
      </c>
    </row>
    <row r="1413" spans="1:2" x14ac:dyDescent="0.3">
      <c r="A1413" s="10" t="s">
        <v>2011</v>
      </c>
    </row>
    <row r="1414" spans="1:2" x14ac:dyDescent="0.3">
      <c r="A1414" s="10" t="s">
        <v>2012</v>
      </c>
    </row>
    <row r="1415" spans="1:2" x14ac:dyDescent="0.3">
      <c r="A1415" s="10" t="s">
        <v>2013</v>
      </c>
      <c r="B1415" t="s">
        <v>42</v>
      </c>
    </row>
    <row r="1416" spans="1:2" x14ac:dyDescent="0.3">
      <c r="A1416" s="10" t="s">
        <v>2014</v>
      </c>
    </row>
    <row r="1417" spans="1:2" x14ac:dyDescent="0.3">
      <c r="A1417" s="10" t="s">
        <v>2015</v>
      </c>
    </row>
    <row r="1418" spans="1:2" x14ac:dyDescent="0.3">
      <c r="A1418" s="10" t="s">
        <v>2016</v>
      </c>
    </row>
    <row r="1419" spans="1:2" x14ac:dyDescent="0.3">
      <c r="A1419" s="10" t="s">
        <v>2017</v>
      </c>
    </row>
    <row r="1420" spans="1:2" x14ac:dyDescent="0.3">
      <c r="A1420" s="10" t="s">
        <v>2018</v>
      </c>
    </row>
    <row r="1421" spans="1:2" x14ac:dyDescent="0.3">
      <c r="A1421" s="10" t="s">
        <v>2019</v>
      </c>
    </row>
    <row r="1422" spans="1:2" x14ac:dyDescent="0.3">
      <c r="A1422" s="10" t="s">
        <v>2022</v>
      </c>
    </row>
    <row r="1423" spans="1:2" x14ac:dyDescent="0.3">
      <c r="A1423" s="10" t="s">
        <v>2021</v>
      </c>
    </row>
    <row r="1424" spans="1:2" x14ac:dyDescent="0.3">
      <c r="A1424" s="10" t="s">
        <v>2168</v>
      </c>
    </row>
    <row r="1425" spans="1:2" x14ac:dyDescent="0.3">
      <c r="A1425" s="10" t="s">
        <v>2023</v>
      </c>
      <c r="B1425" t="s">
        <v>42</v>
      </c>
    </row>
    <row r="1426" spans="1:2" x14ac:dyDescent="0.3">
      <c r="A1426" s="10" t="s">
        <v>2024</v>
      </c>
      <c r="B1426" t="s">
        <v>3377</v>
      </c>
    </row>
    <row r="1427" spans="1:2" x14ac:dyDescent="0.3">
      <c r="A1427" s="10" t="s">
        <v>2025</v>
      </c>
      <c r="B1427" t="s">
        <v>42</v>
      </c>
    </row>
    <row r="1428" spans="1:2" x14ac:dyDescent="0.3">
      <c r="A1428" s="10" t="s">
        <v>2026</v>
      </c>
    </row>
    <row r="1429" spans="1:2" x14ac:dyDescent="0.3">
      <c r="A1429" s="10" t="s">
        <v>2027</v>
      </c>
    </row>
    <row r="1430" spans="1:2" x14ac:dyDescent="0.3">
      <c r="A1430" s="10" t="s">
        <v>2028</v>
      </c>
    </row>
    <row r="1431" spans="1:2" x14ac:dyDescent="0.3">
      <c r="A1431" s="10" t="s">
        <v>2029</v>
      </c>
    </row>
    <row r="1432" spans="1:2" x14ac:dyDescent="0.3">
      <c r="A1432" s="10" t="s">
        <v>2030</v>
      </c>
      <c r="B1432" t="s">
        <v>42</v>
      </c>
    </row>
    <row r="1433" spans="1:2" x14ac:dyDescent="0.3">
      <c r="A1433" s="10" t="s">
        <v>2031</v>
      </c>
    </row>
    <row r="1434" spans="1:2" x14ac:dyDescent="0.3">
      <c r="A1434" s="10" t="s">
        <v>2032</v>
      </c>
      <c r="B1434" t="s">
        <v>42</v>
      </c>
    </row>
    <row r="1435" spans="1:2" x14ac:dyDescent="0.3">
      <c r="A1435" s="10" t="s">
        <v>2033</v>
      </c>
      <c r="B1435" t="s">
        <v>3377</v>
      </c>
    </row>
    <row r="1436" spans="1:2" x14ac:dyDescent="0.3">
      <c r="A1436" s="10" t="s">
        <v>2034</v>
      </c>
    </row>
    <row r="1437" spans="1:2" x14ac:dyDescent="0.3">
      <c r="A1437" s="10" t="s">
        <v>2035</v>
      </c>
    </row>
    <row r="1438" spans="1:2" x14ac:dyDescent="0.3">
      <c r="A1438" s="10" t="s">
        <v>2036</v>
      </c>
    </row>
    <row r="1439" spans="1:2" x14ac:dyDescent="0.3">
      <c r="A1439" s="10" t="s">
        <v>2037</v>
      </c>
    </row>
    <row r="1440" spans="1:2" x14ac:dyDescent="0.3">
      <c r="A1440" s="10" t="s">
        <v>2038</v>
      </c>
    </row>
    <row r="1441" spans="1:2" x14ac:dyDescent="0.3">
      <c r="A1441" s="10" t="s">
        <v>2039</v>
      </c>
      <c r="B1441" t="s">
        <v>3377</v>
      </c>
    </row>
    <row r="1442" spans="1:2" x14ac:dyDescent="0.3">
      <c r="A1442" s="10" t="s">
        <v>2040</v>
      </c>
    </row>
    <row r="1443" spans="1:2" x14ac:dyDescent="0.3">
      <c r="A1443" s="10" t="s">
        <v>2041</v>
      </c>
    </row>
    <row r="1444" spans="1:2" x14ac:dyDescent="0.3">
      <c r="A1444" s="10" t="s">
        <v>2042</v>
      </c>
    </row>
    <row r="1445" spans="1:2" x14ac:dyDescent="0.3">
      <c r="A1445" s="10" t="s">
        <v>2043</v>
      </c>
    </row>
    <row r="1446" spans="1:2" x14ac:dyDescent="0.3">
      <c r="A1446" s="10" t="s">
        <v>2044</v>
      </c>
    </row>
    <row r="1447" spans="1:2" x14ac:dyDescent="0.3">
      <c r="A1447" s="10" t="s">
        <v>2045</v>
      </c>
    </row>
    <row r="1448" spans="1:2" x14ac:dyDescent="0.3">
      <c r="A1448" s="10" t="s">
        <v>2046</v>
      </c>
    </row>
    <row r="1449" spans="1:2" x14ac:dyDescent="0.3">
      <c r="A1449" s="10" t="s">
        <v>2047</v>
      </c>
    </row>
    <row r="1450" spans="1:2" x14ac:dyDescent="0.3">
      <c r="A1450" s="10" t="s">
        <v>2048</v>
      </c>
    </row>
    <row r="1451" spans="1:2" x14ac:dyDescent="0.3">
      <c r="A1451" s="10" t="s">
        <v>2049</v>
      </c>
      <c r="B1451" t="s">
        <v>3377</v>
      </c>
    </row>
    <row r="1452" spans="1:2" x14ac:dyDescent="0.3">
      <c r="A1452" s="10" t="s">
        <v>2050</v>
      </c>
    </row>
    <row r="1453" spans="1:2" x14ac:dyDescent="0.3">
      <c r="A1453" s="10" t="s">
        <v>2051</v>
      </c>
    </row>
    <row r="1454" spans="1:2" x14ac:dyDescent="0.3">
      <c r="A1454" s="10" t="s">
        <v>2052</v>
      </c>
    </row>
    <row r="1455" spans="1:2" x14ac:dyDescent="0.3">
      <c r="A1455" s="10" t="s">
        <v>2053</v>
      </c>
    </row>
    <row r="1456" spans="1:2" x14ac:dyDescent="0.3">
      <c r="A1456" s="10" t="s">
        <v>2054</v>
      </c>
    </row>
    <row r="1457" spans="1:2" x14ac:dyDescent="0.3">
      <c r="A1457" s="10" t="s">
        <v>2055</v>
      </c>
    </row>
    <row r="1458" spans="1:2" x14ac:dyDescent="0.3">
      <c r="A1458" s="10" t="s">
        <v>2056</v>
      </c>
    </row>
    <row r="1459" spans="1:2" x14ac:dyDescent="0.3">
      <c r="A1459" s="10" t="s">
        <v>2057</v>
      </c>
      <c r="B1459" t="s">
        <v>42</v>
      </c>
    </row>
    <row r="1460" spans="1:2" x14ac:dyDescent="0.3">
      <c r="A1460" s="10" t="s">
        <v>2058</v>
      </c>
    </row>
    <row r="1461" spans="1:2" x14ac:dyDescent="0.3">
      <c r="A1461" s="10" t="s">
        <v>2059</v>
      </c>
    </row>
    <row r="1462" spans="1:2" x14ac:dyDescent="0.3">
      <c r="A1462" s="10" t="s">
        <v>2060</v>
      </c>
    </row>
    <row r="1463" spans="1:2" x14ac:dyDescent="0.3">
      <c r="A1463" s="10" t="s">
        <v>2061</v>
      </c>
      <c r="B1463" t="s">
        <v>42</v>
      </c>
    </row>
    <row r="1464" spans="1:2" x14ac:dyDescent="0.3">
      <c r="A1464" s="10" t="s">
        <v>2062</v>
      </c>
    </row>
    <row r="1465" spans="1:2" x14ac:dyDescent="0.3">
      <c r="A1465" s="10" t="s">
        <v>2063</v>
      </c>
    </row>
    <row r="1466" spans="1:2" x14ac:dyDescent="0.3">
      <c r="A1466" s="10" t="s">
        <v>2064</v>
      </c>
    </row>
    <row r="1467" spans="1:2" x14ac:dyDescent="0.3">
      <c r="A1467" s="10" t="s">
        <v>2065</v>
      </c>
    </row>
    <row r="1468" spans="1:2" x14ac:dyDescent="0.3">
      <c r="A1468" s="10" t="s">
        <v>2066</v>
      </c>
    </row>
    <row r="1469" spans="1:2" x14ac:dyDescent="0.3">
      <c r="A1469" s="10" t="s">
        <v>2067</v>
      </c>
    </row>
    <row r="1470" spans="1:2" x14ac:dyDescent="0.3">
      <c r="A1470" s="10" t="s">
        <v>2068</v>
      </c>
    </row>
    <row r="1471" spans="1:2" x14ac:dyDescent="0.3">
      <c r="A1471" s="10" t="s">
        <v>2069</v>
      </c>
    </row>
    <row r="1472" spans="1:2" x14ac:dyDescent="0.3">
      <c r="A1472" s="10" t="s">
        <v>2070</v>
      </c>
    </row>
    <row r="1473" spans="1:2" x14ac:dyDescent="0.3">
      <c r="A1473" s="10" t="s">
        <v>2071</v>
      </c>
    </row>
    <row r="1474" spans="1:2" x14ac:dyDescent="0.3">
      <c r="A1474" s="10" t="s">
        <v>2072</v>
      </c>
    </row>
    <row r="1475" spans="1:2" x14ac:dyDescent="0.3">
      <c r="A1475" s="10" t="s">
        <v>2073</v>
      </c>
    </row>
    <row r="1476" spans="1:2" x14ac:dyDescent="0.3">
      <c r="A1476" s="10" t="s">
        <v>2074</v>
      </c>
    </row>
    <row r="1477" spans="1:2" x14ac:dyDescent="0.3">
      <c r="A1477" s="10" t="s">
        <v>2075</v>
      </c>
    </row>
    <row r="1478" spans="1:2" x14ac:dyDescent="0.3">
      <c r="A1478" s="10" t="s">
        <v>2076</v>
      </c>
    </row>
    <row r="1479" spans="1:2" x14ac:dyDescent="0.3">
      <c r="A1479" s="10" t="s">
        <v>2077</v>
      </c>
    </row>
    <row r="1480" spans="1:2" x14ac:dyDescent="0.3">
      <c r="A1480" s="10" t="s">
        <v>2078</v>
      </c>
    </row>
    <row r="1481" spans="1:2" x14ac:dyDescent="0.3">
      <c r="A1481" s="10" t="s">
        <v>2079</v>
      </c>
    </row>
    <row r="1482" spans="1:2" x14ac:dyDescent="0.3">
      <c r="A1482" s="10" t="s">
        <v>2080</v>
      </c>
      <c r="B1482" t="s">
        <v>42</v>
      </c>
    </row>
    <row r="1483" spans="1:2" x14ac:dyDescent="0.3">
      <c r="A1483" s="10" t="s">
        <v>2081</v>
      </c>
      <c r="B1483" t="s">
        <v>42</v>
      </c>
    </row>
    <row r="1484" spans="1:2" x14ac:dyDescent="0.3">
      <c r="A1484" s="10" t="s">
        <v>2082</v>
      </c>
    </row>
    <row r="1485" spans="1:2" x14ac:dyDescent="0.3">
      <c r="A1485" s="10" t="s">
        <v>2083</v>
      </c>
    </row>
    <row r="1486" spans="1:2" x14ac:dyDescent="0.3">
      <c r="A1486" s="10" t="s">
        <v>2084</v>
      </c>
    </row>
    <row r="1487" spans="1:2" x14ac:dyDescent="0.3">
      <c r="A1487" s="10" t="s">
        <v>2085</v>
      </c>
    </row>
    <row r="1488" spans="1:2" x14ac:dyDescent="0.3">
      <c r="A1488" s="10" t="s">
        <v>2086</v>
      </c>
    </row>
    <row r="1489" spans="1:2" x14ac:dyDescent="0.3">
      <c r="A1489" s="10" t="s">
        <v>2087</v>
      </c>
    </row>
    <row r="1490" spans="1:2" x14ac:dyDescent="0.3">
      <c r="A1490" s="10" t="s">
        <v>2088</v>
      </c>
      <c r="B1490" t="s">
        <v>42</v>
      </c>
    </row>
    <row r="1491" spans="1:2" x14ac:dyDescent="0.3">
      <c r="A1491" s="10" t="s">
        <v>2089</v>
      </c>
    </row>
    <row r="1492" spans="1:2" x14ac:dyDescent="0.3">
      <c r="A1492" s="10" t="s">
        <v>2090</v>
      </c>
    </row>
    <row r="1493" spans="1:2" x14ac:dyDescent="0.3">
      <c r="A1493" s="10" t="s">
        <v>2091</v>
      </c>
    </row>
    <row r="1494" spans="1:2" x14ac:dyDescent="0.3">
      <c r="A1494" s="10" t="s">
        <v>2092</v>
      </c>
    </row>
    <row r="1495" spans="1:2" x14ac:dyDescent="0.3">
      <c r="A1495" s="10" t="s">
        <v>2093</v>
      </c>
    </row>
    <row r="1496" spans="1:2" x14ac:dyDescent="0.3">
      <c r="A1496" s="10" t="s">
        <v>2094</v>
      </c>
      <c r="B1496" t="s">
        <v>42</v>
      </c>
    </row>
    <row r="1497" spans="1:2" x14ac:dyDescent="0.3">
      <c r="A1497" s="10" t="s">
        <v>2095</v>
      </c>
    </row>
    <row r="1498" spans="1:2" x14ac:dyDescent="0.3">
      <c r="A1498" s="10" t="s">
        <v>2096</v>
      </c>
    </row>
    <row r="1499" spans="1:2" x14ac:dyDescent="0.3">
      <c r="A1499" s="10" t="s">
        <v>2097</v>
      </c>
    </row>
    <row r="1500" spans="1:2" x14ac:dyDescent="0.3">
      <c r="A1500" s="10" t="s">
        <v>2098</v>
      </c>
    </row>
    <row r="1501" spans="1:2" x14ac:dyDescent="0.3">
      <c r="A1501" s="10" t="s">
        <v>2099</v>
      </c>
    </row>
    <row r="1502" spans="1:2" x14ac:dyDescent="0.3">
      <c r="A1502" s="10" t="s">
        <v>2100</v>
      </c>
    </row>
    <row r="1503" spans="1:2" x14ac:dyDescent="0.3">
      <c r="A1503" s="10" t="s">
        <v>2101</v>
      </c>
      <c r="B1503" t="s">
        <v>42</v>
      </c>
    </row>
    <row r="1504" spans="1:2" x14ac:dyDescent="0.3">
      <c r="A1504" s="10" t="s">
        <v>2102</v>
      </c>
    </row>
    <row r="1505" spans="1:2" x14ac:dyDescent="0.3">
      <c r="A1505" s="10" t="s">
        <v>2103</v>
      </c>
    </row>
    <row r="1506" spans="1:2" x14ac:dyDescent="0.3">
      <c r="A1506" s="10" t="s">
        <v>2104</v>
      </c>
    </row>
    <row r="1507" spans="1:2" x14ac:dyDescent="0.3">
      <c r="A1507" s="10" t="s">
        <v>2105</v>
      </c>
    </row>
    <row r="1508" spans="1:2" x14ac:dyDescent="0.3">
      <c r="A1508" s="10" t="s">
        <v>2106</v>
      </c>
    </row>
    <row r="1509" spans="1:2" x14ac:dyDescent="0.3">
      <c r="A1509" s="10" t="s">
        <v>2107</v>
      </c>
      <c r="B1509" t="s">
        <v>42</v>
      </c>
    </row>
    <row r="1510" spans="1:2" x14ac:dyDescent="0.3">
      <c r="A1510" s="10" t="s">
        <v>2108</v>
      </c>
    </row>
    <row r="1511" spans="1:2" x14ac:dyDescent="0.3">
      <c r="A1511" s="10" t="s">
        <v>2109</v>
      </c>
    </row>
    <row r="1512" spans="1:2" x14ac:dyDescent="0.3">
      <c r="A1512" s="10" t="s">
        <v>2110</v>
      </c>
    </row>
    <row r="1513" spans="1:2" x14ac:dyDescent="0.3">
      <c r="A1513" s="10" t="s">
        <v>2111</v>
      </c>
    </row>
    <row r="1514" spans="1:2" x14ac:dyDescent="0.3">
      <c r="A1514" s="10" t="s">
        <v>2112</v>
      </c>
    </row>
    <row r="1515" spans="1:2" x14ac:dyDescent="0.3">
      <c r="A1515" s="10" t="s">
        <v>2113</v>
      </c>
    </row>
    <row r="1516" spans="1:2" x14ac:dyDescent="0.3">
      <c r="A1516" s="10" t="s">
        <v>2114</v>
      </c>
    </row>
    <row r="1517" spans="1:2" x14ac:dyDescent="0.3">
      <c r="A1517" s="10" t="s">
        <v>2115</v>
      </c>
    </row>
    <row r="1518" spans="1:2" x14ac:dyDescent="0.3">
      <c r="A1518" s="10" t="s">
        <v>2116</v>
      </c>
    </row>
    <row r="1519" spans="1:2" x14ac:dyDescent="0.3">
      <c r="A1519" s="10" t="s">
        <v>2117</v>
      </c>
    </row>
    <row r="1520" spans="1:2" x14ac:dyDescent="0.3">
      <c r="A1520" s="10" t="s">
        <v>2118</v>
      </c>
    </row>
    <row r="1521" spans="1:2" x14ac:dyDescent="0.3">
      <c r="A1521" s="10" t="s">
        <v>2119</v>
      </c>
    </row>
    <row r="1522" spans="1:2" x14ac:dyDescent="0.3">
      <c r="A1522" s="10" t="s">
        <v>2120</v>
      </c>
    </row>
    <row r="1523" spans="1:2" x14ac:dyDescent="0.3">
      <c r="A1523" s="10" t="s">
        <v>2121</v>
      </c>
    </row>
    <row r="1524" spans="1:2" x14ac:dyDescent="0.3">
      <c r="A1524" s="10" t="s">
        <v>2122</v>
      </c>
    </row>
    <row r="1525" spans="1:2" x14ac:dyDescent="0.3">
      <c r="A1525" s="10" t="s">
        <v>2123</v>
      </c>
    </row>
    <row r="1526" spans="1:2" x14ac:dyDescent="0.3">
      <c r="A1526" s="10" t="s">
        <v>2124</v>
      </c>
    </row>
    <row r="1527" spans="1:2" x14ac:dyDescent="0.3">
      <c r="A1527" s="10" t="s">
        <v>2125</v>
      </c>
    </row>
    <row r="1528" spans="1:2" x14ac:dyDescent="0.3">
      <c r="A1528" s="10" t="s">
        <v>2126</v>
      </c>
    </row>
    <row r="1529" spans="1:2" x14ac:dyDescent="0.3">
      <c r="A1529" s="10" t="s">
        <v>2127</v>
      </c>
    </row>
    <row r="1530" spans="1:2" x14ac:dyDescent="0.3">
      <c r="A1530" s="10" t="s">
        <v>2128</v>
      </c>
    </row>
    <row r="1531" spans="1:2" x14ac:dyDescent="0.3">
      <c r="A1531" s="10" t="s">
        <v>2129</v>
      </c>
      <c r="B1531" t="s">
        <v>42</v>
      </c>
    </row>
    <row r="1532" spans="1:2" x14ac:dyDescent="0.3">
      <c r="A1532" s="10" t="s">
        <v>2130</v>
      </c>
    </row>
    <row r="1533" spans="1:2" x14ac:dyDescent="0.3">
      <c r="A1533" s="10" t="s">
        <v>2131</v>
      </c>
    </row>
    <row r="1534" spans="1:2" x14ac:dyDescent="0.3">
      <c r="A1534" s="10" t="s">
        <v>2132</v>
      </c>
    </row>
    <row r="1535" spans="1:2" x14ac:dyDescent="0.3">
      <c r="A1535" s="10" t="s">
        <v>2133</v>
      </c>
    </row>
    <row r="1536" spans="1:2" x14ac:dyDescent="0.3">
      <c r="A1536" s="10" t="s">
        <v>2134</v>
      </c>
    </row>
    <row r="1537" spans="1:2" x14ac:dyDescent="0.3">
      <c r="A1537" s="10" t="s">
        <v>2135</v>
      </c>
    </row>
    <row r="1538" spans="1:2" x14ac:dyDescent="0.3">
      <c r="A1538" s="10" t="s">
        <v>2136</v>
      </c>
      <c r="B1538" t="s">
        <v>3377</v>
      </c>
    </row>
    <row r="1539" spans="1:2" x14ac:dyDescent="0.3">
      <c r="A1539" s="10" t="s">
        <v>2137</v>
      </c>
      <c r="B1539" t="s">
        <v>42</v>
      </c>
    </row>
    <row r="1540" spans="1:2" x14ac:dyDescent="0.3">
      <c r="A1540" s="10" t="s">
        <v>2138</v>
      </c>
    </row>
    <row r="1541" spans="1:2" x14ac:dyDescent="0.3">
      <c r="A1541" s="10" t="s">
        <v>2139</v>
      </c>
    </row>
    <row r="1542" spans="1:2" x14ac:dyDescent="0.3">
      <c r="A1542" s="10" t="s">
        <v>2140</v>
      </c>
    </row>
    <row r="1543" spans="1:2" x14ac:dyDescent="0.3">
      <c r="A1543" s="10" t="s">
        <v>2141</v>
      </c>
    </row>
    <row r="1544" spans="1:2" x14ac:dyDescent="0.3">
      <c r="A1544" s="10" t="s">
        <v>2142</v>
      </c>
      <c r="B1544" t="s">
        <v>42</v>
      </c>
    </row>
    <row r="1545" spans="1:2" x14ac:dyDescent="0.3">
      <c r="A1545" s="10" t="s">
        <v>2143</v>
      </c>
    </row>
    <row r="1546" spans="1:2" x14ac:dyDescent="0.3">
      <c r="A1546" s="10" t="s">
        <v>1888</v>
      </c>
    </row>
    <row r="1547" spans="1:2" x14ac:dyDescent="0.3">
      <c r="A1547" s="10" t="s">
        <v>2145</v>
      </c>
    </row>
    <row r="1548" spans="1:2" x14ac:dyDescent="0.3">
      <c r="A1548" s="10" t="s">
        <v>2146</v>
      </c>
      <c r="B1548" t="s">
        <v>42</v>
      </c>
    </row>
    <row r="1549" spans="1:2" x14ac:dyDescent="0.3">
      <c r="A1549" s="10" t="s">
        <v>2147</v>
      </c>
    </row>
    <row r="1550" spans="1:2" x14ac:dyDescent="0.3">
      <c r="A1550" s="10" t="s">
        <v>2148</v>
      </c>
    </row>
    <row r="1551" spans="1:2" x14ac:dyDescent="0.3">
      <c r="A1551" s="10" t="s">
        <v>2149</v>
      </c>
    </row>
    <row r="1552" spans="1:2" x14ac:dyDescent="0.3">
      <c r="A1552" s="10" t="s">
        <v>2150</v>
      </c>
      <c r="B1552" t="s">
        <v>42</v>
      </c>
    </row>
    <row r="1553" spans="1:2" x14ac:dyDescent="0.3">
      <c r="A1553" s="10" t="s">
        <v>2151</v>
      </c>
    </row>
    <row r="1554" spans="1:2" x14ac:dyDescent="0.3">
      <c r="A1554" s="10" t="s">
        <v>2152</v>
      </c>
    </row>
    <row r="1555" spans="1:2" x14ac:dyDescent="0.3">
      <c r="A1555" s="10" t="s">
        <v>2153</v>
      </c>
    </row>
    <row r="1556" spans="1:2" x14ac:dyDescent="0.3">
      <c r="A1556" s="10" t="s">
        <v>2172</v>
      </c>
    </row>
    <row r="1557" spans="1:2" x14ac:dyDescent="0.3">
      <c r="A1557" s="10" t="s">
        <v>2155</v>
      </c>
    </row>
    <row r="1558" spans="1:2" x14ac:dyDescent="0.3">
      <c r="A1558" s="10" t="s">
        <v>1889</v>
      </c>
    </row>
    <row r="1559" spans="1:2" x14ac:dyDescent="0.3">
      <c r="A1559" s="10" t="s">
        <v>2157</v>
      </c>
    </row>
    <row r="1560" spans="1:2" x14ac:dyDescent="0.3">
      <c r="A1560" s="10" t="s">
        <v>2158</v>
      </c>
    </row>
    <row r="1561" spans="1:2" x14ac:dyDescent="0.3">
      <c r="A1561" s="10" t="s">
        <v>2159</v>
      </c>
    </row>
    <row r="1562" spans="1:2" x14ac:dyDescent="0.3">
      <c r="A1562" s="10" t="s">
        <v>2160</v>
      </c>
    </row>
    <row r="1563" spans="1:2" x14ac:dyDescent="0.3">
      <c r="A1563" s="10" t="s">
        <v>2161</v>
      </c>
      <c r="B1563" t="s">
        <v>17</v>
      </c>
    </row>
    <row r="1564" spans="1:2" x14ac:dyDescent="0.3">
      <c r="A1564" s="10" t="s">
        <v>2162</v>
      </c>
      <c r="B1564" t="s">
        <v>42</v>
      </c>
    </row>
    <row r="1565" spans="1:2" x14ac:dyDescent="0.3">
      <c r="A1565" s="10" t="s">
        <v>2163</v>
      </c>
    </row>
    <row r="1566" spans="1:2" x14ac:dyDescent="0.3">
      <c r="A1566" s="10" t="s">
        <v>2164</v>
      </c>
      <c r="B1566" t="s">
        <v>42</v>
      </c>
    </row>
    <row r="1567" spans="1:2" x14ac:dyDescent="0.3">
      <c r="A1567" s="10" t="s">
        <v>2165</v>
      </c>
    </row>
    <row r="1568" spans="1:2" x14ac:dyDescent="0.3">
      <c r="A1568" s="10" t="s">
        <v>2166</v>
      </c>
    </row>
    <row r="1569" spans="1:2" x14ac:dyDescent="0.3">
      <c r="A1569" s="10" t="s">
        <v>2167</v>
      </c>
    </row>
    <row r="1570" spans="1:2" x14ac:dyDescent="0.3">
      <c r="A1570" s="10" t="s">
        <v>2605</v>
      </c>
    </row>
    <row r="1571" spans="1:2" x14ac:dyDescent="0.3">
      <c r="A1571" s="10" t="s">
        <v>2169</v>
      </c>
      <c r="B1571" t="s">
        <v>42</v>
      </c>
    </row>
    <row r="1572" spans="1:2" x14ac:dyDescent="0.3">
      <c r="A1572" s="10" t="s">
        <v>2820</v>
      </c>
    </row>
    <row r="1573" spans="1:2" x14ac:dyDescent="0.3">
      <c r="A1573" s="10" t="s">
        <v>2610</v>
      </c>
    </row>
    <row r="1574" spans="1:2" x14ac:dyDescent="0.3">
      <c r="A1574" s="10" t="s">
        <v>2958</v>
      </c>
    </row>
    <row r="1575" spans="1:2" x14ac:dyDescent="0.3">
      <c r="A1575" s="10" t="s">
        <v>2173</v>
      </c>
    </row>
    <row r="1576" spans="1:2" x14ac:dyDescent="0.3">
      <c r="A1576" s="10" t="s">
        <v>2174</v>
      </c>
    </row>
    <row r="1577" spans="1:2" x14ac:dyDescent="0.3">
      <c r="A1577" s="10" t="s">
        <v>2964</v>
      </c>
    </row>
    <row r="1578" spans="1:2" x14ac:dyDescent="0.3">
      <c r="A1578" s="10" t="s">
        <v>2176</v>
      </c>
    </row>
    <row r="1579" spans="1:2" x14ac:dyDescent="0.3">
      <c r="A1579" s="10" t="s">
        <v>2177</v>
      </c>
    </row>
    <row r="1580" spans="1:2" x14ac:dyDescent="0.3">
      <c r="A1580" s="10" t="s">
        <v>2178</v>
      </c>
      <c r="B1580" t="s">
        <v>42</v>
      </c>
    </row>
    <row r="1581" spans="1:2" x14ac:dyDescent="0.3">
      <c r="A1581" s="10" t="s">
        <v>2179</v>
      </c>
    </row>
    <row r="1582" spans="1:2" x14ac:dyDescent="0.3">
      <c r="A1582" s="10" t="s">
        <v>2180</v>
      </c>
    </row>
    <row r="1583" spans="1:2" x14ac:dyDescent="0.3">
      <c r="A1583" s="10" t="s">
        <v>2181</v>
      </c>
      <c r="B1583"/>
    </row>
    <row r="1584" spans="1:2" x14ac:dyDescent="0.3">
      <c r="A1584" s="10" t="s">
        <v>2182</v>
      </c>
    </row>
    <row r="1585" spans="1:2" x14ac:dyDescent="0.3">
      <c r="A1585" s="10" t="s">
        <v>2183</v>
      </c>
    </row>
    <row r="1586" spans="1:2" x14ac:dyDescent="0.3">
      <c r="A1586" s="10" t="s">
        <v>2184</v>
      </c>
    </row>
    <row r="1587" spans="1:2" x14ac:dyDescent="0.3">
      <c r="A1587" s="10" t="s">
        <v>2185</v>
      </c>
      <c r="B1587" t="s">
        <v>42</v>
      </c>
    </row>
    <row r="1588" spans="1:2" x14ac:dyDescent="0.3">
      <c r="A1588" s="10" t="s">
        <v>2186</v>
      </c>
    </row>
    <row r="1589" spans="1:2" x14ac:dyDescent="0.3">
      <c r="A1589" s="10" t="s">
        <v>2187</v>
      </c>
    </row>
    <row r="1590" spans="1:2" x14ac:dyDescent="0.3">
      <c r="A1590" s="10" t="s">
        <v>2188</v>
      </c>
    </row>
    <row r="1591" spans="1:2" x14ac:dyDescent="0.3">
      <c r="A1591" s="10" t="s">
        <v>2189</v>
      </c>
    </row>
    <row r="1592" spans="1:2" x14ac:dyDescent="0.3">
      <c r="A1592" s="10" t="s">
        <v>2190</v>
      </c>
    </row>
    <row r="1593" spans="1:2" x14ac:dyDescent="0.3">
      <c r="A1593" s="10" t="s">
        <v>2191</v>
      </c>
    </row>
    <row r="1594" spans="1:2" x14ac:dyDescent="0.3">
      <c r="A1594" s="10" t="s">
        <v>2192</v>
      </c>
    </row>
    <row r="1595" spans="1:2" x14ac:dyDescent="0.3">
      <c r="A1595" s="10" t="s">
        <v>2193</v>
      </c>
    </row>
    <row r="1596" spans="1:2" x14ac:dyDescent="0.3">
      <c r="A1596" s="10" t="s">
        <v>2194</v>
      </c>
    </row>
    <row r="1597" spans="1:2" x14ac:dyDescent="0.3">
      <c r="A1597" s="10" t="s">
        <v>2195</v>
      </c>
    </row>
    <row r="1598" spans="1:2" x14ac:dyDescent="0.3">
      <c r="A1598" s="10" t="s">
        <v>2196</v>
      </c>
      <c r="B1598" t="s">
        <v>42</v>
      </c>
    </row>
    <row r="1599" spans="1:2" x14ac:dyDescent="0.3">
      <c r="A1599" s="10" t="s">
        <v>2197</v>
      </c>
      <c r="B1599" t="s">
        <v>42</v>
      </c>
    </row>
    <row r="1600" spans="1:2" x14ac:dyDescent="0.3">
      <c r="A1600" s="10" t="s">
        <v>2198</v>
      </c>
    </row>
    <row r="1601" spans="1:2" x14ac:dyDescent="0.3">
      <c r="A1601" s="10" t="s">
        <v>2199</v>
      </c>
    </row>
    <row r="1602" spans="1:2" x14ac:dyDescent="0.3">
      <c r="A1602" s="10" t="s">
        <v>2200</v>
      </c>
    </row>
    <row r="1603" spans="1:2" x14ac:dyDescent="0.3">
      <c r="A1603" s="10" t="s">
        <v>2201</v>
      </c>
    </row>
    <row r="1604" spans="1:2" x14ac:dyDescent="0.3">
      <c r="A1604" s="10" t="s">
        <v>2202</v>
      </c>
    </row>
    <row r="1605" spans="1:2" x14ac:dyDescent="0.3">
      <c r="A1605" s="10" t="s">
        <v>2203</v>
      </c>
    </row>
    <row r="1606" spans="1:2" x14ac:dyDescent="0.3">
      <c r="A1606" s="10" t="s">
        <v>2204</v>
      </c>
    </row>
    <row r="1607" spans="1:2" x14ac:dyDescent="0.3">
      <c r="A1607" s="10" t="s">
        <v>2205</v>
      </c>
    </row>
    <row r="1608" spans="1:2" x14ac:dyDescent="0.3">
      <c r="A1608" s="10" t="s">
        <v>2206</v>
      </c>
    </row>
    <row r="1609" spans="1:2" x14ac:dyDescent="0.3">
      <c r="A1609" s="10" t="s">
        <v>2207</v>
      </c>
    </row>
    <row r="1610" spans="1:2" x14ac:dyDescent="0.3">
      <c r="A1610" s="10" t="s">
        <v>2208</v>
      </c>
    </row>
    <row r="1611" spans="1:2" x14ac:dyDescent="0.3">
      <c r="A1611" s="10" t="s">
        <v>2209</v>
      </c>
    </row>
    <row r="1612" spans="1:2" x14ac:dyDescent="0.3">
      <c r="A1612" s="10" t="s">
        <v>2210</v>
      </c>
      <c r="B1612" s="16" t="s">
        <v>3377</v>
      </c>
    </row>
    <row r="1613" spans="1:2" x14ac:dyDescent="0.3">
      <c r="A1613" s="10" t="s">
        <v>1955</v>
      </c>
      <c r="B1613" s="16" t="s">
        <v>3377</v>
      </c>
    </row>
    <row r="1614" spans="1:2" x14ac:dyDescent="0.3">
      <c r="A1614" s="10" t="s">
        <v>2212</v>
      </c>
    </row>
    <row r="1615" spans="1:2" x14ac:dyDescent="0.3">
      <c r="A1615" s="10" t="s">
        <v>2213</v>
      </c>
    </row>
    <row r="1616" spans="1:2" x14ac:dyDescent="0.3">
      <c r="A1616" s="10" t="s">
        <v>2214</v>
      </c>
    </row>
    <row r="1617" spans="1:2" x14ac:dyDescent="0.3">
      <c r="A1617" s="10" t="s">
        <v>2215</v>
      </c>
    </row>
    <row r="1618" spans="1:2" x14ac:dyDescent="0.3">
      <c r="A1618" s="10" t="s">
        <v>2216</v>
      </c>
      <c r="B1618" t="s">
        <v>42</v>
      </c>
    </row>
    <row r="1619" spans="1:2" x14ac:dyDescent="0.3">
      <c r="A1619" s="10" t="s">
        <v>2217</v>
      </c>
    </row>
    <row r="1620" spans="1:2" x14ac:dyDescent="0.3">
      <c r="A1620" s="10" t="s">
        <v>2218</v>
      </c>
    </row>
    <row r="1621" spans="1:2" x14ac:dyDescent="0.3">
      <c r="A1621" s="10" t="s">
        <v>2219</v>
      </c>
    </row>
    <row r="1622" spans="1:2" x14ac:dyDescent="0.3">
      <c r="A1622" s="10" t="s">
        <v>2220</v>
      </c>
    </row>
    <row r="1623" spans="1:2" x14ac:dyDescent="0.3">
      <c r="A1623" s="10" t="s">
        <v>2221</v>
      </c>
    </row>
    <row r="1624" spans="1:2" x14ac:dyDescent="0.3">
      <c r="A1624" s="10" t="s">
        <v>2222</v>
      </c>
    </row>
    <row r="1625" spans="1:2" x14ac:dyDescent="0.3">
      <c r="A1625" s="10" t="s">
        <v>2223</v>
      </c>
      <c r="B1625" t="s">
        <v>42</v>
      </c>
    </row>
    <row r="1626" spans="1:2" x14ac:dyDescent="0.3">
      <c r="A1626" s="10" t="s">
        <v>2224</v>
      </c>
    </row>
    <row r="1627" spans="1:2" x14ac:dyDescent="0.3">
      <c r="A1627" s="10" t="s">
        <v>2225</v>
      </c>
    </row>
    <row r="1628" spans="1:2" x14ac:dyDescent="0.3">
      <c r="A1628" s="10" t="s">
        <v>2226</v>
      </c>
      <c r="B1628" t="s">
        <v>42</v>
      </c>
    </row>
    <row r="1629" spans="1:2" x14ac:dyDescent="0.3">
      <c r="A1629" s="10" t="s">
        <v>2227</v>
      </c>
    </row>
    <row r="1630" spans="1:2" x14ac:dyDescent="0.3">
      <c r="A1630" s="10" t="s">
        <v>2228</v>
      </c>
    </row>
    <row r="1631" spans="1:2" x14ac:dyDescent="0.3">
      <c r="A1631" s="10" t="s">
        <v>2229</v>
      </c>
    </row>
    <row r="1632" spans="1:2" x14ac:dyDescent="0.3">
      <c r="A1632" s="10" t="s">
        <v>2230</v>
      </c>
      <c r="B1632" t="s">
        <v>3377</v>
      </c>
    </row>
    <row r="1633" spans="1:2" x14ac:dyDescent="0.3">
      <c r="A1633" s="10" t="s">
        <v>2231</v>
      </c>
      <c r="B1633" t="s">
        <v>42</v>
      </c>
    </row>
    <row r="1634" spans="1:2" x14ac:dyDescent="0.3">
      <c r="A1634" s="10" t="s">
        <v>2232</v>
      </c>
    </row>
    <row r="1635" spans="1:2" x14ac:dyDescent="0.3">
      <c r="A1635" s="10" t="s">
        <v>2233</v>
      </c>
    </row>
    <row r="1636" spans="1:2" x14ac:dyDescent="0.3">
      <c r="A1636" s="10" t="s">
        <v>2234</v>
      </c>
    </row>
    <row r="1637" spans="1:2" x14ac:dyDescent="0.3">
      <c r="A1637" s="10" t="s">
        <v>2235</v>
      </c>
    </row>
    <row r="1638" spans="1:2" x14ac:dyDescent="0.3">
      <c r="A1638" s="10" t="s">
        <v>2236</v>
      </c>
    </row>
    <row r="1639" spans="1:2" x14ac:dyDescent="0.3">
      <c r="A1639" s="10" t="s">
        <v>2237</v>
      </c>
    </row>
    <row r="1640" spans="1:2" x14ac:dyDescent="0.3">
      <c r="A1640" s="10" t="s">
        <v>2238</v>
      </c>
    </row>
    <row r="1641" spans="1:2" x14ac:dyDescent="0.3">
      <c r="A1641" s="10" t="s">
        <v>2239</v>
      </c>
    </row>
    <row r="1642" spans="1:2" x14ac:dyDescent="0.3">
      <c r="A1642" s="10" t="s">
        <v>2240</v>
      </c>
    </row>
    <row r="1643" spans="1:2" x14ac:dyDescent="0.3">
      <c r="A1643" s="10" t="s">
        <v>2241</v>
      </c>
    </row>
    <row r="1644" spans="1:2" x14ac:dyDescent="0.3">
      <c r="A1644" s="10" t="s">
        <v>2242</v>
      </c>
      <c r="B1644" t="s">
        <v>42</v>
      </c>
    </row>
    <row r="1645" spans="1:2" x14ac:dyDescent="0.3">
      <c r="A1645" s="10" t="s">
        <v>2243</v>
      </c>
    </row>
    <row r="1646" spans="1:2" x14ac:dyDescent="0.3">
      <c r="A1646" s="10" t="s">
        <v>2244</v>
      </c>
    </row>
    <row r="1647" spans="1:2" x14ac:dyDescent="0.3">
      <c r="A1647" s="10" t="s">
        <v>2245</v>
      </c>
    </row>
    <row r="1648" spans="1:2" x14ac:dyDescent="0.3">
      <c r="A1648" s="10" t="s">
        <v>2246</v>
      </c>
      <c r="B1648" t="s">
        <v>42</v>
      </c>
    </row>
    <row r="1649" spans="1:2" x14ac:dyDescent="0.3">
      <c r="A1649" s="10" t="s">
        <v>2247</v>
      </c>
      <c r="B1649" t="s">
        <v>42</v>
      </c>
    </row>
    <row r="1650" spans="1:2" x14ac:dyDescent="0.3">
      <c r="A1650" s="10" t="s">
        <v>2248</v>
      </c>
    </row>
    <row r="1651" spans="1:2" x14ac:dyDescent="0.3">
      <c r="A1651" s="10" t="s">
        <v>2249</v>
      </c>
    </row>
    <row r="1652" spans="1:2" x14ac:dyDescent="0.3">
      <c r="A1652" s="10" t="s">
        <v>2250</v>
      </c>
      <c r="B1652" t="s">
        <v>42</v>
      </c>
    </row>
    <row r="1653" spans="1:2" x14ac:dyDescent="0.3">
      <c r="A1653" s="10" t="s">
        <v>2251</v>
      </c>
      <c r="B1653" t="s">
        <v>42</v>
      </c>
    </row>
    <row r="1654" spans="1:2" x14ac:dyDescent="0.3">
      <c r="A1654" s="10" t="s">
        <v>2252</v>
      </c>
    </row>
    <row r="1655" spans="1:2" x14ac:dyDescent="0.3">
      <c r="A1655" s="10" t="s">
        <v>2253</v>
      </c>
      <c r="B1655" t="s">
        <v>42</v>
      </c>
    </row>
    <row r="1656" spans="1:2" x14ac:dyDescent="0.3">
      <c r="A1656" s="10" t="s">
        <v>2254</v>
      </c>
      <c r="B1656" t="s">
        <v>42</v>
      </c>
    </row>
    <row r="1657" spans="1:2" x14ac:dyDescent="0.3">
      <c r="A1657" s="10" t="s">
        <v>2255</v>
      </c>
    </row>
    <row r="1658" spans="1:2" x14ac:dyDescent="0.3">
      <c r="A1658" s="10" t="s">
        <v>2256</v>
      </c>
    </row>
    <row r="1659" spans="1:2" x14ac:dyDescent="0.3">
      <c r="A1659" s="10" t="s">
        <v>2257</v>
      </c>
    </row>
    <row r="1660" spans="1:2" x14ac:dyDescent="0.3">
      <c r="A1660" s="10" t="s">
        <v>2258</v>
      </c>
    </row>
    <row r="1661" spans="1:2" x14ac:dyDescent="0.3">
      <c r="A1661" s="10" t="s">
        <v>2259</v>
      </c>
      <c r="B1661" t="s">
        <v>42</v>
      </c>
    </row>
    <row r="1662" spans="1:2" x14ac:dyDescent="0.3">
      <c r="A1662" s="10" t="s">
        <v>2260</v>
      </c>
    </row>
    <row r="1663" spans="1:2" x14ac:dyDescent="0.3">
      <c r="A1663" s="10" t="s">
        <v>2261</v>
      </c>
    </row>
    <row r="1664" spans="1:2" x14ac:dyDescent="0.3">
      <c r="A1664" s="10" t="s">
        <v>2262</v>
      </c>
    </row>
    <row r="1665" spans="1:2" x14ac:dyDescent="0.3">
      <c r="A1665" s="10" t="s">
        <v>2263</v>
      </c>
    </row>
    <row r="1666" spans="1:2" x14ac:dyDescent="0.3">
      <c r="A1666" s="10" t="s">
        <v>2264</v>
      </c>
    </row>
    <row r="1667" spans="1:2" x14ac:dyDescent="0.3">
      <c r="A1667" s="10" t="s">
        <v>2265</v>
      </c>
    </row>
    <row r="1668" spans="1:2" x14ac:dyDescent="0.3">
      <c r="A1668" s="10" t="s">
        <v>2266</v>
      </c>
    </row>
    <row r="1669" spans="1:2" x14ac:dyDescent="0.3">
      <c r="A1669" s="10" t="s">
        <v>2267</v>
      </c>
    </row>
    <row r="1670" spans="1:2" x14ac:dyDescent="0.3">
      <c r="A1670" s="10" t="s">
        <v>2268</v>
      </c>
    </row>
    <row r="1671" spans="1:2" x14ac:dyDescent="0.3">
      <c r="A1671" s="10" t="s">
        <v>2269</v>
      </c>
    </row>
    <row r="1672" spans="1:2" x14ac:dyDescent="0.3">
      <c r="A1672" s="10" t="s">
        <v>2270</v>
      </c>
    </row>
    <row r="1673" spans="1:2" x14ac:dyDescent="0.3">
      <c r="A1673" s="10" t="s">
        <v>2271</v>
      </c>
    </row>
    <row r="1674" spans="1:2" x14ac:dyDescent="0.3">
      <c r="A1674" s="10" t="s">
        <v>2272</v>
      </c>
    </row>
    <row r="1675" spans="1:2" x14ac:dyDescent="0.3">
      <c r="A1675" s="10" t="s">
        <v>2273</v>
      </c>
    </row>
    <row r="1676" spans="1:2" x14ac:dyDescent="0.3">
      <c r="A1676" s="10" t="s">
        <v>2274</v>
      </c>
    </row>
    <row r="1677" spans="1:2" x14ac:dyDescent="0.3">
      <c r="A1677" s="10" t="s">
        <v>2275</v>
      </c>
    </row>
    <row r="1678" spans="1:2" x14ac:dyDescent="0.3">
      <c r="A1678" s="10" t="s">
        <v>2276</v>
      </c>
      <c r="B1678" t="s">
        <v>42</v>
      </c>
    </row>
    <row r="1679" spans="1:2" x14ac:dyDescent="0.3">
      <c r="A1679" s="10" t="s">
        <v>2277</v>
      </c>
    </row>
    <row r="1680" spans="1:2" x14ac:dyDescent="0.3">
      <c r="A1680" s="10" t="s">
        <v>2278</v>
      </c>
    </row>
    <row r="1681" spans="1:2" x14ac:dyDescent="0.3">
      <c r="A1681" s="10" t="s">
        <v>2279</v>
      </c>
    </row>
    <row r="1682" spans="1:2" x14ac:dyDescent="0.3">
      <c r="A1682" s="10" t="s">
        <v>2280</v>
      </c>
      <c r="B1682" t="s">
        <v>42</v>
      </c>
    </row>
    <row r="1683" spans="1:2" x14ac:dyDescent="0.3">
      <c r="A1683" s="10" t="s">
        <v>2281</v>
      </c>
    </row>
    <row r="1684" spans="1:2" x14ac:dyDescent="0.3">
      <c r="A1684" s="10" t="s">
        <v>2282</v>
      </c>
    </row>
    <row r="1685" spans="1:2" x14ac:dyDescent="0.3">
      <c r="A1685" s="10" t="s">
        <v>2283</v>
      </c>
    </row>
    <row r="1686" spans="1:2" x14ac:dyDescent="0.3">
      <c r="A1686" s="10" t="s">
        <v>2284</v>
      </c>
    </row>
    <row r="1687" spans="1:2" x14ac:dyDescent="0.3">
      <c r="A1687" s="10" t="s">
        <v>2285</v>
      </c>
    </row>
    <row r="1688" spans="1:2" x14ac:dyDescent="0.3">
      <c r="A1688" s="10" t="s">
        <v>2286</v>
      </c>
    </row>
    <row r="1689" spans="1:2" x14ac:dyDescent="0.3">
      <c r="A1689" s="10" t="s">
        <v>2287</v>
      </c>
    </row>
    <row r="1690" spans="1:2" x14ac:dyDescent="0.3">
      <c r="A1690" s="10" t="s">
        <v>2288</v>
      </c>
    </row>
    <row r="1691" spans="1:2" x14ac:dyDescent="0.3">
      <c r="A1691" s="10" t="s">
        <v>2289</v>
      </c>
      <c r="B1691" t="s">
        <v>42</v>
      </c>
    </row>
    <row r="1692" spans="1:2" x14ac:dyDescent="0.3">
      <c r="A1692" s="10" t="s">
        <v>2290</v>
      </c>
    </row>
    <row r="1693" spans="1:2" x14ac:dyDescent="0.3">
      <c r="A1693" s="10" t="s">
        <v>2291</v>
      </c>
      <c r="B1693" t="s">
        <v>42</v>
      </c>
    </row>
    <row r="1694" spans="1:2" x14ac:dyDescent="0.3">
      <c r="A1694" s="10" t="s">
        <v>2292</v>
      </c>
      <c r="B1694" t="s">
        <v>42</v>
      </c>
    </row>
    <row r="1695" spans="1:2" x14ac:dyDescent="0.3">
      <c r="A1695" s="10" t="s">
        <v>2293</v>
      </c>
    </row>
    <row r="1696" spans="1:2" x14ac:dyDescent="0.3">
      <c r="A1696" s="10" t="s">
        <v>2294</v>
      </c>
      <c r="B1696" t="s">
        <v>42</v>
      </c>
    </row>
    <row r="1697" spans="1:2" x14ac:dyDescent="0.3">
      <c r="A1697" s="10" t="s">
        <v>2295</v>
      </c>
      <c r="B1697" t="s">
        <v>42</v>
      </c>
    </row>
    <row r="1698" spans="1:2" x14ac:dyDescent="0.3">
      <c r="A1698" s="10" t="s">
        <v>2296</v>
      </c>
    </row>
    <row r="1699" spans="1:2" x14ac:dyDescent="0.3">
      <c r="A1699" s="10" t="s">
        <v>2297</v>
      </c>
    </row>
    <row r="1700" spans="1:2" x14ac:dyDescent="0.3">
      <c r="A1700" s="10" t="s">
        <v>2298</v>
      </c>
      <c r="B1700" t="s">
        <v>42</v>
      </c>
    </row>
    <row r="1701" spans="1:2" x14ac:dyDescent="0.3">
      <c r="A1701" s="10" t="s">
        <v>2299</v>
      </c>
    </row>
    <row r="1702" spans="1:2" x14ac:dyDescent="0.3">
      <c r="A1702" s="10" t="s">
        <v>2300</v>
      </c>
    </row>
    <row r="1703" spans="1:2" x14ac:dyDescent="0.3">
      <c r="A1703" s="10" t="s">
        <v>2301</v>
      </c>
    </row>
    <row r="1704" spans="1:2" x14ac:dyDescent="0.3">
      <c r="A1704" s="10" t="s">
        <v>2302</v>
      </c>
    </row>
    <row r="1705" spans="1:2" x14ac:dyDescent="0.3">
      <c r="A1705" s="10" t="s">
        <v>2303</v>
      </c>
    </row>
    <row r="1706" spans="1:2" x14ac:dyDescent="0.3">
      <c r="A1706" s="10" t="s">
        <v>2304</v>
      </c>
    </row>
    <row r="1707" spans="1:2" x14ac:dyDescent="0.3">
      <c r="A1707" s="10" t="s">
        <v>2305</v>
      </c>
    </row>
    <row r="1708" spans="1:2" x14ac:dyDescent="0.3">
      <c r="A1708" s="10" t="s">
        <v>2306</v>
      </c>
    </row>
    <row r="1709" spans="1:2" x14ac:dyDescent="0.3">
      <c r="A1709" s="10" t="s">
        <v>2307</v>
      </c>
    </row>
    <row r="1710" spans="1:2" x14ac:dyDescent="0.3">
      <c r="A1710" s="10" t="s">
        <v>2308</v>
      </c>
    </row>
    <row r="1711" spans="1:2" x14ac:dyDescent="0.3">
      <c r="A1711" s="10" t="s">
        <v>2309</v>
      </c>
    </row>
    <row r="1712" spans="1:2" x14ac:dyDescent="0.3">
      <c r="A1712" s="10" t="s">
        <v>2310</v>
      </c>
    </row>
    <row r="1713" spans="1:2" x14ac:dyDescent="0.3">
      <c r="A1713" s="10" t="s">
        <v>2311</v>
      </c>
    </row>
    <row r="1714" spans="1:2" x14ac:dyDescent="0.3">
      <c r="A1714" s="10" t="s">
        <v>2312</v>
      </c>
    </row>
    <row r="1715" spans="1:2" x14ac:dyDescent="0.3">
      <c r="A1715" s="10" t="s">
        <v>2313</v>
      </c>
    </row>
    <row r="1716" spans="1:2" x14ac:dyDescent="0.3">
      <c r="A1716" s="10" t="s">
        <v>2314</v>
      </c>
    </row>
    <row r="1717" spans="1:2" x14ac:dyDescent="0.3">
      <c r="A1717" s="10" t="s">
        <v>2315</v>
      </c>
    </row>
    <row r="1718" spans="1:2" x14ac:dyDescent="0.3">
      <c r="A1718" s="10" t="s">
        <v>2316</v>
      </c>
    </row>
    <row r="1719" spans="1:2" x14ac:dyDescent="0.3">
      <c r="A1719" s="10" t="s">
        <v>2317</v>
      </c>
    </row>
    <row r="1720" spans="1:2" x14ac:dyDescent="0.3">
      <c r="A1720" s="10" t="s">
        <v>2318</v>
      </c>
      <c r="B1720" t="s">
        <v>42</v>
      </c>
    </row>
    <row r="1721" spans="1:2" x14ac:dyDescent="0.3">
      <c r="A1721" s="10" t="s">
        <v>2319</v>
      </c>
      <c r="B1721" t="s">
        <v>42</v>
      </c>
    </row>
    <row r="1722" spans="1:2" x14ac:dyDescent="0.3">
      <c r="A1722" s="10" t="s">
        <v>2320</v>
      </c>
      <c r="B1722" t="s">
        <v>42</v>
      </c>
    </row>
    <row r="1723" spans="1:2" x14ac:dyDescent="0.3">
      <c r="A1723" s="10" t="s">
        <v>2321</v>
      </c>
      <c r="B1723" t="s">
        <v>42</v>
      </c>
    </row>
    <row r="1724" spans="1:2" x14ac:dyDescent="0.3">
      <c r="A1724" s="10" t="s">
        <v>2322</v>
      </c>
    </row>
    <row r="1725" spans="1:2" x14ac:dyDescent="0.3">
      <c r="A1725" s="10" t="s">
        <v>2323</v>
      </c>
    </row>
    <row r="1726" spans="1:2" x14ac:dyDescent="0.3">
      <c r="A1726" s="10" t="s">
        <v>2324</v>
      </c>
    </row>
    <row r="1727" spans="1:2" x14ac:dyDescent="0.3">
      <c r="A1727" s="10" t="s">
        <v>2325</v>
      </c>
      <c r="B1727" t="s">
        <v>42</v>
      </c>
    </row>
    <row r="1728" spans="1:2" x14ac:dyDescent="0.3">
      <c r="A1728" s="10" t="s">
        <v>2326</v>
      </c>
    </row>
    <row r="1729" spans="1:2" x14ac:dyDescent="0.3">
      <c r="A1729" s="10" t="s">
        <v>2327</v>
      </c>
      <c r="B1729" t="s">
        <v>42</v>
      </c>
    </row>
    <row r="1730" spans="1:2" x14ac:dyDescent="0.3">
      <c r="A1730" s="10" t="s">
        <v>2328</v>
      </c>
    </row>
    <row r="1731" spans="1:2" x14ac:dyDescent="0.3">
      <c r="A1731" s="10" t="s">
        <v>2329</v>
      </c>
      <c r="B1731" t="s">
        <v>42</v>
      </c>
    </row>
    <row r="1732" spans="1:2" x14ac:dyDescent="0.3">
      <c r="A1732" s="10" t="s">
        <v>2330</v>
      </c>
    </row>
    <row r="1733" spans="1:2" x14ac:dyDescent="0.3">
      <c r="A1733" s="10" t="s">
        <v>2331</v>
      </c>
    </row>
    <row r="1734" spans="1:2" x14ac:dyDescent="0.3">
      <c r="A1734" s="10" t="s">
        <v>2332</v>
      </c>
    </row>
    <row r="1735" spans="1:2" x14ac:dyDescent="0.3">
      <c r="A1735" s="10" t="s">
        <v>2333</v>
      </c>
      <c r="B1735" t="s">
        <v>42</v>
      </c>
    </row>
    <row r="1736" spans="1:2" x14ac:dyDescent="0.3">
      <c r="A1736" s="10" t="s">
        <v>2334</v>
      </c>
      <c r="B1736" t="s">
        <v>42</v>
      </c>
    </row>
    <row r="1737" spans="1:2" x14ac:dyDescent="0.3">
      <c r="A1737" s="10" t="s">
        <v>1923</v>
      </c>
    </row>
    <row r="1738" spans="1:2" x14ac:dyDescent="0.3">
      <c r="A1738" s="10" t="s">
        <v>2336</v>
      </c>
    </row>
    <row r="1739" spans="1:2" x14ac:dyDescent="0.3">
      <c r="A1739" s="10" t="s">
        <v>2337</v>
      </c>
    </row>
    <row r="1740" spans="1:2" x14ac:dyDescent="0.3">
      <c r="A1740" s="10" t="s">
        <v>2338</v>
      </c>
      <c r="B1740" t="s">
        <v>42</v>
      </c>
    </row>
    <row r="1741" spans="1:2" x14ac:dyDescent="0.3">
      <c r="A1741" s="10" t="s">
        <v>2339</v>
      </c>
    </row>
    <row r="1742" spans="1:2" x14ac:dyDescent="0.3">
      <c r="A1742" s="10" t="s">
        <v>2340</v>
      </c>
    </row>
    <row r="1743" spans="1:2" x14ac:dyDescent="0.3">
      <c r="A1743" s="10" t="s">
        <v>2341</v>
      </c>
      <c r="B1743" t="s">
        <v>42</v>
      </c>
    </row>
    <row r="1744" spans="1:2" x14ac:dyDescent="0.3">
      <c r="A1744" s="10" t="s">
        <v>2342</v>
      </c>
    </row>
    <row r="1745" spans="1:2" x14ac:dyDescent="0.3">
      <c r="A1745" s="10" t="s">
        <v>2343</v>
      </c>
    </row>
    <row r="1746" spans="1:2" x14ac:dyDescent="0.3">
      <c r="A1746" s="10" t="s">
        <v>2344</v>
      </c>
      <c r="B1746" t="s">
        <v>3377</v>
      </c>
    </row>
    <row r="1747" spans="1:2" x14ac:dyDescent="0.3">
      <c r="A1747" s="10" t="s">
        <v>2345</v>
      </c>
    </row>
    <row r="1748" spans="1:2" x14ac:dyDescent="0.3">
      <c r="A1748" s="10" t="s">
        <v>2346</v>
      </c>
    </row>
    <row r="1749" spans="1:2" x14ac:dyDescent="0.3">
      <c r="A1749" s="10" t="s">
        <v>2347</v>
      </c>
    </row>
    <row r="1750" spans="1:2" x14ac:dyDescent="0.3">
      <c r="A1750" s="10" t="s">
        <v>2348</v>
      </c>
    </row>
    <row r="1751" spans="1:2" x14ac:dyDescent="0.3">
      <c r="A1751" s="10" t="s">
        <v>2349</v>
      </c>
    </row>
    <row r="1752" spans="1:2" x14ac:dyDescent="0.3">
      <c r="A1752" s="10" t="s">
        <v>2350</v>
      </c>
    </row>
    <row r="1753" spans="1:2" x14ac:dyDescent="0.3">
      <c r="A1753" s="10" t="s">
        <v>2351</v>
      </c>
    </row>
    <row r="1754" spans="1:2" x14ac:dyDescent="0.3">
      <c r="A1754" s="10" t="s">
        <v>2352</v>
      </c>
    </row>
    <row r="1755" spans="1:2" x14ac:dyDescent="0.3">
      <c r="A1755" s="10" t="s">
        <v>2353</v>
      </c>
      <c r="B1755" t="s">
        <v>42</v>
      </c>
    </row>
    <row r="1756" spans="1:2" x14ac:dyDescent="0.3">
      <c r="A1756" s="10" t="s">
        <v>2354</v>
      </c>
    </row>
    <row r="1757" spans="1:2" x14ac:dyDescent="0.3">
      <c r="A1757" s="10" t="s">
        <v>2355</v>
      </c>
    </row>
    <row r="1758" spans="1:2" x14ac:dyDescent="0.3">
      <c r="A1758" s="10" t="s">
        <v>2356</v>
      </c>
    </row>
    <row r="1759" spans="1:2" x14ac:dyDescent="0.3">
      <c r="A1759" s="10" t="s">
        <v>2357</v>
      </c>
    </row>
    <row r="1760" spans="1:2" x14ac:dyDescent="0.3">
      <c r="A1760" s="10" t="s">
        <v>2358</v>
      </c>
      <c r="B1760" t="s">
        <v>42</v>
      </c>
    </row>
    <row r="1761" spans="1:2" x14ac:dyDescent="0.3">
      <c r="A1761" s="10" t="s">
        <v>2359</v>
      </c>
    </row>
    <row r="1762" spans="1:2" x14ac:dyDescent="0.3">
      <c r="A1762" s="10" t="s">
        <v>2360</v>
      </c>
    </row>
    <row r="1763" spans="1:2" x14ac:dyDescent="0.3">
      <c r="A1763" s="10" t="s">
        <v>2361</v>
      </c>
    </row>
    <row r="1764" spans="1:2" x14ac:dyDescent="0.3">
      <c r="A1764" s="10" t="s">
        <v>2362</v>
      </c>
    </row>
    <row r="1765" spans="1:2" x14ac:dyDescent="0.3">
      <c r="A1765" s="10" t="s">
        <v>2363</v>
      </c>
      <c r="B1765" t="s">
        <v>42</v>
      </c>
    </row>
    <row r="1766" spans="1:2" x14ac:dyDescent="0.3">
      <c r="A1766" s="10" t="s">
        <v>2364</v>
      </c>
    </row>
    <row r="1767" spans="1:2" x14ac:dyDescent="0.3">
      <c r="A1767" s="10" t="s">
        <v>2365</v>
      </c>
    </row>
    <row r="1768" spans="1:2" x14ac:dyDescent="0.3">
      <c r="A1768" s="10" t="s">
        <v>2366</v>
      </c>
    </row>
    <row r="1769" spans="1:2" x14ac:dyDescent="0.3">
      <c r="A1769" s="10" t="s">
        <v>2367</v>
      </c>
    </row>
    <row r="1770" spans="1:2" x14ac:dyDescent="0.3">
      <c r="A1770" s="10" t="s">
        <v>2368</v>
      </c>
    </row>
    <row r="1771" spans="1:2" x14ac:dyDescent="0.3">
      <c r="A1771" s="10" t="s">
        <v>2369</v>
      </c>
    </row>
    <row r="1772" spans="1:2" x14ac:dyDescent="0.3">
      <c r="A1772" s="10" t="s">
        <v>2370</v>
      </c>
    </row>
    <row r="1773" spans="1:2" x14ac:dyDescent="0.3">
      <c r="A1773" s="10" t="s">
        <v>2371</v>
      </c>
    </row>
    <row r="1774" spans="1:2" x14ac:dyDescent="0.3">
      <c r="A1774" s="10" t="s">
        <v>2372</v>
      </c>
    </row>
    <row r="1775" spans="1:2" x14ac:dyDescent="0.3">
      <c r="A1775" s="10" t="s">
        <v>2373</v>
      </c>
    </row>
    <row r="1776" spans="1:2" x14ac:dyDescent="0.3">
      <c r="A1776" s="10" t="s">
        <v>2374</v>
      </c>
    </row>
    <row r="1777" spans="1:2" x14ac:dyDescent="0.3">
      <c r="A1777" s="10" t="s">
        <v>2375</v>
      </c>
    </row>
    <row r="1778" spans="1:2" x14ac:dyDescent="0.3">
      <c r="A1778" s="10" t="s">
        <v>2376</v>
      </c>
    </row>
    <row r="1779" spans="1:2" x14ac:dyDescent="0.3">
      <c r="A1779" s="10" t="s">
        <v>2377</v>
      </c>
      <c r="B1779" t="s">
        <v>42</v>
      </c>
    </row>
    <row r="1780" spans="1:2" x14ac:dyDescent="0.3">
      <c r="A1780" s="10" t="s">
        <v>2378</v>
      </c>
      <c r="B1780" t="s">
        <v>3377</v>
      </c>
    </row>
    <row r="1781" spans="1:2" x14ac:dyDescent="0.3">
      <c r="A1781" s="10" t="s">
        <v>2379</v>
      </c>
    </row>
    <row r="1782" spans="1:2" x14ac:dyDescent="0.3">
      <c r="A1782" s="10" t="s">
        <v>2380</v>
      </c>
    </row>
    <row r="1783" spans="1:2" x14ac:dyDescent="0.3">
      <c r="A1783" s="10" t="s">
        <v>2381</v>
      </c>
      <c r="B1783" t="s">
        <v>42</v>
      </c>
    </row>
    <row r="1784" spans="1:2" x14ac:dyDescent="0.3">
      <c r="A1784" s="10" t="s">
        <v>2382</v>
      </c>
      <c r="B1784" t="s">
        <v>42</v>
      </c>
    </row>
    <row r="1785" spans="1:2" x14ac:dyDescent="0.3">
      <c r="A1785" s="10" t="s">
        <v>1130</v>
      </c>
    </row>
    <row r="1786" spans="1:2" x14ac:dyDescent="0.3">
      <c r="A1786" s="10" t="s">
        <v>1145</v>
      </c>
    </row>
    <row r="1787" spans="1:2" x14ac:dyDescent="0.3">
      <c r="A1787" s="10" t="s">
        <v>2385</v>
      </c>
    </row>
    <row r="1788" spans="1:2" x14ac:dyDescent="0.3">
      <c r="A1788" s="10" t="s">
        <v>2386</v>
      </c>
    </row>
    <row r="1789" spans="1:2" x14ac:dyDescent="0.3">
      <c r="A1789" s="10" t="s">
        <v>2383</v>
      </c>
      <c r="B1789" t="s">
        <v>42</v>
      </c>
    </row>
    <row r="1790" spans="1:2" x14ac:dyDescent="0.3">
      <c r="A1790" s="10" t="s">
        <v>2388</v>
      </c>
    </row>
    <row r="1791" spans="1:2" x14ac:dyDescent="0.3">
      <c r="A1791" s="10" t="s">
        <v>2389</v>
      </c>
    </row>
    <row r="1792" spans="1:2" x14ac:dyDescent="0.3">
      <c r="A1792" s="10" t="s">
        <v>2390</v>
      </c>
      <c r="B1792" t="s">
        <v>42</v>
      </c>
    </row>
    <row r="1793" spans="1:2" x14ac:dyDescent="0.3">
      <c r="A1793" s="10" t="s">
        <v>2391</v>
      </c>
    </row>
    <row r="1794" spans="1:2" x14ac:dyDescent="0.3">
      <c r="A1794" s="10" t="s">
        <v>2392</v>
      </c>
    </row>
    <row r="1795" spans="1:2" x14ac:dyDescent="0.3">
      <c r="A1795" s="10" t="s">
        <v>2393</v>
      </c>
    </row>
    <row r="1796" spans="1:2" x14ac:dyDescent="0.3">
      <c r="A1796" s="10" t="s">
        <v>2394</v>
      </c>
    </row>
    <row r="1797" spans="1:2" x14ac:dyDescent="0.3">
      <c r="A1797" s="10" t="s">
        <v>2395</v>
      </c>
    </row>
    <row r="1798" spans="1:2" x14ac:dyDescent="0.3">
      <c r="A1798" s="10" t="s">
        <v>2396</v>
      </c>
      <c r="B1798" t="s">
        <v>42</v>
      </c>
    </row>
    <row r="1799" spans="1:2" x14ac:dyDescent="0.3">
      <c r="A1799" s="10" t="s">
        <v>2397</v>
      </c>
    </row>
    <row r="1800" spans="1:2" x14ac:dyDescent="0.3">
      <c r="A1800" s="10" t="s">
        <v>2398</v>
      </c>
    </row>
    <row r="1801" spans="1:2" x14ac:dyDescent="0.3">
      <c r="A1801" s="10" t="s">
        <v>2399</v>
      </c>
    </row>
    <row r="1802" spans="1:2" x14ac:dyDescent="0.3">
      <c r="A1802" s="10" t="s">
        <v>2400</v>
      </c>
    </row>
    <row r="1803" spans="1:2" x14ac:dyDescent="0.3">
      <c r="A1803" s="10" t="s">
        <v>2401</v>
      </c>
    </row>
    <row r="1804" spans="1:2" x14ac:dyDescent="0.3">
      <c r="A1804" s="10" t="s">
        <v>2402</v>
      </c>
    </row>
    <row r="1805" spans="1:2" x14ac:dyDescent="0.3">
      <c r="A1805" s="10" t="s">
        <v>2403</v>
      </c>
    </row>
    <row r="1806" spans="1:2" x14ac:dyDescent="0.3">
      <c r="A1806" s="10" t="s">
        <v>3043</v>
      </c>
    </row>
    <row r="1807" spans="1:2" x14ac:dyDescent="0.3">
      <c r="A1807" s="10" t="s">
        <v>2405</v>
      </c>
    </row>
    <row r="1808" spans="1:2" x14ac:dyDescent="0.3">
      <c r="A1808" s="10" t="s">
        <v>2406</v>
      </c>
    </row>
    <row r="1809" spans="1:2" x14ac:dyDescent="0.3">
      <c r="A1809" s="10" t="s">
        <v>2406</v>
      </c>
    </row>
    <row r="1810" spans="1:2" x14ac:dyDescent="0.3">
      <c r="A1810" s="10" t="s">
        <v>2407</v>
      </c>
    </row>
    <row r="1811" spans="1:2" x14ac:dyDescent="0.3">
      <c r="A1811" s="10" t="s">
        <v>2408</v>
      </c>
    </row>
    <row r="1812" spans="1:2" x14ac:dyDescent="0.3">
      <c r="A1812" s="10" t="s">
        <v>2409</v>
      </c>
    </row>
    <row r="1813" spans="1:2" x14ac:dyDescent="0.3">
      <c r="A1813" s="10" t="s">
        <v>2410</v>
      </c>
    </row>
    <row r="1814" spans="1:2" x14ac:dyDescent="0.3">
      <c r="A1814" s="10" t="s">
        <v>2411</v>
      </c>
    </row>
    <row r="1815" spans="1:2" x14ac:dyDescent="0.3">
      <c r="A1815" s="10" t="s">
        <v>2412</v>
      </c>
    </row>
    <row r="1816" spans="1:2" x14ac:dyDescent="0.3">
      <c r="A1816" s="10" t="s">
        <v>2413</v>
      </c>
    </row>
    <row r="1817" spans="1:2" x14ac:dyDescent="0.3">
      <c r="A1817" s="10" t="s">
        <v>2414</v>
      </c>
    </row>
    <row r="1818" spans="1:2" x14ac:dyDescent="0.3">
      <c r="A1818" s="10" t="s">
        <v>2415</v>
      </c>
    </row>
    <row r="1819" spans="1:2" x14ac:dyDescent="0.3">
      <c r="A1819" s="10" t="s">
        <v>2416</v>
      </c>
      <c r="B1819" t="s">
        <v>3377</v>
      </c>
    </row>
    <row r="1820" spans="1:2" x14ac:dyDescent="0.3">
      <c r="A1820" s="10" t="s">
        <v>2417</v>
      </c>
      <c r="B1820" t="s">
        <v>42</v>
      </c>
    </row>
    <row r="1821" spans="1:2" x14ac:dyDescent="0.3">
      <c r="A1821" s="10" t="s">
        <v>2418</v>
      </c>
    </row>
    <row r="1822" spans="1:2" x14ac:dyDescent="0.3">
      <c r="A1822" s="10" t="s">
        <v>2419</v>
      </c>
    </row>
    <row r="1823" spans="1:2" x14ac:dyDescent="0.3">
      <c r="A1823" s="10" t="s">
        <v>2420</v>
      </c>
    </row>
    <row r="1824" spans="1:2" x14ac:dyDescent="0.3">
      <c r="A1824" s="10" t="s">
        <v>2421</v>
      </c>
    </row>
    <row r="1825" spans="1:2" x14ac:dyDescent="0.3">
      <c r="A1825" s="10" t="s">
        <v>2422</v>
      </c>
    </row>
    <row r="1826" spans="1:2" x14ac:dyDescent="0.3">
      <c r="A1826" s="10" t="s">
        <v>2423</v>
      </c>
    </row>
    <row r="1827" spans="1:2" x14ac:dyDescent="0.3">
      <c r="A1827" s="10" t="s">
        <v>2424</v>
      </c>
      <c r="B1827" t="s">
        <v>3377</v>
      </c>
    </row>
    <row r="1828" spans="1:2" x14ac:dyDescent="0.3">
      <c r="A1828" s="10" t="s">
        <v>2425</v>
      </c>
    </row>
    <row r="1829" spans="1:2" x14ac:dyDescent="0.3">
      <c r="A1829" s="10" t="s">
        <v>2426</v>
      </c>
    </row>
    <row r="1830" spans="1:2" x14ac:dyDescent="0.3">
      <c r="A1830" s="10" t="s">
        <v>2427</v>
      </c>
    </row>
    <row r="1831" spans="1:2" x14ac:dyDescent="0.3">
      <c r="A1831" s="10" t="s">
        <v>2428</v>
      </c>
    </row>
    <row r="1832" spans="1:2" x14ac:dyDescent="0.3">
      <c r="A1832" s="10" t="s">
        <v>2429</v>
      </c>
    </row>
    <row r="1833" spans="1:2" x14ac:dyDescent="0.3">
      <c r="A1833" s="10" t="s">
        <v>1417</v>
      </c>
    </row>
    <row r="1834" spans="1:2" x14ac:dyDescent="0.3">
      <c r="A1834" s="10" t="s">
        <v>2431</v>
      </c>
    </row>
    <row r="1835" spans="1:2" x14ac:dyDescent="0.3">
      <c r="A1835" s="10" t="s">
        <v>2432</v>
      </c>
    </row>
    <row r="1836" spans="1:2" x14ac:dyDescent="0.3">
      <c r="A1836" s="10" t="s">
        <v>2433</v>
      </c>
    </row>
    <row r="1837" spans="1:2" x14ac:dyDescent="0.3">
      <c r="A1837" s="10" t="s">
        <v>2434</v>
      </c>
      <c r="B1837" t="s">
        <v>42</v>
      </c>
    </row>
    <row r="1838" spans="1:2" x14ac:dyDescent="0.3">
      <c r="A1838" s="10" t="s">
        <v>2435</v>
      </c>
    </row>
    <row r="1839" spans="1:2" x14ac:dyDescent="0.3">
      <c r="A1839" s="10" t="s">
        <v>2436</v>
      </c>
    </row>
    <row r="1840" spans="1:2" x14ac:dyDescent="0.3">
      <c r="A1840" s="10" t="s">
        <v>2437</v>
      </c>
    </row>
    <row r="1841" spans="1:2" x14ac:dyDescent="0.3">
      <c r="A1841" s="10" t="s">
        <v>2211</v>
      </c>
    </row>
    <row r="1842" spans="1:2" x14ac:dyDescent="0.3">
      <c r="A1842" s="10" t="s">
        <v>2439</v>
      </c>
    </row>
    <row r="1843" spans="1:2" x14ac:dyDescent="0.3">
      <c r="A1843" s="10" t="s">
        <v>2440</v>
      </c>
    </row>
    <row r="1844" spans="1:2" x14ac:dyDescent="0.3">
      <c r="A1844" s="10" t="s">
        <v>2441</v>
      </c>
    </row>
    <row r="1845" spans="1:2" x14ac:dyDescent="0.3">
      <c r="A1845" s="10" t="s">
        <v>2442</v>
      </c>
    </row>
    <row r="1846" spans="1:2" x14ac:dyDescent="0.3">
      <c r="A1846" s="10" t="s">
        <v>2443</v>
      </c>
    </row>
    <row r="1847" spans="1:2" x14ac:dyDescent="0.3">
      <c r="A1847" s="10" t="s">
        <v>2444</v>
      </c>
    </row>
    <row r="1848" spans="1:2" x14ac:dyDescent="0.3">
      <c r="A1848" s="10" t="s">
        <v>2445</v>
      </c>
    </row>
    <row r="1849" spans="1:2" x14ac:dyDescent="0.3">
      <c r="A1849" s="10" t="s">
        <v>2446</v>
      </c>
    </row>
    <row r="1850" spans="1:2" x14ac:dyDescent="0.3">
      <c r="A1850" s="10" t="s">
        <v>2447</v>
      </c>
      <c r="B1850" t="s">
        <v>42</v>
      </c>
    </row>
    <row r="1851" spans="1:2" x14ac:dyDescent="0.3">
      <c r="A1851" s="10" t="s">
        <v>2448</v>
      </c>
    </row>
    <row r="1852" spans="1:2" x14ac:dyDescent="0.3">
      <c r="A1852" s="10" t="s">
        <v>2449</v>
      </c>
    </row>
    <row r="1853" spans="1:2" x14ac:dyDescent="0.3">
      <c r="A1853" s="10" t="s">
        <v>2450</v>
      </c>
    </row>
    <row r="1854" spans="1:2" x14ac:dyDescent="0.3">
      <c r="A1854" s="10" t="s">
        <v>2451</v>
      </c>
    </row>
    <row r="1855" spans="1:2" x14ac:dyDescent="0.3">
      <c r="A1855" s="10" t="s">
        <v>2452</v>
      </c>
    </row>
    <row r="1856" spans="1:2" x14ac:dyDescent="0.3">
      <c r="A1856" s="10" t="s">
        <v>2453</v>
      </c>
    </row>
    <row r="1857" spans="1:2" x14ac:dyDescent="0.3">
      <c r="A1857" s="10" t="s">
        <v>2454</v>
      </c>
    </row>
    <row r="1858" spans="1:2" x14ac:dyDescent="0.3">
      <c r="A1858" s="10" t="s">
        <v>2455</v>
      </c>
    </row>
    <row r="1859" spans="1:2" x14ac:dyDescent="0.3">
      <c r="A1859" s="10" t="s">
        <v>2456</v>
      </c>
    </row>
    <row r="1860" spans="1:2" x14ac:dyDescent="0.3">
      <c r="A1860" s="10" t="s">
        <v>2457</v>
      </c>
      <c r="B1860" t="s">
        <v>42</v>
      </c>
    </row>
    <row r="1861" spans="1:2" x14ac:dyDescent="0.3">
      <c r="A1861" s="10" t="s">
        <v>2458</v>
      </c>
    </row>
    <row r="1862" spans="1:2" x14ac:dyDescent="0.3">
      <c r="A1862" s="10" t="s">
        <v>2459</v>
      </c>
    </row>
    <row r="1863" spans="1:2" x14ac:dyDescent="0.3">
      <c r="A1863" s="10" t="s">
        <v>2460</v>
      </c>
    </row>
    <row r="1864" spans="1:2" x14ac:dyDescent="0.3">
      <c r="A1864" s="10" t="s">
        <v>2461</v>
      </c>
    </row>
    <row r="1865" spans="1:2" x14ac:dyDescent="0.3">
      <c r="A1865" s="10" t="s">
        <v>2462</v>
      </c>
    </row>
    <row r="1866" spans="1:2" x14ac:dyDescent="0.3">
      <c r="A1866" s="10" t="s">
        <v>2463</v>
      </c>
    </row>
    <row r="1867" spans="1:2" x14ac:dyDescent="0.3">
      <c r="A1867" s="10" t="s">
        <v>2464</v>
      </c>
    </row>
    <row r="1868" spans="1:2" x14ac:dyDescent="0.3">
      <c r="A1868" s="10" t="s">
        <v>2465</v>
      </c>
    </row>
    <row r="1869" spans="1:2" x14ac:dyDescent="0.3">
      <c r="A1869" s="10" t="s">
        <v>2466</v>
      </c>
    </row>
    <row r="1870" spans="1:2" x14ac:dyDescent="0.3">
      <c r="A1870" s="10" t="s">
        <v>2467</v>
      </c>
      <c r="B1870" t="s">
        <v>42</v>
      </c>
    </row>
    <row r="1871" spans="1:2" x14ac:dyDescent="0.3">
      <c r="A1871" s="10" t="s">
        <v>2468</v>
      </c>
      <c r="B1871" t="s">
        <v>42</v>
      </c>
    </row>
    <row r="1872" spans="1:2" x14ac:dyDescent="0.3">
      <c r="A1872" s="10" t="s">
        <v>2469</v>
      </c>
      <c r="B1872" t="s">
        <v>42</v>
      </c>
    </row>
    <row r="1873" spans="1:1" x14ac:dyDescent="0.3">
      <c r="A1873" s="10" t="s">
        <v>2470</v>
      </c>
    </row>
    <row r="1874" spans="1:1" x14ac:dyDescent="0.3">
      <c r="A1874" s="10" t="s">
        <v>2471</v>
      </c>
    </row>
    <row r="1875" spans="1:1" x14ac:dyDescent="0.3">
      <c r="A1875" s="10" t="s">
        <v>2472</v>
      </c>
    </row>
    <row r="1876" spans="1:1" x14ac:dyDescent="0.3">
      <c r="A1876" s="10" t="s">
        <v>2473</v>
      </c>
    </row>
    <row r="1877" spans="1:1" x14ac:dyDescent="0.3">
      <c r="A1877" s="10" t="s">
        <v>2474</v>
      </c>
    </row>
    <row r="1878" spans="1:1" x14ac:dyDescent="0.3">
      <c r="A1878" s="10" t="s">
        <v>2475</v>
      </c>
    </row>
    <row r="1879" spans="1:1" x14ac:dyDescent="0.3">
      <c r="A1879" s="10" t="s">
        <v>2476</v>
      </c>
    </row>
    <row r="1880" spans="1:1" x14ac:dyDescent="0.3">
      <c r="A1880" s="10" t="s">
        <v>2477</v>
      </c>
    </row>
    <row r="1881" spans="1:1" x14ac:dyDescent="0.3">
      <c r="A1881" s="10" t="s">
        <v>2478</v>
      </c>
    </row>
    <row r="1882" spans="1:1" x14ac:dyDescent="0.3">
      <c r="A1882" s="10" t="s">
        <v>2479</v>
      </c>
    </row>
    <row r="1883" spans="1:1" x14ac:dyDescent="0.3">
      <c r="A1883" s="10" t="s">
        <v>2480</v>
      </c>
    </row>
    <row r="1884" spans="1:1" x14ac:dyDescent="0.3">
      <c r="A1884" s="10" t="s">
        <v>2481</v>
      </c>
    </row>
    <row r="1885" spans="1:1" x14ac:dyDescent="0.3">
      <c r="A1885" s="10" t="s">
        <v>2482</v>
      </c>
    </row>
    <row r="1886" spans="1:1" x14ac:dyDescent="0.3">
      <c r="A1886" s="10" t="s">
        <v>2483</v>
      </c>
    </row>
    <row r="1887" spans="1:1" x14ac:dyDescent="0.3">
      <c r="A1887" s="10" t="s">
        <v>2484</v>
      </c>
    </row>
    <row r="1888" spans="1:1" x14ac:dyDescent="0.3">
      <c r="A1888" s="10" t="s">
        <v>2485</v>
      </c>
    </row>
    <row r="1889" spans="1:2" x14ac:dyDescent="0.3">
      <c r="A1889" s="10" t="s">
        <v>2486</v>
      </c>
    </row>
    <row r="1890" spans="1:2" x14ac:dyDescent="0.3">
      <c r="A1890" s="10" t="s">
        <v>2487</v>
      </c>
    </row>
    <row r="1891" spans="1:2" x14ac:dyDescent="0.3">
      <c r="A1891" s="10" t="s">
        <v>2488</v>
      </c>
    </row>
    <row r="1892" spans="1:2" x14ac:dyDescent="0.3">
      <c r="A1892" s="10" t="s">
        <v>2489</v>
      </c>
      <c r="B1892" t="s">
        <v>42</v>
      </c>
    </row>
    <row r="1893" spans="1:2" x14ac:dyDescent="0.3">
      <c r="A1893" s="10" t="s">
        <v>2490</v>
      </c>
    </row>
    <row r="1894" spans="1:2" x14ac:dyDescent="0.3">
      <c r="A1894" s="10" t="s">
        <v>2491</v>
      </c>
    </row>
    <row r="1895" spans="1:2" x14ac:dyDescent="0.3">
      <c r="A1895" s="10" t="s">
        <v>2492</v>
      </c>
      <c r="B1895" t="s">
        <v>42</v>
      </c>
    </row>
    <row r="1896" spans="1:2" x14ac:dyDescent="0.3">
      <c r="A1896" s="10" t="s">
        <v>2493</v>
      </c>
    </row>
    <row r="1897" spans="1:2" x14ac:dyDescent="0.3">
      <c r="A1897" s="10" t="s">
        <v>2494</v>
      </c>
      <c r="B1897" t="s">
        <v>42</v>
      </c>
    </row>
    <row r="1898" spans="1:2" x14ac:dyDescent="0.3">
      <c r="A1898" s="10" t="s">
        <v>2495</v>
      </c>
    </row>
    <row r="1899" spans="1:2" x14ac:dyDescent="0.3">
      <c r="A1899" s="10" t="s">
        <v>2496</v>
      </c>
    </row>
    <row r="1900" spans="1:2" x14ac:dyDescent="0.3">
      <c r="A1900" s="10" t="s">
        <v>2497</v>
      </c>
    </row>
    <row r="1901" spans="1:2" x14ac:dyDescent="0.3">
      <c r="A1901" s="10" t="s">
        <v>2498</v>
      </c>
    </row>
    <row r="1902" spans="1:2" x14ac:dyDescent="0.3">
      <c r="A1902" s="10" t="s">
        <v>2499</v>
      </c>
    </row>
    <row r="1903" spans="1:2" x14ac:dyDescent="0.3">
      <c r="A1903" s="10" t="s">
        <v>2500</v>
      </c>
    </row>
    <row r="1904" spans="1:2" x14ac:dyDescent="0.3">
      <c r="A1904" s="10" t="s">
        <v>2501</v>
      </c>
    </row>
    <row r="1905" spans="1:2" x14ac:dyDescent="0.3">
      <c r="A1905" s="10" t="s">
        <v>2502</v>
      </c>
    </row>
    <row r="1906" spans="1:2" x14ac:dyDescent="0.3">
      <c r="A1906" s="10" t="s">
        <v>2503</v>
      </c>
      <c r="B1906" t="s">
        <v>42</v>
      </c>
    </row>
    <row r="1907" spans="1:2" x14ac:dyDescent="0.3">
      <c r="A1907" s="10" t="s">
        <v>2504</v>
      </c>
    </row>
    <row r="1908" spans="1:2" x14ac:dyDescent="0.3">
      <c r="A1908" s="10" t="s">
        <v>2505</v>
      </c>
    </row>
    <row r="1909" spans="1:2" x14ac:dyDescent="0.3">
      <c r="A1909" s="10" t="s">
        <v>2506</v>
      </c>
    </row>
    <row r="1910" spans="1:2" x14ac:dyDescent="0.3">
      <c r="A1910" s="10" t="s">
        <v>2507</v>
      </c>
    </row>
    <row r="1911" spans="1:2" x14ac:dyDescent="0.3">
      <c r="A1911" s="10" t="s">
        <v>2508</v>
      </c>
    </row>
    <row r="1912" spans="1:2" x14ac:dyDescent="0.3">
      <c r="A1912" s="10" t="s">
        <v>2509</v>
      </c>
    </row>
    <row r="1913" spans="1:2" x14ac:dyDescent="0.3">
      <c r="A1913" s="10" t="s">
        <v>2510</v>
      </c>
    </row>
    <row r="1914" spans="1:2" x14ac:dyDescent="0.3">
      <c r="A1914" s="10" t="s">
        <v>2511</v>
      </c>
    </row>
    <row r="1915" spans="1:2" x14ac:dyDescent="0.3">
      <c r="A1915" s="10" t="s">
        <v>2512</v>
      </c>
    </row>
    <row r="1916" spans="1:2" x14ac:dyDescent="0.3">
      <c r="A1916" s="10" t="s">
        <v>2513</v>
      </c>
    </row>
    <row r="1917" spans="1:2" x14ac:dyDescent="0.3">
      <c r="A1917" s="10" t="s">
        <v>2514</v>
      </c>
    </row>
    <row r="1918" spans="1:2" x14ac:dyDescent="0.3">
      <c r="A1918" s="10" t="s">
        <v>2515</v>
      </c>
    </row>
    <row r="1919" spans="1:2" x14ac:dyDescent="0.3">
      <c r="A1919" s="10" t="s">
        <v>2516</v>
      </c>
      <c r="B1919" t="s">
        <v>42</v>
      </c>
    </row>
    <row r="1920" spans="1:2" x14ac:dyDescent="0.3">
      <c r="A1920" s="10" t="s">
        <v>2517</v>
      </c>
    </row>
    <row r="1921" spans="1:2" x14ac:dyDescent="0.3">
      <c r="A1921" s="10" t="s">
        <v>2518</v>
      </c>
      <c r="B1921" t="s">
        <v>42</v>
      </c>
    </row>
    <row r="1922" spans="1:2" x14ac:dyDescent="0.3">
      <c r="A1922" s="10" t="s">
        <v>2519</v>
      </c>
    </row>
    <row r="1923" spans="1:2" x14ac:dyDescent="0.3">
      <c r="A1923" s="10" t="s">
        <v>2520</v>
      </c>
    </row>
    <row r="1924" spans="1:2" x14ac:dyDescent="0.3">
      <c r="A1924" s="10" t="s">
        <v>2521</v>
      </c>
    </row>
    <row r="1925" spans="1:2" x14ac:dyDescent="0.3">
      <c r="A1925" s="10" t="s">
        <v>2522</v>
      </c>
    </row>
    <row r="1926" spans="1:2" x14ac:dyDescent="0.3">
      <c r="A1926" s="10" t="s">
        <v>2523</v>
      </c>
    </row>
    <row r="1927" spans="1:2" x14ac:dyDescent="0.3">
      <c r="A1927" s="10" t="s">
        <v>2524</v>
      </c>
    </row>
    <row r="1928" spans="1:2" x14ac:dyDescent="0.3">
      <c r="A1928" s="10" t="s">
        <v>2525</v>
      </c>
    </row>
    <row r="1929" spans="1:2" x14ac:dyDescent="0.3">
      <c r="A1929" s="10" t="s">
        <v>2526</v>
      </c>
    </row>
    <row r="1930" spans="1:2" x14ac:dyDescent="0.3">
      <c r="A1930" s="10" t="s">
        <v>2527</v>
      </c>
    </row>
    <row r="1931" spans="1:2" x14ac:dyDescent="0.3">
      <c r="A1931" s="10" t="s">
        <v>2528</v>
      </c>
    </row>
    <row r="1932" spans="1:2" x14ac:dyDescent="0.3">
      <c r="A1932" s="10" t="s">
        <v>2529</v>
      </c>
    </row>
    <row r="1933" spans="1:2" x14ac:dyDescent="0.3">
      <c r="A1933" s="10" t="s">
        <v>2530</v>
      </c>
    </row>
    <row r="1934" spans="1:2" x14ac:dyDescent="0.3">
      <c r="A1934" s="10" t="s">
        <v>2531</v>
      </c>
    </row>
    <row r="1935" spans="1:2" x14ac:dyDescent="0.3">
      <c r="A1935" s="10" t="s">
        <v>2532</v>
      </c>
    </row>
    <row r="1936" spans="1:2" x14ac:dyDescent="0.3">
      <c r="A1936" s="10" t="s">
        <v>2533</v>
      </c>
    </row>
    <row r="1937" spans="1:2" x14ac:dyDescent="0.3">
      <c r="A1937" s="10" t="s">
        <v>2534</v>
      </c>
    </row>
    <row r="1938" spans="1:2" x14ac:dyDescent="0.3">
      <c r="A1938" s="10" t="s">
        <v>2535</v>
      </c>
    </row>
    <row r="1939" spans="1:2" x14ac:dyDescent="0.3">
      <c r="A1939" s="10" t="s">
        <v>2536</v>
      </c>
    </row>
    <row r="1940" spans="1:2" x14ac:dyDescent="0.3">
      <c r="A1940" s="10" t="s">
        <v>2537</v>
      </c>
    </row>
    <row r="1941" spans="1:2" x14ac:dyDescent="0.3">
      <c r="A1941" s="10" t="s">
        <v>2538</v>
      </c>
    </row>
    <row r="1942" spans="1:2" x14ac:dyDescent="0.3">
      <c r="A1942" s="10" t="s">
        <v>2539</v>
      </c>
    </row>
    <row r="1943" spans="1:2" x14ac:dyDescent="0.3">
      <c r="A1943" s="10" t="s">
        <v>2540</v>
      </c>
      <c r="B1943" t="s">
        <v>42</v>
      </c>
    </row>
    <row r="1944" spans="1:2" x14ac:dyDescent="0.3">
      <c r="A1944" s="10" t="s">
        <v>2541</v>
      </c>
    </row>
    <row r="1945" spans="1:2" x14ac:dyDescent="0.3">
      <c r="A1945" s="10" t="s">
        <v>2542</v>
      </c>
    </row>
    <row r="1946" spans="1:2" x14ac:dyDescent="0.3">
      <c r="A1946" s="10" t="s">
        <v>2543</v>
      </c>
    </row>
    <row r="1947" spans="1:2" x14ac:dyDescent="0.3">
      <c r="A1947" s="10" t="s">
        <v>2544</v>
      </c>
    </row>
    <row r="1948" spans="1:2" x14ac:dyDescent="0.3">
      <c r="A1948" s="10" t="s">
        <v>2545</v>
      </c>
    </row>
    <row r="1949" spans="1:2" x14ac:dyDescent="0.3">
      <c r="A1949" s="10" t="s">
        <v>2546</v>
      </c>
      <c r="B1949" t="s">
        <v>42</v>
      </c>
    </row>
    <row r="1950" spans="1:2" x14ac:dyDescent="0.3">
      <c r="A1950" s="10" t="s">
        <v>2547</v>
      </c>
    </row>
    <row r="1951" spans="1:2" x14ac:dyDescent="0.3">
      <c r="A1951" s="10" t="s">
        <v>2548</v>
      </c>
    </row>
    <row r="1952" spans="1:2" x14ac:dyDescent="0.3">
      <c r="A1952" s="10" t="s">
        <v>2549</v>
      </c>
    </row>
    <row r="1953" spans="1:2" x14ac:dyDescent="0.3">
      <c r="A1953" s="10" t="s">
        <v>2550</v>
      </c>
      <c r="B1953" t="s">
        <v>42</v>
      </c>
    </row>
    <row r="1954" spans="1:2" x14ac:dyDescent="0.3">
      <c r="A1954" s="10" t="s">
        <v>2551</v>
      </c>
      <c r="B1954" t="s">
        <v>3377</v>
      </c>
    </row>
    <row r="1955" spans="1:2" x14ac:dyDescent="0.3">
      <c r="A1955" s="10" t="s">
        <v>2552</v>
      </c>
    </row>
    <row r="1956" spans="1:2" x14ac:dyDescent="0.3">
      <c r="A1956" s="10" t="s">
        <v>2553</v>
      </c>
    </row>
    <row r="1957" spans="1:2" x14ac:dyDescent="0.3">
      <c r="A1957" s="10" t="s">
        <v>2554</v>
      </c>
    </row>
    <row r="1958" spans="1:2" x14ac:dyDescent="0.3">
      <c r="A1958" s="10" t="s">
        <v>2555</v>
      </c>
      <c r="B1958" t="s">
        <v>42</v>
      </c>
    </row>
    <row r="1959" spans="1:2" x14ac:dyDescent="0.3">
      <c r="A1959" s="10" t="s">
        <v>2556</v>
      </c>
    </row>
    <row r="1960" spans="1:2" x14ac:dyDescent="0.3">
      <c r="A1960" s="10" t="s">
        <v>2557</v>
      </c>
    </row>
    <row r="1961" spans="1:2" x14ac:dyDescent="0.3">
      <c r="A1961" s="10" t="s">
        <v>2558</v>
      </c>
    </row>
    <row r="1962" spans="1:2" x14ac:dyDescent="0.3">
      <c r="A1962" s="10" t="s">
        <v>2559</v>
      </c>
      <c r="B1962" t="s">
        <v>3377</v>
      </c>
    </row>
    <row r="1963" spans="1:2" x14ac:dyDescent="0.3">
      <c r="A1963" s="10" t="s">
        <v>2560</v>
      </c>
    </row>
    <row r="1964" spans="1:2" x14ac:dyDescent="0.3">
      <c r="A1964" s="10" t="s">
        <v>2561</v>
      </c>
      <c r="B1964" t="s">
        <v>42</v>
      </c>
    </row>
    <row r="1965" spans="1:2" x14ac:dyDescent="0.3">
      <c r="A1965" s="10" t="s">
        <v>2562</v>
      </c>
    </row>
    <row r="1966" spans="1:2" x14ac:dyDescent="0.3">
      <c r="A1966" s="10" t="s">
        <v>2563</v>
      </c>
      <c r="B1966" t="s">
        <v>42</v>
      </c>
    </row>
    <row r="1967" spans="1:2" x14ac:dyDescent="0.3">
      <c r="A1967" s="10" t="s">
        <v>2564</v>
      </c>
    </row>
    <row r="1968" spans="1:2" x14ac:dyDescent="0.3">
      <c r="A1968" s="10" t="s">
        <v>2565</v>
      </c>
    </row>
    <row r="1969" spans="1:2" x14ac:dyDescent="0.3">
      <c r="A1969" s="10" t="s">
        <v>2566</v>
      </c>
    </row>
    <row r="1970" spans="1:2" x14ac:dyDescent="0.3">
      <c r="A1970" s="10" t="s">
        <v>2567</v>
      </c>
    </row>
    <row r="1971" spans="1:2" x14ac:dyDescent="0.3">
      <c r="A1971" s="10" t="s">
        <v>2568</v>
      </c>
    </row>
    <row r="1972" spans="1:2" x14ac:dyDescent="0.3">
      <c r="A1972" s="10" t="s">
        <v>2569</v>
      </c>
    </row>
    <row r="1973" spans="1:2" x14ac:dyDescent="0.3">
      <c r="A1973" s="10" t="s">
        <v>2570</v>
      </c>
    </row>
    <row r="1974" spans="1:2" x14ac:dyDescent="0.3">
      <c r="A1974" s="10" t="s">
        <v>2571</v>
      </c>
      <c r="B1974" t="s">
        <v>42</v>
      </c>
    </row>
    <row r="1975" spans="1:2" x14ac:dyDescent="0.3">
      <c r="A1975" s="10" t="s">
        <v>2572</v>
      </c>
    </row>
    <row r="1976" spans="1:2" x14ac:dyDescent="0.3">
      <c r="A1976" s="10" t="s">
        <v>2573</v>
      </c>
    </row>
    <row r="1977" spans="1:2" x14ac:dyDescent="0.3">
      <c r="A1977" s="10" t="s">
        <v>2574</v>
      </c>
    </row>
    <row r="1978" spans="1:2" x14ac:dyDescent="0.3">
      <c r="A1978" s="10" t="s">
        <v>2575</v>
      </c>
    </row>
    <row r="1979" spans="1:2" x14ac:dyDescent="0.3">
      <c r="A1979" s="10" t="s">
        <v>2576</v>
      </c>
    </row>
    <row r="1980" spans="1:2" x14ac:dyDescent="0.3">
      <c r="A1980" s="10" t="s">
        <v>2156</v>
      </c>
    </row>
    <row r="1981" spans="1:2" x14ac:dyDescent="0.3">
      <c r="A1981" s="10" t="s">
        <v>2578</v>
      </c>
    </row>
    <row r="1982" spans="1:2" x14ac:dyDescent="0.3">
      <c r="A1982" s="10" t="s">
        <v>2579</v>
      </c>
    </row>
    <row r="1983" spans="1:2" x14ac:dyDescent="0.3">
      <c r="A1983" s="10" t="s">
        <v>2580</v>
      </c>
      <c r="B1983" t="s">
        <v>42</v>
      </c>
    </row>
    <row r="1984" spans="1:2" x14ac:dyDescent="0.3">
      <c r="A1984" s="10" t="s">
        <v>2581</v>
      </c>
    </row>
    <row r="1985" spans="1:2" x14ac:dyDescent="0.3">
      <c r="A1985" s="10" t="s">
        <v>2582</v>
      </c>
    </row>
    <row r="1986" spans="1:2" x14ac:dyDescent="0.3">
      <c r="A1986" s="10" t="s">
        <v>2583</v>
      </c>
    </row>
    <row r="1987" spans="1:2" x14ac:dyDescent="0.3">
      <c r="A1987" s="10" t="s">
        <v>2584</v>
      </c>
    </row>
    <row r="1988" spans="1:2" x14ac:dyDescent="0.3">
      <c r="A1988" s="10" t="s">
        <v>2585</v>
      </c>
    </row>
    <row r="1989" spans="1:2" x14ac:dyDescent="0.3">
      <c r="A1989" s="10" t="s">
        <v>2586</v>
      </c>
    </row>
    <row r="1990" spans="1:2" x14ac:dyDescent="0.3">
      <c r="A1990" s="10" t="s">
        <v>2587</v>
      </c>
    </row>
    <row r="1991" spans="1:2" x14ac:dyDescent="0.3">
      <c r="A1991" s="10" t="s">
        <v>2588</v>
      </c>
    </row>
    <row r="1992" spans="1:2" x14ac:dyDescent="0.3">
      <c r="A1992" s="10" t="s">
        <v>2589</v>
      </c>
    </row>
    <row r="1993" spans="1:2" x14ac:dyDescent="0.3">
      <c r="A1993" s="10" t="s">
        <v>2590</v>
      </c>
      <c r="B1993" t="s">
        <v>3378</v>
      </c>
    </row>
    <row r="1994" spans="1:2" x14ac:dyDescent="0.3">
      <c r="A1994" s="10" t="s">
        <v>2591</v>
      </c>
    </row>
    <row r="1995" spans="1:2" x14ac:dyDescent="0.3">
      <c r="A1995" s="10" t="s">
        <v>2592</v>
      </c>
    </row>
    <row r="1996" spans="1:2" x14ac:dyDescent="0.3">
      <c r="A1996" s="10" t="s">
        <v>2593</v>
      </c>
    </row>
    <row r="1997" spans="1:2" x14ac:dyDescent="0.3">
      <c r="A1997" s="10" t="s">
        <v>2594</v>
      </c>
      <c r="B1997" t="s">
        <v>42</v>
      </c>
    </row>
    <row r="1998" spans="1:2" x14ac:dyDescent="0.3">
      <c r="A1998" s="10" t="s">
        <v>2595</v>
      </c>
    </row>
    <row r="1999" spans="1:2" x14ac:dyDescent="0.3">
      <c r="A1999" s="10" t="s">
        <v>2596</v>
      </c>
      <c r="B1999" t="s">
        <v>76</v>
      </c>
    </row>
    <row r="2000" spans="1:2" x14ac:dyDescent="0.3">
      <c r="A2000" s="10" t="s">
        <v>2597</v>
      </c>
    </row>
    <row r="2001" spans="1:2" x14ac:dyDescent="0.3">
      <c r="A2001" s="10" t="s">
        <v>2598</v>
      </c>
      <c r="B2001" t="s">
        <v>42</v>
      </c>
    </row>
    <row r="2002" spans="1:2" x14ac:dyDescent="0.3">
      <c r="A2002" s="10" t="s">
        <v>2020</v>
      </c>
    </row>
    <row r="2003" spans="1:2" x14ac:dyDescent="0.3">
      <c r="A2003" s="10" t="s">
        <v>2600</v>
      </c>
    </row>
    <row r="2004" spans="1:2" x14ac:dyDescent="0.3">
      <c r="A2004" s="10" t="s">
        <v>2601</v>
      </c>
    </row>
    <row r="2005" spans="1:2" x14ac:dyDescent="0.3">
      <c r="A2005" s="10" t="s">
        <v>2602</v>
      </c>
    </row>
    <row r="2006" spans="1:2" x14ac:dyDescent="0.3">
      <c r="A2006" s="10" t="s">
        <v>2603</v>
      </c>
    </row>
    <row r="2007" spans="1:2" x14ac:dyDescent="0.3">
      <c r="A2007" s="10" t="s">
        <v>2604</v>
      </c>
    </row>
    <row r="2008" spans="1:2" x14ac:dyDescent="0.3">
      <c r="A2008" s="10" t="s">
        <v>2154</v>
      </c>
    </row>
    <row r="2009" spans="1:2" x14ac:dyDescent="0.3">
      <c r="A2009" s="10" t="s">
        <v>2606</v>
      </c>
    </row>
    <row r="2010" spans="1:2" x14ac:dyDescent="0.3">
      <c r="A2010" s="10" t="s">
        <v>2607</v>
      </c>
    </row>
    <row r="2011" spans="1:2" x14ac:dyDescent="0.3">
      <c r="A2011" s="10" t="s">
        <v>2608</v>
      </c>
      <c r="B2011" t="s">
        <v>42</v>
      </c>
    </row>
    <row r="2012" spans="1:2" x14ac:dyDescent="0.3">
      <c r="A2012" s="10" t="s">
        <v>2609</v>
      </c>
    </row>
    <row r="2013" spans="1:2" x14ac:dyDescent="0.3">
      <c r="A2013" s="10" t="s">
        <v>2171</v>
      </c>
      <c r="B2013" t="s">
        <v>3377</v>
      </c>
    </row>
    <row r="2014" spans="1:2" x14ac:dyDescent="0.3">
      <c r="A2014" s="10" t="s">
        <v>2611</v>
      </c>
    </row>
    <row r="2015" spans="1:2" x14ac:dyDescent="0.3">
      <c r="A2015" s="10" t="s">
        <v>2612</v>
      </c>
    </row>
    <row r="2016" spans="1:2" x14ac:dyDescent="0.3">
      <c r="A2016" s="10" t="s">
        <v>2613</v>
      </c>
    </row>
    <row r="2017" spans="1:1" x14ac:dyDescent="0.3">
      <c r="A2017" s="10" t="s">
        <v>2614</v>
      </c>
    </row>
    <row r="2018" spans="1:1" x14ac:dyDescent="0.3">
      <c r="A2018" s="10" t="s">
        <v>2615</v>
      </c>
    </row>
    <row r="2019" spans="1:1" x14ac:dyDescent="0.3">
      <c r="A2019" s="10" t="s">
        <v>2616</v>
      </c>
    </row>
    <row r="2020" spans="1:1" x14ac:dyDescent="0.3">
      <c r="A2020" s="10" t="s">
        <v>2617</v>
      </c>
    </row>
    <row r="2021" spans="1:1" x14ac:dyDescent="0.3">
      <c r="A2021" s="10" t="s">
        <v>2618</v>
      </c>
    </row>
    <row r="2022" spans="1:1" x14ac:dyDescent="0.3">
      <c r="A2022" s="10" t="s">
        <v>2619</v>
      </c>
    </row>
    <row r="2023" spans="1:1" x14ac:dyDescent="0.3">
      <c r="A2023" s="10" t="s">
        <v>2620</v>
      </c>
    </row>
    <row r="2024" spans="1:1" x14ac:dyDescent="0.3">
      <c r="A2024" s="10" t="s">
        <v>2621</v>
      </c>
    </row>
    <row r="2025" spans="1:1" x14ac:dyDescent="0.3">
      <c r="A2025" s="10" t="s">
        <v>2622</v>
      </c>
    </row>
    <row r="2026" spans="1:1" x14ac:dyDescent="0.3">
      <c r="A2026" s="10" t="s">
        <v>2623</v>
      </c>
    </row>
    <row r="2027" spans="1:1" x14ac:dyDescent="0.3">
      <c r="A2027" s="10" t="s">
        <v>2981</v>
      </c>
    </row>
    <row r="2028" spans="1:1" x14ac:dyDescent="0.3">
      <c r="A2028" s="10" t="s">
        <v>2625</v>
      </c>
    </row>
    <row r="2029" spans="1:1" x14ac:dyDescent="0.3">
      <c r="A2029" s="10" t="s">
        <v>2626</v>
      </c>
    </row>
    <row r="2030" spans="1:1" x14ac:dyDescent="0.3">
      <c r="A2030" s="10" t="s">
        <v>2627</v>
      </c>
    </row>
    <row r="2031" spans="1:1" x14ac:dyDescent="0.3">
      <c r="A2031" s="10" t="s">
        <v>2628</v>
      </c>
    </row>
    <row r="2032" spans="1:1" x14ac:dyDescent="0.3">
      <c r="A2032" s="10" t="s">
        <v>2629</v>
      </c>
    </row>
    <row r="2033" spans="1:2" x14ac:dyDescent="0.3">
      <c r="A2033" s="10" t="s">
        <v>2630</v>
      </c>
    </row>
    <row r="2034" spans="1:2" x14ac:dyDescent="0.3">
      <c r="A2034" s="10" t="s">
        <v>2631</v>
      </c>
    </row>
    <row r="2035" spans="1:2" x14ac:dyDescent="0.3">
      <c r="A2035" s="10" t="s">
        <v>2632</v>
      </c>
    </row>
    <row r="2036" spans="1:2" x14ac:dyDescent="0.3">
      <c r="A2036" s="10" t="s">
        <v>2633</v>
      </c>
    </row>
    <row r="2037" spans="1:2" x14ac:dyDescent="0.3">
      <c r="A2037" s="10" t="s">
        <v>2634</v>
      </c>
    </row>
    <row r="2038" spans="1:2" x14ac:dyDescent="0.3">
      <c r="A2038" s="10" t="s">
        <v>2635</v>
      </c>
    </row>
    <row r="2039" spans="1:2" x14ac:dyDescent="0.3">
      <c r="A2039" s="10" t="s">
        <v>2636</v>
      </c>
    </row>
    <row r="2040" spans="1:2" x14ac:dyDescent="0.3">
      <c r="A2040" s="10" t="s">
        <v>2637</v>
      </c>
    </row>
    <row r="2041" spans="1:2" x14ac:dyDescent="0.3">
      <c r="A2041" s="10" t="s">
        <v>2638</v>
      </c>
    </row>
    <row r="2042" spans="1:2" x14ac:dyDescent="0.3">
      <c r="A2042" s="10" t="s">
        <v>2639</v>
      </c>
    </row>
    <row r="2043" spans="1:2" x14ac:dyDescent="0.3">
      <c r="A2043" s="10" t="s">
        <v>2640</v>
      </c>
      <c r="B2043" t="s">
        <v>42</v>
      </c>
    </row>
    <row r="2044" spans="1:2" x14ac:dyDescent="0.3">
      <c r="A2044" s="10" t="s">
        <v>2641</v>
      </c>
      <c r="B2044" t="s">
        <v>42</v>
      </c>
    </row>
    <row r="2045" spans="1:2" x14ac:dyDescent="0.3">
      <c r="A2045" s="10" t="s">
        <v>2642</v>
      </c>
    </row>
    <row r="2046" spans="1:2" x14ac:dyDescent="0.3">
      <c r="A2046" s="10" t="s">
        <v>2643</v>
      </c>
    </row>
    <row r="2047" spans="1:2" x14ac:dyDescent="0.3">
      <c r="A2047" s="10" t="s">
        <v>2644</v>
      </c>
      <c r="B2047" t="s">
        <v>42</v>
      </c>
    </row>
    <row r="2048" spans="1:2" x14ac:dyDescent="0.3">
      <c r="A2048" s="10" t="s">
        <v>2645</v>
      </c>
    </row>
    <row r="2049" spans="1:2" x14ac:dyDescent="0.3">
      <c r="A2049" s="10" t="s">
        <v>2646</v>
      </c>
    </row>
    <row r="2050" spans="1:2" x14ac:dyDescent="0.3">
      <c r="A2050" s="10" t="s">
        <v>2647</v>
      </c>
    </row>
    <row r="2051" spans="1:2" x14ac:dyDescent="0.3">
      <c r="A2051" s="10" t="s">
        <v>2648</v>
      </c>
    </row>
    <row r="2052" spans="1:2" x14ac:dyDescent="0.3">
      <c r="A2052" s="10" t="s">
        <v>2649</v>
      </c>
    </row>
    <row r="2053" spans="1:2" x14ac:dyDescent="0.3">
      <c r="A2053" s="10" t="s">
        <v>2650</v>
      </c>
    </row>
    <row r="2054" spans="1:2" x14ac:dyDescent="0.3">
      <c r="A2054" s="10" t="s">
        <v>2651</v>
      </c>
      <c r="B2054" t="s">
        <v>42</v>
      </c>
    </row>
    <row r="2055" spans="1:2" x14ac:dyDescent="0.3">
      <c r="A2055" s="10" t="s">
        <v>2652</v>
      </c>
      <c r="B2055" t="s">
        <v>42</v>
      </c>
    </row>
    <row r="2056" spans="1:2" x14ac:dyDescent="0.3">
      <c r="A2056" s="10" t="s">
        <v>2653</v>
      </c>
    </row>
    <row r="2057" spans="1:2" x14ac:dyDescent="0.3">
      <c r="A2057" s="10" t="s">
        <v>2654</v>
      </c>
    </row>
    <row r="2058" spans="1:2" x14ac:dyDescent="0.3">
      <c r="A2058" s="10" t="s">
        <v>2655</v>
      </c>
    </row>
    <row r="2059" spans="1:2" x14ac:dyDescent="0.3">
      <c r="A2059" s="10" t="s">
        <v>2656</v>
      </c>
    </row>
    <row r="2060" spans="1:2" x14ac:dyDescent="0.3">
      <c r="A2060" s="10" t="s">
        <v>2657</v>
      </c>
    </row>
    <row r="2061" spans="1:2" x14ac:dyDescent="0.3">
      <c r="A2061" s="10" t="s">
        <v>2430</v>
      </c>
    </row>
    <row r="2062" spans="1:2" x14ac:dyDescent="0.3">
      <c r="A2062" s="10" t="s">
        <v>2659</v>
      </c>
    </row>
    <row r="2063" spans="1:2" x14ac:dyDescent="0.3">
      <c r="A2063" s="10" t="s">
        <v>2660</v>
      </c>
    </row>
    <row r="2064" spans="1:2" x14ac:dyDescent="0.3">
      <c r="A2064" s="10" t="s">
        <v>2661</v>
      </c>
      <c r="B2064" t="s">
        <v>42</v>
      </c>
    </row>
    <row r="2065" spans="1:2" x14ac:dyDescent="0.3">
      <c r="A2065" s="10" t="s">
        <v>2662</v>
      </c>
    </row>
    <row r="2066" spans="1:2" x14ac:dyDescent="0.3">
      <c r="A2066" s="10" t="s">
        <v>2663</v>
      </c>
    </row>
    <row r="2067" spans="1:2" x14ac:dyDescent="0.3">
      <c r="A2067" s="10" t="s">
        <v>2664</v>
      </c>
    </row>
    <row r="2068" spans="1:2" x14ac:dyDescent="0.3">
      <c r="A2068" s="10" t="s">
        <v>2665</v>
      </c>
    </row>
    <row r="2069" spans="1:2" x14ac:dyDescent="0.3">
      <c r="A2069" s="10" t="s">
        <v>2666</v>
      </c>
      <c r="B2069" t="s">
        <v>42</v>
      </c>
    </row>
    <row r="2070" spans="1:2" x14ac:dyDescent="0.3">
      <c r="A2070" s="10" t="s">
        <v>2667</v>
      </c>
    </row>
    <row r="2071" spans="1:2" x14ac:dyDescent="0.3">
      <c r="A2071" s="10" t="s">
        <v>2668</v>
      </c>
    </row>
    <row r="2072" spans="1:2" x14ac:dyDescent="0.3">
      <c r="A2072" s="10" t="s">
        <v>2669</v>
      </c>
    </row>
    <row r="2073" spans="1:2" x14ac:dyDescent="0.3">
      <c r="A2073" s="10" t="s">
        <v>2670</v>
      </c>
    </row>
    <row r="2074" spans="1:2" x14ac:dyDescent="0.3">
      <c r="A2074" s="10" t="s">
        <v>2671</v>
      </c>
    </row>
    <row r="2075" spans="1:2" x14ac:dyDescent="0.3">
      <c r="A2075" s="10" t="s">
        <v>2672</v>
      </c>
    </row>
    <row r="2076" spans="1:2" x14ac:dyDescent="0.3">
      <c r="A2076" s="10" t="s">
        <v>2673</v>
      </c>
    </row>
    <row r="2077" spans="1:2" x14ac:dyDescent="0.3">
      <c r="A2077" s="10" t="s">
        <v>2674</v>
      </c>
    </row>
    <row r="2078" spans="1:2" x14ac:dyDescent="0.3">
      <c r="A2078" s="10" t="s">
        <v>2675</v>
      </c>
    </row>
    <row r="2079" spans="1:2" x14ac:dyDescent="0.3">
      <c r="A2079" s="10" t="s">
        <v>2676</v>
      </c>
    </row>
    <row r="2080" spans="1:2" x14ac:dyDescent="0.3">
      <c r="A2080" s="10" t="s">
        <v>2677</v>
      </c>
    </row>
    <row r="2081" spans="1:2" x14ac:dyDescent="0.3">
      <c r="A2081" s="10" t="s">
        <v>2678</v>
      </c>
    </row>
    <row r="2082" spans="1:2" x14ac:dyDescent="0.3">
      <c r="A2082" s="10" t="s">
        <v>2679</v>
      </c>
    </row>
    <row r="2083" spans="1:2" x14ac:dyDescent="0.3">
      <c r="A2083" s="10" t="s">
        <v>2680</v>
      </c>
    </row>
    <row r="2084" spans="1:2" x14ac:dyDescent="0.3">
      <c r="A2084" s="10" t="s">
        <v>2681</v>
      </c>
    </row>
    <row r="2085" spans="1:2" x14ac:dyDescent="0.3">
      <c r="A2085" s="10" t="s">
        <v>2682</v>
      </c>
      <c r="B2085" t="s">
        <v>42</v>
      </c>
    </row>
    <row r="2086" spans="1:2" x14ac:dyDescent="0.3">
      <c r="A2086" s="10" t="s">
        <v>2683</v>
      </c>
    </row>
    <row r="2087" spans="1:2" x14ac:dyDescent="0.3">
      <c r="A2087" s="10" t="s">
        <v>2684</v>
      </c>
      <c r="B2087" t="s">
        <v>42</v>
      </c>
    </row>
    <row r="2088" spans="1:2" x14ac:dyDescent="0.3">
      <c r="A2088" s="10" t="s">
        <v>2685</v>
      </c>
      <c r="B2088" t="s">
        <v>42</v>
      </c>
    </row>
    <row r="2089" spans="1:2" x14ac:dyDescent="0.3">
      <c r="A2089" s="10" t="s">
        <v>2686</v>
      </c>
    </row>
    <row r="2090" spans="1:2" x14ac:dyDescent="0.3">
      <c r="A2090" s="10" t="s">
        <v>2687</v>
      </c>
    </row>
    <row r="2091" spans="1:2" x14ac:dyDescent="0.3">
      <c r="A2091" s="10" t="s">
        <v>2688</v>
      </c>
    </row>
    <row r="2092" spans="1:2" x14ac:dyDescent="0.3">
      <c r="A2092" s="10" t="s">
        <v>2689</v>
      </c>
    </row>
    <row r="2093" spans="1:2" x14ac:dyDescent="0.3">
      <c r="A2093" s="10" t="s">
        <v>2690</v>
      </c>
    </row>
    <row r="2094" spans="1:2" x14ac:dyDescent="0.3">
      <c r="A2094" s="10" t="s">
        <v>2691</v>
      </c>
    </row>
    <row r="2095" spans="1:2" x14ac:dyDescent="0.3">
      <c r="A2095" s="10" t="s">
        <v>2692</v>
      </c>
    </row>
    <row r="2096" spans="1:2" x14ac:dyDescent="0.3">
      <c r="A2096" s="10" t="s">
        <v>2693</v>
      </c>
    </row>
    <row r="2097" spans="1:1" x14ac:dyDescent="0.3">
      <c r="A2097" s="10" t="s">
        <v>2694</v>
      </c>
    </row>
    <row r="2098" spans="1:1" x14ac:dyDescent="0.3">
      <c r="A2098" s="10" t="s">
        <v>2695</v>
      </c>
    </row>
    <row r="2099" spans="1:1" x14ac:dyDescent="0.3">
      <c r="A2099" s="10" t="s">
        <v>2696</v>
      </c>
    </row>
    <row r="2100" spans="1:1" x14ac:dyDescent="0.3">
      <c r="A2100" s="10" t="s">
        <v>2697</v>
      </c>
    </row>
    <row r="2101" spans="1:1" x14ac:dyDescent="0.3">
      <c r="A2101" s="10" t="s">
        <v>2698</v>
      </c>
    </row>
    <row r="2102" spans="1:1" x14ac:dyDescent="0.3">
      <c r="A2102" s="10" t="s">
        <v>2699</v>
      </c>
    </row>
    <row r="2103" spans="1:1" x14ac:dyDescent="0.3">
      <c r="A2103" s="10" t="s">
        <v>2700</v>
      </c>
    </row>
    <row r="2104" spans="1:1" x14ac:dyDescent="0.3">
      <c r="A2104" s="10" t="s">
        <v>2701</v>
      </c>
    </row>
    <row r="2105" spans="1:1" x14ac:dyDescent="0.3">
      <c r="A2105" s="10" t="s">
        <v>2702</v>
      </c>
    </row>
    <row r="2106" spans="1:1" x14ac:dyDescent="0.3">
      <c r="A2106" s="10" t="s">
        <v>2703</v>
      </c>
    </row>
    <row r="2107" spans="1:1" x14ac:dyDescent="0.3">
      <c r="A2107" s="10" t="s">
        <v>2704</v>
      </c>
    </row>
    <row r="2108" spans="1:1" x14ac:dyDescent="0.3">
      <c r="A2108" s="10" t="s">
        <v>2705</v>
      </c>
    </row>
    <row r="2109" spans="1:1" x14ac:dyDescent="0.3">
      <c r="A2109" s="10" t="s">
        <v>2706</v>
      </c>
    </row>
    <row r="2110" spans="1:1" x14ac:dyDescent="0.3">
      <c r="A2110" s="10" t="s">
        <v>2707</v>
      </c>
    </row>
    <row r="2111" spans="1:1" x14ac:dyDescent="0.3">
      <c r="A2111" s="10" t="s">
        <v>2708</v>
      </c>
    </row>
    <row r="2112" spans="1:1" x14ac:dyDescent="0.3">
      <c r="A2112" s="10" t="s">
        <v>2709</v>
      </c>
    </row>
    <row r="2113" spans="1:2" x14ac:dyDescent="0.3">
      <c r="A2113" s="10" t="s">
        <v>2710</v>
      </c>
      <c r="B2113" t="s">
        <v>42</v>
      </c>
    </row>
    <row r="2114" spans="1:2" x14ac:dyDescent="0.3">
      <c r="A2114" s="10" t="s">
        <v>2711</v>
      </c>
    </row>
    <row r="2115" spans="1:2" x14ac:dyDescent="0.3">
      <c r="A2115" s="10" t="s">
        <v>2712</v>
      </c>
    </row>
    <row r="2116" spans="1:2" x14ac:dyDescent="0.3">
      <c r="A2116" s="10" t="s">
        <v>2713</v>
      </c>
    </row>
    <row r="2117" spans="1:2" x14ac:dyDescent="0.3">
      <c r="A2117" s="10" t="s">
        <v>2714</v>
      </c>
    </row>
    <row r="2118" spans="1:2" x14ac:dyDescent="0.3">
      <c r="A2118" s="10" t="s">
        <v>2715</v>
      </c>
    </row>
    <row r="2119" spans="1:2" x14ac:dyDescent="0.3">
      <c r="A2119" s="10" t="s">
        <v>2716</v>
      </c>
    </row>
    <row r="2120" spans="1:2" x14ac:dyDescent="0.3">
      <c r="A2120" s="10" t="s">
        <v>2717</v>
      </c>
    </row>
    <row r="2121" spans="1:2" x14ac:dyDescent="0.3">
      <c r="A2121" s="10" t="s">
        <v>2718</v>
      </c>
    </row>
    <row r="2122" spans="1:2" x14ac:dyDescent="0.3">
      <c r="A2122" s="10" t="s">
        <v>2719</v>
      </c>
    </row>
    <row r="2123" spans="1:2" x14ac:dyDescent="0.3">
      <c r="A2123" s="10" t="s">
        <v>2720</v>
      </c>
    </row>
    <row r="2124" spans="1:2" x14ac:dyDescent="0.3">
      <c r="A2124" s="10" t="s">
        <v>2721</v>
      </c>
      <c r="B2124" t="s">
        <v>42</v>
      </c>
    </row>
    <row r="2125" spans="1:2" x14ac:dyDescent="0.3">
      <c r="A2125" s="10" t="s">
        <v>2722</v>
      </c>
    </row>
    <row r="2126" spans="1:2" x14ac:dyDescent="0.3">
      <c r="A2126" s="10" t="s">
        <v>2723</v>
      </c>
    </row>
    <row r="2127" spans="1:2" x14ac:dyDescent="0.3">
      <c r="A2127" s="10" t="s">
        <v>2724</v>
      </c>
    </row>
    <row r="2128" spans="1:2" x14ac:dyDescent="0.3">
      <c r="A2128" s="10" t="s">
        <v>2725</v>
      </c>
    </row>
    <row r="2129" spans="1:1" x14ac:dyDescent="0.3">
      <c r="A2129" s="10" t="s">
        <v>2726</v>
      </c>
    </row>
    <row r="2130" spans="1:1" x14ac:dyDescent="0.3">
      <c r="A2130" s="10" t="s">
        <v>2727</v>
      </c>
    </row>
    <row r="2131" spans="1:1" x14ac:dyDescent="0.3">
      <c r="A2131" s="10" t="s">
        <v>2728</v>
      </c>
    </row>
    <row r="2132" spans="1:1" x14ac:dyDescent="0.3">
      <c r="A2132" s="10" t="s">
        <v>2729</v>
      </c>
    </row>
    <row r="2133" spans="1:1" x14ac:dyDescent="0.3">
      <c r="A2133" s="10" t="s">
        <v>2730</v>
      </c>
    </row>
    <row r="2134" spans="1:1" x14ac:dyDescent="0.3">
      <c r="A2134" s="10" t="s">
        <v>2731</v>
      </c>
    </row>
    <row r="2135" spans="1:1" x14ac:dyDescent="0.3">
      <c r="A2135" s="10" t="s">
        <v>2732</v>
      </c>
    </row>
    <row r="2136" spans="1:1" x14ac:dyDescent="0.3">
      <c r="A2136" s="10" t="s">
        <v>2733</v>
      </c>
    </row>
    <row r="2137" spans="1:1" x14ac:dyDescent="0.3">
      <c r="A2137" s="10" t="s">
        <v>2734</v>
      </c>
    </row>
    <row r="2138" spans="1:1" x14ac:dyDescent="0.3">
      <c r="A2138" s="10" t="s">
        <v>2735</v>
      </c>
    </row>
    <row r="2139" spans="1:1" x14ac:dyDescent="0.3">
      <c r="A2139" s="10" t="s">
        <v>2736</v>
      </c>
    </row>
    <row r="2140" spans="1:1" x14ac:dyDescent="0.3">
      <c r="A2140" s="10" t="s">
        <v>2737</v>
      </c>
    </row>
    <row r="2141" spans="1:1" x14ac:dyDescent="0.3">
      <c r="A2141" s="10" t="s">
        <v>2738</v>
      </c>
    </row>
    <row r="2142" spans="1:1" x14ac:dyDescent="0.3">
      <c r="A2142" s="10" t="s">
        <v>2739</v>
      </c>
    </row>
    <row r="2143" spans="1:1" x14ac:dyDescent="0.3">
      <c r="A2143" s="10" t="s">
        <v>2740</v>
      </c>
    </row>
    <row r="2144" spans="1:1" x14ac:dyDescent="0.3">
      <c r="A2144" s="10" t="s">
        <v>2741</v>
      </c>
    </row>
    <row r="2145" spans="1:2" x14ac:dyDescent="0.3">
      <c r="A2145" s="10" t="s">
        <v>2742</v>
      </c>
    </row>
    <row r="2146" spans="1:2" x14ac:dyDescent="0.3">
      <c r="A2146" s="10" t="s">
        <v>2743</v>
      </c>
    </row>
    <row r="2147" spans="1:2" x14ac:dyDescent="0.3">
      <c r="A2147" s="10" t="s">
        <v>2744</v>
      </c>
    </row>
    <row r="2148" spans="1:2" x14ac:dyDescent="0.3">
      <c r="A2148" s="10" t="s">
        <v>2745</v>
      </c>
    </row>
    <row r="2149" spans="1:2" x14ac:dyDescent="0.3">
      <c r="A2149" s="10" t="s">
        <v>2746</v>
      </c>
    </row>
    <row r="2150" spans="1:2" x14ac:dyDescent="0.3">
      <c r="A2150" s="10" t="s">
        <v>2747</v>
      </c>
    </row>
    <row r="2151" spans="1:2" x14ac:dyDescent="0.3">
      <c r="A2151" s="10" t="s">
        <v>2748</v>
      </c>
    </row>
    <row r="2152" spans="1:2" x14ac:dyDescent="0.3">
      <c r="A2152" s="10" t="s">
        <v>2749</v>
      </c>
    </row>
    <row r="2153" spans="1:2" x14ac:dyDescent="0.3">
      <c r="A2153" s="10" t="s">
        <v>2750</v>
      </c>
    </row>
    <row r="2154" spans="1:2" x14ac:dyDescent="0.3">
      <c r="A2154" s="10" t="s">
        <v>2751</v>
      </c>
      <c r="B2154" t="s">
        <v>3377</v>
      </c>
    </row>
    <row r="2155" spans="1:2" x14ac:dyDescent="0.3">
      <c r="A2155" s="10" t="s">
        <v>2752</v>
      </c>
    </row>
    <row r="2156" spans="1:2" x14ac:dyDescent="0.3">
      <c r="A2156" s="10" t="s">
        <v>2753</v>
      </c>
    </row>
    <row r="2157" spans="1:2" x14ac:dyDescent="0.3">
      <c r="A2157" s="10" t="s">
        <v>2754</v>
      </c>
    </row>
    <row r="2158" spans="1:2" x14ac:dyDescent="0.3">
      <c r="A2158" s="10" t="s">
        <v>2755</v>
      </c>
    </row>
    <row r="2159" spans="1:2" x14ac:dyDescent="0.3">
      <c r="A2159" s="10" t="s">
        <v>2756</v>
      </c>
    </row>
    <row r="2160" spans="1:2" x14ac:dyDescent="0.3">
      <c r="A2160" s="10" t="s">
        <v>2757</v>
      </c>
    </row>
    <row r="2161" spans="1:2" x14ac:dyDescent="0.3">
      <c r="A2161" s="10" t="s">
        <v>2758</v>
      </c>
    </row>
    <row r="2162" spans="1:2" x14ac:dyDescent="0.3">
      <c r="A2162" s="10" t="s">
        <v>2759</v>
      </c>
    </row>
    <row r="2163" spans="1:2" x14ac:dyDescent="0.3">
      <c r="A2163" s="10" t="s">
        <v>2760</v>
      </c>
    </row>
    <row r="2164" spans="1:2" x14ac:dyDescent="0.3">
      <c r="A2164" s="10" t="s">
        <v>2761</v>
      </c>
      <c r="B2164" t="s">
        <v>42</v>
      </c>
    </row>
    <row r="2165" spans="1:2" x14ac:dyDescent="0.3">
      <c r="A2165" s="10" t="s">
        <v>2762</v>
      </c>
      <c r="B2165" t="s">
        <v>42</v>
      </c>
    </row>
    <row r="2166" spans="1:2" x14ac:dyDescent="0.3">
      <c r="A2166" s="10" t="s">
        <v>2763</v>
      </c>
    </row>
    <row r="2167" spans="1:2" x14ac:dyDescent="0.3">
      <c r="A2167" s="10" t="s">
        <v>2764</v>
      </c>
    </row>
    <row r="2168" spans="1:2" x14ac:dyDescent="0.3">
      <c r="A2168" s="10" t="s">
        <v>2765</v>
      </c>
      <c r="B2168" t="s">
        <v>42</v>
      </c>
    </row>
    <row r="2169" spans="1:2" x14ac:dyDescent="0.3">
      <c r="A2169" s="10" t="s">
        <v>2766</v>
      </c>
    </row>
    <row r="2170" spans="1:2" x14ac:dyDescent="0.3">
      <c r="A2170" s="10" t="s">
        <v>2767</v>
      </c>
    </row>
    <row r="2171" spans="1:2" x14ac:dyDescent="0.3">
      <c r="A2171" s="10" t="s">
        <v>2768</v>
      </c>
    </row>
    <row r="2172" spans="1:2" x14ac:dyDescent="0.3">
      <c r="A2172" s="10" t="s">
        <v>2769</v>
      </c>
    </row>
    <row r="2173" spans="1:2" x14ac:dyDescent="0.3">
      <c r="A2173" s="10" t="s">
        <v>2770</v>
      </c>
      <c r="B2173" t="s">
        <v>42</v>
      </c>
    </row>
    <row r="2174" spans="1:2" x14ac:dyDescent="0.3">
      <c r="A2174" s="10" t="s">
        <v>2771</v>
      </c>
    </row>
    <row r="2175" spans="1:2" x14ac:dyDescent="0.3">
      <c r="A2175" s="10" t="s">
        <v>2772</v>
      </c>
      <c r="B2175" t="s">
        <v>42</v>
      </c>
    </row>
    <row r="2176" spans="1:2" x14ac:dyDescent="0.3">
      <c r="A2176" s="10" t="s">
        <v>2773</v>
      </c>
    </row>
    <row r="2177" spans="1:2" x14ac:dyDescent="0.3">
      <c r="A2177" s="10" t="s">
        <v>2774</v>
      </c>
    </row>
    <row r="2178" spans="1:2" x14ac:dyDescent="0.3">
      <c r="A2178" s="10" t="s">
        <v>2775</v>
      </c>
      <c r="B2178" t="s">
        <v>42</v>
      </c>
    </row>
    <row r="2179" spans="1:2" x14ac:dyDescent="0.3">
      <c r="A2179" s="10" t="s">
        <v>2776</v>
      </c>
    </row>
    <row r="2180" spans="1:2" x14ac:dyDescent="0.3">
      <c r="A2180" s="10" t="s">
        <v>2777</v>
      </c>
    </row>
    <row r="2181" spans="1:2" x14ac:dyDescent="0.3">
      <c r="A2181" s="10" t="s">
        <v>2778</v>
      </c>
    </row>
    <row r="2182" spans="1:2" x14ac:dyDescent="0.3">
      <c r="A2182" s="10" t="s">
        <v>2779</v>
      </c>
      <c r="B2182" t="s">
        <v>42</v>
      </c>
    </row>
    <row r="2183" spans="1:2" x14ac:dyDescent="0.3">
      <c r="A2183" s="10" t="s">
        <v>2780</v>
      </c>
    </row>
    <row r="2184" spans="1:2" x14ac:dyDescent="0.3">
      <c r="A2184" s="10" t="s">
        <v>2781</v>
      </c>
    </row>
    <row r="2185" spans="1:2" x14ac:dyDescent="0.3">
      <c r="A2185" s="10" t="s">
        <v>2782</v>
      </c>
    </row>
    <row r="2186" spans="1:2" x14ac:dyDescent="0.3">
      <c r="A2186" s="10" t="s">
        <v>2404</v>
      </c>
    </row>
    <row r="2187" spans="1:2" x14ac:dyDescent="0.3">
      <c r="A2187" s="10" t="s">
        <v>2784</v>
      </c>
    </row>
    <row r="2188" spans="1:2" x14ac:dyDescent="0.3">
      <c r="A2188" s="10" t="s">
        <v>2785</v>
      </c>
    </row>
    <row r="2189" spans="1:2" x14ac:dyDescent="0.3">
      <c r="A2189" s="10" t="s">
        <v>2786</v>
      </c>
    </row>
    <row r="2190" spans="1:2" x14ac:dyDescent="0.3">
      <c r="A2190" s="10" t="s">
        <v>2787</v>
      </c>
    </row>
    <row r="2191" spans="1:2" x14ac:dyDescent="0.3">
      <c r="A2191" s="10" t="s">
        <v>2788</v>
      </c>
    </row>
    <row r="2192" spans="1:2" x14ac:dyDescent="0.3">
      <c r="A2192" s="10" t="s">
        <v>2789</v>
      </c>
    </row>
    <row r="2193" spans="1:2" x14ac:dyDescent="0.3">
      <c r="A2193" s="10" t="s">
        <v>2790</v>
      </c>
    </row>
    <row r="2194" spans="1:2" x14ac:dyDescent="0.3">
      <c r="A2194" s="10" t="s">
        <v>2791</v>
      </c>
    </row>
    <row r="2195" spans="1:2" x14ac:dyDescent="0.3">
      <c r="A2195" s="10" t="s">
        <v>2792</v>
      </c>
    </row>
    <row r="2196" spans="1:2" x14ac:dyDescent="0.3">
      <c r="A2196" s="10" t="s">
        <v>2793</v>
      </c>
      <c r="B2196" t="s">
        <v>42</v>
      </c>
    </row>
    <row r="2197" spans="1:2" x14ac:dyDescent="0.3">
      <c r="A2197" s="10" t="s">
        <v>2794</v>
      </c>
    </row>
    <row r="2198" spans="1:2" x14ac:dyDescent="0.3">
      <c r="A2198" s="10" t="s">
        <v>2795</v>
      </c>
    </row>
    <row r="2199" spans="1:2" x14ac:dyDescent="0.3">
      <c r="A2199" s="10" t="s">
        <v>2796</v>
      </c>
    </row>
    <row r="2200" spans="1:2" x14ac:dyDescent="0.3">
      <c r="A2200" s="10" t="s">
        <v>2797</v>
      </c>
    </row>
    <row r="2201" spans="1:2" x14ac:dyDescent="0.3">
      <c r="A2201" s="10" t="s">
        <v>2798</v>
      </c>
    </row>
    <row r="2202" spans="1:2" x14ac:dyDescent="0.3">
      <c r="A2202" s="10" t="s">
        <v>2799</v>
      </c>
    </row>
    <row r="2203" spans="1:2" x14ac:dyDescent="0.3">
      <c r="A2203" s="10" t="s">
        <v>2800</v>
      </c>
    </row>
    <row r="2204" spans="1:2" x14ac:dyDescent="0.3">
      <c r="A2204" s="10" t="s">
        <v>2801</v>
      </c>
    </row>
    <row r="2205" spans="1:2" x14ac:dyDescent="0.3">
      <c r="A2205" s="10" t="s">
        <v>2802</v>
      </c>
    </row>
    <row r="2206" spans="1:2" x14ac:dyDescent="0.3">
      <c r="A2206" s="10" t="s">
        <v>2803</v>
      </c>
    </row>
    <row r="2207" spans="1:2" x14ac:dyDescent="0.3">
      <c r="A2207" s="10" t="s">
        <v>2804</v>
      </c>
    </row>
    <row r="2208" spans="1:2" x14ac:dyDescent="0.3">
      <c r="A2208" s="10" t="s">
        <v>2805</v>
      </c>
    </row>
    <row r="2209" spans="1:2" x14ac:dyDescent="0.3">
      <c r="A2209" s="10" t="s">
        <v>2806</v>
      </c>
    </row>
    <row r="2210" spans="1:2" x14ac:dyDescent="0.3">
      <c r="A2210" s="10" t="s">
        <v>2807</v>
      </c>
    </row>
    <row r="2211" spans="1:2" x14ac:dyDescent="0.3">
      <c r="A2211" s="10" t="s">
        <v>2808</v>
      </c>
    </row>
    <row r="2212" spans="1:2" x14ac:dyDescent="0.3">
      <c r="A2212" s="10" t="s">
        <v>2809</v>
      </c>
    </row>
    <row r="2213" spans="1:2" x14ac:dyDescent="0.3">
      <c r="A2213" s="10" t="s">
        <v>2810</v>
      </c>
    </row>
    <row r="2214" spans="1:2" x14ac:dyDescent="0.3">
      <c r="A2214" s="10" t="s">
        <v>2811</v>
      </c>
    </row>
    <row r="2215" spans="1:2" x14ac:dyDescent="0.3">
      <c r="A2215" s="10" t="s">
        <v>2812</v>
      </c>
      <c r="B2215" t="s">
        <v>42</v>
      </c>
    </row>
    <row r="2216" spans="1:2" x14ac:dyDescent="0.3">
      <c r="A2216" s="10" t="s">
        <v>2813</v>
      </c>
    </row>
    <row r="2217" spans="1:2" x14ac:dyDescent="0.3">
      <c r="A2217" s="10" t="s">
        <v>2814</v>
      </c>
    </row>
    <row r="2218" spans="1:2" x14ac:dyDescent="0.3">
      <c r="A2218" s="10" t="s">
        <v>2815</v>
      </c>
    </row>
    <row r="2219" spans="1:2" x14ac:dyDescent="0.3">
      <c r="A2219" s="10" t="s">
        <v>2816</v>
      </c>
    </row>
    <row r="2220" spans="1:2" x14ac:dyDescent="0.3">
      <c r="A2220" s="10" t="s">
        <v>2817</v>
      </c>
    </row>
    <row r="2221" spans="1:2" x14ac:dyDescent="0.3">
      <c r="A2221" s="10" t="s">
        <v>2818</v>
      </c>
    </row>
    <row r="2222" spans="1:2" x14ac:dyDescent="0.3">
      <c r="A2222" s="10" t="s">
        <v>2819</v>
      </c>
    </row>
    <row r="2223" spans="1:2" x14ac:dyDescent="0.3">
      <c r="A2223" s="10" t="s">
        <v>2384</v>
      </c>
      <c r="B2223" t="s">
        <v>42</v>
      </c>
    </row>
    <row r="2224" spans="1:2" x14ac:dyDescent="0.3">
      <c r="A2224" s="10" t="s">
        <v>2821</v>
      </c>
    </row>
    <row r="2225" spans="1:2" x14ac:dyDescent="0.3">
      <c r="A2225" s="10" t="s">
        <v>2822</v>
      </c>
    </row>
    <row r="2226" spans="1:2" x14ac:dyDescent="0.3">
      <c r="A2226" s="10" t="s">
        <v>2823</v>
      </c>
    </row>
    <row r="2227" spans="1:2" x14ac:dyDescent="0.3">
      <c r="A2227" s="10" t="s">
        <v>2824</v>
      </c>
    </row>
    <row r="2228" spans="1:2" x14ac:dyDescent="0.3">
      <c r="A2228" s="10" t="s">
        <v>2825</v>
      </c>
    </row>
    <row r="2229" spans="1:2" x14ac:dyDescent="0.3">
      <c r="A2229" s="10" t="s">
        <v>2826</v>
      </c>
    </row>
    <row r="2230" spans="1:2" x14ac:dyDescent="0.3">
      <c r="A2230" s="10" t="s">
        <v>2827</v>
      </c>
    </row>
    <row r="2231" spans="1:2" x14ac:dyDescent="0.3">
      <c r="A2231" s="10" t="s">
        <v>2828</v>
      </c>
    </row>
    <row r="2232" spans="1:2" x14ac:dyDescent="0.3">
      <c r="A2232" s="10" t="s">
        <v>2829</v>
      </c>
    </row>
    <row r="2233" spans="1:2" x14ac:dyDescent="0.3">
      <c r="A2233" s="10" t="s">
        <v>2830</v>
      </c>
      <c r="B2233" t="s">
        <v>3377</v>
      </c>
    </row>
    <row r="2234" spans="1:2" x14ac:dyDescent="0.3">
      <c r="A2234" s="10" t="s">
        <v>2831</v>
      </c>
      <c r="B2234" t="s">
        <v>42</v>
      </c>
    </row>
    <row r="2235" spans="1:2" x14ac:dyDescent="0.3">
      <c r="A2235" s="10" t="s">
        <v>2832</v>
      </c>
    </row>
    <row r="2236" spans="1:2" x14ac:dyDescent="0.3">
      <c r="A2236" s="10" t="s">
        <v>2833</v>
      </c>
    </row>
    <row r="2237" spans="1:2" x14ac:dyDescent="0.3">
      <c r="A2237" s="10" t="s">
        <v>2834</v>
      </c>
    </row>
    <row r="2238" spans="1:2" x14ac:dyDescent="0.3">
      <c r="A2238" s="10" t="s">
        <v>2835</v>
      </c>
    </row>
    <row r="2239" spans="1:2" x14ac:dyDescent="0.3">
      <c r="A2239" s="10" t="s">
        <v>2836</v>
      </c>
    </row>
    <row r="2240" spans="1:2" x14ac:dyDescent="0.3">
      <c r="A2240" s="10" t="s">
        <v>2837</v>
      </c>
    </row>
    <row r="2241" spans="1:2" x14ac:dyDescent="0.3">
      <c r="A2241" s="10" t="s">
        <v>2838</v>
      </c>
    </row>
    <row r="2242" spans="1:2" x14ac:dyDescent="0.3">
      <c r="A2242" s="10" t="s">
        <v>2839</v>
      </c>
    </row>
    <row r="2243" spans="1:2" x14ac:dyDescent="0.3">
      <c r="A2243" s="10" t="s">
        <v>2840</v>
      </c>
    </row>
    <row r="2244" spans="1:2" x14ac:dyDescent="0.3">
      <c r="A2244" s="10" t="s">
        <v>2841</v>
      </c>
    </row>
    <row r="2245" spans="1:2" x14ac:dyDescent="0.3">
      <c r="A2245" s="10" t="s">
        <v>2842</v>
      </c>
    </row>
    <row r="2246" spans="1:2" x14ac:dyDescent="0.3">
      <c r="A2246" s="10" t="s">
        <v>2843</v>
      </c>
      <c r="B2246" t="s">
        <v>42</v>
      </c>
    </row>
    <row r="2247" spans="1:2" x14ac:dyDescent="0.3">
      <c r="A2247" s="10" t="s">
        <v>2844</v>
      </c>
    </row>
    <row r="2248" spans="1:2" x14ac:dyDescent="0.3">
      <c r="A2248" s="10" t="s">
        <v>2845</v>
      </c>
    </row>
    <row r="2249" spans="1:2" x14ac:dyDescent="0.3">
      <c r="A2249" s="10" t="s">
        <v>2846</v>
      </c>
    </row>
    <row r="2250" spans="1:2" x14ac:dyDescent="0.3">
      <c r="A2250" s="10" t="s">
        <v>2847</v>
      </c>
    </row>
    <row r="2251" spans="1:2" x14ac:dyDescent="0.3">
      <c r="A2251" s="10" t="s">
        <v>2848</v>
      </c>
    </row>
    <row r="2252" spans="1:2" x14ac:dyDescent="0.3">
      <c r="A2252" s="10" t="s">
        <v>2849</v>
      </c>
    </row>
    <row r="2253" spans="1:2" x14ac:dyDescent="0.3">
      <c r="A2253" s="10" t="s">
        <v>2850</v>
      </c>
    </row>
    <row r="2254" spans="1:2" x14ac:dyDescent="0.3">
      <c r="A2254" s="10" t="s">
        <v>2851</v>
      </c>
    </row>
    <row r="2255" spans="1:2" x14ac:dyDescent="0.3">
      <c r="A2255" s="10" t="s">
        <v>2852</v>
      </c>
    </row>
    <row r="2256" spans="1:2" x14ac:dyDescent="0.3">
      <c r="A2256" s="10" t="s">
        <v>2853</v>
      </c>
      <c r="B2256" t="s">
        <v>42</v>
      </c>
    </row>
    <row r="2257" spans="1:2" x14ac:dyDescent="0.3">
      <c r="A2257" s="10" t="s">
        <v>2854</v>
      </c>
      <c r="B2257" t="s">
        <v>42</v>
      </c>
    </row>
    <row r="2258" spans="1:2" x14ac:dyDescent="0.3">
      <c r="A2258" s="10" t="s">
        <v>1963</v>
      </c>
    </row>
    <row r="2259" spans="1:2" x14ac:dyDescent="0.3">
      <c r="A2259" s="10" t="s">
        <v>2856</v>
      </c>
      <c r="B2259" t="s">
        <v>42</v>
      </c>
    </row>
    <row r="2260" spans="1:2" x14ac:dyDescent="0.3">
      <c r="A2260" s="10" t="s">
        <v>2857</v>
      </c>
    </row>
    <row r="2261" spans="1:2" x14ac:dyDescent="0.3">
      <c r="A2261" s="10" t="s">
        <v>2858</v>
      </c>
      <c r="B2261" t="s">
        <v>42</v>
      </c>
    </row>
    <row r="2262" spans="1:2" x14ac:dyDescent="0.3">
      <c r="A2262" s="10" t="s">
        <v>2438</v>
      </c>
    </row>
    <row r="2263" spans="1:2" x14ac:dyDescent="0.3">
      <c r="A2263" s="10" t="s">
        <v>2860</v>
      </c>
    </row>
    <row r="2264" spans="1:2" x14ac:dyDescent="0.3">
      <c r="A2264" s="10" t="s">
        <v>2861</v>
      </c>
    </row>
    <row r="2265" spans="1:2" x14ac:dyDescent="0.3">
      <c r="A2265" s="10" t="s">
        <v>2862</v>
      </c>
    </row>
    <row r="2266" spans="1:2" x14ac:dyDescent="0.3">
      <c r="A2266" s="10" t="s">
        <v>2863</v>
      </c>
    </row>
    <row r="2267" spans="1:2" x14ac:dyDescent="0.3">
      <c r="A2267" s="10" t="s">
        <v>2855</v>
      </c>
    </row>
    <row r="2268" spans="1:2" x14ac:dyDescent="0.3">
      <c r="A2268" s="10" t="s">
        <v>2865</v>
      </c>
    </row>
    <row r="2269" spans="1:2" x14ac:dyDescent="0.3">
      <c r="A2269" s="10" t="s">
        <v>2866</v>
      </c>
    </row>
    <row r="2270" spans="1:2" x14ac:dyDescent="0.3">
      <c r="A2270" s="10" t="s">
        <v>2867</v>
      </c>
    </row>
    <row r="2271" spans="1:2" x14ac:dyDescent="0.3">
      <c r="A2271" s="10" t="s">
        <v>2868</v>
      </c>
    </row>
    <row r="2272" spans="1:2" x14ac:dyDescent="0.3">
      <c r="A2272" s="10" t="s">
        <v>2869</v>
      </c>
      <c r="B2272" t="s">
        <v>42</v>
      </c>
    </row>
    <row r="2273" spans="1:2" x14ac:dyDescent="0.3">
      <c r="A2273" s="10" t="s">
        <v>2870</v>
      </c>
    </row>
    <row r="2274" spans="1:2" x14ac:dyDescent="0.3">
      <c r="A2274" s="10" t="s">
        <v>2871</v>
      </c>
    </row>
    <row r="2275" spans="1:2" x14ac:dyDescent="0.3">
      <c r="A2275" s="10" t="s">
        <v>2872</v>
      </c>
    </row>
    <row r="2276" spans="1:2" x14ac:dyDescent="0.3">
      <c r="A2276" s="10" t="s">
        <v>2873</v>
      </c>
      <c r="B2276" t="s">
        <v>42</v>
      </c>
    </row>
    <row r="2277" spans="1:2" x14ac:dyDescent="0.3">
      <c r="A2277" s="10" t="s">
        <v>2874</v>
      </c>
      <c r="B2277" t="s">
        <v>42</v>
      </c>
    </row>
    <row r="2278" spans="1:2" x14ac:dyDescent="0.3">
      <c r="A2278" s="10" t="s">
        <v>2875</v>
      </c>
      <c r="B2278" t="s">
        <v>42</v>
      </c>
    </row>
    <row r="2279" spans="1:2" x14ac:dyDescent="0.3">
      <c r="A2279" s="10" t="s">
        <v>2876</v>
      </c>
      <c r="B2279" t="s">
        <v>42</v>
      </c>
    </row>
    <row r="2280" spans="1:2" x14ac:dyDescent="0.3">
      <c r="A2280" s="10" t="s">
        <v>2877</v>
      </c>
      <c r="B2280" t="s">
        <v>42</v>
      </c>
    </row>
    <row r="2281" spans="1:2" x14ac:dyDescent="0.3">
      <c r="A2281" s="10" t="s">
        <v>2878</v>
      </c>
    </row>
    <row r="2282" spans="1:2" x14ac:dyDescent="0.3">
      <c r="A2282" s="10" t="s">
        <v>2879</v>
      </c>
      <c r="B2282" t="s">
        <v>42</v>
      </c>
    </row>
    <row r="2283" spans="1:2" x14ac:dyDescent="0.3">
      <c r="A2283" s="10" t="s">
        <v>2880</v>
      </c>
    </row>
    <row r="2284" spans="1:2" x14ac:dyDescent="0.3">
      <c r="A2284" s="10" t="s">
        <v>2881</v>
      </c>
    </row>
    <row r="2285" spans="1:2" x14ac:dyDescent="0.3">
      <c r="A2285" s="10" t="s">
        <v>2882</v>
      </c>
    </row>
    <row r="2286" spans="1:2" x14ac:dyDescent="0.3">
      <c r="A2286" s="10" t="s">
        <v>2883</v>
      </c>
    </row>
    <row r="2287" spans="1:2" x14ac:dyDescent="0.3">
      <c r="A2287" s="10" t="s">
        <v>2884</v>
      </c>
    </row>
    <row r="2288" spans="1:2" x14ac:dyDescent="0.3">
      <c r="A2288" s="10" t="s">
        <v>2885</v>
      </c>
    </row>
    <row r="2289" spans="1:2" x14ac:dyDescent="0.3">
      <c r="A2289" s="10" t="s">
        <v>2886</v>
      </c>
      <c r="B2289" t="s">
        <v>42</v>
      </c>
    </row>
    <row r="2290" spans="1:2" x14ac:dyDescent="0.3">
      <c r="A2290" s="10" t="s">
        <v>2887</v>
      </c>
    </row>
    <row r="2291" spans="1:2" x14ac:dyDescent="0.3">
      <c r="A2291" s="10" t="s">
        <v>2888</v>
      </c>
    </row>
    <row r="2292" spans="1:2" x14ac:dyDescent="0.3">
      <c r="A2292" s="10" t="s">
        <v>2889</v>
      </c>
    </row>
    <row r="2293" spans="1:2" x14ac:dyDescent="0.3">
      <c r="A2293" s="10" t="s">
        <v>2890</v>
      </c>
    </row>
    <row r="2294" spans="1:2" x14ac:dyDescent="0.3">
      <c r="A2294" s="10" t="s">
        <v>2891</v>
      </c>
    </row>
    <row r="2295" spans="1:2" x14ac:dyDescent="0.3">
      <c r="A2295" s="10" t="s">
        <v>2892</v>
      </c>
    </row>
    <row r="2296" spans="1:2" x14ac:dyDescent="0.3">
      <c r="A2296" s="10" t="s">
        <v>2893</v>
      </c>
    </row>
    <row r="2297" spans="1:2" x14ac:dyDescent="0.3">
      <c r="A2297" s="10" t="s">
        <v>2894</v>
      </c>
      <c r="B2297" t="s">
        <v>42</v>
      </c>
    </row>
    <row r="2298" spans="1:2" x14ac:dyDescent="0.3">
      <c r="A2298" s="10" t="s">
        <v>2895</v>
      </c>
    </row>
    <row r="2299" spans="1:2" x14ac:dyDescent="0.3">
      <c r="A2299" s="10" t="s">
        <v>2896</v>
      </c>
    </row>
    <row r="2300" spans="1:2" x14ac:dyDescent="0.3">
      <c r="A2300" s="10" t="s">
        <v>2897</v>
      </c>
    </row>
    <row r="2301" spans="1:2" x14ac:dyDescent="0.3">
      <c r="A2301" s="10" t="s">
        <v>2898</v>
      </c>
      <c r="B2301" t="s">
        <v>42</v>
      </c>
    </row>
    <row r="2302" spans="1:2" x14ac:dyDescent="0.3">
      <c r="A2302" s="10" t="s">
        <v>2899</v>
      </c>
    </row>
    <row r="2303" spans="1:2" x14ac:dyDescent="0.3">
      <c r="A2303" s="10" t="s">
        <v>2900</v>
      </c>
    </row>
    <row r="2304" spans="1:2" x14ac:dyDescent="0.3">
      <c r="A2304" s="10" t="s">
        <v>2901</v>
      </c>
    </row>
    <row r="2305" spans="1:1" x14ac:dyDescent="0.3">
      <c r="A2305" s="10" t="s">
        <v>2902</v>
      </c>
    </row>
    <row r="2306" spans="1:1" x14ac:dyDescent="0.3">
      <c r="A2306" s="10" t="s">
        <v>2903</v>
      </c>
    </row>
    <row r="2307" spans="1:1" x14ac:dyDescent="0.3">
      <c r="A2307" s="10" t="s">
        <v>2904</v>
      </c>
    </row>
    <row r="2308" spans="1:1" x14ac:dyDescent="0.3">
      <c r="A2308" s="10" t="s">
        <v>2905</v>
      </c>
    </row>
    <row r="2309" spans="1:1" x14ac:dyDescent="0.3">
      <c r="A2309" s="10" t="s">
        <v>2906</v>
      </c>
    </row>
    <row r="2310" spans="1:1" x14ac:dyDescent="0.3">
      <c r="A2310" s="10" t="s">
        <v>2907</v>
      </c>
    </row>
    <row r="2311" spans="1:1" x14ac:dyDescent="0.3">
      <c r="A2311" s="10" t="s">
        <v>2908</v>
      </c>
    </row>
    <row r="2312" spans="1:1" x14ac:dyDescent="0.3">
      <c r="A2312" s="10" t="s">
        <v>2909</v>
      </c>
    </row>
    <row r="2313" spans="1:1" x14ac:dyDescent="0.3">
      <c r="A2313" s="10" t="s">
        <v>2910</v>
      </c>
    </row>
    <row r="2314" spans="1:1" x14ac:dyDescent="0.3">
      <c r="A2314" s="10" t="s">
        <v>2911</v>
      </c>
    </row>
    <row r="2315" spans="1:1" x14ac:dyDescent="0.3">
      <c r="A2315" s="10" t="s">
        <v>2912</v>
      </c>
    </row>
    <row r="2316" spans="1:1" x14ac:dyDescent="0.3">
      <c r="A2316" s="10" t="s">
        <v>2913</v>
      </c>
    </row>
    <row r="2317" spans="1:1" x14ac:dyDescent="0.3">
      <c r="A2317" s="10" t="s">
        <v>2914</v>
      </c>
    </row>
    <row r="2318" spans="1:1" x14ac:dyDescent="0.3">
      <c r="A2318" s="10" t="s">
        <v>2915</v>
      </c>
    </row>
    <row r="2319" spans="1:1" x14ac:dyDescent="0.3">
      <c r="A2319" s="10" t="s">
        <v>2916</v>
      </c>
    </row>
    <row r="2320" spans="1:1" x14ac:dyDescent="0.3">
      <c r="A2320" s="10" t="s">
        <v>2917</v>
      </c>
    </row>
    <row r="2321" spans="1:2" x14ac:dyDescent="0.3">
      <c r="A2321" s="10" t="s">
        <v>2918</v>
      </c>
    </row>
    <row r="2322" spans="1:2" x14ac:dyDescent="0.3">
      <c r="A2322" s="10" t="s">
        <v>2919</v>
      </c>
    </row>
    <row r="2323" spans="1:2" x14ac:dyDescent="0.3">
      <c r="A2323" s="10" t="s">
        <v>2920</v>
      </c>
    </row>
    <row r="2324" spans="1:2" x14ac:dyDescent="0.3">
      <c r="A2324" s="10" t="s">
        <v>2921</v>
      </c>
    </row>
    <row r="2325" spans="1:2" x14ac:dyDescent="0.3">
      <c r="A2325" s="10" t="s">
        <v>2922</v>
      </c>
    </row>
    <row r="2326" spans="1:2" x14ac:dyDescent="0.3">
      <c r="A2326" s="10" t="s">
        <v>2923</v>
      </c>
    </row>
    <row r="2327" spans="1:2" x14ac:dyDescent="0.3">
      <c r="A2327" s="10" t="s">
        <v>2924</v>
      </c>
    </row>
    <row r="2328" spans="1:2" x14ac:dyDescent="0.3">
      <c r="A2328" s="10" t="s">
        <v>2925</v>
      </c>
    </row>
    <row r="2329" spans="1:2" x14ac:dyDescent="0.3">
      <c r="A2329" s="10" t="s">
        <v>2926</v>
      </c>
      <c r="B2329" t="s">
        <v>42</v>
      </c>
    </row>
    <row r="2330" spans="1:2" x14ac:dyDescent="0.3">
      <c r="A2330" s="10" t="s">
        <v>2927</v>
      </c>
    </row>
    <row r="2331" spans="1:2" x14ac:dyDescent="0.3">
      <c r="A2331" s="10" t="s">
        <v>2928</v>
      </c>
    </row>
    <row r="2332" spans="1:2" x14ac:dyDescent="0.3">
      <c r="A2332" s="10" t="s">
        <v>2929</v>
      </c>
    </row>
    <row r="2333" spans="1:2" x14ac:dyDescent="0.3">
      <c r="A2333" s="10" t="s">
        <v>2930</v>
      </c>
    </row>
    <row r="2334" spans="1:2" x14ac:dyDescent="0.3">
      <c r="A2334" s="10" t="s">
        <v>2931</v>
      </c>
    </row>
    <row r="2335" spans="1:2" x14ac:dyDescent="0.3">
      <c r="A2335" s="10" t="s">
        <v>2932</v>
      </c>
    </row>
    <row r="2336" spans="1:2" x14ac:dyDescent="0.3">
      <c r="A2336" s="10" t="s">
        <v>2933</v>
      </c>
    </row>
    <row r="2337" spans="1:2" x14ac:dyDescent="0.3">
      <c r="A2337" s="10" t="s">
        <v>2934</v>
      </c>
      <c r="B2337" t="s">
        <v>42</v>
      </c>
    </row>
    <row r="2338" spans="1:2" x14ac:dyDescent="0.3">
      <c r="A2338" s="10" t="s">
        <v>2935</v>
      </c>
    </row>
    <row r="2339" spans="1:2" x14ac:dyDescent="0.3">
      <c r="A2339" s="10" t="s">
        <v>2936</v>
      </c>
    </row>
    <row r="2340" spans="1:2" x14ac:dyDescent="0.3">
      <c r="A2340" s="10" t="s">
        <v>2937</v>
      </c>
    </row>
    <row r="2341" spans="1:2" x14ac:dyDescent="0.3">
      <c r="A2341" s="10" t="s">
        <v>2938</v>
      </c>
    </row>
    <row r="2342" spans="1:2" x14ac:dyDescent="0.3">
      <c r="A2342" s="10" t="s">
        <v>2939</v>
      </c>
    </row>
    <row r="2343" spans="1:2" x14ac:dyDescent="0.3">
      <c r="A2343" s="10" t="s">
        <v>2940</v>
      </c>
    </row>
    <row r="2344" spans="1:2" x14ac:dyDescent="0.3">
      <c r="A2344" s="10" t="s">
        <v>2941</v>
      </c>
      <c r="B2344" t="s">
        <v>42</v>
      </c>
    </row>
    <row r="2345" spans="1:2" x14ac:dyDescent="0.3">
      <c r="A2345" s="10" t="s">
        <v>2942</v>
      </c>
    </row>
    <row r="2346" spans="1:2" x14ac:dyDescent="0.3">
      <c r="A2346" s="10" t="s">
        <v>2943</v>
      </c>
    </row>
    <row r="2347" spans="1:2" x14ac:dyDescent="0.3">
      <c r="A2347" s="10" t="s">
        <v>2944</v>
      </c>
    </row>
    <row r="2348" spans="1:2" x14ac:dyDescent="0.3">
      <c r="A2348" s="10" t="s">
        <v>2945</v>
      </c>
    </row>
    <row r="2349" spans="1:2" x14ac:dyDescent="0.3">
      <c r="A2349" s="10" t="s">
        <v>2946</v>
      </c>
    </row>
    <row r="2350" spans="1:2" x14ac:dyDescent="0.3">
      <c r="A2350" s="10" t="s">
        <v>2947</v>
      </c>
    </row>
    <row r="2351" spans="1:2" x14ac:dyDescent="0.3">
      <c r="A2351" s="10" t="s">
        <v>2948</v>
      </c>
    </row>
    <row r="2352" spans="1:2" x14ac:dyDescent="0.3">
      <c r="A2352" s="10" t="s">
        <v>2949</v>
      </c>
    </row>
    <row r="2353" spans="1:2" x14ac:dyDescent="0.3">
      <c r="A2353" s="10" t="s">
        <v>2950</v>
      </c>
    </row>
    <row r="2354" spans="1:2" x14ac:dyDescent="0.3">
      <c r="A2354" s="10" t="s">
        <v>2951</v>
      </c>
      <c r="B2354" t="s">
        <v>42</v>
      </c>
    </row>
    <row r="2355" spans="1:2" x14ac:dyDescent="0.3">
      <c r="A2355" s="10" t="s">
        <v>2952</v>
      </c>
      <c r="B2355" t="s">
        <v>42</v>
      </c>
    </row>
    <row r="2356" spans="1:2" x14ac:dyDescent="0.3">
      <c r="A2356" s="10" t="s">
        <v>2953</v>
      </c>
    </row>
    <row r="2357" spans="1:2" x14ac:dyDescent="0.3">
      <c r="A2357" s="10" t="s">
        <v>2954</v>
      </c>
    </row>
    <row r="2358" spans="1:2" x14ac:dyDescent="0.3">
      <c r="A2358" s="10" t="s">
        <v>2955</v>
      </c>
      <c r="B2358" t="s">
        <v>42</v>
      </c>
    </row>
    <row r="2359" spans="1:2" x14ac:dyDescent="0.3">
      <c r="A2359" s="10" t="s">
        <v>2956</v>
      </c>
    </row>
    <row r="2360" spans="1:2" x14ac:dyDescent="0.3">
      <c r="A2360" s="10" t="s">
        <v>2957</v>
      </c>
      <c r="B2360" t="s">
        <v>42</v>
      </c>
    </row>
    <row r="2361" spans="1:2" x14ac:dyDescent="0.3">
      <c r="A2361" s="10" t="s">
        <v>2599</v>
      </c>
    </row>
    <row r="2362" spans="1:2" x14ac:dyDescent="0.3">
      <c r="A2362" s="10" t="s">
        <v>2959</v>
      </c>
    </row>
    <row r="2363" spans="1:2" x14ac:dyDescent="0.3">
      <c r="A2363" s="10" t="s">
        <v>2960</v>
      </c>
    </row>
    <row r="2364" spans="1:2" x14ac:dyDescent="0.3">
      <c r="A2364" s="10" t="s">
        <v>2961</v>
      </c>
    </row>
    <row r="2365" spans="1:2" x14ac:dyDescent="0.3">
      <c r="A2365" s="10" t="s">
        <v>2962</v>
      </c>
    </row>
    <row r="2366" spans="1:2" x14ac:dyDescent="0.3">
      <c r="A2366" s="10" t="s">
        <v>2986</v>
      </c>
    </row>
    <row r="2367" spans="1:2" x14ac:dyDescent="0.3">
      <c r="A2367" s="10" t="s">
        <v>2963</v>
      </c>
    </row>
    <row r="2368" spans="1:2" x14ac:dyDescent="0.3">
      <c r="A2368" s="10" t="s">
        <v>2965</v>
      </c>
    </row>
    <row r="2369" spans="1:2" x14ac:dyDescent="0.3">
      <c r="A2369" s="10" t="s">
        <v>2966</v>
      </c>
      <c r="B2369" t="s">
        <v>42</v>
      </c>
    </row>
    <row r="2370" spans="1:2" x14ac:dyDescent="0.3">
      <c r="A2370" s="10" t="s">
        <v>2967</v>
      </c>
    </row>
    <row r="2371" spans="1:2" x14ac:dyDescent="0.3">
      <c r="A2371" s="10" t="s">
        <v>2968</v>
      </c>
    </row>
    <row r="2372" spans="1:2" x14ac:dyDescent="0.3">
      <c r="A2372" s="10" t="s">
        <v>2969</v>
      </c>
    </row>
    <row r="2373" spans="1:2" x14ac:dyDescent="0.3">
      <c r="A2373" s="10" t="s">
        <v>2970</v>
      </c>
    </row>
    <row r="2374" spans="1:2" x14ac:dyDescent="0.3">
      <c r="A2374" s="10" t="s">
        <v>3147</v>
      </c>
    </row>
    <row r="2375" spans="1:2" x14ac:dyDescent="0.3">
      <c r="A2375" s="10" t="s">
        <v>2972</v>
      </c>
    </row>
    <row r="2376" spans="1:2" x14ac:dyDescent="0.3">
      <c r="A2376" s="10" t="s">
        <v>2973</v>
      </c>
    </row>
    <row r="2377" spans="1:2" x14ac:dyDescent="0.3">
      <c r="A2377" s="10" t="s">
        <v>2974</v>
      </c>
    </row>
    <row r="2378" spans="1:2" x14ac:dyDescent="0.3">
      <c r="A2378" s="10" t="s">
        <v>2975</v>
      </c>
    </row>
    <row r="2379" spans="1:2" x14ac:dyDescent="0.3">
      <c r="A2379" s="10" t="s">
        <v>2976</v>
      </c>
    </row>
    <row r="2380" spans="1:2" x14ac:dyDescent="0.3">
      <c r="A2380" s="10" t="s">
        <v>2977</v>
      </c>
    </row>
    <row r="2381" spans="1:2" x14ac:dyDescent="0.3">
      <c r="A2381" s="10" t="s">
        <v>2978</v>
      </c>
    </row>
    <row r="2382" spans="1:2" x14ac:dyDescent="0.3">
      <c r="A2382" s="10" t="s">
        <v>2979</v>
      </c>
    </row>
    <row r="2383" spans="1:2" x14ac:dyDescent="0.3">
      <c r="A2383" s="10" t="s">
        <v>2980</v>
      </c>
    </row>
    <row r="2384" spans="1:2" x14ac:dyDescent="0.3">
      <c r="A2384" s="10" t="s">
        <v>2387</v>
      </c>
      <c r="B2384" t="s">
        <v>42</v>
      </c>
    </row>
    <row r="2385" spans="1:2" x14ac:dyDescent="0.3">
      <c r="A2385" s="10" t="s">
        <v>2982</v>
      </c>
      <c r="B2385" t="s">
        <v>42</v>
      </c>
    </row>
    <row r="2386" spans="1:2" x14ac:dyDescent="0.3">
      <c r="A2386" s="10" t="s">
        <v>2983</v>
      </c>
    </row>
    <row r="2387" spans="1:2" x14ac:dyDescent="0.3">
      <c r="A2387" s="10" t="s">
        <v>2984</v>
      </c>
    </row>
    <row r="2388" spans="1:2" x14ac:dyDescent="0.3">
      <c r="A2388" s="10" t="s">
        <v>2985</v>
      </c>
    </row>
    <row r="2389" spans="1:2" x14ac:dyDescent="0.3">
      <c r="A2389" s="10" t="s">
        <v>3196</v>
      </c>
    </row>
    <row r="2390" spans="1:2" x14ac:dyDescent="0.3">
      <c r="A2390" s="10" t="s">
        <v>2987</v>
      </c>
    </row>
    <row r="2391" spans="1:2" x14ac:dyDescent="0.3">
      <c r="A2391" s="10" t="s">
        <v>2988</v>
      </c>
    </row>
    <row r="2392" spans="1:2" x14ac:dyDescent="0.3">
      <c r="A2392" s="10" t="s">
        <v>2989</v>
      </c>
    </row>
    <row r="2393" spans="1:2" x14ac:dyDescent="0.3">
      <c r="A2393" s="10" t="s">
        <v>2990</v>
      </c>
    </row>
    <row r="2394" spans="1:2" x14ac:dyDescent="0.3">
      <c r="A2394" s="10" t="s">
        <v>2991</v>
      </c>
    </row>
    <row r="2395" spans="1:2" x14ac:dyDescent="0.3">
      <c r="A2395" s="10" t="s">
        <v>2992</v>
      </c>
    </row>
    <row r="2396" spans="1:2" x14ac:dyDescent="0.3">
      <c r="A2396" s="10" t="s">
        <v>2993</v>
      </c>
    </row>
    <row r="2397" spans="1:2" x14ac:dyDescent="0.3">
      <c r="A2397" s="10" t="s">
        <v>2994</v>
      </c>
    </row>
    <row r="2398" spans="1:2" x14ac:dyDescent="0.3">
      <c r="A2398" s="10" t="s">
        <v>2995</v>
      </c>
    </row>
    <row r="2399" spans="1:2" x14ac:dyDescent="0.3">
      <c r="A2399" s="10" t="s">
        <v>2996</v>
      </c>
    </row>
    <row r="2400" spans="1:2" x14ac:dyDescent="0.3">
      <c r="A2400" s="10" t="s">
        <v>2997</v>
      </c>
    </row>
    <row r="2401" spans="1:2" x14ac:dyDescent="0.3">
      <c r="A2401" s="10" t="s">
        <v>2998</v>
      </c>
      <c r="B2401" t="s">
        <v>42</v>
      </c>
    </row>
    <row r="2402" spans="1:2" x14ac:dyDescent="0.3">
      <c r="A2402" s="10" t="s">
        <v>2999</v>
      </c>
    </row>
    <row r="2403" spans="1:2" x14ac:dyDescent="0.3">
      <c r="A2403" s="10" t="s">
        <v>3000</v>
      </c>
    </row>
    <row r="2404" spans="1:2" x14ac:dyDescent="0.3">
      <c r="A2404" s="10" t="s">
        <v>3001</v>
      </c>
    </row>
    <row r="2405" spans="1:2" x14ac:dyDescent="0.3">
      <c r="A2405" s="10" t="s">
        <v>3002</v>
      </c>
    </row>
    <row r="2406" spans="1:2" x14ac:dyDescent="0.3">
      <c r="A2406" s="10" t="s">
        <v>3003</v>
      </c>
    </row>
    <row r="2407" spans="1:2" x14ac:dyDescent="0.3">
      <c r="A2407" s="10" t="s">
        <v>3004</v>
      </c>
    </row>
    <row r="2408" spans="1:2" x14ac:dyDescent="0.3">
      <c r="A2408" s="10" t="s">
        <v>3005</v>
      </c>
    </row>
    <row r="2409" spans="1:2" x14ac:dyDescent="0.3">
      <c r="A2409" s="10" t="s">
        <v>3006</v>
      </c>
    </row>
    <row r="2410" spans="1:2" x14ac:dyDescent="0.3">
      <c r="A2410" s="10" t="s">
        <v>3007</v>
      </c>
    </row>
    <row r="2411" spans="1:2" x14ac:dyDescent="0.3">
      <c r="A2411" s="10" t="s">
        <v>3008</v>
      </c>
    </row>
    <row r="2412" spans="1:2" x14ac:dyDescent="0.3">
      <c r="A2412" s="10" t="s">
        <v>3009</v>
      </c>
    </row>
    <row r="2413" spans="1:2" x14ac:dyDescent="0.3">
      <c r="A2413" s="10" t="s">
        <v>3010</v>
      </c>
    </row>
    <row r="2414" spans="1:2" x14ac:dyDescent="0.3">
      <c r="A2414" s="10" t="s">
        <v>3011</v>
      </c>
    </row>
    <row r="2415" spans="1:2" x14ac:dyDescent="0.3">
      <c r="A2415" s="10" t="s">
        <v>3012</v>
      </c>
    </row>
    <row r="2416" spans="1:2" x14ac:dyDescent="0.3">
      <c r="A2416" s="10" t="s">
        <v>3013</v>
      </c>
    </row>
    <row r="2417" spans="1:2" x14ac:dyDescent="0.3">
      <c r="A2417" s="10" t="s">
        <v>3014</v>
      </c>
    </row>
    <row r="2418" spans="1:2" x14ac:dyDescent="0.3">
      <c r="A2418" s="10" t="s">
        <v>3015</v>
      </c>
      <c r="B2418" t="s">
        <v>42</v>
      </c>
    </row>
    <row r="2419" spans="1:2" x14ac:dyDescent="0.3">
      <c r="A2419" s="10" t="s">
        <v>3016</v>
      </c>
    </row>
    <row r="2420" spans="1:2" x14ac:dyDescent="0.3">
      <c r="A2420" s="10" t="s">
        <v>3017</v>
      </c>
    </row>
    <row r="2421" spans="1:2" x14ac:dyDescent="0.3">
      <c r="A2421" s="10" t="s">
        <v>3018</v>
      </c>
    </row>
    <row r="2422" spans="1:2" x14ac:dyDescent="0.3">
      <c r="A2422" s="10" t="s">
        <v>3019</v>
      </c>
    </row>
    <row r="2423" spans="1:2" x14ac:dyDescent="0.3">
      <c r="A2423" s="10" t="s">
        <v>3020</v>
      </c>
    </row>
    <row r="2424" spans="1:2" x14ac:dyDescent="0.3">
      <c r="A2424" s="10" t="s">
        <v>3021</v>
      </c>
      <c r="B2424" t="s">
        <v>42</v>
      </c>
    </row>
    <row r="2425" spans="1:2" x14ac:dyDescent="0.3">
      <c r="A2425" s="10" t="s">
        <v>3022</v>
      </c>
    </row>
    <row r="2426" spans="1:2" x14ac:dyDescent="0.3">
      <c r="A2426" s="10" t="s">
        <v>3023</v>
      </c>
      <c r="B2426" t="s">
        <v>42</v>
      </c>
    </row>
    <row r="2427" spans="1:2" x14ac:dyDescent="0.3">
      <c r="A2427" s="10" t="s">
        <v>3024</v>
      </c>
    </row>
    <row r="2428" spans="1:2" x14ac:dyDescent="0.3">
      <c r="A2428" s="10" t="s">
        <v>3025</v>
      </c>
    </row>
    <row r="2429" spans="1:2" x14ac:dyDescent="0.3">
      <c r="A2429" s="10" t="s">
        <v>3026</v>
      </c>
    </row>
    <row r="2430" spans="1:2" x14ac:dyDescent="0.3">
      <c r="A2430" s="10" t="s">
        <v>3027</v>
      </c>
    </row>
    <row r="2431" spans="1:2" x14ac:dyDescent="0.3">
      <c r="A2431" s="10" t="s">
        <v>3028</v>
      </c>
    </row>
    <row r="2432" spans="1:2" x14ac:dyDescent="0.3">
      <c r="A2432" s="10" t="s">
        <v>3029</v>
      </c>
    </row>
    <row r="2433" spans="1:2" x14ac:dyDescent="0.3">
      <c r="A2433" s="10" t="s">
        <v>3030</v>
      </c>
    </row>
    <row r="2434" spans="1:2" x14ac:dyDescent="0.3">
      <c r="A2434" s="10" t="s">
        <v>3031</v>
      </c>
    </row>
    <row r="2435" spans="1:2" x14ac:dyDescent="0.3">
      <c r="A2435" s="10" t="s">
        <v>3032</v>
      </c>
      <c r="B2435" t="s">
        <v>3377</v>
      </c>
    </row>
    <row r="2436" spans="1:2" x14ac:dyDescent="0.3">
      <c r="A2436" s="10" t="s">
        <v>3033</v>
      </c>
    </row>
    <row r="2437" spans="1:2" x14ac:dyDescent="0.3">
      <c r="A2437" s="10" t="s">
        <v>2783</v>
      </c>
    </row>
    <row r="2438" spans="1:2" x14ac:dyDescent="0.3">
      <c r="A2438" s="10" t="s">
        <v>3035</v>
      </c>
    </row>
    <row r="2439" spans="1:2" x14ac:dyDescent="0.3">
      <c r="A2439" s="10" t="s">
        <v>3036</v>
      </c>
    </row>
    <row r="2440" spans="1:2" x14ac:dyDescent="0.3">
      <c r="A2440" s="10" t="s">
        <v>3037</v>
      </c>
      <c r="B2440" t="s">
        <v>3377</v>
      </c>
    </row>
    <row r="2441" spans="1:2" x14ac:dyDescent="0.3">
      <c r="A2441" s="10" t="s">
        <v>2170</v>
      </c>
      <c r="B2441" t="s">
        <v>42</v>
      </c>
    </row>
    <row r="2442" spans="1:2" x14ac:dyDescent="0.3">
      <c r="A2442" s="10" t="s">
        <v>3039</v>
      </c>
    </row>
    <row r="2443" spans="1:2" x14ac:dyDescent="0.3">
      <c r="A2443" s="10" t="s">
        <v>3040</v>
      </c>
    </row>
    <row r="2444" spans="1:2" x14ac:dyDescent="0.3">
      <c r="A2444" s="10" t="s">
        <v>3041</v>
      </c>
    </row>
    <row r="2445" spans="1:2" x14ac:dyDescent="0.3">
      <c r="A2445" s="10" t="s">
        <v>3042</v>
      </c>
    </row>
    <row r="2446" spans="1:2" x14ac:dyDescent="0.3">
      <c r="A2446" s="10" t="s">
        <v>3034</v>
      </c>
    </row>
    <row r="2447" spans="1:2" x14ac:dyDescent="0.3">
      <c r="A2447" s="10" t="s">
        <v>3044</v>
      </c>
    </row>
    <row r="2448" spans="1:2" x14ac:dyDescent="0.3">
      <c r="A2448" s="10" t="s">
        <v>3045</v>
      </c>
    </row>
    <row r="2449" spans="1:2" x14ac:dyDescent="0.3">
      <c r="A2449" s="10" t="s">
        <v>3046</v>
      </c>
      <c r="B2449" t="s">
        <v>3378</v>
      </c>
    </row>
    <row r="2450" spans="1:2" x14ac:dyDescent="0.3">
      <c r="A2450" s="10" t="s">
        <v>3047</v>
      </c>
    </row>
    <row r="2451" spans="1:2" x14ac:dyDescent="0.3">
      <c r="A2451" s="10" t="s">
        <v>3048</v>
      </c>
    </row>
    <row r="2452" spans="1:2" x14ac:dyDescent="0.3">
      <c r="A2452" s="10" t="s">
        <v>3049</v>
      </c>
    </row>
    <row r="2453" spans="1:2" x14ac:dyDescent="0.3">
      <c r="A2453" s="10" t="s">
        <v>3050</v>
      </c>
    </row>
    <row r="2454" spans="1:2" x14ac:dyDescent="0.3">
      <c r="A2454" s="10" t="s">
        <v>3051</v>
      </c>
    </row>
    <row r="2455" spans="1:2" x14ac:dyDescent="0.3">
      <c r="A2455" s="10" t="s">
        <v>3052</v>
      </c>
    </row>
    <row r="2456" spans="1:2" x14ac:dyDescent="0.3">
      <c r="A2456" s="10" t="s">
        <v>3053</v>
      </c>
    </row>
    <row r="2457" spans="1:2" x14ac:dyDescent="0.3">
      <c r="A2457" s="10" t="s">
        <v>3054</v>
      </c>
    </row>
    <row r="2458" spans="1:2" x14ac:dyDescent="0.3">
      <c r="A2458" s="10" t="s">
        <v>3055</v>
      </c>
    </row>
    <row r="2459" spans="1:2" x14ac:dyDescent="0.3">
      <c r="A2459" s="10" t="s">
        <v>3056</v>
      </c>
    </row>
    <row r="2460" spans="1:2" x14ac:dyDescent="0.3">
      <c r="A2460" s="10" t="s">
        <v>3057</v>
      </c>
    </row>
    <row r="2461" spans="1:2" x14ac:dyDescent="0.3">
      <c r="A2461" s="10" t="s">
        <v>3058</v>
      </c>
      <c r="B2461" t="s">
        <v>42</v>
      </c>
    </row>
    <row r="2462" spans="1:2" x14ac:dyDescent="0.3">
      <c r="A2462" s="10" t="s">
        <v>3059</v>
      </c>
    </row>
    <row r="2463" spans="1:2" x14ac:dyDescent="0.3">
      <c r="A2463" s="10" t="s">
        <v>3060</v>
      </c>
    </row>
    <row r="2464" spans="1:2" x14ac:dyDescent="0.3">
      <c r="A2464" s="10" t="s">
        <v>3061</v>
      </c>
    </row>
    <row r="2465" spans="1:2" x14ac:dyDescent="0.3">
      <c r="A2465" s="10" t="s">
        <v>3062</v>
      </c>
    </row>
    <row r="2466" spans="1:2" x14ac:dyDescent="0.3">
      <c r="A2466" s="10" t="s">
        <v>3063</v>
      </c>
    </row>
    <row r="2467" spans="1:2" x14ac:dyDescent="0.3">
      <c r="A2467" s="10" t="s">
        <v>3064</v>
      </c>
    </row>
    <row r="2468" spans="1:2" x14ac:dyDescent="0.3">
      <c r="A2468" s="10" t="s">
        <v>3065</v>
      </c>
    </row>
    <row r="2469" spans="1:2" x14ac:dyDescent="0.3">
      <c r="A2469" s="10" t="s">
        <v>3066</v>
      </c>
    </row>
    <row r="2470" spans="1:2" x14ac:dyDescent="0.3">
      <c r="A2470" s="10" t="s">
        <v>3067</v>
      </c>
    </row>
    <row r="2471" spans="1:2" x14ac:dyDescent="0.3">
      <c r="A2471" s="10" t="s">
        <v>3068</v>
      </c>
    </row>
    <row r="2472" spans="1:2" x14ac:dyDescent="0.3">
      <c r="A2472" s="10" t="s">
        <v>3069</v>
      </c>
    </row>
    <row r="2473" spans="1:2" x14ac:dyDescent="0.3">
      <c r="A2473" s="10" t="s">
        <v>3070</v>
      </c>
      <c r="B2473" t="s">
        <v>42</v>
      </c>
    </row>
    <row r="2474" spans="1:2" x14ac:dyDescent="0.3">
      <c r="A2474" s="10" t="s">
        <v>3071</v>
      </c>
    </row>
    <row r="2475" spans="1:2" x14ac:dyDescent="0.3">
      <c r="A2475" s="10" t="s">
        <v>3072</v>
      </c>
    </row>
    <row r="2476" spans="1:2" x14ac:dyDescent="0.3">
      <c r="A2476" s="10" t="s">
        <v>3073</v>
      </c>
    </row>
    <row r="2477" spans="1:2" x14ac:dyDescent="0.3">
      <c r="A2477" s="10" t="s">
        <v>3074</v>
      </c>
    </row>
    <row r="2478" spans="1:2" x14ac:dyDescent="0.3">
      <c r="A2478" s="10" t="s">
        <v>3075</v>
      </c>
    </row>
    <row r="2479" spans="1:2" x14ac:dyDescent="0.3">
      <c r="A2479" s="10" t="s">
        <v>3076</v>
      </c>
    </row>
    <row r="2480" spans="1:2" x14ac:dyDescent="0.3">
      <c r="A2480" s="10" t="s">
        <v>3077</v>
      </c>
    </row>
    <row r="2481" spans="1:2" x14ac:dyDescent="0.3">
      <c r="A2481" s="10" t="s">
        <v>3078</v>
      </c>
    </row>
    <row r="2482" spans="1:2" x14ac:dyDescent="0.3">
      <c r="A2482" s="10" t="s">
        <v>3079</v>
      </c>
    </row>
    <row r="2483" spans="1:2" x14ac:dyDescent="0.3">
      <c r="A2483" s="10" t="s">
        <v>3080</v>
      </c>
    </row>
    <row r="2484" spans="1:2" x14ac:dyDescent="0.3">
      <c r="A2484" s="10" t="s">
        <v>3081</v>
      </c>
    </row>
    <row r="2485" spans="1:2" x14ac:dyDescent="0.3">
      <c r="A2485" s="10" t="s">
        <v>3082</v>
      </c>
    </row>
    <row r="2486" spans="1:2" x14ac:dyDescent="0.3">
      <c r="A2486" s="10" t="s">
        <v>3083</v>
      </c>
      <c r="B2486" t="s">
        <v>3377</v>
      </c>
    </row>
    <row r="2487" spans="1:2" x14ac:dyDescent="0.3">
      <c r="A2487" s="10" t="s">
        <v>3084</v>
      </c>
    </row>
    <row r="2488" spans="1:2" x14ac:dyDescent="0.3">
      <c r="A2488" s="10" t="s">
        <v>3085</v>
      </c>
    </row>
    <row r="2489" spans="1:2" x14ac:dyDescent="0.3">
      <c r="A2489" s="10" t="s">
        <v>3086</v>
      </c>
    </row>
    <row r="2490" spans="1:2" x14ac:dyDescent="0.3">
      <c r="A2490" s="10" t="s">
        <v>3087</v>
      </c>
    </row>
    <row r="2491" spans="1:2" x14ac:dyDescent="0.3">
      <c r="A2491" s="10" t="s">
        <v>3088</v>
      </c>
    </row>
    <row r="2492" spans="1:2" x14ac:dyDescent="0.3">
      <c r="A2492" s="10" t="s">
        <v>3089</v>
      </c>
    </row>
    <row r="2493" spans="1:2" x14ac:dyDescent="0.3">
      <c r="A2493" s="10" t="s">
        <v>3090</v>
      </c>
    </row>
    <row r="2494" spans="1:2" x14ac:dyDescent="0.3">
      <c r="A2494" s="10" t="s">
        <v>3091</v>
      </c>
    </row>
    <row r="2495" spans="1:2" x14ac:dyDescent="0.3">
      <c r="A2495" s="10" t="s">
        <v>3092</v>
      </c>
    </row>
    <row r="2496" spans="1:2" x14ac:dyDescent="0.3">
      <c r="A2496" s="10" t="s">
        <v>3093</v>
      </c>
      <c r="B2496" t="s">
        <v>42</v>
      </c>
    </row>
    <row r="2497" spans="1:2" x14ac:dyDescent="0.3">
      <c r="A2497" s="10" t="s">
        <v>3094</v>
      </c>
    </row>
    <row r="2498" spans="1:2" x14ac:dyDescent="0.3">
      <c r="A2498" s="10" t="s">
        <v>3095</v>
      </c>
      <c r="B2498" t="s">
        <v>42</v>
      </c>
    </row>
    <row r="2499" spans="1:2" x14ac:dyDescent="0.3">
      <c r="A2499" s="10" t="s">
        <v>3096</v>
      </c>
    </row>
    <row r="2500" spans="1:2" x14ac:dyDescent="0.3">
      <c r="A2500" s="10" t="s">
        <v>3097</v>
      </c>
    </row>
    <row r="2501" spans="1:2" x14ac:dyDescent="0.3">
      <c r="A2501" s="10" t="s">
        <v>3098</v>
      </c>
    </row>
    <row r="2502" spans="1:2" x14ac:dyDescent="0.3">
      <c r="A2502" s="10" t="s">
        <v>3099</v>
      </c>
    </row>
    <row r="2503" spans="1:2" x14ac:dyDescent="0.3">
      <c r="A2503" s="10" t="s">
        <v>3100</v>
      </c>
    </row>
    <row r="2504" spans="1:2" x14ac:dyDescent="0.3">
      <c r="A2504" s="10" t="s">
        <v>3101</v>
      </c>
    </row>
    <row r="2505" spans="1:2" x14ac:dyDescent="0.3">
      <c r="A2505" s="10" t="s">
        <v>3102</v>
      </c>
    </row>
    <row r="2506" spans="1:2" x14ac:dyDescent="0.3">
      <c r="A2506" s="10" t="s">
        <v>3103</v>
      </c>
    </row>
    <row r="2507" spans="1:2" x14ac:dyDescent="0.3">
      <c r="A2507" s="10" t="s">
        <v>3104</v>
      </c>
    </row>
    <row r="2508" spans="1:2" x14ac:dyDescent="0.3">
      <c r="A2508" s="10" t="s">
        <v>3105</v>
      </c>
    </row>
    <row r="2509" spans="1:2" x14ac:dyDescent="0.3">
      <c r="A2509" s="10" t="s">
        <v>3106</v>
      </c>
    </row>
    <row r="2510" spans="1:2" x14ac:dyDescent="0.3">
      <c r="A2510" s="10" t="s">
        <v>3107</v>
      </c>
    </row>
    <row r="2511" spans="1:2" x14ac:dyDescent="0.3">
      <c r="A2511" s="10" t="s">
        <v>3108</v>
      </c>
    </row>
    <row r="2512" spans="1:2" x14ac:dyDescent="0.3">
      <c r="A2512" s="10" t="s">
        <v>3109</v>
      </c>
    </row>
    <row r="2513" spans="1:2" x14ac:dyDescent="0.3">
      <c r="A2513" s="10" t="s">
        <v>3110</v>
      </c>
    </row>
    <row r="2514" spans="1:2" x14ac:dyDescent="0.3">
      <c r="A2514" s="10" t="s">
        <v>3111</v>
      </c>
    </row>
    <row r="2515" spans="1:2" x14ac:dyDescent="0.3">
      <c r="A2515" s="10" t="s">
        <v>3112</v>
      </c>
    </row>
    <row r="2516" spans="1:2" x14ac:dyDescent="0.3">
      <c r="A2516" s="10" t="s">
        <v>3113</v>
      </c>
      <c r="B2516" t="s">
        <v>42</v>
      </c>
    </row>
    <row r="2517" spans="1:2" x14ac:dyDescent="0.3">
      <c r="A2517" s="10" t="s">
        <v>3114</v>
      </c>
    </row>
    <row r="2518" spans="1:2" x14ac:dyDescent="0.3">
      <c r="A2518" s="10" t="s">
        <v>3115</v>
      </c>
    </row>
    <row r="2519" spans="1:2" x14ac:dyDescent="0.3">
      <c r="A2519" s="10" t="s">
        <v>3116</v>
      </c>
    </row>
    <row r="2520" spans="1:2" x14ac:dyDescent="0.3">
      <c r="A2520" s="10" t="s">
        <v>3117</v>
      </c>
    </row>
    <row r="2521" spans="1:2" x14ac:dyDescent="0.3">
      <c r="A2521" s="10" t="s">
        <v>3118</v>
      </c>
    </row>
    <row r="2522" spans="1:2" x14ac:dyDescent="0.3">
      <c r="A2522" s="10" t="s">
        <v>3119</v>
      </c>
    </row>
    <row r="2523" spans="1:2" x14ac:dyDescent="0.3">
      <c r="A2523" s="10" t="s">
        <v>3120</v>
      </c>
    </row>
    <row r="2524" spans="1:2" x14ac:dyDescent="0.3">
      <c r="A2524" s="10" t="s">
        <v>3121</v>
      </c>
    </row>
    <row r="2525" spans="1:2" x14ac:dyDescent="0.3">
      <c r="A2525" s="10" t="s">
        <v>3122</v>
      </c>
      <c r="B2525" t="s">
        <v>42</v>
      </c>
    </row>
    <row r="2526" spans="1:2" x14ac:dyDescent="0.3">
      <c r="A2526" s="10" t="s">
        <v>3123</v>
      </c>
    </row>
    <row r="2527" spans="1:2" x14ac:dyDescent="0.3">
      <c r="A2527" s="10" t="s">
        <v>3124</v>
      </c>
    </row>
    <row r="2528" spans="1:2" x14ac:dyDescent="0.3">
      <c r="A2528" s="10" t="s">
        <v>3125</v>
      </c>
      <c r="B2528" t="s">
        <v>42</v>
      </c>
    </row>
    <row r="2529" spans="1:2" x14ac:dyDescent="0.3">
      <c r="A2529" s="10" t="s">
        <v>3126</v>
      </c>
    </row>
    <row r="2530" spans="1:2" x14ac:dyDescent="0.3">
      <c r="A2530" s="10" t="s">
        <v>3127</v>
      </c>
    </row>
    <row r="2531" spans="1:2" x14ac:dyDescent="0.3">
      <c r="A2531" s="10" t="s">
        <v>3128</v>
      </c>
      <c r="B2531" t="s">
        <v>42</v>
      </c>
    </row>
    <row r="2532" spans="1:2" x14ac:dyDescent="0.3">
      <c r="A2532" s="10" t="s">
        <v>3129</v>
      </c>
    </row>
    <row r="2533" spans="1:2" x14ac:dyDescent="0.3">
      <c r="A2533" s="10" t="s">
        <v>3130</v>
      </c>
    </row>
    <row r="2534" spans="1:2" x14ac:dyDescent="0.3">
      <c r="A2534" s="10" t="s">
        <v>3131</v>
      </c>
      <c r="B2534" t="s">
        <v>42</v>
      </c>
    </row>
    <row r="2535" spans="1:2" x14ac:dyDescent="0.3">
      <c r="A2535" s="10" t="s">
        <v>3132</v>
      </c>
    </row>
    <row r="2536" spans="1:2" x14ac:dyDescent="0.3">
      <c r="A2536" s="10" t="s">
        <v>3133</v>
      </c>
      <c r="B2536" t="s">
        <v>42</v>
      </c>
    </row>
    <row r="2537" spans="1:2" x14ac:dyDescent="0.3">
      <c r="A2537" s="10" t="s">
        <v>3134</v>
      </c>
    </row>
    <row r="2538" spans="1:2" x14ac:dyDescent="0.3">
      <c r="A2538" s="10" t="s">
        <v>3135</v>
      </c>
      <c r="B2538" t="s">
        <v>42</v>
      </c>
    </row>
    <row r="2539" spans="1:2" x14ac:dyDescent="0.3">
      <c r="A2539" s="10" t="s">
        <v>3136</v>
      </c>
    </row>
    <row r="2540" spans="1:2" x14ac:dyDescent="0.3">
      <c r="A2540" s="10" t="s">
        <v>3137</v>
      </c>
    </row>
    <row r="2541" spans="1:2" x14ac:dyDescent="0.3">
      <c r="A2541" s="10" t="s">
        <v>3138</v>
      </c>
    </row>
    <row r="2542" spans="1:2" x14ac:dyDescent="0.3">
      <c r="A2542" s="10" t="s">
        <v>3139</v>
      </c>
    </row>
    <row r="2543" spans="1:2" x14ac:dyDescent="0.3">
      <c r="A2543" s="10" t="s">
        <v>3140</v>
      </c>
    </row>
    <row r="2544" spans="1:2" x14ac:dyDescent="0.3">
      <c r="A2544" s="10" t="s">
        <v>3141</v>
      </c>
    </row>
    <row r="2545" spans="1:2" x14ac:dyDescent="0.3">
      <c r="A2545" s="10" t="s">
        <v>3142</v>
      </c>
    </row>
    <row r="2546" spans="1:2" x14ac:dyDescent="0.3">
      <c r="A2546" s="10" t="s">
        <v>3143</v>
      </c>
      <c r="B2546" t="s">
        <v>42</v>
      </c>
    </row>
    <row r="2547" spans="1:2" x14ac:dyDescent="0.3">
      <c r="A2547" s="10" t="s">
        <v>3144</v>
      </c>
    </row>
    <row r="2548" spans="1:2" x14ac:dyDescent="0.3">
      <c r="A2548" s="10" t="s">
        <v>3145</v>
      </c>
    </row>
    <row r="2549" spans="1:2" x14ac:dyDescent="0.3">
      <c r="A2549" s="10" t="s">
        <v>3146</v>
      </c>
    </row>
    <row r="2550" spans="1:2" x14ac:dyDescent="0.3">
      <c r="A2550" s="10" t="s">
        <v>3331</v>
      </c>
    </row>
    <row r="2551" spans="1:2" x14ac:dyDescent="0.3">
      <c r="A2551" s="10" t="s">
        <v>3148</v>
      </c>
    </row>
    <row r="2552" spans="1:2" x14ac:dyDescent="0.3">
      <c r="A2552" s="10" t="s">
        <v>3149</v>
      </c>
    </row>
    <row r="2553" spans="1:2" x14ac:dyDescent="0.3">
      <c r="A2553" s="10" t="s">
        <v>3150</v>
      </c>
    </row>
    <row r="2554" spans="1:2" x14ac:dyDescent="0.3">
      <c r="A2554" s="10" t="s">
        <v>3151</v>
      </c>
      <c r="B2554" t="s">
        <v>3377</v>
      </c>
    </row>
    <row r="2555" spans="1:2" x14ac:dyDescent="0.3">
      <c r="A2555" s="10" t="s">
        <v>3152</v>
      </c>
    </row>
    <row r="2556" spans="1:2" x14ac:dyDescent="0.3">
      <c r="A2556" s="10" t="s">
        <v>3153</v>
      </c>
    </row>
    <row r="2557" spans="1:2" x14ac:dyDescent="0.3">
      <c r="A2557" s="10" t="s">
        <v>3154</v>
      </c>
      <c r="B2557" t="s">
        <v>42</v>
      </c>
    </row>
    <row r="2558" spans="1:2" x14ac:dyDescent="0.3">
      <c r="A2558" s="10" t="s">
        <v>3155</v>
      </c>
    </row>
    <row r="2559" spans="1:2" x14ac:dyDescent="0.3">
      <c r="A2559" s="10" t="s">
        <v>3156</v>
      </c>
    </row>
    <row r="2560" spans="1:2" x14ac:dyDescent="0.3">
      <c r="A2560" s="10" t="s">
        <v>3157</v>
      </c>
    </row>
    <row r="2561" spans="1:2" x14ac:dyDescent="0.3">
      <c r="A2561" s="10" t="s">
        <v>3158</v>
      </c>
    </row>
    <row r="2562" spans="1:2" x14ac:dyDescent="0.3">
      <c r="A2562" s="10" t="s">
        <v>3159</v>
      </c>
    </row>
    <row r="2563" spans="1:2" x14ac:dyDescent="0.3">
      <c r="A2563" s="10" t="s">
        <v>3160</v>
      </c>
    </row>
    <row r="2564" spans="1:2" x14ac:dyDescent="0.3">
      <c r="A2564" s="10" t="s">
        <v>3161</v>
      </c>
    </row>
    <row r="2565" spans="1:2" x14ac:dyDescent="0.3">
      <c r="A2565" s="10" t="s">
        <v>3162</v>
      </c>
      <c r="B2565" t="s">
        <v>42</v>
      </c>
    </row>
    <row r="2566" spans="1:2" x14ac:dyDescent="0.3">
      <c r="A2566" s="10" t="s">
        <v>3163</v>
      </c>
    </row>
    <row r="2567" spans="1:2" x14ac:dyDescent="0.3">
      <c r="A2567" s="10" t="s">
        <v>3164</v>
      </c>
    </row>
    <row r="2568" spans="1:2" x14ac:dyDescent="0.3">
      <c r="A2568" s="10" t="s">
        <v>3165</v>
      </c>
    </row>
    <row r="2569" spans="1:2" x14ac:dyDescent="0.3">
      <c r="A2569" s="10" t="s">
        <v>3166</v>
      </c>
    </row>
    <row r="2570" spans="1:2" x14ac:dyDescent="0.3">
      <c r="A2570" s="10" t="s">
        <v>3167</v>
      </c>
    </row>
    <row r="2571" spans="1:2" x14ac:dyDescent="0.3">
      <c r="A2571" s="10" t="s">
        <v>3168</v>
      </c>
    </row>
    <row r="2572" spans="1:2" x14ac:dyDescent="0.3">
      <c r="A2572" s="10" t="s">
        <v>3169</v>
      </c>
      <c r="B2572" t="s">
        <v>42</v>
      </c>
    </row>
    <row r="2573" spans="1:2" x14ac:dyDescent="0.3">
      <c r="A2573" s="10" t="s">
        <v>3170</v>
      </c>
    </row>
    <row r="2574" spans="1:2" x14ac:dyDescent="0.3">
      <c r="A2574" s="10" t="s">
        <v>3171</v>
      </c>
    </row>
    <row r="2575" spans="1:2" x14ac:dyDescent="0.3">
      <c r="A2575" s="10" t="s">
        <v>3172</v>
      </c>
    </row>
    <row r="2576" spans="1:2" x14ac:dyDescent="0.3">
      <c r="A2576" s="10" t="s">
        <v>3173</v>
      </c>
    </row>
    <row r="2577" spans="1:2" x14ac:dyDescent="0.3">
      <c r="A2577" s="10" t="s">
        <v>3174</v>
      </c>
    </row>
    <row r="2578" spans="1:2" x14ac:dyDescent="0.3">
      <c r="A2578" s="10" t="s">
        <v>3175</v>
      </c>
    </row>
    <row r="2579" spans="1:2" x14ac:dyDescent="0.3">
      <c r="A2579" s="10" t="s">
        <v>3176</v>
      </c>
    </row>
    <row r="2580" spans="1:2" x14ac:dyDescent="0.3">
      <c r="A2580" s="10" t="s">
        <v>3177</v>
      </c>
    </row>
    <row r="2581" spans="1:2" x14ac:dyDescent="0.3">
      <c r="A2581" s="10" t="s">
        <v>3178</v>
      </c>
      <c r="B2581" t="s">
        <v>42</v>
      </c>
    </row>
    <row r="2582" spans="1:2" x14ac:dyDescent="0.3">
      <c r="A2582" s="10" t="s">
        <v>3179</v>
      </c>
      <c r="B2582" t="s">
        <v>42</v>
      </c>
    </row>
    <row r="2583" spans="1:2" x14ac:dyDescent="0.3">
      <c r="A2583" s="10" t="s">
        <v>3180</v>
      </c>
    </row>
    <row r="2584" spans="1:2" x14ac:dyDescent="0.3">
      <c r="A2584" s="10" t="s">
        <v>3181</v>
      </c>
    </row>
    <row r="2585" spans="1:2" x14ac:dyDescent="0.3">
      <c r="A2585" s="10" t="s">
        <v>3182</v>
      </c>
    </row>
    <row r="2586" spans="1:2" x14ac:dyDescent="0.3">
      <c r="A2586" s="10" t="s">
        <v>3183</v>
      </c>
    </row>
    <row r="2587" spans="1:2" x14ac:dyDescent="0.3">
      <c r="A2587" s="10" t="s">
        <v>3184</v>
      </c>
    </row>
    <row r="2588" spans="1:2" x14ac:dyDescent="0.3">
      <c r="A2588" s="10" t="s">
        <v>3185</v>
      </c>
    </row>
    <row r="2589" spans="1:2" x14ac:dyDescent="0.3">
      <c r="A2589" s="10" t="s">
        <v>3186</v>
      </c>
    </row>
    <row r="2590" spans="1:2" x14ac:dyDescent="0.3">
      <c r="A2590" s="10" t="s">
        <v>3187</v>
      </c>
    </row>
    <row r="2591" spans="1:2" x14ac:dyDescent="0.3">
      <c r="A2591" s="10" t="s">
        <v>3188</v>
      </c>
    </row>
    <row r="2592" spans="1:2" x14ac:dyDescent="0.3">
      <c r="A2592" s="10" t="s">
        <v>3189</v>
      </c>
    </row>
    <row r="2593" spans="1:2" x14ac:dyDescent="0.3">
      <c r="A2593" s="10" t="s">
        <v>3190</v>
      </c>
    </row>
    <row r="2594" spans="1:2" x14ac:dyDescent="0.3">
      <c r="A2594" s="10" t="s">
        <v>3191</v>
      </c>
    </row>
    <row r="2595" spans="1:2" x14ac:dyDescent="0.3">
      <c r="A2595" s="10" t="s">
        <v>3192</v>
      </c>
    </row>
    <row r="2596" spans="1:2" x14ac:dyDescent="0.3">
      <c r="A2596" s="10" t="s">
        <v>3193</v>
      </c>
    </row>
    <row r="2597" spans="1:2" x14ac:dyDescent="0.3">
      <c r="A2597" s="10" t="s">
        <v>3194</v>
      </c>
    </row>
    <row r="2598" spans="1:2" x14ac:dyDescent="0.3">
      <c r="A2598" s="10" t="s">
        <v>3195</v>
      </c>
    </row>
    <row r="2599" spans="1:2" x14ac:dyDescent="0.3">
      <c r="A2599" s="10" t="s">
        <v>3347</v>
      </c>
    </row>
    <row r="2600" spans="1:2" x14ac:dyDescent="0.3">
      <c r="A2600" s="10" t="s">
        <v>3197</v>
      </c>
      <c r="B2600" t="s">
        <v>42</v>
      </c>
    </row>
    <row r="2601" spans="1:2" x14ac:dyDescent="0.3">
      <c r="A2601" s="10" t="s">
        <v>3198</v>
      </c>
    </row>
    <row r="2602" spans="1:2" x14ac:dyDescent="0.3">
      <c r="A2602" s="10" t="s">
        <v>3199</v>
      </c>
      <c r="B2602" t="s">
        <v>42</v>
      </c>
    </row>
    <row r="2603" spans="1:2" x14ac:dyDescent="0.3">
      <c r="A2603" s="10" t="s">
        <v>3200</v>
      </c>
    </row>
    <row r="2604" spans="1:2" x14ac:dyDescent="0.3">
      <c r="A2604" s="10" t="s">
        <v>3201</v>
      </c>
    </row>
    <row r="2605" spans="1:2" x14ac:dyDescent="0.3">
      <c r="A2605" s="10" t="s">
        <v>3202</v>
      </c>
    </row>
    <row r="2606" spans="1:2" x14ac:dyDescent="0.3">
      <c r="A2606" s="10" t="s">
        <v>3203</v>
      </c>
    </row>
    <row r="2607" spans="1:2" x14ac:dyDescent="0.3">
      <c r="A2607" s="10" t="s">
        <v>3204</v>
      </c>
    </row>
    <row r="2608" spans="1:2" x14ac:dyDescent="0.3">
      <c r="A2608" s="10" t="s">
        <v>3205</v>
      </c>
      <c r="B2608" t="s">
        <v>42</v>
      </c>
    </row>
    <row r="2609" spans="1:2" x14ac:dyDescent="0.3">
      <c r="A2609" s="10" t="s">
        <v>3206</v>
      </c>
    </row>
    <row r="2610" spans="1:2" x14ac:dyDescent="0.3">
      <c r="A2610" s="10" t="s">
        <v>3207</v>
      </c>
    </row>
    <row r="2611" spans="1:2" x14ac:dyDescent="0.3">
      <c r="A2611" s="10" t="s">
        <v>3208</v>
      </c>
    </row>
    <row r="2612" spans="1:2" x14ac:dyDescent="0.3">
      <c r="A2612" s="10" t="s">
        <v>3209</v>
      </c>
    </row>
    <row r="2613" spans="1:2" x14ac:dyDescent="0.3">
      <c r="A2613" s="10" t="s">
        <v>3210</v>
      </c>
    </row>
    <row r="2614" spans="1:2" x14ac:dyDescent="0.3">
      <c r="A2614" s="10" t="s">
        <v>3211</v>
      </c>
    </row>
    <row r="2615" spans="1:2" x14ac:dyDescent="0.3">
      <c r="A2615" s="10" t="s">
        <v>3212</v>
      </c>
    </row>
    <row r="2616" spans="1:2" x14ac:dyDescent="0.3">
      <c r="A2616" s="10" t="s">
        <v>3213</v>
      </c>
      <c r="B2616" s="14" t="s">
        <v>3377</v>
      </c>
    </row>
    <row r="2617" spans="1:2" x14ac:dyDescent="0.3">
      <c r="A2617" s="10" t="s">
        <v>3214</v>
      </c>
    </row>
    <row r="2618" spans="1:2" x14ac:dyDescent="0.3">
      <c r="A2618" s="10" t="s">
        <v>3215</v>
      </c>
    </row>
    <row r="2619" spans="1:2" x14ac:dyDescent="0.3">
      <c r="A2619" s="10" t="s">
        <v>3216</v>
      </c>
    </row>
    <row r="2620" spans="1:2" x14ac:dyDescent="0.3">
      <c r="A2620" s="10" t="s">
        <v>3217</v>
      </c>
    </row>
    <row r="2621" spans="1:2" x14ac:dyDescent="0.3">
      <c r="A2621" s="10" t="s">
        <v>3218</v>
      </c>
    </row>
    <row r="2622" spans="1:2" x14ac:dyDescent="0.3">
      <c r="A2622" s="10" t="s">
        <v>3219</v>
      </c>
    </row>
    <row r="2623" spans="1:2" x14ac:dyDescent="0.3">
      <c r="A2623" s="10" t="s">
        <v>3220</v>
      </c>
    </row>
    <row r="2624" spans="1:2" x14ac:dyDescent="0.3">
      <c r="A2624" s="10" t="s">
        <v>3221</v>
      </c>
    </row>
    <row r="2625" spans="1:2" x14ac:dyDescent="0.3">
      <c r="A2625" s="10" t="s">
        <v>3222</v>
      </c>
    </row>
    <row r="2626" spans="1:2" x14ac:dyDescent="0.3">
      <c r="A2626" s="10" t="s">
        <v>3223</v>
      </c>
    </row>
    <row r="2627" spans="1:2" x14ac:dyDescent="0.3">
      <c r="A2627" s="10" t="s">
        <v>3224</v>
      </c>
    </row>
    <row r="2628" spans="1:2" x14ac:dyDescent="0.3">
      <c r="A2628" s="10" t="s">
        <v>3225</v>
      </c>
    </row>
    <row r="2629" spans="1:2" x14ac:dyDescent="0.3">
      <c r="A2629" s="10" t="s">
        <v>3226</v>
      </c>
    </row>
    <row r="2630" spans="1:2" x14ac:dyDescent="0.3">
      <c r="A2630" s="10" t="s">
        <v>3227</v>
      </c>
    </row>
    <row r="2631" spans="1:2" x14ac:dyDescent="0.3">
      <c r="A2631" s="10" t="s">
        <v>3228</v>
      </c>
      <c r="B2631" t="s">
        <v>42</v>
      </c>
    </row>
    <row r="2632" spans="1:2" x14ac:dyDescent="0.3">
      <c r="A2632" s="10" t="s">
        <v>3229</v>
      </c>
      <c r="B2632" t="s">
        <v>42</v>
      </c>
    </row>
    <row r="2633" spans="1:2" x14ac:dyDescent="0.3">
      <c r="A2633" s="10" t="s">
        <v>3230</v>
      </c>
    </row>
    <row r="2634" spans="1:2" x14ac:dyDescent="0.3">
      <c r="A2634" s="10" t="s">
        <v>3231</v>
      </c>
    </row>
    <row r="2635" spans="1:2" x14ac:dyDescent="0.3">
      <c r="A2635" s="10" t="s">
        <v>3232</v>
      </c>
      <c r="B2635" t="s">
        <v>42</v>
      </c>
    </row>
    <row r="2636" spans="1:2" x14ac:dyDescent="0.3">
      <c r="A2636" s="10" t="s">
        <v>3233</v>
      </c>
    </row>
    <row r="2637" spans="1:2" x14ac:dyDescent="0.3">
      <c r="A2637" s="10" t="s">
        <v>3234</v>
      </c>
      <c r="B2637" t="s">
        <v>42</v>
      </c>
    </row>
    <row r="2638" spans="1:2" x14ac:dyDescent="0.3">
      <c r="A2638" s="10" t="s">
        <v>3235</v>
      </c>
      <c r="B2638" t="s">
        <v>42</v>
      </c>
    </row>
    <row r="2639" spans="1:2" x14ac:dyDescent="0.3">
      <c r="A2639" s="10" t="s">
        <v>3236</v>
      </c>
      <c r="B2639" t="s">
        <v>42</v>
      </c>
    </row>
    <row r="2640" spans="1:2" x14ac:dyDescent="0.3">
      <c r="A2640" s="10" t="s">
        <v>3237</v>
      </c>
    </row>
    <row r="2641" spans="1:2" x14ac:dyDescent="0.3">
      <c r="A2641" s="10" t="s">
        <v>3238</v>
      </c>
    </row>
    <row r="2642" spans="1:2" x14ac:dyDescent="0.3">
      <c r="A2642" s="10" t="s">
        <v>3239</v>
      </c>
    </row>
    <row r="2643" spans="1:2" x14ac:dyDescent="0.3">
      <c r="A2643" s="10" t="s">
        <v>3240</v>
      </c>
    </row>
    <row r="2644" spans="1:2" x14ac:dyDescent="0.3">
      <c r="A2644" s="10" t="s">
        <v>3241</v>
      </c>
    </row>
    <row r="2645" spans="1:2" x14ac:dyDescent="0.3">
      <c r="A2645" s="10" t="s">
        <v>3242</v>
      </c>
    </row>
    <row r="2646" spans="1:2" x14ac:dyDescent="0.3">
      <c r="A2646" s="10" t="s">
        <v>3243</v>
      </c>
    </row>
    <row r="2647" spans="1:2" x14ac:dyDescent="0.3">
      <c r="A2647" s="10" t="s">
        <v>3244</v>
      </c>
    </row>
    <row r="2648" spans="1:2" x14ac:dyDescent="0.3">
      <c r="A2648" s="10" t="s">
        <v>3245</v>
      </c>
    </row>
    <row r="2649" spans="1:2" x14ac:dyDescent="0.3">
      <c r="A2649" s="10" t="s">
        <v>3246</v>
      </c>
    </row>
    <row r="2650" spans="1:2" x14ac:dyDescent="0.3">
      <c r="A2650" s="10" t="s">
        <v>3247</v>
      </c>
    </row>
    <row r="2651" spans="1:2" x14ac:dyDescent="0.3">
      <c r="A2651" s="10" t="s">
        <v>3248</v>
      </c>
      <c r="B2651" t="s">
        <v>3377</v>
      </c>
    </row>
    <row r="2652" spans="1:2" x14ac:dyDescent="0.3">
      <c r="A2652" s="10" t="s">
        <v>3249</v>
      </c>
    </row>
    <row r="2653" spans="1:2" x14ac:dyDescent="0.3">
      <c r="A2653" s="10" t="s">
        <v>3250</v>
      </c>
    </row>
    <row r="2654" spans="1:2" x14ac:dyDescent="0.3">
      <c r="A2654" s="10" t="s">
        <v>3251</v>
      </c>
    </row>
    <row r="2655" spans="1:2" x14ac:dyDescent="0.3">
      <c r="A2655" s="10" t="s">
        <v>3252</v>
      </c>
    </row>
    <row r="2656" spans="1:2" x14ac:dyDescent="0.3">
      <c r="A2656" s="10" t="s">
        <v>3253</v>
      </c>
    </row>
    <row r="2657" spans="1:2" x14ac:dyDescent="0.3">
      <c r="A2657" s="10" t="s">
        <v>3254</v>
      </c>
      <c r="B2657" t="s">
        <v>42</v>
      </c>
    </row>
    <row r="2658" spans="1:2" x14ac:dyDescent="0.3">
      <c r="A2658" s="10" t="s">
        <v>3255</v>
      </c>
    </row>
    <row r="2659" spans="1:2" x14ac:dyDescent="0.3">
      <c r="A2659" s="10" t="s">
        <v>3256</v>
      </c>
    </row>
    <row r="2660" spans="1:2" x14ac:dyDescent="0.3">
      <c r="A2660" s="10" t="s">
        <v>3257</v>
      </c>
    </row>
    <row r="2661" spans="1:2" x14ac:dyDescent="0.3">
      <c r="A2661" s="10" t="s">
        <v>3258</v>
      </c>
    </row>
    <row r="2662" spans="1:2" x14ac:dyDescent="0.3">
      <c r="A2662" s="10" t="s">
        <v>3259</v>
      </c>
    </row>
    <row r="2663" spans="1:2" x14ac:dyDescent="0.3">
      <c r="A2663" s="10" t="s">
        <v>3260</v>
      </c>
    </row>
    <row r="2664" spans="1:2" x14ac:dyDescent="0.3">
      <c r="A2664" s="10" t="s">
        <v>3261</v>
      </c>
    </row>
    <row r="2665" spans="1:2" x14ac:dyDescent="0.3">
      <c r="A2665" s="10" t="s">
        <v>3262</v>
      </c>
    </row>
    <row r="2666" spans="1:2" x14ac:dyDescent="0.3">
      <c r="A2666" s="10" t="s">
        <v>3263</v>
      </c>
    </row>
    <row r="2667" spans="1:2" x14ac:dyDescent="0.3">
      <c r="A2667" s="10" t="s">
        <v>3264</v>
      </c>
    </row>
    <row r="2668" spans="1:2" x14ac:dyDescent="0.3">
      <c r="A2668" s="10" t="s">
        <v>3265</v>
      </c>
    </row>
    <row r="2669" spans="1:2" x14ac:dyDescent="0.3">
      <c r="A2669" s="10" t="s">
        <v>3266</v>
      </c>
      <c r="B2669" t="s">
        <v>42</v>
      </c>
    </row>
    <row r="2670" spans="1:2" x14ac:dyDescent="0.3">
      <c r="A2670" s="10" t="s">
        <v>3267</v>
      </c>
    </row>
    <row r="2671" spans="1:2" x14ac:dyDescent="0.3">
      <c r="A2671" s="10" t="s">
        <v>3268</v>
      </c>
    </row>
    <row r="2672" spans="1:2" x14ac:dyDescent="0.3">
      <c r="A2672" s="10" t="s">
        <v>3269</v>
      </c>
    </row>
    <row r="2673" spans="1:2" x14ac:dyDescent="0.3">
      <c r="A2673" s="10" t="s">
        <v>3270</v>
      </c>
      <c r="B2673" t="s">
        <v>42</v>
      </c>
    </row>
    <row r="2674" spans="1:2" x14ac:dyDescent="0.3">
      <c r="A2674" s="10" t="s">
        <v>3271</v>
      </c>
    </row>
    <row r="2675" spans="1:2" x14ac:dyDescent="0.3">
      <c r="A2675" s="10" t="s">
        <v>3272</v>
      </c>
    </row>
    <row r="2676" spans="1:2" x14ac:dyDescent="0.3">
      <c r="A2676" s="10" t="s">
        <v>3273</v>
      </c>
    </row>
    <row r="2677" spans="1:2" x14ac:dyDescent="0.3">
      <c r="A2677" s="10" t="s">
        <v>3274</v>
      </c>
      <c r="B2677" t="s">
        <v>42</v>
      </c>
    </row>
    <row r="2678" spans="1:2" x14ac:dyDescent="0.3">
      <c r="A2678" s="10" t="s">
        <v>3275</v>
      </c>
      <c r="B2678" t="s">
        <v>42</v>
      </c>
    </row>
    <row r="2679" spans="1:2" x14ac:dyDescent="0.3">
      <c r="A2679" s="10" t="s">
        <v>3276</v>
      </c>
    </row>
    <row r="2680" spans="1:2" x14ac:dyDescent="0.3">
      <c r="A2680" s="10" t="s">
        <v>3277</v>
      </c>
    </row>
    <row r="2681" spans="1:2" x14ac:dyDescent="0.3">
      <c r="A2681" s="10" t="s">
        <v>3278</v>
      </c>
    </row>
    <row r="2682" spans="1:2" x14ac:dyDescent="0.3">
      <c r="A2682" s="10" t="s">
        <v>3279</v>
      </c>
    </row>
    <row r="2683" spans="1:2" x14ac:dyDescent="0.3">
      <c r="A2683" s="10" t="s">
        <v>3280</v>
      </c>
    </row>
    <row r="2684" spans="1:2" x14ac:dyDescent="0.3">
      <c r="A2684" s="10" t="s">
        <v>3281</v>
      </c>
    </row>
    <row r="2685" spans="1:2" x14ac:dyDescent="0.3">
      <c r="A2685" s="10" t="s">
        <v>3282</v>
      </c>
    </row>
    <row r="2686" spans="1:2" x14ac:dyDescent="0.3">
      <c r="A2686" s="10" t="s">
        <v>3283</v>
      </c>
    </row>
    <row r="2687" spans="1:2" x14ac:dyDescent="0.3">
      <c r="A2687" s="10" t="s">
        <v>3284</v>
      </c>
    </row>
    <row r="2688" spans="1:2" x14ac:dyDescent="0.3">
      <c r="A2688" s="10" t="s">
        <v>3285</v>
      </c>
    </row>
    <row r="2689" spans="1:1" x14ac:dyDescent="0.3">
      <c r="A2689" s="10" t="s">
        <v>3286</v>
      </c>
    </row>
    <row r="2690" spans="1:1" x14ac:dyDescent="0.3">
      <c r="A2690" s="10" t="s">
        <v>3287</v>
      </c>
    </row>
    <row r="2691" spans="1:1" x14ac:dyDescent="0.3">
      <c r="A2691" s="10" t="s">
        <v>3288</v>
      </c>
    </row>
    <row r="2692" spans="1:1" x14ac:dyDescent="0.3">
      <c r="A2692" s="10" t="s">
        <v>3289</v>
      </c>
    </row>
    <row r="2693" spans="1:1" x14ac:dyDescent="0.3">
      <c r="A2693" s="10" t="s">
        <v>3290</v>
      </c>
    </row>
    <row r="2694" spans="1:1" x14ac:dyDescent="0.3">
      <c r="A2694" s="10" t="s">
        <v>3291</v>
      </c>
    </row>
    <row r="2695" spans="1:1" x14ac:dyDescent="0.3">
      <c r="A2695" s="10" t="s">
        <v>3292</v>
      </c>
    </row>
    <row r="2696" spans="1:1" x14ac:dyDescent="0.3">
      <c r="A2696" s="10" t="s">
        <v>3293</v>
      </c>
    </row>
    <row r="2697" spans="1:1" x14ac:dyDescent="0.3">
      <c r="A2697" s="10" t="s">
        <v>3294</v>
      </c>
    </row>
    <row r="2698" spans="1:1" x14ac:dyDescent="0.3">
      <c r="A2698" s="10" t="s">
        <v>3295</v>
      </c>
    </row>
    <row r="2699" spans="1:1" x14ac:dyDescent="0.3">
      <c r="A2699" s="10" t="s">
        <v>3296</v>
      </c>
    </row>
    <row r="2700" spans="1:1" x14ac:dyDescent="0.3">
      <c r="A2700" s="10" t="s">
        <v>3297</v>
      </c>
    </row>
    <row r="2701" spans="1:1" x14ac:dyDescent="0.3">
      <c r="A2701" s="10" t="s">
        <v>3298</v>
      </c>
    </row>
    <row r="2702" spans="1:1" x14ac:dyDescent="0.3">
      <c r="A2702" s="10" t="s">
        <v>3299</v>
      </c>
    </row>
    <row r="2703" spans="1:1" x14ac:dyDescent="0.3">
      <c r="A2703" s="10" t="s">
        <v>3300</v>
      </c>
    </row>
    <row r="2704" spans="1:1" x14ac:dyDescent="0.3">
      <c r="A2704" s="10" t="s">
        <v>3301</v>
      </c>
    </row>
    <row r="2705" spans="1:2" x14ac:dyDescent="0.3">
      <c r="A2705" s="10" t="s">
        <v>3302</v>
      </c>
    </row>
    <row r="2706" spans="1:2" x14ac:dyDescent="0.3">
      <c r="A2706" s="10" t="s">
        <v>3303</v>
      </c>
    </row>
    <row r="2707" spans="1:2" x14ac:dyDescent="0.3">
      <c r="A2707" s="10" t="s">
        <v>3304</v>
      </c>
      <c r="B2707" t="s">
        <v>42</v>
      </c>
    </row>
    <row r="2708" spans="1:2" x14ac:dyDescent="0.3">
      <c r="A2708" s="10" t="s">
        <v>3305</v>
      </c>
    </row>
    <row r="2709" spans="1:2" x14ac:dyDescent="0.3">
      <c r="A2709" s="10" t="s">
        <v>3306</v>
      </c>
    </row>
    <row r="2710" spans="1:2" x14ac:dyDescent="0.3">
      <c r="A2710" s="10" t="s">
        <v>3307</v>
      </c>
    </row>
    <row r="2711" spans="1:2" x14ac:dyDescent="0.3">
      <c r="A2711" s="10" t="s">
        <v>3308</v>
      </c>
    </row>
    <row r="2712" spans="1:2" x14ac:dyDescent="0.3">
      <c r="A2712" s="10" t="s">
        <v>3309</v>
      </c>
      <c r="B2712" t="s">
        <v>42</v>
      </c>
    </row>
    <row r="2713" spans="1:2" x14ac:dyDescent="0.3">
      <c r="A2713" s="10" t="s">
        <v>3310</v>
      </c>
    </row>
    <row r="2714" spans="1:2" x14ac:dyDescent="0.3">
      <c r="A2714" s="10" t="s">
        <v>3311</v>
      </c>
    </row>
    <row r="2715" spans="1:2" x14ac:dyDescent="0.3">
      <c r="A2715" s="10" t="s">
        <v>3312</v>
      </c>
    </row>
    <row r="2716" spans="1:2" x14ac:dyDescent="0.3">
      <c r="A2716" s="10" t="s">
        <v>3313</v>
      </c>
    </row>
    <row r="2717" spans="1:2" x14ac:dyDescent="0.3">
      <c r="A2717" s="10" t="s">
        <v>3314</v>
      </c>
    </row>
    <row r="2718" spans="1:2" x14ac:dyDescent="0.3">
      <c r="A2718" s="10" t="s">
        <v>3315</v>
      </c>
    </row>
    <row r="2719" spans="1:2" x14ac:dyDescent="0.3">
      <c r="A2719" s="10" t="s">
        <v>3316</v>
      </c>
    </row>
    <row r="2720" spans="1:2" x14ac:dyDescent="0.3">
      <c r="A2720" s="10" t="s">
        <v>3317</v>
      </c>
    </row>
    <row r="2721" spans="1:2" x14ac:dyDescent="0.3">
      <c r="A2721" s="10" t="s">
        <v>3318</v>
      </c>
    </row>
    <row r="2722" spans="1:2" x14ac:dyDescent="0.3">
      <c r="A2722" s="10" t="s">
        <v>3319</v>
      </c>
    </row>
    <row r="2723" spans="1:2" x14ac:dyDescent="0.3">
      <c r="A2723" s="10" t="s">
        <v>3320</v>
      </c>
    </row>
    <row r="2724" spans="1:2" x14ac:dyDescent="0.3">
      <c r="A2724" s="10" t="s">
        <v>3321</v>
      </c>
      <c r="B2724" t="s">
        <v>3377</v>
      </c>
    </row>
    <row r="2725" spans="1:2" x14ac:dyDescent="0.3">
      <c r="A2725" s="10" t="s">
        <v>3322</v>
      </c>
    </row>
    <row r="2726" spans="1:2" x14ac:dyDescent="0.3">
      <c r="A2726" s="10" t="s">
        <v>3323</v>
      </c>
    </row>
    <row r="2727" spans="1:2" x14ac:dyDescent="0.3">
      <c r="A2727" s="10" t="s">
        <v>3324</v>
      </c>
    </row>
    <row r="2728" spans="1:2" x14ac:dyDescent="0.3">
      <c r="A2728" s="10" t="s">
        <v>3325</v>
      </c>
    </row>
    <row r="2729" spans="1:2" x14ac:dyDescent="0.3">
      <c r="A2729" s="10" t="s">
        <v>3326</v>
      </c>
    </row>
    <row r="2730" spans="1:2" x14ac:dyDescent="0.3">
      <c r="A2730" s="10" t="s">
        <v>3327</v>
      </c>
      <c r="B2730" t="s">
        <v>42</v>
      </c>
    </row>
    <row r="2731" spans="1:2" x14ac:dyDescent="0.3">
      <c r="A2731" s="10" t="s">
        <v>3328</v>
      </c>
    </row>
    <row r="2732" spans="1:2" x14ac:dyDescent="0.3">
      <c r="A2732" s="10" t="s">
        <v>3329</v>
      </c>
    </row>
    <row r="2733" spans="1:2" x14ac:dyDescent="0.3">
      <c r="A2733" s="10" t="s">
        <v>3330</v>
      </c>
    </row>
    <row r="2734" spans="1:2" x14ac:dyDescent="0.3">
      <c r="A2734" s="10" t="s">
        <v>2175</v>
      </c>
    </row>
    <row r="2735" spans="1:2" x14ac:dyDescent="0.3">
      <c r="A2735" s="10" t="s">
        <v>3332</v>
      </c>
    </row>
    <row r="2736" spans="1:2" x14ac:dyDescent="0.3">
      <c r="A2736" s="10" t="s">
        <v>3333</v>
      </c>
      <c r="B2736" t="s">
        <v>42</v>
      </c>
    </row>
    <row r="2737" spans="1:2" x14ac:dyDescent="0.3">
      <c r="A2737" s="10" t="s">
        <v>3334</v>
      </c>
      <c r="B2737" t="s">
        <v>3377</v>
      </c>
    </row>
    <row r="2738" spans="1:2" x14ac:dyDescent="0.3">
      <c r="A2738" s="10" t="s">
        <v>3335</v>
      </c>
      <c r="B2738" t="s">
        <v>3377</v>
      </c>
    </row>
    <row r="2739" spans="1:2" x14ac:dyDescent="0.3">
      <c r="A2739" s="10" t="s">
        <v>3336</v>
      </c>
    </row>
    <row r="2740" spans="1:2" x14ac:dyDescent="0.3">
      <c r="A2740" s="10" t="s">
        <v>3337</v>
      </c>
    </row>
    <row r="2741" spans="1:2" x14ac:dyDescent="0.3">
      <c r="A2741" s="10" t="s">
        <v>3338</v>
      </c>
    </row>
    <row r="2742" spans="1:2" x14ac:dyDescent="0.3">
      <c r="A2742" s="10" t="s">
        <v>3339</v>
      </c>
    </row>
    <row r="2743" spans="1:2" x14ac:dyDescent="0.3">
      <c r="A2743" s="10" t="s">
        <v>3340</v>
      </c>
    </row>
    <row r="2744" spans="1:2" x14ac:dyDescent="0.3">
      <c r="A2744" s="10" t="s">
        <v>3341</v>
      </c>
    </row>
    <row r="2745" spans="1:2" x14ac:dyDescent="0.3">
      <c r="A2745" s="10" t="s">
        <v>3342</v>
      </c>
      <c r="B2745" t="s">
        <v>42</v>
      </c>
    </row>
    <row r="2746" spans="1:2" x14ac:dyDescent="0.3">
      <c r="A2746" s="10" t="s">
        <v>3343</v>
      </c>
      <c r="B2746" t="s">
        <v>42</v>
      </c>
    </row>
    <row r="2747" spans="1:2" x14ac:dyDescent="0.3">
      <c r="A2747" s="10" t="s">
        <v>3344</v>
      </c>
    </row>
    <row r="2748" spans="1:2" x14ac:dyDescent="0.3">
      <c r="A2748" s="10" t="s">
        <v>3345</v>
      </c>
    </row>
    <row r="2749" spans="1:2" x14ac:dyDescent="0.3">
      <c r="A2749" s="10" t="s">
        <v>3346</v>
      </c>
    </row>
    <row r="2750" spans="1:2" x14ac:dyDescent="0.3">
      <c r="A2750" s="10" t="s">
        <v>2971</v>
      </c>
    </row>
    <row r="2751" spans="1:2" x14ac:dyDescent="0.3">
      <c r="A2751" s="10" t="s">
        <v>3348</v>
      </c>
    </row>
    <row r="2752" spans="1:2" x14ac:dyDescent="0.3">
      <c r="A2752" s="10" t="s">
        <v>3349</v>
      </c>
    </row>
    <row r="2753" spans="1:2" x14ac:dyDescent="0.3">
      <c r="A2753" s="10" t="s">
        <v>3350</v>
      </c>
    </row>
    <row r="2754" spans="1:2" x14ac:dyDescent="0.3">
      <c r="A2754" s="10" t="s">
        <v>3351</v>
      </c>
    </row>
    <row r="2755" spans="1:2" x14ac:dyDescent="0.3">
      <c r="A2755" s="10" t="s">
        <v>3352</v>
      </c>
    </row>
    <row r="2756" spans="1:2" x14ac:dyDescent="0.3">
      <c r="A2756" s="10" t="s">
        <v>3353</v>
      </c>
    </row>
    <row r="2757" spans="1:2" x14ac:dyDescent="0.3">
      <c r="A2757" s="10" t="s">
        <v>3354</v>
      </c>
    </row>
    <row r="2758" spans="1:2" x14ac:dyDescent="0.3">
      <c r="A2758" s="10" t="s">
        <v>3355</v>
      </c>
    </row>
    <row r="2759" spans="1:2" x14ac:dyDescent="0.3">
      <c r="A2759" s="10" t="s">
        <v>3356</v>
      </c>
    </row>
    <row r="2760" spans="1:2" x14ac:dyDescent="0.3">
      <c r="A2760" s="10" t="s">
        <v>3357</v>
      </c>
      <c r="B2760" t="s">
        <v>42</v>
      </c>
    </row>
    <row r="2761" spans="1:2" x14ac:dyDescent="0.3">
      <c r="A2761" s="10" t="s">
        <v>3358</v>
      </c>
    </row>
    <row r="2762" spans="1:2" x14ac:dyDescent="0.3">
      <c r="A2762" s="10" t="s">
        <v>3359</v>
      </c>
    </row>
    <row r="2763" spans="1:2" x14ac:dyDescent="0.3">
      <c r="A2763" s="10" t="s">
        <v>3360</v>
      </c>
      <c r="B2763" t="s">
        <v>42</v>
      </c>
    </row>
    <row r="2764" spans="1:2" x14ac:dyDescent="0.3">
      <c r="A2764" s="10" t="s">
        <v>3361</v>
      </c>
      <c r="B2764" t="s">
        <v>42</v>
      </c>
    </row>
    <row r="2765" spans="1:2" x14ac:dyDescent="0.3">
      <c r="A2765" s="10" t="s">
        <v>3362</v>
      </c>
    </row>
    <row r="2766" spans="1:2" x14ac:dyDescent="0.3">
      <c r="A2766" s="10" t="s">
        <v>3363</v>
      </c>
      <c r="B2766" t="s">
        <v>42</v>
      </c>
    </row>
    <row r="2767" spans="1:2" x14ac:dyDescent="0.3">
      <c r="A2767" s="10" t="s">
        <v>3364</v>
      </c>
    </row>
    <row r="2768" spans="1:2" x14ac:dyDescent="0.3">
      <c r="A2768" s="10" t="s">
        <v>3365</v>
      </c>
    </row>
    <row r="2769" spans="1:2" x14ac:dyDescent="0.3">
      <c r="A2769" s="10" t="s">
        <v>3366</v>
      </c>
    </row>
    <row r="2770" spans="1:2" x14ac:dyDescent="0.3">
      <c r="A2770" s="10" t="s">
        <v>3367</v>
      </c>
    </row>
    <row r="2771" spans="1:2" x14ac:dyDescent="0.3">
      <c r="A2771" s="10" t="s">
        <v>3368</v>
      </c>
    </row>
    <row r="2772" spans="1:2" x14ac:dyDescent="0.3">
      <c r="A2772" s="10" t="s">
        <v>3369</v>
      </c>
      <c r="B2772" t="s">
        <v>3377</v>
      </c>
    </row>
    <row r="2773" spans="1:2" x14ac:dyDescent="0.3">
      <c r="A2773" s="10" t="s">
        <v>3370</v>
      </c>
    </row>
    <row r="2774" spans="1:2" x14ac:dyDescent="0.3">
      <c r="A2774" s="10" t="s">
        <v>3371</v>
      </c>
      <c r="B2774" t="s">
        <v>42</v>
      </c>
    </row>
    <row r="2775" spans="1:2" x14ac:dyDescent="0.3">
      <c r="A2775" s="10" t="s">
        <v>3372</v>
      </c>
      <c r="B2775" t="s">
        <v>3377</v>
      </c>
    </row>
    <row r="2776" spans="1:2" x14ac:dyDescent="0.3">
      <c r="A2776" s="10" t="s">
        <v>3373</v>
      </c>
    </row>
    <row r="2777" spans="1:2" x14ac:dyDescent="0.3">
      <c r="A2777" s="10" t="s">
        <v>3165</v>
      </c>
    </row>
    <row r="2778" spans="1:2" x14ac:dyDescent="0.3">
      <c r="A2778" s="10" t="s">
        <v>3374</v>
      </c>
    </row>
  </sheetData>
  <conditionalFormatting sqref="B2:B2778">
    <cfRule type="cellIs" dxfId="10" priority="1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DF7E-6714-4776-8B70-0F428B968B44}">
  <dimension ref="A1:D600"/>
  <sheetViews>
    <sheetView workbookViewId="0">
      <pane xSplit="1" ySplit="1" topLeftCell="B584" activePane="bottomRight" state="frozen"/>
      <selection pane="topRight" activeCell="E1" sqref="E1"/>
      <selection pane="bottomLeft" activeCell="A2" sqref="A2"/>
      <selection pane="bottomRight" activeCell="C2" sqref="C2:C600"/>
    </sheetView>
  </sheetViews>
  <sheetFormatPr defaultRowHeight="14.4" x14ac:dyDescent="0.3"/>
  <cols>
    <col min="3" max="3" width="11.88671875" customWidth="1"/>
    <col min="4" max="4" width="42.33203125" bestFit="1" customWidth="1"/>
  </cols>
  <sheetData>
    <row r="1" spans="1:4" ht="25.5" customHeight="1" x14ac:dyDescent="0.3">
      <c r="B1" s="63" t="s">
        <v>1</v>
      </c>
      <c r="C1" s="63"/>
      <c r="D1" s="64" t="s">
        <v>3379</v>
      </c>
    </row>
    <row r="2" spans="1:4" x14ac:dyDescent="0.3">
      <c r="A2" t="s">
        <v>12</v>
      </c>
      <c r="B2" s="24">
        <v>1</v>
      </c>
      <c r="C2" s="24" t="str">
        <f>CONCATENATE(A2,"-",B2)</f>
        <v>BOB-1</v>
      </c>
      <c r="D2" s="65" t="s">
        <v>115</v>
      </c>
    </row>
    <row r="3" spans="1:4" x14ac:dyDescent="0.3">
      <c r="A3" t="s">
        <v>12</v>
      </c>
      <c r="B3" s="24">
        <v>2</v>
      </c>
      <c r="C3" s="24" t="str">
        <f t="shared" ref="C3:C66" si="0">CONCATENATE(A3,"-",B3)</f>
        <v>BOB-2</v>
      </c>
      <c r="D3" s="65" t="s">
        <v>120</v>
      </c>
    </row>
    <row r="4" spans="1:4" x14ac:dyDescent="0.3">
      <c r="A4" t="s">
        <v>12</v>
      </c>
      <c r="B4" s="24">
        <v>3</v>
      </c>
      <c r="C4" s="24" t="str">
        <f t="shared" si="0"/>
        <v>BOB-3</v>
      </c>
      <c r="D4" s="65" t="s">
        <v>20</v>
      </c>
    </row>
    <row r="5" spans="1:4" x14ac:dyDescent="0.3">
      <c r="A5" t="s">
        <v>12</v>
      </c>
      <c r="B5" s="24">
        <v>4</v>
      </c>
      <c r="C5" s="24" t="str">
        <f t="shared" si="0"/>
        <v>BOB-4</v>
      </c>
      <c r="D5" s="65" t="s">
        <v>20</v>
      </c>
    </row>
    <row r="6" spans="1:4" x14ac:dyDescent="0.3">
      <c r="A6" t="s">
        <v>12</v>
      </c>
      <c r="B6" s="24">
        <v>5</v>
      </c>
      <c r="C6" s="24" t="str">
        <f t="shared" si="0"/>
        <v>BOB-5</v>
      </c>
      <c r="D6" s="65" t="s">
        <v>92</v>
      </c>
    </row>
    <row r="7" spans="1:4" x14ac:dyDescent="0.3">
      <c r="A7" t="s">
        <v>12</v>
      </c>
      <c r="B7" s="24">
        <v>6</v>
      </c>
      <c r="C7" s="24" t="str">
        <f t="shared" si="0"/>
        <v>BOB-6</v>
      </c>
      <c r="D7" s="65" t="s">
        <v>64</v>
      </c>
    </row>
    <row r="8" spans="1:4" x14ac:dyDescent="0.3">
      <c r="A8" t="s">
        <v>12</v>
      </c>
      <c r="B8" s="24">
        <v>7</v>
      </c>
      <c r="C8" s="24" t="str">
        <f t="shared" si="0"/>
        <v>BOB-7</v>
      </c>
      <c r="D8" s="65" t="s">
        <v>64</v>
      </c>
    </row>
    <row r="9" spans="1:4" x14ac:dyDescent="0.3">
      <c r="A9" t="s">
        <v>12</v>
      </c>
      <c r="B9" s="24">
        <v>8</v>
      </c>
      <c r="C9" s="24" t="str">
        <f t="shared" si="0"/>
        <v>BOB-8</v>
      </c>
      <c r="D9" s="65" t="s">
        <v>115</v>
      </c>
    </row>
    <row r="10" spans="1:4" x14ac:dyDescent="0.3">
      <c r="A10" t="s">
        <v>12</v>
      </c>
      <c r="B10" s="24">
        <v>9</v>
      </c>
      <c r="C10" s="24" t="str">
        <f t="shared" si="0"/>
        <v>BOB-9</v>
      </c>
      <c r="D10" s="65" t="s">
        <v>64</v>
      </c>
    </row>
    <row r="11" spans="1:4" x14ac:dyDescent="0.3">
      <c r="A11" t="s">
        <v>12</v>
      </c>
      <c r="B11" s="24">
        <v>10</v>
      </c>
      <c r="C11" s="24" t="str">
        <f t="shared" si="0"/>
        <v>BOB-10</v>
      </c>
      <c r="D11" s="65" t="s">
        <v>64</v>
      </c>
    </row>
    <row r="12" spans="1:4" x14ac:dyDescent="0.3">
      <c r="A12" t="s">
        <v>12</v>
      </c>
      <c r="B12" s="24">
        <v>11</v>
      </c>
      <c r="C12" s="24" t="str">
        <f t="shared" si="0"/>
        <v>BOB-11</v>
      </c>
      <c r="D12" s="65" t="s">
        <v>206</v>
      </c>
    </row>
    <row r="13" spans="1:4" x14ac:dyDescent="0.3">
      <c r="A13" t="s">
        <v>12</v>
      </c>
      <c r="B13" s="24">
        <v>12</v>
      </c>
      <c r="C13" s="24" t="str">
        <f t="shared" si="0"/>
        <v>BOB-12</v>
      </c>
      <c r="D13" s="65" t="s">
        <v>20</v>
      </c>
    </row>
    <row r="14" spans="1:4" x14ac:dyDescent="0.3">
      <c r="A14" t="s">
        <v>12</v>
      </c>
      <c r="B14" s="24">
        <v>13</v>
      </c>
      <c r="C14" s="24" t="str">
        <f t="shared" si="0"/>
        <v>BOB-13</v>
      </c>
      <c r="D14" s="65" t="s">
        <v>144</v>
      </c>
    </row>
    <row r="15" spans="1:4" x14ac:dyDescent="0.3">
      <c r="A15" t="s">
        <v>12</v>
      </c>
      <c r="B15" s="24">
        <v>14</v>
      </c>
      <c r="C15" s="24" t="str">
        <f t="shared" si="0"/>
        <v>BOB-14</v>
      </c>
      <c r="D15" s="65" t="s">
        <v>20</v>
      </c>
    </row>
    <row r="16" spans="1:4" x14ac:dyDescent="0.3">
      <c r="A16" t="s">
        <v>12</v>
      </c>
      <c r="B16" s="24">
        <v>15</v>
      </c>
      <c r="C16" s="24" t="str">
        <f t="shared" si="0"/>
        <v>BOB-15</v>
      </c>
      <c r="D16" s="65" t="s">
        <v>20</v>
      </c>
    </row>
    <row r="17" spans="1:4" x14ac:dyDescent="0.3">
      <c r="A17" t="s">
        <v>12</v>
      </c>
      <c r="B17" s="24">
        <v>16</v>
      </c>
      <c r="C17" s="24" t="str">
        <f t="shared" si="0"/>
        <v>BOB-16</v>
      </c>
      <c r="D17" s="65" t="s">
        <v>64</v>
      </c>
    </row>
    <row r="18" spans="1:4" x14ac:dyDescent="0.3">
      <c r="A18" t="s">
        <v>12</v>
      </c>
      <c r="B18" s="24">
        <v>17</v>
      </c>
      <c r="C18" s="24" t="str">
        <f t="shared" si="0"/>
        <v>BOB-17</v>
      </c>
      <c r="D18" s="65" t="s">
        <v>64</v>
      </c>
    </row>
    <row r="19" spans="1:4" x14ac:dyDescent="0.3">
      <c r="A19" t="s">
        <v>12</v>
      </c>
      <c r="B19" s="24">
        <v>18</v>
      </c>
      <c r="C19" s="24" t="str">
        <f t="shared" si="0"/>
        <v>BOB-18</v>
      </c>
      <c r="D19" s="65" t="s">
        <v>115</v>
      </c>
    </row>
    <row r="20" spans="1:4" x14ac:dyDescent="0.3">
      <c r="A20" t="s">
        <v>12</v>
      </c>
      <c r="B20" s="24">
        <v>19</v>
      </c>
      <c r="C20" s="24" t="str">
        <f t="shared" si="0"/>
        <v>BOB-19</v>
      </c>
      <c r="D20" s="65" t="s">
        <v>120</v>
      </c>
    </row>
    <row r="21" spans="1:4" x14ac:dyDescent="0.3">
      <c r="A21" t="s">
        <v>12</v>
      </c>
      <c r="B21" s="24">
        <v>20</v>
      </c>
      <c r="C21" s="24" t="str">
        <f t="shared" si="0"/>
        <v>BOB-20</v>
      </c>
      <c r="D21" s="65" t="s">
        <v>20</v>
      </c>
    </row>
    <row r="22" spans="1:4" x14ac:dyDescent="0.3">
      <c r="A22" t="s">
        <v>12</v>
      </c>
      <c r="B22" s="24">
        <v>21</v>
      </c>
      <c r="C22" s="24" t="str">
        <f t="shared" si="0"/>
        <v>BOB-21</v>
      </c>
      <c r="D22" s="65" t="s">
        <v>81</v>
      </c>
    </row>
    <row r="23" spans="1:4" x14ac:dyDescent="0.3">
      <c r="A23" t="s">
        <v>12</v>
      </c>
      <c r="B23" s="24">
        <v>22</v>
      </c>
      <c r="C23" s="24" t="str">
        <f t="shared" si="0"/>
        <v>BOB-22</v>
      </c>
      <c r="D23" s="65" t="s">
        <v>20</v>
      </c>
    </row>
    <row r="24" spans="1:4" x14ac:dyDescent="0.3">
      <c r="A24" t="s">
        <v>12</v>
      </c>
      <c r="B24" s="24">
        <v>23</v>
      </c>
      <c r="C24" s="24" t="str">
        <f t="shared" si="0"/>
        <v>BOB-23</v>
      </c>
      <c r="D24" s="65" t="s">
        <v>64</v>
      </c>
    </row>
    <row r="25" spans="1:4" x14ac:dyDescent="0.3">
      <c r="A25" t="s">
        <v>12</v>
      </c>
      <c r="B25" s="24">
        <v>24</v>
      </c>
      <c r="C25" s="24" t="str">
        <f t="shared" si="0"/>
        <v>BOB-24</v>
      </c>
      <c r="D25" s="65" t="s">
        <v>20</v>
      </c>
    </row>
    <row r="26" spans="1:4" x14ac:dyDescent="0.3">
      <c r="A26" t="s">
        <v>12</v>
      </c>
      <c r="B26" s="24">
        <v>25</v>
      </c>
      <c r="C26" s="24" t="str">
        <f t="shared" si="0"/>
        <v>BOB-25</v>
      </c>
      <c r="D26" s="65" t="s">
        <v>20</v>
      </c>
    </row>
    <row r="27" spans="1:4" x14ac:dyDescent="0.3">
      <c r="A27" t="s">
        <v>12</v>
      </c>
      <c r="B27" s="24">
        <v>26</v>
      </c>
      <c r="C27" s="24" t="str">
        <f t="shared" si="0"/>
        <v>BOB-26</v>
      </c>
      <c r="D27" s="65" t="s">
        <v>81</v>
      </c>
    </row>
    <row r="28" spans="1:4" x14ac:dyDescent="0.3">
      <c r="A28" t="s">
        <v>12</v>
      </c>
      <c r="B28" s="24">
        <v>27</v>
      </c>
      <c r="C28" s="24" t="str">
        <f t="shared" si="0"/>
        <v>BOB-27</v>
      </c>
      <c r="D28" s="65" t="s">
        <v>64</v>
      </c>
    </row>
    <row r="29" spans="1:4" x14ac:dyDescent="0.3">
      <c r="A29" t="s">
        <v>12</v>
      </c>
      <c r="B29" s="24">
        <v>28</v>
      </c>
      <c r="C29" s="24" t="str">
        <f t="shared" si="0"/>
        <v>BOB-28</v>
      </c>
      <c r="D29" s="65" t="s">
        <v>64</v>
      </c>
    </row>
    <row r="30" spans="1:4" x14ac:dyDescent="0.3">
      <c r="A30" t="s">
        <v>12</v>
      </c>
      <c r="B30" s="24">
        <v>29</v>
      </c>
      <c r="C30" s="24" t="str">
        <f t="shared" si="0"/>
        <v>BOB-29</v>
      </c>
      <c r="D30" s="66"/>
    </row>
    <row r="31" spans="1:4" x14ac:dyDescent="0.3">
      <c r="A31" t="s">
        <v>12</v>
      </c>
      <c r="B31" s="24">
        <v>30</v>
      </c>
      <c r="C31" s="24" t="str">
        <f t="shared" si="0"/>
        <v>BOB-30</v>
      </c>
      <c r="D31" s="65" t="s">
        <v>144</v>
      </c>
    </row>
    <row r="32" spans="1:4" x14ac:dyDescent="0.3">
      <c r="A32" t="s">
        <v>12</v>
      </c>
      <c r="B32" s="24">
        <v>31</v>
      </c>
      <c r="C32" s="24" t="str">
        <f t="shared" si="0"/>
        <v>BOB-31</v>
      </c>
      <c r="D32" s="65" t="s">
        <v>241</v>
      </c>
    </row>
    <row r="33" spans="1:4" x14ac:dyDescent="0.3">
      <c r="A33" t="s">
        <v>12</v>
      </c>
      <c r="B33" s="24">
        <v>32</v>
      </c>
      <c r="C33" s="24" t="str">
        <f t="shared" si="0"/>
        <v>BOB-32</v>
      </c>
      <c r="D33" s="65" t="s">
        <v>64</v>
      </c>
    </row>
    <row r="34" spans="1:4" x14ac:dyDescent="0.3">
      <c r="A34" t="s">
        <v>12</v>
      </c>
      <c r="B34" s="24">
        <v>33</v>
      </c>
      <c r="C34" s="24" t="str">
        <f t="shared" si="0"/>
        <v>BOB-33</v>
      </c>
      <c r="D34" s="65" t="s">
        <v>120</v>
      </c>
    </row>
    <row r="35" spans="1:4" x14ac:dyDescent="0.3">
      <c r="A35" t="s">
        <v>12</v>
      </c>
      <c r="B35" s="24">
        <v>34</v>
      </c>
      <c r="C35" s="24" t="str">
        <f t="shared" si="0"/>
        <v>BOB-34</v>
      </c>
      <c r="D35" s="65" t="s">
        <v>120</v>
      </c>
    </row>
    <row r="36" spans="1:4" x14ac:dyDescent="0.3">
      <c r="A36" t="s">
        <v>12</v>
      </c>
      <c r="B36" s="24">
        <v>35</v>
      </c>
      <c r="C36" s="24" t="str">
        <f t="shared" si="0"/>
        <v>BOB-35</v>
      </c>
      <c r="D36" s="65" t="s">
        <v>20</v>
      </c>
    </row>
    <row r="37" spans="1:4" x14ac:dyDescent="0.3">
      <c r="A37" t="s">
        <v>12</v>
      </c>
      <c r="B37" s="24">
        <v>36</v>
      </c>
      <c r="C37" s="24" t="str">
        <f t="shared" si="0"/>
        <v>BOB-36</v>
      </c>
      <c r="D37" s="65" t="s">
        <v>115</v>
      </c>
    </row>
    <row r="38" spans="1:4" x14ac:dyDescent="0.3">
      <c r="A38" t="s">
        <v>12</v>
      </c>
      <c r="B38" s="24">
        <v>37</v>
      </c>
      <c r="C38" s="24" t="str">
        <f t="shared" si="0"/>
        <v>BOB-37</v>
      </c>
      <c r="D38" s="65" t="s">
        <v>20</v>
      </c>
    </row>
    <row r="39" spans="1:4" x14ac:dyDescent="0.3">
      <c r="A39" t="s">
        <v>12</v>
      </c>
      <c r="B39" s="24">
        <v>38</v>
      </c>
      <c r="C39" s="24" t="str">
        <f t="shared" si="0"/>
        <v>BOB-38</v>
      </c>
      <c r="D39" s="65" t="s">
        <v>20</v>
      </c>
    </row>
    <row r="40" spans="1:4" x14ac:dyDescent="0.3">
      <c r="A40" t="s">
        <v>12</v>
      </c>
      <c r="B40" s="24">
        <v>39</v>
      </c>
      <c r="C40" s="24" t="str">
        <f t="shared" si="0"/>
        <v>BOB-39</v>
      </c>
      <c r="D40" s="65" t="s">
        <v>20</v>
      </c>
    </row>
    <row r="41" spans="1:4" x14ac:dyDescent="0.3">
      <c r="A41" t="s">
        <v>12</v>
      </c>
      <c r="B41" s="24">
        <v>40</v>
      </c>
      <c r="C41" s="24" t="str">
        <f t="shared" si="0"/>
        <v>BOB-40</v>
      </c>
      <c r="D41" s="65" t="s">
        <v>20</v>
      </c>
    </row>
    <row r="42" spans="1:4" x14ac:dyDescent="0.3">
      <c r="A42" t="s">
        <v>12</v>
      </c>
      <c r="B42" s="24">
        <v>41</v>
      </c>
      <c r="C42" s="24" t="str">
        <f t="shared" si="0"/>
        <v>BOB-41</v>
      </c>
      <c r="D42" s="65" t="s">
        <v>64</v>
      </c>
    </row>
    <row r="43" spans="1:4" x14ac:dyDescent="0.3">
      <c r="A43" t="s">
        <v>12</v>
      </c>
      <c r="B43" s="24">
        <v>42</v>
      </c>
      <c r="C43" s="24" t="str">
        <f t="shared" si="0"/>
        <v>BOB-42</v>
      </c>
      <c r="D43" s="65" t="s">
        <v>20</v>
      </c>
    </row>
    <row r="44" spans="1:4" x14ac:dyDescent="0.3">
      <c r="A44" t="s">
        <v>12</v>
      </c>
      <c r="B44" s="24">
        <v>43</v>
      </c>
      <c r="C44" s="24" t="str">
        <f t="shared" si="0"/>
        <v>BOB-43</v>
      </c>
      <c r="D44" s="65" t="s">
        <v>120</v>
      </c>
    </row>
    <row r="45" spans="1:4" x14ac:dyDescent="0.3">
      <c r="A45" t="s">
        <v>12</v>
      </c>
      <c r="B45" s="24">
        <v>44</v>
      </c>
      <c r="C45" s="24" t="str">
        <f t="shared" si="0"/>
        <v>BOB-44</v>
      </c>
      <c r="D45" s="65" t="s">
        <v>115</v>
      </c>
    </row>
    <row r="46" spans="1:4" x14ac:dyDescent="0.3">
      <c r="A46" t="s">
        <v>12</v>
      </c>
      <c r="B46" s="24">
        <v>45</v>
      </c>
      <c r="C46" s="24" t="str">
        <f t="shared" si="0"/>
        <v>BOB-45</v>
      </c>
      <c r="D46" s="65" t="s">
        <v>206</v>
      </c>
    </row>
    <row r="47" spans="1:4" x14ac:dyDescent="0.3">
      <c r="A47" t="s">
        <v>12</v>
      </c>
      <c r="B47" s="24">
        <v>46</v>
      </c>
      <c r="C47" s="24" t="str">
        <f t="shared" si="0"/>
        <v>BOB-46</v>
      </c>
      <c r="D47" s="65" t="s">
        <v>64</v>
      </c>
    </row>
    <row r="48" spans="1:4" x14ac:dyDescent="0.3">
      <c r="A48" t="s">
        <v>12</v>
      </c>
      <c r="B48" s="24">
        <v>47</v>
      </c>
      <c r="C48" s="24" t="str">
        <f t="shared" si="0"/>
        <v>BOB-47</v>
      </c>
      <c r="D48" s="65" t="s">
        <v>20</v>
      </c>
    </row>
    <row r="49" spans="1:4" x14ac:dyDescent="0.3">
      <c r="A49" t="s">
        <v>12</v>
      </c>
      <c r="B49" s="24">
        <v>48</v>
      </c>
      <c r="C49" s="24" t="str">
        <f t="shared" si="0"/>
        <v>BOB-48</v>
      </c>
      <c r="D49" s="65" t="s">
        <v>20</v>
      </c>
    </row>
    <row r="50" spans="1:4" x14ac:dyDescent="0.3">
      <c r="A50" t="s">
        <v>12</v>
      </c>
      <c r="B50" s="24">
        <v>49</v>
      </c>
      <c r="C50" s="24" t="str">
        <f t="shared" si="0"/>
        <v>BOB-49</v>
      </c>
      <c r="D50" s="65" t="s">
        <v>64</v>
      </c>
    </row>
    <row r="51" spans="1:4" x14ac:dyDescent="0.3">
      <c r="A51" t="s">
        <v>12</v>
      </c>
      <c r="B51" s="24">
        <v>50</v>
      </c>
      <c r="C51" s="24" t="str">
        <f t="shared" si="0"/>
        <v>BOB-50</v>
      </c>
      <c r="D51" s="65" t="s">
        <v>64</v>
      </c>
    </row>
    <row r="52" spans="1:4" x14ac:dyDescent="0.3">
      <c r="A52" t="s">
        <v>12</v>
      </c>
      <c r="B52" s="24">
        <v>51</v>
      </c>
      <c r="C52" s="24" t="str">
        <f t="shared" si="0"/>
        <v>BOB-51</v>
      </c>
      <c r="D52" s="65" t="s">
        <v>64</v>
      </c>
    </row>
    <row r="53" spans="1:4" x14ac:dyDescent="0.3">
      <c r="A53" t="s">
        <v>12</v>
      </c>
      <c r="B53" s="24">
        <v>52</v>
      </c>
      <c r="C53" s="24" t="str">
        <f t="shared" si="0"/>
        <v>BOB-52</v>
      </c>
      <c r="D53" s="65" t="s">
        <v>64</v>
      </c>
    </row>
    <row r="54" spans="1:4" x14ac:dyDescent="0.3">
      <c r="A54" t="s">
        <v>12</v>
      </c>
      <c r="B54" s="24">
        <v>53</v>
      </c>
      <c r="C54" s="24" t="str">
        <f t="shared" si="0"/>
        <v>BOB-53</v>
      </c>
      <c r="D54" s="65" t="s">
        <v>20</v>
      </c>
    </row>
    <row r="55" spans="1:4" x14ac:dyDescent="0.3">
      <c r="A55" t="s">
        <v>12</v>
      </c>
      <c r="B55" s="24">
        <v>54</v>
      </c>
      <c r="C55" s="24" t="str">
        <f t="shared" si="0"/>
        <v>BOB-54</v>
      </c>
      <c r="D55" s="65" t="s">
        <v>64</v>
      </c>
    </row>
    <row r="56" spans="1:4" x14ac:dyDescent="0.3">
      <c r="A56" t="s">
        <v>12</v>
      </c>
      <c r="B56" s="24">
        <v>55</v>
      </c>
      <c r="C56" s="24" t="str">
        <f t="shared" si="0"/>
        <v>BOB-55</v>
      </c>
      <c r="D56" s="65" t="s">
        <v>20</v>
      </c>
    </row>
    <row r="57" spans="1:4" x14ac:dyDescent="0.3">
      <c r="A57" t="s">
        <v>12</v>
      </c>
      <c r="B57" s="24">
        <v>56</v>
      </c>
      <c r="C57" s="24" t="str">
        <f t="shared" si="0"/>
        <v>BOB-56</v>
      </c>
      <c r="D57" s="65" t="s">
        <v>20</v>
      </c>
    </row>
    <row r="58" spans="1:4" x14ac:dyDescent="0.3">
      <c r="A58" t="s">
        <v>12</v>
      </c>
      <c r="B58" s="24">
        <v>57</v>
      </c>
      <c r="C58" s="24" t="str">
        <f t="shared" si="0"/>
        <v>BOB-57</v>
      </c>
      <c r="D58" s="65" t="s">
        <v>115</v>
      </c>
    </row>
    <row r="59" spans="1:4" x14ac:dyDescent="0.3">
      <c r="A59" t="s">
        <v>12</v>
      </c>
      <c r="B59" s="24">
        <v>58</v>
      </c>
      <c r="C59" s="24" t="str">
        <f t="shared" si="0"/>
        <v>BOB-58</v>
      </c>
      <c r="D59" s="65" t="s">
        <v>20</v>
      </c>
    </row>
    <row r="60" spans="1:4" x14ac:dyDescent="0.3">
      <c r="A60" t="s">
        <v>12</v>
      </c>
      <c r="B60" s="24">
        <v>59</v>
      </c>
      <c r="C60" s="24" t="str">
        <f t="shared" si="0"/>
        <v>BOB-59</v>
      </c>
      <c r="D60" s="65" t="s">
        <v>20</v>
      </c>
    </row>
    <row r="61" spans="1:4" x14ac:dyDescent="0.3">
      <c r="A61" t="s">
        <v>12</v>
      </c>
      <c r="B61" s="24">
        <v>60</v>
      </c>
      <c r="C61" s="24" t="str">
        <f t="shared" si="0"/>
        <v>BOB-60</v>
      </c>
      <c r="D61" s="65" t="s">
        <v>64</v>
      </c>
    </row>
    <row r="62" spans="1:4" x14ac:dyDescent="0.3">
      <c r="A62" t="s">
        <v>12</v>
      </c>
      <c r="B62" s="24">
        <v>61</v>
      </c>
      <c r="C62" s="24" t="str">
        <f t="shared" si="0"/>
        <v>BOB-61</v>
      </c>
      <c r="D62" s="65" t="s">
        <v>64</v>
      </c>
    </row>
    <row r="63" spans="1:4" x14ac:dyDescent="0.3">
      <c r="A63" t="s">
        <v>12</v>
      </c>
      <c r="B63" s="24">
        <v>62</v>
      </c>
      <c r="C63" s="24" t="str">
        <f t="shared" si="0"/>
        <v>BOB-62</v>
      </c>
      <c r="D63" s="65" t="s">
        <v>213</v>
      </c>
    </row>
    <row r="64" spans="1:4" x14ac:dyDescent="0.3">
      <c r="A64" t="s">
        <v>12</v>
      </c>
      <c r="B64" s="24">
        <v>63</v>
      </c>
      <c r="C64" s="24" t="str">
        <f t="shared" si="0"/>
        <v>BOB-63</v>
      </c>
      <c r="D64" s="65" t="s">
        <v>81</v>
      </c>
    </row>
    <row r="65" spans="1:4" x14ac:dyDescent="0.3">
      <c r="A65" t="s">
        <v>12</v>
      </c>
      <c r="B65" s="24">
        <v>64</v>
      </c>
      <c r="C65" s="24" t="str">
        <f t="shared" si="0"/>
        <v>BOB-64</v>
      </c>
      <c r="D65" s="65" t="s">
        <v>20</v>
      </c>
    </row>
    <row r="66" spans="1:4" x14ac:dyDescent="0.3">
      <c r="A66" t="s">
        <v>12</v>
      </c>
      <c r="B66" s="24">
        <v>65</v>
      </c>
      <c r="C66" s="24" t="str">
        <f t="shared" si="0"/>
        <v>BOB-65</v>
      </c>
      <c r="D66" s="65" t="s">
        <v>115</v>
      </c>
    </row>
    <row r="67" spans="1:4" x14ac:dyDescent="0.3">
      <c r="A67" t="s">
        <v>12</v>
      </c>
      <c r="B67" s="24">
        <v>66</v>
      </c>
      <c r="C67" s="24" t="str">
        <f t="shared" ref="C67:C130" si="1">CONCATENATE(A67,"-",B67)</f>
        <v>BOB-66</v>
      </c>
      <c r="D67" s="65" t="s">
        <v>20</v>
      </c>
    </row>
    <row r="68" spans="1:4" x14ac:dyDescent="0.3">
      <c r="A68" t="s">
        <v>12</v>
      </c>
      <c r="B68" s="24">
        <v>67</v>
      </c>
      <c r="C68" s="24" t="str">
        <f t="shared" si="1"/>
        <v>BOB-67</v>
      </c>
      <c r="D68" s="65" t="s">
        <v>20</v>
      </c>
    </row>
    <row r="69" spans="1:4" x14ac:dyDescent="0.3">
      <c r="A69" t="s">
        <v>12</v>
      </c>
      <c r="B69" s="24">
        <v>68</v>
      </c>
      <c r="C69" s="24" t="str">
        <f t="shared" si="1"/>
        <v>BOB-68</v>
      </c>
      <c r="D69" s="65" t="s">
        <v>206</v>
      </c>
    </row>
    <row r="70" spans="1:4" x14ac:dyDescent="0.3">
      <c r="A70" t="s">
        <v>12</v>
      </c>
      <c r="B70" s="24">
        <v>69</v>
      </c>
      <c r="C70" s="24" t="str">
        <f t="shared" si="1"/>
        <v>BOB-69</v>
      </c>
      <c r="D70" s="65" t="s">
        <v>206</v>
      </c>
    </row>
    <row r="71" spans="1:4" x14ac:dyDescent="0.3">
      <c r="A71" t="s">
        <v>12</v>
      </c>
      <c r="B71" s="24">
        <v>70</v>
      </c>
      <c r="C71" s="24" t="str">
        <f t="shared" si="1"/>
        <v>BOB-70</v>
      </c>
      <c r="D71" s="65" t="s">
        <v>64</v>
      </c>
    </row>
    <row r="72" spans="1:4" x14ac:dyDescent="0.3">
      <c r="A72" t="s">
        <v>12</v>
      </c>
      <c r="B72" s="24">
        <v>71</v>
      </c>
      <c r="C72" s="24" t="str">
        <f t="shared" si="1"/>
        <v>BOB-71</v>
      </c>
      <c r="D72" s="65" t="s">
        <v>64</v>
      </c>
    </row>
    <row r="73" spans="1:4" x14ac:dyDescent="0.3">
      <c r="A73" t="s">
        <v>12</v>
      </c>
      <c r="B73" s="24">
        <v>72</v>
      </c>
      <c r="C73" s="24" t="str">
        <f t="shared" si="1"/>
        <v>BOB-72</v>
      </c>
      <c r="D73" s="65" t="s">
        <v>20</v>
      </c>
    </row>
    <row r="74" spans="1:4" x14ac:dyDescent="0.3">
      <c r="A74" t="s">
        <v>12</v>
      </c>
      <c r="B74" s="24">
        <v>73</v>
      </c>
      <c r="C74" s="24" t="str">
        <f t="shared" si="1"/>
        <v>BOB-73</v>
      </c>
      <c r="D74" s="65" t="s">
        <v>64</v>
      </c>
    </row>
    <row r="75" spans="1:4" x14ac:dyDescent="0.3">
      <c r="A75" t="s">
        <v>12</v>
      </c>
      <c r="B75" s="24">
        <v>74</v>
      </c>
      <c r="C75" s="24" t="str">
        <f t="shared" si="1"/>
        <v>BOB-74</v>
      </c>
      <c r="D75" s="65" t="s">
        <v>216</v>
      </c>
    </row>
    <row r="76" spans="1:4" x14ac:dyDescent="0.3">
      <c r="A76" t="s">
        <v>12</v>
      </c>
      <c r="B76" s="24">
        <v>75</v>
      </c>
      <c r="C76" s="24" t="str">
        <f t="shared" si="1"/>
        <v>BOB-75</v>
      </c>
      <c r="D76" s="65" t="s">
        <v>216</v>
      </c>
    </row>
    <row r="77" spans="1:4" x14ac:dyDescent="0.3">
      <c r="A77" t="s">
        <v>12</v>
      </c>
      <c r="B77" s="24">
        <v>76</v>
      </c>
      <c r="C77" s="24" t="str">
        <f t="shared" si="1"/>
        <v>BOB-76</v>
      </c>
      <c r="D77" s="65" t="s">
        <v>64</v>
      </c>
    </row>
    <row r="78" spans="1:4" x14ac:dyDescent="0.3">
      <c r="A78" t="s">
        <v>12</v>
      </c>
      <c r="B78" s="24">
        <v>77</v>
      </c>
      <c r="C78" s="24" t="str">
        <f t="shared" si="1"/>
        <v>BOB-77</v>
      </c>
      <c r="D78" s="65" t="s">
        <v>64</v>
      </c>
    </row>
    <row r="79" spans="1:4" x14ac:dyDescent="0.3">
      <c r="A79" t="s">
        <v>12</v>
      </c>
      <c r="B79" s="24">
        <v>78</v>
      </c>
      <c r="C79" s="24" t="str">
        <f t="shared" si="1"/>
        <v>BOB-78</v>
      </c>
      <c r="D79" s="65" t="s">
        <v>20</v>
      </c>
    </row>
    <row r="80" spans="1:4" x14ac:dyDescent="0.3">
      <c r="A80" t="s">
        <v>12</v>
      </c>
      <c r="B80" s="24">
        <v>79</v>
      </c>
      <c r="C80" s="24" t="str">
        <f t="shared" si="1"/>
        <v>BOB-79</v>
      </c>
      <c r="D80" s="65" t="s">
        <v>20</v>
      </c>
    </row>
    <row r="81" spans="1:4" x14ac:dyDescent="0.3">
      <c r="A81" t="s">
        <v>12</v>
      </c>
      <c r="B81" s="24">
        <v>80</v>
      </c>
      <c r="C81" s="24" t="str">
        <f t="shared" si="1"/>
        <v>BOB-80</v>
      </c>
      <c r="D81" s="65" t="s">
        <v>64</v>
      </c>
    </row>
    <row r="82" spans="1:4" x14ac:dyDescent="0.3">
      <c r="A82" t="s">
        <v>12</v>
      </c>
      <c r="B82" s="24">
        <v>81</v>
      </c>
      <c r="C82" s="24" t="str">
        <f t="shared" si="1"/>
        <v>BOB-81</v>
      </c>
      <c r="D82" s="65" t="s">
        <v>64</v>
      </c>
    </row>
    <row r="83" spans="1:4" x14ac:dyDescent="0.3">
      <c r="A83" t="s">
        <v>12</v>
      </c>
      <c r="B83" s="24">
        <v>82</v>
      </c>
      <c r="C83" s="24" t="str">
        <f t="shared" si="1"/>
        <v>BOB-82</v>
      </c>
      <c r="D83" s="65" t="s">
        <v>64</v>
      </c>
    </row>
    <row r="84" spans="1:4" x14ac:dyDescent="0.3">
      <c r="A84" t="s">
        <v>12</v>
      </c>
      <c r="B84" s="24">
        <v>83</v>
      </c>
      <c r="C84" s="24" t="str">
        <f t="shared" si="1"/>
        <v>BOB-83</v>
      </c>
      <c r="D84" s="65" t="s">
        <v>152</v>
      </c>
    </row>
    <row r="85" spans="1:4" x14ac:dyDescent="0.3">
      <c r="A85" t="s">
        <v>12</v>
      </c>
      <c r="B85" s="24">
        <v>84</v>
      </c>
      <c r="C85" s="24" t="str">
        <f t="shared" si="1"/>
        <v>BOB-84</v>
      </c>
      <c r="D85" s="65" t="s">
        <v>64</v>
      </c>
    </row>
    <row r="86" spans="1:4" x14ac:dyDescent="0.3">
      <c r="A86" t="s">
        <v>12</v>
      </c>
      <c r="B86" s="24">
        <v>85</v>
      </c>
      <c r="C86" s="24" t="str">
        <f t="shared" si="1"/>
        <v>BOB-85</v>
      </c>
      <c r="D86" s="65" t="s">
        <v>20</v>
      </c>
    </row>
    <row r="87" spans="1:4" x14ac:dyDescent="0.3">
      <c r="A87" t="s">
        <v>12</v>
      </c>
      <c r="B87" s="24">
        <v>86</v>
      </c>
      <c r="C87" s="24" t="str">
        <f t="shared" si="1"/>
        <v>BOB-86</v>
      </c>
      <c r="D87" s="65" t="s">
        <v>184</v>
      </c>
    </row>
    <row r="88" spans="1:4" x14ac:dyDescent="0.3">
      <c r="A88" t="s">
        <v>12</v>
      </c>
      <c r="B88" s="24">
        <v>87</v>
      </c>
      <c r="C88" s="24" t="str">
        <f t="shared" si="1"/>
        <v>BOB-87</v>
      </c>
      <c r="D88" s="65" t="s">
        <v>64</v>
      </c>
    </row>
    <row r="89" spans="1:4" x14ac:dyDescent="0.3">
      <c r="A89" t="s">
        <v>12</v>
      </c>
      <c r="B89" s="24">
        <v>88</v>
      </c>
      <c r="C89" s="24" t="str">
        <f t="shared" si="1"/>
        <v>BOB-88</v>
      </c>
      <c r="D89" s="65" t="s">
        <v>20</v>
      </c>
    </row>
    <row r="90" spans="1:4" x14ac:dyDescent="0.3">
      <c r="A90" t="s">
        <v>12</v>
      </c>
      <c r="B90" s="24">
        <v>89</v>
      </c>
      <c r="C90" s="24" t="str">
        <f t="shared" si="1"/>
        <v>BOB-89</v>
      </c>
      <c r="D90" s="65" t="s">
        <v>577</v>
      </c>
    </row>
    <row r="91" spans="1:4" x14ac:dyDescent="0.3">
      <c r="A91" t="s">
        <v>12</v>
      </c>
      <c r="B91" s="24">
        <v>90</v>
      </c>
      <c r="C91" s="24" t="str">
        <f t="shared" si="1"/>
        <v>BOB-90</v>
      </c>
      <c r="D91" s="67" t="s">
        <v>241</v>
      </c>
    </row>
    <row r="92" spans="1:4" x14ac:dyDescent="0.3">
      <c r="A92" t="s">
        <v>12</v>
      </c>
      <c r="B92" s="24">
        <v>91</v>
      </c>
      <c r="C92" s="24" t="str">
        <f t="shared" si="1"/>
        <v>BOB-91</v>
      </c>
      <c r="D92" s="65" t="s">
        <v>64</v>
      </c>
    </row>
    <row r="93" spans="1:4" x14ac:dyDescent="0.3">
      <c r="A93" t="s">
        <v>12</v>
      </c>
      <c r="B93" s="24">
        <v>92</v>
      </c>
      <c r="C93" s="24" t="str">
        <f t="shared" si="1"/>
        <v>BOB-92</v>
      </c>
      <c r="D93" s="65" t="s">
        <v>64</v>
      </c>
    </row>
    <row r="94" spans="1:4" x14ac:dyDescent="0.3">
      <c r="A94" t="s">
        <v>12</v>
      </c>
      <c r="B94" s="24">
        <v>93</v>
      </c>
      <c r="C94" s="24" t="str">
        <f t="shared" si="1"/>
        <v>BOB-93</v>
      </c>
      <c r="D94" s="65" t="s">
        <v>64</v>
      </c>
    </row>
    <row r="95" spans="1:4" x14ac:dyDescent="0.3">
      <c r="A95" t="s">
        <v>12</v>
      </c>
      <c r="B95" s="24">
        <v>94</v>
      </c>
      <c r="C95" s="24" t="str">
        <f t="shared" si="1"/>
        <v>BOB-94</v>
      </c>
      <c r="D95" s="65" t="s">
        <v>206</v>
      </c>
    </row>
    <row r="96" spans="1:4" x14ac:dyDescent="0.3">
      <c r="A96" t="s">
        <v>12</v>
      </c>
      <c r="B96" s="24">
        <v>95</v>
      </c>
      <c r="C96" s="24" t="str">
        <f t="shared" si="1"/>
        <v>BOB-95</v>
      </c>
      <c r="D96" s="65" t="s">
        <v>115</v>
      </c>
    </row>
    <row r="97" spans="1:4" x14ac:dyDescent="0.3">
      <c r="A97" t="s">
        <v>12</v>
      </c>
      <c r="B97" s="24">
        <v>96</v>
      </c>
      <c r="C97" s="24" t="str">
        <f t="shared" si="1"/>
        <v>BOB-96</v>
      </c>
      <c r="D97" s="65" t="s">
        <v>20</v>
      </c>
    </row>
    <row r="98" spans="1:4" x14ac:dyDescent="0.3">
      <c r="A98" t="s">
        <v>12</v>
      </c>
      <c r="B98" s="24">
        <v>97</v>
      </c>
      <c r="C98" s="24" t="str">
        <f t="shared" si="1"/>
        <v>BOB-97</v>
      </c>
      <c r="D98" s="68" t="s">
        <v>577</v>
      </c>
    </row>
    <row r="99" spans="1:4" x14ac:dyDescent="0.3">
      <c r="A99" t="s">
        <v>12</v>
      </c>
      <c r="B99" s="24">
        <v>98</v>
      </c>
      <c r="C99" s="24" t="str">
        <f t="shared" si="1"/>
        <v>BOB-98</v>
      </c>
      <c r="D99" s="65" t="s">
        <v>64</v>
      </c>
    </row>
    <row r="100" spans="1:4" x14ac:dyDescent="0.3">
      <c r="A100" t="s">
        <v>12</v>
      </c>
      <c r="B100" s="24">
        <v>99</v>
      </c>
      <c r="C100" s="24" t="str">
        <f t="shared" si="1"/>
        <v>BOB-99</v>
      </c>
      <c r="D100" s="65" t="s">
        <v>20</v>
      </c>
    </row>
    <row r="101" spans="1:4" x14ac:dyDescent="0.3">
      <c r="A101" t="s">
        <v>12</v>
      </c>
      <c r="B101" s="24">
        <v>100</v>
      </c>
      <c r="C101" s="24" t="str">
        <f t="shared" si="1"/>
        <v>BOB-100</v>
      </c>
      <c r="D101" s="65" t="s">
        <v>64</v>
      </c>
    </row>
    <row r="102" spans="1:4" x14ac:dyDescent="0.3">
      <c r="A102" t="s">
        <v>12</v>
      </c>
      <c r="B102" s="24">
        <v>101</v>
      </c>
      <c r="C102" s="24" t="str">
        <f t="shared" si="1"/>
        <v>BOB-101</v>
      </c>
      <c r="D102" s="65" t="s">
        <v>20</v>
      </c>
    </row>
    <row r="103" spans="1:4" x14ac:dyDescent="0.3">
      <c r="A103" t="s">
        <v>12</v>
      </c>
      <c r="B103" s="24">
        <v>102</v>
      </c>
      <c r="C103" s="24" t="str">
        <f t="shared" si="1"/>
        <v>BOB-102</v>
      </c>
      <c r="D103" s="65" t="s">
        <v>64</v>
      </c>
    </row>
    <row r="104" spans="1:4" x14ac:dyDescent="0.3">
      <c r="A104" t="s">
        <v>12</v>
      </c>
      <c r="B104" s="24">
        <v>103</v>
      </c>
      <c r="C104" s="24" t="str">
        <f t="shared" si="1"/>
        <v>BOB-103</v>
      </c>
      <c r="D104" s="65" t="s">
        <v>206</v>
      </c>
    </row>
    <row r="105" spans="1:4" x14ac:dyDescent="0.3">
      <c r="A105" t="s">
        <v>12</v>
      </c>
      <c r="B105" s="24">
        <v>104</v>
      </c>
      <c r="C105" s="24" t="str">
        <f t="shared" si="1"/>
        <v>BOB-104</v>
      </c>
      <c r="D105" s="65" t="s">
        <v>20</v>
      </c>
    </row>
    <row r="106" spans="1:4" x14ac:dyDescent="0.3">
      <c r="A106" t="s">
        <v>12</v>
      </c>
      <c r="B106" s="24">
        <v>105</v>
      </c>
      <c r="C106" s="24" t="str">
        <f t="shared" si="1"/>
        <v>BOB-105</v>
      </c>
      <c r="D106" s="65" t="s">
        <v>20</v>
      </c>
    </row>
    <row r="107" spans="1:4" x14ac:dyDescent="0.3">
      <c r="A107" t="s">
        <v>12</v>
      </c>
      <c r="B107" s="24">
        <v>106</v>
      </c>
      <c r="C107" s="24" t="str">
        <f t="shared" si="1"/>
        <v>BOB-106</v>
      </c>
      <c r="D107" s="65" t="s">
        <v>20</v>
      </c>
    </row>
    <row r="108" spans="1:4" x14ac:dyDescent="0.3">
      <c r="A108" t="s">
        <v>12</v>
      </c>
      <c r="B108" s="24">
        <v>107</v>
      </c>
      <c r="C108" s="24" t="str">
        <f t="shared" si="1"/>
        <v>BOB-107</v>
      </c>
      <c r="D108" s="65" t="s">
        <v>20</v>
      </c>
    </row>
    <row r="109" spans="1:4" x14ac:dyDescent="0.3">
      <c r="A109" t="s">
        <v>12</v>
      </c>
      <c r="B109" s="24">
        <v>108</v>
      </c>
      <c r="C109" s="24" t="str">
        <f t="shared" si="1"/>
        <v>BOB-108</v>
      </c>
      <c r="D109" s="65" t="s">
        <v>64</v>
      </c>
    </row>
    <row r="110" spans="1:4" x14ac:dyDescent="0.3">
      <c r="A110" t="s">
        <v>12</v>
      </c>
      <c r="B110" s="24">
        <v>109</v>
      </c>
      <c r="C110" s="24" t="str">
        <f t="shared" si="1"/>
        <v>BOB-109</v>
      </c>
      <c r="D110" s="65" t="s">
        <v>64</v>
      </c>
    </row>
    <row r="111" spans="1:4" x14ac:dyDescent="0.3">
      <c r="A111" t="s">
        <v>12</v>
      </c>
      <c r="B111" s="24">
        <v>110</v>
      </c>
      <c r="C111" s="24" t="str">
        <f t="shared" si="1"/>
        <v>BOB-110</v>
      </c>
      <c r="D111" s="65" t="s">
        <v>64</v>
      </c>
    </row>
    <row r="112" spans="1:4" x14ac:dyDescent="0.3">
      <c r="A112" t="s">
        <v>12</v>
      </c>
      <c r="B112" s="24">
        <v>111</v>
      </c>
      <c r="C112" s="24" t="str">
        <f t="shared" si="1"/>
        <v>BOB-111</v>
      </c>
      <c r="D112" s="65" t="s">
        <v>64</v>
      </c>
    </row>
    <row r="113" spans="1:4" x14ac:dyDescent="0.3">
      <c r="A113" t="s">
        <v>12</v>
      </c>
      <c r="B113" s="24">
        <v>112</v>
      </c>
      <c r="C113" s="24" t="str">
        <f t="shared" si="1"/>
        <v>BOB-112</v>
      </c>
      <c r="D113" s="65" t="s">
        <v>64</v>
      </c>
    </row>
    <row r="114" spans="1:4" x14ac:dyDescent="0.3">
      <c r="A114" t="s">
        <v>12</v>
      </c>
      <c r="B114" s="24">
        <v>113</v>
      </c>
      <c r="C114" s="24" t="str">
        <f t="shared" si="1"/>
        <v>BOB-113</v>
      </c>
      <c r="D114" s="65" t="s">
        <v>64</v>
      </c>
    </row>
    <row r="115" spans="1:4" x14ac:dyDescent="0.3">
      <c r="A115" t="s">
        <v>12</v>
      </c>
      <c r="B115" s="24">
        <v>114</v>
      </c>
      <c r="C115" s="24" t="str">
        <f t="shared" si="1"/>
        <v>BOB-114</v>
      </c>
      <c r="D115" s="65" t="s">
        <v>64</v>
      </c>
    </row>
    <row r="116" spans="1:4" x14ac:dyDescent="0.3">
      <c r="A116" t="s">
        <v>12</v>
      </c>
      <c r="B116" s="24">
        <v>115</v>
      </c>
      <c r="C116" s="24" t="str">
        <f t="shared" si="1"/>
        <v>BOB-115</v>
      </c>
      <c r="D116" s="65" t="s">
        <v>20</v>
      </c>
    </row>
    <row r="117" spans="1:4" x14ac:dyDescent="0.3">
      <c r="A117" t="s">
        <v>12</v>
      </c>
      <c r="B117" s="24">
        <v>116</v>
      </c>
      <c r="C117" s="24" t="str">
        <f t="shared" si="1"/>
        <v>BOB-116</v>
      </c>
      <c r="D117" s="65" t="s">
        <v>64</v>
      </c>
    </row>
    <row r="118" spans="1:4" x14ac:dyDescent="0.3">
      <c r="A118" t="s">
        <v>12</v>
      </c>
      <c r="B118" s="24">
        <v>117</v>
      </c>
      <c r="C118" s="24" t="str">
        <f t="shared" si="1"/>
        <v>BOB-117</v>
      </c>
      <c r="D118" s="65" t="s">
        <v>206</v>
      </c>
    </row>
    <row r="119" spans="1:4" x14ac:dyDescent="0.3">
      <c r="A119" t="s">
        <v>12</v>
      </c>
      <c r="B119" s="24">
        <v>118</v>
      </c>
      <c r="C119" s="24" t="str">
        <f t="shared" si="1"/>
        <v>BOB-118</v>
      </c>
      <c r="D119" s="65" t="s">
        <v>64</v>
      </c>
    </row>
    <row r="120" spans="1:4" x14ac:dyDescent="0.3">
      <c r="A120" t="s">
        <v>12</v>
      </c>
      <c r="B120" s="24">
        <v>119</v>
      </c>
      <c r="C120" s="24" t="str">
        <f t="shared" si="1"/>
        <v>BOB-119</v>
      </c>
      <c r="D120" s="65" t="s">
        <v>20</v>
      </c>
    </row>
    <row r="121" spans="1:4" x14ac:dyDescent="0.3">
      <c r="A121" t="s">
        <v>12</v>
      </c>
      <c r="B121" s="24">
        <v>120</v>
      </c>
      <c r="C121" s="24" t="str">
        <f t="shared" si="1"/>
        <v>BOB-120</v>
      </c>
      <c r="D121" s="65" t="s">
        <v>577</v>
      </c>
    </row>
    <row r="122" spans="1:4" x14ac:dyDescent="0.3">
      <c r="A122" t="s">
        <v>12</v>
      </c>
      <c r="B122" s="24">
        <v>121</v>
      </c>
      <c r="C122" s="24" t="str">
        <f t="shared" si="1"/>
        <v>BOB-121</v>
      </c>
      <c r="D122" s="67" t="s">
        <v>376</v>
      </c>
    </row>
    <row r="123" spans="1:4" x14ac:dyDescent="0.3">
      <c r="A123" t="s">
        <v>12</v>
      </c>
      <c r="B123" s="24">
        <v>122</v>
      </c>
      <c r="C123" s="24" t="str">
        <f t="shared" si="1"/>
        <v>BOB-122</v>
      </c>
      <c r="D123" s="67" t="s">
        <v>92</v>
      </c>
    </row>
    <row r="124" spans="1:4" x14ac:dyDescent="0.3">
      <c r="A124" t="s">
        <v>12</v>
      </c>
      <c r="B124" s="24">
        <v>123</v>
      </c>
      <c r="C124" s="24" t="str">
        <f t="shared" si="1"/>
        <v>BOB-123</v>
      </c>
      <c r="D124" s="65" t="s">
        <v>64</v>
      </c>
    </row>
    <row r="125" spans="1:4" x14ac:dyDescent="0.3">
      <c r="A125" t="s">
        <v>12</v>
      </c>
      <c r="B125" s="24">
        <v>124</v>
      </c>
      <c r="C125" s="24" t="str">
        <f t="shared" si="1"/>
        <v>BOB-124</v>
      </c>
      <c r="D125" s="65" t="s">
        <v>64</v>
      </c>
    </row>
    <row r="126" spans="1:4" x14ac:dyDescent="0.3">
      <c r="A126" t="s">
        <v>12</v>
      </c>
      <c r="B126" s="24">
        <v>125</v>
      </c>
      <c r="C126" s="24" t="str">
        <f t="shared" si="1"/>
        <v>BOB-125</v>
      </c>
      <c r="D126" s="65" t="s">
        <v>64</v>
      </c>
    </row>
    <row r="127" spans="1:4" x14ac:dyDescent="0.3">
      <c r="A127" t="s">
        <v>12</v>
      </c>
      <c r="B127" s="24">
        <v>126</v>
      </c>
      <c r="C127" s="24" t="str">
        <f t="shared" si="1"/>
        <v>BOB-126</v>
      </c>
      <c r="D127" s="65" t="s">
        <v>64</v>
      </c>
    </row>
    <row r="128" spans="1:4" x14ac:dyDescent="0.3">
      <c r="A128" t="s">
        <v>12</v>
      </c>
      <c r="B128" s="24">
        <v>127</v>
      </c>
      <c r="C128" s="24" t="str">
        <f t="shared" si="1"/>
        <v>BOB-127</v>
      </c>
      <c r="D128" s="65" t="s">
        <v>20</v>
      </c>
    </row>
    <row r="129" spans="1:4" x14ac:dyDescent="0.3">
      <c r="A129" t="s">
        <v>12</v>
      </c>
      <c r="B129" s="24">
        <v>128</v>
      </c>
      <c r="C129" s="24" t="str">
        <f t="shared" si="1"/>
        <v>BOB-128</v>
      </c>
      <c r="D129" s="65" t="s">
        <v>64</v>
      </c>
    </row>
    <row r="130" spans="1:4" x14ac:dyDescent="0.3">
      <c r="A130" t="s">
        <v>12</v>
      </c>
      <c r="B130" s="24">
        <v>129</v>
      </c>
      <c r="C130" s="24" t="str">
        <f t="shared" si="1"/>
        <v>BOB-129</v>
      </c>
      <c r="D130" s="65" t="s">
        <v>206</v>
      </c>
    </row>
    <row r="131" spans="1:4" x14ac:dyDescent="0.3">
      <c r="A131" t="s">
        <v>12</v>
      </c>
      <c r="B131" s="24">
        <v>130</v>
      </c>
      <c r="C131" s="24" t="str">
        <f t="shared" ref="C131:C194" si="2">CONCATENATE(A131,"-",B131)</f>
        <v>BOB-130</v>
      </c>
      <c r="D131" s="65" t="s">
        <v>64</v>
      </c>
    </row>
    <row r="132" spans="1:4" x14ac:dyDescent="0.3">
      <c r="A132" t="s">
        <v>12</v>
      </c>
      <c r="B132" s="24">
        <v>131</v>
      </c>
      <c r="C132" s="24" t="str">
        <f t="shared" si="2"/>
        <v>BOB-131</v>
      </c>
      <c r="D132" s="65" t="s">
        <v>64</v>
      </c>
    </row>
    <row r="133" spans="1:4" x14ac:dyDescent="0.3">
      <c r="A133" t="s">
        <v>12</v>
      </c>
      <c r="B133" s="24">
        <v>132</v>
      </c>
      <c r="C133" s="24" t="str">
        <f t="shared" si="2"/>
        <v>BOB-132</v>
      </c>
      <c r="D133" s="65" t="s">
        <v>20</v>
      </c>
    </row>
    <row r="134" spans="1:4" x14ac:dyDescent="0.3">
      <c r="A134" t="s">
        <v>12</v>
      </c>
      <c r="B134" s="24">
        <v>133</v>
      </c>
      <c r="C134" s="24" t="str">
        <f t="shared" si="2"/>
        <v>BOB-133</v>
      </c>
      <c r="D134" s="65" t="s">
        <v>64</v>
      </c>
    </row>
    <row r="135" spans="1:4" x14ac:dyDescent="0.3">
      <c r="A135" t="s">
        <v>12</v>
      </c>
      <c r="B135" s="24">
        <v>134</v>
      </c>
      <c r="C135" s="24" t="str">
        <f t="shared" si="2"/>
        <v>BOB-134</v>
      </c>
      <c r="D135" s="65" t="s">
        <v>64</v>
      </c>
    </row>
    <row r="136" spans="1:4" x14ac:dyDescent="0.3">
      <c r="A136" t="s">
        <v>12</v>
      </c>
      <c r="B136" s="24">
        <v>135</v>
      </c>
      <c r="C136" s="24" t="str">
        <f t="shared" si="2"/>
        <v>BOB-135</v>
      </c>
      <c r="D136" s="65" t="s">
        <v>20</v>
      </c>
    </row>
    <row r="137" spans="1:4" x14ac:dyDescent="0.3">
      <c r="A137" t="s">
        <v>12</v>
      </c>
      <c r="B137" s="24">
        <v>136</v>
      </c>
      <c r="C137" s="24" t="str">
        <f t="shared" si="2"/>
        <v>BOB-136</v>
      </c>
      <c r="D137" s="65" t="s">
        <v>64</v>
      </c>
    </row>
    <row r="138" spans="1:4" x14ac:dyDescent="0.3">
      <c r="A138" t="s">
        <v>12</v>
      </c>
      <c r="B138" s="24">
        <v>137</v>
      </c>
      <c r="C138" s="24" t="str">
        <f t="shared" si="2"/>
        <v>BOB-137</v>
      </c>
      <c r="D138" s="65" t="s">
        <v>20</v>
      </c>
    </row>
    <row r="139" spans="1:4" x14ac:dyDescent="0.3">
      <c r="A139" t="s">
        <v>12</v>
      </c>
      <c r="B139" s="24">
        <v>138</v>
      </c>
      <c r="C139" s="24" t="str">
        <f t="shared" si="2"/>
        <v>BOB-138</v>
      </c>
      <c r="D139" s="65" t="s">
        <v>92</v>
      </c>
    </row>
    <row r="140" spans="1:4" x14ac:dyDescent="0.3">
      <c r="A140" t="s">
        <v>12</v>
      </c>
      <c r="B140" s="24">
        <v>139</v>
      </c>
      <c r="C140" s="24" t="str">
        <f t="shared" si="2"/>
        <v>BOB-139</v>
      </c>
      <c r="D140" s="65" t="s">
        <v>64</v>
      </c>
    </row>
    <row r="141" spans="1:4" x14ac:dyDescent="0.3">
      <c r="A141" t="s">
        <v>12</v>
      </c>
      <c r="B141" s="24">
        <v>140</v>
      </c>
      <c r="C141" s="24" t="str">
        <f t="shared" si="2"/>
        <v>BOB-140</v>
      </c>
      <c r="D141" s="65" t="s">
        <v>64</v>
      </c>
    </row>
    <row r="142" spans="1:4" x14ac:dyDescent="0.3">
      <c r="A142" t="s">
        <v>12</v>
      </c>
      <c r="B142" s="24">
        <v>141</v>
      </c>
      <c r="C142" s="24" t="str">
        <f t="shared" si="2"/>
        <v>BOB-141</v>
      </c>
      <c r="D142" s="65" t="s">
        <v>120</v>
      </c>
    </row>
    <row r="143" spans="1:4" x14ac:dyDescent="0.3">
      <c r="A143" t="s">
        <v>12</v>
      </c>
      <c r="B143" s="24">
        <v>142</v>
      </c>
      <c r="C143" s="24" t="str">
        <f t="shared" si="2"/>
        <v>BOB-142</v>
      </c>
      <c r="D143" s="65" t="s">
        <v>64</v>
      </c>
    </row>
    <row r="144" spans="1:4" x14ac:dyDescent="0.3">
      <c r="A144" t="s">
        <v>12</v>
      </c>
      <c r="B144" s="24">
        <v>143</v>
      </c>
      <c r="C144" s="24" t="str">
        <f t="shared" si="2"/>
        <v>BOB-143</v>
      </c>
      <c r="D144" s="65" t="s">
        <v>64</v>
      </c>
    </row>
    <row r="145" spans="1:4" x14ac:dyDescent="0.3">
      <c r="A145" t="s">
        <v>12</v>
      </c>
      <c r="B145" s="24">
        <v>144</v>
      </c>
      <c r="C145" s="24" t="str">
        <f t="shared" si="2"/>
        <v>BOB-144</v>
      </c>
      <c r="D145" s="65" t="s">
        <v>64</v>
      </c>
    </row>
    <row r="146" spans="1:4" x14ac:dyDescent="0.3">
      <c r="A146" t="s">
        <v>12</v>
      </c>
      <c r="B146" s="24">
        <v>145</v>
      </c>
      <c r="C146" s="24" t="str">
        <f t="shared" si="2"/>
        <v>BOB-145</v>
      </c>
      <c r="D146" s="65" t="s">
        <v>64</v>
      </c>
    </row>
    <row r="147" spans="1:4" x14ac:dyDescent="0.3">
      <c r="A147" t="s">
        <v>12</v>
      </c>
      <c r="B147" s="24">
        <v>146</v>
      </c>
      <c r="C147" s="24" t="str">
        <f t="shared" si="2"/>
        <v>BOB-146</v>
      </c>
      <c r="D147" s="65" t="s">
        <v>20</v>
      </c>
    </row>
    <row r="148" spans="1:4" x14ac:dyDescent="0.3">
      <c r="A148" t="s">
        <v>12</v>
      </c>
      <c r="B148" s="24">
        <v>147</v>
      </c>
      <c r="C148" s="24" t="str">
        <f t="shared" si="2"/>
        <v>BOB-147</v>
      </c>
      <c r="D148" s="65" t="s">
        <v>64</v>
      </c>
    </row>
    <row r="149" spans="1:4" x14ac:dyDescent="0.3">
      <c r="A149" t="s">
        <v>12</v>
      </c>
      <c r="B149" s="24">
        <v>148</v>
      </c>
      <c r="C149" s="24" t="str">
        <f t="shared" si="2"/>
        <v>BOB-148</v>
      </c>
      <c r="D149" s="67" t="s">
        <v>89</v>
      </c>
    </row>
    <row r="150" spans="1:4" x14ac:dyDescent="0.3">
      <c r="A150" t="s">
        <v>12</v>
      </c>
      <c r="B150" s="24">
        <v>149</v>
      </c>
      <c r="C150" s="24" t="str">
        <f t="shared" si="2"/>
        <v>BOB-149</v>
      </c>
      <c r="D150" s="67" t="s">
        <v>89</v>
      </c>
    </row>
    <row r="151" spans="1:4" x14ac:dyDescent="0.3">
      <c r="A151" t="s">
        <v>12</v>
      </c>
      <c r="B151" s="24">
        <v>150</v>
      </c>
      <c r="C151" s="24" t="str">
        <f t="shared" si="2"/>
        <v>BOB-150</v>
      </c>
      <c r="D151" s="65" t="s">
        <v>64</v>
      </c>
    </row>
    <row r="152" spans="1:4" x14ac:dyDescent="0.3">
      <c r="A152" t="s">
        <v>12</v>
      </c>
      <c r="B152" s="24">
        <v>151</v>
      </c>
      <c r="C152" s="24" t="str">
        <f t="shared" si="2"/>
        <v>BOB-151</v>
      </c>
      <c r="D152" s="65" t="s">
        <v>64</v>
      </c>
    </row>
    <row r="153" spans="1:4" x14ac:dyDescent="0.3">
      <c r="A153" t="s">
        <v>12</v>
      </c>
      <c r="B153" s="24">
        <v>152</v>
      </c>
      <c r="C153" s="24" t="str">
        <f t="shared" si="2"/>
        <v>BOB-152</v>
      </c>
      <c r="D153" s="65" t="s">
        <v>20</v>
      </c>
    </row>
    <row r="154" spans="1:4" x14ac:dyDescent="0.3">
      <c r="A154" t="s">
        <v>12</v>
      </c>
      <c r="B154" s="24">
        <v>153</v>
      </c>
      <c r="C154" s="24" t="str">
        <f t="shared" si="2"/>
        <v>BOB-153</v>
      </c>
      <c r="D154" s="65" t="s">
        <v>64</v>
      </c>
    </row>
    <row r="155" spans="1:4" x14ac:dyDescent="0.3">
      <c r="A155" t="s">
        <v>12</v>
      </c>
      <c r="B155" s="24">
        <v>154</v>
      </c>
      <c r="C155" s="24" t="str">
        <f t="shared" si="2"/>
        <v>BOB-154</v>
      </c>
      <c r="D155" s="65" t="s">
        <v>20</v>
      </c>
    </row>
    <row r="156" spans="1:4" x14ac:dyDescent="0.3">
      <c r="A156" t="s">
        <v>12</v>
      </c>
      <c r="B156" s="24">
        <v>155</v>
      </c>
      <c r="C156" s="24" t="str">
        <f t="shared" si="2"/>
        <v>BOB-155</v>
      </c>
      <c r="D156" s="65" t="s">
        <v>20</v>
      </c>
    </row>
    <row r="157" spans="1:4" x14ac:dyDescent="0.3">
      <c r="A157" t="s">
        <v>12</v>
      </c>
      <c r="B157" s="24">
        <v>156</v>
      </c>
      <c r="C157" s="24" t="str">
        <f t="shared" si="2"/>
        <v>BOB-156</v>
      </c>
      <c r="D157" s="65" t="s">
        <v>64</v>
      </c>
    </row>
    <row r="158" spans="1:4" x14ac:dyDescent="0.3">
      <c r="A158" t="s">
        <v>12</v>
      </c>
      <c r="B158" s="24">
        <v>157</v>
      </c>
      <c r="C158" s="24" t="str">
        <f t="shared" si="2"/>
        <v>BOB-157</v>
      </c>
      <c r="D158" s="65" t="s">
        <v>20</v>
      </c>
    </row>
    <row r="159" spans="1:4" x14ac:dyDescent="0.3">
      <c r="A159" t="s">
        <v>12</v>
      </c>
      <c r="B159" s="24">
        <v>158</v>
      </c>
      <c r="C159" s="24" t="str">
        <f t="shared" si="2"/>
        <v>BOB-158</v>
      </c>
      <c r="D159" s="65" t="s">
        <v>64</v>
      </c>
    </row>
    <row r="160" spans="1:4" x14ac:dyDescent="0.3">
      <c r="A160" t="s">
        <v>12</v>
      </c>
      <c r="B160" s="24">
        <v>159</v>
      </c>
      <c r="C160" s="24" t="str">
        <f t="shared" si="2"/>
        <v>BOB-159</v>
      </c>
      <c r="D160" s="65" t="s">
        <v>20</v>
      </c>
    </row>
    <row r="161" spans="1:4" x14ac:dyDescent="0.3">
      <c r="A161" t="s">
        <v>12</v>
      </c>
      <c r="B161" s="24">
        <v>160</v>
      </c>
      <c r="C161" s="24" t="str">
        <f t="shared" si="2"/>
        <v>BOB-160</v>
      </c>
      <c r="D161" s="65" t="s">
        <v>64</v>
      </c>
    </row>
    <row r="162" spans="1:4" x14ac:dyDescent="0.3">
      <c r="A162" t="s">
        <v>12</v>
      </c>
      <c r="B162" s="24">
        <v>161</v>
      </c>
      <c r="C162" s="24" t="str">
        <f t="shared" si="2"/>
        <v>BOB-161</v>
      </c>
      <c r="D162" s="65" t="s">
        <v>64</v>
      </c>
    </row>
    <row r="163" spans="1:4" x14ac:dyDescent="0.3">
      <c r="A163" t="s">
        <v>12</v>
      </c>
      <c r="B163" s="24">
        <v>162</v>
      </c>
      <c r="C163" s="24" t="str">
        <f t="shared" si="2"/>
        <v>BOB-162</v>
      </c>
      <c r="D163" s="65" t="s">
        <v>64</v>
      </c>
    </row>
    <row r="164" spans="1:4" x14ac:dyDescent="0.3">
      <c r="A164" t="s">
        <v>12</v>
      </c>
      <c r="B164" s="24">
        <v>163</v>
      </c>
      <c r="C164" s="24" t="str">
        <f t="shared" si="2"/>
        <v>BOB-163</v>
      </c>
      <c r="D164" s="65" t="s">
        <v>64</v>
      </c>
    </row>
    <row r="165" spans="1:4" x14ac:dyDescent="0.3">
      <c r="A165" t="s">
        <v>12</v>
      </c>
      <c r="B165" s="24">
        <v>164</v>
      </c>
      <c r="C165" s="24" t="str">
        <f t="shared" si="2"/>
        <v>BOB-164</v>
      </c>
      <c r="D165" s="65" t="s">
        <v>64</v>
      </c>
    </row>
    <row r="166" spans="1:4" x14ac:dyDescent="0.3">
      <c r="A166" t="s">
        <v>12</v>
      </c>
      <c r="B166" s="24">
        <v>165</v>
      </c>
      <c r="C166" s="24" t="str">
        <f t="shared" si="2"/>
        <v>BOB-165</v>
      </c>
      <c r="D166" s="65" t="s">
        <v>64</v>
      </c>
    </row>
    <row r="167" spans="1:4" x14ac:dyDescent="0.3">
      <c r="A167" t="s">
        <v>12</v>
      </c>
      <c r="B167" s="24">
        <v>166</v>
      </c>
      <c r="C167" s="24" t="str">
        <f t="shared" si="2"/>
        <v>BOB-166</v>
      </c>
      <c r="D167" s="65" t="s">
        <v>206</v>
      </c>
    </row>
    <row r="168" spans="1:4" x14ac:dyDescent="0.3">
      <c r="A168" t="s">
        <v>12</v>
      </c>
      <c r="B168" s="24">
        <v>167</v>
      </c>
      <c r="C168" s="24" t="str">
        <f t="shared" si="2"/>
        <v>BOB-167</v>
      </c>
      <c r="D168" s="65" t="s">
        <v>120</v>
      </c>
    </row>
    <row r="169" spans="1:4" x14ac:dyDescent="0.3">
      <c r="A169" t="s">
        <v>12</v>
      </c>
      <c r="B169" s="24">
        <v>168</v>
      </c>
      <c r="C169" s="24" t="str">
        <f t="shared" si="2"/>
        <v>BOB-168</v>
      </c>
      <c r="D169" s="65" t="s">
        <v>20</v>
      </c>
    </row>
    <row r="170" spans="1:4" x14ac:dyDescent="0.3">
      <c r="A170" t="s">
        <v>12</v>
      </c>
      <c r="B170" s="24">
        <v>169</v>
      </c>
      <c r="C170" s="24" t="str">
        <f t="shared" si="2"/>
        <v>BOB-169</v>
      </c>
      <c r="D170" s="65" t="s">
        <v>64</v>
      </c>
    </row>
    <row r="171" spans="1:4" x14ac:dyDescent="0.3">
      <c r="A171" t="s">
        <v>12</v>
      </c>
      <c r="B171" s="24">
        <v>170</v>
      </c>
      <c r="C171" s="24" t="str">
        <f t="shared" si="2"/>
        <v>BOB-170</v>
      </c>
      <c r="D171" s="66"/>
    </row>
    <row r="172" spans="1:4" x14ac:dyDescent="0.3">
      <c r="A172" t="s">
        <v>12</v>
      </c>
      <c r="B172" s="24">
        <v>171</v>
      </c>
      <c r="C172" s="24" t="str">
        <f t="shared" si="2"/>
        <v>BOB-171</v>
      </c>
      <c r="D172" s="65" t="s">
        <v>20</v>
      </c>
    </row>
    <row r="173" spans="1:4" x14ac:dyDescent="0.3">
      <c r="A173" t="s">
        <v>12</v>
      </c>
      <c r="B173" s="24">
        <v>172</v>
      </c>
      <c r="C173" s="24" t="str">
        <f t="shared" si="2"/>
        <v>BOB-172</v>
      </c>
      <c r="D173" s="65" t="s">
        <v>89</v>
      </c>
    </row>
    <row r="174" spans="1:4" x14ac:dyDescent="0.3">
      <c r="A174" t="s">
        <v>12</v>
      </c>
      <c r="B174" s="24">
        <v>173</v>
      </c>
      <c r="C174" s="24" t="str">
        <f t="shared" si="2"/>
        <v>BOB-173</v>
      </c>
      <c r="D174" s="65" t="s">
        <v>20</v>
      </c>
    </row>
    <row r="175" spans="1:4" x14ac:dyDescent="0.3">
      <c r="A175" t="s">
        <v>12</v>
      </c>
      <c r="B175" s="24">
        <v>174</v>
      </c>
      <c r="C175" s="24" t="str">
        <f t="shared" si="2"/>
        <v>BOB-174</v>
      </c>
      <c r="D175" s="65" t="s">
        <v>64</v>
      </c>
    </row>
    <row r="176" spans="1:4" x14ac:dyDescent="0.3">
      <c r="A176" t="s">
        <v>12</v>
      </c>
      <c r="B176" s="24">
        <v>175</v>
      </c>
      <c r="C176" s="24" t="str">
        <f t="shared" si="2"/>
        <v>BOB-175</v>
      </c>
      <c r="D176" s="65" t="s">
        <v>120</v>
      </c>
    </row>
    <row r="177" spans="1:4" x14ac:dyDescent="0.3">
      <c r="A177" t="s">
        <v>12</v>
      </c>
      <c r="B177" s="24">
        <v>176</v>
      </c>
      <c r="C177" s="24" t="str">
        <f t="shared" si="2"/>
        <v>BOB-176</v>
      </c>
      <c r="D177" s="65" t="s">
        <v>64</v>
      </c>
    </row>
    <row r="178" spans="1:4" x14ac:dyDescent="0.3">
      <c r="A178" t="s">
        <v>12</v>
      </c>
      <c r="B178" s="24">
        <v>177</v>
      </c>
      <c r="C178" s="24" t="str">
        <f t="shared" si="2"/>
        <v>BOB-177</v>
      </c>
      <c r="D178" s="65" t="s">
        <v>20</v>
      </c>
    </row>
    <row r="179" spans="1:4" x14ac:dyDescent="0.3">
      <c r="A179" t="s">
        <v>12</v>
      </c>
      <c r="B179" s="24">
        <v>178</v>
      </c>
      <c r="C179" s="24" t="str">
        <f t="shared" si="2"/>
        <v>BOB-178</v>
      </c>
      <c r="D179" s="65" t="s">
        <v>20</v>
      </c>
    </row>
    <row r="180" spans="1:4" x14ac:dyDescent="0.3">
      <c r="A180" t="s">
        <v>12</v>
      </c>
      <c r="B180" s="24">
        <v>179</v>
      </c>
      <c r="C180" s="24" t="str">
        <f t="shared" si="2"/>
        <v>BOB-179</v>
      </c>
      <c r="D180" s="65" t="s">
        <v>64</v>
      </c>
    </row>
    <row r="181" spans="1:4" x14ac:dyDescent="0.3">
      <c r="A181" t="s">
        <v>12</v>
      </c>
      <c r="B181" s="24">
        <v>180</v>
      </c>
      <c r="C181" s="24" t="str">
        <f t="shared" si="2"/>
        <v>BOB-180</v>
      </c>
      <c r="D181" s="65" t="s">
        <v>20</v>
      </c>
    </row>
    <row r="182" spans="1:4" x14ac:dyDescent="0.3">
      <c r="A182" t="s">
        <v>12</v>
      </c>
      <c r="B182" s="24">
        <v>181</v>
      </c>
      <c r="C182" s="24" t="str">
        <f t="shared" si="2"/>
        <v>BOB-181</v>
      </c>
      <c r="D182" s="65" t="s">
        <v>64</v>
      </c>
    </row>
    <row r="183" spans="1:4" x14ac:dyDescent="0.3">
      <c r="A183" t="s">
        <v>12</v>
      </c>
      <c r="B183" s="24">
        <v>182</v>
      </c>
      <c r="C183" s="24" t="str">
        <f t="shared" si="2"/>
        <v>BOB-182</v>
      </c>
      <c r="D183" s="67" t="s">
        <v>64</v>
      </c>
    </row>
    <row r="184" spans="1:4" x14ac:dyDescent="0.3">
      <c r="A184" t="s">
        <v>12</v>
      </c>
      <c r="B184" s="24">
        <v>183</v>
      </c>
      <c r="C184" s="24" t="str">
        <f t="shared" si="2"/>
        <v>BOB-183</v>
      </c>
      <c r="D184" s="65" t="s">
        <v>64</v>
      </c>
    </row>
    <row r="185" spans="1:4" x14ac:dyDescent="0.3">
      <c r="A185" t="s">
        <v>12</v>
      </c>
      <c r="B185" s="24">
        <v>184</v>
      </c>
      <c r="C185" s="24" t="str">
        <f t="shared" si="2"/>
        <v>BOB-184</v>
      </c>
      <c r="D185" s="65" t="s">
        <v>64</v>
      </c>
    </row>
    <row r="186" spans="1:4" x14ac:dyDescent="0.3">
      <c r="A186" t="s">
        <v>12</v>
      </c>
      <c r="B186" s="24">
        <v>185</v>
      </c>
      <c r="C186" s="24" t="str">
        <f t="shared" si="2"/>
        <v>BOB-185</v>
      </c>
      <c r="D186" s="65" t="s">
        <v>20</v>
      </c>
    </row>
    <row r="187" spans="1:4" x14ac:dyDescent="0.3">
      <c r="A187" t="s">
        <v>12</v>
      </c>
      <c r="B187" s="24">
        <v>186</v>
      </c>
      <c r="C187" s="24" t="str">
        <f t="shared" si="2"/>
        <v>BOB-186</v>
      </c>
      <c r="D187" s="65" t="s">
        <v>64</v>
      </c>
    </row>
    <row r="188" spans="1:4" x14ac:dyDescent="0.3">
      <c r="A188" t="s">
        <v>12</v>
      </c>
      <c r="B188" s="24">
        <v>187</v>
      </c>
      <c r="C188" s="24" t="str">
        <f t="shared" si="2"/>
        <v>BOB-187</v>
      </c>
      <c r="D188" s="65" t="s">
        <v>64</v>
      </c>
    </row>
    <row r="189" spans="1:4" x14ac:dyDescent="0.3">
      <c r="A189" t="s">
        <v>12</v>
      </c>
      <c r="B189" s="24">
        <v>188</v>
      </c>
      <c r="C189" s="24" t="str">
        <f t="shared" si="2"/>
        <v>BOB-188</v>
      </c>
      <c r="D189" s="65" t="s">
        <v>120</v>
      </c>
    </row>
    <row r="190" spans="1:4" x14ac:dyDescent="0.3">
      <c r="A190" t="s">
        <v>12</v>
      </c>
      <c r="B190" s="24">
        <v>189</v>
      </c>
      <c r="C190" s="24" t="str">
        <f t="shared" si="2"/>
        <v>BOB-189</v>
      </c>
      <c r="D190" s="65" t="s">
        <v>64</v>
      </c>
    </row>
    <row r="191" spans="1:4" x14ac:dyDescent="0.3">
      <c r="A191" t="s">
        <v>12</v>
      </c>
      <c r="B191" s="24">
        <v>190</v>
      </c>
      <c r="C191" s="24" t="str">
        <f t="shared" si="2"/>
        <v>BOB-190</v>
      </c>
      <c r="D191" s="65" t="s">
        <v>20</v>
      </c>
    </row>
    <row r="192" spans="1:4" x14ac:dyDescent="0.3">
      <c r="A192" t="s">
        <v>12</v>
      </c>
      <c r="B192" s="24">
        <v>191</v>
      </c>
      <c r="C192" s="24" t="str">
        <f t="shared" si="2"/>
        <v>BOB-191</v>
      </c>
      <c r="D192" s="65" t="s">
        <v>64</v>
      </c>
    </row>
    <row r="193" spans="1:4" x14ac:dyDescent="0.3">
      <c r="A193" t="s">
        <v>12</v>
      </c>
      <c r="B193" s="24">
        <v>192</v>
      </c>
      <c r="C193" s="24" t="str">
        <f t="shared" si="2"/>
        <v>BOB-192</v>
      </c>
      <c r="D193" s="65" t="s">
        <v>64</v>
      </c>
    </row>
    <row r="194" spans="1:4" x14ac:dyDescent="0.3">
      <c r="A194" t="s">
        <v>12</v>
      </c>
      <c r="B194" s="29">
        <v>193</v>
      </c>
      <c r="C194" s="24" t="str">
        <f t="shared" si="2"/>
        <v>BOB-193</v>
      </c>
      <c r="D194" s="65" t="s">
        <v>64</v>
      </c>
    </row>
    <row r="195" spans="1:4" x14ac:dyDescent="0.3">
      <c r="A195" t="s">
        <v>12</v>
      </c>
      <c r="B195" s="29">
        <v>194</v>
      </c>
      <c r="C195" s="24" t="str">
        <f t="shared" ref="C195:C258" si="3">CONCATENATE(A195,"-",B195)</f>
        <v>BOB-194</v>
      </c>
      <c r="D195" s="65" t="s">
        <v>20</v>
      </c>
    </row>
    <row r="196" spans="1:4" x14ac:dyDescent="0.3">
      <c r="A196" t="s">
        <v>12</v>
      </c>
      <c r="B196" s="29">
        <v>195</v>
      </c>
      <c r="C196" s="24" t="str">
        <f t="shared" si="3"/>
        <v>BOB-195</v>
      </c>
      <c r="D196" s="65" t="s">
        <v>64</v>
      </c>
    </row>
    <row r="197" spans="1:4" x14ac:dyDescent="0.3">
      <c r="A197" t="s">
        <v>12</v>
      </c>
      <c r="B197" s="29">
        <v>196</v>
      </c>
      <c r="C197" s="24" t="str">
        <f t="shared" si="3"/>
        <v>BOB-196</v>
      </c>
      <c r="D197" s="65" t="s">
        <v>64</v>
      </c>
    </row>
    <row r="198" spans="1:4" x14ac:dyDescent="0.3">
      <c r="A198" t="s">
        <v>12</v>
      </c>
      <c r="B198" s="29">
        <v>197</v>
      </c>
      <c r="C198" s="24" t="str">
        <f t="shared" si="3"/>
        <v>BOB-197</v>
      </c>
      <c r="D198" s="65" t="s">
        <v>64</v>
      </c>
    </row>
    <row r="199" spans="1:4" x14ac:dyDescent="0.3">
      <c r="A199" t="s">
        <v>12</v>
      </c>
      <c r="B199" s="29">
        <v>198</v>
      </c>
      <c r="C199" s="24" t="str">
        <f t="shared" si="3"/>
        <v>BOB-198</v>
      </c>
      <c r="D199" s="65" t="s">
        <v>64</v>
      </c>
    </row>
    <row r="200" spans="1:4" x14ac:dyDescent="0.3">
      <c r="A200" t="s">
        <v>12</v>
      </c>
      <c r="B200" s="29">
        <v>199</v>
      </c>
      <c r="C200" s="24" t="str">
        <f t="shared" si="3"/>
        <v>BOB-199</v>
      </c>
      <c r="D200" s="65" t="s">
        <v>64</v>
      </c>
    </row>
    <row r="201" spans="1:4" x14ac:dyDescent="0.3">
      <c r="A201" t="s">
        <v>12</v>
      </c>
      <c r="B201" s="24">
        <v>200</v>
      </c>
      <c r="C201" s="24" t="str">
        <f t="shared" si="3"/>
        <v>BOB-200</v>
      </c>
      <c r="D201" s="65" t="s">
        <v>64</v>
      </c>
    </row>
    <row r="202" spans="1:4" x14ac:dyDescent="0.3">
      <c r="A202" t="s">
        <v>12</v>
      </c>
      <c r="B202" s="24">
        <v>201</v>
      </c>
      <c r="C202" s="24" t="str">
        <f t="shared" si="3"/>
        <v>BOB-201</v>
      </c>
      <c r="D202" s="65" t="s">
        <v>64</v>
      </c>
    </row>
    <row r="203" spans="1:4" x14ac:dyDescent="0.3">
      <c r="A203" t="s">
        <v>12</v>
      </c>
      <c r="B203" s="24">
        <v>202</v>
      </c>
      <c r="C203" s="24" t="str">
        <f t="shared" si="3"/>
        <v>BOB-202</v>
      </c>
      <c r="D203" s="65" t="s">
        <v>64</v>
      </c>
    </row>
    <row r="204" spans="1:4" x14ac:dyDescent="0.3">
      <c r="A204" t="s">
        <v>12</v>
      </c>
      <c r="B204" s="29">
        <v>203</v>
      </c>
      <c r="C204" s="24" t="str">
        <f t="shared" si="3"/>
        <v>BOB-203</v>
      </c>
      <c r="D204" s="65" t="s">
        <v>64</v>
      </c>
    </row>
    <row r="205" spans="1:4" x14ac:dyDescent="0.3">
      <c r="A205" t="s">
        <v>12</v>
      </c>
      <c r="B205" s="29">
        <v>204</v>
      </c>
      <c r="C205" s="24" t="str">
        <f t="shared" si="3"/>
        <v>BOB-204</v>
      </c>
      <c r="D205" s="65" t="s">
        <v>64</v>
      </c>
    </row>
    <row r="206" spans="1:4" x14ac:dyDescent="0.3">
      <c r="A206" t="s">
        <v>12</v>
      </c>
      <c r="B206" s="29">
        <v>205</v>
      </c>
      <c r="C206" s="24" t="str">
        <f t="shared" si="3"/>
        <v>BOB-205</v>
      </c>
      <c r="D206" s="65" t="s">
        <v>64</v>
      </c>
    </row>
    <row r="207" spans="1:4" x14ac:dyDescent="0.3">
      <c r="A207" t="s">
        <v>12</v>
      </c>
      <c r="B207" s="29">
        <v>206</v>
      </c>
      <c r="C207" s="24" t="str">
        <f t="shared" si="3"/>
        <v>BOB-206</v>
      </c>
      <c r="D207" s="65" t="s">
        <v>64</v>
      </c>
    </row>
    <row r="208" spans="1:4" x14ac:dyDescent="0.3">
      <c r="A208" t="s">
        <v>12</v>
      </c>
      <c r="B208" s="29">
        <v>207</v>
      </c>
      <c r="C208" s="24" t="str">
        <f t="shared" si="3"/>
        <v>BOB-207</v>
      </c>
      <c r="D208" s="65" t="s">
        <v>120</v>
      </c>
    </row>
    <row r="209" spans="1:4" x14ac:dyDescent="0.3">
      <c r="A209" t="s">
        <v>12</v>
      </c>
      <c r="B209" s="29">
        <v>208</v>
      </c>
      <c r="C209" s="24" t="str">
        <f t="shared" si="3"/>
        <v>BOB-208</v>
      </c>
      <c r="D209" s="65" t="s">
        <v>64</v>
      </c>
    </row>
    <row r="210" spans="1:4" x14ac:dyDescent="0.3">
      <c r="A210" t="s">
        <v>12</v>
      </c>
      <c r="B210" s="29">
        <v>209</v>
      </c>
      <c r="C210" s="24" t="str">
        <f t="shared" si="3"/>
        <v>BOB-209</v>
      </c>
      <c r="D210" s="65" t="s">
        <v>20</v>
      </c>
    </row>
    <row r="211" spans="1:4" x14ac:dyDescent="0.3">
      <c r="A211" t="s">
        <v>12</v>
      </c>
      <c r="B211" s="29">
        <v>210</v>
      </c>
      <c r="C211" s="24" t="str">
        <f t="shared" si="3"/>
        <v>BOB-210</v>
      </c>
      <c r="D211" s="65" t="s">
        <v>64</v>
      </c>
    </row>
    <row r="212" spans="1:4" x14ac:dyDescent="0.3">
      <c r="A212" t="s">
        <v>12</v>
      </c>
      <c r="B212" s="29">
        <v>211</v>
      </c>
      <c r="C212" s="24" t="str">
        <f t="shared" si="3"/>
        <v>BOB-211</v>
      </c>
      <c r="D212" s="65" t="s">
        <v>64</v>
      </c>
    </row>
    <row r="213" spans="1:4" x14ac:dyDescent="0.3">
      <c r="A213" t="s">
        <v>12</v>
      </c>
      <c r="B213" s="29">
        <v>212</v>
      </c>
      <c r="C213" s="24" t="str">
        <f t="shared" si="3"/>
        <v>BOB-212</v>
      </c>
      <c r="D213" s="65" t="s">
        <v>152</v>
      </c>
    </row>
    <row r="214" spans="1:4" x14ac:dyDescent="0.3">
      <c r="A214" t="s">
        <v>12</v>
      </c>
      <c r="B214" s="29">
        <v>213</v>
      </c>
      <c r="C214" s="24" t="str">
        <f t="shared" si="3"/>
        <v>BOB-213</v>
      </c>
      <c r="D214" s="65" t="s">
        <v>64</v>
      </c>
    </row>
    <row r="215" spans="1:4" x14ac:dyDescent="0.3">
      <c r="A215" t="s">
        <v>12</v>
      </c>
      <c r="B215" s="29">
        <v>214</v>
      </c>
      <c r="C215" s="24" t="str">
        <f t="shared" si="3"/>
        <v>BOB-214</v>
      </c>
      <c r="D215" s="65" t="s">
        <v>64</v>
      </c>
    </row>
    <row r="216" spans="1:4" x14ac:dyDescent="0.3">
      <c r="A216" t="s">
        <v>12</v>
      </c>
      <c r="B216" s="29">
        <v>215</v>
      </c>
      <c r="C216" s="24" t="str">
        <f t="shared" si="3"/>
        <v>BOB-215</v>
      </c>
      <c r="D216" s="65" t="s">
        <v>576</v>
      </c>
    </row>
    <row r="217" spans="1:4" x14ac:dyDescent="0.3">
      <c r="A217" t="s">
        <v>12</v>
      </c>
      <c r="B217" s="29">
        <v>216</v>
      </c>
      <c r="C217" s="24" t="str">
        <f t="shared" si="3"/>
        <v>BOB-216</v>
      </c>
      <c r="D217" s="65" t="s">
        <v>64</v>
      </c>
    </row>
    <row r="218" spans="1:4" x14ac:dyDescent="0.3">
      <c r="A218" t="s">
        <v>12</v>
      </c>
      <c r="B218" s="29">
        <v>217</v>
      </c>
      <c r="C218" s="24" t="str">
        <f t="shared" si="3"/>
        <v>BOB-217</v>
      </c>
      <c r="D218" s="65" t="s">
        <v>206</v>
      </c>
    </row>
    <row r="219" spans="1:4" x14ac:dyDescent="0.3">
      <c r="A219" t="s">
        <v>12</v>
      </c>
      <c r="B219" s="29">
        <v>218</v>
      </c>
      <c r="C219" s="24" t="str">
        <f t="shared" si="3"/>
        <v>BOB-218</v>
      </c>
      <c r="D219" s="65" t="s">
        <v>64</v>
      </c>
    </row>
    <row r="220" spans="1:4" x14ac:dyDescent="0.3">
      <c r="A220" t="s">
        <v>12</v>
      </c>
      <c r="B220" s="29">
        <v>219</v>
      </c>
      <c r="C220" s="24" t="str">
        <f t="shared" si="3"/>
        <v>BOB-219</v>
      </c>
      <c r="D220" s="67" t="s">
        <v>577</v>
      </c>
    </row>
    <row r="221" spans="1:4" x14ac:dyDescent="0.3">
      <c r="A221" t="s">
        <v>12</v>
      </c>
      <c r="B221" s="29">
        <v>220</v>
      </c>
      <c r="C221" s="24" t="str">
        <f t="shared" si="3"/>
        <v>BOB-220</v>
      </c>
      <c r="D221" s="65" t="s">
        <v>206</v>
      </c>
    </row>
    <row r="222" spans="1:4" x14ac:dyDescent="0.3">
      <c r="A222" t="s">
        <v>12</v>
      </c>
      <c r="B222" s="29">
        <v>221</v>
      </c>
      <c r="C222" s="24" t="str">
        <f t="shared" si="3"/>
        <v>BOB-221</v>
      </c>
      <c r="D222" s="65" t="s">
        <v>120</v>
      </c>
    </row>
    <row r="223" spans="1:4" x14ac:dyDescent="0.3">
      <c r="A223" t="s">
        <v>12</v>
      </c>
      <c r="B223" s="29">
        <v>222</v>
      </c>
      <c r="C223" s="24" t="str">
        <f t="shared" si="3"/>
        <v>BOB-222</v>
      </c>
      <c r="D223" s="65" t="s">
        <v>152</v>
      </c>
    </row>
    <row r="224" spans="1:4" x14ac:dyDescent="0.3">
      <c r="A224" t="s">
        <v>12</v>
      </c>
      <c r="B224" s="29">
        <v>223</v>
      </c>
      <c r="C224" s="24" t="str">
        <f t="shared" si="3"/>
        <v>BOB-223</v>
      </c>
      <c r="D224" s="65" t="s">
        <v>578</v>
      </c>
    </row>
    <row r="225" spans="1:4" x14ac:dyDescent="0.3">
      <c r="A225" t="s">
        <v>12</v>
      </c>
      <c r="B225" s="29">
        <v>224</v>
      </c>
      <c r="C225" s="24" t="str">
        <f t="shared" si="3"/>
        <v>BOB-224</v>
      </c>
      <c r="D225" s="65" t="s">
        <v>64</v>
      </c>
    </row>
    <row r="226" spans="1:4" x14ac:dyDescent="0.3">
      <c r="A226" t="s">
        <v>12</v>
      </c>
      <c r="B226" s="29">
        <v>225</v>
      </c>
      <c r="C226" s="24" t="str">
        <f t="shared" si="3"/>
        <v>BOB-225</v>
      </c>
      <c r="D226" s="65" t="s">
        <v>20</v>
      </c>
    </row>
    <row r="227" spans="1:4" x14ac:dyDescent="0.3">
      <c r="A227" t="s">
        <v>12</v>
      </c>
      <c r="B227" s="29">
        <v>226</v>
      </c>
      <c r="C227" s="24" t="str">
        <f t="shared" si="3"/>
        <v>BOB-226</v>
      </c>
      <c r="D227" s="65" t="s">
        <v>152</v>
      </c>
    </row>
    <row r="228" spans="1:4" x14ac:dyDescent="0.3">
      <c r="A228" t="s">
        <v>12</v>
      </c>
      <c r="B228" s="29">
        <v>227</v>
      </c>
      <c r="C228" s="24" t="str">
        <f t="shared" si="3"/>
        <v>BOB-227</v>
      </c>
      <c r="D228" s="65" t="s">
        <v>64</v>
      </c>
    </row>
    <row r="229" spans="1:4" x14ac:dyDescent="0.3">
      <c r="A229" t="s">
        <v>12</v>
      </c>
      <c r="B229" s="29">
        <v>228</v>
      </c>
      <c r="C229" s="24" t="str">
        <f t="shared" si="3"/>
        <v>BOB-228</v>
      </c>
      <c r="D229" s="65" t="s">
        <v>64</v>
      </c>
    </row>
    <row r="230" spans="1:4" x14ac:dyDescent="0.3">
      <c r="A230" t="s">
        <v>12</v>
      </c>
      <c r="B230" s="29">
        <v>229</v>
      </c>
      <c r="C230" s="24" t="str">
        <f t="shared" si="3"/>
        <v>BOB-229</v>
      </c>
      <c r="D230" s="65" t="s">
        <v>120</v>
      </c>
    </row>
    <row r="231" spans="1:4" x14ac:dyDescent="0.3">
      <c r="A231" t="s">
        <v>12</v>
      </c>
      <c r="B231" s="29">
        <v>230</v>
      </c>
      <c r="C231" s="24" t="str">
        <f t="shared" si="3"/>
        <v>BOB-230</v>
      </c>
      <c r="D231" s="65" t="s">
        <v>64</v>
      </c>
    </row>
    <row r="232" spans="1:4" x14ac:dyDescent="0.3">
      <c r="A232" t="s">
        <v>12</v>
      </c>
      <c r="B232" s="29">
        <v>231</v>
      </c>
      <c r="C232" s="24" t="str">
        <f t="shared" si="3"/>
        <v>BOB-231</v>
      </c>
      <c r="D232" s="65" t="s">
        <v>64</v>
      </c>
    </row>
    <row r="233" spans="1:4" x14ac:dyDescent="0.3">
      <c r="A233" t="s">
        <v>12</v>
      </c>
      <c r="B233" s="29">
        <v>232</v>
      </c>
      <c r="C233" s="24" t="str">
        <f t="shared" si="3"/>
        <v>BOB-232</v>
      </c>
      <c r="D233" s="65" t="s">
        <v>20</v>
      </c>
    </row>
    <row r="234" spans="1:4" x14ac:dyDescent="0.3">
      <c r="A234" t="s">
        <v>12</v>
      </c>
      <c r="B234" s="29">
        <v>233</v>
      </c>
      <c r="C234" s="24" t="str">
        <f t="shared" si="3"/>
        <v>BOB-233</v>
      </c>
      <c r="D234" s="65" t="s">
        <v>64</v>
      </c>
    </row>
    <row r="235" spans="1:4" x14ac:dyDescent="0.3">
      <c r="A235" t="s">
        <v>12</v>
      </c>
      <c r="B235" s="29">
        <v>234</v>
      </c>
      <c r="C235" s="24" t="str">
        <f t="shared" si="3"/>
        <v>BOB-234</v>
      </c>
      <c r="D235" s="65" t="s">
        <v>64</v>
      </c>
    </row>
    <row r="236" spans="1:4" x14ac:dyDescent="0.3">
      <c r="A236" t="s">
        <v>12</v>
      </c>
      <c r="B236" s="29">
        <v>235</v>
      </c>
      <c r="C236" s="24" t="str">
        <f t="shared" si="3"/>
        <v>BOB-235</v>
      </c>
      <c r="D236" s="65" t="s">
        <v>64</v>
      </c>
    </row>
    <row r="237" spans="1:4" x14ac:dyDescent="0.3">
      <c r="A237" t="s">
        <v>12</v>
      </c>
      <c r="B237" s="29">
        <v>236</v>
      </c>
      <c r="C237" s="24" t="str">
        <f t="shared" si="3"/>
        <v>BOB-236</v>
      </c>
      <c r="D237" s="65" t="s">
        <v>64</v>
      </c>
    </row>
    <row r="238" spans="1:4" x14ac:dyDescent="0.3">
      <c r="A238" t="s">
        <v>12</v>
      </c>
      <c r="B238" s="29">
        <v>237</v>
      </c>
      <c r="C238" s="24" t="str">
        <f t="shared" si="3"/>
        <v>BOB-237</v>
      </c>
      <c r="D238" s="65" t="s">
        <v>64</v>
      </c>
    </row>
    <row r="239" spans="1:4" x14ac:dyDescent="0.3">
      <c r="A239" t="s">
        <v>12</v>
      </c>
      <c r="B239" s="29">
        <v>238</v>
      </c>
      <c r="C239" s="24" t="str">
        <f t="shared" si="3"/>
        <v>BOB-238</v>
      </c>
      <c r="D239" s="65" t="s">
        <v>64</v>
      </c>
    </row>
    <row r="240" spans="1:4" x14ac:dyDescent="0.3">
      <c r="A240" t="s">
        <v>12</v>
      </c>
      <c r="B240" s="29">
        <v>239</v>
      </c>
      <c r="C240" s="24" t="str">
        <f t="shared" si="3"/>
        <v>BOB-239</v>
      </c>
      <c r="D240" s="65" t="s">
        <v>144</v>
      </c>
    </row>
    <row r="241" spans="1:4" x14ac:dyDescent="0.3">
      <c r="A241" t="s">
        <v>12</v>
      </c>
      <c r="B241" s="29">
        <v>240</v>
      </c>
      <c r="C241" s="24" t="str">
        <f t="shared" si="3"/>
        <v>BOB-240</v>
      </c>
      <c r="D241" s="65" t="s">
        <v>120</v>
      </c>
    </row>
    <row r="242" spans="1:4" x14ac:dyDescent="0.3">
      <c r="A242" t="s">
        <v>12</v>
      </c>
      <c r="B242" s="29">
        <v>241</v>
      </c>
      <c r="C242" s="24" t="str">
        <f t="shared" si="3"/>
        <v>BOB-241</v>
      </c>
      <c r="D242" s="65" t="s">
        <v>64</v>
      </c>
    </row>
    <row r="243" spans="1:4" x14ac:dyDescent="0.3">
      <c r="A243" t="s">
        <v>12</v>
      </c>
      <c r="B243" s="29">
        <v>242</v>
      </c>
      <c r="C243" s="24" t="str">
        <f t="shared" si="3"/>
        <v>BOB-242</v>
      </c>
      <c r="D243" s="65" t="s">
        <v>64</v>
      </c>
    </row>
    <row r="244" spans="1:4" x14ac:dyDescent="0.3">
      <c r="A244" t="s">
        <v>12</v>
      </c>
      <c r="B244" s="29">
        <v>243</v>
      </c>
      <c r="C244" s="24" t="str">
        <f t="shared" si="3"/>
        <v>BOB-243</v>
      </c>
      <c r="D244" s="65" t="s">
        <v>64</v>
      </c>
    </row>
    <row r="245" spans="1:4" x14ac:dyDescent="0.3">
      <c r="A245" t="s">
        <v>12</v>
      </c>
      <c r="B245" s="29">
        <v>244</v>
      </c>
      <c r="C245" s="24" t="str">
        <f t="shared" si="3"/>
        <v>BOB-244</v>
      </c>
      <c r="D245" s="65" t="s">
        <v>64</v>
      </c>
    </row>
    <row r="246" spans="1:4" x14ac:dyDescent="0.3">
      <c r="A246" t="s">
        <v>12</v>
      </c>
      <c r="B246" s="29">
        <v>245</v>
      </c>
      <c r="C246" s="24" t="str">
        <f t="shared" si="3"/>
        <v>BOB-245</v>
      </c>
      <c r="D246" s="65" t="s">
        <v>64</v>
      </c>
    </row>
    <row r="247" spans="1:4" x14ac:dyDescent="0.3">
      <c r="A247" t="s">
        <v>12</v>
      </c>
      <c r="B247" s="29">
        <v>246</v>
      </c>
      <c r="C247" s="24" t="str">
        <f t="shared" si="3"/>
        <v>BOB-246</v>
      </c>
      <c r="D247" s="65" t="s">
        <v>64</v>
      </c>
    </row>
    <row r="248" spans="1:4" x14ac:dyDescent="0.3">
      <c r="A248" t="s">
        <v>12</v>
      </c>
      <c r="B248" s="29">
        <v>247</v>
      </c>
      <c r="C248" s="24" t="str">
        <f t="shared" si="3"/>
        <v>BOB-247</v>
      </c>
      <c r="D248" s="65" t="s">
        <v>64</v>
      </c>
    </row>
    <row r="249" spans="1:4" x14ac:dyDescent="0.3">
      <c r="A249" t="s">
        <v>12</v>
      </c>
      <c r="B249" s="29">
        <v>248</v>
      </c>
      <c r="C249" s="24" t="str">
        <f t="shared" si="3"/>
        <v>BOB-248</v>
      </c>
      <c r="D249" s="65" t="s">
        <v>64</v>
      </c>
    </row>
    <row r="250" spans="1:4" x14ac:dyDescent="0.3">
      <c r="A250" t="s">
        <v>12</v>
      </c>
      <c r="B250" s="29">
        <v>249</v>
      </c>
      <c r="C250" s="24" t="str">
        <f t="shared" si="3"/>
        <v>BOB-249</v>
      </c>
      <c r="D250" s="69" t="s">
        <v>64</v>
      </c>
    </row>
    <row r="251" spans="1:4" x14ac:dyDescent="0.3">
      <c r="A251" t="s">
        <v>12</v>
      </c>
      <c r="B251" s="29">
        <v>250</v>
      </c>
      <c r="C251" s="24" t="str">
        <f t="shared" si="3"/>
        <v>BOB-250</v>
      </c>
      <c r="D251" s="65" t="s">
        <v>20</v>
      </c>
    </row>
    <row r="252" spans="1:4" x14ac:dyDescent="0.3">
      <c r="A252" t="s">
        <v>12</v>
      </c>
      <c r="B252" s="29">
        <v>251</v>
      </c>
      <c r="C252" s="24" t="str">
        <f t="shared" si="3"/>
        <v>BOB-251</v>
      </c>
      <c r="D252" s="67" t="s">
        <v>578</v>
      </c>
    </row>
    <row r="253" spans="1:4" x14ac:dyDescent="0.3">
      <c r="A253" t="s">
        <v>12</v>
      </c>
      <c r="B253" s="29">
        <v>252</v>
      </c>
      <c r="C253" s="24" t="str">
        <f t="shared" si="3"/>
        <v>BOB-252</v>
      </c>
      <c r="D253" s="67" t="s">
        <v>81</v>
      </c>
    </row>
    <row r="254" spans="1:4" x14ac:dyDescent="0.3">
      <c r="A254" t="s">
        <v>12</v>
      </c>
      <c r="B254" s="29">
        <v>253</v>
      </c>
      <c r="C254" s="24" t="str">
        <f t="shared" si="3"/>
        <v>BOB-253</v>
      </c>
      <c r="D254" s="65" t="s">
        <v>64</v>
      </c>
    </row>
    <row r="255" spans="1:4" x14ac:dyDescent="0.3">
      <c r="A255" t="s">
        <v>12</v>
      </c>
      <c r="B255" s="29">
        <v>254</v>
      </c>
      <c r="C255" s="24" t="str">
        <f t="shared" si="3"/>
        <v>BOB-254</v>
      </c>
      <c r="D255" s="65" t="s">
        <v>64</v>
      </c>
    </row>
    <row r="256" spans="1:4" x14ac:dyDescent="0.3">
      <c r="A256" t="s">
        <v>12</v>
      </c>
      <c r="B256" s="29">
        <v>255</v>
      </c>
      <c r="C256" s="24" t="str">
        <f t="shared" si="3"/>
        <v>BOB-255</v>
      </c>
      <c r="D256" s="65" t="s">
        <v>20</v>
      </c>
    </row>
    <row r="257" spans="1:4" x14ac:dyDescent="0.3">
      <c r="A257" t="s">
        <v>12</v>
      </c>
      <c r="B257" s="29">
        <v>256</v>
      </c>
      <c r="C257" s="24" t="str">
        <f t="shared" si="3"/>
        <v>BOB-256</v>
      </c>
      <c r="D257" s="67" t="s">
        <v>152</v>
      </c>
    </row>
    <row r="258" spans="1:4" x14ac:dyDescent="0.3">
      <c r="A258" t="s">
        <v>12</v>
      </c>
      <c r="B258" s="29">
        <v>257</v>
      </c>
      <c r="C258" s="24" t="str">
        <f t="shared" si="3"/>
        <v>BOB-257</v>
      </c>
      <c r="D258" s="65" t="s">
        <v>64</v>
      </c>
    </row>
    <row r="259" spans="1:4" x14ac:dyDescent="0.3">
      <c r="A259" t="s">
        <v>12</v>
      </c>
      <c r="B259" s="29">
        <v>258</v>
      </c>
      <c r="C259" s="24" t="str">
        <f t="shared" ref="C259:C322" si="4">CONCATENATE(A259,"-",B259)</f>
        <v>BOB-258</v>
      </c>
      <c r="D259" s="65" t="s">
        <v>20</v>
      </c>
    </row>
    <row r="260" spans="1:4" x14ac:dyDescent="0.3">
      <c r="A260" t="s">
        <v>12</v>
      </c>
      <c r="B260" s="29">
        <v>259</v>
      </c>
      <c r="C260" s="24" t="str">
        <f t="shared" si="4"/>
        <v>BOB-259</v>
      </c>
      <c r="D260" s="65" t="s">
        <v>64</v>
      </c>
    </row>
    <row r="261" spans="1:4" x14ac:dyDescent="0.3">
      <c r="A261" t="s">
        <v>12</v>
      </c>
      <c r="B261" s="29">
        <v>260</v>
      </c>
      <c r="C261" s="24" t="str">
        <f t="shared" si="4"/>
        <v>BOB-260</v>
      </c>
      <c r="D261" s="65" t="s">
        <v>64</v>
      </c>
    </row>
    <row r="262" spans="1:4" x14ac:dyDescent="0.3">
      <c r="A262" t="s">
        <v>12</v>
      </c>
      <c r="B262" s="29">
        <v>261</v>
      </c>
      <c r="C262" s="24" t="str">
        <f t="shared" si="4"/>
        <v>BOB-261</v>
      </c>
      <c r="D262" s="65" t="s">
        <v>578</v>
      </c>
    </row>
    <row r="263" spans="1:4" x14ac:dyDescent="0.3">
      <c r="A263" t="s">
        <v>12</v>
      </c>
      <c r="B263" s="29">
        <v>262</v>
      </c>
      <c r="C263" s="24" t="str">
        <f t="shared" si="4"/>
        <v>BOB-262</v>
      </c>
      <c r="D263" s="65" t="s">
        <v>64</v>
      </c>
    </row>
    <row r="264" spans="1:4" x14ac:dyDescent="0.3">
      <c r="A264" t="s">
        <v>12</v>
      </c>
      <c r="B264" s="29">
        <v>263</v>
      </c>
      <c r="C264" s="24" t="str">
        <f t="shared" si="4"/>
        <v>BOB-263</v>
      </c>
      <c r="D264" s="65" t="s">
        <v>64</v>
      </c>
    </row>
    <row r="265" spans="1:4" x14ac:dyDescent="0.3">
      <c r="A265" t="s">
        <v>12</v>
      </c>
      <c r="B265" s="29">
        <v>264</v>
      </c>
      <c r="C265" s="24" t="str">
        <f t="shared" si="4"/>
        <v>BOB-264</v>
      </c>
      <c r="D265" s="65" t="s">
        <v>577</v>
      </c>
    </row>
    <row r="266" spans="1:4" x14ac:dyDescent="0.3">
      <c r="A266" t="s">
        <v>12</v>
      </c>
      <c r="B266" s="29">
        <v>265</v>
      </c>
      <c r="C266" s="24" t="str">
        <f t="shared" si="4"/>
        <v>BOB-265</v>
      </c>
      <c r="D266" s="65" t="s">
        <v>20</v>
      </c>
    </row>
    <row r="267" spans="1:4" x14ac:dyDescent="0.3">
      <c r="A267" t="s">
        <v>12</v>
      </c>
      <c r="B267" s="29">
        <v>266</v>
      </c>
      <c r="C267" s="24" t="str">
        <f t="shared" si="4"/>
        <v>BOB-266</v>
      </c>
      <c r="D267" s="65" t="s">
        <v>64</v>
      </c>
    </row>
    <row r="268" spans="1:4" x14ac:dyDescent="0.3">
      <c r="A268" t="s">
        <v>12</v>
      </c>
      <c r="B268" s="29">
        <v>267</v>
      </c>
      <c r="C268" s="24" t="str">
        <f t="shared" si="4"/>
        <v>BOB-267</v>
      </c>
      <c r="D268" s="65" t="s">
        <v>20</v>
      </c>
    </row>
    <row r="269" spans="1:4" x14ac:dyDescent="0.3">
      <c r="A269" t="s">
        <v>12</v>
      </c>
      <c r="B269" s="29">
        <v>268</v>
      </c>
      <c r="C269" s="24" t="str">
        <f t="shared" si="4"/>
        <v>BOB-268</v>
      </c>
      <c r="D269" s="65" t="s">
        <v>578</v>
      </c>
    </row>
    <row r="270" spans="1:4" x14ac:dyDescent="0.3">
      <c r="A270" t="s">
        <v>12</v>
      </c>
      <c r="B270" s="29">
        <v>269</v>
      </c>
      <c r="C270" s="24" t="str">
        <f t="shared" si="4"/>
        <v>BOB-269</v>
      </c>
      <c r="D270" s="65" t="s">
        <v>577</v>
      </c>
    </row>
    <row r="271" spans="1:4" x14ac:dyDescent="0.3">
      <c r="A271" t="s">
        <v>12</v>
      </c>
      <c r="B271" s="29">
        <v>270</v>
      </c>
      <c r="C271" s="24" t="str">
        <f t="shared" si="4"/>
        <v>BOB-270</v>
      </c>
      <c r="D271" s="65" t="s">
        <v>20</v>
      </c>
    </row>
    <row r="272" spans="1:4" x14ac:dyDescent="0.3">
      <c r="A272" t="s">
        <v>12</v>
      </c>
      <c r="B272" s="29">
        <v>271</v>
      </c>
      <c r="C272" s="24" t="str">
        <f t="shared" si="4"/>
        <v>BOB-271</v>
      </c>
      <c r="D272" s="65" t="s">
        <v>20</v>
      </c>
    </row>
    <row r="273" spans="1:4" x14ac:dyDescent="0.3">
      <c r="A273" t="s">
        <v>12</v>
      </c>
      <c r="B273" s="29">
        <v>272</v>
      </c>
      <c r="C273" s="24" t="str">
        <f t="shared" si="4"/>
        <v>BOB-272</v>
      </c>
      <c r="D273" s="65" t="s">
        <v>81</v>
      </c>
    </row>
    <row r="274" spans="1:4" x14ac:dyDescent="0.3">
      <c r="A274" t="s">
        <v>12</v>
      </c>
      <c r="B274" s="29">
        <v>273</v>
      </c>
      <c r="C274" s="24" t="str">
        <f t="shared" si="4"/>
        <v>BOB-273</v>
      </c>
      <c r="D274" s="65" t="s">
        <v>20</v>
      </c>
    </row>
    <row r="275" spans="1:4" x14ac:dyDescent="0.3">
      <c r="A275" t="s">
        <v>12</v>
      </c>
      <c r="B275" s="29">
        <v>274</v>
      </c>
      <c r="C275" s="24" t="str">
        <f t="shared" si="4"/>
        <v>BOB-274</v>
      </c>
      <c r="D275" s="65" t="s">
        <v>64</v>
      </c>
    </row>
    <row r="276" spans="1:4" x14ac:dyDescent="0.3">
      <c r="A276" t="s">
        <v>12</v>
      </c>
      <c r="B276" s="29">
        <v>275</v>
      </c>
      <c r="C276" s="24" t="str">
        <f t="shared" si="4"/>
        <v>BOB-275</v>
      </c>
      <c r="D276" s="65" t="s">
        <v>64</v>
      </c>
    </row>
    <row r="277" spans="1:4" x14ac:dyDescent="0.3">
      <c r="A277" t="s">
        <v>12</v>
      </c>
      <c r="B277" s="29">
        <v>276</v>
      </c>
      <c r="C277" s="24" t="str">
        <f t="shared" si="4"/>
        <v>BOB-276</v>
      </c>
      <c r="D277" s="65" t="s">
        <v>20</v>
      </c>
    </row>
    <row r="278" spans="1:4" x14ac:dyDescent="0.3">
      <c r="A278" t="s">
        <v>12</v>
      </c>
      <c r="B278" s="29">
        <v>277</v>
      </c>
      <c r="C278" s="24" t="str">
        <f t="shared" si="4"/>
        <v>BOB-277</v>
      </c>
      <c r="D278" s="65" t="s">
        <v>20</v>
      </c>
    </row>
    <row r="279" spans="1:4" x14ac:dyDescent="0.3">
      <c r="A279" t="s">
        <v>12</v>
      </c>
      <c r="B279" s="29">
        <v>278</v>
      </c>
      <c r="C279" s="24" t="str">
        <f t="shared" si="4"/>
        <v>BOB-278</v>
      </c>
      <c r="D279" s="65" t="s">
        <v>20</v>
      </c>
    </row>
    <row r="280" spans="1:4" x14ac:dyDescent="0.3">
      <c r="A280" t="s">
        <v>12</v>
      </c>
      <c r="B280" s="29">
        <v>279</v>
      </c>
      <c r="C280" s="24" t="str">
        <f t="shared" si="4"/>
        <v>BOB-279</v>
      </c>
      <c r="D280" s="65" t="s">
        <v>20</v>
      </c>
    </row>
    <row r="281" spans="1:4" x14ac:dyDescent="0.3">
      <c r="A281" t="s">
        <v>12</v>
      </c>
      <c r="B281" s="29">
        <v>280</v>
      </c>
      <c r="C281" s="24" t="str">
        <f t="shared" si="4"/>
        <v>BOB-280</v>
      </c>
      <c r="D281" s="65" t="s">
        <v>20</v>
      </c>
    </row>
    <row r="282" spans="1:4" x14ac:dyDescent="0.3">
      <c r="A282" t="s">
        <v>12</v>
      </c>
      <c r="B282" s="29">
        <v>281</v>
      </c>
      <c r="C282" s="24" t="str">
        <f t="shared" si="4"/>
        <v>BOB-281</v>
      </c>
      <c r="D282" s="65" t="s">
        <v>120</v>
      </c>
    </row>
    <row r="283" spans="1:4" x14ac:dyDescent="0.3">
      <c r="A283" t="s">
        <v>12</v>
      </c>
      <c r="B283" s="29">
        <v>282</v>
      </c>
      <c r="C283" s="24" t="str">
        <f t="shared" si="4"/>
        <v>BOB-282</v>
      </c>
      <c r="D283" s="65" t="s">
        <v>64</v>
      </c>
    </row>
    <row r="284" spans="1:4" x14ac:dyDescent="0.3">
      <c r="A284" t="s">
        <v>12</v>
      </c>
      <c r="B284" s="29">
        <v>283</v>
      </c>
      <c r="C284" s="24" t="str">
        <f t="shared" si="4"/>
        <v>BOB-283</v>
      </c>
      <c r="D284" s="65" t="s">
        <v>20</v>
      </c>
    </row>
    <row r="285" spans="1:4" x14ac:dyDescent="0.3">
      <c r="A285" t="s">
        <v>12</v>
      </c>
      <c r="B285" s="29">
        <v>284</v>
      </c>
      <c r="C285" s="24" t="str">
        <f t="shared" si="4"/>
        <v>BOB-284</v>
      </c>
      <c r="D285" s="65" t="s">
        <v>64</v>
      </c>
    </row>
    <row r="286" spans="1:4" x14ac:dyDescent="0.3">
      <c r="A286" t="s">
        <v>12</v>
      </c>
      <c r="B286" s="29">
        <v>285</v>
      </c>
      <c r="C286" s="24" t="str">
        <f t="shared" si="4"/>
        <v>BOB-285</v>
      </c>
      <c r="D286" s="65" t="s">
        <v>64</v>
      </c>
    </row>
    <row r="287" spans="1:4" x14ac:dyDescent="0.3">
      <c r="A287" t="s">
        <v>12</v>
      </c>
      <c r="B287" s="29">
        <v>286</v>
      </c>
      <c r="C287" s="24" t="str">
        <f t="shared" si="4"/>
        <v>BOB-286</v>
      </c>
      <c r="D287" s="65" t="s">
        <v>115</v>
      </c>
    </row>
    <row r="288" spans="1:4" x14ac:dyDescent="0.3">
      <c r="A288" t="s">
        <v>12</v>
      </c>
      <c r="B288" s="29">
        <v>287</v>
      </c>
      <c r="C288" s="24" t="str">
        <f t="shared" si="4"/>
        <v>BOB-287</v>
      </c>
      <c r="D288" s="65" t="s">
        <v>120</v>
      </c>
    </row>
    <row r="289" spans="1:4" x14ac:dyDescent="0.3">
      <c r="A289" t="s">
        <v>12</v>
      </c>
      <c r="B289" s="29">
        <v>288</v>
      </c>
      <c r="C289" s="24" t="str">
        <f t="shared" si="4"/>
        <v>BOB-288</v>
      </c>
      <c r="D289" s="65" t="s">
        <v>64</v>
      </c>
    </row>
    <row r="290" spans="1:4" x14ac:dyDescent="0.3">
      <c r="A290" t="s">
        <v>12</v>
      </c>
      <c r="B290" s="29">
        <v>289</v>
      </c>
      <c r="C290" s="24" t="str">
        <f t="shared" si="4"/>
        <v>BOB-289</v>
      </c>
      <c r="D290" s="65" t="s">
        <v>206</v>
      </c>
    </row>
    <row r="291" spans="1:4" x14ac:dyDescent="0.3">
      <c r="A291" t="s">
        <v>12</v>
      </c>
      <c r="B291" s="29">
        <v>290</v>
      </c>
      <c r="C291" s="24" t="str">
        <f t="shared" si="4"/>
        <v>BOB-290</v>
      </c>
      <c r="D291" s="65" t="s">
        <v>20</v>
      </c>
    </row>
    <row r="292" spans="1:4" x14ac:dyDescent="0.3">
      <c r="A292" t="s">
        <v>12</v>
      </c>
      <c r="B292" s="29">
        <v>291</v>
      </c>
      <c r="C292" s="24" t="str">
        <f t="shared" si="4"/>
        <v>BOB-291</v>
      </c>
      <c r="D292" s="65" t="s">
        <v>20</v>
      </c>
    </row>
    <row r="293" spans="1:4" x14ac:dyDescent="0.3">
      <c r="A293" t="s">
        <v>12</v>
      </c>
      <c r="B293" s="29">
        <v>292</v>
      </c>
      <c r="C293" s="24" t="str">
        <f t="shared" si="4"/>
        <v>BOB-292</v>
      </c>
      <c r="D293" s="65" t="s">
        <v>64</v>
      </c>
    </row>
    <row r="294" spans="1:4" x14ac:dyDescent="0.3">
      <c r="A294" t="s">
        <v>12</v>
      </c>
      <c r="B294" s="29">
        <v>293</v>
      </c>
      <c r="C294" s="24" t="str">
        <f t="shared" si="4"/>
        <v>BOB-293</v>
      </c>
      <c r="D294" s="65" t="s">
        <v>20</v>
      </c>
    </row>
    <row r="295" spans="1:4" x14ac:dyDescent="0.3">
      <c r="A295" t="s">
        <v>12</v>
      </c>
      <c r="B295" s="29">
        <v>294</v>
      </c>
      <c r="C295" s="24" t="str">
        <f t="shared" si="4"/>
        <v>BOB-294</v>
      </c>
      <c r="D295" s="65" t="s">
        <v>20</v>
      </c>
    </row>
    <row r="296" spans="1:4" x14ac:dyDescent="0.3">
      <c r="A296" t="s">
        <v>12</v>
      </c>
      <c r="B296" s="29">
        <v>295</v>
      </c>
      <c r="C296" s="24" t="str">
        <f t="shared" si="4"/>
        <v>BOB-295</v>
      </c>
      <c r="D296" s="65" t="s">
        <v>64</v>
      </c>
    </row>
    <row r="297" spans="1:4" x14ac:dyDescent="0.3">
      <c r="A297" t="s">
        <v>12</v>
      </c>
      <c r="B297" s="29">
        <v>296</v>
      </c>
      <c r="C297" s="24" t="str">
        <f t="shared" si="4"/>
        <v>BOB-296</v>
      </c>
      <c r="D297" s="67" t="s">
        <v>120</v>
      </c>
    </row>
    <row r="298" spans="1:4" x14ac:dyDescent="0.3">
      <c r="A298" t="s">
        <v>12</v>
      </c>
      <c r="B298" s="29">
        <v>297</v>
      </c>
      <c r="C298" s="24" t="str">
        <f t="shared" si="4"/>
        <v>BOB-297</v>
      </c>
      <c r="D298" s="67" t="s">
        <v>115</v>
      </c>
    </row>
    <row r="299" spans="1:4" x14ac:dyDescent="0.3">
      <c r="A299" t="s">
        <v>12</v>
      </c>
      <c r="B299" s="29">
        <v>298</v>
      </c>
      <c r="C299" s="24" t="str">
        <f t="shared" si="4"/>
        <v>BOB-298</v>
      </c>
      <c r="D299" s="65" t="s">
        <v>20</v>
      </c>
    </row>
    <row r="300" spans="1:4" x14ac:dyDescent="0.3">
      <c r="A300" t="s">
        <v>12</v>
      </c>
      <c r="B300" s="29">
        <v>299</v>
      </c>
      <c r="C300" s="24" t="str">
        <f t="shared" si="4"/>
        <v>BOB-299</v>
      </c>
      <c r="D300" s="70" t="s">
        <v>129</v>
      </c>
    </row>
    <row r="301" spans="1:4" x14ac:dyDescent="0.3">
      <c r="A301" t="s">
        <v>12</v>
      </c>
      <c r="B301" s="29">
        <v>300</v>
      </c>
      <c r="C301" s="24" t="str">
        <f t="shared" si="4"/>
        <v>BOB-300</v>
      </c>
      <c r="D301" s="65" t="s">
        <v>120</v>
      </c>
    </row>
    <row r="302" spans="1:4" x14ac:dyDescent="0.3">
      <c r="A302" t="s">
        <v>12</v>
      </c>
      <c r="B302" s="29">
        <v>301</v>
      </c>
      <c r="C302" s="24" t="str">
        <f t="shared" si="4"/>
        <v>BOB-301</v>
      </c>
      <c r="D302" s="65" t="s">
        <v>578</v>
      </c>
    </row>
    <row r="303" spans="1:4" x14ac:dyDescent="0.3">
      <c r="A303" t="s">
        <v>12</v>
      </c>
      <c r="B303" s="29">
        <v>302</v>
      </c>
      <c r="C303" s="24" t="str">
        <f t="shared" si="4"/>
        <v>BOB-302</v>
      </c>
      <c r="D303" s="65" t="s">
        <v>64</v>
      </c>
    </row>
    <row r="304" spans="1:4" x14ac:dyDescent="0.3">
      <c r="A304" t="s">
        <v>12</v>
      </c>
      <c r="B304" s="29">
        <v>303</v>
      </c>
      <c r="C304" s="24" t="str">
        <f t="shared" si="4"/>
        <v>BOB-303</v>
      </c>
      <c r="D304" s="65" t="s">
        <v>20</v>
      </c>
    </row>
    <row r="305" spans="1:4" x14ac:dyDescent="0.3">
      <c r="A305" t="s">
        <v>12</v>
      </c>
      <c r="B305" s="29">
        <v>304</v>
      </c>
      <c r="C305" s="24" t="str">
        <f t="shared" si="4"/>
        <v>BOB-304</v>
      </c>
      <c r="D305" s="65" t="s">
        <v>64</v>
      </c>
    </row>
    <row r="306" spans="1:4" x14ac:dyDescent="0.3">
      <c r="A306" t="s">
        <v>12</v>
      </c>
      <c r="B306" s="29">
        <v>305</v>
      </c>
      <c r="C306" s="24" t="str">
        <f t="shared" si="4"/>
        <v>BOB-305</v>
      </c>
      <c r="D306" s="65" t="s">
        <v>64</v>
      </c>
    </row>
    <row r="307" spans="1:4" x14ac:dyDescent="0.3">
      <c r="A307" t="s">
        <v>12</v>
      </c>
      <c r="B307" s="29">
        <v>306</v>
      </c>
      <c r="C307" s="24" t="str">
        <f t="shared" si="4"/>
        <v>BOB-306</v>
      </c>
      <c r="D307" s="65" t="s">
        <v>81</v>
      </c>
    </row>
    <row r="308" spans="1:4" x14ac:dyDescent="0.3">
      <c r="A308" t="s">
        <v>12</v>
      </c>
      <c r="B308" s="29">
        <v>307</v>
      </c>
      <c r="C308" s="24" t="str">
        <f t="shared" si="4"/>
        <v>BOB-307</v>
      </c>
      <c r="D308" s="67" t="s">
        <v>206</v>
      </c>
    </row>
    <row r="309" spans="1:4" x14ac:dyDescent="0.3">
      <c r="A309" t="s">
        <v>12</v>
      </c>
      <c r="B309" s="29">
        <v>308</v>
      </c>
      <c r="C309" s="24" t="str">
        <f t="shared" si="4"/>
        <v>BOB-308</v>
      </c>
      <c r="D309" s="65" t="s">
        <v>64</v>
      </c>
    </row>
    <row r="310" spans="1:4" x14ac:dyDescent="0.3">
      <c r="A310" t="s">
        <v>12</v>
      </c>
      <c r="B310" s="29">
        <v>309</v>
      </c>
      <c r="C310" s="24" t="str">
        <f t="shared" si="4"/>
        <v>BOB-309</v>
      </c>
      <c r="D310" s="65" t="s">
        <v>64</v>
      </c>
    </row>
    <row r="311" spans="1:4" x14ac:dyDescent="0.3">
      <c r="A311" t="s">
        <v>12</v>
      </c>
      <c r="B311" s="29">
        <v>310</v>
      </c>
      <c r="C311" s="24" t="str">
        <f t="shared" si="4"/>
        <v>BOB-310</v>
      </c>
      <c r="D311" s="65" t="s">
        <v>64</v>
      </c>
    </row>
    <row r="312" spans="1:4" x14ac:dyDescent="0.3">
      <c r="A312" t="s">
        <v>12</v>
      </c>
      <c r="B312" s="29">
        <v>311</v>
      </c>
      <c r="C312" s="24" t="str">
        <f t="shared" si="4"/>
        <v>BOB-311</v>
      </c>
      <c r="D312" s="65" t="s">
        <v>64</v>
      </c>
    </row>
    <row r="313" spans="1:4" x14ac:dyDescent="0.3">
      <c r="A313" t="s">
        <v>12</v>
      </c>
      <c r="B313" s="29">
        <v>312</v>
      </c>
      <c r="C313" s="24" t="str">
        <f t="shared" si="4"/>
        <v>BOB-312</v>
      </c>
      <c r="D313" s="65" t="s">
        <v>111</v>
      </c>
    </row>
    <row r="314" spans="1:4" x14ac:dyDescent="0.3">
      <c r="A314" t="s">
        <v>12</v>
      </c>
      <c r="B314" s="29">
        <v>313</v>
      </c>
      <c r="C314" s="24" t="str">
        <f t="shared" si="4"/>
        <v>BOB-313</v>
      </c>
      <c r="D314" s="65" t="s">
        <v>577</v>
      </c>
    </row>
    <row r="315" spans="1:4" x14ac:dyDescent="0.3">
      <c r="A315" t="s">
        <v>12</v>
      </c>
      <c r="B315" s="29">
        <v>314</v>
      </c>
      <c r="C315" s="24" t="str">
        <f t="shared" si="4"/>
        <v>BOB-314</v>
      </c>
      <c r="D315" s="65" t="s">
        <v>144</v>
      </c>
    </row>
    <row r="316" spans="1:4" x14ac:dyDescent="0.3">
      <c r="A316" t="s">
        <v>12</v>
      </c>
      <c r="B316" s="29">
        <v>315</v>
      </c>
      <c r="C316" s="24" t="str">
        <f t="shared" si="4"/>
        <v>BOB-315</v>
      </c>
      <c r="D316" s="65" t="s">
        <v>64</v>
      </c>
    </row>
    <row r="317" spans="1:4" x14ac:dyDescent="0.3">
      <c r="A317" t="s">
        <v>12</v>
      </c>
      <c r="B317" s="29">
        <v>316</v>
      </c>
      <c r="C317" s="24" t="str">
        <f t="shared" si="4"/>
        <v>BOB-316</v>
      </c>
      <c r="D317" s="65" t="s">
        <v>64</v>
      </c>
    </row>
    <row r="318" spans="1:4" x14ac:dyDescent="0.3">
      <c r="A318" t="s">
        <v>12</v>
      </c>
      <c r="B318" s="29">
        <v>317</v>
      </c>
      <c r="C318" s="24" t="str">
        <f t="shared" si="4"/>
        <v>BOB-317</v>
      </c>
      <c r="D318" s="65" t="s">
        <v>64</v>
      </c>
    </row>
    <row r="319" spans="1:4" x14ac:dyDescent="0.3">
      <c r="A319" t="s">
        <v>12</v>
      </c>
      <c r="B319" s="29">
        <v>318</v>
      </c>
      <c r="C319" s="24" t="str">
        <f t="shared" si="4"/>
        <v>BOB-318</v>
      </c>
      <c r="D319" s="65" t="s">
        <v>115</v>
      </c>
    </row>
    <row r="320" spans="1:4" x14ac:dyDescent="0.3">
      <c r="A320" t="s">
        <v>12</v>
      </c>
      <c r="B320" s="29">
        <v>319</v>
      </c>
      <c r="C320" s="24" t="str">
        <f t="shared" si="4"/>
        <v>BOB-319</v>
      </c>
      <c r="D320" s="65" t="s">
        <v>578</v>
      </c>
    </row>
    <row r="321" spans="1:4" x14ac:dyDescent="0.3">
      <c r="A321" t="s">
        <v>12</v>
      </c>
      <c r="B321" s="29">
        <v>320</v>
      </c>
      <c r="C321" s="24" t="str">
        <f t="shared" si="4"/>
        <v>BOB-320</v>
      </c>
      <c r="D321" s="65" t="s">
        <v>578</v>
      </c>
    </row>
    <row r="322" spans="1:4" x14ac:dyDescent="0.3">
      <c r="A322" t="s">
        <v>12</v>
      </c>
      <c r="B322" s="29">
        <v>321</v>
      </c>
      <c r="C322" s="24" t="str">
        <f t="shared" si="4"/>
        <v>BOB-321</v>
      </c>
      <c r="D322" s="65" t="s">
        <v>64</v>
      </c>
    </row>
    <row r="323" spans="1:4" x14ac:dyDescent="0.3">
      <c r="A323" t="s">
        <v>12</v>
      </c>
      <c r="B323" s="29">
        <v>322</v>
      </c>
      <c r="C323" s="24" t="str">
        <f t="shared" ref="C323:C386" si="5">CONCATENATE(A323,"-",B323)</f>
        <v>BOB-322</v>
      </c>
      <c r="D323" s="65" t="s">
        <v>64</v>
      </c>
    </row>
    <row r="324" spans="1:4" x14ac:dyDescent="0.3">
      <c r="A324" t="s">
        <v>12</v>
      </c>
      <c r="B324" s="29">
        <v>323</v>
      </c>
      <c r="C324" s="24" t="str">
        <f t="shared" si="5"/>
        <v>BOB-323</v>
      </c>
      <c r="D324" s="65" t="s">
        <v>144</v>
      </c>
    </row>
    <row r="325" spans="1:4" x14ac:dyDescent="0.3">
      <c r="A325" t="s">
        <v>12</v>
      </c>
      <c r="B325" s="29">
        <v>324</v>
      </c>
      <c r="C325" s="24" t="str">
        <f t="shared" si="5"/>
        <v>BOB-324</v>
      </c>
      <c r="D325" s="65" t="s">
        <v>64</v>
      </c>
    </row>
    <row r="326" spans="1:4" x14ac:dyDescent="0.3">
      <c r="A326" t="s">
        <v>12</v>
      </c>
      <c r="B326" s="29">
        <v>325</v>
      </c>
      <c r="C326" s="24" t="str">
        <f t="shared" si="5"/>
        <v>BOB-325</v>
      </c>
      <c r="D326" s="65" t="s">
        <v>64</v>
      </c>
    </row>
    <row r="327" spans="1:4" x14ac:dyDescent="0.3">
      <c r="A327" t="s">
        <v>12</v>
      </c>
      <c r="B327" s="29">
        <v>326</v>
      </c>
      <c r="C327" s="24" t="str">
        <f t="shared" si="5"/>
        <v>BOB-326</v>
      </c>
      <c r="D327" s="65" t="s">
        <v>20</v>
      </c>
    </row>
    <row r="328" spans="1:4" x14ac:dyDescent="0.3">
      <c r="A328" t="s">
        <v>12</v>
      </c>
      <c r="B328" s="29">
        <v>327</v>
      </c>
      <c r="C328" s="24" t="str">
        <f t="shared" si="5"/>
        <v>BOB-327</v>
      </c>
      <c r="D328" s="65" t="s">
        <v>20</v>
      </c>
    </row>
    <row r="329" spans="1:4" x14ac:dyDescent="0.3">
      <c r="A329" t="s">
        <v>12</v>
      </c>
      <c r="B329" s="29">
        <v>328</v>
      </c>
      <c r="C329" s="24" t="str">
        <f t="shared" si="5"/>
        <v>BOB-328</v>
      </c>
      <c r="D329" s="65" t="s">
        <v>578</v>
      </c>
    </row>
    <row r="330" spans="1:4" x14ac:dyDescent="0.3">
      <c r="A330" t="s">
        <v>12</v>
      </c>
      <c r="B330" s="29">
        <v>329</v>
      </c>
      <c r="C330" s="24" t="str">
        <f t="shared" si="5"/>
        <v>BOB-329</v>
      </c>
      <c r="D330" s="65" t="s">
        <v>20</v>
      </c>
    </row>
    <row r="331" spans="1:4" x14ac:dyDescent="0.3">
      <c r="A331" t="s">
        <v>12</v>
      </c>
      <c r="B331" s="29">
        <v>330</v>
      </c>
      <c r="C331" s="24" t="str">
        <f t="shared" si="5"/>
        <v>BOB-330</v>
      </c>
      <c r="D331" s="65" t="s">
        <v>64</v>
      </c>
    </row>
    <row r="332" spans="1:4" x14ac:dyDescent="0.3">
      <c r="A332" t="s">
        <v>12</v>
      </c>
      <c r="B332" s="29">
        <v>331</v>
      </c>
      <c r="C332" s="24" t="str">
        <f t="shared" si="5"/>
        <v>BOB-331</v>
      </c>
      <c r="D332" s="65" t="s">
        <v>64</v>
      </c>
    </row>
    <row r="333" spans="1:4" x14ac:dyDescent="0.3">
      <c r="A333" t="s">
        <v>12</v>
      </c>
      <c r="B333" s="29">
        <v>332</v>
      </c>
      <c r="C333" s="24" t="str">
        <f t="shared" si="5"/>
        <v>BOB-332</v>
      </c>
      <c r="D333" s="65" t="s">
        <v>578</v>
      </c>
    </row>
    <row r="334" spans="1:4" x14ac:dyDescent="0.3">
      <c r="A334" t="s">
        <v>12</v>
      </c>
      <c r="B334" s="29">
        <v>333</v>
      </c>
      <c r="C334" s="24" t="str">
        <f t="shared" si="5"/>
        <v>BOB-333</v>
      </c>
      <c r="D334" s="65" t="s">
        <v>20</v>
      </c>
    </row>
    <row r="335" spans="1:4" x14ac:dyDescent="0.3">
      <c r="A335" t="s">
        <v>12</v>
      </c>
      <c r="B335" s="29">
        <v>334</v>
      </c>
      <c r="C335" s="24" t="str">
        <f t="shared" si="5"/>
        <v>BOB-334</v>
      </c>
      <c r="D335" s="65" t="s">
        <v>64</v>
      </c>
    </row>
    <row r="336" spans="1:4" x14ac:dyDescent="0.3">
      <c r="A336" t="s">
        <v>12</v>
      </c>
      <c r="B336" s="29">
        <v>335</v>
      </c>
      <c r="C336" s="24" t="str">
        <f t="shared" si="5"/>
        <v>BOB-335</v>
      </c>
      <c r="D336" s="65" t="s">
        <v>64</v>
      </c>
    </row>
    <row r="337" spans="1:4" x14ac:dyDescent="0.3">
      <c r="A337" t="s">
        <v>12</v>
      </c>
      <c r="B337" s="29">
        <v>336</v>
      </c>
      <c r="C337" s="24" t="str">
        <f t="shared" si="5"/>
        <v>BOB-336</v>
      </c>
      <c r="D337" s="65" t="s">
        <v>89</v>
      </c>
    </row>
    <row r="338" spans="1:4" x14ac:dyDescent="0.3">
      <c r="A338" t="s">
        <v>12</v>
      </c>
      <c r="B338" s="29">
        <v>337</v>
      </c>
      <c r="C338" s="24" t="str">
        <f t="shared" si="5"/>
        <v>BOB-337</v>
      </c>
      <c r="D338" s="65" t="s">
        <v>20</v>
      </c>
    </row>
    <row r="339" spans="1:4" x14ac:dyDescent="0.3">
      <c r="A339" t="s">
        <v>12</v>
      </c>
      <c r="B339" s="29">
        <v>338</v>
      </c>
      <c r="C339" s="24" t="str">
        <f t="shared" si="5"/>
        <v>BOB-338</v>
      </c>
      <c r="D339" s="67" t="s">
        <v>20</v>
      </c>
    </row>
    <row r="340" spans="1:4" x14ac:dyDescent="0.3">
      <c r="A340" t="s">
        <v>12</v>
      </c>
      <c r="B340" s="29">
        <v>339</v>
      </c>
      <c r="C340" s="24" t="str">
        <f t="shared" si="5"/>
        <v>BOB-339</v>
      </c>
      <c r="D340" s="65" t="s">
        <v>206</v>
      </c>
    </row>
    <row r="341" spans="1:4" x14ac:dyDescent="0.3">
      <c r="A341" t="s">
        <v>12</v>
      </c>
      <c r="B341" s="29">
        <v>340</v>
      </c>
      <c r="C341" s="24" t="str">
        <f t="shared" si="5"/>
        <v>BOB-340</v>
      </c>
      <c r="D341" s="65" t="s">
        <v>20</v>
      </c>
    </row>
    <row r="342" spans="1:4" x14ac:dyDescent="0.3">
      <c r="A342" t="s">
        <v>12</v>
      </c>
      <c r="B342" s="29">
        <v>341</v>
      </c>
      <c r="C342" s="24" t="str">
        <f t="shared" si="5"/>
        <v>BOB-341</v>
      </c>
      <c r="D342" s="65" t="s">
        <v>3380</v>
      </c>
    </row>
    <row r="343" spans="1:4" x14ac:dyDescent="0.3">
      <c r="A343" t="s">
        <v>12</v>
      </c>
      <c r="B343" s="29">
        <v>342</v>
      </c>
      <c r="C343" s="24" t="str">
        <f t="shared" si="5"/>
        <v>BOB-342</v>
      </c>
      <c r="D343" s="65" t="s">
        <v>64</v>
      </c>
    </row>
    <row r="344" spans="1:4" x14ac:dyDescent="0.3">
      <c r="A344" t="s">
        <v>12</v>
      </c>
      <c r="B344" s="29">
        <v>343</v>
      </c>
      <c r="C344" s="24" t="str">
        <f t="shared" si="5"/>
        <v>BOB-343</v>
      </c>
      <c r="D344" s="65" t="s">
        <v>64</v>
      </c>
    </row>
    <row r="345" spans="1:4" x14ac:dyDescent="0.3">
      <c r="A345" t="s">
        <v>12</v>
      </c>
      <c r="B345" s="29">
        <v>344</v>
      </c>
      <c r="C345" s="24" t="str">
        <f t="shared" si="5"/>
        <v>BOB-344</v>
      </c>
      <c r="D345" s="65" t="s">
        <v>115</v>
      </c>
    </row>
    <row r="346" spans="1:4" x14ac:dyDescent="0.3">
      <c r="A346" t="s">
        <v>12</v>
      </c>
      <c r="B346" s="29">
        <v>345</v>
      </c>
      <c r="C346" s="24" t="str">
        <f t="shared" si="5"/>
        <v>BOB-345</v>
      </c>
      <c r="D346" s="65" t="s">
        <v>206</v>
      </c>
    </row>
    <row r="347" spans="1:4" x14ac:dyDescent="0.3">
      <c r="A347" t="s">
        <v>12</v>
      </c>
      <c r="B347" s="29">
        <v>346</v>
      </c>
      <c r="C347" s="24" t="str">
        <f t="shared" si="5"/>
        <v>BOB-346</v>
      </c>
      <c r="D347" s="65" t="s">
        <v>120</v>
      </c>
    </row>
    <row r="348" spans="1:4" x14ac:dyDescent="0.3">
      <c r="A348" t="s">
        <v>12</v>
      </c>
      <c r="B348" s="29">
        <v>347</v>
      </c>
      <c r="C348" s="24" t="str">
        <f t="shared" si="5"/>
        <v>BOB-347</v>
      </c>
      <c r="D348" s="65" t="s">
        <v>111</v>
      </c>
    </row>
    <row r="349" spans="1:4" x14ac:dyDescent="0.3">
      <c r="A349" t="s">
        <v>12</v>
      </c>
      <c r="B349" s="29">
        <v>348</v>
      </c>
      <c r="C349" s="24" t="str">
        <f t="shared" si="5"/>
        <v>BOB-348</v>
      </c>
      <c r="D349" s="65" t="s">
        <v>20</v>
      </c>
    </row>
    <row r="350" spans="1:4" x14ac:dyDescent="0.3">
      <c r="A350" t="s">
        <v>12</v>
      </c>
      <c r="B350" s="29">
        <v>349</v>
      </c>
      <c r="C350" s="24" t="str">
        <f t="shared" si="5"/>
        <v>BOB-349</v>
      </c>
      <c r="D350" s="65" t="s">
        <v>64</v>
      </c>
    </row>
    <row r="351" spans="1:4" x14ac:dyDescent="0.3">
      <c r="A351" t="s">
        <v>12</v>
      </c>
      <c r="B351" s="29">
        <v>350</v>
      </c>
      <c r="C351" s="24" t="str">
        <f t="shared" si="5"/>
        <v>BOB-350</v>
      </c>
      <c r="D351" s="65" t="s">
        <v>20</v>
      </c>
    </row>
    <row r="352" spans="1:4" x14ac:dyDescent="0.3">
      <c r="A352" t="s">
        <v>12</v>
      </c>
      <c r="B352" s="29">
        <v>351</v>
      </c>
      <c r="C352" s="24" t="str">
        <f t="shared" si="5"/>
        <v>BOB-351</v>
      </c>
      <c r="D352" s="67" t="s">
        <v>213</v>
      </c>
    </row>
    <row r="353" spans="1:4" x14ac:dyDescent="0.3">
      <c r="A353" t="s">
        <v>12</v>
      </c>
      <c r="B353" s="29">
        <v>352</v>
      </c>
      <c r="C353" s="24" t="str">
        <f t="shared" si="5"/>
        <v>BOB-352</v>
      </c>
      <c r="D353" s="65" t="s">
        <v>120</v>
      </c>
    </row>
    <row r="354" spans="1:4" x14ac:dyDescent="0.3">
      <c r="A354" t="s">
        <v>12</v>
      </c>
      <c r="B354" s="29">
        <v>353</v>
      </c>
      <c r="C354" s="24" t="str">
        <f t="shared" si="5"/>
        <v>BOB-353</v>
      </c>
      <c r="D354" s="65" t="s">
        <v>20</v>
      </c>
    </row>
    <row r="355" spans="1:4" x14ac:dyDescent="0.3">
      <c r="A355" t="s">
        <v>12</v>
      </c>
      <c r="B355" s="29">
        <v>354</v>
      </c>
      <c r="C355" s="24" t="str">
        <f t="shared" si="5"/>
        <v>BOB-354</v>
      </c>
      <c r="D355" s="65" t="s">
        <v>64</v>
      </c>
    </row>
    <row r="356" spans="1:4" x14ac:dyDescent="0.3">
      <c r="A356" t="s">
        <v>12</v>
      </c>
      <c r="B356" s="29">
        <v>355</v>
      </c>
      <c r="C356" s="24" t="str">
        <f t="shared" si="5"/>
        <v>BOB-355</v>
      </c>
      <c r="D356" s="65" t="s">
        <v>152</v>
      </c>
    </row>
    <row r="357" spans="1:4" x14ac:dyDescent="0.3">
      <c r="A357" t="s">
        <v>12</v>
      </c>
      <c r="B357" s="29">
        <v>356</v>
      </c>
      <c r="C357" s="24" t="str">
        <f t="shared" si="5"/>
        <v>BOB-356</v>
      </c>
      <c r="D357" s="65" t="s">
        <v>64</v>
      </c>
    </row>
    <row r="358" spans="1:4" x14ac:dyDescent="0.3">
      <c r="A358" t="s">
        <v>12</v>
      </c>
      <c r="B358" s="29">
        <v>357</v>
      </c>
      <c r="C358" s="24" t="str">
        <f t="shared" si="5"/>
        <v>BOB-357</v>
      </c>
      <c r="D358" s="65" t="s">
        <v>20</v>
      </c>
    </row>
    <row r="359" spans="1:4" x14ac:dyDescent="0.3">
      <c r="A359" t="s">
        <v>12</v>
      </c>
      <c r="B359" s="29">
        <v>358</v>
      </c>
      <c r="C359" s="24" t="str">
        <f t="shared" si="5"/>
        <v>BOB-358</v>
      </c>
      <c r="D359" s="65" t="s">
        <v>64</v>
      </c>
    </row>
    <row r="360" spans="1:4" x14ac:dyDescent="0.3">
      <c r="A360" t="s">
        <v>12</v>
      </c>
      <c r="B360" s="29">
        <v>359</v>
      </c>
      <c r="C360" s="24" t="str">
        <f t="shared" si="5"/>
        <v>BOB-359</v>
      </c>
      <c r="D360" s="65" t="s">
        <v>64</v>
      </c>
    </row>
    <row r="361" spans="1:4" x14ac:dyDescent="0.3">
      <c r="A361" t="s">
        <v>12</v>
      </c>
      <c r="B361" s="29">
        <v>360</v>
      </c>
      <c r="C361" s="24" t="str">
        <f t="shared" si="5"/>
        <v>BOB-360</v>
      </c>
      <c r="D361" s="65" t="s">
        <v>64</v>
      </c>
    </row>
    <row r="362" spans="1:4" x14ac:dyDescent="0.3">
      <c r="A362" t="s">
        <v>12</v>
      </c>
      <c r="B362" s="29">
        <v>361</v>
      </c>
      <c r="C362" s="24" t="str">
        <f t="shared" si="5"/>
        <v>BOB-361</v>
      </c>
      <c r="D362" s="65" t="s">
        <v>64</v>
      </c>
    </row>
    <row r="363" spans="1:4" x14ac:dyDescent="0.3">
      <c r="A363" t="s">
        <v>12</v>
      </c>
      <c r="B363" s="29">
        <v>362</v>
      </c>
      <c r="C363" s="24" t="str">
        <f t="shared" si="5"/>
        <v>BOB-362</v>
      </c>
      <c r="D363" s="65" t="s">
        <v>64</v>
      </c>
    </row>
    <row r="364" spans="1:4" x14ac:dyDescent="0.3">
      <c r="A364" t="s">
        <v>12</v>
      </c>
      <c r="B364" s="29">
        <v>363</v>
      </c>
      <c r="C364" s="24" t="str">
        <f t="shared" si="5"/>
        <v>BOB-363</v>
      </c>
      <c r="D364" s="65" t="s">
        <v>20</v>
      </c>
    </row>
    <row r="365" spans="1:4" x14ac:dyDescent="0.3">
      <c r="A365" t="s">
        <v>12</v>
      </c>
      <c r="B365" s="29">
        <v>364</v>
      </c>
      <c r="C365" s="24" t="str">
        <f t="shared" si="5"/>
        <v>BOB-364</v>
      </c>
      <c r="D365" s="65" t="s">
        <v>64</v>
      </c>
    </row>
    <row r="366" spans="1:4" x14ac:dyDescent="0.3">
      <c r="A366" t="s">
        <v>12</v>
      </c>
      <c r="B366" s="29">
        <v>365</v>
      </c>
      <c r="C366" s="24" t="str">
        <f t="shared" si="5"/>
        <v>BOB-365</v>
      </c>
      <c r="D366" s="65" t="s">
        <v>20</v>
      </c>
    </row>
    <row r="367" spans="1:4" x14ac:dyDescent="0.3">
      <c r="A367" t="s">
        <v>12</v>
      </c>
      <c r="B367" s="29">
        <v>366</v>
      </c>
      <c r="C367" s="24" t="str">
        <f t="shared" si="5"/>
        <v>BOB-366</v>
      </c>
      <c r="D367" s="65" t="s">
        <v>64</v>
      </c>
    </row>
    <row r="368" spans="1:4" x14ac:dyDescent="0.3">
      <c r="A368" t="s">
        <v>12</v>
      </c>
      <c r="B368" s="29">
        <v>367</v>
      </c>
      <c r="C368" s="24" t="str">
        <f t="shared" si="5"/>
        <v>BOB-367</v>
      </c>
      <c r="D368" s="65" t="s">
        <v>213</v>
      </c>
    </row>
    <row r="369" spans="1:4" x14ac:dyDescent="0.3">
      <c r="A369" t="s">
        <v>12</v>
      </c>
      <c r="B369" s="29">
        <v>368</v>
      </c>
      <c r="C369" s="24" t="str">
        <f t="shared" si="5"/>
        <v>BOB-368</v>
      </c>
      <c r="D369" s="65" t="s">
        <v>64</v>
      </c>
    </row>
    <row r="370" spans="1:4" x14ac:dyDescent="0.3">
      <c r="A370" t="s">
        <v>12</v>
      </c>
      <c r="B370" s="29">
        <v>369</v>
      </c>
      <c r="C370" s="24" t="str">
        <f t="shared" si="5"/>
        <v>BOB-369</v>
      </c>
      <c r="D370" s="65" t="s">
        <v>20</v>
      </c>
    </row>
    <row r="371" spans="1:4" x14ac:dyDescent="0.3">
      <c r="A371" t="s">
        <v>12</v>
      </c>
      <c r="B371" s="29">
        <v>370</v>
      </c>
      <c r="C371" s="24" t="str">
        <f t="shared" si="5"/>
        <v>BOB-370</v>
      </c>
      <c r="D371" s="65" t="s">
        <v>64</v>
      </c>
    </row>
    <row r="372" spans="1:4" x14ac:dyDescent="0.3">
      <c r="A372" t="s">
        <v>12</v>
      </c>
      <c r="B372" s="29">
        <v>371</v>
      </c>
      <c r="C372" s="24" t="str">
        <f t="shared" si="5"/>
        <v>BOB-371</v>
      </c>
      <c r="D372" s="65" t="s">
        <v>64</v>
      </c>
    </row>
    <row r="373" spans="1:4" x14ac:dyDescent="0.3">
      <c r="A373" t="s">
        <v>12</v>
      </c>
      <c r="B373" s="29">
        <v>372</v>
      </c>
      <c r="C373" s="24" t="str">
        <f t="shared" si="5"/>
        <v>BOB-372</v>
      </c>
      <c r="D373" s="65" t="s">
        <v>64</v>
      </c>
    </row>
    <row r="374" spans="1:4" x14ac:dyDescent="0.3">
      <c r="A374" t="s">
        <v>12</v>
      </c>
      <c r="B374" s="29">
        <v>373</v>
      </c>
      <c r="C374" s="24" t="str">
        <f t="shared" si="5"/>
        <v>BOB-373</v>
      </c>
      <c r="D374" s="65" t="s">
        <v>20</v>
      </c>
    </row>
    <row r="375" spans="1:4" x14ac:dyDescent="0.3">
      <c r="A375" t="s">
        <v>12</v>
      </c>
      <c r="B375" s="29">
        <v>374</v>
      </c>
      <c r="C375" s="24" t="str">
        <f t="shared" si="5"/>
        <v>BOB-374</v>
      </c>
      <c r="D375" s="65" t="s">
        <v>64</v>
      </c>
    </row>
    <row r="376" spans="1:4" x14ac:dyDescent="0.3">
      <c r="A376" t="s">
        <v>12</v>
      </c>
      <c r="B376" s="29">
        <v>375</v>
      </c>
      <c r="C376" s="24" t="str">
        <f t="shared" si="5"/>
        <v>BOB-375</v>
      </c>
      <c r="D376" s="65" t="s">
        <v>577</v>
      </c>
    </row>
    <row r="377" spans="1:4" x14ac:dyDescent="0.3">
      <c r="A377" t="s">
        <v>12</v>
      </c>
      <c r="B377" s="29">
        <v>376</v>
      </c>
      <c r="C377" s="24" t="str">
        <f t="shared" si="5"/>
        <v>BOB-376</v>
      </c>
      <c r="D377" s="65" t="s">
        <v>64</v>
      </c>
    </row>
    <row r="378" spans="1:4" x14ac:dyDescent="0.3">
      <c r="A378" t="s">
        <v>12</v>
      </c>
      <c r="B378" s="29">
        <v>377</v>
      </c>
      <c r="C378" s="24" t="str">
        <f t="shared" si="5"/>
        <v>BOB-377</v>
      </c>
      <c r="D378" s="65" t="s">
        <v>20</v>
      </c>
    </row>
    <row r="379" spans="1:4" x14ac:dyDescent="0.3">
      <c r="A379" t="s">
        <v>12</v>
      </c>
      <c r="B379" s="29">
        <v>378</v>
      </c>
      <c r="C379" s="24" t="str">
        <f t="shared" si="5"/>
        <v>BOB-378</v>
      </c>
      <c r="D379" s="65" t="s">
        <v>64</v>
      </c>
    </row>
    <row r="380" spans="1:4" x14ac:dyDescent="0.3">
      <c r="A380" t="s">
        <v>12</v>
      </c>
      <c r="B380" s="29">
        <v>379</v>
      </c>
      <c r="C380" s="24" t="str">
        <f t="shared" si="5"/>
        <v>BOB-379</v>
      </c>
      <c r="D380" s="65" t="s">
        <v>64</v>
      </c>
    </row>
    <row r="381" spans="1:4" x14ac:dyDescent="0.3">
      <c r="A381" t="s">
        <v>12</v>
      </c>
      <c r="B381" s="29">
        <v>380</v>
      </c>
      <c r="C381" s="24" t="str">
        <f t="shared" si="5"/>
        <v>BOB-380</v>
      </c>
      <c r="D381" s="65" t="s">
        <v>64</v>
      </c>
    </row>
    <row r="382" spans="1:4" x14ac:dyDescent="0.3">
      <c r="A382" t="s">
        <v>12</v>
      </c>
      <c r="B382" s="29">
        <v>381</v>
      </c>
      <c r="C382" s="24" t="str">
        <f t="shared" si="5"/>
        <v>BOB-381</v>
      </c>
      <c r="D382" s="65" t="s">
        <v>81</v>
      </c>
    </row>
    <row r="383" spans="1:4" x14ac:dyDescent="0.3">
      <c r="A383" t="s">
        <v>12</v>
      </c>
      <c r="B383" s="29">
        <v>382</v>
      </c>
      <c r="C383" s="24" t="str">
        <f t="shared" si="5"/>
        <v>BOB-382</v>
      </c>
      <c r="D383" s="65" t="s">
        <v>20</v>
      </c>
    </row>
    <row r="384" spans="1:4" x14ac:dyDescent="0.3">
      <c r="A384" t="s">
        <v>12</v>
      </c>
      <c r="B384" s="29">
        <v>383</v>
      </c>
      <c r="C384" s="24" t="str">
        <f t="shared" si="5"/>
        <v>BOB-383</v>
      </c>
      <c r="D384" s="65" t="s">
        <v>3380</v>
      </c>
    </row>
    <row r="385" spans="1:4" x14ac:dyDescent="0.3">
      <c r="A385" t="s">
        <v>12</v>
      </c>
      <c r="B385" s="29">
        <v>384</v>
      </c>
      <c r="C385" s="24" t="str">
        <f t="shared" si="5"/>
        <v>BOB-384</v>
      </c>
      <c r="D385" s="65" t="s">
        <v>64</v>
      </c>
    </row>
    <row r="386" spans="1:4" x14ac:dyDescent="0.3">
      <c r="A386" t="s">
        <v>12</v>
      </c>
      <c r="B386" s="29">
        <v>385</v>
      </c>
      <c r="C386" s="24" t="str">
        <f t="shared" si="5"/>
        <v>BOB-385</v>
      </c>
      <c r="D386" s="65" t="s">
        <v>64</v>
      </c>
    </row>
    <row r="387" spans="1:4" x14ac:dyDescent="0.3">
      <c r="A387" t="s">
        <v>12</v>
      </c>
      <c r="B387" s="29">
        <v>386</v>
      </c>
      <c r="C387" s="24" t="str">
        <f t="shared" ref="C387:C450" si="6">CONCATENATE(A387,"-",B387)</f>
        <v>BOB-386</v>
      </c>
      <c r="D387" s="65" t="s">
        <v>20</v>
      </c>
    </row>
    <row r="388" spans="1:4" x14ac:dyDescent="0.3">
      <c r="A388" t="s">
        <v>12</v>
      </c>
      <c r="B388" s="29">
        <v>387</v>
      </c>
      <c r="C388" s="24" t="str">
        <f t="shared" si="6"/>
        <v>BOB-387</v>
      </c>
      <c r="D388" s="65" t="s">
        <v>64</v>
      </c>
    </row>
    <row r="389" spans="1:4" x14ac:dyDescent="0.3">
      <c r="A389" t="s">
        <v>12</v>
      </c>
      <c r="B389" s="29">
        <v>388</v>
      </c>
      <c r="C389" s="24" t="str">
        <f t="shared" si="6"/>
        <v>BOB-388</v>
      </c>
      <c r="D389" s="65" t="s">
        <v>64</v>
      </c>
    </row>
    <row r="390" spans="1:4" x14ac:dyDescent="0.3">
      <c r="A390" t="s">
        <v>12</v>
      </c>
      <c r="B390" s="29">
        <v>389</v>
      </c>
      <c r="C390" s="24" t="str">
        <f t="shared" si="6"/>
        <v>BOB-389</v>
      </c>
      <c r="D390" s="65" t="s">
        <v>64</v>
      </c>
    </row>
    <row r="391" spans="1:4" x14ac:dyDescent="0.3">
      <c r="A391" t="s">
        <v>12</v>
      </c>
      <c r="B391" s="29">
        <v>390</v>
      </c>
      <c r="C391" s="24" t="str">
        <f t="shared" si="6"/>
        <v>BOB-390</v>
      </c>
      <c r="D391" s="65" t="s">
        <v>64</v>
      </c>
    </row>
    <row r="392" spans="1:4" x14ac:dyDescent="0.3">
      <c r="A392" t="s">
        <v>12</v>
      </c>
      <c r="B392" s="29">
        <v>391</v>
      </c>
      <c r="C392" s="24" t="str">
        <f t="shared" si="6"/>
        <v>BOB-391</v>
      </c>
      <c r="D392" s="65" t="s">
        <v>20</v>
      </c>
    </row>
    <row r="393" spans="1:4" x14ac:dyDescent="0.3">
      <c r="A393" t="s">
        <v>12</v>
      </c>
      <c r="B393" s="29">
        <v>392</v>
      </c>
      <c r="C393" s="24" t="str">
        <f t="shared" si="6"/>
        <v>BOB-392</v>
      </c>
      <c r="D393" s="65" t="s">
        <v>64</v>
      </c>
    </row>
    <row r="394" spans="1:4" x14ac:dyDescent="0.3">
      <c r="A394" t="s">
        <v>12</v>
      </c>
      <c r="B394" s="29">
        <v>393</v>
      </c>
      <c r="C394" s="24" t="str">
        <f t="shared" si="6"/>
        <v>BOB-393</v>
      </c>
      <c r="D394" s="65" t="s">
        <v>81</v>
      </c>
    </row>
    <row r="395" spans="1:4" x14ac:dyDescent="0.3">
      <c r="A395" t="s">
        <v>12</v>
      </c>
      <c r="B395" s="29">
        <v>394</v>
      </c>
      <c r="C395" s="24" t="str">
        <f t="shared" si="6"/>
        <v>BOB-394</v>
      </c>
      <c r="D395" s="65" t="s">
        <v>20</v>
      </c>
    </row>
    <row r="396" spans="1:4" x14ac:dyDescent="0.3">
      <c r="A396" t="s">
        <v>12</v>
      </c>
      <c r="B396" s="29">
        <v>395</v>
      </c>
      <c r="C396" s="24" t="str">
        <f t="shared" si="6"/>
        <v>BOB-395</v>
      </c>
      <c r="D396" s="65" t="s">
        <v>64</v>
      </c>
    </row>
    <row r="397" spans="1:4" x14ac:dyDescent="0.3">
      <c r="A397" t="s">
        <v>12</v>
      </c>
      <c r="B397" s="29">
        <v>396</v>
      </c>
      <c r="C397" s="24" t="str">
        <f t="shared" si="6"/>
        <v>BOB-396</v>
      </c>
      <c r="D397" s="65" t="s">
        <v>64</v>
      </c>
    </row>
    <row r="398" spans="1:4" x14ac:dyDescent="0.3">
      <c r="A398" t="s">
        <v>12</v>
      </c>
      <c r="B398" s="29">
        <v>397</v>
      </c>
      <c r="C398" s="24" t="str">
        <f t="shared" si="6"/>
        <v>BOB-397</v>
      </c>
      <c r="D398" s="65" t="s">
        <v>20</v>
      </c>
    </row>
    <row r="399" spans="1:4" x14ac:dyDescent="0.3">
      <c r="A399" t="s">
        <v>12</v>
      </c>
      <c r="B399" s="29">
        <v>398</v>
      </c>
      <c r="C399" s="24" t="str">
        <f t="shared" si="6"/>
        <v>BOB-398</v>
      </c>
      <c r="D399" s="65" t="s">
        <v>64</v>
      </c>
    </row>
    <row r="400" spans="1:4" x14ac:dyDescent="0.3">
      <c r="A400" t="s">
        <v>12</v>
      </c>
      <c r="B400" s="29">
        <v>399</v>
      </c>
      <c r="C400" s="24" t="str">
        <f t="shared" si="6"/>
        <v>BOB-399</v>
      </c>
      <c r="D400" s="65" t="s">
        <v>20</v>
      </c>
    </row>
    <row r="401" spans="1:4" x14ac:dyDescent="0.3">
      <c r="A401" t="s">
        <v>12</v>
      </c>
      <c r="B401" s="29">
        <v>400</v>
      </c>
      <c r="C401" s="24" t="str">
        <f t="shared" si="6"/>
        <v>BOB-400</v>
      </c>
      <c r="D401" s="67" t="s">
        <v>111</v>
      </c>
    </row>
    <row r="402" spans="1:4" x14ac:dyDescent="0.3">
      <c r="A402" t="s">
        <v>12</v>
      </c>
      <c r="B402" s="29">
        <v>401</v>
      </c>
      <c r="C402" s="24" t="str">
        <f t="shared" si="6"/>
        <v>BOB-401</v>
      </c>
      <c r="D402" s="65" t="s">
        <v>64</v>
      </c>
    </row>
    <row r="403" spans="1:4" x14ac:dyDescent="0.3">
      <c r="A403" t="s">
        <v>12</v>
      </c>
      <c r="B403" s="29">
        <v>402</v>
      </c>
      <c r="C403" s="24" t="str">
        <f t="shared" si="6"/>
        <v>BOB-402</v>
      </c>
      <c r="D403" s="65" t="s">
        <v>206</v>
      </c>
    </row>
    <row r="404" spans="1:4" x14ac:dyDescent="0.3">
      <c r="A404" t="s">
        <v>12</v>
      </c>
      <c r="B404" s="29">
        <v>403</v>
      </c>
      <c r="C404" s="24" t="str">
        <f t="shared" si="6"/>
        <v>BOB-403</v>
      </c>
      <c r="D404" s="65" t="s">
        <v>64</v>
      </c>
    </row>
    <row r="405" spans="1:4" x14ac:dyDescent="0.3">
      <c r="A405" t="s">
        <v>12</v>
      </c>
      <c r="B405" s="29">
        <v>404</v>
      </c>
      <c r="C405" s="24" t="str">
        <f t="shared" si="6"/>
        <v>BOB-404</v>
      </c>
      <c r="D405" s="65" t="s">
        <v>120</v>
      </c>
    </row>
    <row r="406" spans="1:4" x14ac:dyDescent="0.3">
      <c r="A406" t="s">
        <v>12</v>
      </c>
      <c r="B406" s="29">
        <v>405</v>
      </c>
      <c r="C406" s="24" t="str">
        <f t="shared" si="6"/>
        <v>BOB-405</v>
      </c>
      <c r="D406" s="65" t="s">
        <v>81</v>
      </c>
    </row>
    <row r="407" spans="1:4" x14ac:dyDescent="0.3">
      <c r="A407" t="s">
        <v>12</v>
      </c>
      <c r="B407" s="29">
        <v>406</v>
      </c>
      <c r="C407" s="24" t="str">
        <f t="shared" si="6"/>
        <v>BOB-406</v>
      </c>
      <c r="D407" s="65" t="s">
        <v>64</v>
      </c>
    </row>
    <row r="408" spans="1:4" x14ac:dyDescent="0.3">
      <c r="A408" t="s">
        <v>12</v>
      </c>
      <c r="B408" s="29">
        <v>407</v>
      </c>
      <c r="C408" s="24" t="str">
        <f t="shared" si="6"/>
        <v>BOB-407</v>
      </c>
      <c r="D408" s="65" t="s">
        <v>578</v>
      </c>
    </row>
    <row r="409" spans="1:4" x14ac:dyDescent="0.3">
      <c r="A409" t="s">
        <v>12</v>
      </c>
      <c r="B409" s="29">
        <v>408</v>
      </c>
      <c r="C409" s="24" t="str">
        <f t="shared" si="6"/>
        <v>BOB-408</v>
      </c>
      <c r="D409" s="65" t="s">
        <v>64</v>
      </c>
    </row>
    <row r="410" spans="1:4" x14ac:dyDescent="0.3">
      <c r="A410" t="s">
        <v>12</v>
      </c>
      <c r="B410" s="29">
        <v>409</v>
      </c>
      <c r="C410" s="24" t="str">
        <f t="shared" si="6"/>
        <v>BOB-409</v>
      </c>
      <c r="D410" s="65" t="s">
        <v>206</v>
      </c>
    </row>
    <row r="411" spans="1:4" x14ac:dyDescent="0.3">
      <c r="A411" t="s">
        <v>12</v>
      </c>
      <c r="B411" s="29">
        <v>410</v>
      </c>
      <c r="C411" s="24" t="str">
        <f t="shared" si="6"/>
        <v>BOB-410</v>
      </c>
      <c r="D411" s="65" t="s">
        <v>92</v>
      </c>
    </row>
    <row r="412" spans="1:4" x14ac:dyDescent="0.3">
      <c r="A412" t="s">
        <v>12</v>
      </c>
      <c r="B412" s="29">
        <v>411</v>
      </c>
      <c r="C412" s="24" t="str">
        <f t="shared" si="6"/>
        <v>BOB-411</v>
      </c>
      <c r="D412" s="68" t="s">
        <v>228</v>
      </c>
    </row>
    <row r="413" spans="1:4" x14ac:dyDescent="0.3">
      <c r="A413" t="s">
        <v>12</v>
      </c>
      <c r="B413" s="29">
        <v>412</v>
      </c>
      <c r="C413" s="24" t="str">
        <f t="shared" si="6"/>
        <v>BOB-412</v>
      </c>
      <c r="D413" s="65" t="s">
        <v>577</v>
      </c>
    </row>
    <row r="414" spans="1:4" x14ac:dyDescent="0.3">
      <c r="A414" t="s">
        <v>12</v>
      </c>
      <c r="B414" s="29">
        <v>413</v>
      </c>
      <c r="C414" s="24" t="str">
        <f t="shared" si="6"/>
        <v>BOB-413</v>
      </c>
      <c r="D414" s="65" t="s">
        <v>111</v>
      </c>
    </row>
    <row r="415" spans="1:4" x14ac:dyDescent="0.3">
      <c r="A415" t="s">
        <v>12</v>
      </c>
      <c r="B415" s="29">
        <v>414</v>
      </c>
      <c r="C415" s="24" t="str">
        <f t="shared" si="6"/>
        <v>BOB-414</v>
      </c>
      <c r="D415" s="65" t="s">
        <v>64</v>
      </c>
    </row>
    <row r="416" spans="1:4" x14ac:dyDescent="0.3">
      <c r="A416" t="s">
        <v>12</v>
      </c>
      <c r="B416" s="29">
        <v>415</v>
      </c>
      <c r="C416" s="24" t="str">
        <f t="shared" si="6"/>
        <v>BOB-415</v>
      </c>
      <c r="D416" s="65" t="s">
        <v>64</v>
      </c>
    </row>
    <row r="417" spans="1:4" x14ac:dyDescent="0.3">
      <c r="A417" t="s">
        <v>12</v>
      </c>
      <c r="B417" s="29">
        <v>416</v>
      </c>
      <c r="C417" s="24" t="str">
        <f t="shared" si="6"/>
        <v>BOB-416</v>
      </c>
      <c r="D417" s="65" t="s">
        <v>64</v>
      </c>
    </row>
    <row r="418" spans="1:4" x14ac:dyDescent="0.3">
      <c r="A418" t="s">
        <v>12</v>
      </c>
      <c r="B418" s="29">
        <v>417</v>
      </c>
      <c r="C418" s="24" t="str">
        <f t="shared" si="6"/>
        <v>BOB-417</v>
      </c>
      <c r="D418" s="65" t="s">
        <v>64</v>
      </c>
    </row>
    <row r="419" spans="1:4" x14ac:dyDescent="0.3">
      <c r="A419" t="s">
        <v>12</v>
      </c>
      <c r="B419" s="29">
        <v>418</v>
      </c>
      <c r="C419" s="24" t="str">
        <f t="shared" si="6"/>
        <v>BOB-418</v>
      </c>
      <c r="D419" s="65" t="s">
        <v>64</v>
      </c>
    </row>
    <row r="420" spans="1:4" x14ac:dyDescent="0.3">
      <c r="A420" t="s">
        <v>12</v>
      </c>
      <c r="B420" s="29">
        <v>419</v>
      </c>
      <c r="C420" s="24" t="str">
        <f t="shared" si="6"/>
        <v>BOB-419</v>
      </c>
      <c r="D420" s="65" t="s">
        <v>64</v>
      </c>
    </row>
    <row r="421" spans="1:4" x14ac:dyDescent="0.3">
      <c r="A421" t="s">
        <v>12</v>
      </c>
      <c r="B421" s="29">
        <v>420</v>
      </c>
      <c r="C421" s="24" t="str">
        <f t="shared" si="6"/>
        <v>BOB-420</v>
      </c>
      <c r="D421" s="65" t="s">
        <v>64</v>
      </c>
    </row>
    <row r="422" spans="1:4" x14ac:dyDescent="0.3">
      <c r="A422" t="s">
        <v>12</v>
      </c>
      <c r="B422" s="29">
        <v>421</v>
      </c>
      <c r="C422" s="24" t="str">
        <f t="shared" si="6"/>
        <v>BOB-421</v>
      </c>
      <c r="D422" s="65" t="s">
        <v>64</v>
      </c>
    </row>
    <row r="423" spans="1:4" x14ac:dyDescent="0.3">
      <c r="A423" t="s">
        <v>12</v>
      </c>
      <c r="B423" s="29">
        <v>422</v>
      </c>
      <c r="C423" s="24" t="str">
        <f t="shared" si="6"/>
        <v>BOB-422</v>
      </c>
      <c r="D423" s="65" t="s">
        <v>64</v>
      </c>
    </row>
    <row r="424" spans="1:4" x14ac:dyDescent="0.3">
      <c r="A424" t="s">
        <v>12</v>
      </c>
      <c r="B424" s="29">
        <v>423</v>
      </c>
      <c r="C424" s="24" t="str">
        <f t="shared" si="6"/>
        <v>BOB-423</v>
      </c>
      <c r="D424" s="65" t="s">
        <v>64</v>
      </c>
    </row>
    <row r="425" spans="1:4" x14ac:dyDescent="0.3">
      <c r="A425" t="s">
        <v>12</v>
      </c>
      <c r="B425" s="29">
        <v>424</v>
      </c>
      <c r="C425" s="24" t="str">
        <f t="shared" si="6"/>
        <v>BOB-424</v>
      </c>
      <c r="D425" s="65" t="s">
        <v>20</v>
      </c>
    </row>
    <row r="426" spans="1:4" x14ac:dyDescent="0.3">
      <c r="A426" t="s">
        <v>12</v>
      </c>
      <c r="B426" s="49">
        <v>425</v>
      </c>
      <c r="C426" s="24" t="str">
        <f t="shared" si="6"/>
        <v>BOB-425</v>
      </c>
      <c r="D426" s="65" t="s">
        <v>3381</v>
      </c>
    </row>
    <row r="427" spans="1:4" x14ac:dyDescent="0.3">
      <c r="A427" t="s">
        <v>12</v>
      </c>
      <c r="B427" s="29">
        <v>426</v>
      </c>
      <c r="C427" s="24" t="str">
        <f t="shared" si="6"/>
        <v>BOB-426</v>
      </c>
      <c r="D427" s="65" t="s">
        <v>64</v>
      </c>
    </row>
    <row r="428" spans="1:4" x14ac:dyDescent="0.3">
      <c r="A428" t="s">
        <v>12</v>
      </c>
      <c r="B428" s="29">
        <v>427</v>
      </c>
      <c r="C428" s="24" t="str">
        <f t="shared" si="6"/>
        <v>BOB-427</v>
      </c>
      <c r="D428" s="65" t="s">
        <v>3381</v>
      </c>
    </row>
    <row r="429" spans="1:4" x14ac:dyDescent="0.3">
      <c r="A429" t="s">
        <v>12</v>
      </c>
      <c r="B429" s="29">
        <v>428</v>
      </c>
      <c r="C429" s="24" t="str">
        <f t="shared" si="6"/>
        <v>BOB-428</v>
      </c>
      <c r="D429" s="65" t="s">
        <v>576</v>
      </c>
    </row>
    <row r="430" spans="1:4" x14ac:dyDescent="0.3">
      <c r="A430" t="s">
        <v>12</v>
      </c>
      <c r="B430" s="29">
        <v>429</v>
      </c>
      <c r="C430" s="24" t="str">
        <f t="shared" si="6"/>
        <v>BOB-429</v>
      </c>
      <c r="D430" s="65" t="s">
        <v>64</v>
      </c>
    </row>
    <row r="431" spans="1:4" x14ac:dyDescent="0.3">
      <c r="A431" t="s">
        <v>12</v>
      </c>
      <c r="B431" s="29">
        <v>430</v>
      </c>
      <c r="C431" s="24" t="str">
        <f t="shared" si="6"/>
        <v>BOB-430</v>
      </c>
      <c r="D431" s="65" t="s">
        <v>64</v>
      </c>
    </row>
    <row r="432" spans="1:4" x14ac:dyDescent="0.3">
      <c r="A432" t="s">
        <v>12</v>
      </c>
      <c r="B432" s="29">
        <v>431</v>
      </c>
      <c r="C432" s="24" t="str">
        <f t="shared" si="6"/>
        <v>BOB-431</v>
      </c>
      <c r="D432" s="65" t="s">
        <v>20</v>
      </c>
    </row>
    <row r="433" spans="1:4" x14ac:dyDescent="0.3">
      <c r="A433" t="s">
        <v>12</v>
      </c>
      <c r="B433" s="29">
        <v>432</v>
      </c>
      <c r="C433" s="24" t="str">
        <f t="shared" si="6"/>
        <v>BOB-432</v>
      </c>
      <c r="D433" s="65" t="s">
        <v>3380</v>
      </c>
    </row>
    <row r="434" spans="1:4" x14ac:dyDescent="0.3">
      <c r="A434" t="s">
        <v>12</v>
      </c>
      <c r="B434" s="29">
        <v>433</v>
      </c>
      <c r="C434" s="24" t="str">
        <f t="shared" si="6"/>
        <v>BOB-433</v>
      </c>
      <c r="D434" s="65" t="s">
        <v>64</v>
      </c>
    </row>
    <row r="435" spans="1:4" x14ac:dyDescent="0.3">
      <c r="A435" t="s">
        <v>12</v>
      </c>
      <c r="B435" s="29">
        <v>434</v>
      </c>
      <c r="C435" s="24" t="str">
        <f t="shared" si="6"/>
        <v>BOB-434</v>
      </c>
      <c r="D435" s="65" t="s">
        <v>20</v>
      </c>
    </row>
    <row r="436" spans="1:4" x14ac:dyDescent="0.3">
      <c r="A436" t="s">
        <v>12</v>
      </c>
      <c r="B436" s="29">
        <v>435</v>
      </c>
      <c r="C436" s="24" t="str">
        <f t="shared" si="6"/>
        <v>BOB-435</v>
      </c>
      <c r="D436" s="65" t="s">
        <v>20</v>
      </c>
    </row>
    <row r="437" spans="1:4" x14ac:dyDescent="0.3">
      <c r="A437" t="s">
        <v>12</v>
      </c>
      <c r="B437" s="29">
        <v>436</v>
      </c>
      <c r="C437" s="24" t="str">
        <f t="shared" si="6"/>
        <v>BOB-436</v>
      </c>
      <c r="D437" s="65" t="s">
        <v>578</v>
      </c>
    </row>
    <row r="438" spans="1:4" x14ac:dyDescent="0.3">
      <c r="A438" t="s">
        <v>12</v>
      </c>
      <c r="B438" s="29">
        <v>437</v>
      </c>
      <c r="C438" s="24" t="str">
        <f t="shared" si="6"/>
        <v>BOB-437</v>
      </c>
      <c r="D438" s="65" t="s">
        <v>64</v>
      </c>
    </row>
    <row r="439" spans="1:4" x14ac:dyDescent="0.3">
      <c r="A439" t="s">
        <v>12</v>
      </c>
      <c r="B439" s="29">
        <v>438</v>
      </c>
      <c r="C439" s="24" t="str">
        <f t="shared" si="6"/>
        <v>BOB-438</v>
      </c>
      <c r="D439" s="65" t="s">
        <v>64</v>
      </c>
    </row>
    <row r="440" spans="1:4" x14ac:dyDescent="0.3">
      <c r="A440" t="s">
        <v>12</v>
      </c>
      <c r="B440" s="29">
        <v>439</v>
      </c>
      <c r="C440" s="24" t="str">
        <f t="shared" si="6"/>
        <v>BOB-439</v>
      </c>
      <c r="D440" s="65" t="s">
        <v>64</v>
      </c>
    </row>
    <row r="441" spans="1:4" x14ac:dyDescent="0.3">
      <c r="A441" t="s">
        <v>12</v>
      </c>
      <c r="B441" s="29">
        <v>440</v>
      </c>
      <c r="C441" s="24" t="str">
        <f t="shared" si="6"/>
        <v>BOB-440</v>
      </c>
      <c r="D441" s="65" t="s">
        <v>20</v>
      </c>
    </row>
    <row r="442" spans="1:4" x14ac:dyDescent="0.3">
      <c r="A442" t="s">
        <v>12</v>
      </c>
      <c r="B442" s="29">
        <v>441</v>
      </c>
      <c r="C442" s="24" t="str">
        <f t="shared" si="6"/>
        <v>BOB-441</v>
      </c>
      <c r="D442" s="65" t="s">
        <v>20</v>
      </c>
    </row>
    <row r="443" spans="1:4" x14ac:dyDescent="0.3">
      <c r="A443" t="s">
        <v>12</v>
      </c>
      <c r="B443" s="29">
        <v>442</v>
      </c>
      <c r="C443" s="24" t="str">
        <f t="shared" si="6"/>
        <v>BOB-442</v>
      </c>
      <c r="D443" s="65" t="s">
        <v>64</v>
      </c>
    </row>
    <row r="444" spans="1:4" x14ac:dyDescent="0.3">
      <c r="A444" t="s">
        <v>12</v>
      </c>
      <c r="B444" s="29">
        <v>443</v>
      </c>
      <c r="C444" s="24" t="str">
        <f t="shared" si="6"/>
        <v>BOB-443</v>
      </c>
      <c r="D444" s="65" t="s">
        <v>20</v>
      </c>
    </row>
    <row r="445" spans="1:4" x14ac:dyDescent="0.3">
      <c r="A445" t="s">
        <v>12</v>
      </c>
      <c r="B445" s="29">
        <v>444</v>
      </c>
      <c r="C445" s="24" t="str">
        <f t="shared" si="6"/>
        <v>BOB-444</v>
      </c>
      <c r="D445" s="65" t="s">
        <v>64</v>
      </c>
    </row>
    <row r="446" spans="1:4" x14ac:dyDescent="0.3">
      <c r="A446" t="s">
        <v>12</v>
      </c>
      <c r="B446" s="29">
        <v>445</v>
      </c>
      <c r="C446" s="24" t="str">
        <f t="shared" si="6"/>
        <v>BOB-445</v>
      </c>
      <c r="D446" s="65" t="s">
        <v>64</v>
      </c>
    </row>
    <row r="447" spans="1:4" x14ac:dyDescent="0.3">
      <c r="A447" t="s">
        <v>12</v>
      </c>
      <c r="B447" s="29">
        <v>446</v>
      </c>
      <c r="C447" s="24" t="str">
        <f t="shared" si="6"/>
        <v>BOB-446</v>
      </c>
      <c r="D447" s="65" t="s">
        <v>64</v>
      </c>
    </row>
    <row r="448" spans="1:4" x14ac:dyDescent="0.3">
      <c r="A448" t="s">
        <v>12</v>
      </c>
      <c r="B448" s="29">
        <v>447</v>
      </c>
      <c r="C448" s="24" t="str">
        <f t="shared" si="6"/>
        <v>BOB-447</v>
      </c>
      <c r="D448" s="65" t="s">
        <v>81</v>
      </c>
    </row>
    <row r="449" spans="1:4" x14ac:dyDescent="0.3">
      <c r="A449" t="s">
        <v>12</v>
      </c>
      <c r="B449" s="29">
        <v>448</v>
      </c>
      <c r="C449" s="24" t="str">
        <f t="shared" si="6"/>
        <v>BOB-448</v>
      </c>
      <c r="D449" s="65" t="s">
        <v>64</v>
      </c>
    </row>
    <row r="450" spans="1:4" x14ac:dyDescent="0.3">
      <c r="A450" t="s">
        <v>12</v>
      </c>
      <c r="B450" s="29">
        <v>449</v>
      </c>
      <c r="C450" s="24" t="str">
        <f t="shared" si="6"/>
        <v>BOB-449</v>
      </c>
      <c r="D450" s="65" t="s">
        <v>64</v>
      </c>
    </row>
    <row r="451" spans="1:4" x14ac:dyDescent="0.3">
      <c r="A451" t="s">
        <v>12</v>
      </c>
      <c r="B451" s="29">
        <v>450</v>
      </c>
      <c r="C451" s="24" t="str">
        <f t="shared" ref="C451:C514" si="7">CONCATENATE(A451,"-",B451)</f>
        <v>BOB-450</v>
      </c>
      <c r="D451" s="65" t="s">
        <v>64</v>
      </c>
    </row>
    <row r="452" spans="1:4" x14ac:dyDescent="0.3">
      <c r="A452" t="s">
        <v>12</v>
      </c>
      <c r="B452" s="29">
        <v>451</v>
      </c>
      <c r="C452" s="24" t="str">
        <f t="shared" si="7"/>
        <v>BOB-451</v>
      </c>
      <c r="D452" s="65" t="s">
        <v>20</v>
      </c>
    </row>
    <row r="453" spans="1:4" x14ac:dyDescent="0.3">
      <c r="A453" t="s">
        <v>12</v>
      </c>
      <c r="B453" s="29">
        <v>452</v>
      </c>
      <c r="C453" s="24" t="str">
        <f t="shared" si="7"/>
        <v>BOB-452</v>
      </c>
      <c r="D453" s="65" t="s">
        <v>152</v>
      </c>
    </row>
    <row r="454" spans="1:4" x14ac:dyDescent="0.3">
      <c r="A454" t="s">
        <v>12</v>
      </c>
      <c r="B454" s="29">
        <v>453</v>
      </c>
      <c r="C454" s="24" t="str">
        <f t="shared" si="7"/>
        <v>BOB-453</v>
      </c>
      <c r="D454" s="65" t="s">
        <v>64</v>
      </c>
    </row>
    <row r="455" spans="1:4" x14ac:dyDescent="0.3">
      <c r="A455" t="s">
        <v>12</v>
      </c>
      <c r="B455" s="29">
        <v>454</v>
      </c>
      <c r="C455" s="24" t="str">
        <f t="shared" si="7"/>
        <v>BOB-454</v>
      </c>
      <c r="D455" s="67" t="s">
        <v>89</v>
      </c>
    </row>
    <row r="456" spans="1:4" x14ac:dyDescent="0.3">
      <c r="A456" t="s">
        <v>12</v>
      </c>
      <c r="B456" s="29">
        <v>455</v>
      </c>
      <c r="C456" s="24" t="str">
        <f t="shared" si="7"/>
        <v>BOB-455</v>
      </c>
      <c r="D456" s="65" t="s">
        <v>64</v>
      </c>
    </row>
    <row r="457" spans="1:4" x14ac:dyDescent="0.3">
      <c r="A457" t="s">
        <v>12</v>
      </c>
      <c r="B457" s="29">
        <v>456</v>
      </c>
      <c r="C457" s="24" t="str">
        <f t="shared" si="7"/>
        <v>BOB-456</v>
      </c>
      <c r="D457" s="65" t="s">
        <v>64</v>
      </c>
    </row>
    <row r="458" spans="1:4" x14ac:dyDescent="0.3">
      <c r="A458" t="s">
        <v>12</v>
      </c>
      <c r="B458" s="29">
        <v>457</v>
      </c>
      <c r="C458" s="24" t="str">
        <f t="shared" si="7"/>
        <v>BOB-457</v>
      </c>
      <c r="D458" s="65" t="s">
        <v>64</v>
      </c>
    </row>
    <row r="459" spans="1:4" x14ac:dyDescent="0.3">
      <c r="A459" t="s">
        <v>12</v>
      </c>
      <c r="B459" s="29">
        <v>458</v>
      </c>
      <c r="C459" s="24" t="str">
        <f t="shared" si="7"/>
        <v>BOB-458</v>
      </c>
      <c r="D459" s="65" t="s">
        <v>64</v>
      </c>
    </row>
    <row r="460" spans="1:4" x14ac:dyDescent="0.3">
      <c r="A460" t="s">
        <v>12</v>
      </c>
      <c r="B460" s="29">
        <v>459</v>
      </c>
      <c r="C460" s="24" t="str">
        <f t="shared" si="7"/>
        <v>BOB-459</v>
      </c>
      <c r="D460" s="65" t="s">
        <v>20</v>
      </c>
    </row>
    <row r="461" spans="1:4" x14ac:dyDescent="0.3">
      <c r="A461" t="s">
        <v>12</v>
      </c>
      <c r="B461" s="29">
        <v>460</v>
      </c>
      <c r="C461" s="24" t="str">
        <f t="shared" si="7"/>
        <v>BOB-460</v>
      </c>
      <c r="D461" s="65" t="s">
        <v>64</v>
      </c>
    </row>
    <row r="462" spans="1:4" x14ac:dyDescent="0.3">
      <c r="A462" t="s">
        <v>12</v>
      </c>
      <c r="B462" s="29">
        <v>461</v>
      </c>
      <c r="C462" s="24" t="str">
        <f t="shared" si="7"/>
        <v>BOB-461</v>
      </c>
      <c r="D462" s="65" t="s">
        <v>64</v>
      </c>
    </row>
    <row r="463" spans="1:4" x14ac:dyDescent="0.3">
      <c r="A463" t="s">
        <v>12</v>
      </c>
      <c r="B463" s="29">
        <v>462</v>
      </c>
      <c r="C463" s="24" t="str">
        <f t="shared" si="7"/>
        <v>BOB-462</v>
      </c>
      <c r="D463" s="65" t="s">
        <v>20</v>
      </c>
    </row>
    <row r="464" spans="1:4" x14ac:dyDescent="0.3">
      <c r="A464" t="s">
        <v>12</v>
      </c>
      <c r="B464" s="29">
        <v>463</v>
      </c>
      <c r="C464" s="24" t="str">
        <f t="shared" si="7"/>
        <v>BOB-463</v>
      </c>
      <c r="D464" s="65" t="s">
        <v>144</v>
      </c>
    </row>
    <row r="465" spans="1:4" x14ac:dyDescent="0.3">
      <c r="A465" t="s">
        <v>12</v>
      </c>
      <c r="B465" s="29">
        <v>464</v>
      </c>
      <c r="C465" s="24" t="str">
        <f t="shared" si="7"/>
        <v>BOB-464</v>
      </c>
      <c r="D465" s="65" t="s">
        <v>64</v>
      </c>
    </row>
    <row r="466" spans="1:4" x14ac:dyDescent="0.3">
      <c r="A466" t="s">
        <v>12</v>
      </c>
      <c r="B466" s="29">
        <v>465</v>
      </c>
      <c r="C466" s="24" t="str">
        <f t="shared" si="7"/>
        <v>BOB-465</v>
      </c>
      <c r="D466" s="65" t="s">
        <v>81</v>
      </c>
    </row>
    <row r="467" spans="1:4" x14ac:dyDescent="0.3">
      <c r="A467" t="s">
        <v>12</v>
      </c>
      <c r="B467" s="29">
        <v>466</v>
      </c>
      <c r="C467" s="24" t="str">
        <f t="shared" si="7"/>
        <v>BOB-466</v>
      </c>
      <c r="D467" s="65" t="s">
        <v>20</v>
      </c>
    </row>
    <row r="468" spans="1:4" x14ac:dyDescent="0.3">
      <c r="A468" t="s">
        <v>12</v>
      </c>
      <c r="B468" s="29">
        <v>467</v>
      </c>
      <c r="C468" s="24" t="str">
        <f t="shared" si="7"/>
        <v>BOB-467</v>
      </c>
      <c r="D468" s="65" t="s">
        <v>20</v>
      </c>
    </row>
    <row r="469" spans="1:4" x14ac:dyDescent="0.3">
      <c r="A469" t="s">
        <v>12</v>
      </c>
      <c r="B469" s="29">
        <v>468</v>
      </c>
      <c r="C469" s="24" t="str">
        <f t="shared" si="7"/>
        <v>BOB-468</v>
      </c>
      <c r="D469" s="65" t="s">
        <v>120</v>
      </c>
    </row>
    <row r="470" spans="1:4" x14ac:dyDescent="0.3">
      <c r="A470" t="s">
        <v>12</v>
      </c>
      <c r="B470" s="29">
        <v>469</v>
      </c>
      <c r="C470" s="24" t="str">
        <f t="shared" si="7"/>
        <v>BOB-469</v>
      </c>
      <c r="D470" s="65" t="s">
        <v>20</v>
      </c>
    </row>
    <row r="471" spans="1:4" x14ac:dyDescent="0.3">
      <c r="A471" t="s">
        <v>12</v>
      </c>
      <c r="B471" s="29">
        <v>470</v>
      </c>
      <c r="C471" s="24" t="str">
        <f t="shared" si="7"/>
        <v>BOB-470</v>
      </c>
      <c r="D471" s="65" t="s">
        <v>20</v>
      </c>
    </row>
    <row r="472" spans="1:4" x14ac:dyDescent="0.3">
      <c r="A472" t="s">
        <v>12</v>
      </c>
      <c r="B472" s="29">
        <v>471</v>
      </c>
      <c r="C472" s="24" t="str">
        <f t="shared" si="7"/>
        <v>BOB-471</v>
      </c>
      <c r="D472" s="65" t="s">
        <v>3380</v>
      </c>
    </row>
    <row r="473" spans="1:4" x14ac:dyDescent="0.3">
      <c r="A473" t="s">
        <v>12</v>
      </c>
      <c r="B473" s="29">
        <v>472</v>
      </c>
      <c r="C473" s="24" t="str">
        <f t="shared" si="7"/>
        <v>BOB-472</v>
      </c>
      <c r="D473" s="65" t="s">
        <v>20</v>
      </c>
    </row>
    <row r="474" spans="1:4" x14ac:dyDescent="0.3">
      <c r="A474" t="s">
        <v>12</v>
      </c>
      <c r="B474" s="29">
        <v>473</v>
      </c>
      <c r="C474" s="24" t="str">
        <f t="shared" si="7"/>
        <v>BOB-473</v>
      </c>
      <c r="D474" s="65" t="s">
        <v>20</v>
      </c>
    </row>
    <row r="475" spans="1:4" x14ac:dyDescent="0.3">
      <c r="A475" t="s">
        <v>12</v>
      </c>
      <c r="B475" s="29">
        <v>474</v>
      </c>
      <c r="C475" s="24" t="str">
        <f t="shared" si="7"/>
        <v>BOB-474</v>
      </c>
      <c r="D475" s="67" t="s">
        <v>144</v>
      </c>
    </row>
    <row r="476" spans="1:4" x14ac:dyDescent="0.3">
      <c r="A476" t="s">
        <v>12</v>
      </c>
      <c r="B476" s="29">
        <v>475</v>
      </c>
      <c r="C476" s="24" t="str">
        <f t="shared" si="7"/>
        <v>BOB-475</v>
      </c>
      <c r="D476" s="65" t="s">
        <v>20</v>
      </c>
    </row>
    <row r="477" spans="1:4" x14ac:dyDescent="0.3">
      <c r="A477" t="s">
        <v>12</v>
      </c>
      <c r="B477" s="29">
        <v>476</v>
      </c>
      <c r="C477" s="24" t="str">
        <f t="shared" si="7"/>
        <v>BOB-476</v>
      </c>
      <c r="D477" s="65" t="s">
        <v>3380</v>
      </c>
    </row>
    <row r="478" spans="1:4" x14ac:dyDescent="0.3">
      <c r="A478" t="s">
        <v>12</v>
      </c>
      <c r="B478" s="29">
        <v>477</v>
      </c>
      <c r="C478" s="24" t="str">
        <f t="shared" si="7"/>
        <v>BOB-477</v>
      </c>
      <c r="D478" s="65" t="s">
        <v>3380</v>
      </c>
    </row>
    <row r="479" spans="1:4" x14ac:dyDescent="0.3">
      <c r="A479" t="s">
        <v>12</v>
      </c>
      <c r="B479" s="29">
        <v>478</v>
      </c>
      <c r="C479" s="24" t="str">
        <f t="shared" si="7"/>
        <v>BOB-478</v>
      </c>
      <c r="D479" s="65" t="s">
        <v>64</v>
      </c>
    </row>
    <row r="480" spans="1:4" x14ac:dyDescent="0.3">
      <c r="A480" t="s">
        <v>12</v>
      </c>
      <c r="B480" s="29">
        <v>479</v>
      </c>
      <c r="C480" s="24" t="str">
        <f t="shared" si="7"/>
        <v>BOB-479</v>
      </c>
      <c r="D480" s="65" t="s">
        <v>576</v>
      </c>
    </row>
    <row r="481" spans="1:4" x14ac:dyDescent="0.3">
      <c r="A481" t="s">
        <v>12</v>
      </c>
      <c r="B481" s="29">
        <v>480</v>
      </c>
      <c r="C481" s="24" t="str">
        <f t="shared" si="7"/>
        <v>BOB-480</v>
      </c>
      <c r="D481" s="65" t="s">
        <v>64</v>
      </c>
    </row>
    <row r="482" spans="1:4" x14ac:dyDescent="0.3">
      <c r="A482" t="s">
        <v>12</v>
      </c>
      <c r="B482" s="29">
        <v>481</v>
      </c>
      <c r="C482" s="24" t="str">
        <f t="shared" si="7"/>
        <v>BOB-481</v>
      </c>
      <c r="D482" s="65" t="s">
        <v>64</v>
      </c>
    </row>
    <row r="483" spans="1:4" x14ac:dyDescent="0.3">
      <c r="A483" t="s">
        <v>12</v>
      </c>
      <c r="B483" s="29">
        <v>482</v>
      </c>
      <c r="C483" s="24" t="str">
        <f t="shared" si="7"/>
        <v>BOB-482</v>
      </c>
      <c r="D483" s="65" t="s">
        <v>64</v>
      </c>
    </row>
    <row r="484" spans="1:4" x14ac:dyDescent="0.3">
      <c r="A484" t="s">
        <v>12</v>
      </c>
      <c r="B484" s="29">
        <v>483</v>
      </c>
      <c r="C484" s="24" t="str">
        <f t="shared" si="7"/>
        <v>BOB-483</v>
      </c>
      <c r="D484" s="65" t="s">
        <v>64</v>
      </c>
    </row>
    <row r="485" spans="1:4" x14ac:dyDescent="0.3">
      <c r="A485" t="s">
        <v>12</v>
      </c>
      <c r="B485" s="29">
        <v>484</v>
      </c>
      <c r="C485" s="24" t="str">
        <f t="shared" si="7"/>
        <v>BOB-484</v>
      </c>
      <c r="D485" s="65" t="s">
        <v>81</v>
      </c>
    </row>
    <row r="486" spans="1:4" x14ac:dyDescent="0.3">
      <c r="A486" t="s">
        <v>12</v>
      </c>
      <c r="B486" s="29">
        <v>485</v>
      </c>
      <c r="C486" s="24" t="str">
        <f t="shared" si="7"/>
        <v>BOB-485</v>
      </c>
      <c r="D486" s="65" t="s">
        <v>64</v>
      </c>
    </row>
    <row r="487" spans="1:4" x14ac:dyDescent="0.3">
      <c r="A487" t="s">
        <v>12</v>
      </c>
      <c r="B487" s="29">
        <v>486</v>
      </c>
      <c r="C487" s="24" t="str">
        <f t="shared" si="7"/>
        <v>BOB-486</v>
      </c>
      <c r="D487" s="65" t="s">
        <v>152</v>
      </c>
    </row>
    <row r="488" spans="1:4" x14ac:dyDescent="0.3">
      <c r="A488" t="s">
        <v>12</v>
      </c>
      <c r="B488" s="29">
        <v>487</v>
      </c>
      <c r="C488" s="24" t="str">
        <f t="shared" si="7"/>
        <v>BOB-487</v>
      </c>
      <c r="D488" s="65" t="s">
        <v>64</v>
      </c>
    </row>
    <row r="489" spans="1:4" x14ac:dyDescent="0.3">
      <c r="A489" t="s">
        <v>12</v>
      </c>
      <c r="B489" s="29">
        <v>488</v>
      </c>
      <c r="C489" s="24" t="str">
        <f t="shared" si="7"/>
        <v>BOB-488</v>
      </c>
      <c r="D489" s="65" t="s">
        <v>64</v>
      </c>
    </row>
    <row r="490" spans="1:4" x14ac:dyDescent="0.3">
      <c r="A490" t="s">
        <v>12</v>
      </c>
      <c r="B490" s="29">
        <v>489</v>
      </c>
      <c r="C490" s="24" t="str">
        <f t="shared" si="7"/>
        <v>BOB-489</v>
      </c>
      <c r="D490" s="65" t="s">
        <v>64</v>
      </c>
    </row>
    <row r="491" spans="1:4" x14ac:dyDescent="0.3">
      <c r="A491" t="s">
        <v>12</v>
      </c>
      <c r="B491" s="29">
        <v>490</v>
      </c>
      <c r="C491" s="24" t="str">
        <f t="shared" si="7"/>
        <v>BOB-490</v>
      </c>
      <c r="D491" s="65" t="s">
        <v>64</v>
      </c>
    </row>
    <row r="492" spans="1:4" x14ac:dyDescent="0.3">
      <c r="A492" t="s">
        <v>12</v>
      </c>
      <c r="B492" s="29">
        <v>491</v>
      </c>
      <c r="C492" s="24" t="str">
        <f t="shared" si="7"/>
        <v>BOB-491</v>
      </c>
      <c r="D492" s="65" t="s">
        <v>64</v>
      </c>
    </row>
    <row r="493" spans="1:4" x14ac:dyDescent="0.3">
      <c r="A493" t="s">
        <v>12</v>
      </c>
      <c r="B493" s="29">
        <v>492</v>
      </c>
      <c r="C493" s="24" t="str">
        <f t="shared" si="7"/>
        <v>BOB-492</v>
      </c>
      <c r="D493" s="65" t="s">
        <v>20</v>
      </c>
    </row>
    <row r="494" spans="1:4" x14ac:dyDescent="0.3">
      <c r="A494" t="s">
        <v>12</v>
      </c>
      <c r="B494" s="29">
        <v>493</v>
      </c>
      <c r="C494" s="24" t="str">
        <f t="shared" si="7"/>
        <v>BOB-493</v>
      </c>
      <c r="D494" s="65" t="s">
        <v>64</v>
      </c>
    </row>
    <row r="495" spans="1:4" x14ac:dyDescent="0.3">
      <c r="A495" t="s">
        <v>12</v>
      </c>
      <c r="B495" s="29">
        <v>494</v>
      </c>
      <c r="C495" s="24" t="str">
        <f t="shared" si="7"/>
        <v>BOB-494</v>
      </c>
      <c r="D495" s="65" t="s">
        <v>120</v>
      </c>
    </row>
    <row r="496" spans="1:4" x14ac:dyDescent="0.3">
      <c r="A496" t="s">
        <v>12</v>
      </c>
      <c r="B496" s="29">
        <v>495</v>
      </c>
      <c r="C496" s="24" t="str">
        <f t="shared" si="7"/>
        <v>BOB-495</v>
      </c>
      <c r="D496" s="65" t="s">
        <v>64</v>
      </c>
    </row>
    <row r="497" spans="1:4" x14ac:dyDescent="0.3">
      <c r="A497" t="s">
        <v>12</v>
      </c>
      <c r="B497" s="29">
        <v>496</v>
      </c>
      <c r="C497" s="24" t="str">
        <f t="shared" si="7"/>
        <v>BOB-496</v>
      </c>
      <c r="D497" s="65" t="s">
        <v>64</v>
      </c>
    </row>
    <row r="498" spans="1:4" x14ac:dyDescent="0.3">
      <c r="A498" t="s">
        <v>12</v>
      </c>
      <c r="B498" s="29">
        <v>497</v>
      </c>
      <c r="C498" s="24" t="str">
        <f t="shared" si="7"/>
        <v>BOB-497</v>
      </c>
      <c r="D498" s="65" t="s">
        <v>64</v>
      </c>
    </row>
    <row r="499" spans="1:4" x14ac:dyDescent="0.3">
      <c r="A499" t="s">
        <v>12</v>
      </c>
      <c r="B499" s="29">
        <v>498</v>
      </c>
      <c r="C499" s="24" t="str">
        <f t="shared" si="7"/>
        <v>BOB-498</v>
      </c>
      <c r="D499" s="65" t="s">
        <v>64</v>
      </c>
    </row>
    <row r="500" spans="1:4" x14ac:dyDescent="0.3">
      <c r="A500" t="s">
        <v>12</v>
      </c>
      <c r="B500" s="29">
        <v>499</v>
      </c>
      <c r="C500" s="24" t="str">
        <f t="shared" si="7"/>
        <v>BOB-499</v>
      </c>
      <c r="D500" s="65" t="s">
        <v>64</v>
      </c>
    </row>
    <row r="501" spans="1:4" x14ac:dyDescent="0.3">
      <c r="A501" t="s">
        <v>12</v>
      </c>
      <c r="B501" s="29">
        <v>500</v>
      </c>
      <c r="C501" s="24" t="str">
        <f t="shared" si="7"/>
        <v>BOB-500</v>
      </c>
      <c r="D501" s="65" t="s">
        <v>152</v>
      </c>
    </row>
    <row r="502" spans="1:4" x14ac:dyDescent="0.3">
      <c r="A502" t="s">
        <v>12</v>
      </c>
      <c r="B502" s="29">
        <v>501</v>
      </c>
      <c r="C502" s="24" t="str">
        <f t="shared" si="7"/>
        <v>BOB-501</v>
      </c>
      <c r="D502" s="65" t="s">
        <v>576</v>
      </c>
    </row>
    <row r="503" spans="1:4" x14ac:dyDescent="0.3">
      <c r="A503" t="s">
        <v>12</v>
      </c>
      <c r="B503" s="29">
        <v>502</v>
      </c>
      <c r="C503" s="24" t="str">
        <f t="shared" si="7"/>
        <v>BOB-502</v>
      </c>
      <c r="D503" s="65" t="s">
        <v>81</v>
      </c>
    </row>
    <row r="504" spans="1:4" x14ac:dyDescent="0.3">
      <c r="A504" t="s">
        <v>12</v>
      </c>
      <c r="B504" s="29">
        <v>503</v>
      </c>
      <c r="C504" s="24" t="str">
        <f t="shared" si="7"/>
        <v>BOB-503</v>
      </c>
      <c r="D504" s="65" t="s">
        <v>120</v>
      </c>
    </row>
    <row r="505" spans="1:4" x14ac:dyDescent="0.3">
      <c r="A505" t="s">
        <v>12</v>
      </c>
      <c r="B505" s="29">
        <v>504</v>
      </c>
      <c r="C505" s="24" t="str">
        <f t="shared" si="7"/>
        <v>BOB-504</v>
      </c>
      <c r="D505" s="65" t="s">
        <v>64</v>
      </c>
    </row>
    <row r="506" spans="1:4" x14ac:dyDescent="0.3">
      <c r="A506" t="s">
        <v>12</v>
      </c>
      <c r="B506" s="29">
        <v>505</v>
      </c>
      <c r="C506" s="24" t="str">
        <f t="shared" si="7"/>
        <v>BOB-505</v>
      </c>
      <c r="D506" s="65" t="s">
        <v>64</v>
      </c>
    </row>
    <row r="507" spans="1:4" x14ac:dyDescent="0.3">
      <c r="A507" t="s">
        <v>12</v>
      </c>
      <c r="B507" s="29">
        <v>506</v>
      </c>
      <c r="C507" s="24" t="str">
        <f t="shared" si="7"/>
        <v>BOB-506</v>
      </c>
      <c r="D507" s="65" t="s">
        <v>64</v>
      </c>
    </row>
    <row r="508" spans="1:4" x14ac:dyDescent="0.3">
      <c r="A508" t="s">
        <v>12</v>
      </c>
      <c r="B508" s="29">
        <v>507</v>
      </c>
      <c r="C508" s="24" t="str">
        <f t="shared" si="7"/>
        <v>BOB-507</v>
      </c>
      <c r="D508" s="65" t="s">
        <v>64</v>
      </c>
    </row>
    <row r="509" spans="1:4" x14ac:dyDescent="0.3">
      <c r="A509" t="s">
        <v>12</v>
      </c>
      <c r="B509" s="29">
        <v>508</v>
      </c>
      <c r="C509" s="24" t="str">
        <f t="shared" si="7"/>
        <v>BOB-508</v>
      </c>
      <c r="D509" s="65" t="s">
        <v>20</v>
      </c>
    </row>
    <row r="510" spans="1:4" x14ac:dyDescent="0.3">
      <c r="A510" t="s">
        <v>12</v>
      </c>
      <c r="B510" s="29">
        <v>509</v>
      </c>
      <c r="C510" s="24" t="str">
        <f t="shared" si="7"/>
        <v>BOB-509</v>
      </c>
      <c r="D510" s="65" t="s">
        <v>64</v>
      </c>
    </row>
    <row r="511" spans="1:4" x14ac:dyDescent="0.3">
      <c r="A511" t="s">
        <v>12</v>
      </c>
      <c r="B511" s="29">
        <v>510</v>
      </c>
      <c r="C511" s="24" t="str">
        <f t="shared" si="7"/>
        <v>BOB-510</v>
      </c>
      <c r="D511" s="65" t="s">
        <v>20</v>
      </c>
    </row>
    <row r="512" spans="1:4" x14ac:dyDescent="0.3">
      <c r="A512" t="s">
        <v>12</v>
      </c>
      <c r="B512" s="29">
        <v>511</v>
      </c>
      <c r="C512" s="24" t="str">
        <f t="shared" si="7"/>
        <v>BOB-511</v>
      </c>
      <c r="D512" s="65" t="s">
        <v>92</v>
      </c>
    </row>
    <row r="513" spans="1:4" x14ac:dyDescent="0.3">
      <c r="A513" t="s">
        <v>12</v>
      </c>
      <c r="B513" s="29">
        <v>512</v>
      </c>
      <c r="C513" s="24" t="str">
        <f t="shared" si="7"/>
        <v>BOB-512</v>
      </c>
      <c r="D513" s="65" t="s">
        <v>576</v>
      </c>
    </row>
    <row r="514" spans="1:4" x14ac:dyDescent="0.3">
      <c r="A514" t="s">
        <v>12</v>
      </c>
      <c r="B514" s="29">
        <v>513</v>
      </c>
      <c r="C514" s="24" t="str">
        <f t="shared" si="7"/>
        <v>BOB-513</v>
      </c>
      <c r="D514" s="65" t="s">
        <v>64</v>
      </c>
    </row>
    <row r="515" spans="1:4" x14ac:dyDescent="0.3">
      <c r="A515" t="s">
        <v>12</v>
      </c>
      <c r="B515" s="29">
        <v>514</v>
      </c>
      <c r="C515" s="24" t="str">
        <f t="shared" ref="C515:C578" si="8">CONCATENATE(A515,"-",B515)</f>
        <v>BOB-514</v>
      </c>
      <c r="D515" s="65" t="s">
        <v>64</v>
      </c>
    </row>
    <row r="516" spans="1:4" x14ac:dyDescent="0.3">
      <c r="A516" t="s">
        <v>12</v>
      </c>
      <c r="B516" s="29">
        <v>515</v>
      </c>
      <c r="C516" s="24" t="str">
        <f t="shared" si="8"/>
        <v>BOB-515</v>
      </c>
      <c r="D516" s="65" t="s">
        <v>64</v>
      </c>
    </row>
    <row r="517" spans="1:4" x14ac:dyDescent="0.3">
      <c r="A517" t="s">
        <v>12</v>
      </c>
      <c r="B517" s="29">
        <v>516</v>
      </c>
      <c r="C517" s="24" t="str">
        <f t="shared" si="8"/>
        <v>BOB-516</v>
      </c>
      <c r="D517" s="65" t="s">
        <v>64</v>
      </c>
    </row>
    <row r="518" spans="1:4" x14ac:dyDescent="0.3">
      <c r="A518" t="s">
        <v>12</v>
      </c>
      <c r="B518" s="29">
        <v>517</v>
      </c>
      <c r="C518" s="24" t="str">
        <f t="shared" si="8"/>
        <v>BOB-517</v>
      </c>
      <c r="D518" s="65" t="s">
        <v>64</v>
      </c>
    </row>
    <row r="519" spans="1:4" x14ac:dyDescent="0.3">
      <c r="A519" t="s">
        <v>12</v>
      </c>
      <c r="B519" s="29">
        <v>518</v>
      </c>
      <c r="C519" s="24" t="str">
        <f t="shared" si="8"/>
        <v>BOB-518</v>
      </c>
      <c r="D519" s="65" t="s">
        <v>20</v>
      </c>
    </row>
    <row r="520" spans="1:4" x14ac:dyDescent="0.3">
      <c r="A520" t="s">
        <v>12</v>
      </c>
      <c r="B520" s="29">
        <v>519</v>
      </c>
      <c r="C520" s="24" t="str">
        <f t="shared" si="8"/>
        <v>BOB-519</v>
      </c>
      <c r="D520" s="65" t="s">
        <v>20</v>
      </c>
    </row>
    <row r="521" spans="1:4" x14ac:dyDescent="0.3">
      <c r="A521" t="s">
        <v>12</v>
      </c>
      <c r="B521" s="29">
        <v>520</v>
      </c>
      <c r="C521" s="24" t="str">
        <f t="shared" si="8"/>
        <v>BOB-520</v>
      </c>
      <c r="D521" s="65" t="s">
        <v>20</v>
      </c>
    </row>
    <row r="522" spans="1:4" x14ac:dyDescent="0.3">
      <c r="A522" t="s">
        <v>12</v>
      </c>
      <c r="B522" s="29">
        <v>521</v>
      </c>
      <c r="C522" s="24" t="str">
        <f t="shared" si="8"/>
        <v>BOB-521</v>
      </c>
      <c r="D522" s="65" t="s">
        <v>120</v>
      </c>
    </row>
    <row r="523" spans="1:4" x14ac:dyDescent="0.3">
      <c r="A523" t="s">
        <v>12</v>
      </c>
      <c r="B523" s="29">
        <v>522</v>
      </c>
      <c r="C523" s="24" t="str">
        <f t="shared" si="8"/>
        <v>BOB-522</v>
      </c>
      <c r="D523" s="65" t="s">
        <v>20</v>
      </c>
    </row>
    <row r="524" spans="1:4" x14ac:dyDescent="0.3">
      <c r="A524" t="s">
        <v>12</v>
      </c>
      <c r="B524" s="29">
        <v>523</v>
      </c>
      <c r="C524" s="24" t="str">
        <f t="shared" si="8"/>
        <v>BOB-523</v>
      </c>
      <c r="D524" s="65" t="s">
        <v>3380</v>
      </c>
    </row>
    <row r="525" spans="1:4" x14ac:dyDescent="0.3">
      <c r="A525" t="s">
        <v>12</v>
      </c>
      <c r="B525" s="29">
        <v>524</v>
      </c>
      <c r="C525" s="24" t="str">
        <f t="shared" si="8"/>
        <v>BOB-524</v>
      </c>
      <c r="D525" s="65" t="s">
        <v>64</v>
      </c>
    </row>
    <row r="526" spans="1:4" x14ac:dyDescent="0.3">
      <c r="A526" t="s">
        <v>12</v>
      </c>
      <c r="B526" s="29">
        <v>525</v>
      </c>
      <c r="C526" s="24" t="str">
        <f t="shared" si="8"/>
        <v>BOB-525</v>
      </c>
      <c r="D526" s="65" t="s">
        <v>578</v>
      </c>
    </row>
    <row r="527" spans="1:4" x14ac:dyDescent="0.3">
      <c r="A527" t="s">
        <v>12</v>
      </c>
      <c r="B527" s="29">
        <v>526</v>
      </c>
      <c r="C527" s="24" t="str">
        <f t="shared" si="8"/>
        <v>BOB-526</v>
      </c>
      <c r="D527" s="67" t="s">
        <v>120</v>
      </c>
    </row>
    <row r="528" spans="1:4" x14ac:dyDescent="0.3">
      <c r="A528" t="s">
        <v>12</v>
      </c>
      <c r="B528" s="29">
        <v>527</v>
      </c>
      <c r="C528" s="24" t="str">
        <f t="shared" si="8"/>
        <v>BOB-527</v>
      </c>
      <c r="D528" s="65" t="s">
        <v>576</v>
      </c>
    </row>
    <row r="529" spans="1:4" x14ac:dyDescent="0.3">
      <c r="A529" t="s">
        <v>12</v>
      </c>
      <c r="B529" s="29">
        <v>528</v>
      </c>
      <c r="C529" s="24" t="str">
        <f t="shared" si="8"/>
        <v>BOB-528</v>
      </c>
      <c r="D529" s="71" t="s">
        <v>64</v>
      </c>
    </row>
    <row r="530" spans="1:4" x14ac:dyDescent="0.3">
      <c r="A530" t="s">
        <v>12</v>
      </c>
      <c r="B530" s="29">
        <v>529</v>
      </c>
      <c r="C530" s="24" t="str">
        <f t="shared" si="8"/>
        <v>BOB-529</v>
      </c>
      <c r="D530" s="71" t="s">
        <v>20</v>
      </c>
    </row>
    <row r="531" spans="1:4" x14ac:dyDescent="0.3">
      <c r="A531" t="s">
        <v>12</v>
      </c>
      <c r="B531" s="29">
        <v>530</v>
      </c>
      <c r="C531" s="24" t="str">
        <f t="shared" si="8"/>
        <v>BOB-530</v>
      </c>
      <c r="D531" s="71" t="s">
        <v>3382</v>
      </c>
    </row>
    <row r="532" spans="1:4" x14ac:dyDescent="0.3">
      <c r="A532" t="s">
        <v>12</v>
      </c>
      <c r="B532" s="29">
        <v>531</v>
      </c>
      <c r="C532" s="24" t="str">
        <f t="shared" si="8"/>
        <v>BOB-531</v>
      </c>
      <c r="D532" s="71" t="s">
        <v>81</v>
      </c>
    </row>
    <row r="533" spans="1:4" x14ac:dyDescent="0.3">
      <c r="A533" t="s">
        <v>12</v>
      </c>
      <c r="B533" s="29">
        <v>532</v>
      </c>
      <c r="C533" s="24" t="str">
        <f t="shared" si="8"/>
        <v>BOB-532</v>
      </c>
      <c r="D533" s="71" t="s">
        <v>64</v>
      </c>
    </row>
    <row r="534" spans="1:4" x14ac:dyDescent="0.3">
      <c r="A534" t="s">
        <v>12</v>
      </c>
      <c r="B534" s="29">
        <v>533</v>
      </c>
      <c r="C534" s="24" t="str">
        <f t="shared" si="8"/>
        <v>BOB-533</v>
      </c>
      <c r="D534" s="71" t="s">
        <v>20</v>
      </c>
    </row>
    <row r="535" spans="1:4" x14ac:dyDescent="0.3">
      <c r="A535" t="s">
        <v>12</v>
      </c>
      <c r="B535" s="29">
        <v>534</v>
      </c>
      <c r="C535" s="24" t="str">
        <f t="shared" si="8"/>
        <v>BOB-534</v>
      </c>
      <c r="D535" s="71" t="s">
        <v>64</v>
      </c>
    </row>
    <row r="536" spans="1:4" x14ac:dyDescent="0.3">
      <c r="A536" t="s">
        <v>12</v>
      </c>
      <c r="B536" s="29">
        <v>535</v>
      </c>
      <c r="C536" s="24" t="str">
        <f t="shared" si="8"/>
        <v>BOB-535</v>
      </c>
      <c r="D536" s="71" t="s">
        <v>64</v>
      </c>
    </row>
    <row r="537" spans="1:4" x14ac:dyDescent="0.3">
      <c r="A537" t="s">
        <v>12</v>
      </c>
      <c r="B537" s="29">
        <v>536</v>
      </c>
      <c r="C537" s="24" t="str">
        <f t="shared" si="8"/>
        <v>BOB-536</v>
      </c>
      <c r="D537" s="71" t="s">
        <v>81</v>
      </c>
    </row>
    <row r="538" spans="1:4" x14ac:dyDescent="0.3">
      <c r="A538" t="s">
        <v>12</v>
      </c>
      <c r="B538" s="29">
        <v>537</v>
      </c>
      <c r="C538" s="24" t="str">
        <f t="shared" si="8"/>
        <v>BOB-537</v>
      </c>
      <c r="D538" s="72" t="s">
        <v>20</v>
      </c>
    </row>
    <row r="539" spans="1:4" x14ac:dyDescent="0.3">
      <c r="A539" t="s">
        <v>12</v>
      </c>
      <c r="B539" s="29">
        <v>538</v>
      </c>
      <c r="C539" s="24" t="str">
        <f t="shared" si="8"/>
        <v>BOB-538</v>
      </c>
      <c r="D539" s="73"/>
    </row>
    <row r="540" spans="1:4" x14ac:dyDescent="0.3">
      <c r="A540" t="s">
        <v>12</v>
      </c>
      <c r="B540" s="29">
        <v>539</v>
      </c>
      <c r="C540" s="24" t="str">
        <f t="shared" si="8"/>
        <v>BOB-539</v>
      </c>
      <c r="D540" s="67" t="s">
        <v>228</v>
      </c>
    </row>
    <row r="541" spans="1:4" x14ac:dyDescent="0.3">
      <c r="A541" t="s">
        <v>12</v>
      </c>
      <c r="B541" s="29">
        <v>540</v>
      </c>
      <c r="C541" s="24" t="str">
        <f t="shared" si="8"/>
        <v>BOB-540</v>
      </c>
      <c r="D541" s="72" t="s">
        <v>20</v>
      </c>
    </row>
    <row r="542" spans="1:4" x14ac:dyDescent="0.3">
      <c r="A542" t="s">
        <v>12</v>
      </c>
      <c r="B542" s="29">
        <v>541</v>
      </c>
      <c r="C542" s="24" t="str">
        <f t="shared" si="8"/>
        <v>BOB-541</v>
      </c>
      <c r="D542" s="72" t="s">
        <v>64</v>
      </c>
    </row>
    <row r="543" spans="1:4" x14ac:dyDescent="0.3">
      <c r="A543" t="s">
        <v>12</v>
      </c>
      <c r="B543" s="29">
        <v>542</v>
      </c>
      <c r="C543" s="24" t="str">
        <f t="shared" si="8"/>
        <v>BOB-542</v>
      </c>
      <c r="D543" s="72" t="s">
        <v>64</v>
      </c>
    </row>
    <row r="544" spans="1:4" x14ac:dyDescent="0.3">
      <c r="A544" t="s">
        <v>12</v>
      </c>
      <c r="B544" s="29">
        <v>543</v>
      </c>
      <c r="C544" s="24" t="str">
        <f t="shared" si="8"/>
        <v>BOB-543</v>
      </c>
      <c r="D544" s="72" t="s">
        <v>64</v>
      </c>
    </row>
    <row r="545" spans="1:4" x14ac:dyDescent="0.3">
      <c r="A545" t="s">
        <v>12</v>
      </c>
      <c r="B545" s="29">
        <v>544</v>
      </c>
      <c r="C545" s="24" t="str">
        <f t="shared" si="8"/>
        <v>BOB-544</v>
      </c>
      <c r="D545" s="67" t="s">
        <v>120</v>
      </c>
    </row>
    <row r="546" spans="1:4" x14ac:dyDescent="0.3">
      <c r="A546" t="s">
        <v>12</v>
      </c>
      <c r="B546" s="29">
        <v>544</v>
      </c>
      <c r="C546" s="24" t="str">
        <f t="shared" si="8"/>
        <v>BOB-544</v>
      </c>
      <c r="D546" s="72" t="s">
        <v>64</v>
      </c>
    </row>
    <row r="547" spans="1:4" x14ac:dyDescent="0.3">
      <c r="A547" t="s">
        <v>12</v>
      </c>
      <c r="B547" s="29">
        <v>545</v>
      </c>
      <c r="C547" s="24" t="str">
        <f t="shared" si="8"/>
        <v>BOB-545</v>
      </c>
      <c r="D547" s="73"/>
    </row>
    <row r="548" spans="1:4" x14ac:dyDescent="0.3">
      <c r="A548" t="s">
        <v>12</v>
      </c>
      <c r="B548" s="29">
        <v>546</v>
      </c>
      <c r="C548" s="24" t="str">
        <f t="shared" si="8"/>
        <v>BOB-546</v>
      </c>
      <c r="D548" s="67" t="s">
        <v>178</v>
      </c>
    </row>
    <row r="549" spans="1:4" x14ac:dyDescent="0.3">
      <c r="A549" t="s">
        <v>12</v>
      </c>
      <c r="B549" s="29">
        <v>547</v>
      </c>
      <c r="C549" s="24" t="str">
        <f t="shared" si="8"/>
        <v>BOB-547</v>
      </c>
      <c r="D549" s="67" t="s">
        <v>152</v>
      </c>
    </row>
    <row r="550" spans="1:4" x14ac:dyDescent="0.3">
      <c r="A550" t="s">
        <v>12</v>
      </c>
      <c r="B550" s="29">
        <v>548</v>
      </c>
      <c r="C550" s="24" t="str">
        <f t="shared" si="8"/>
        <v>BOB-548</v>
      </c>
      <c r="D550" s="72" t="s">
        <v>64</v>
      </c>
    </row>
    <row r="551" spans="1:4" x14ac:dyDescent="0.3">
      <c r="A551" t="s">
        <v>12</v>
      </c>
      <c r="B551" s="29">
        <v>549</v>
      </c>
      <c r="C551" s="24" t="str">
        <f t="shared" si="8"/>
        <v>BOB-549</v>
      </c>
      <c r="D551" s="72" t="s">
        <v>20</v>
      </c>
    </row>
    <row r="552" spans="1:4" x14ac:dyDescent="0.3">
      <c r="A552" t="s">
        <v>12</v>
      </c>
      <c r="B552" s="29">
        <v>550</v>
      </c>
      <c r="C552" s="24" t="str">
        <f t="shared" si="8"/>
        <v>BOB-550</v>
      </c>
      <c r="D552" s="72" t="s">
        <v>64</v>
      </c>
    </row>
    <row r="553" spans="1:4" x14ac:dyDescent="0.3">
      <c r="A553" t="s">
        <v>12</v>
      </c>
      <c r="B553" s="29">
        <v>551</v>
      </c>
      <c r="C553" s="24" t="str">
        <f t="shared" si="8"/>
        <v>BOB-551</v>
      </c>
      <c r="D553" s="72" t="s">
        <v>64</v>
      </c>
    </row>
    <row r="554" spans="1:4" x14ac:dyDescent="0.3">
      <c r="A554" t="s">
        <v>12</v>
      </c>
      <c r="B554" s="29">
        <v>552</v>
      </c>
      <c r="C554" s="24" t="str">
        <f t="shared" si="8"/>
        <v>BOB-552</v>
      </c>
      <c r="D554" s="72" t="s">
        <v>64</v>
      </c>
    </row>
    <row r="555" spans="1:4" x14ac:dyDescent="0.3">
      <c r="A555" t="s">
        <v>12</v>
      </c>
      <c r="B555" s="29">
        <v>553</v>
      </c>
      <c r="C555" s="24" t="str">
        <f t="shared" si="8"/>
        <v>BOB-553</v>
      </c>
      <c r="D555" s="72" t="s">
        <v>64</v>
      </c>
    </row>
    <row r="556" spans="1:4" x14ac:dyDescent="0.3">
      <c r="A556" t="s">
        <v>12</v>
      </c>
      <c r="B556" s="29">
        <v>554</v>
      </c>
      <c r="C556" s="24" t="str">
        <f t="shared" si="8"/>
        <v>BOB-554</v>
      </c>
      <c r="D556" s="67" t="s">
        <v>20</v>
      </c>
    </row>
    <row r="557" spans="1:4" x14ac:dyDescent="0.3">
      <c r="A557" t="s">
        <v>12</v>
      </c>
      <c r="B557" s="29">
        <v>555</v>
      </c>
      <c r="C557" s="24" t="str">
        <f t="shared" si="8"/>
        <v>BOB-555</v>
      </c>
      <c r="D557" s="72" t="s">
        <v>64</v>
      </c>
    </row>
    <row r="558" spans="1:4" x14ac:dyDescent="0.3">
      <c r="A558" t="s">
        <v>12</v>
      </c>
      <c r="B558" s="29">
        <v>556</v>
      </c>
      <c r="C558" s="24" t="str">
        <f t="shared" si="8"/>
        <v>BOB-556</v>
      </c>
      <c r="D558" s="72" t="s">
        <v>64</v>
      </c>
    </row>
    <row r="559" spans="1:4" x14ac:dyDescent="0.3">
      <c r="A559" t="s">
        <v>12</v>
      </c>
      <c r="B559" s="29">
        <v>557</v>
      </c>
      <c r="C559" s="24" t="str">
        <f t="shared" si="8"/>
        <v>BOB-557</v>
      </c>
      <c r="D559" s="72" t="s">
        <v>64</v>
      </c>
    </row>
    <row r="560" spans="1:4" x14ac:dyDescent="0.3">
      <c r="A560" t="s">
        <v>12</v>
      </c>
      <c r="B560" s="29">
        <v>558</v>
      </c>
      <c r="C560" s="24" t="str">
        <f t="shared" si="8"/>
        <v>BOB-558</v>
      </c>
      <c r="D560" s="72" t="s">
        <v>64</v>
      </c>
    </row>
    <row r="561" spans="1:4" x14ac:dyDescent="0.3">
      <c r="A561" t="s">
        <v>12</v>
      </c>
      <c r="B561" s="29">
        <v>559</v>
      </c>
      <c r="C561" s="24" t="str">
        <f t="shared" si="8"/>
        <v>BOB-559</v>
      </c>
      <c r="D561" s="72" t="s">
        <v>20</v>
      </c>
    </row>
    <row r="562" spans="1:4" x14ac:dyDescent="0.3">
      <c r="A562" t="s">
        <v>12</v>
      </c>
      <c r="B562" s="29">
        <v>560</v>
      </c>
      <c r="C562" s="24" t="str">
        <f t="shared" si="8"/>
        <v>BOB-560</v>
      </c>
      <c r="D562" s="67" t="s">
        <v>578</v>
      </c>
    </row>
    <row r="563" spans="1:4" x14ac:dyDescent="0.3">
      <c r="A563" t="s">
        <v>12</v>
      </c>
      <c r="B563" s="29">
        <v>561</v>
      </c>
      <c r="C563" s="24" t="str">
        <f t="shared" si="8"/>
        <v>BOB-561</v>
      </c>
      <c r="D563" s="72" t="s">
        <v>64</v>
      </c>
    </row>
    <row r="564" spans="1:4" x14ac:dyDescent="0.3">
      <c r="A564" t="s">
        <v>12</v>
      </c>
      <c r="B564" s="29">
        <v>562</v>
      </c>
      <c r="C564" s="24" t="str">
        <f t="shared" si="8"/>
        <v>BOB-562</v>
      </c>
      <c r="D564" s="72" t="s">
        <v>64</v>
      </c>
    </row>
    <row r="565" spans="1:4" x14ac:dyDescent="0.3">
      <c r="A565" t="s">
        <v>12</v>
      </c>
      <c r="B565" s="29">
        <v>563</v>
      </c>
      <c r="C565" s="24" t="str">
        <f t="shared" si="8"/>
        <v>BOB-563</v>
      </c>
      <c r="D565" s="72" t="s">
        <v>64</v>
      </c>
    </row>
    <row r="566" spans="1:4" x14ac:dyDescent="0.3">
      <c r="A566" t="s">
        <v>12</v>
      </c>
      <c r="B566" s="29">
        <v>564</v>
      </c>
      <c r="C566" s="24" t="str">
        <f t="shared" si="8"/>
        <v>BOB-564</v>
      </c>
      <c r="D566" s="72" t="s">
        <v>64</v>
      </c>
    </row>
    <row r="567" spans="1:4" x14ac:dyDescent="0.3">
      <c r="A567" t="s">
        <v>12</v>
      </c>
      <c r="B567" s="29">
        <v>565</v>
      </c>
      <c r="C567" s="24" t="str">
        <f t="shared" si="8"/>
        <v>BOB-565</v>
      </c>
      <c r="D567" s="67" t="s">
        <v>115</v>
      </c>
    </row>
    <row r="568" spans="1:4" x14ac:dyDescent="0.3">
      <c r="A568" t="s">
        <v>12</v>
      </c>
      <c r="B568" s="29">
        <v>566</v>
      </c>
      <c r="C568" s="24" t="str">
        <f t="shared" si="8"/>
        <v>BOB-566</v>
      </c>
      <c r="D568" s="72" t="s">
        <v>64</v>
      </c>
    </row>
    <row r="569" spans="1:4" x14ac:dyDescent="0.3">
      <c r="A569" t="s">
        <v>12</v>
      </c>
      <c r="B569" s="29">
        <v>567</v>
      </c>
      <c r="C569" s="24" t="str">
        <f t="shared" si="8"/>
        <v>BOB-567</v>
      </c>
      <c r="D569" s="72" t="s">
        <v>20</v>
      </c>
    </row>
    <row r="570" spans="1:4" x14ac:dyDescent="0.3">
      <c r="A570" t="s">
        <v>12</v>
      </c>
      <c r="B570" s="29">
        <v>568</v>
      </c>
      <c r="C570" s="24" t="str">
        <f t="shared" si="8"/>
        <v>BOB-568</v>
      </c>
      <c r="D570" s="72" t="s">
        <v>64</v>
      </c>
    </row>
    <row r="571" spans="1:4" x14ac:dyDescent="0.3">
      <c r="A571" t="s">
        <v>12</v>
      </c>
      <c r="B571" s="29">
        <v>569</v>
      </c>
      <c r="C571" s="24" t="str">
        <f t="shared" si="8"/>
        <v>BOB-569</v>
      </c>
      <c r="D571" s="72" t="s">
        <v>64</v>
      </c>
    </row>
    <row r="572" spans="1:4" x14ac:dyDescent="0.3">
      <c r="A572" t="s">
        <v>12</v>
      </c>
      <c r="B572" s="54">
        <v>570</v>
      </c>
      <c r="C572" s="24" t="str">
        <f t="shared" si="8"/>
        <v>BOB-570</v>
      </c>
      <c r="D572" s="72" t="s">
        <v>120</v>
      </c>
    </row>
    <row r="573" spans="1:4" x14ac:dyDescent="0.3">
      <c r="A573" t="s">
        <v>12</v>
      </c>
      <c r="B573" s="54">
        <v>571</v>
      </c>
      <c r="C573" s="24" t="str">
        <f t="shared" si="8"/>
        <v>BOB-571</v>
      </c>
      <c r="D573" s="72" t="s">
        <v>120</v>
      </c>
    </row>
    <row r="574" spans="1:4" x14ac:dyDescent="0.3">
      <c r="A574" t="s">
        <v>12</v>
      </c>
      <c r="B574" s="54">
        <v>572</v>
      </c>
      <c r="C574" s="24" t="str">
        <f t="shared" si="8"/>
        <v>BOB-572</v>
      </c>
      <c r="D574" s="72" t="s">
        <v>120</v>
      </c>
    </row>
    <row r="575" spans="1:4" x14ac:dyDescent="0.3">
      <c r="A575" t="s">
        <v>12</v>
      </c>
      <c r="B575" s="54">
        <v>573</v>
      </c>
      <c r="C575" s="24" t="str">
        <f t="shared" si="8"/>
        <v>BOB-573</v>
      </c>
      <c r="D575" s="72" t="s">
        <v>64</v>
      </c>
    </row>
    <row r="576" spans="1:4" x14ac:dyDescent="0.3">
      <c r="A576" t="s">
        <v>12</v>
      </c>
      <c r="B576" s="54">
        <v>574</v>
      </c>
      <c r="C576" s="24" t="str">
        <f t="shared" si="8"/>
        <v>BOB-574</v>
      </c>
      <c r="D576" s="72" t="s">
        <v>64</v>
      </c>
    </row>
    <row r="577" spans="1:4" x14ac:dyDescent="0.3">
      <c r="A577" t="s">
        <v>12</v>
      </c>
      <c r="B577" s="54">
        <v>575</v>
      </c>
      <c r="C577" s="24" t="str">
        <f t="shared" si="8"/>
        <v>BOB-575</v>
      </c>
      <c r="D577" s="72" t="s">
        <v>64</v>
      </c>
    </row>
    <row r="578" spans="1:4" x14ac:dyDescent="0.3">
      <c r="A578" t="s">
        <v>12</v>
      </c>
      <c r="B578" s="54">
        <v>576</v>
      </c>
      <c r="C578" s="24" t="str">
        <f t="shared" si="8"/>
        <v>BOB-576</v>
      </c>
      <c r="D578" s="72" t="s">
        <v>64</v>
      </c>
    </row>
    <row r="579" spans="1:4" x14ac:dyDescent="0.3">
      <c r="A579" t="s">
        <v>12</v>
      </c>
      <c r="B579" s="54">
        <v>577</v>
      </c>
      <c r="C579" s="24" t="str">
        <f t="shared" ref="C579:C600" si="9">CONCATENATE(A579,"-",B579)</f>
        <v>BOB-577</v>
      </c>
      <c r="D579" s="72" t="s">
        <v>64</v>
      </c>
    </row>
    <row r="580" spans="1:4" x14ac:dyDescent="0.3">
      <c r="A580" t="s">
        <v>12</v>
      </c>
      <c r="B580" s="54">
        <v>578</v>
      </c>
      <c r="C580" s="24" t="str">
        <f t="shared" si="9"/>
        <v>BOB-578</v>
      </c>
      <c r="D580" s="67" t="s">
        <v>81</v>
      </c>
    </row>
    <row r="581" spans="1:4" x14ac:dyDescent="0.3">
      <c r="A581" t="s">
        <v>12</v>
      </c>
      <c r="B581" s="54">
        <v>579</v>
      </c>
      <c r="C581" s="24" t="str">
        <f t="shared" si="9"/>
        <v>BOB-579</v>
      </c>
      <c r="D581" s="74" t="s">
        <v>64</v>
      </c>
    </row>
    <row r="582" spans="1:4" x14ac:dyDescent="0.3">
      <c r="A582" t="s">
        <v>12</v>
      </c>
      <c r="B582" s="54">
        <v>580</v>
      </c>
      <c r="C582" s="24" t="str">
        <f t="shared" si="9"/>
        <v>BOB-580</v>
      </c>
      <c r="D582" s="67" t="s">
        <v>144</v>
      </c>
    </row>
    <row r="583" spans="1:4" x14ac:dyDescent="0.3">
      <c r="A583" t="s">
        <v>12</v>
      </c>
      <c r="B583" s="54">
        <v>581</v>
      </c>
      <c r="C583" s="24" t="str">
        <f t="shared" si="9"/>
        <v>BOB-581</v>
      </c>
      <c r="D583" s="72" t="s">
        <v>64</v>
      </c>
    </row>
    <row r="584" spans="1:4" x14ac:dyDescent="0.3">
      <c r="A584" t="s">
        <v>12</v>
      </c>
      <c r="B584" s="54">
        <v>582</v>
      </c>
      <c r="C584" s="24" t="str">
        <f t="shared" si="9"/>
        <v>BOB-582</v>
      </c>
      <c r="D584" s="72" t="s">
        <v>20</v>
      </c>
    </row>
    <row r="585" spans="1:4" x14ac:dyDescent="0.3">
      <c r="A585" t="s">
        <v>12</v>
      </c>
      <c r="B585" s="54">
        <v>583</v>
      </c>
      <c r="C585" s="24" t="str">
        <f t="shared" si="9"/>
        <v>BOB-583</v>
      </c>
      <c r="D585" s="72" t="s">
        <v>64</v>
      </c>
    </row>
    <row r="586" spans="1:4" x14ac:dyDescent="0.3">
      <c r="A586" t="s">
        <v>12</v>
      </c>
      <c r="B586" s="54">
        <v>584</v>
      </c>
      <c r="C586" s="24" t="str">
        <f t="shared" si="9"/>
        <v>BOB-584</v>
      </c>
      <c r="D586" s="70" t="s">
        <v>206</v>
      </c>
    </row>
    <row r="587" spans="1:4" x14ac:dyDescent="0.3">
      <c r="A587" t="s">
        <v>12</v>
      </c>
      <c r="B587" s="54">
        <v>585</v>
      </c>
      <c r="C587" s="24" t="str">
        <f t="shared" si="9"/>
        <v>BOB-585</v>
      </c>
      <c r="D587" s="72" t="s">
        <v>64</v>
      </c>
    </row>
    <row r="588" spans="1:4" x14ac:dyDescent="0.3">
      <c r="A588" t="s">
        <v>12</v>
      </c>
      <c r="B588" s="54">
        <v>586</v>
      </c>
      <c r="C588" s="24" t="str">
        <f t="shared" si="9"/>
        <v>BOB-586</v>
      </c>
      <c r="D588" s="72" t="s">
        <v>578</v>
      </c>
    </row>
    <row r="589" spans="1:4" x14ac:dyDescent="0.3">
      <c r="A589" t="s">
        <v>12</v>
      </c>
      <c r="B589" s="54">
        <v>587</v>
      </c>
      <c r="C589" s="24" t="str">
        <f t="shared" si="9"/>
        <v>BOB-587</v>
      </c>
      <c r="D589" s="72" t="s">
        <v>578</v>
      </c>
    </row>
    <row r="590" spans="1:4" x14ac:dyDescent="0.3">
      <c r="A590" t="s">
        <v>12</v>
      </c>
      <c r="B590" s="54">
        <v>588</v>
      </c>
      <c r="C590" s="24" t="str">
        <f t="shared" si="9"/>
        <v>BOB-588</v>
      </c>
      <c r="D590" s="72" t="s">
        <v>578</v>
      </c>
    </row>
    <row r="591" spans="1:4" x14ac:dyDescent="0.3">
      <c r="A591" t="s">
        <v>12</v>
      </c>
      <c r="B591" s="54">
        <v>589</v>
      </c>
      <c r="C591" s="24" t="str">
        <f t="shared" si="9"/>
        <v>BOB-589</v>
      </c>
      <c r="D591" s="67" t="s">
        <v>184</v>
      </c>
    </row>
    <row r="592" spans="1:4" x14ac:dyDescent="0.3">
      <c r="A592" t="s">
        <v>12</v>
      </c>
      <c r="B592" s="54">
        <v>590</v>
      </c>
      <c r="C592" s="24" t="str">
        <f t="shared" si="9"/>
        <v>BOB-590</v>
      </c>
      <c r="D592" s="72" t="s">
        <v>64</v>
      </c>
    </row>
    <row r="593" spans="1:4" x14ac:dyDescent="0.3">
      <c r="A593" t="s">
        <v>12</v>
      </c>
      <c r="B593" s="54">
        <v>591</v>
      </c>
      <c r="C593" s="24" t="str">
        <f t="shared" si="9"/>
        <v>BOB-591</v>
      </c>
      <c r="D593" s="72" t="s">
        <v>64</v>
      </c>
    </row>
    <row r="594" spans="1:4" x14ac:dyDescent="0.3">
      <c r="A594" t="s">
        <v>12</v>
      </c>
      <c r="B594" s="54">
        <v>592</v>
      </c>
      <c r="C594" s="24" t="str">
        <f t="shared" si="9"/>
        <v>BOB-592</v>
      </c>
      <c r="D594" s="72" t="s">
        <v>64</v>
      </c>
    </row>
    <row r="595" spans="1:4" x14ac:dyDescent="0.3">
      <c r="A595" t="s">
        <v>12</v>
      </c>
      <c r="B595" s="54">
        <v>593</v>
      </c>
      <c r="C595" s="24" t="str">
        <f t="shared" si="9"/>
        <v>BOB-593</v>
      </c>
      <c r="D595" s="65" t="s">
        <v>64</v>
      </c>
    </row>
    <row r="596" spans="1:4" x14ac:dyDescent="0.3">
      <c r="A596" t="s">
        <v>12</v>
      </c>
      <c r="B596" s="54">
        <v>594</v>
      </c>
      <c r="C596" s="24" t="str">
        <f t="shared" si="9"/>
        <v>BOB-594</v>
      </c>
      <c r="D596" s="65" t="s">
        <v>64</v>
      </c>
    </row>
    <row r="597" spans="1:4" x14ac:dyDescent="0.3">
      <c r="A597" t="s">
        <v>12</v>
      </c>
      <c r="B597" s="54">
        <v>595</v>
      </c>
      <c r="C597" s="24" t="str">
        <f t="shared" si="9"/>
        <v>BOB-595</v>
      </c>
      <c r="D597" s="67" t="s">
        <v>228</v>
      </c>
    </row>
    <row r="598" spans="1:4" x14ac:dyDescent="0.3">
      <c r="A598" t="s">
        <v>12</v>
      </c>
      <c r="B598" s="54">
        <v>596</v>
      </c>
      <c r="C598" s="24" t="str">
        <f t="shared" si="9"/>
        <v>BOB-596</v>
      </c>
      <c r="D598" s="67" t="s">
        <v>578</v>
      </c>
    </row>
    <row r="599" spans="1:4" x14ac:dyDescent="0.3">
      <c r="A599" t="s">
        <v>12</v>
      </c>
      <c r="B599" s="54">
        <v>597</v>
      </c>
      <c r="C599" s="24" t="str">
        <f t="shared" si="9"/>
        <v>BOB-597</v>
      </c>
      <c r="D599" s="65" t="s">
        <v>64</v>
      </c>
    </row>
    <row r="600" spans="1:4" x14ac:dyDescent="0.3">
      <c r="A600" t="s">
        <v>12</v>
      </c>
      <c r="B600" s="54">
        <v>598</v>
      </c>
      <c r="C600" s="24" t="str">
        <f t="shared" si="9"/>
        <v>BOB-598</v>
      </c>
      <c r="D600" s="72" t="s">
        <v>64</v>
      </c>
    </row>
  </sheetData>
  <dataValidations disablePrompts="1" count="1">
    <dataValidation allowBlank="1" showErrorMessage="1" sqref="B395:B414" xr:uid="{0AE389E1-1124-4B53-82B1-F9F087E914E1}"/>
  </dataValidations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5F5C-C267-46E2-BA77-56E1FFF775B1}">
  <sheetPr filterMode="1"/>
  <dimension ref="A1:E2778"/>
  <sheetViews>
    <sheetView topLeftCell="A2506" zoomScale="70" zoomScaleNormal="70" workbookViewId="0">
      <selection activeCell="B2781" sqref="B2781"/>
    </sheetView>
  </sheetViews>
  <sheetFormatPr defaultRowHeight="14.4" x14ac:dyDescent="0.3"/>
  <cols>
    <col min="1" max="1" width="15.33203125" style="6" customWidth="1"/>
    <col min="2" max="2" width="6.5546875" style="6" customWidth="1"/>
    <col min="3" max="3" width="18.88671875" style="6" customWidth="1"/>
    <col min="4" max="4" width="13.5546875" style="7" bestFit="1" customWidth="1"/>
    <col min="5" max="5" width="42.109375" style="5" bestFit="1" customWidth="1"/>
  </cols>
  <sheetData>
    <row r="1" spans="1:5" x14ac:dyDescent="0.3">
      <c r="A1" s="1" t="s">
        <v>0</v>
      </c>
      <c r="B1" s="1" t="s">
        <v>1</v>
      </c>
      <c r="C1" s="1"/>
      <c r="D1" s="2" t="s">
        <v>4</v>
      </c>
      <c r="E1" s="3" t="s">
        <v>9</v>
      </c>
    </row>
    <row r="2" spans="1:5" hidden="1" x14ac:dyDescent="0.3">
      <c r="B2" s="6">
        <v>85</v>
      </c>
      <c r="D2" s="7">
        <v>40162</v>
      </c>
    </row>
    <row r="3" spans="1:5" hidden="1" x14ac:dyDescent="0.3">
      <c r="B3" s="6">
        <v>273</v>
      </c>
      <c r="D3" s="7">
        <v>40548</v>
      </c>
    </row>
    <row r="4" spans="1:5" hidden="1" x14ac:dyDescent="0.3">
      <c r="B4" s="6">
        <v>298</v>
      </c>
      <c r="D4" s="7">
        <v>40582</v>
      </c>
    </row>
    <row r="5" spans="1:5" hidden="1" x14ac:dyDescent="0.3">
      <c r="B5" s="6">
        <v>402</v>
      </c>
      <c r="D5" s="7">
        <v>40739</v>
      </c>
    </row>
    <row r="6" spans="1:5" hidden="1" x14ac:dyDescent="0.3">
      <c r="B6" s="6">
        <v>1</v>
      </c>
      <c r="D6" s="7">
        <v>41088</v>
      </c>
      <c r="E6" s="5" t="s">
        <v>20</v>
      </c>
    </row>
    <row r="7" spans="1:5" x14ac:dyDescent="0.3">
      <c r="A7" s="6" t="s">
        <v>62</v>
      </c>
      <c r="B7" s="6">
        <v>149</v>
      </c>
      <c r="C7" s="6" t="str">
        <f>CONCATENATE(A7,"-",B7)</f>
        <v>ARB-149</v>
      </c>
      <c r="D7" s="7">
        <v>41362</v>
      </c>
      <c r="E7" s="5" t="s">
        <v>64</v>
      </c>
    </row>
    <row r="8" spans="1:5" hidden="1" x14ac:dyDescent="0.3">
      <c r="B8" s="6">
        <v>2</v>
      </c>
      <c r="D8" s="7">
        <v>41090</v>
      </c>
      <c r="E8" s="5" t="s">
        <v>64</v>
      </c>
    </row>
    <row r="9" spans="1:5" x14ac:dyDescent="0.3">
      <c r="A9" s="6" t="s">
        <v>62</v>
      </c>
      <c r="B9" s="6">
        <v>253</v>
      </c>
      <c r="C9" s="6" t="str">
        <f>CONCATENATE(A9,"-",B9)</f>
        <v>ARB-253</v>
      </c>
      <c r="D9" s="7">
        <v>41575</v>
      </c>
      <c r="E9" s="5" t="s">
        <v>64</v>
      </c>
    </row>
    <row r="10" spans="1:5" hidden="1" x14ac:dyDescent="0.3">
      <c r="B10" s="6">
        <v>3</v>
      </c>
      <c r="D10" s="7">
        <v>41094</v>
      </c>
      <c r="E10" s="5" t="s">
        <v>81</v>
      </c>
    </row>
    <row r="11" spans="1:5" hidden="1" x14ac:dyDescent="0.3">
      <c r="B11" s="6">
        <v>4</v>
      </c>
      <c r="D11" s="7">
        <v>41125</v>
      </c>
      <c r="E11" s="5" t="s">
        <v>64</v>
      </c>
    </row>
    <row r="12" spans="1:5" hidden="1" x14ac:dyDescent="0.3">
      <c r="B12" s="6">
        <v>5</v>
      </c>
      <c r="D12" s="7">
        <v>41126</v>
      </c>
      <c r="E12" s="5" t="s">
        <v>81</v>
      </c>
    </row>
    <row r="13" spans="1:5" x14ac:dyDescent="0.3">
      <c r="A13" s="6" t="s">
        <v>62</v>
      </c>
      <c r="B13" s="6">
        <v>413</v>
      </c>
      <c r="C13" s="6" t="str">
        <f>CONCATENATE(A13,"-",B13)</f>
        <v>ARB-413</v>
      </c>
      <c r="D13" s="7">
        <v>41854</v>
      </c>
      <c r="E13" t="s">
        <v>64</v>
      </c>
    </row>
    <row r="14" spans="1:5" x14ac:dyDescent="0.3">
      <c r="A14" s="6" t="s">
        <v>62</v>
      </c>
      <c r="B14" s="6">
        <v>428</v>
      </c>
      <c r="C14" s="6" t="str">
        <f>CONCATENATE(A14,"-",B14)</f>
        <v>ARB-428</v>
      </c>
      <c r="D14" s="7">
        <v>41876</v>
      </c>
      <c r="E14" t="s">
        <v>64</v>
      </c>
    </row>
    <row r="15" spans="1:5" x14ac:dyDescent="0.3">
      <c r="A15" s="6" t="s">
        <v>62</v>
      </c>
      <c r="B15" s="6">
        <v>434</v>
      </c>
      <c r="C15" s="6" t="str">
        <f>CONCATENATE(A15,"-",B15)</f>
        <v>ARB-434</v>
      </c>
      <c r="D15" s="7">
        <v>41892</v>
      </c>
      <c r="E15" t="s">
        <v>64</v>
      </c>
    </row>
    <row r="16" spans="1:5" x14ac:dyDescent="0.3">
      <c r="A16" s="6" t="s">
        <v>62</v>
      </c>
      <c r="B16" s="6">
        <v>438</v>
      </c>
      <c r="C16" s="6" t="str">
        <f>CONCATENATE(A16,"-",B16)</f>
        <v>ARB-438</v>
      </c>
      <c r="D16" s="7">
        <v>41902</v>
      </c>
      <c r="E16" t="s">
        <v>64</v>
      </c>
    </row>
    <row r="17" spans="2:5" hidden="1" x14ac:dyDescent="0.3">
      <c r="B17" s="6">
        <v>6</v>
      </c>
      <c r="D17" s="7">
        <v>41130</v>
      </c>
      <c r="E17" s="5" t="s">
        <v>64</v>
      </c>
    </row>
    <row r="18" spans="2:5" hidden="1" x14ac:dyDescent="0.3">
      <c r="B18" s="6">
        <v>7</v>
      </c>
      <c r="D18" s="7">
        <v>41135</v>
      </c>
      <c r="E18" s="5" t="s">
        <v>64</v>
      </c>
    </row>
    <row r="19" spans="2:5" hidden="1" x14ac:dyDescent="0.3">
      <c r="B19" s="6">
        <v>9</v>
      </c>
      <c r="D19" s="7">
        <v>41147</v>
      </c>
      <c r="E19" s="5" t="s">
        <v>20</v>
      </c>
    </row>
    <row r="20" spans="2:5" hidden="1" x14ac:dyDescent="0.3">
      <c r="B20" s="6">
        <v>8</v>
      </c>
      <c r="D20" s="7">
        <v>41147</v>
      </c>
      <c r="E20" s="5" t="s">
        <v>20</v>
      </c>
    </row>
    <row r="21" spans="2:5" hidden="1" x14ac:dyDescent="0.3">
      <c r="B21" s="6">
        <v>11</v>
      </c>
      <c r="D21" s="7">
        <v>41152</v>
      </c>
      <c r="E21" s="5" t="s">
        <v>20</v>
      </c>
    </row>
    <row r="22" spans="2:5" hidden="1" x14ac:dyDescent="0.3">
      <c r="B22" s="6">
        <v>10</v>
      </c>
      <c r="D22" s="7">
        <v>41152</v>
      </c>
      <c r="E22" s="5" t="s">
        <v>20</v>
      </c>
    </row>
    <row r="23" spans="2:5" hidden="1" x14ac:dyDescent="0.3">
      <c r="B23" s="6">
        <v>12</v>
      </c>
      <c r="D23" s="7">
        <v>41153</v>
      </c>
      <c r="E23" s="5" t="s">
        <v>20</v>
      </c>
    </row>
    <row r="24" spans="2:5" hidden="1" x14ac:dyDescent="0.3">
      <c r="B24" s="6">
        <v>13</v>
      </c>
      <c r="D24" s="7">
        <v>41165</v>
      </c>
      <c r="E24" s="5" t="s">
        <v>20</v>
      </c>
    </row>
    <row r="25" spans="2:5" hidden="1" x14ac:dyDescent="0.3">
      <c r="B25" s="6">
        <v>14</v>
      </c>
      <c r="D25" s="7">
        <v>41181</v>
      </c>
      <c r="E25" s="5" t="s">
        <v>20</v>
      </c>
    </row>
    <row r="26" spans="2:5" hidden="1" x14ac:dyDescent="0.3">
      <c r="B26" s="6">
        <v>15</v>
      </c>
      <c r="D26" s="7">
        <v>41194</v>
      </c>
      <c r="E26" s="5" t="s">
        <v>64</v>
      </c>
    </row>
    <row r="27" spans="2:5" hidden="1" x14ac:dyDescent="0.3">
      <c r="B27" s="6">
        <v>16</v>
      </c>
      <c r="D27" s="7">
        <v>43012</v>
      </c>
      <c r="E27" s="5" t="s">
        <v>20</v>
      </c>
    </row>
    <row r="28" spans="2:5" hidden="1" x14ac:dyDescent="0.3">
      <c r="B28" s="6">
        <v>138</v>
      </c>
      <c r="D28" s="7">
        <v>40260</v>
      </c>
    </row>
    <row r="29" spans="2:5" hidden="1" x14ac:dyDescent="0.3">
      <c r="B29" s="6">
        <v>261</v>
      </c>
      <c r="D29" s="7">
        <v>40514</v>
      </c>
    </row>
    <row r="30" spans="2:5" hidden="1" x14ac:dyDescent="0.3">
      <c r="B30" s="6">
        <v>309</v>
      </c>
      <c r="D30" s="7">
        <v>40601</v>
      </c>
    </row>
    <row r="31" spans="2:5" hidden="1" x14ac:dyDescent="0.3">
      <c r="B31" s="6">
        <v>347</v>
      </c>
      <c r="D31" s="7">
        <v>40653</v>
      </c>
    </row>
    <row r="32" spans="2:5" hidden="1" x14ac:dyDescent="0.3">
      <c r="B32" s="6">
        <v>411</v>
      </c>
      <c r="D32" s="7">
        <v>40751</v>
      </c>
    </row>
    <row r="33" spans="1:5" hidden="1" x14ac:dyDescent="0.3">
      <c r="B33" s="6">
        <v>427</v>
      </c>
      <c r="D33" s="7">
        <v>40801</v>
      </c>
    </row>
    <row r="34" spans="1:5" x14ac:dyDescent="0.3">
      <c r="A34" s="6" t="s">
        <v>62</v>
      </c>
      <c r="B34" s="6">
        <v>76</v>
      </c>
      <c r="C34" s="6" t="str">
        <f>CONCATENATE(A34,"-",B34)</f>
        <v>ARB-76</v>
      </c>
      <c r="D34" s="7">
        <v>40972</v>
      </c>
      <c r="E34" s="5" t="s">
        <v>64</v>
      </c>
    </row>
    <row r="35" spans="1:5" x14ac:dyDescent="0.3">
      <c r="A35" s="6" t="s">
        <v>62</v>
      </c>
      <c r="B35" s="6">
        <v>85</v>
      </c>
      <c r="C35" s="6" t="str">
        <f>CONCATENATE(A35,"-",B35)</f>
        <v>ARB-85</v>
      </c>
      <c r="D35" s="7">
        <v>41020</v>
      </c>
      <c r="E35" s="5" t="s">
        <v>64</v>
      </c>
    </row>
    <row r="36" spans="1:5" hidden="1" x14ac:dyDescent="0.3">
      <c r="B36" s="6">
        <v>16</v>
      </c>
      <c r="D36" s="7">
        <v>41198</v>
      </c>
      <c r="E36" s="5" t="s">
        <v>20</v>
      </c>
    </row>
    <row r="37" spans="1:5" hidden="1" x14ac:dyDescent="0.3">
      <c r="B37" s="6">
        <v>17</v>
      </c>
      <c r="D37" s="7">
        <v>41208</v>
      </c>
      <c r="E37" s="5" t="s">
        <v>64</v>
      </c>
    </row>
    <row r="38" spans="1:5" hidden="1" x14ac:dyDescent="0.3">
      <c r="B38" s="6">
        <v>21</v>
      </c>
      <c r="D38" s="7">
        <v>41219</v>
      </c>
      <c r="E38" s="5" t="s">
        <v>20</v>
      </c>
    </row>
    <row r="39" spans="1:5" hidden="1" x14ac:dyDescent="0.3">
      <c r="B39" s="6">
        <v>20</v>
      </c>
      <c r="D39" s="7">
        <v>41219</v>
      </c>
      <c r="E39" s="5" t="s">
        <v>20</v>
      </c>
    </row>
    <row r="40" spans="1:5" hidden="1" x14ac:dyDescent="0.3">
      <c r="B40" s="6">
        <v>22</v>
      </c>
      <c r="D40" s="7">
        <v>41221</v>
      </c>
      <c r="E40" s="5" t="s">
        <v>64</v>
      </c>
    </row>
    <row r="41" spans="1:5" hidden="1" x14ac:dyDescent="0.3">
      <c r="B41" s="6">
        <v>18</v>
      </c>
      <c r="D41" s="7">
        <v>41227</v>
      </c>
      <c r="E41" s="5" t="s">
        <v>64</v>
      </c>
    </row>
    <row r="42" spans="1:5" x14ac:dyDescent="0.3">
      <c r="A42" s="6" t="s">
        <v>62</v>
      </c>
      <c r="B42" s="6">
        <v>208</v>
      </c>
      <c r="C42" s="6" t="str">
        <f>CONCATENATE(A42,"-",B42)</f>
        <v>ARB-208</v>
      </c>
      <c r="D42" s="7">
        <v>41527</v>
      </c>
      <c r="E42" s="5" t="s">
        <v>64</v>
      </c>
    </row>
    <row r="43" spans="1:5" hidden="1" x14ac:dyDescent="0.3">
      <c r="B43" s="6">
        <v>23</v>
      </c>
      <c r="D43" s="7">
        <v>41232</v>
      </c>
      <c r="E43" s="5" t="s">
        <v>20</v>
      </c>
    </row>
    <row r="44" spans="1:5" hidden="1" x14ac:dyDescent="0.3">
      <c r="B44" s="6">
        <v>19</v>
      </c>
      <c r="D44" s="7">
        <v>41232</v>
      </c>
      <c r="E44" s="5" t="s">
        <v>64</v>
      </c>
    </row>
    <row r="45" spans="1:5" hidden="1" x14ac:dyDescent="0.3">
      <c r="B45" s="6">
        <v>24</v>
      </c>
      <c r="D45" s="7">
        <v>41248</v>
      </c>
      <c r="E45" s="5" t="s">
        <v>64</v>
      </c>
    </row>
    <row r="46" spans="1:5" hidden="1" x14ac:dyDescent="0.3">
      <c r="B46" s="6">
        <v>25</v>
      </c>
      <c r="D46" s="7">
        <v>41254</v>
      </c>
      <c r="E46" s="5" t="s">
        <v>64</v>
      </c>
    </row>
    <row r="47" spans="1:5" hidden="1" x14ac:dyDescent="0.3">
      <c r="B47" s="6">
        <v>26</v>
      </c>
      <c r="D47" s="7">
        <v>41261</v>
      </c>
      <c r="E47" s="5" t="s">
        <v>64</v>
      </c>
    </row>
    <row r="48" spans="1:5" hidden="1" x14ac:dyDescent="0.3">
      <c r="B48" s="6">
        <v>28</v>
      </c>
      <c r="D48" s="7">
        <v>41264</v>
      </c>
      <c r="E48" s="5" t="s">
        <v>64</v>
      </c>
    </row>
    <row r="49" spans="2:5" hidden="1" x14ac:dyDescent="0.3">
      <c r="B49" s="6">
        <v>27</v>
      </c>
      <c r="D49" s="7">
        <v>41264</v>
      </c>
      <c r="E49" s="5" t="s">
        <v>64</v>
      </c>
    </row>
    <row r="50" spans="2:5" hidden="1" x14ac:dyDescent="0.3">
      <c r="B50" s="6">
        <v>31</v>
      </c>
      <c r="D50" s="7">
        <v>41265</v>
      </c>
      <c r="E50" s="5" t="s">
        <v>20</v>
      </c>
    </row>
    <row r="51" spans="2:5" hidden="1" x14ac:dyDescent="0.3">
      <c r="B51" s="6">
        <v>30</v>
      </c>
      <c r="D51" s="7">
        <v>41265</v>
      </c>
      <c r="E51" s="5" t="s">
        <v>20</v>
      </c>
    </row>
    <row r="52" spans="2:5" hidden="1" x14ac:dyDescent="0.3">
      <c r="B52" s="6">
        <v>29</v>
      </c>
      <c r="D52" s="7">
        <v>41265</v>
      </c>
      <c r="E52" s="5" t="s">
        <v>20</v>
      </c>
    </row>
    <row r="53" spans="2:5" hidden="1" x14ac:dyDescent="0.3">
      <c r="B53" s="6">
        <v>33</v>
      </c>
      <c r="D53" s="7">
        <v>41265</v>
      </c>
      <c r="E53" s="5" t="s">
        <v>115</v>
      </c>
    </row>
    <row r="54" spans="2:5" hidden="1" x14ac:dyDescent="0.3">
      <c r="B54" s="6">
        <v>32</v>
      </c>
      <c r="D54" s="7">
        <v>41265</v>
      </c>
      <c r="E54" s="5" t="s">
        <v>20</v>
      </c>
    </row>
    <row r="55" spans="2:5" hidden="1" x14ac:dyDescent="0.3">
      <c r="B55" s="6">
        <v>34</v>
      </c>
      <c r="D55" s="7">
        <v>41268</v>
      </c>
      <c r="E55" s="5" t="s">
        <v>64</v>
      </c>
    </row>
    <row r="56" spans="2:5" hidden="1" x14ac:dyDescent="0.3">
      <c r="B56" s="6">
        <v>35</v>
      </c>
      <c r="D56" s="7">
        <v>41269</v>
      </c>
      <c r="E56" s="5" t="s">
        <v>20</v>
      </c>
    </row>
    <row r="57" spans="2:5" hidden="1" x14ac:dyDescent="0.3">
      <c r="B57" s="6">
        <v>37</v>
      </c>
      <c r="D57" s="7">
        <v>41271</v>
      </c>
      <c r="E57" s="5" t="s">
        <v>20</v>
      </c>
    </row>
    <row r="58" spans="2:5" hidden="1" x14ac:dyDescent="0.3">
      <c r="B58" s="6">
        <v>36</v>
      </c>
      <c r="D58" s="7">
        <v>41271</v>
      </c>
      <c r="E58" s="5" t="s">
        <v>20</v>
      </c>
    </row>
    <row r="59" spans="2:5" hidden="1" x14ac:dyDescent="0.3">
      <c r="B59" s="6">
        <v>38</v>
      </c>
      <c r="D59" s="7">
        <v>41273</v>
      </c>
      <c r="E59" s="5" t="s">
        <v>64</v>
      </c>
    </row>
    <row r="60" spans="2:5" hidden="1" x14ac:dyDescent="0.3">
      <c r="B60" s="6">
        <v>39</v>
      </c>
      <c r="D60" s="7">
        <v>41277</v>
      </c>
      <c r="E60" s="5" t="s">
        <v>64</v>
      </c>
    </row>
    <row r="61" spans="2:5" hidden="1" x14ac:dyDescent="0.3">
      <c r="B61" s="6">
        <v>40</v>
      </c>
      <c r="D61" s="7">
        <v>41278</v>
      </c>
      <c r="E61" s="5" t="s">
        <v>64</v>
      </c>
    </row>
    <row r="62" spans="2:5" hidden="1" x14ac:dyDescent="0.3">
      <c r="B62" s="6">
        <v>41</v>
      </c>
      <c r="D62" s="7">
        <v>41286</v>
      </c>
      <c r="E62" s="5" t="s">
        <v>64</v>
      </c>
    </row>
    <row r="63" spans="2:5" hidden="1" x14ac:dyDescent="0.3">
      <c r="B63" s="6">
        <v>42</v>
      </c>
      <c r="D63" s="7">
        <v>41288</v>
      </c>
      <c r="E63" s="5" t="s">
        <v>64</v>
      </c>
    </row>
    <row r="64" spans="2:5" hidden="1" x14ac:dyDescent="0.3">
      <c r="B64" s="6">
        <v>173</v>
      </c>
      <c r="D64" s="7">
        <v>42929</v>
      </c>
      <c r="E64" s="5" t="s">
        <v>64</v>
      </c>
    </row>
    <row r="65" spans="2:5" hidden="1" x14ac:dyDescent="0.3">
      <c r="B65" s="6">
        <v>2</v>
      </c>
      <c r="D65" s="7">
        <v>42949</v>
      </c>
      <c r="E65" s="5" t="s">
        <v>92</v>
      </c>
    </row>
    <row r="66" spans="2:5" hidden="1" x14ac:dyDescent="0.3">
      <c r="B66" s="6">
        <v>2</v>
      </c>
      <c r="D66" s="7">
        <v>42893</v>
      </c>
      <c r="E66" t="s">
        <v>20</v>
      </c>
    </row>
    <row r="67" spans="2:5" hidden="1" x14ac:dyDescent="0.3">
      <c r="B67" s="6">
        <v>4</v>
      </c>
      <c r="D67" s="7">
        <v>42952</v>
      </c>
      <c r="E67" s="5" t="s">
        <v>64</v>
      </c>
    </row>
    <row r="68" spans="2:5" hidden="1" x14ac:dyDescent="0.3">
      <c r="B68" s="6">
        <v>3</v>
      </c>
      <c r="D68" s="7">
        <v>42926</v>
      </c>
      <c r="E68" t="s">
        <v>20</v>
      </c>
    </row>
    <row r="69" spans="2:5" hidden="1" x14ac:dyDescent="0.3">
      <c r="B69" s="6">
        <v>50</v>
      </c>
      <c r="D69" s="7">
        <v>43472</v>
      </c>
      <c r="E69" s="5" t="s">
        <v>64</v>
      </c>
    </row>
    <row r="70" spans="2:5" hidden="1" x14ac:dyDescent="0.3">
      <c r="B70" s="6">
        <v>52</v>
      </c>
      <c r="D70" s="7">
        <v>43512</v>
      </c>
      <c r="E70" s="5" t="s">
        <v>64</v>
      </c>
    </row>
    <row r="71" spans="2:5" hidden="1" x14ac:dyDescent="0.3">
      <c r="B71" s="6">
        <v>5</v>
      </c>
      <c r="D71" s="7">
        <v>42957</v>
      </c>
      <c r="E71" s="5" t="s">
        <v>120</v>
      </c>
    </row>
    <row r="72" spans="2:5" hidden="1" x14ac:dyDescent="0.3">
      <c r="B72" s="6">
        <v>6</v>
      </c>
      <c r="D72" s="7">
        <v>42964</v>
      </c>
      <c r="E72" s="5" t="s">
        <v>81</v>
      </c>
    </row>
    <row r="73" spans="2:5" hidden="1" x14ac:dyDescent="0.3">
      <c r="B73" s="6">
        <v>7</v>
      </c>
      <c r="D73" s="7">
        <v>42969</v>
      </c>
      <c r="E73" s="5" t="s">
        <v>64</v>
      </c>
    </row>
    <row r="74" spans="2:5" hidden="1" x14ac:dyDescent="0.3">
      <c r="B74" s="6">
        <v>120</v>
      </c>
      <c r="D74" s="7">
        <v>44198</v>
      </c>
      <c r="E74" s="5" t="s">
        <v>20</v>
      </c>
    </row>
    <row r="75" spans="2:5" hidden="1" x14ac:dyDescent="0.3">
      <c r="B75" s="6">
        <v>8</v>
      </c>
      <c r="D75" s="7">
        <v>42970</v>
      </c>
      <c r="E75" s="5" t="s">
        <v>81</v>
      </c>
    </row>
    <row r="76" spans="2:5" hidden="1" x14ac:dyDescent="0.3">
      <c r="B76" s="6">
        <v>121</v>
      </c>
      <c r="D76" s="7">
        <v>44203</v>
      </c>
      <c r="E76" s="5" t="s">
        <v>81</v>
      </c>
    </row>
    <row r="77" spans="2:5" hidden="1" x14ac:dyDescent="0.3">
      <c r="B77" s="6">
        <v>165</v>
      </c>
      <c r="D77" s="7">
        <v>40344</v>
      </c>
    </row>
    <row r="78" spans="2:5" hidden="1" x14ac:dyDescent="0.3">
      <c r="B78" s="6">
        <v>244</v>
      </c>
      <c r="D78" s="7">
        <v>40472</v>
      </c>
    </row>
    <row r="79" spans="2:5" hidden="1" x14ac:dyDescent="0.3">
      <c r="B79" s="6">
        <v>312</v>
      </c>
      <c r="D79" s="7">
        <v>40613</v>
      </c>
    </row>
    <row r="80" spans="2:5" hidden="1" x14ac:dyDescent="0.3">
      <c r="B80" s="6">
        <v>325</v>
      </c>
      <c r="D80" s="7">
        <v>40625</v>
      </c>
    </row>
    <row r="81" spans="1:5" hidden="1" x14ac:dyDescent="0.3">
      <c r="B81" s="6">
        <v>358</v>
      </c>
      <c r="D81" s="7">
        <v>40661</v>
      </c>
    </row>
    <row r="82" spans="1:5" hidden="1" x14ac:dyDescent="0.3">
      <c r="B82" s="6">
        <v>359</v>
      </c>
      <c r="D82" s="7">
        <v>40662</v>
      </c>
    </row>
    <row r="83" spans="1:5" hidden="1" x14ac:dyDescent="0.3">
      <c r="B83" s="6">
        <v>381</v>
      </c>
      <c r="D83" s="7">
        <v>40695</v>
      </c>
    </row>
    <row r="84" spans="1:5" hidden="1" x14ac:dyDescent="0.3">
      <c r="B84" s="6">
        <v>448</v>
      </c>
      <c r="D84" s="7">
        <v>40863</v>
      </c>
    </row>
    <row r="85" spans="1:5" x14ac:dyDescent="0.3">
      <c r="A85" s="6" t="s">
        <v>62</v>
      </c>
      <c r="B85" s="6">
        <v>67</v>
      </c>
      <c r="C85" s="6" t="str">
        <f>CONCATENATE(A85,"-",B85)</f>
        <v>ARB-67</v>
      </c>
      <c r="D85" s="7">
        <v>40946</v>
      </c>
      <c r="E85" s="5" t="s">
        <v>64</v>
      </c>
    </row>
    <row r="86" spans="1:5" hidden="1" x14ac:dyDescent="0.3">
      <c r="B86" s="6">
        <v>484</v>
      </c>
      <c r="D86" s="7">
        <v>40970</v>
      </c>
    </row>
    <row r="87" spans="1:5" hidden="1" x14ac:dyDescent="0.3">
      <c r="B87" s="6">
        <v>43</v>
      </c>
      <c r="D87" s="7">
        <v>41290</v>
      </c>
      <c r="E87" s="5" t="s">
        <v>64</v>
      </c>
    </row>
    <row r="88" spans="1:5" hidden="1" x14ac:dyDescent="0.3">
      <c r="B88" s="6">
        <v>44</v>
      </c>
      <c r="D88" s="7">
        <v>41293</v>
      </c>
      <c r="E88" s="5" t="s">
        <v>20</v>
      </c>
    </row>
    <row r="89" spans="1:5" hidden="1" x14ac:dyDescent="0.3">
      <c r="B89" s="6">
        <v>45</v>
      </c>
      <c r="D89" s="7">
        <v>41300</v>
      </c>
      <c r="E89" s="5" t="s">
        <v>20</v>
      </c>
    </row>
    <row r="90" spans="1:5" x14ac:dyDescent="0.3">
      <c r="A90" s="6" t="s">
        <v>62</v>
      </c>
      <c r="B90" s="6">
        <v>219</v>
      </c>
      <c r="C90" s="6" t="str">
        <f>CONCATENATE(A90,"-",B90)</f>
        <v>ARB-219</v>
      </c>
      <c r="D90" s="7">
        <v>41534</v>
      </c>
      <c r="E90" s="5" t="s">
        <v>64</v>
      </c>
    </row>
    <row r="91" spans="1:5" hidden="1" x14ac:dyDescent="0.3">
      <c r="B91" s="6">
        <v>46</v>
      </c>
      <c r="D91" s="7">
        <v>41300</v>
      </c>
      <c r="E91" s="5" t="s">
        <v>20</v>
      </c>
    </row>
    <row r="92" spans="1:5" hidden="1" x14ac:dyDescent="0.3">
      <c r="B92" s="6">
        <v>47</v>
      </c>
      <c r="D92" s="7">
        <v>41303</v>
      </c>
      <c r="E92" s="5" t="s">
        <v>20</v>
      </c>
    </row>
    <row r="93" spans="1:5" x14ac:dyDescent="0.3">
      <c r="A93" s="6" t="s">
        <v>62</v>
      </c>
      <c r="B93" s="6">
        <v>307</v>
      </c>
      <c r="C93" s="6" t="str">
        <f>CONCATENATE(A93,"-",B93)</f>
        <v>ARB-307</v>
      </c>
      <c r="D93" s="7">
        <v>41672</v>
      </c>
      <c r="E93" s="5" t="s">
        <v>64</v>
      </c>
    </row>
    <row r="94" spans="1:5" x14ac:dyDescent="0.3">
      <c r="A94" s="6" t="s">
        <v>62</v>
      </c>
      <c r="B94" s="6">
        <v>324</v>
      </c>
      <c r="C94" s="6" t="str">
        <f>CONCATENATE(A94,"-",B94)</f>
        <v>ARB-324</v>
      </c>
      <c r="D94" s="7">
        <v>41703</v>
      </c>
      <c r="E94" s="5" t="s">
        <v>64</v>
      </c>
    </row>
    <row r="95" spans="1:5" x14ac:dyDescent="0.3">
      <c r="A95" s="6" t="s">
        <v>62</v>
      </c>
      <c r="B95" s="6">
        <v>328</v>
      </c>
      <c r="C95" s="6" t="str">
        <f>CONCATENATE(A95,"-",B95)</f>
        <v>ARB-328</v>
      </c>
      <c r="D95" s="7">
        <v>41714</v>
      </c>
      <c r="E95" s="5" t="s">
        <v>64</v>
      </c>
    </row>
    <row r="96" spans="1:5" x14ac:dyDescent="0.3">
      <c r="A96" s="6" t="s">
        <v>62</v>
      </c>
      <c r="B96" s="6">
        <v>347</v>
      </c>
      <c r="C96" s="6" t="str">
        <f>CONCATENATE(A96,"-",B96)</f>
        <v>ARB-347</v>
      </c>
      <c r="D96" s="7">
        <v>41743</v>
      </c>
      <c r="E96" s="5" t="s">
        <v>64</v>
      </c>
    </row>
    <row r="97" spans="1:5" hidden="1" x14ac:dyDescent="0.3">
      <c r="B97" s="6">
        <v>48</v>
      </c>
      <c r="D97" s="7">
        <v>41305</v>
      </c>
      <c r="E97" s="5" t="s">
        <v>64</v>
      </c>
    </row>
    <row r="98" spans="1:5" hidden="1" x14ac:dyDescent="0.3">
      <c r="B98" s="6">
        <v>49</v>
      </c>
      <c r="D98" s="7">
        <v>41307</v>
      </c>
      <c r="E98" s="5" t="s">
        <v>64</v>
      </c>
    </row>
    <row r="99" spans="1:5" x14ac:dyDescent="0.3">
      <c r="A99" s="6" t="s">
        <v>62</v>
      </c>
      <c r="B99" s="6">
        <v>367</v>
      </c>
      <c r="C99" s="6" t="str">
        <f>CONCATENATE(A99,"-",B99)</f>
        <v>ARB-367</v>
      </c>
      <c r="D99" s="7">
        <v>41772</v>
      </c>
      <c r="E99" s="5" t="s">
        <v>64</v>
      </c>
    </row>
    <row r="100" spans="1:5" hidden="1" x14ac:dyDescent="0.3">
      <c r="B100" s="6">
        <v>51</v>
      </c>
      <c r="D100" s="7">
        <v>41308</v>
      </c>
      <c r="E100" s="5" t="s">
        <v>20</v>
      </c>
    </row>
    <row r="101" spans="1:5" hidden="1" x14ac:dyDescent="0.3">
      <c r="B101" s="6">
        <v>50</v>
      </c>
      <c r="D101" s="7">
        <v>41308</v>
      </c>
      <c r="E101" s="5" t="s">
        <v>20</v>
      </c>
    </row>
    <row r="102" spans="1:5" x14ac:dyDescent="0.3">
      <c r="A102" s="6" t="s">
        <v>62</v>
      </c>
      <c r="B102" s="6">
        <v>437</v>
      </c>
      <c r="C102" s="6" t="str">
        <f>CONCATENATE(A102,"-",B102)</f>
        <v>ARB-437</v>
      </c>
      <c r="D102" s="7">
        <v>41901</v>
      </c>
      <c r="E102" t="s">
        <v>64</v>
      </c>
    </row>
    <row r="103" spans="1:5" hidden="1" x14ac:dyDescent="0.3">
      <c r="B103" s="6">
        <v>52</v>
      </c>
      <c r="D103" s="7">
        <v>41317</v>
      </c>
      <c r="E103" s="5" t="s">
        <v>20</v>
      </c>
    </row>
    <row r="104" spans="1:5" hidden="1" x14ac:dyDescent="0.3">
      <c r="B104" s="6">
        <v>53</v>
      </c>
      <c r="D104" s="7">
        <v>41318</v>
      </c>
      <c r="E104" s="5" t="s">
        <v>64</v>
      </c>
    </row>
    <row r="105" spans="1:5" hidden="1" x14ac:dyDescent="0.3">
      <c r="B105" s="6">
        <v>54</v>
      </c>
      <c r="D105" s="7">
        <v>41320</v>
      </c>
      <c r="E105" s="5" t="s">
        <v>20</v>
      </c>
    </row>
    <row r="106" spans="1:5" hidden="1" x14ac:dyDescent="0.3">
      <c r="B106" s="6">
        <v>55</v>
      </c>
      <c r="D106" s="7">
        <v>41323</v>
      </c>
      <c r="E106" s="5" t="s">
        <v>64</v>
      </c>
    </row>
    <row r="107" spans="1:5" hidden="1" x14ac:dyDescent="0.3">
      <c r="B107" s="6">
        <v>56</v>
      </c>
      <c r="D107" s="7">
        <v>41325</v>
      </c>
      <c r="E107" s="5" t="s">
        <v>64</v>
      </c>
    </row>
    <row r="108" spans="1:5" hidden="1" x14ac:dyDescent="0.3">
      <c r="B108" s="6">
        <v>57</v>
      </c>
      <c r="D108" s="7">
        <v>41328</v>
      </c>
      <c r="E108" s="5" t="s">
        <v>64</v>
      </c>
    </row>
    <row r="109" spans="1:5" hidden="1" x14ac:dyDescent="0.3">
      <c r="B109" s="6">
        <v>58</v>
      </c>
      <c r="D109" s="7">
        <v>41335</v>
      </c>
      <c r="E109" s="5" t="s">
        <v>20</v>
      </c>
    </row>
    <row r="110" spans="1:5" hidden="1" x14ac:dyDescent="0.3">
      <c r="B110" s="6">
        <v>59</v>
      </c>
      <c r="D110" s="7">
        <v>41336</v>
      </c>
      <c r="E110" s="5" t="s">
        <v>64</v>
      </c>
    </row>
    <row r="111" spans="1:5" hidden="1" x14ac:dyDescent="0.3">
      <c r="B111" s="6">
        <v>60</v>
      </c>
      <c r="D111" s="7">
        <v>41338</v>
      </c>
      <c r="E111" s="5" t="s">
        <v>64</v>
      </c>
    </row>
    <row r="112" spans="1:5" hidden="1" x14ac:dyDescent="0.3">
      <c r="B112" s="6">
        <v>61</v>
      </c>
      <c r="D112" s="7">
        <v>41344</v>
      </c>
      <c r="E112" s="5" t="s">
        <v>20</v>
      </c>
    </row>
    <row r="113" spans="2:5" hidden="1" x14ac:dyDescent="0.3">
      <c r="B113" s="6">
        <v>62</v>
      </c>
      <c r="D113" s="7">
        <v>41347</v>
      </c>
      <c r="E113" s="5" t="s">
        <v>64</v>
      </c>
    </row>
    <row r="114" spans="2:5" hidden="1" x14ac:dyDescent="0.3">
      <c r="B114" s="6">
        <v>63</v>
      </c>
      <c r="D114" s="7">
        <v>41348</v>
      </c>
      <c r="E114" s="5" t="s">
        <v>64</v>
      </c>
    </row>
    <row r="115" spans="2:5" hidden="1" x14ac:dyDescent="0.3">
      <c r="B115" s="6">
        <v>64</v>
      </c>
      <c r="D115" s="7">
        <v>41349</v>
      </c>
      <c r="E115" s="5" t="s">
        <v>64</v>
      </c>
    </row>
    <row r="116" spans="2:5" hidden="1" x14ac:dyDescent="0.3">
      <c r="B116" s="6">
        <v>65</v>
      </c>
      <c r="D116" s="7">
        <v>41350</v>
      </c>
      <c r="E116" s="5" t="s">
        <v>64</v>
      </c>
    </row>
    <row r="117" spans="2:5" hidden="1" x14ac:dyDescent="0.3">
      <c r="B117" s="6">
        <v>66</v>
      </c>
      <c r="D117" s="7">
        <v>41350</v>
      </c>
      <c r="E117" s="5" t="s">
        <v>64</v>
      </c>
    </row>
    <row r="118" spans="2:5" hidden="1" x14ac:dyDescent="0.3">
      <c r="B118" s="6">
        <v>67</v>
      </c>
      <c r="D118" s="7">
        <v>41356</v>
      </c>
      <c r="E118" s="5" t="s">
        <v>64</v>
      </c>
    </row>
    <row r="119" spans="2:5" hidden="1" x14ac:dyDescent="0.3">
      <c r="B119" s="6">
        <v>69</v>
      </c>
      <c r="D119" s="7">
        <v>41360</v>
      </c>
      <c r="E119" s="5" t="s">
        <v>64</v>
      </c>
    </row>
    <row r="120" spans="2:5" hidden="1" x14ac:dyDescent="0.3">
      <c r="B120" s="6">
        <v>68</v>
      </c>
      <c r="D120" s="7">
        <v>41360</v>
      </c>
      <c r="E120" s="5" t="s">
        <v>20</v>
      </c>
    </row>
    <row r="121" spans="2:5" hidden="1" x14ac:dyDescent="0.3">
      <c r="B121" s="6">
        <v>70</v>
      </c>
      <c r="D121" s="7">
        <v>41374</v>
      </c>
      <c r="E121" s="5" t="s">
        <v>64</v>
      </c>
    </row>
    <row r="122" spans="2:5" hidden="1" x14ac:dyDescent="0.3">
      <c r="B122" s="6">
        <v>71</v>
      </c>
      <c r="D122" s="7">
        <v>41379</v>
      </c>
      <c r="E122" s="5" t="s">
        <v>64</v>
      </c>
    </row>
    <row r="123" spans="2:5" hidden="1" x14ac:dyDescent="0.3">
      <c r="B123" s="6">
        <v>72</v>
      </c>
      <c r="D123" s="7">
        <v>41382</v>
      </c>
      <c r="E123" s="5" t="s">
        <v>64</v>
      </c>
    </row>
    <row r="124" spans="2:5" hidden="1" x14ac:dyDescent="0.3">
      <c r="B124" s="6">
        <v>73</v>
      </c>
      <c r="D124" s="7">
        <v>41383</v>
      </c>
      <c r="E124" s="5" t="s">
        <v>64</v>
      </c>
    </row>
    <row r="125" spans="2:5" hidden="1" x14ac:dyDescent="0.3">
      <c r="B125" s="6">
        <v>75</v>
      </c>
      <c r="D125" s="7">
        <v>41389</v>
      </c>
      <c r="E125" s="5" t="s">
        <v>64</v>
      </c>
    </row>
    <row r="126" spans="2:5" hidden="1" x14ac:dyDescent="0.3">
      <c r="B126" s="6">
        <v>165</v>
      </c>
      <c r="D126" s="7">
        <v>42897</v>
      </c>
      <c r="E126" s="5" t="s">
        <v>64</v>
      </c>
    </row>
    <row r="127" spans="2:5" hidden="1" x14ac:dyDescent="0.3">
      <c r="B127" s="6">
        <v>14</v>
      </c>
      <c r="D127" s="7">
        <v>43009</v>
      </c>
      <c r="E127" s="5" t="s">
        <v>81</v>
      </c>
    </row>
    <row r="128" spans="2:5" hidden="1" x14ac:dyDescent="0.3">
      <c r="B128" s="6">
        <v>9</v>
      </c>
      <c r="D128" s="7">
        <v>42984</v>
      </c>
      <c r="E128" s="5" t="s">
        <v>81</v>
      </c>
    </row>
    <row r="129" spans="1:5" hidden="1" x14ac:dyDescent="0.3">
      <c r="B129" s="6">
        <v>10</v>
      </c>
      <c r="D129" s="7">
        <v>42989</v>
      </c>
      <c r="E129" s="5" t="s">
        <v>20</v>
      </c>
    </row>
    <row r="130" spans="1:5" hidden="1" x14ac:dyDescent="0.3">
      <c r="B130" s="6">
        <v>22</v>
      </c>
      <c r="D130" s="7">
        <v>43580</v>
      </c>
      <c r="E130" s="5" t="s">
        <v>81</v>
      </c>
    </row>
    <row r="131" spans="1:5" hidden="1" x14ac:dyDescent="0.3">
      <c r="B131" s="6">
        <v>21</v>
      </c>
      <c r="D131" s="7">
        <v>43817</v>
      </c>
      <c r="E131" s="5" t="s">
        <v>64</v>
      </c>
    </row>
    <row r="132" spans="1:5" hidden="1" x14ac:dyDescent="0.3">
      <c r="B132" s="6">
        <v>19</v>
      </c>
      <c r="D132" s="7">
        <v>43817</v>
      </c>
      <c r="E132" s="5" t="s">
        <v>64</v>
      </c>
    </row>
    <row r="133" spans="1:5" hidden="1" x14ac:dyDescent="0.3">
      <c r="B133" s="6">
        <v>18</v>
      </c>
      <c r="D133" s="7">
        <v>43817</v>
      </c>
      <c r="E133" s="5" t="s">
        <v>64</v>
      </c>
    </row>
    <row r="134" spans="1:5" hidden="1" x14ac:dyDescent="0.3">
      <c r="B134" s="6">
        <v>11</v>
      </c>
      <c r="D134" s="7">
        <v>42993</v>
      </c>
      <c r="E134" s="5" t="s">
        <v>64</v>
      </c>
    </row>
    <row r="135" spans="1:5" hidden="1" x14ac:dyDescent="0.3">
      <c r="B135" s="6">
        <v>12</v>
      </c>
      <c r="D135" s="7">
        <v>42994</v>
      </c>
      <c r="E135" s="5" t="s">
        <v>64</v>
      </c>
    </row>
    <row r="136" spans="1:5" hidden="1" x14ac:dyDescent="0.3">
      <c r="B136" s="6">
        <v>13</v>
      </c>
      <c r="D136" s="7">
        <v>43007</v>
      </c>
      <c r="E136" s="5" t="s">
        <v>20</v>
      </c>
    </row>
    <row r="137" spans="1:5" hidden="1" x14ac:dyDescent="0.3">
      <c r="B137" s="6">
        <v>15</v>
      </c>
      <c r="D137" s="7">
        <v>43012</v>
      </c>
      <c r="E137" s="5" t="s">
        <v>64</v>
      </c>
    </row>
    <row r="138" spans="1:5" hidden="1" x14ac:dyDescent="0.3">
      <c r="B138" s="6">
        <v>18</v>
      </c>
      <c r="D138" s="7">
        <v>43016</v>
      </c>
      <c r="E138" s="5" t="s">
        <v>20</v>
      </c>
    </row>
    <row r="139" spans="1:5" hidden="1" x14ac:dyDescent="0.3">
      <c r="B139" s="6">
        <v>42</v>
      </c>
      <c r="D139" s="7">
        <v>40037</v>
      </c>
    </row>
    <row r="140" spans="1:5" hidden="1" x14ac:dyDescent="0.3">
      <c r="B140" s="6">
        <v>330</v>
      </c>
      <c r="D140" s="7">
        <v>40631</v>
      </c>
    </row>
    <row r="141" spans="1:5" hidden="1" x14ac:dyDescent="0.3">
      <c r="B141" s="6">
        <v>387</v>
      </c>
      <c r="D141" s="7">
        <v>40711</v>
      </c>
    </row>
    <row r="142" spans="1:5" x14ac:dyDescent="0.3">
      <c r="A142" s="6" t="s">
        <v>62</v>
      </c>
      <c r="B142" s="6">
        <v>33</v>
      </c>
      <c r="C142" s="6" t="str">
        <f>CONCATENATE(A142,"-",B142)</f>
        <v>ARB-33</v>
      </c>
      <c r="D142" s="7">
        <v>40744</v>
      </c>
      <c r="E142" s="5" t="s">
        <v>64</v>
      </c>
    </row>
    <row r="143" spans="1:5" hidden="1" x14ac:dyDescent="0.3">
      <c r="B143" s="6">
        <v>458</v>
      </c>
      <c r="D143" s="7">
        <v>40906</v>
      </c>
    </row>
    <row r="144" spans="1:5" x14ac:dyDescent="0.3">
      <c r="A144" s="6" t="s">
        <v>62</v>
      </c>
      <c r="B144" s="6">
        <v>80</v>
      </c>
      <c r="C144" s="6" t="str">
        <f>CONCATENATE(A144,"-",B144)</f>
        <v>ARB-80</v>
      </c>
      <c r="D144" s="7">
        <v>40996</v>
      </c>
      <c r="E144" s="5" t="s">
        <v>64</v>
      </c>
    </row>
    <row r="145" spans="1:5" hidden="1" x14ac:dyDescent="0.3">
      <c r="B145" s="6">
        <v>515</v>
      </c>
      <c r="D145" s="7">
        <v>41044</v>
      </c>
    </row>
    <row r="146" spans="1:5" hidden="1" x14ac:dyDescent="0.3">
      <c r="B146" s="6">
        <v>521</v>
      </c>
      <c r="D146" s="7">
        <v>41051</v>
      </c>
    </row>
    <row r="147" spans="1:5" hidden="1" x14ac:dyDescent="0.3">
      <c r="B147" s="6">
        <v>531</v>
      </c>
      <c r="D147" s="7">
        <v>41072</v>
      </c>
    </row>
    <row r="148" spans="1:5" hidden="1" x14ac:dyDescent="0.3">
      <c r="B148" s="6">
        <v>74</v>
      </c>
      <c r="D148" s="7">
        <v>41389</v>
      </c>
      <c r="E148" s="5" t="s">
        <v>64</v>
      </c>
    </row>
    <row r="149" spans="1:5" hidden="1" x14ac:dyDescent="0.3">
      <c r="B149" s="6">
        <v>76</v>
      </c>
      <c r="D149" s="7">
        <v>41392</v>
      </c>
      <c r="E149" s="5" t="s">
        <v>64</v>
      </c>
    </row>
    <row r="150" spans="1:5" hidden="1" x14ac:dyDescent="0.3">
      <c r="B150" s="6">
        <v>77</v>
      </c>
      <c r="D150" s="7">
        <v>41395</v>
      </c>
      <c r="E150" s="5" t="s">
        <v>64</v>
      </c>
    </row>
    <row r="151" spans="1:5" hidden="1" x14ac:dyDescent="0.3">
      <c r="B151" s="6">
        <v>78</v>
      </c>
      <c r="D151" s="7">
        <v>41403</v>
      </c>
      <c r="E151" s="5" t="s">
        <v>81</v>
      </c>
    </row>
    <row r="152" spans="1:5" hidden="1" x14ac:dyDescent="0.3">
      <c r="B152" s="6">
        <v>79</v>
      </c>
      <c r="D152" s="7">
        <v>41414</v>
      </c>
      <c r="E152" s="5" t="s">
        <v>64</v>
      </c>
    </row>
    <row r="153" spans="1:5" hidden="1" x14ac:dyDescent="0.3">
      <c r="B153" s="6">
        <v>80</v>
      </c>
      <c r="D153" s="7">
        <v>41420</v>
      </c>
      <c r="E153" s="5" t="s">
        <v>64</v>
      </c>
    </row>
    <row r="154" spans="1:5" x14ac:dyDescent="0.3">
      <c r="A154" s="6" t="s">
        <v>62</v>
      </c>
      <c r="B154" s="6">
        <v>190</v>
      </c>
      <c r="C154" s="6" t="str">
        <f>CONCATENATE(A154,"-",B154)</f>
        <v>ARB-190</v>
      </c>
      <c r="D154" s="7">
        <v>41478</v>
      </c>
      <c r="E154" s="5" t="s">
        <v>64</v>
      </c>
    </row>
    <row r="155" spans="1:5" x14ac:dyDescent="0.3">
      <c r="A155" s="6" t="s">
        <v>62</v>
      </c>
      <c r="B155" s="6">
        <v>207</v>
      </c>
      <c r="C155" s="6" t="str">
        <f>CONCATENATE(A155,"-",B155)</f>
        <v>ARB-207</v>
      </c>
      <c r="D155" s="7">
        <v>41525</v>
      </c>
      <c r="E155" s="5" t="s">
        <v>64</v>
      </c>
    </row>
    <row r="156" spans="1:5" hidden="1" x14ac:dyDescent="0.3">
      <c r="B156" s="6">
        <v>81</v>
      </c>
      <c r="D156" s="7">
        <v>41420</v>
      </c>
      <c r="E156" s="5" t="s">
        <v>64</v>
      </c>
    </row>
    <row r="157" spans="1:5" x14ac:dyDescent="0.3">
      <c r="A157" s="6" t="s">
        <v>62</v>
      </c>
      <c r="B157" s="6">
        <v>319</v>
      </c>
      <c r="C157" s="6" t="str">
        <f>CONCATENATE(A157,"-",B157)</f>
        <v>ARB-319</v>
      </c>
      <c r="D157" s="7">
        <v>41689</v>
      </c>
      <c r="E157" s="5" t="s">
        <v>64</v>
      </c>
    </row>
    <row r="158" spans="1:5" x14ac:dyDescent="0.3">
      <c r="A158" s="6" t="s">
        <v>62</v>
      </c>
      <c r="B158" s="6">
        <v>326</v>
      </c>
      <c r="C158" s="6" t="str">
        <f>CONCATENATE(A158,"-",B158)</f>
        <v>ARB-326</v>
      </c>
      <c r="D158" s="7">
        <v>41709</v>
      </c>
      <c r="E158" s="5" t="s">
        <v>64</v>
      </c>
    </row>
    <row r="159" spans="1:5" x14ac:dyDescent="0.3">
      <c r="A159" s="6" t="s">
        <v>62</v>
      </c>
      <c r="B159" s="6">
        <v>370</v>
      </c>
      <c r="C159" s="6" t="str">
        <f>CONCATENATE(A159,"-",B159)</f>
        <v>ARB-370</v>
      </c>
      <c r="D159" s="7">
        <v>41774</v>
      </c>
      <c r="E159" s="5" t="s">
        <v>64</v>
      </c>
    </row>
    <row r="160" spans="1:5" x14ac:dyDescent="0.3">
      <c r="A160" s="6" t="s">
        <v>62</v>
      </c>
      <c r="B160" s="6">
        <v>369</v>
      </c>
      <c r="C160" s="6" t="str">
        <f>CONCATENATE(A160,"-",B160)</f>
        <v>ARB-369</v>
      </c>
      <c r="D160" s="7">
        <v>41774</v>
      </c>
      <c r="E160" s="5" t="s">
        <v>64</v>
      </c>
    </row>
    <row r="161" spans="1:5" hidden="1" x14ac:dyDescent="0.3">
      <c r="B161" s="6">
        <v>82</v>
      </c>
      <c r="D161" s="7">
        <v>41426</v>
      </c>
      <c r="E161" s="5" t="s">
        <v>64</v>
      </c>
    </row>
    <row r="162" spans="1:5" x14ac:dyDescent="0.3">
      <c r="A162" s="6" t="s">
        <v>62</v>
      </c>
      <c r="B162" s="6">
        <v>378</v>
      </c>
      <c r="C162" s="6" t="str">
        <f>CONCATENATE(A162,"-",B162)</f>
        <v>ARB-378</v>
      </c>
      <c r="D162" s="7">
        <v>41789</v>
      </c>
      <c r="E162" s="5" t="s">
        <v>64</v>
      </c>
    </row>
    <row r="163" spans="1:5" hidden="1" x14ac:dyDescent="0.3">
      <c r="B163" s="6">
        <v>83</v>
      </c>
      <c r="D163" s="7">
        <v>41426</v>
      </c>
      <c r="E163" s="5" t="s">
        <v>64</v>
      </c>
    </row>
    <row r="164" spans="1:5" hidden="1" x14ac:dyDescent="0.3">
      <c r="B164" s="6">
        <v>84</v>
      </c>
      <c r="D164" s="7">
        <v>41428</v>
      </c>
      <c r="E164" s="5" t="s">
        <v>64</v>
      </c>
    </row>
    <row r="165" spans="1:5" hidden="1" x14ac:dyDescent="0.3">
      <c r="B165" s="6">
        <v>85</v>
      </c>
      <c r="D165" s="7">
        <v>41432</v>
      </c>
      <c r="E165" s="5" t="s">
        <v>20</v>
      </c>
    </row>
    <row r="166" spans="1:5" hidden="1" x14ac:dyDescent="0.3">
      <c r="B166" s="6">
        <v>86</v>
      </c>
      <c r="D166" s="7">
        <v>41433</v>
      </c>
      <c r="E166" s="5" t="s">
        <v>64</v>
      </c>
    </row>
    <row r="167" spans="1:5" hidden="1" x14ac:dyDescent="0.3">
      <c r="B167" s="6">
        <v>87</v>
      </c>
      <c r="D167" s="7">
        <v>41436</v>
      </c>
      <c r="E167" s="5" t="s">
        <v>64</v>
      </c>
    </row>
    <row r="168" spans="1:5" hidden="1" x14ac:dyDescent="0.3">
      <c r="B168" s="6">
        <v>88</v>
      </c>
      <c r="D168" s="7">
        <v>41440</v>
      </c>
      <c r="E168" s="5" t="s">
        <v>64</v>
      </c>
    </row>
    <row r="169" spans="1:5" hidden="1" x14ac:dyDescent="0.3">
      <c r="B169" s="6">
        <v>89</v>
      </c>
      <c r="D169" s="7">
        <v>41442</v>
      </c>
      <c r="E169" s="5" t="s">
        <v>64</v>
      </c>
    </row>
    <row r="170" spans="1:5" hidden="1" x14ac:dyDescent="0.3">
      <c r="B170" s="6">
        <v>90</v>
      </c>
      <c r="D170" s="7">
        <v>41443</v>
      </c>
      <c r="E170" s="5" t="s">
        <v>64</v>
      </c>
    </row>
    <row r="171" spans="1:5" hidden="1" x14ac:dyDescent="0.3">
      <c r="B171" s="6">
        <v>91</v>
      </c>
      <c r="D171" s="7">
        <v>41443</v>
      </c>
      <c r="E171" s="5" t="s">
        <v>64</v>
      </c>
    </row>
    <row r="172" spans="1:5" hidden="1" x14ac:dyDescent="0.3">
      <c r="B172" s="6">
        <v>92</v>
      </c>
      <c r="D172" s="7">
        <v>41446</v>
      </c>
      <c r="E172" s="5" t="s">
        <v>64</v>
      </c>
    </row>
    <row r="173" spans="1:5" hidden="1" x14ac:dyDescent="0.3">
      <c r="B173" s="6">
        <v>93</v>
      </c>
      <c r="D173" s="7">
        <v>41447</v>
      </c>
      <c r="E173" s="5" t="s">
        <v>64</v>
      </c>
    </row>
    <row r="174" spans="1:5" hidden="1" x14ac:dyDescent="0.3">
      <c r="B174" s="6">
        <v>94</v>
      </c>
      <c r="D174" s="7">
        <v>41447</v>
      </c>
      <c r="E174" s="5" t="s">
        <v>120</v>
      </c>
    </row>
    <row r="175" spans="1:5" hidden="1" x14ac:dyDescent="0.3">
      <c r="B175" s="6">
        <v>95</v>
      </c>
      <c r="D175" s="7">
        <v>41449</v>
      </c>
      <c r="E175" s="5" t="s">
        <v>64</v>
      </c>
    </row>
    <row r="176" spans="1:5" hidden="1" x14ac:dyDescent="0.3">
      <c r="B176" s="6">
        <v>96</v>
      </c>
      <c r="D176" s="7">
        <v>41454</v>
      </c>
      <c r="E176" s="5" t="s">
        <v>120</v>
      </c>
    </row>
    <row r="177" spans="2:5" hidden="1" x14ac:dyDescent="0.3">
      <c r="B177" s="6">
        <v>97</v>
      </c>
      <c r="D177" s="7">
        <v>41460</v>
      </c>
      <c r="E177" s="5" t="s">
        <v>64</v>
      </c>
    </row>
    <row r="178" spans="2:5" hidden="1" x14ac:dyDescent="0.3">
      <c r="B178" s="6">
        <v>98</v>
      </c>
      <c r="D178" s="7">
        <v>41460</v>
      </c>
      <c r="E178" s="5" t="s">
        <v>64</v>
      </c>
    </row>
    <row r="179" spans="2:5" hidden="1" x14ac:dyDescent="0.3">
      <c r="B179" s="6">
        <v>131</v>
      </c>
      <c r="D179" s="7">
        <v>42755</v>
      </c>
      <c r="E179" s="5" t="s">
        <v>64</v>
      </c>
    </row>
    <row r="180" spans="2:5" hidden="1" x14ac:dyDescent="0.3">
      <c r="B180" s="6">
        <v>99</v>
      </c>
      <c r="D180" s="7">
        <v>41463</v>
      </c>
      <c r="E180" s="5" t="s">
        <v>64</v>
      </c>
    </row>
    <row r="181" spans="2:5" hidden="1" x14ac:dyDescent="0.3">
      <c r="B181" s="6">
        <v>100</v>
      </c>
      <c r="D181" s="7">
        <v>41465</v>
      </c>
      <c r="E181" s="5" t="s">
        <v>64</v>
      </c>
    </row>
    <row r="182" spans="2:5" hidden="1" x14ac:dyDescent="0.3">
      <c r="B182" s="6">
        <v>101</v>
      </c>
      <c r="D182" s="7">
        <v>41467</v>
      </c>
      <c r="E182" s="5" t="s">
        <v>64</v>
      </c>
    </row>
    <row r="183" spans="2:5" hidden="1" x14ac:dyDescent="0.3">
      <c r="B183" s="6">
        <v>243</v>
      </c>
      <c r="D183" s="7">
        <v>43203</v>
      </c>
      <c r="E183" s="5" t="s">
        <v>64</v>
      </c>
    </row>
    <row r="184" spans="2:5" hidden="1" x14ac:dyDescent="0.3">
      <c r="B184" s="6">
        <v>19</v>
      </c>
      <c r="D184" s="7">
        <v>43018</v>
      </c>
      <c r="E184" s="5" t="s">
        <v>64</v>
      </c>
    </row>
    <row r="185" spans="2:5" hidden="1" x14ac:dyDescent="0.3">
      <c r="B185" s="6">
        <v>20</v>
      </c>
      <c r="D185" s="7">
        <v>43022</v>
      </c>
      <c r="E185" s="5" t="s">
        <v>92</v>
      </c>
    </row>
    <row r="186" spans="2:5" hidden="1" x14ac:dyDescent="0.3">
      <c r="B186" s="6">
        <v>22</v>
      </c>
      <c r="D186" s="7">
        <v>43029</v>
      </c>
      <c r="E186" s="5" t="s">
        <v>20</v>
      </c>
    </row>
    <row r="187" spans="2:5" hidden="1" x14ac:dyDescent="0.3">
      <c r="B187" s="6">
        <v>24</v>
      </c>
      <c r="D187" s="7">
        <v>43038</v>
      </c>
      <c r="E187" s="5" t="s">
        <v>20</v>
      </c>
    </row>
    <row r="188" spans="2:5" hidden="1" x14ac:dyDescent="0.3">
      <c r="B188" s="6">
        <v>126</v>
      </c>
      <c r="D188" s="7">
        <v>44209</v>
      </c>
      <c r="E188" s="5" t="s">
        <v>20</v>
      </c>
    </row>
    <row r="189" spans="2:5" hidden="1" x14ac:dyDescent="0.3">
      <c r="B189" s="6">
        <v>128</v>
      </c>
      <c r="D189" s="7">
        <v>44209</v>
      </c>
      <c r="E189" s="5" t="s">
        <v>20</v>
      </c>
    </row>
    <row r="190" spans="2:5" hidden="1" x14ac:dyDescent="0.3">
      <c r="B190" s="6">
        <v>131</v>
      </c>
      <c r="D190" s="7">
        <v>44213</v>
      </c>
      <c r="E190" s="5" t="s">
        <v>20</v>
      </c>
    </row>
    <row r="191" spans="2:5" hidden="1" x14ac:dyDescent="0.3">
      <c r="B191" s="6">
        <v>66</v>
      </c>
      <c r="D191" s="7">
        <v>40101</v>
      </c>
    </row>
    <row r="192" spans="2:5" hidden="1" x14ac:dyDescent="0.3">
      <c r="B192" s="6">
        <v>223</v>
      </c>
      <c r="D192" s="7">
        <v>40414</v>
      </c>
    </row>
    <row r="193" spans="1:5" hidden="1" x14ac:dyDescent="0.3">
      <c r="B193" s="6">
        <v>296</v>
      </c>
      <c r="D193" s="7">
        <v>40580</v>
      </c>
    </row>
    <row r="194" spans="1:5" hidden="1" x14ac:dyDescent="0.3">
      <c r="B194" s="6">
        <v>300</v>
      </c>
      <c r="D194" s="7">
        <v>40589</v>
      </c>
    </row>
    <row r="195" spans="1:5" hidden="1" x14ac:dyDescent="0.3">
      <c r="B195" s="6">
        <v>363</v>
      </c>
      <c r="D195" s="7">
        <v>40668</v>
      </c>
    </row>
    <row r="196" spans="1:5" hidden="1" x14ac:dyDescent="0.3">
      <c r="B196" s="6">
        <v>366</v>
      </c>
      <c r="D196" s="7">
        <v>40674</v>
      </c>
    </row>
    <row r="197" spans="1:5" x14ac:dyDescent="0.3">
      <c r="A197" s="6" t="s">
        <v>62</v>
      </c>
      <c r="B197" s="6">
        <v>32</v>
      </c>
      <c r="C197" s="6" t="str">
        <f>CONCATENATE(A197,"-",B197)</f>
        <v>ARB-32</v>
      </c>
      <c r="D197" s="7">
        <v>40742</v>
      </c>
      <c r="E197" s="5" t="s">
        <v>81</v>
      </c>
    </row>
    <row r="198" spans="1:5" hidden="1" x14ac:dyDescent="0.3">
      <c r="B198" s="6">
        <v>462</v>
      </c>
      <c r="D198" s="7">
        <v>40919</v>
      </c>
    </row>
    <row r="199" spans="1:5" hidden="1" x14ac:dyDescent="0.3">
      <c r="B199" s="6">
        <v>517</v>
      </c>
      <c r="D199" s="7">
        <v>41046</v>
      </c>
    </row>
    <row r="200" spans="1:5" hidden="1" x14ac:dyDescent="0.3">
      <c r="B200" s="6">
        <v>102</v>
      </c>
      <c r="D200" s="7">
        <v>41470</v>
      </c>
      <c r="E200" s="5" t="s">
        <v>64</v>
      </c>
    </row>
    <row r="201" spans="1:5" hidden="1" x14ac:dyDescent="0.3">
      <c r="B201" s="6">
        <v>103</v>
      </c>
      <c r="D201" s="7">
        <v>41476</v>
      </c>
      <c r="E201" s="5" t="s">
        <v>64</v>
      </c>
    </row>
    <row r="202" spans="1:5" x14ac:dyDescent="0.3">
      <c r="A202" s="6" t="s">
        <v>62</v>
      </c>
      <c r="B202" s="6">
        <v>205</v>
      </c>
      <c r="C202" s="6" t="str">
        <f>CONCATENATE(A202,"-",B202)</f>
        <v>ARB-205</v>
      </c>
      <c r="D202" s="7">
        <v>41456</v>
      </c>
      <c r="E202" s="5" t="s">
        <v>64</v>
      </c>
    </row>
    <row r="203" spans="1:5" hidden="1" x14ac:dyDescent="0.3">
      <c r="B203" s="6">
        <v>104</v>
      </c>
      <c r="D203" s="7">
        <v>41481</v>
      </c>
      <c r="E203" s="5" t="s">
        <v>20</v>
      </c>
    </row>
    <row r="204" spans="1:5" hidden="1" x14ac:dyDescent="0.3">
      <c r="B204" s="6">
        <v>106</v>
      </c>
      <c r="D204" s="7">
        <v>41484</v>
      </c>
      <c r="E204" s="5" t="s">
        <v>64</v>
      </c>
    </row>
    <row r="205" spans="1:5" hidden="1" x14ac:dyDescent="0.3">
      <c r="B205" s="6">
        <v>105</v>
      </c>
      <c r="D205" s="7">
        <v>41484</v>
      </c>
      <c r="E205" s="5" t="s">
        <v>64</v>
      </c>
    </row>
    <row r="206" spans="1:5" x14ac:dyDescent="0.3">
      <c r="A206" s="6" t="s">
        <v>62</v>
      </c>
      <c r="B206" s="6">
        <v>229</v>
      </c>
      <c r="C206" s="6" t="str">
        <f>CONCATENATE(A206,"-",B206)</f>
        <v>ARB-229</v>
      </c>
      <c r="D206" s="7">
        <v>41548</v>
      </c>
      <c r="E206" s="5" t="s">
        <v>64</v>
      </c>
    </row>
    <row r="207" spans="1:5" hidden="1" x14ac:dyDescent="0.3">
      <c r="B207" s="6">
        <v>107</v>
      </c>
      <c r="D207" s="7">
        <v>41485</v>
      </c>
      <c r="E207" s="5" t="s">
        <v>20</v>
      </c>
    </row>
    <row r="208" spans="1:5" hidden="1" x14ac:dyDescent="0.3">
      <c r="B208" s="6">
        <v>108</v>
      </c>
      <c r="D208" s="7">
        <v>41487</v>
      </c>
      <c r="E208" s="5" t="s">
        <v>64</v>
      </c>
    </row>
    <row r="209" spans="1:5" hidden="1" x14ac:dyDescent="0.3">
      <c r="B209" s="6">
        <v>109</v>
      </c>
      <c r="D209" s="7">
        <v>41499</v>
      </c>
      <c r="E209" s="5" t="s">
        <v>64</v>
      </c>
    </row>
    <row r="210" spans="1:5" hidden="1" x14ac:dyDescent="0.3">
      <c r="B210" s="6">
        <v>110</v>
      </c>
      <c r="D210" s="7">
        <v>41499</v>
      </c>
      <c r="E210" s="5" t="s">
        <v>64</v>
      </c>
    </row>
    <row r="211" spans="1:5" x14ac:dyDescent="0.3">
      <c r="A211" s="6" t="s">
        <v>62</v>
      </c>
      <c r="B211" s="6">
        <v>298</v>
      </c>
      <c r="C211" s="6" t="str">
        <f>CONCATENATE(A211,"-",B211)</f>
        <v>ARB-298</v>
      </c>
      <c r="D211" s="7">
        <v>41657</v>
      </c>
      <c r="E211" s="5" t="s">
        <v>64</v>
      </c>
    </row>
    <row r="212" spans="1:5" hidden="1" x14ac:dyDescent="0.3">
      <c r="B212" s="6">
        <v>112</v>
      </c>
      <c r="D212" s="7">
        <v>41500</v>
      </c>
      <c r="E212" s="5" t="s">
        <v>64</v>
      </c>
    </row>
    <row r="213" spans="1:5" hidden="1" x14ac:dyDescent="0.3">
      <c r="B213" s="6">
        <v>111</v>
      </c>
      <c r="D213" s="7">
        <v>41500</v>
      </c>
      <c r="E213" s="5" t="s">
        <v>64</v>
      </c>
    </row>
    <row r="214" spans="1:5" hidden="1" x14ac:dyDescent="0.3">
      <c r="B214" s="6">
        <v>113</v>
      </c>
      <c r="D214" s="7">
        <v>41502</v>
      </c>
      <c r="E214" s="5" t="s">
        <v>64</v>
      </c>
    </row>
    <row r="215" spans="1:5" x14ac:dyDescent="0.3">
      <c r="A215" s="6" t="s">
        <v>62</v>
      </c>
      <c r="B215" s="6">
        <v>435</v>
      </c>
      <c r="C215" s="6" t="str">
        <f>CONCATENATE(A215,"-",B215)</f>
        <v>ARB-435</v>
      </c>
      <c r="D215" s="7">
        <v>41892</v>
      </c>
      <c r="E215" t="s">
        <v>64</v>
      </c>
    </row>
    <row r="216" spans="1:5" hidden="1" x14ac:dyDescent="0.3">
      <c r="B216" s="6">
        <v>114</v>
      </c>
      <c r="D216" s="7">
        <v>41505</v>
      </c>
      <c r="E216" s="5" t="s">
        <v>64</v>
      </c>
    </row>
    <row r="217" spans="1:5" hidden="1" x14ac:dyDescent="0.3">
      <c r="B217" s="6">
        <v>115</v>
      </c>
      <c r="D217" s="7">
        <v>41508</v>
      </c>
      <c r="E217" s="5" t="s">
        <v>64</v>
      </c>
    </row>
    <row r="218" spans="1:5" hidden="1" x14ac:dyDescent="0.3">
      <c r="B218" s="6">
        <v>117</v>
      </c>
      <c r="D218" s="7">
        <v>41508</v>
      </c>
      <c r="E218" s="5" t="s">
        <v>20</v>
      </c>
    </row>
    <row r="219" spans="1:5" hidden="1" x14ac:dyDescent="0.3">
      <c r="B219" s="6">
        <v>116</v>
      </c>
      <c r="D219" s="7">
        <v>41508</v>
      </c>
      <c r="E219" s="5" t="s">
        <v>20</v>
      </c>
    </row>
    <row r="220" spans="1:5" hidden="1" x14ac:dyDescent="0.3">
      <c r="B220" s="6">
        <v>118</v>
      </c>
      <c r="D220" s="7">
        <v>41515</v>
      </c>
      <c r="E220" s="5" t="s">
        <v>64</v>
      </c>
    </row>
    <row r="221" spans="1:5" hidden="1" x14ac:dyDescent="0.3">
      <c r="B221" s="6">
        <v>119</v>
      </c>
      <c r="D221" s="7">
        <v>41515</v>
      </c>
      <c r="E221" s="5" t="s">
        <v>64</v>
      </c>
    </row>
    <row r="222" spans="1:5" hidden="1" x14ac:dyDescent="0.3">
      <c r="B222" s="6">
        <v>120</v>
      </c>
      <c r="D222" s="7">
        <v>41515</v>
      </c>
      <c r="E222" s="5" t="s">
        <v>64</v>
      </c>
    </row>
    <row r="223" spans="1:5" hidden="1" x14ac:dyDescent="0.3">
      <c r="B223" s="6">
        <v>121</v>
      </c>
      <c r="D223" s="7">
        <v>41516</v>
      </c>
      <c r="E223" s="5" t="s">
        <v>64</v>
      </c>
    </row>
    <row r="224" spans="1:5" hidden="1" x14ac:dyDescent="0.3">
      <c r="B224" s="6">
        <v>122</v>
      </c>
      <c r="D224" s="7">
        <v>41520</v>
      </c>
      <c r="E224" s="5" t="s">
        <v>64</v>
      </c>
    </row>
    <row r="225" spans="1:5" hidden="1" x14ac:dyDescent="0.3">
      <c r="B225" s="6">
        <v>124</v>
      </c>
      <c r="D225" s="7">
        <v>41520</v>
      </c>
      <c r="E225" s="5" t="s">
        <v>64</v>
      </c>
    </row>
    <row r="226" spans="1:5" hidden="1" x14ac:dyDescent="0.3">
      <c r="B226" s="6">
        <v>123</v>
      </c>
      <c r="D226" s="7">
        <v>41520</v>
      </c>
      <c r="E226" s="5" t="s">
        <v>64</v>
      </c>
    </row>
    <row r="227" spans="1:5" hidden="1" x14ac:dyDescent="0.3">
      <c r="B227" s="6">
        <v>125</v>
      </c>
      <c r="D227" s="7">
        <v>41524</v>
      </c>
      <c r="E227" s="5" t="s">
        <v>81</v>
      </c>
    </row>
    <row r="228" spans="1:5" hidden="1" x14ac:dyDescent="0.3">
      <c r="B228" s="6">
        <v>126</v>
      </c>
      <c r="D228" s="7">
        <v>41526</v>
      </c>
      <c r="E228" s="5" t="s">
        <v>20</v>
      </c>
    </row>
    <row r="229" spans="1:5" hidden="1" x14ac:dyDescent="0.3">
      <c r="B229" s="6">
        <v>127</v>
      </c>
      <c r="D229" s="7">
        <v>41526</v>
      </c>
      <c r="E229" s="5" t="s">
        <v>81</v>
      </c>
    </row>
    <row r="230" spans="1:5" hidden="1" x14ac:dyDescent="0.3">
      <c r="B230" s="6">
        <v>128</v>
      </c>
      <c r="D230" s="7">
        <v>41527</v>
      </c>
      <c r="E230" s="5" t="s">
        <v>64</v>
      </c>
    </row>
    <row r="231" spans="1:5" hidden="1" x14ac:dyDescent="0.3">
      <c r="B231" s="6">
        <v>25</v>
      </c>
      <c r="D231" s="7">
        <v>43043</v>
      </c>
      <c r="E231" s="5" t="s">
        <v>64</v>
      </c>
    </row>
    <row r="232" spans="1:5" hidden="1" x14ac:dyDescent="0.3">
      <c r="B232" s="6">
        <v>129</v>
      </c>
      <c r="D232" s="7">
        <v>41529</v>
      </c>
      <c r="E232" s="5" t="s">
        <v>20</v>
      </c>
    </row>
    <row r="233" spans="1:5" hidden="1" x14ac:dyDescent="0.3">
      <c r="B233" s="6">
        <v>5</v>
      </c>
      <c r="D233" s="7">
        <v>42996</v>
      </c>
      <c r="E233" s="5" t="s">
        <v>64</v>
      </c>
    </row>
    <row r="234" spans="1:5" hidden="1" x14ac:dyDescent="0.3">
      <c r="B234" s="6">
        <v>20</v>
      </c>
      <c r="D234" s="7">
        <v>39940</v>
      </c>
    </row>
    <row r="235" spans="1:5" hidden="1" x14ac:dyDescent="0.3">
      <c r="B235" s="6">
        <v>195</v>
      </c>
      <c r="D235" s="7">
        <v>40390</v>
      </c>
    </row>
    <row r="236" spans="1:5" hidden="1" x14ac:dyDescent="0.3">
      <c r="B236" s="6">
        <v>305</v>
      </c>
      <c r="D236" s="7">
        <v>40597</v>
      </c>
    </row>
    <row r="237" spans="1:5" hidden="1" x14ac:dyDescent="0.3">
      <c r="B237" s="6">
        <v>322</v>
      </c>
      <c r="D237" s="7">
        <v>40623</v>
      </c>
    </row>
    <row r="238" spans="1:5" x14ac:dyDescent="0.3">
      <c r="A238" s="6" t="s">
        <v>62</v>
      </c>
      <c r="B238" s="6">
        <v>14</v>
      </c>
      <c r="C238" s="6" t="str">
        <f>CONCATENATE(A238,"-",B238)</f>
        <v>ARB-14</v>
      </c>
      <c r="D238" s="7">
        <v>40680</v>
      </c>
      <c r="E238" t="s">
        <v>20</v>
      </c>
    </row>
    <row r="239" spans="1:5" hidden="1" x14ac:dyDescent="0.3">
      <c r="B239" s="6">
        <v>418</v>
      </c>
      <c r="D239" s="7">
        <v>40767</v>
      </c>
    </row>
    <row r="240" spans="1:5" hidden="1" x14ac:dyDescent="0.3">
      <c r="B240" s="6">
        <v>444</v>
      </c>
      <c r="D240" s="7">
        <v>40846</v>
      </c>
    </row>
    <row r="241" spans="1:5" hidden="1" x14ac:dyDescent="0.3">
      <c r="B241" s="6">
        <v>130</v>
      </c>
      <c r="D241" s="7">
        <v>41543</v>
      </c>
      <c r="E241" s="5" t="s">
        <v>64</v>
      </c>
    </row>
    <row r="242" spans="1:5" hidden="1" x14ac:dyDescent="0.3">
      <c r="B242" s="6">
        <v>131</v>
      </c>
      <c r="D242" s="7">
        <v>41544</v>
      </c>
      <c r="E242" s="5" t="s">
        <v>64</v>
      </c>
    </row>
    <row r="243" spans="1:5" x14ac:dyDescent="0.3">
      <c r="A243" s="6" t="s">
        <v>62</v>
      </c>
      <c r="B243" s="6">
        <v>290</v>
      </c>
      <c r="C243" s="6" t="str">
        <f>CONCATENATE(A243,"-",B243)</f>
        <v>ARB-290</v>
      </c>
      <c r="D243" s="7">
        <v>41648</v>
      </c>
      <c r="E243" s="5" t="s">
        <v>64</v>
      </c>
    </row>
    <row r="244" spans="1:5" hidden="1" x14ac:dyDescent="0.3">
      <c r="B244" s="6">
        <v>132</v>
      </c>
      <c r="D244" s="7">
        <v>41545</v>
      </c>
      <c r="E244" s="5" t="s">
        <v>20</v>
      </c>
    </row>
    <row r="245" spans="1:5" hidden="1" x14ac:dyDescent="0.3">
      <c r="B245" s="6">
        <v>134</v>
      </c>
      <c r="D245" s="7">
        <v>41552</v>
      </c>
      <c r="E245" s="5" t="s">
        <v>64</v>
      </c>
    </row>
    <row r="246" spans="1:5" hidden="1" x14ac:dyDescent="0.3">
      <c r="B246" s="6">
        <v>133</v>
      </c>
      <c r="D246" s="7">
        <v>41552</v>
      </c>
      <c r="E246" s="5" t="s">
        <v>20</v>
      </c>
    </row>
    <row r="247" spans="1:5" hidden="1" x14ac:dyDescent="0.3">
      <c r="B247" s="6">
        <v>135</v>
      </c>
      <c r="D247" s="7">
        <v>41554</v>
      </c>
      <c r="E247" s="5" t="s">
        <v>64</v>
      </c>
    </row>
    <row r="248" spans="1:5" x14ac:dyDescent="0.3">
      <c r="A248" s="6" t="s">
        <v>62</v>
      </c>
      <c r="B248" s="6">
        <v>379</v>
      </c>
      <c r="C248" s="6" t="str">
        <f>CONCATENATE(A248,"-",B248)</f>
        <v>ARB-379</v>
      </c>
      <c r="D248" s="7">
        <v>41789</v>
      </c>
      <c r="E248" s="5" t="s">
        <v>64</v>
      </c>
    </row>
    <row r="249" spans="1:5" hidden="1" x14ac:dyDescent="0.3">
      <c r="B249" s="6">
        <v>136</v>
      </c>
      <c r="D249" s="7">
        <v>41554</v>
      </c>
      <c r="E249" s="5" t="s">
        <v>64</v>
      </c>
    </row>
    <row r="250" spans="1:5" hidden="1" x14ac:dyDescent="0.3">
      <c r="B250" s="6">
        <v>137</v>
      </c>
      <c r="D250" s="7">
        <v>41558</v>
      </c>
      <c r="E250" s="5" t="s">
        <v>20</v>
      </c>
    </row>
    <row r="251" spans="1:5" hidden="1" x14ac:dyDescent="0.3">
      <c r="B251" s="6">
        <v>138</v>
      </c>
      <c r="D251" s="7">
        <v>41565</v>
      </c>
      <c r="E251" s="5" t="s">
        <v>64</v>
      </c>
    </row>
    <row r="252" spans="1:5" hidden="1" x14ac:dyDescent="0.3">
      <c r="B252" s="6">
        <v>139</v>
      </c>
      <c r="D252" s="7">
        <v>41568</v>
      </c>
      <c r="E252" s="5" t="s">
        <v>20</v>
      </c>
    </row>
    <row r="253" spans="1:5" hidden="1" x14ac:dyDescent="0.3">
      <c r="B253" s="6">
        <v>140</v>
      </c>
      <c r="D253" s="7">
        <v>41571</v>
      </c>
      <c r="E253" s="5" t="s">
        <v>64</v>
      </c>
    </row>
    <row r="254" spans="1:5" hidden="1" x14ac:dyDescent="0.3">
      <c r="B254" s="6">
        <v>141</v>
      </c>
      <c r="D254" s="7">
        <v>41572</v>
      </c>
      <c r="E254" s="5" t="s">
        <v>20</v>
      </c>
    </row>
    <row r="255" spans="1:5" hidden="1" x14ac:dyDescent="0.3">
      <c r="B255" s="6">
        <v>142</v>
      </c>
      <c r="D255" s="7">
        <v>41573</v>
      </c>
      <c r="E255" s="5" t="s">
        <v>20</v>
      </c>
    </row>
    <row r="256" spans="1:5" hidden="1" x14ac:dyDescent="0.3">
      <c r="B256" s="6">
        <v>143</v>
      </c>
      <c r="D256" s="7">
        <v>41574</v>
      </c>
      <c r="E256" s="5" t="s">
        <v>64</v>
      </c>
    </row>
    <row r="257" spans="2:5" hidden="1" x14ac:dyDescent="0.3">
      <c r="B257" s="6">
        <v>144</v>
      </c>
      <c r="D257" s="7">
        <v>41576</v>
      </c>
      <c r="E257" s="5" t="s">
        <v>64</v>
      </c>
    </row>
    <row r="258" spans="2:5" hidden="1" x14ac:dyDescent="0.3">
      <c r="B258" s="6">
        <v>145</v>
      </c>
      <c r="D258" s="7">
        <v>41579</v>
      </c>
      <c r="E258" s="5" t="s">
        <v>64</v>
      </c>
    </row>
    <row r="259" spans="2:5" hidden="1" x14ac:dyDescent="0.3">
      <c r="B259" s="6">
        <v>146</v>
      </c>
      <c r="D259" s="7">
        <v>41579</v>
      </c>
      <c r="E259" s="5" t="s">
        <v>64</v>
      </c>
    </row>
    <row r="260" spans="2:5" hidden="1" x14ac:dyDescent="0.3">
      <c r="B260" s="6">
        <v>147</v>
      </c>
      <c r="D260" s="7">
        <v>41583</v>
      </c>
      <c r="E260" s="5" t="s">
        <v>20</v>
      </c>
    </row>
    <row r="261" spans="2:5" hidden="1" x14ac:dyDescent="0.3">
      <c r="B261" s="6">
        <v>148</v>
      </c>
      <c r="D261" s="7">
        <v>41587</v>
      </c>
      <c r="E261" s="5" t="s">
        <v>64</v>
      </c>
    </row>
    <row r="262" spans="2:5" hidden="1" x14ac:dyDescent="0.3">
      <c r="B262" s="6">
        <v>149</v>
      </c>
      <c r="D262" s="7">
        <v>41589</v>
      </c>
      <c r="E262" s="5" t="s">
        <v>64</v>
      </c>
    </row>
    <row r="263" spans="2:5" hidden="1" x14ac:dyDescent="0.3">
      <c r="B263" s="6">
        <v>150</v>
      </c>
      <c r="D263" s="7">
        <v>41593</v>
      </c>
      <c r="E263" s="5" t="s">
        <v>120</v>
      </c>
    </row>
    <row r="264" spans="2:5" hidden="1" x14ac:dyDescent="0.3">
      <c r="B264" s="6">
        <v>151</v>
      </c>
      <c r="D264" s="7">
        <v>41595</v>
      </c>
      <c r="E264" s="5" t="s">
        <v>20</v>
      </c>
    </row>
    <row r="265" spans="2:5" hidden="1" x14ac:dyDescent="0.3">
      <c r="B265" s="6">
        <v>152</v>
      </c>
      <c r="D265" s="7">
        <v>41596</v>
      </c>
      <c r="E265" s="5" t="s">
        <v>20</v>
      </c>
    </row>
    <row r="266" spans="2:5" hidden="1" x14ac:dyDescent="0.3">
      <c r="B266" s="6">
        <v>153</v>
      </c>
      <c r="D266" s="7">
        <v>41596</v>
      </c>
      <c r="E266" s="5" t="s">
        <v>64</v>
      </c>
    </row>
    <row r="267" spans="2:5" hidden="1" x14ac:dyDescent="0.3">
      <c r="B267" s="6">
        <v>155</v>
      </c>
      <c r="D267" s="7">
        <v>41601</v>
      </c>
      <c r="E267" s="5" t="s">
        <v>64</v>
      </c>
    </row>
    <row r="268" spans="2:5" hidden="1" x14ac:dyDescent="0.3">
      <c r="B268" s="6">
        <v>154</v>
      </c>
      <c r="D268" s="7">
        <v>41601</v>
      </c>
      <c r="E268" s="5" t="s">
        <v>64</v>
      </c>
    </row>
    <row r="269" spans="2:5" hidden="1" x14ac:dyDescent="0.3">
      <c r="B269" s="6">
        <v>4</v>
      </c>
      <c r="D269" s="7">
        <v>42996</v>
      </c>
      <c r="E269" s="5" t="s">
        <v>64</v>
      </c>
    </row>
    <row r="270" spans="2:5" hidden="1" x14ac:dyDescent="0.3">
      <c r="B270" s="6">
        <v>27</v>
      </c>
      <c r="D270" s="7">
        <v>43048</v>
      </c>
      <c r="E270" s="5" t="s">
        <v>115</v>
      </c>
    </row>
    <row r="271" spans="2:5" hidden="1" x14ac:dyDescent="0.3">
      <c r="B271" s="6">
        <v>45</v>
      </c>
      <c r="D271" s="7">
        <v>43862</v>
      </c>
      <c r="E271" s="5" t="s">
        <v>64</v>
      </c>
    </row>
    <row r="272" spans="2:5" hidden="1" x14ac:dyDescent="0.3">
      <c r="B272" s="6">
        <v>47</v>
      </c>
      <c r="D272" s="7">
        <v>43881</v>
      </c>
      <c r="E272" s="5" t="s">
        <v>115</v>
      </c>
    </row>
    <row r="273" spans="1:5" hidden="1" x14ac:dyDescent="0.3">
      <c r="B273" s="6">
        <v>59</v>
      </c>
      <c r="D273" s="7">
        <v>44267</v>
      </c>
      <c r="E273" s="5" t="s">
        <v>64</v>
      </c>
    </row>
    <row r="274" spans="1:5" hidden="1" x14ac:dyDescent="0.3">
      <c r="B274" s="6">
        <v>30</v>
      </c>
      <c r="D274" s="7">
        <v>43063</v>
      </c>
      <c r="E274" s="5" t="s">
        <v>81</v>
      </c>
    </row>
    <row r="275" spans="1:5" hidden="1" x14ac:dyDescent="0.3">
      <c r="B275" s="6">
        <v>59</v>
      </c>
      <c r="D275" s="7">
        <v>40089</v>
      </c>
    </row>
    <row r="276" spans="1:5" hidden="1" x14ac:dyDescent="0.3">
      <c r="B276" s="6">
        <v>164</v>
      </c>
      <c r="D276" s="7">
        <v>40343</v>
      </c>
    </row>
    <row r="277" spans="1:5" hidden="1" x14ac:dyDescent="0.3">
      <c r="B277" s="6">
        <v>173</v>
      </c>
      <c r="D277" s="7">
        <v>40362</v>
      </c>
    </row>
    <row r="278" spans="1:5" hidden="1" x14ac:dyDescent="0.3">
      <c r="B278" s="6">
        <v>238</v>
      </c>
      <c r="D278" s="7">
        <v>40455</v>
      </c>
    </row>
    <row r="279" spans="1:5" hidden="1" x14ac:dyDescent="0.3">
      <c r="B279" s="6">
        <v>248</v>
      </c>
      <c r="D279" s="7">
        <v>40474</v>
      </c>
    </row>
    <row r="280" spans="1:5" x14ac:dyDescent="0.3">
      <c r="A280" s="6" t="s">
        <v>62</v>
      </c>
      <c r="B280" s="6">
        <v>91</v>
      </c>
      <c r="C280" s="6" t="str">
        <f>CONCATENATE(A280,"-",B280)</f>
        <v>ARB-91</v>
      </c>
      <c r="D280" s="7">
        <v>41073</v>
      </c>
      <c r="E280" s="5" t="s">
        <v>64</v>
      </c>
    </row>
    <row r="281" spans="1:5" x14ac:dyDescent="0.3">
      <c r="A281" s="6" t="s">
        <v>62</v>
      </c>
      <c r="B281" s="6">
        <v>220</v>
      </c>
      <c r="C281" s="6" t="str">
        <f>CONCATENATE(A281,"-",B281)</f>
        <v>ARB-220</v>
      </c>
      <c r="D281" s="7">
        <v>41536</v>
      </c>
      <c r="E281" s="5" t="s">
        <v>64</v>
      </c>
    </row>
    <row r="282" spans="1:5" x14ac:dyDescent="0.3">
      <c r="A282" s="6" t="s">
        <v>62</v>
      </c>
      <c r="B282" s="6">
        <v>231</v>
      </c>
      <c r="C282" s="6" t="str">
        <f>CONCATENATE(A282,"-",B282)</f>
        <v>ARB-231</v>
      </c>
      <c r="D282" s="7">
        <v>41552</v>
      </c>
      <c r="E282" s="5" t="s">
        <v>64</v>
      </c>
    </row>
    <row r="283" spans="1:5" x14ac:dyDescent="0.3">
      <c r="A283" s="6" t="s">
        <v>62</v>
      </c>
      <c r="B283" s="6">
        <v>276</v>
      </c>
      <c r="C283" s="6" t="str">
        <f>CONCATENATE(A283,"-",B283)</f>
        <v>ARB-276</v>
      </c>
      <c r="D283" s="7">
        <v>41616</v>
      </c>
      <c r="E283" s="5" t="s">
        <v>64</v>
      </c>
    </row>
    <row r="284" spans="1:5" hidden="1" x14ac:dyDescent="0.3">
      <c r="B284" s="6">
        <v>156</v>
      </c>
      <c r="D284" s="7">
        <v>41604</v>
      </c>
      <c r="E284" s="5" t="s">
        <v>64</v>
      </c>
    </row>
    <row r="285" spans="1:5" hidden="1" x14ac:dyDescent="0.3">
      <c r="B285" s="6">
        <v>157</v>
      </c>
      <c r="D285" s="7">
        <v>41605</v>
      </c>
      <c r="E285" s="5" t="s">
        <v>20</v>
      </c>
    </row>
    <row r="286" spans="1:5" hidden="1" x14ac:dyDescent="0.3">
      <c r="B286" s="6">
        <v>158</v>
      </c>
      <c r="D286" s="7">
        <v>41606</v>
      </c>
      <c r="E286" s="5" t="s">
        <v>20</v>
      </c>
    </row>
    <row r="287" spans="1:5" hidden="1" x14ac:dyDescent="0.3">
      <c r="B287" s="6">
        <v>159</v>
      </c>
      <c r="D287" s="7">
        <v>41607</v>
      </c>
      <c r="E287" s="5" t="s">
        <v>20</v>
      </c>
    </row>
    <row r="288" spans="1:5" hidden="1" x14ac:dyDescent="0.3">
      <c r="B288" s="6">
        <v>160</v>
      </c>
      <c r="D288" s="7">
        <v>41608</v>
      </c>
      <c r="E288" s="5" t="s">
        <v>20</v>
      </c>
    </row>
    <row r="289" spans="2:5" hidden="1" x14ac:dyDescent="0.3">
      <c r="B289" s="6">
        <v>162</v>
      </c>
      <c r="D289" s="7">
        <v>41609</v>
      </c>
      <c r="E289" s="5" t="s">
        <v>64</v>
      </c>
    </row>
    <row r="290" spans="2:5" hidden="1" x14ac:dyDescent="0.3">
      <c r="B290" s="6">
        <v>161</v>
      </c>
      <c r="D290" s="7">
        <v>41609</v>
      </c>
      <c r="E290" s="5" t="s">
        <v>64</v>
      </c>
    </row>
    <row r="291" spans="2:5" hidden="1" x14ac:dyDescent="0.3">
      <c r="B291" s="6">
        <v>163</v>
      </c>
      <c r="D291" s="7">
        <v>41609</v>
      </c>
      <c r="E291" s="5" t="s">
        <v>20</v>
      </c>
    </row>
    <row r="292" spans="2:5" hidden="1" x14ac:dyDescent="0.3">
      <c r="B292" s="6">
        <v>164</v>
      </c>
      <c r="D292" s="7">
        <v>41613</v>
      </c>
      <c r="E292" s="5" t="s">
        <v>64</v>
      </c>
    </row>
    <row r="293" spans="2:5" hidden="1" x14ac:dyDescent="0.3">
      <c r="B293" s="6">
        <v>6</v>
      </c>
      <c r="D293" s="7">
        <v>42999</v>
      </c>
      <c r="E293" t="s">
        <v>20</v>
      </c>
    </row>
    <row r="294" spans="2:5" hidden="1" x14ac:dyDescent="0.3">
      <c r="B294" s="6">
        <v>2</v>
      </c>
      <c r="D294" s="7">
        <v>43609</v>
      </c>
      <c r="E294" s="5" t="s">
        <v>64</v>
      </c>
    </row>
    <row r="295" spans="2:5" hidden="1" x14ac:dyDescent="0.3">
      <c r="B295" s="6">
        <v>32</v>
      </c>
      <c r="D295" s="7">
        <v>43067</v>
      </c>
      <c r="E295" s="5" t="s">
        <v>81</v>
      </c>
    </row>
    <row r="296" spans="2:5" hidden="1" x14ac:dyDescent="0.3">
      <c r="B296" s="6">
        <v>33</v>
      </c>
      <c r="D296" s="7">
        <v>43068</v>
      </c>
      <c r="E296" s="5" t="s">
        <v>81</v>
      </c>
    </row>
    <row r="297" spans="2:5" hidden="1" x14ac:dyDescent="0.3">
      <c r="B297" s="6">
        <v>12</v>
      </c>
      <c r="D297" s="7">
        <v>39897</v>
      </c>
    </row>
    <row r="298" spans="2:5" hidden="1" x14ac:dyDescent="0.3">
      <c r="B298" s="6">
        <v>47</v>
      </c>
      <c r="D298" s="7">
        <v>40053</v>
      </c>
    </row>
    <row r="299" spans="2:5" hidden="1" x14ac:dyDescent="0.3">
      <c r="B299" s="6">
        <v>98</v>
      </c>
      <c r="D299" s="7">
        <v>40188</v>
      </c>
    </row>
    <row r="300" spans="2:5" hidden="1" x14ac:dyDescent="0.3">
      <c r="B300" s="6">
        <v>100</v>
      </c>
      <c r="D300" s="7">
        <v>40190</v>
      </c>
    </row>
    <row r="301" spans="2:5" hidden="1" x14ac:dyDescent="0.3">
      <c r="B301" s="6">
        <v>186</v>
      </c>
      <c r="D301" s="7">
        <v>40379</v>
      </c>
    </row>
    <row r="302" spans="2:5" hidden="1" x14ac:dyDescent="0.3">
      <c r="B302" s="6">
        <v>189</v>
      </c>
      <c r="D302" s="7">
        <v>40380</v>
      </c>
    </row>
    <row r="303" spans="2:5" hidden="1" x14ac:dyDescent="0.3">
      <c r="B303" s="6">
        <v>211</v>
      </c>
      <c r="D303" s="7">
        <v>40404</v>
      </c>
    </row>
    <row r="304" spans="2:5" hidden="1" x14ac:dyDescent="0.3">
      <c r="B304" s="6">
        <v>213</v>
      </c>
      <c r="D304" s="7">
        <v>40407</v>
      </c>
    </row>
    <row r="305" spans="1:5" hidden="1" x14ac:dyDescent="0.3">
      <c r="B305" s="6">
        <v>258</v>
      </c>
      <c r="D305" s="7">
        <v>40504</v>
      </c>
    </row>
    <row r="306" spans="1:5" hidden="1" x14ac:dyDescent="0.3">
      <c r="B306" s="6">
        <v>260</v>
      </c>
      <c r="D306" s="7">
        <v>40512</v>
      </c>
    </row>
    <row r="307" spans="1:5" hidden="1" x14ac:dyDescent="0.3">
      <c r="B307" s="6">
        <v>266</v>
      </c>
      <c r="D307" s="7">
        <v>40543</v>
      </c>
    </row>
    <row r="308" spans="1:5" hidden="1" x14ac:dyDescent="0.3">
      <c r="B308" s="6">
        <v>280</v>
      </c>
      <c r="D308" s="7">
        <v>40554</v>
      </c>
    </row>
    <row r="309" spans="1:5" hidden="1" x14ac:dyDescent="0.3">
      <c r="B309" s="6">
        <v>279</v>
      </c>
      <c r="D309" s="7">
        <v>40554</v>
      </c>
    </row>
    <row r="310" spans="1:5" hidden="1" x14ac:dyDescent="0.3">
      <c r="B310" s="6">
        <v>278</v>
      </c>
      <c r="D310" s="7">
        <v>40554</v>
      </c>
    </row>
    <row r="311" spans="1:5" hidden="1" x14ac:dyDescent="0.3">
      <c r="B311" s="6">
        <v>324</v>
      </c>
      <c r="D311" s="7">
        <v>40624</v>
      </c>
    </row>
    <row r="312" spans="1:5" x14ac:dyDescent="0.3">
      <c r="A312" s="6" t="s">
        <v>62</v>
      </c>
      <c r="B312" s="6">
        <v>5</v>
      </c>
      <c r="C312" s="6" t="str">
        <f>CONCATENATE(A312,"-",B312)</f>
        <v>ARB-5</v>
      </c>
      <c r="D312" s="7">
        <v>40631</v>
      </c>
      <c r="E312" t="s">
        <v>64</v>
      </c>
    </row>
    <row r="313" spans="1:5" hidden="1" x14ac:dyDescent="0.3">
      <c r="B313" s="6">
        <v>356</v>
      </c>
      <c r="D313" s="7">
        <v>40660</v>
      </c>
    </row>
    <row r="314" spans="1:5" x14ac:dyDescent="0.3">
      <c r="A314" s="6" t="s">
        <v>62</v>
      </c>
      <c r="B314" s="6">
        <v>40</v>
      </c>
      <c r="C314" s="6" t="str">
        <f>CONCATENATE(A314,"-",B314)</f>
        <v>ARB-40</v>
      </c>
      <c r="D314" s="7">
        <v>40802</v>
      </c>
      <c r="E314" s="5" t="s">
        <v>81</v>
      </c>
    </row>
    <row r="315" spans="1:5" hidden="1" x14ac:dyDescent="0.3">
      <c r="B315" s="6">
        <v>440</v>
      </c>
      <c r="D315" s="7">
        <v>40834</v>
      </c>
    </row>
    <row r="316" spans="1:5" x14ac:dyDescent="0.3">
      <c r="A316" s="6" t="s">
        <v>62</v>
      </c>
      <c r="B316" s="6">
        <v>49</v>
      </c>
      <c r="C316" s="6" t="str">
        <f>CONCATENATE(A316,"-",B316)</f>
        <v>ARB-49</v>
      </c>
      <c r="D316" s="7">
        <v>40869</v>
      </c>
      <c r="E316" s="5" t="s">
        <v>92</v>
      </c>
    </row>
    <row r="317" spans="1:5" hidden="1" x14ac:dyDescent="0.3">
      <c r="B317" s="6">
        <v>456</v>
      </c>
      <c r="D317" s="7">
        <v>40880</v>
      </c>
    </row>
    <row r="318" spans="1:5" hidden="1" x14ac:dyDescent="0.3">
      <c r="B318" s="6">
        <v>459</v>
      </c>
      <c r="D318" s="7">
        <v>40907</v>
      </c>
    </row>
    <row r="319" spans="1:5" hidden="1" x14ac:dyDescent="0.3">
      <c r="B319" s="6">
        <v>475</v>
      </c>
      <c r="D319" s="7">
        <v>40954</v>
      </c>
    </row>
    <row r="320" spans="1:5" hidden="1" x14ac:dyDescent="0.3">
      <c r="B320" s="6">
        <v>473</v>
      </c>
      <c r="D320" s="7">
        <v>40954</v>
      </c>
    </row>
    <row r="321" spans="1:5" hidden="1" x14ac:dyDescent="0.3">
      <c r="B321" s="6">
        <v>493</v>
      </c>
      <c r="D321" s="7">
        <v>40981</v>
      </c>
    </row>
    <row r="322" spans="1:5" hidden="1" x14ac:dyDescent="0.3">
      <c r="B322" s="6">
        <v>511</v>
      </c>
      <c r="D322" s="7">
        <v>41034</v>
      </c>
    </row>
    <row r="323" spans="1:5" x14ac:dyDescent="0.3">
      <c r="A323" s="6" t="s">
        <v>62</v>
      </c>
      <c r="B323" s="6">
        <v>92</v>
      </c>
      <c r="C323" s="6" t="str">
        <f>CONCATENATE(A323,"-",B323)</f>
        <v>ARB-92</v>
      </c>
      <c r="D323" s="7">
        <v>41073</v>
      </c>
      <c r="E323" s="5" t="s">
        <v>64</v>
      </c>
    </row>
    <row r="324" spans="1:5" x14ac:dyDescent="0.3">
      <c r="A324" s="6" t="s">
        <v>62</v>
      </c>
      <c r="B324" s="6">
        <v>97</v>
      </c>
      <c r="C324" s="6" t="str">
        <f>CONCATENATE(A324,"-",B324)</f>
        <v>ARB-97</v>
      </c>
      <c r="D324" s="7">
        <v>41090</v>
      </c>
      <c r="E324" s="5" t="s">
        <v>64</v>
      </c>
    </row>
    <row r="325" spans="1:5" x14ac:dyDescent="0.3">
      <c r="A325" s="6" t="s">
        <v>62</v>
      </c>
      <c r="B325" s="6">
        <v>102</v>
      </c>
      <c r="C325" s="6" t="str">
        <f>CONCATENATE(A325,"-",B325)</f>
        <v>ARB-102</v>
      </c>
      <c r="D325" s="7">
        <v>41145</v>
      </c>
      <c r="E325" s="5" t="s">
        <v>64</v>
      </c>
    </row>
    <row r="326" spans="1:5" hidden="1" x14ac:dyDescent="0.3">
      <c r="B326" s="6">
        <v>562</v>
      </c>
      <c r="D326" s="7">
        <v>41167</v>
      </c>
    </row>
    <row r="327" spans="1:5" hidden="1" x14ac:dyDescent="0.3">
      <c r="B327" s="6">
        <v>571</v>
      </c>
      <c r="D327" s="7">
        <v>41180</v>
      </c>
    </row>
    <row r="328" spans="1:5" x14ac:dyDescent="0.3">
      <c r="A328" s="6" t="s">
        <v>62</v>
      </c>
      <c r="B328" s="6">
        <v>111</v>
      </c>
      <c r="C328" s="6" t="str">
        <f>CONCATENATE(A328,"-",B328)</f>
        <v>ARB-111</v>
      </c>
      <c r="D328" s="7">
        <v>41190</v>
      </c>
      <c r="E328" s="5" t="s">
        <v>64</v>
      </c>
    </row>
    <row r="329" spans="1:5" x14ac:dyDescent="0.3">
      <c r="A329" s="6" t="s">
        <v>62</v>
      </c>
      <c r="B329" s="6">
        <v>115</v>
      </c>
      <c r="C329" s="6" t="str">
        <f>CONCATENATE(A329,"-",B329)</f>
        <v>ARB-115</v>
      </c>
      <c r="D329" s="7">
        <v>41216</v>
      </c>
      <c r="E329" s="5" t="s">
        <v>64</v>
      </c>
    </row>
    <row r="330" spans="1:5" hidden="1" x14ac:dyDescent="0.3">
      <c r="B330" s="6">
        <v>584</v>
      </c>
      <c r="D330" s="7">
        <v>41227</v>
      </c>
    </row>
    <row r="331" spans="1:5" x14ac:dyDescent="0.3">
      <c r="A331" s="6" t="s">
        <v>62</v>
      </c>
      <c r="B331" s="6">
        <v>118</v>
      </c>
      <c r="C331" s="6" t="str">
        <f>CONCATENATE(A331,"-",B331)</f>
        <v>ARB-118</v>
      </c>
      <c r="D331" s="7">
        <v>41230</v>
      </c>
      <c r="E331" s="5" t="s">
        <v>64</v>
      </c>
    </row>
    <row r="332" spans="1:5" x14ac:dyDescent="0.3">
      <c r="A332" s="6" t="s">
        <v>62</v>
      </c>
      <c r="B332" s="6">
        <v>117</v>
      </c>
      <c r="C332" s="6" t="str">
        <f>CONCATENATE(A332,"-",B332)</f>
        <v>ARB-117</v>
      </c>
      <c r="D332" s="7">
        <v>41230</v>
      </c>
      <c r="E332" s="5" t="s">
        <v>64</v>
      </c>
    </row>
    <row r="333" spans="1:5" hidden="1" x14ac:dyDescent="0.3">
      <c r="B333" s="6">
        <v>588</v>
      </c>
      <c r="D333" s="7">
        <v>41234</v>
      </c>
    </row>
    <row r="334" spans="1:5" hidden="1" x14ac:dyDescent="0.3">
      <c r="B334" s="6">
        <v>587</v>
      </c>
      <c r="D334" s="7">
        <v>41234</v>
      </c>
    </row>
    <row r="335" spans="1:5" hidden="1" x14ac:dyDescent="0.3">
      <c r="B335" s="6">
        <v>586</v>
      </c>
      <c r="D335" s="7">
        <v>41234</v>
      </c>
    </row>
    <row r="336" spans="1:5" x14ac:dyDescent="0.3">
      <c r="A336" s="6" t="s">
        <v>62</v>
      </c>
      <c r="B336" s="6">
        <v>204</v>
      </c>
      <c r="C336" s="6" t="str">
        <f t="shared" ref="C336:C348" si="0">CONCATENATE(A336,"-",B336)</f>
        <v>ARB-204</v>
      </c>
      <c r="D336" s="7">
        <v>41263</v>
      </c>
      <c r="E336" s="5" t="s">
        <v>64</v>
      </c>
    </row>
    <row r="337" spans="1:5" x14ac:dyDescent="0.3">
      <c r="A337" s="6" t="s">
        <v>62</v>
      </c>
      <c r="B337" s="6">
        <v>143</v>
      </c>
      <c r="C337" s="6" t="str">
        <f t="shared" si="0"/>
        <v>ARB-143</v>
      </c>
      <c r="D337" s="7">
        <v>41323</v>
      </c>
      <c r="E337" s="5" t="s">
        <v>64</v>
      </c>
    </row>
    <row r="338" spans="1:5" x14ac:dyDescent="0.3">
      <c r="A338" s="6" t="s">
        <v>62</v>
      </c>
      <c r="B338" s="6">
        <v>175</v>
      </c>
      <c r="C338" s="6" t="str">
        <f t="shared" si="0"/>
        <v>ARB-175</v>
      </c>
      <c r="D338" s="7">
        <v>41454</v>
      </c>
      <c r="E338" s="5" t="s">
        <v>64</v>
      </c>
    </row>
    <row r="339" spans="1:5" x14ac:dyDescent="0.3">
      <c r="A339" s="6" t="s">
        <v>62</v>
      </c>
      <c r="B339" s="6">
        <v>180</v>
      </c>
      <c r="C339" s="6" t="str">
        <f t="shared" si="0"/>
        <v>ARB-180</v>
      </c>
      <c r="D339" s="7">
        <v>41461</v>
      </c>
      <c r="E339" s="5" t="s">
        <v>64</v>
      </c>
    </row>
    <row r="340" spans="1:5" x14ac:dyDescent="0.3">
      <c r="A340" s="6" t="s">
        <v>62</v>
      </c>
      <c r="B340" s="6">
        <v>200</v>
      </c>
      <c r="C340" s="6" t="str">
        <f t="shared" si="0"/>
        <v>ARB-200</v>
      </c>
      <c r="D340" s="7">
        <v>41514</v>
      </c>
      <c r="E340" s="5" t="s">
        <v>64</v>
      </c>
    </row>
    <row r="341" spans="1:5" x14ac:dyDescent="0.3">
      <c r="A341" s="6" t="s">
        <v>62</v>
      </c>
      <c r="B341" s="6">
        <v>199</v>
      </c>
      <c r="C341" s="6" t="str">
        <f t="shared" si="0"/>
        <v>ARB-199</v>
      </c>
      <c r="D341" s="7">
        <v>41514</v>
      </c>
      <c r="E341" s="5" t="s">
        <v>64</v>
      </c>
    </row>
    <row r="342" spans="1:5" x14ac:dyDescent="0.3">
      <c r="A342" s="6" t="s">
        <v>62</v>
      </c>
      <c r="B342" s="6">
        <v>209</v>
      </c>
      <c r="C342" s="6" t="str">
        <f t="shared" si="0"/>
        <v>ARB-209</v>
      </c>
      <c r="D342" s="7">
        <v>41528</v>
      </c>
      <c r="E342" s="5" t="s">
        <v>64</v>
      </c>
    </row>
    <row r="343" spans="1:5" x14ac:dyDescent="0.3">
      <c r="A343" s="6" t="s">
        <v>62</v>
      </c>
      <c r="B343" s="6">
        <v>214</v>
      </c>
      <c r="C343" s="6" t="str">
        <f t="shared" si="0"/>
        <v>ARB-214</v>
      </c>
      <c r="D343" s="7">
        <v>41533</v>
      </c>
      <c r="E343" s="5" t="s">
        <v>64</v>
      </c>
    </row>
    <row r="344" spans="1:5" x14ac:dyDescent="0.3">
      <c r="A344" s="6" t="s">
        <v>62</v>
      </c>
      <c r="B344" s="6">
        <v>213</v>
      </c>
      <c r="C344" s="6" t="str">
        <f t="shared" si="0"/>
        <v>ARB-213</v>
      </c>
      <c r="D344" s="7">
        <v>41533</v>
      </c>
      <c r="E344" s="5" t="s">
        <v>64</v>
      </c>
    </row>
    <row r="345" spans="1:5" x14ac:dyDescent="0.3">
      <c r="A345" s="6" t="s">
        <v>62</v>
      </c>
      <c r="B345" s="6">
        <v>223</v>
      </c>
      <c r="C345" s="6" t="str">
        <f t="shared" si="0"/>
        <v>ARB-223</v>
      </c>
      <c r="D345" s="7">
        <v>41544</v>
      </c>
      <c r="E345" s="5" t="s">
        <v>64</v>
      </c>
    </row>
    <row r="346" spans="1:5" x14ac:dyDescent="0.3">
      <c r="A346" s="6" t="s">
        <v>62</v>
      </c>
      <c r="B346" s="6">
        <v>231</v>
      </c>
      <c r="C346" s="6" t="str">
        <f t="shared" si="0"/>
        <v>ARB-231</v>
      </c>
      <c r="D346" s="7">
        <v>41551</v>
      </c>
      <c r="E346" s="5" t="s">
        <v>64</v>
      </c>
    </row>
    <row r="347" spans="1:5" x14ac:dyDescent="0.3">
      <c r="A347" s="6" t="s">
        <v>62</v>
      </c>
      <c r="B347" s="6">
        <v>260</v>
      </c>
      <c r="C347" s="6" t="str">
        <f t="shared" si="0"/>
        <v>ARB-260</v>
      </c>
      <c r="D347" s="7">
        <v>41588</v>
      </c>
      <c r="E347" s="5" t="s">
        <v>64</v>
      </c>
    </row>
    <row r="348" spans="1:5" x14ac:dyDescent="0.3">
      <c r="A348" s="6" t="s">
        <v>62</v>
      </c>
      <c r="B348" s="6">
        <v>268</v>
      </c>
      <c r="C348" s="6" t="str">
        <f t="shared" si="0"/>
        <v>ARB-268</v>
      </c>
      <c r="D348" s="7">
        <v>41604</v>
      </c>
      <c r="E348" s="5" t="s">
        <v>64</v>
      </c>
    </row>
    <row r="349" spans="1:5" hidden="1" x14ac:dyDescent="0.3">
      <c r="B349" s="6">
        <v>165</v>
      </c>
      <c r="D349" s="7">
        <v>41613</v>
      </c>
      <c r="E349" s="5" t="s">
        <v>64</v>
      </c>
    </row>
    <row r="350" spans="1:5" hidden="1" x14ac:dyDescent="0.3">
      <c r="B350" s="6">
        <v>166</v>
      </c>
      <c r="D350" s="7">
        <v>41618</v>
      </c>
      <c r="E350" s="5" t="s">
        <v>64</v>
      </c>
    </row>
    <row r="351" spans="1:5" x14ac:dyDescent="0.3">
      <c r="A351" s="6" t="s">
        <v>62</v>
      </c>
      <c r="B351" s="6">
        <v>293</v>
      </c>
      <c r="C351" s="6" t="str">
        <f>CONCATENATE(A351,"-",B351)</f>
        <v>ARB-293</v>
      </c>
      <c r="D351" s="7">
        <v>41653</v>
      </c>
      <c r="E351" s="5" t="s">
        <v>64</v>
      </c>
    </row>
    <row r="352" spans="1:5" x14ac:dyDescent="0.3">
      <c r="A352" s="6" t="s">
        <v>62</v>
      </c>
      <c r="B352" s="6">
        <v>300</v>
      </c>
      <c r="C352" s="6" t="str">
        <f>CONCATENATE(A352,"-",B352)</f>
        <v>ARB-300</v>
      </c>
      <c r="D352" s="7">
        <v>41662</v>
      </c>
      <c r="E352" s="5" t="s">
        <v>64</v>
      </c>
    </row>
    <row r="353" spans="1:5" x14ac:dyDescent="0.3">
      <c r="A353" s="6" t="s">
        <v>62</v>
      </c>
      <c r="B353" s="6">
        <v>301</v>
      </c>
      <c r="C353" s="6" t="str">
        <f>CONCATENATE(A353,"-",B353)</f>
        <v>ARB-301</v>
      </c>
      <c r="D353" s="7">
        <v>41664</v>
      </c>
      <c r="E353" s="5" t="s">
        <v>64</v>
      </c>
    </row>
    <row r="354" spans="1:5" x14ac:dyDescent="0.3">
      <c r="A354" s="6" t="s">
        <v>62</v>
      </c>
      <c r="B354" s="6">
        <v>321</v>
      </c>
      <c r="C354" s="6" t="str">
        <f>CONCATENATE(A354,"-",B354)</f>
        <v>ARB-321</v>
      </c>
      <c r="D354" s="7">
        <v>41690</v>
      </c>
      <c r="E354" s="5" t="s">
        <v>64</v>
      </c>
    </row>
    <row r="355" spans="1:5" x14ac:dyDescent="0.3">
      <c r="A355" s="6" t="s">
        <v>62</v>
      </c>
      <c r="B355" s="6">
        <v>375</v>
      </c>
      <c r="C355" s="6" t="str">
        <f>CONCATENATE(A355,"-",B355)</f>
        <v>ARB-375</v>
      </c>
      <c r="D355" s="7">
        <v>41783</v>
      </c>
      <c r="E355" s="5" t="s">
        <v>64</v>
      </c>
    </row>
    <row r="356" spans="1:5" hidden="1" x14ac:dyDescent="0.3">
      <c r="B356" s="6">
        <v>167</v>
      </c>
      <c r="D356" s="7">
        <v>41619</v>
      </c>
      <c r="E356" s="5" t="s">
        <v>64</v>
      </c>
    </row>
    <row r="357" spans="1:5" x14ac:dyDescent="0.3">
      <c r="A357" s="6" t="s">
        <v>62</v>
      </c>
      <c r="B357" s="6">
        <v>390</v>
      </c>
      <c r="C357" s="6" t="str">
        <f>CONCATENATE(A357,"-",B357)</f>
        <v>ARB-390</v>
      </c>
      <c r="D357" s="7">
        <v>41808</v>
      </c>
      <c r="E357" s="5" t="s">
        <v>64</v>
      </c>
    </row>
    <row r="358" spans="1:5" x14ac:dyDescent="0.3">
      <c r="A358" s="6" t="s">
        <v>62</v>
      </c>
      <c r="B358" s="6">
        <v>406</v>
      </c>
      <c r="C358" s="6" t="str">
        <f>CONCATENATE(A358,"-",B358)</f>
        <v>ARB-406</v>
      </c>
      <c r="D358" s="7">
        <v>41843</v>
      </c>
      <c r="E358" t="s">
        <v>64</v>
      </c>
    </row>
    <row r="359" spans="1:5" x14ac:dyDescent="0.3">
      <c r="A359" s="6" t="s">
        <v>62</v>
      </c>
      <c r="B359" s="6">
        <v>410</v>
      </c>
      <c r="C359" s="6" t="str">
        <f>CONCATENATE(A359,"-",B359)</f>
        <v>ARB-410</v>
      </c>
      <c r="D359" s="7">
        <v>41852</v>
      </c>
      <c r="E359" t="s">
        <v>64</v>
      </c>
    </row>
    <row r="360" spans="1:5" hidden="1" x14ac:dyDescent="0.3">
      <c r="B360" s="6">
        <v>168</v>
      </c>
      <c r="D360" s="7">
        <v>41620</v>
      </c>
      <c r="E360" s="5" t="s">
        <v>64</v>
      </c>
    </row>
    <row r="361" spans="1:5" x14ac:dyDescent="0.3">
      <c r="A361" s="6" t="s">
        <v>62</v>
      </c>
      <c r="B361" s="6">
        <v>426</v>
      </c>
      <c r="C361" s="6" t="str">
        <f>CONCATENATE(A361,"-",B361)</f>
        <v>ARB-426</v>
      </c>
      <c r="D361" s="7">
        <v>41874</v>
      </c>
      <c r="E361" t="s">
        <v>20</v>
      </c>
    </row>
    <row r="362" spans="1:5" hidden="1" x14ac:dyDescent="0.3">
      <c r="B362" s="6">
        <v>169</v>
      </c>
      <c r="D362" s="7">
        <v>41621</v>
      </c>
      <c r="E362" s="5" t="s">
        <v>64</v>
      </c>
    </row>
    <row r="363" spans="1:5" hidden="1" x14ac:dyDescent="0.3">
      <c r="B363" s="6">
        <v>170</v>
      </c>
      <c r="D363" s="7">
        <v>41621</v>
      </c>
      <c r="E363" s="5" t="s">
        <v>20</v>
      </c>
    </row>
    <row r="364" spans="1:5" hidden="1" x14ac:dyDescent="0.3">
      <c r="B364" s="6">
        <v>6</v>
      </c>
      <c r="D364" s="7">
        <v>42056</v>
      </c>
      <c r="E364" s="5" t="s">
        <v>64</v>
      </c>
    </row>
    <row r="365" spans="1:5" hidden="1" x14ac:dyDescent="0.3">
      <c r="B365" s="6">
        <v>171</v>
      </c>
      <c r="D365" s="7">
        <v>41623</v>
      </c>
      <c r="E365" s="5" t="s">
        <v>64</v>
      </c>
    </row>
    <row r="366" spans="1:5" hidden="1" x14ac:dyDescent="0.3">
      <c r="B366" s="6">
        <v>172</v>
      </c>
      <c r="D366" s="7">
        <v>41624</v>
      </c>
      <c r="E366" s="5" t="s">
        <v>64</v>
      </c>
    </row>
    <row r="367" spans="1:5" hidden="1" x14ac:dyDescent="0.3">
      <c r="B367" s="6">
        <v>9</v>
      </c>
      <c r="D367" s="7">
        <v>42148</v>
      </c>
      <c r="E367" s="5" t="s">
        <v>64</v>
      </c>
    </row>
    <row r="368" spans="1:5" hidden="1" x14ac:dyDescent="0.3">
      <c r="B368" s="6">
        <v>12</v>
      </c>
      <c r="D368" s="7">
        <v>42159</v>
      </c>
      <c r="E368" s="5" t="s">
        <v>81</v>
      </c>
    </row>
    <row r="369" spans="2:5" hidden="1" x14ac:dyDescent="0.3">
      <c r="B369" s="6">
        <v>174</v>
      </c>
      <c r="D369" s="7">
        <v>41627</v>
      </c>
      <c r="E369" s="5" t="s">
        <v>120</v>
      </c>
    </row>
    <row r="370" spans="2:5" hidden="1" x14ac:dyDescent="0.3">
      <c r="B370" s="6">
        <v>34</v>
      </c>
      <c r="D370" s="7">
        <v>42354</v>
      </c>
      <c r="E370" s="5" t="s">
        <v>64</v>
      </c>
    </row>
    <row r="371" spans="2:5" hidden="1" x14ac:dyDescent="0.3">
      <c r="B371" s="6">
        <v>45</v>
      </c>
      <c r="D371" s="7">
        <v>42439</v>
      </c>
      <c r="E371" s="5" t="s">
        <v>64</v>
      </c>
    </row>
    <row r="372" spans="2:5" hidden="1" x14ac:dyDescent="0.3">
      <c r="B372" s="6">
        <v>51</v>
      </c>
      <c r="D372" s="7">
        <v>42471</v>
      </c>
      <c r="E372" s="5" t="s">
        <v>64</v>
      </c>
    </row>
    <row r="373" spans="2:5" hidden="1" x14ac:dyDescent="0.3">
      <c r="B373" s="6">
        <v>59</v>
      </c>
      <c r="D373" s="7">
        <v>42490</v>
      </c>
      <c r="E373" s="5" t="s">
        <v>64</v>
      </c>
    </row>
    <row r="374" spans="2:5" hidden="1" x14ac:dyDescent="0.3">
      <c r="B374" s="6">
        <v>173</v>
      </c>
      <c r="D374" s="7">
        <v>41627</v>
      </c>
      <c r="E374" s="5" t="s">
        <v>120</v>
      </c>
    </row>
    <row r="375" spans="2:5" hidden="1" x14ac:dyDescent="0.3">
      <c r="B375" s="6">
        <v>91</v>
      </c>
      <c r="D375" s="7">
        <v>42587</v>
      </c>
      <c r="E375" s="5" t="s">
        <v>64</v>
      </c>
    </row>
    <row r="376" spans="2:5" hidden="1" x14ac:dyDescent="0.3">
      <c r="B376" s="6">
        <v>175</v>
      </c>
      <c r="D376" s="7">
        <v>41628</v>
      </c>
      <c r="E376" s="5" t="s">
        <v>64</v>
      </c>
    </row>
    <row r="377" spans="2:5" hidden="1" x14ac:dyDescent="0.3">
      <c r="B377" s="6">
        <v>176</v>
      </c>
      <c r="D377" s="7">
        <v>41633</v>
      </c>
      <c r="E377" s="5" t="s">
        <v>64</v>
      </c>
    </row>
    <row r="378" spans="2:5" hidden="1" x14ac:dyDescent="0.3">
      <c r="B378" s="6">
        <v>138</v>
      </c>
      <c r="D378" s="7">
        <v>42766</v>
      </c>
      <c r="E378" s="5" t="s">
        <v>64</v>
      </c>
    </row>
    <row r="379" spans="2:5" hidden="1" x14ac:dyDescent="0.3">
      <c r="B379" s="6">
        <v>141</v>
      </c>
      <c r="D379" s="7">
        <v>42775</v>
      </c>
      <c r="E379" s="5" t="s">
        <v>64</v>
      </c>
    </row>
    <row r="380" spans="2:5" hidden="1" x14ac:dyDescent="0.3">
      <c r="B380" s="6">
        <v>177</v>
      </c>
      <c r="D380" s="7">
        <v>41636</v>
      </c>
      <c r="E380" s="5" t="s">
        <v>64</v>
      </c>
    </row>
    <row r="381" spans="2:5" hidden="1" x14ac:dyDescent="0.3">
      <c r="B381" s="6">
        <v>163</v>
      </c>
      <c r="D381" s="7">
        <v>42865</v>
      </c>
      <c r="E381" s="5" t="s">
        <v>64</v>
      </c>
    </row>
    <row r="382" spans="2:5" hidden="1" x14ac:dyDescent="0.3">
      <c r="B382" s="6">
        <v>174</v>
      </c>
      <c r="D382" s="7">
        <v>42931</v>
      </c>
      <c r="E382" s="5" t="s">
        <v>20</v>
      </c>
    </row>
    <row r="383" spans="2:5" hidden="1" x14ac:dyDescent="0.3">
      <c r="B383" s="6">
        <v>21</v>
      </c>
      <c r="D383" s="7">
        <v>43545</v>
      </c>
      <c r="E383" s="5" t="s">
        <v>178</v>
      </c>
    </row>
    <row r="384" spans="2:5" hidden="1" x14ac:dyDescent="0.3">
      <c r="B384" s="6">
        <v>7</v>
      </c>
      <c r="D384" s="7">
        <v>43007</v>
      </c>
      <c r="E384" t="s">
        <v>20</v>
      </c>
    </row>
    <row r="385" spans="2:5" hidden="1" x14ac:dyDescent="0.3">
      <c r="B385" s="6">
        <v>1</v>
      </c>
      <c r="D385" s="7">
        <v>43057</v>
      </c>
      <c r="E385" s="5" t="s">
        <v>64</v>
      </c>
    </row>
    <row r="386" spans="2:5" hidden="1" x14ac:dyDescent="0.3">
      <c r="B386" s="6">
        <v>34</v>
      </c>
      <c r="D386" s="7">
        <v>43071</v>
      </c>
      <c r="E386" s="5" t="s">
        <v>64</v>
      </c>
    </row>
    <row r="387" spans="2:5" hidden="1" x14ac:dyDescent="0.3">
      <c r="B387" s="6">
        <v>132</v>
      </c>
      <c r="D387" s="7">
        <v>44216</v>
      </c>
      <c r="E387" s="5" t="s">
        <v>81</v>
      </c>
    </row>
    <row r="388" spans="2:5" hidden="1" x14ac:dyDescent="0.3">
      <c r="B388" s="6">
        <v>138</v>
      </c>
      <c r="D388" s="7">
        <v>44234</v>
      </c>
      <c r="E388" s="5" t="s">
        <v>64</v>
      </c>
    </row>
    <row r="389" spans="2:5" hidden="1" x14ac:dyDescent="0.3">
      <c r="B389" s="6">
        <v>5</v>
      </c>
      <c r="D389" s="7">
        <v>39844</v>
      </c>
    </row>
    <row r="390" spans="2:5" hidden="1" x14ac:dyDescent="0.3">
      <c r="B390" s="6">
        <v>40</v>
      </c>
      <c r="D390" s="7">
        <v>40023</v>
      </c>
    </row>
    <row r="391" spans="2:5" hidden="1" x14ac:dyDescent="0.3">
      <c r="B391" s="6">
        <v>48</v>
      </c>
      <c r="D391" s="7">
        <v>40054</v>
      </c>
    </row>
    <row r="392" spans="2:5" hidden="1" x14ac:dyDescent="0.3">
      <c r="B392" s="6">
        <v>56</v>
      </c>
      <c r="D392" s="7">
        <v>40087</v>
      </c>
    </row>
    <row r="393" spans="2:5" hidden="1" x14ac:dyDescent="0.3">
      <c r="B393" s="6">
        <v>69</v>
      </c>
      <c r="D393" s="7">
        <v>40107</v>
      </c>
    </row>
    <row r="394" spans="2:5" hidden="1" x14ac:dyDescent="0.3">
      <c r="B394" s="6">
        <v>71</v>
      </c>
      <c r="D394" s="7">
        <v>40114</v>
      </c>
    </row>
    <row r="395" spans="2:5" hidden="1" x14ac:dyDescent="0.3">
      <c r="B395" s="6">
        <v>77</v>
      </c>
      <c r="D395" s="7">
        <v>40133</v>
      </c>
    </row>
    <row r="396" spans="2:5" hidden="1" x14ac:dyDescent="0.3">
      <c r="B396" s="6">
        <v>88</v>
      </c>
      <c r="D396" s="7">
        <v>40169</v>
      </c>
    </row>
    <row r="397" spans="2:5" hidden="1" x14ac:dyDescent="0.3">
      <c r="B397" s="6">
        <v>97</v>
      </c>
      <c r="D397" s="7">
        <v>40186</v>
      </c>
    </row>
    <row r="398" spans="2:5" hidden="1" x14ac:dyDescent="0.3">
      <c r="B398" s="6">
        <v>110</v>
      </c>
      <c r="D398" s="7">
        <v>40217</v>
      </c>
    </row>
    <row r="399" spans="2:5" hidden="1" x14ac:dyDescent="0.3">
      <c r="B399" s="6">
        <v>125</v>
      </c>
      <c r="D399" s="7">
        <v>40239</v>
      </c>
    </row>
    <row r="400" spans="2:5" hidden="1" x14ac:dyDescent="0.3">
      <c r="B400" s="6">
        <v>133</v>
      </c>
      <c r="D400" s="7">
        <v>40245</v>
      </c>
    </row>
    <row r="401" spans="1:5" hidden="1" x14ac:dyDescent="0.3">
      <c r="B401" s="6">
        <v>157</v>
      </c>
      <c r="D401" s="7">
        <v>40320</v>
      </c>
    </row>
    <row r="402" spans="1:5" hidden="1" x14ac:dyDescent="0.3">
      <c r="B402" s="6">
        <v>175</v>
      </c>
      <c r="D402" s="7">
        <v>40365</v>
      </c>
    </row>
    <row r="403" spans="1:5" hidden="1" x14ac:dyDescent="0.3">
      <c r="B403" s="6">
        <v>193</v>
      </c>
      <c r="D403" s="7">
        <v>40387</v>
      </c>
    </row>
    <row r="404" spans="1:5" hidden="1" x14ac:dyDescent="0.3">
      <c r="B404" s="6">
        <v>202</v>
      </c>
      <c r="D404" s="7">
        <v>40396</v>
      </c>
    </row>
    <row r="405" spans="1:5" hidden="1" x14ac:dyDescent="0.3">
      <c r="B405" s="6">
        <v>210</v>
      </c>
      <c r="D405" s="7">
        <v>40402</v>
      </c>
    </row>
    <row r="406" spans="1:5" hidden="1" x14ac:dyDescent="0.3">
      <c r="B406" s="6">
        <v>231</v>
      </c>
      <c r="D406" s="7">
        <v>40438</v>
      </c>
    </row>
    <row r="407" spans="1:5" hidden="1" x14ac:dyDescent="0.3">
      <c r="B407" s="6">
        <v>230</v>
      </c>
      <c r="D407" s="7">
        <v>40438</v>
      </c>
    </row>
    <row r="408" spans="1:5" hidden="1" x14ac:dyDescent="0.3">
      <c r="B408" s="6">
        <v>236</v>
      </c>
      <c r="D408" s="7">
        <v>40454</v>
      </c>
    </row>
    <row r="409" spans="1:5" hidden="1" x14ac:dyDescent="0.3">
      <c r="B409" s="6">
        <v>240</v>
      </c>
      <c r="D409" s="7">
        <v>40466</v>
      </c>
    </row>
    <row r="410" spans="1:5" hidden="1" x14ac:dyDescent="0.3">
      <c r="B410" s="6">
        <v>262</v>
      </c>
      <c r="D410" s="7">
        <v>40529</v>
      </c>
    </row>
    <row r="411" spans="1:5" hidden="1" x14ac:dyDescent="0.3">
      <c r="B411" s="6">
        <v>270</v>
      </c>
      <c r="D411" s="7">
        <v>40530</v>
      </c>
    </row>
    <row r="412" spans="1:5" hidden="1" x14ac:dyDescent="0.3">
      <c r="B412" s="6">
        <v>284</v>
      </c>
      <c r="D412" s="7">
        <v>40562</v>
      </c>
    </row>
    <row r="413" spans="1:5" x14ac:dyDescent="0.3">
      <c r="A413" s="6" t="s">
        <v>62</v>
      </c>
      <c r="B413" s="6">
        <v>2</v>
      </c>
      <c r="C413" s="6" t="str">
        <f>CONCATENATE(A413,"-",B413)</f>
        <v>ARB-2</v>
      </c>
      <c r="D413" s="7">
        <v>40572</v>
      </c>
      <c r="E413" t="s">
        <v>64</v>
      </c>
    </row>
    <row r="414" spans="1:5" hidden="1" x14ac:dyDescent="0.3">
      <c r="B414" s="6">
        <v>294</v>
      </c>
      <c r="D414" s="7">
        <v>40575</v>
      </c>
    </row>
    <row r="415" spans="1:5" hidden="1" x14ac:dyDescent="0.3">
      <c r="B415" s="6">
        <v>308</v>
      </c>
      <c r="D415" s="7">
        <v>40599</v>
      </c>
    </row>
    <row r="416" spans="1:5" hidden="1" x14ac:dyDescent="0.3">
      <c r="B416" s="6">
        <v>320</v>
      </c>
      <c r="D416" s="7">
        <v>40622</v>
      </c>
    </row>
    <row r="417" spans="1:5" hidden="1" x14ac:dyDescent="0.3">
      <c r="B417" s="6">
        <v>328</v>
      </c>
      <c r="D417" s="7">
        <v>40628</v>
      </c>
    </row>
    <row r="418" spans="1:5" hidden="1" x14ac:dyDescent="0.3">
      <c r="B418" s="6">
        <v>332</v>
      </c>
      <c r="D418" s="7">
        <v>40633</v>
      </c>
    </row>
    <row r="419" spans="1:5" hidden="1" x14ac:dyDescent="0.3">
      <c r="B419" s="6">
        <v>352</v>
      </c>
      <c r="D419" s="7">
        <v>40658</v>
      </c>
    </row>
    <row r="420" spans="1:5" hidden="1" x14ac:dyDescent="0.3">
      <c r="B420" s="6">
        <v>354</v>
      </c>
      <c r="D420" s="7">
        <v>40659</v>
      </c>
    </row>
    <row r="421" spans="1:5" x14ac:dyDescent="0.3">
      <c r="A421" s="6" t="s">
        <v>62</v>
      </c>
      <c r="B421" s="6">
        <v>12</v>
      </c>
      <c r="C421" s="6" t="str">
        <f>CONCATENATE(A421,"-",B421)</f>
        <v>ARB-12</v>
      </c>
      <c r="D421" s="7">
        <v>40673</v>
      </c>
      <c r="E421" t="s">
        <v>20</v>
      </c>
    </row>
    <row r="422" spans="1:5" hidden="1" x14ac:dyDescent="0.3">
      <c r="B422" s="6">
        <v>417</v>
      </c>
      <c r="D422" s="7">
        <v>40765</v>
      </c>
    </row>
    <row r="423" spans="1:5" x14ac:dyDescent="0.3">
      <c r="A423" s="6" t="s">
        <v>62</v>
      </c>
      <c r="B423" s="6">
        <v>42</v>
      </c>
      <c r="C423" s="6" t="str">
        <f>CONCATENATE(A423,"-",B423)</f>
        <v>ARB-42</v>
      </c>
      <c r="D423" s="7">
        <v>40809</v>
      </c>
      <c r="E423" s="5" t="s">
        <v>120</v>
      </c>
    </row>
    <row r="424" spans="1:5" hidden="1" x14ac:dyDescent="0.3">
      <c r="B424" s="6">
        <v>442</v>
      </c>
      <c r="D424" s="7">
        <v>40841</v>
      </c>
    </row>
    <row r="425" spans="1:5" hidden="1" x14ac:dyDescent="0.3">
      <c r="B425" s="6">
        <v>445</v>
      </c>
      <c r="D425" s="7">
        <v>40851</v>
      </c>
    </row>
    <row r="426" spans="1:5" x14ac:dyDescent="0.3">
      <c r="A426" s="6" t="s">
        <v>62</v>
      </c>
      <c r="B426" s="6">
        <v>47</v>
      </c>
      <c r="C426" s="6" t="str">
        <f>CONCATENATE(A426,"-",B426)</f>
        <v>ARB-47</v>
      </c>
      <c r="D426" s="7">
        <v>40866</v>
      </c>
      <c r="E426" s="5" t="s">
        <v>64</v>
      </c>
    </row>
    <row r="427" spans="1:5" hidden="1" x14ac:dyDescent="0.3">
      <c r="B427" s="6">
        <v>455</v>
      </c>
      <c r="D427" s="7">
        <v>40879</v>
      </c>
    </row>
    <row r="428" spans="1:5" x14ac:dyDescent="0.3">
      <c r="A428" s="6" t="s">
        <v>62</v>
      </c>
      <c r="B428" s="6">
        <v>57</v>
      </c>
      <c r="C428" s="6" t="str">
        <f>CONCATENATE(A428,"-",B428)</f>
        <v>ARB-57</v>
      </c>
      <c r="D428" s="7">
        <v>40901</v>
      </c>
      <c r="E428" s="5" t="s">
        <v>64</v>
      </c>
    </row>
    <row r="429" spans="1:5" x14ac:dyDescent="0.3">
      <c r="A429" s="6" t="s">
        <v>62</v>
      </c>
      <c r="B429" s="6">
        <v>58</v>
      </c>
      <c r="C429" s="6" t="str">
        <f>CONCATENATE(A429,"-",B429)</f>
        <v>ARB-58</v>
      </c>
      <c r="D429" s="7">
        <v>40903</v>
      </c>
      <c r="E429" s="5" t="s">
        <v>64</v>
      </c>
    </row>
    <row r="430" spans="1:5" hidden="1" x14ac:dyDescent="0.3">
      <c r="B430" s="6">
        <v>467</v>
      </c>
      <c r="D430" s="7">
        <v>40943</v>
      </c>
    </row>
    <row r="431" spans="1:5" hidden="1" x14ac:dyDescent="0.3">
      <c r="B431" s="6">
        <v>466</v>
      </c>
      <c r="D431" s="7">
        <v>40943</v>
      </c>
    </row>
    <row r="432" spans="1:5" x14ac:dyDescent="0.3">
      <c r="A432" s="6" t="s">
        <v>62</v>
      </c>
      <c r="B432" s="6">
        <v>66</v>
      </c>
      <c r="C432" s="6" t="str">
        <f>CONCATENATE(A432,"-",B432)</f>
        <v>ARB-66</v>
      </c>
      <c r="D432" s="7">
        <v>40945</v>
      </c>
      <c r="E432" s="5" t="s">
        <v>64</v>
      </c>
    </row>
    <row r="433" spans="1:5" x14ac:dyDescent="0.3">
      <c r="A433" s="6" t="s">
        <v>62</v>
      </c>
      <c r="B433" s="6">
        <v>74</v>
      </c>
      <c r="C433" s="6" t="str">
        <f>CONCATENATE(A433,"-",B433)</f>
        <v>ARB-74</v>
      </c>
      <c r="D433" s="7">
        <v>40960</v>
      </c>
      <c r="E433" s="5" t="s">
        <v>64</v>
      </c>
    </row>
    <row r="434" spans="1:5" hidden="1" x14ac:dyDescent="0.3">
      <c r="B434" s="6">
        <v>504</v>
      </c>
      <c r="D434" s="7">
        <v>41002</v>
      </c>
    </row>
    <row r="435" spans="1:5" hidden="1" x14ac:dyDescent="0.3">
      <c r="B435" s="6">
        <v>528</v>
      </c>
      <c r="D435" s="7">
        <v>41063</v>
      </c>
    </row>
    <row r="436" spans="1:5" x14ac:dyDescent="0.3">
      <c r="A436" s="6" t="s">
        <v>62</v>
      </c>
      <c r="B436" s="6">
        <v>99</v>
      </c>
      <c r="C436" s="6" t="str">
        <f>CONCATENATE(A436,"-",B436)</f>
        <v>ARB-99</v>
      </c>
      <c r="D436" s="7">
        <v>41111</v>
      </c>
      <c r="E436" s="5" t="s">
        <v>64</v>
      </c>
    </row>
    <row r="437" spans="1:5" hidden="1" x14ac:dyDescent="0.3">
      <c r="B437" s="6">
        <v>548</v>
      </c>
      <c r="D437" s="7">
        <v>41114</v>
      </c>
    </row>
    <row r="438" spans="1:5" hidden="1" x14ac:dyDescent="0.3">
      <c r="B438" s="6">
        <v>555</v>
      </c>
      <c r="D438" s="7">
        <v>41149</v>
      </c>
    </row>
    <row r="439" spans="1:5" hidden="1" x14ac:dyDescent="0.3">
      <c r="B439" s="6">
        <v>564</v>
      </c>
      <c r="D439" s="7">
        <v>41173</v>
      </c>
    </row>
    <row r="440" spans="1:5" hidden="1" x14ac:dyDescent="0.3">
      <c r="B440" s="6">
        <v>566</v>
      </c>
      <c r="D440" s="7">
        <v>41176</v>
      </c>
    </row>
    <row r="441" spans="1:5" hidden="1" x14ac:dyDescent="0.3">
      <c r="B441" s="6">
        <v>570</v>
      </c>
      <c r="D441" s="7">
        <v>41179</v>
      </c>
    </row>
    <row r="442" spans="1:5" hidden="1" x14ac:dyDescent="0.3">
      <c r="B442" s="6">
        <v>585</v>
      </c>
      <c r="D442" s="7">
        <v>41227</v>
      </c>
    </row>
    <row r="443" spans="1:5" hidden="1" x14ac:dyDescent="0.3">
      <c r="B443" s="6">
        <v>178</v>
      </c>
      <c r="D443" s="7">
        <v>41645</v>
      </c>
      <c r="E443" s="5" t="s">
        <v>64</v>
      </c>
    </row>
    <row r="444" spans="1:5" hidden="1" x14ac:dyDescent="0.3">
      <c r="B444" s="6">
        <v>590</v>
      </c>
      <c r="D444" s="7">
        <v>41253</v>
      </c>
    </row>
    <row r="445" spans="1:5" x14ac:dyDescent="0.3">
      <c r="A445" s="6" t="s">
        <v>62</v>
      </c>
      <c r="B445" s="6">
        <v>127</v>
      </c>
      <c r="C445" s="6" t="str">
        <f>CONCATENATE(A445,"-",B445)</f>
        <v>ARB-127</v>
      </c>
      <c r="D445" s="7">
        <v>41280</v>
      </c>
      <c r="E445" s="5" t="s">
        <v>64</v>
      </c>
    </row>
    <row r="446" spans="1:5" x14ac:dyDescent="0.3">
      <c r="A446" s="6" t="s">
        <v>62</v>
      </c>
      <c r="B446" s="6">
        <v>141</v>
      </c>
      <c r="C446" s="6" t="str">
        <f>CONCATENATE(A446,"-",B446)</f>
        <v>ARB-141</v>
      </c>
      <c r="D446" s="7">
        <v>41299</v>
      </c>
      <c r="E446" s="5" t="s">
        <v>64</v>
      </c>
    </row>
    <row r="447" spans="1:5" hidden="1" x14ac:dyDescent="0.3">
      <c r="B447" s="6">
        <v>179</v>
      </c>
      <c r="D447" s="7">
        <v>41646</v>
      </c>
      <c r="E447" s="5" t="s">
        <v>64</v>
      </c>
    </row>
    <row r="448" spans="1:5" hidden="1" x14ac:dyDescent="0.3">
      <c r="B448" s="6">
        <v>180</v>
      </c>
      <c r="D448" s="7">
        <v>41648</v>
      </c>
      <c r="E448" s="5" t="s">
        <v>64</v>
      </c>
    </row>
    <row r="449" spans="1:5" x14ac:dyDescent="0.3">
      <c r="A449" s="6" t="s">
        <v>62</v>
      </c>
      <c r="B449" s="6">
        <v>186</v>
      </c>
      <c r="C449" s="6" t="str">
        <f t="shared" ref="C449:C456" si="1">CONCATENATE(A449,"-",B449)</f>
        <v>ARB-186</v>
      </c>
      <c r="D449" s="7">
        <v>41468</v>
      </c>
      <c r="E449" s="5" t="s">
        <v>64</v>
      </c>
    </row>
    <row r="450" spans="1:5" x14ac:dyDescent="0.3">
      <c r="A450" s="6" t="s">
        <v>62</v>
      </c>
      <c r="B450" s="6">
        <v>196</v>
      </c>
      <c r="C450" s="6" t="str">
        <f t="shared" si="1"/>
        <v>ARB-196</v>
      </c>
      <c r="D450" s="7">
        <v>41488</v>
      </c>
      <c r="E450" s="5" t="s">
        <v>64</v>
      </c>
    </row>
    <row r="451" spans="1:5" x14ac:dyDescent="0.3">
      <c r="A451" s="6" t="s">
        <v>62</v>
      </c>
      <c r="B451" s="6">
        <v>218</v>
      </c>
      <c r="C451" s="6" t="str">
        <f t="shared" si="1"/>
        <v>ARB-218</v>
      </c>
      <c r="D451" s="7">
        <v>41534</v>
      </c>
      <c r="E451" s="5" t="s">
        <v>64</v>
      </c>
    </row>
    <row r="452" spans="1:5" x14ac:dyDescent="0.3">
      <c r="A452" s="6" t="s">
        <v>62</v>
      </c>
      <c r="B452" s="6">
        <v>232</v>
      </c>
      <c r="C452" s="6" t="str">
        <f t="shared" si="1"/>
        <v>ARB-232</v>
      </c>
      <c r="D452" s="7">
        <v>41552</v>
      </c>
      <c r="E452" s="5" t="s">
        <v>64</v>
      </c>
    </row>
    <row r="453" spans="1:5" x14ac:dyDescent="0.3">
      <c r="A453" s="6" t="s">
        <v>62</v>
      </c>
      <c r="B453" s="6">
        <v>235</v>
      </c>
      <c r="C453" s="6" t="str">
        <f t="shared" si="1"/>
        <v>ARB-235</v>
      </c>
      <c r="D453" s="7">
        <v>41555</v>
      </c>
      <c r="E453" s="5" t="s">
        <v>64</v>
      </c>
    </row>
    <row r="454" spans="1:5" x14ac:dyDescent="0.3">
      <c r="A454" s="6" t="s">
        <v>62</v>
      </c>
      <c r="B454" s="6">
        <v>233</v>
      </c>
      <c r="C454" s="6" t="str">
        <f t="shared" si="1"/>
        <v>ARB-233</v>
      </c>
      <c r="D454" s="7">
        <v>41556</v>
      </c>
      <c r="E454" s="5" t="s">
        <v>64</v>
      </c>
    </row>
    <row r="455" spans="1:5" x14ac:dyDescent="0.3">
      <c r="A455" s="6" t="s">
        <v>62</v>
      </c>
      <c r="B455" s="6">
        <v>254</v>
      </c>
      <c r="C455" s="6" t="str">
        <f t="shared" si="1"/>
        <v>ARB-254</v>
      </c>
      <c r="D455" s="7">
        <v>41580</v>
      </c>
      <c r="E455" s="5" t="s">
        <v>64</v>
      </c>
    </row>
    <row r="456" spans="1:5" x14ac:dyDescent="0.3">
      <c r="A456" s="6" t="s">
        <v>62</v>
      </c>
      <c r="B456" s="6">
        <v>258</v>
      </c>
      <c r="C456" s="6" t="str">
        <f t="shared" si="1"/>
        <v>ARB-258</v>
      </c>
      <c r="D456" s="7">
        <v>41585</v>
      </c>
      <c r="E456" s="5" t="s">
        <v>64</v>
      </c>
    </row>
    <row r="457" spans="1:5" hidden="1" x14ac:dyDescent="0.3">
      <c r="B457" s="6">
        <v>181</v>
      </c>
      <c r="D457" s="7">
        <v>41648</v>
      </c>
      <c r="E457" s="5" t="s">
        <v>20</v>
      </c>
    </row>
    <row r="458" spans="1:5" x14ac:dyDescent="0.3">
      <c r="A458" s="6" t="s">
        <v>62</v>
      </c>
      <c r="B458" s="6">
        <v>263</v>
      </c>
      <c r="C458" s="6" t="str">
        <f>CONCATENATE(A458,"-",B458)</f>
        <v>ARB-263</v>
      </c>
      <c r="D458" s="7">
        <v>41597</v>
      </c>
      <c r="E458" s="5" t="s">
        <v>64</v>
      </c>
    </row>
    <row r="459" spans="1:5" x14ac:dyDescent="0.3">
      <c r="A459" s="6" t="s">
        <v>62</v>
      </c>
      <c r="B459" s="6">
        <v>266</v>
      </c>
      <c r="C459" s="6" t="str">
        <f>CONCATENATE(A459,"-",B459)</f>
        <v>ARB-266</v>
      </c>
      <c r="D459" s="7">
        <v>41600</v>
      </c>
      <c r="E459" s="5" t="s">
        <v>64</v>
      </c>
    </row>
    <row r="460" spans="1:5" x14ac:dyDescent="0.3">
      <c r="A460" s="6" t="s">
        <v>62</v>
      </c>
      <c r="B460" s="6">
        <v>315</v>
      </c>
      <c r="C460" s="6" t="str">
        <f>CONCATENATE(A460,"-",B460)</f>
        <v>ARB-315</v>
      </c>
      <c r="D460" s="7">
        <v>41685</v>
      </c>
      <c r="E460" s="5" t="s">
        <v>64</v>
      </c>
    </row>
    <row r="461" spans="1:5" hidden="1" x14ac:dyDescent="0.3">
      <c r="B461" s="6">
        <v>182</v>
      </c>
      <c r="D461" s="7">
        <v>41649</v>
      </c>
      <c r="E461" s="5" t="s">
        <v>81</v>
      </c>
    </row>
    <row r="462" spans="1:5" hidden="1" x14ac:dyDescent="0.3">
      <c r="B462" s="6">
        <v>183</v>
      </c>
      <c r="D462" s="7">
        <v>41653</v>
      </c>
      <c r="E462" s="5" t="s">
        <v>64</v>
      </c>
    </row>
    <row r="463" spans="1:5" x14ac:dyDescent="0.3">
      <c r="A463" s="6" t="s">
        <v>62</v>
      </c>
      <c r="B463" s="6">
        <v>332</v>
      </c>
      <c r="C463" s="6" t="str">
        <f>CONCATENATE(A463,"-",B463)</f>
        <v>ARB-332</v>
      </c>
      <c r="D463" s="7">
        <v>41722</v>
      </c>
      <c r="E463" s="5" t="s">
        <v>64</v>
      </c>
    </row>
    <row r="464" spans="1:5" x14ac:dyDescent="0.3">
      <c r="A464" s="6" t="s">
        <v>62</v>
      </c>
      <c r="B464" s="6">
        <v>351</v>
      </c>
      <c r="C464" s="6" t="str">
        <f>CONCATENATE(A464,"-",B464)</f>
        <v>ARB-351</v>
      </c>
      <c r="D464" s="7">
        <v>41751</v>
      </c>
      <c r="E464" s="5" t="s">
        <v>64</v>
      </c>
    </row>
    <row r="465" spans="1:5" hidden="1" x14ac:dyDescent="0.3">
      <c r="B465" s="6">
        <v>184</v>
      </c>
      <c r="D465" s="7">
        <v>41654</v>
      </c>
      <c r="E465" s="5" t="s">
        <v>64</v>
      </c>
    </row>
    <row r="466" spans="1:5" hidden="1" x14ac:dyDescent="0.3">
      <c r="B466" s="6">
        <v>185</v>
      </c>
      <c r="D466" s="7">
        <v>41656</v>
      </c>
      <c r="E466" s="5" t="s">
        <v>120</v>
      </c>
    </row>
    <row r="467" spans="1:5" x14ac:dyDescent="0.3">
      <c r="A467" s="6" t="s">
        <v>62</v>
      </c>
      <c r="B467" s="6">
        <v>386</v>
      </c>
      <c r="C467" s="6" t="str">
        <f>CONCATENATE(A467,"-",B467)</f>
        <v>ARB-386</v>
      </c>
      <c r="D467" s="7">
        <v>41802</v>
      </c>
      <c r="E467" s="5" t="s">
        <v>64</v>
      </c>
    </row>
    <row r="468" spans="1:5" hidden="1" x14ac:dyDescent="0.3">
      <c r="B468" s="6">
        <v>186</v>
      </c>
      <c r="D468" s="7">
        <v>41656</v>
      </c>
      <c r="E468" s="5" t="s">
        <v>64</v>
      </c>
    </row>
    <row r="469" spans="1:5" hidden="1" x14ac:dyDescent="0.3">
      <c r="B469" s="6">
        <v>187</v>
      </c>
      <c r="D469" s="7">
        <v>41660</v>
      </c>
      <c r="E469" s="5" t="s">
        <v>20</v>
      </c>
    </row>
    <row r="470" spans="1:5" hidden="1" x14ac:dyDescent="0.3">
      <c r="B470" s="6">
        <v>188</v>
      </c>
      <c r="D470" s="7">
        <v>41663</v>
      </c>
      <c r="E470" s="5" t="s">
        <v>81</v>
      </c>
    </row>
    <row r="471" spans="1:5" x14ac:dyDescent="0.3">
      <c r="A471" s="6" t="s">
        <v>62</v>
      </c>
      <c r="B471" s="6">
        <v>399</v>
      </c>
      <c r="C471" s="6" t="str">
        <f>CONCATENATE(A471,"-",B471)</f>
        <v>ARB-399</v>
      </c>
      <c r="D471" s="7">
        <v>41825</v>
      </c>
      <c r="E471" t="s">
        <v>64</v>
      </c>
    </row>
    <row r="472" spans="1:5" x14ac:dyDescent="0.3">
      <c r="A472" s="6" t="s">
        <v>62</v>
      </c>
      <c r="B472" s="6">
        <v>400</v>
      </c>
      <c r="C472" s="6" t="str">
        <f>CONCATENATE(A472,"-",B472)</f>
        <v>ARB-400</v>
      </c>
      <c r="D472" s="7">
        <v>41829</v>
      </c>
      <c r="E472" t="s">
        <v>64</v>
      </c>
    </row>
    <row r="473" spans="1:5" hidden="1" x14ac:dyDescent="0.3">
      <c r="B473" s="6">
        <v>190</v>
      </c>
      <c r="D473" s="7">
        <v>41666</v>
      </c>
      <c r="E473" s="5" t="s">
        <v>64</v>
      </c>
    </row>
    <row r="474" spans="1:5" x14ac:dyDescent="0.3">
      <c r="A474" s="6" t="s">
        <v>62</v>
      </c>
      <c r="B474" s="6">
        <v>425</v>
      </c>
      <c r="C474" s="6" t="str">
        <f>CONCATENATE(A474,"-",B474)</f>
        <v>ARB-425</v>
      </c>
      <c r="D474" s="7">
        <v>41873</v>
      </c>
      <c r="E474" t="s">
        <v>64</v>
      </c>
    </row>
    <row r="475" spans="1:5" x14ac:dyDescent="0.3">
      <c r="A475" s="6" t="s">
        <v>62</v>
      </c>
      <c r="B475" s="6">
        <v>427</v>
      </c>
      <c r="C475" s="6" t="str">
        <f>CONCATENATE(A475,"-",B475)</f>
        <v>ARB-427</v>
      </c>
      <c r="D475" s="7">
        <v>41874</v>
      </c>
      <c r="E475" t="s">
        <v>64</v>
      </c>
    </row>
    <row r="476" spans="1:5" x14ac:dyDescent="0.3">
      <c r="A476" s="6" t="s">
        <v>62</v>
      </c>
      <c r="B476" s="6">
        <v>429</v>
      </c>
      <c r="C476" s="6" t="str">
        <f>CONCATENATE(A476,"-",B476)</f>
        <v>ARB-429</v>
      </c>
      <c r="D476" s="7">
        <v>41876</v>
      </c>
      <c r="E476" t="s">
        <v>64</v>
      </c>
    </row>
    <row r="477" spans="1:5" hidden="1" x14ac:dyDescent="0.3">
      <c r="B477" s="6">
        <v>189</v>
      </c>
      <c r="D477" s="7">
        <v>41666</v>
      </c>
      <c r="E477" s="5" t="s">
        <v>64</v>
      </c>
    </row>
    <row r="478" spans="1:5" hidden="1" x14ac:dyDescent="0.3">
      <c r="B478" s="6">
        <v>191</v>
      </c>
      <c r="D478" s="7">
        <v>41668</v>
      </c>
      <c r="E478" s="5" t="s">
        <v>64</v>
      </c>
    </row>
    <row r="479" spans="1:5" hidden="1" x14ac:dyDescent="0.3">
      <c r="B479" s="6">
        <v>192</v>
      </c>
      <c r="D479" s="7">
        <v>41668</v>
      </c>
      <c r="E479" s="5" t="s">
        <v>64</v>
      </c>
    </row>
    <row r="480" spans="1:5" x14ac:dyDescent="0.3">
      <c r="A480" s="6" t="s">
        <v>62</v>
      </c>
      <c r="B480" s="6">
        <v>442</v>
      </c>
      <c r="C480" s="6" t="str">
        <f>CONCATENATE(A480,"-",B480)</f>
        <v>ARB-442</v>
      </c>
      <c r="D480" s="7">
        <v>41908</v>
      </c>
      <c r="E480" t="s">
        <v>64</v>
      </c>
    </row>
    <row r="481" spans="1:5" x14ac:dyDescent="0.3">
      <c r="A481" s="6" t="s">
        <v>62</v>
      </c>
      <c r="B481" s="6">
        <v>441</v>
      </c>
      <c r="C481" s="6" t="str">
        <f>CONCATENATE(A481,"-",B481)</f>
        <v>ARB-441</v>
      </c>
      <c r="D481" s="7">
        <v>41908</v>
      </c>
      <c r="E481" t="s">
        <v>64</v>
      </c>
    </row>
    <row r="482" spans="1:5" hidden="1" x14ac:dyDescent="0.3">
      <c r="B482" s="6">
        <v>193</v>
      </c>
      <c r="D482" s="7">
        <v>41670</v>
      </c>
      <c r="E482" s="5" t="s">
        <v>64</v>
      </c>
    </row>
    <row r="483" spans="1:5" hidden="1" x14ac:dyDescent="0.3">
      <c r="B483" s="6">
        <v>194</v>
      </c>
      <c r="D483" s="7">
        <v>41679</v>
      </c>
      <c r="E483" s="5" t="s">
        <v>64</v>
      </c>
    </row>
    <row r="484" spans="1:5" hidden="1" x14ac:dyDescent="0.3">
      <c r="B484" s="6">
        <v>195</v>
      </c>
      <c r="D484" s="7">
        <v>41680</v>
      </c>
      <c r="E484" s="5" t="s">
        <v>64</v>
      </c>
    </row>
    <row r="485" spans="1:5" hidden="1" x14ac:dyDescent="0.3">
      <c r="B485" s="6">
        <v>196</v>
      </c>
      <c r="D485" s="7">
        <v>41683</v>
      </c>
      <c r="E485" s="5" t="s">
        <v>64</v>
      </c>
    </row>
    <row r="486" spans="1:5" hidden="1" x14ac:dyDescent="0.3">
      <c r="B486" s="6">
        <v>197</v>
      </c>
      <c r="D486" s="7">
        <v>41683</v>
      </c>
      <c r="E486" s="5" t="s">
        <v>20</v>
      </c>
    </row>
    <row r="487" spans="1:5" hidden="1" x14ac:dyDescent="0.3">
      <c r="B487" s="6">
        <v>198</v>
      </c>
      <c r="D487" s="7">
        <v>41684</v>
      </c>
      <c r="E487" s="5" t="s">
        <v>64</v>
      </c>
    </row>
    <row r="488" spans="1:5" hidden="1" x14ac:dyDescent="0.3">
      <c r="B488" s="6">
        <v>199</v>
      </c>
      <c r="D488" s="7">
        <v>41691</v>
      </c>
      <c r="E488" s="5" t="s">
        <v>64</v>
      </c>
    </row>
    <row r="489" spans="1:5" hidden="1" x14ac:dyDescent="0.3">
      <c r="B489" s="6">
        <v>202</v>
      </c>
      <c r="D489" s="7">
        <v>41693</v>
      </c>
      <c r="E489" s="5" t="s">
        <v>20</v>
      </c>
    </row>
    <row r="490" spans="1:5" hidden="1" x14ac:dyDescent="0.3">
      <c r="B490" s="6">
        <v>200</v>
      </c>
      <c r="D490" s="7">
        <v>41693</v>
      </c>
      <c r="E490" s="5" t="s">
        <v>64</v>
      </c>
    </row>
    <row r="491" spans="1:5" hidden="1" x14ac:dyDescent="0.3">
      <c r="B491" s="6">
        <v>203</v>
      </c>
      <c r="D491" s="7">
        <v>41693</v>
      </c>
      <c r="E491" s="5" t="s">
        <v>64</v>
      </c>
    </row>
    <row r="492" spans="1:5" hidden="1" x14ac:dyDescent="0.3">
      <c r="B492" s="6">
        <v>201</v>
      </c>
      <c r="D492" s="7">
        <v>41693</v>
      </c>
      <c r="E492" s="5" t="s">
        <v>64</v>
      </c>
    </row>
    <row r="493" spans="1:5" hidden="1" x14ac:dyDescent="0.3">
      <c r="B493" s="6">
        <v>204</v>
      </c>
      <c r="D493" s="7">
        <v>41693</v>
      </c>
      <c r="E493" s="5" t="s">
        <v>20</v>
      </c>
    </row>
    <row r="494" spans="1:5" hidden="1" x14ac:dyDescent="0.3">
      <c r="B494" s="6">
        <v>205</v>
      </c>
      <c r="D494" s="7">
        <v>41694</v>
      </c>
      <c r="E494" s="5" t="s">
        <v>64</v>
      </c>
    </row>
    <row r="495" spans="1:5" hidden="1" x14ac:dyDescent="0.3">
      <c r="B495" s="6">
        <v>206</v>
      </c>
      <c r="D495" s="7">
        <v>41699</v>
      </c>
      <c r="E495" s="5" t="s">
        <v>64</v>
      </c>
    </row>
    <row r="496" spans="1:5" hidden="1" x14ac:dyDescent="0.3">
      <c r="B496" s="6">
        <v>32</v>
      </c>
      <c r="D496" s="7">
        <v>42338</v>
      </c>
      <c r="E496" s="5" t="s">
        <v>64</v>
      </c>
    </row>
    <row r="497" spans="2:5" hidden="1" x14ac:dyDescent="0.3">
      <c r="B497" s="6">
        <v>35</v>
      </c>
      <c r="D497" s="7">
        <v>42365</v>
      </c>
      <c r="E497" s="5" t="s">
        <v>64</v>
      </c>
    </row>
    <row r="498" spans="2:5" hidden="1" x14ac:dyDescent="0.3">
      <c r="B498" s="6">
        <v>36</v>
      </c>
      <c r="D498" s="7">
        <v>42367</v>
      </c>
      <c r="E498" s="5" t="s">
        <v>64</v>
      </c>
    </row>
    <row r="499" spans="2:5" hidden="1" x14ac:dyDescent="0.3">
      <c r="B499" s="6">
        <v>1</v>
      </c>
      <c r="D499" s="7">
        <v>42440</v>
      </c>
      <c r="E499" s="5" t="s">
        <v>81</v>
      </c>
    </row>
    <row r="500" spans="2:5" hidden="1" x14ac:dyDescent="0.3">
      <c r="B500" s="6">
        <v>50</v>
      </c>
      <c r="D500" s="7">
        <v>42462</v>
      </c>
      <c r="E500" s="5" t="s">
        <v>64</v>
      </c>
    </row>
    <row r="501" spans="2:5" hidden="1" x14ac:dyDescent="0.3">
      <c r="B501" s="6">
        <v>52</v>
      </c>
      <c r="D501" s="7">
        <v>42474</v>
      </c>
      <c r="E501" s="5" t="s">
        <v>64</v>
      </c>
    </row>
    <row r="502" spans="2:5" hidden="1" x14ac:dyDescent="0.3">
      <c r="B502" s="6">
        <v>3</v>
      </c>
      <c r="D502" s="7">
        <v>42474</v>
      </c>
      <c r="E502" s="5" t="s">
        <v>64</v>
      </c>
    </row>
    <row r="503" spans="2:5" hidden="1" x14ac:dyDescent="0.3">
      <c r="B503" s="6">
        <v>54</v>
      </c>
      <c r="D503" s="7">
        <v>42477</v>
      </c>
      <c r="E503" s="5" t="s">
        <v>64</v>
      </c>
    </row>
    <row r="504" spans="2:5" hidden="1" x14ac:dyDescent="0.3">
      <c r="B504" s="6">
        <v>56</v>
      </c>
      <c r="D504" s="7">
        <v>42478</v>
      </c>
      <c r="E504" s="5" t="s">
        <v>64</v>
      </c>
    </row>
    <row r="505" spans="2:5" hidden="1" x14ac:dyDescent="0.3">
      <c r="B505" s="6">
        <v>207</v>
      </c>
      <c r="D505" s="7">
        <v>41704</v>
      </c>
      <c r="E505" s="5" t="s">
        <v>64</v>
      </c>
    </row>
    <row r="506" spans="2:5" hidden="1" x14ac:dyDescent="0.3">
      <c r="B506" s="6">
        <v>208</v>
      </c>
      <c r="D506" s="7">
        <v>41705</v>
      </c>
      <c r="E506" s="5" t="s">
        <v>20</v>
      </c>
    </row>
    <row r="507" spans="2:5" hidden="1" x14ac:dyDescent="0.3">
      <c r="B507" s="6">
        <v>62</v>
      </c>
      <c r="D507" s="7">
        <v>42499</v>
      </c>
      <c r="E507" s="5" t="s">
        <v>64</v>
      </c>
    </row>
    <row r="508" spans="2:5" hidden="1" x14ac:dyDescent="0.3">
      <c r="B508" s="6">
        <v>67</v>
      </c>
      <c r="D508" s="7">
        <v>42514</v>
      </c>
      <c r="E508" s="5" t="s">
        <v>64</v>
      </c>
    </row>
    <row r="509" spans="2:5" hidden="1" x14ac:dyDescent="0.3">
      <c r="B509" s="6">
        <v>66</v>
      </c>
      <c r="D509" s="7">
        <v>42514</v>
      </c>
      <c r="E509" s="5" t="s">
        <v>64</v>
      </c>
    </row>
    <row r="510" spans="2:5" hidden="1" x14ac:dyDescent="0.3">
      <c r="B510" s="6">
        <v>79</v>
      </c>
      <c r="D510" s="7">
        <v>42579</v>
      </c>
      <c r="E510" s="5" t="s">
        <v>64</v>
      </c>
    </row>
    <row r="511" spans="2:5" hidden="1" x14ac:dyDescent="0.3">
      <c r="B511" s="6">
        <v>78</v>
      </c>
      <c r="D511" s="7">
        <v>42579</v>
      </c>
      <c r="E511" s="5" t="s">
        <v>64</v>
      </c>
    </row>
    <row r="512" spans="2:5" hidden="1" x14ac:dyDescent="0.3">
      <c r="B512" s="6">
        <v>80</v>
      </c>
      <c r="D512" s="7">
        <v>42580</v>
      </c>
      <c r="E512" s="5" t="s">
        <v>64</v>
      </c>
    </row>
    <row r="513" spans="2:5" hidden="1" x14ac:dyDescent="0.3">
      <c r="B513" s="6">
        <v>89</v>
      </c>
      <c r="D513" s="7">
        <v>42595</v>
      </c>
      <c r="E513" s="5" t="s">
        <v>64</v>
      </c>
    </row>
    <row r="514" spans="2:5" hidden="1" x14ac:dyDescent="0.3">
      <c r="B514" s="6">
        <v>209</v>
      </c>
      <c r="D514" s="7">
        <v>41718</v>
      </c>
      <c r="E514" s="5" t="s">
        <v>64</v>
      </c>
    </row>
    <row r="515" spans="2:5" hidden="1" x14ac:dyDescent="0.3">
      <c r="B515" s="6">
        <v>210</v>
      </c>
      <c r="D515" s="7">
        <v>41721</v>
      </c>
      <c r="E515" s="5" t="s">
        <v>64</v>
      </c>
    </row>
    <row r="516" spans="2:5" hidden="1" x14ac:dyDescent="0.3">
      <c r="B516" s="6">
        <v>107</v>
      </c>
      <c r="D516" s="7">
        <v>42651</v>
      </c>
      <c r="E516" s="5" t="s">
        <v>64</v>
      </c>
    </row>
    <row r="517" spans="2:5" hidden="1" x14ac:dyDescent="0.3">
      <c r="B517" s="6">
        <v>108</v>
      </c>
      <c r="D517" s="7">
        <v>42655</v>
      </c>
      <c r="E517" s="5" t="s">
        <v>64</v>
      </c>
    </row>
    <row r="518" spans="2:5" hidden="1" x14ac:dyDescent="0.3">
      <c r="B518" s="6">
        <v>211</v>
      </c>
      <c r="D518" s="7">
        <v>41722</v>
      </c>
      <c r="E518" s="5" t="s">
        <v>64</v>
      </c>
    </row>
    <row r="519" spans="2:5" hidden="1" x14ac:dyDescent="0.3">
      <c r="B519" s="6">
        <v>212</v>
      </c>
      <c r="D519" s="7">
        <v>41722</v>
      </c>
      <c r="E519" s="5" t="s">
        <v>120</v>
      </c>
    </row>
    <row r="520" spans="2:5" hidden="1" x14ac:dyDescent="0.3">
      <c r="B520" s="6">
        <v>213</v>
      </c>
      <c r="D520" s="7">
        <v>41723</v>
      </c>
      <c r="E520" s="5" t="s">
        <v>20</v>
      </c>
    </row>
    <row r="521" spans="2:5" hidden="1" x14ac:dyDescent="0.3">
      <c r="B521" s="6">
        <v>214</v>
      </c>
      <c r="D521" s="7">
        <v>41723</v>
      </c>
      <c r="E521" s="5" t="s">
        <v>64</v>
      </c>
    </row>
    <row r="522" spans="2:5" hidden="1" x14ac:dyDescent="0.3">
      <c r="B522" s="6">
        <v>215</v>
      </c>
      <c r="D522" s="7">
        <v>41732</v>
      </c>
      <c r="E522" s="5" t="s">
        <v>64</v>
      </c>
    </row>
    <row r="523" spans="2:5" hidden="1" x14ac:dyDescent="0.3">
      <c r="B523" s="6">
        <v>148</v>
      </c>
      <c r="D523" s="7">
        <v>42807</v>
      </c>
      <c r="E523" s="5" t="s">
        <v>64</v>
      </c>
    </row>
    <row r="524" spans="2:5" hidden="1" x14ac:dyDescent="0.3">
      <c r="B524" s="6">
        <v>216</v>
      </c>
      <c r="D524" s="7">
        <v>41733</v>
      </c>
      <c r="E524" s="5" t="s">
        <v>64</v>
      </c>
    </row>
    <row r="525" spans="2:5" hidden="1" x14ac:dyDescent="0.3">
      <c r="B525" s="6">
        <v>166</v>
      </c>
      <c r="D525" s="7">
        <v>42908</v>
      </c>
      <c r="E525" s="5" t="s">
        <v>64</v>
      </c>
    </row>
    <row r="526" spans="2:5" hidden="1" x14ac:dyDescent="0.3">
      <c r="B526" s="6">
        <v>1</v>
      </c>
      <c r="D526" s="7">
        <v>42919</v>
      </c>
      <c r="E526" s="5" t="s">
        <v>64</v>
      </c>
    </row>
    <row r="527" spans="2:5" hidden="1" x14ac:dyDescent="0.3">
      <c r="B527" s="6">
        <v>35</v>
      </c>
      <c r="D527" s="7">
        <v>43073</v>
      </c>
      <c r="E527" s="5" t="s">
        <v>120</v>
      </c>
    </row>
    <row r="528" spans="2:5" hidden="1" x14ac:dyDescent="0.3">
      <c r="B528" s="6">
        <v>183</v>
      </c>
      <c r="D528" s="7">
        <v>42951</v>
      </c>
      <c r="E528" s="5" t="s">
        <v>64</v>
      </c>
    </row>
    <row r="529" spans="2:5" hidden="1" x14ac:dyDescent="0.3">
      <c r="B529" s="6">
        <v>3</v>
      </c>
      <c r="D529" s="7">
        <v>42972</v>
      </c>
      <c r="E529" s="5" t="s">
        <v>3383</v>
      </c>
    </row>
    <row r="530" spans="2:5" hidden="1" x14ac:dyDescent="0.3">
      <c r="B530" s="6">
        <v>198</v>
      </c>
      <c r="D530" s="7">
        <v>42992</v>
      </c>
      <c r="E530" s="5" t="s">
        <v>64</v>
      </c>
    </row>
    <row r="531" spans="2:5" hidden="1" x14ac:dyDescent="0.3">
      <c r="B531" s="6">
        <v>218</v>
      </c>
      <c r="D531" s="7">
        <v>41733</v>
      </c>
      <c r="E531" s="5" t="s">
        <v>20</v>
      </c>
    </row>
    <row r="532" spans="2:5" hidden="1" x14ac:dyDescent="0.3">
      <c r="B532" s="6">
        <v>236</v>
      </c>
      <c r="D532" s="7">
        <v>43172</v>
      </c>
      <c r="E532" s="5" t="s">
        <v>64</v>
      </c>
    </row>
    <row r="533" spans="2:5" hidden="1" x14ac:dyDescent="0.3">
      <c r="B533" s="6">
        <v>241</v>
      </c>
      <c r="D533" s="7">
        <v>43196</v>
      </c>
      <c r="E533" s="5" t="s">
        <v>64</v>
      </c>
    </row>
    <row r="534" spans="2:5" hidden="1" x14ac:dyDescent="0.3">
      <c r="B534" s="6">
        <v>251</v>
      </c>
      <c r="D534" s="7">
        <v>43271</v>
      </c>
      <c r="E534" s="5" t="s">
        <v>64</v>
      </c>
    </row>
    <row r="535" spans="2:5" hidden="1" x14ac:dyDescent="0.3">
      <c r="B535" s="6">
        <v>253</v>
      </c>
      <c r="D535" s="7">
        <v>43315</v>
      </c>
      <c r="E535" s="5" t="s">
        <v>64</v>
      </c>
    </row>
    <row r="536" spans="2:5" hidden="1" x14ac:dyDescent="0.3">
      <c r="B536" s="6">
        <v>254</v>
      </c>
      <c r="D536" s="7">
        <v>43344</v>
      </c>
      <c r="E536" s="5" t="s">
        <v>64</v>
      </c>
    </row>
    <row r="537" spans="2:5" hidden="1" x14ac:dyDescent="0.3">
      <c r="B537" s="6">
        <v>8</v>
      </c>
      <c r="D537" s="7">
        <v>43011</v>
      </c>
      <c r="E537" t="s">
        <v>20</v>
      </c>
    </row>
    <row r="538" spans="2:5" hidden="1" x14ac:dyDescent="0.3">
      <c r="B538" s="6">
        <v>9</v>
      </c>
      <c r="D538" s="7">
        <v>43013</v>
      </c>
      <c r="E538" t="s">
        <v>20</v>
      </c>
    </row>
    <row r="539" spans="2:5" hidden="1" x14ac:dyDescent="0.3">
      <c r="B539" s="6">
        <v>255</v>
      </c>
      <c r="D539" s="7">
        <v>43349</v>
      </c>
      <c r="E539" s="5" t="s">
        <v>64</v>
      </c>
    </row>
    <row r="540" spans="2:5" hidden="1" x14ac:dyDescent="0.3">
      <c r="B540" s="6">
        <v>268</v>
      </c>
      <c r="D540" s="7">
        <v>43489</v>
      </c>
      <c r="E540" s="5" t="s">
        <v>64</v>
      </c>
    </row>
    <row r="541" spans="2:5" hidden="1" x14ac:dyDescent="0.3">
      <c r="B541" s="6">
        <v>18</v>
      </c>
      <c r="D541" s="7">
        <v>43489</v>
      </c>
      <c r="E541" s="5" t="s">
        <v>3384</v>
      </c>
    </row>
    <row r="542" spans="2:5" hidden="1" x14ac:dyDescent="0.3">
      <c r="B542" s="6">
        <v>26</v>
      </c>
      <c r="D542" s="7">
        <v>43594</v>
      </c>
      <c r="E542" s="5" t="s">
        <v>64</v>
      </c>
    </row>
    <row r="543" spans="2:5" hidden="1" x14ac:dyDescent="0.3">
      <c r="B543" s="6">
        <v>29</v>
      </c>
      <c r="D543" s="7">
        <v>43600</v>
      </c>
      <c r="E543" s="5" t="s">
        <v>64</v>
      </c>
    </row>
    <row r="544" spans="2:5" hidden="1" x14ac:dyDescent="0.3">
      <c r="B544" s="6">
        <v>13</v>
      </c>
      <c r="D544" s="7">
        <v>43714</v>
      </c>
      <c r="E544" s="5" t="s">
        <v>3383</v>
      </c>
    </row>
    <row r="545" spans="2:5" hidden="1" x14ac:dyDescent="0.3">
      <c r="B545" s="6">
        <v>65</v>
      </c>
      <c r="D545" s="7">
        <v>43747</v>
      </c>
      <c r="E545" s="5" t="s">
        <v>64</v>
      </c>
    </row>
    <row r="546" spans="2:5" hidden="1" x14ac:dyDescent="0.3">
      <c r="B546" s="6">
        <v>68</v>
      </c>
      <c r="D546" s="7">
        <v>43780</v>
      </c>
      <c r="E546" s="5" t="s">
        <v>64</v>
      </c>
    </row>
    <row r="547" spans="2:5" hidden="1" x14ac:dyDescent="0.3">
      <c r="B547" s="6">
        <v>67</v>
      </c>
      <c r="D547" s="7">
        <v>43796</v>
      </c>
      <c r="E547" s="5" t="s">
        <v>64</v>
      </c>
    </row>
    <row r="548" spans="2:5" hidden="1" x14ac:dyDescent="0.3">
      <c r="B548" s="6">
        <v>38</v>
      </c>
      <c r="D548" s="7">
        <v>43958</v>
      </c>
      <c r="E548" s="5" t="s">
        <v>64</v>
      </c>
    </row>
    <row r="549" spans="2:5" hidden="1" x14ac:dyDescent="0.3">
      <c r="B549" s="6">
        <v>54</v>
      </c>
      <c r="D549" s="7">
        <v>43582</v>
      </c>
      <c r="E549" s="5" t="s">
        <v>64</v>
      </c>
    </row>
    <row r="550" spans="2:5" hidden="1" x14ac:dyDescent="0.3">
      <c r="B550" s="6">
        <v>45</v>
      </c>
      <c r="D550" s="7">
        <v>44007</v>
      </c>
      <c r="E550" s="5" t="s">
        <v>64</v>
      </c>
    </row>
    <row r="551" spans="2:5" hidden="1" x14ac:dyDescent="0.3">
      <c r="B551" s="6">
        <v>56</v>
      </c>
      <c r="D551" s="7">
        <v>44011</v>
      </c>
      <c r="E551" s="5" t="s">
        <v>64</v>
      </c>
    </row>
    <row r="552" spans="2:5" hidden="1" x14ac:dyDescent="0.3">
      <c r="B552" s="6">
        <v>55</v>
      </c>
      <c r="D552" s="7">
        <v>43583</v>
      </c>
      <c r="E552" s="5" t="s">
        <v>64</v>
      </c>
    </row>
    <row r="553" spans="2:5" hidden="1" x14ac:dyDescent="0.3">
      <c r="B553" s="6">
        <v>10</v>
      </c>
      <c r="D553" s="7">
        <v>43025</v>
      </c>
      <c r="E553" t="s">
        <v>20</v>
      </c>
    </row>
    <row r="554" spans="2:5" hidden="1" x14ac:dyDescent="0.3">
      <c r="B554" s="6">
        <v>49</v>
      </c>
      <c r="D554" s="7">
        <v>44100</v>
      </c>
      <c r="E554" s="5" t="s">
        <v>20</v>
      </c>
    </row>
    <row r="555" spans="2:5" hidden="1" x14ac:dyDescent="0.3">
      <c r="B555" s="6">
        <v>112</v>
      </c>
      <c r="D555" s="7">
        <v>44163</v>
      </c>
      <c r="E555" s="5" t="s">
        <v>64</v>
      </c>
    </row>
    <row r="556" spans="2:5" hidden="1" x14ac:dyDescent="0.3">
      <c r="B556" s="6">
        <v>65</v>
      </c>
      <c r="D556" s="7">
        <v>44056</v>
      </c>
      <c r="E556" s="5" t="s">
        <v>64</v>
      </c>
    </row>
    <row r="557" spans="2:5" hidden="1" x14ac:dyDescent="0.3">
      <c r="B557" s="6">
        <v>39</v>
      </c>
      <c r="D557" s="7">
        <v>43084</v>
      </c>
      <c r="E557" s="5" t="s">
        <v>64</v>
      </c>
    </row>
    <row r="558" spans="2:5" hidden="1" x14ac:dyDescent="0.3">
      <c r="B558" s="6">
        <v>51</v>
      </c>
      <c r="D558" s="7">
        <v>43987</v>
      </c>
      <c r="E558" s="5" t="s">
        <v>81</v>
      </c>
    </row>
    <row r="559" spans="2:5" hidden="1" x14ac:dyDescent="0.3">
      <c r="B559" s="6">
        <v>70</v>
      </c>
      <c r="D559" s="7">
        <v>44069</v>
      </c>
      <c r="E559" s="5" t="s">
        <v>20</v>
      </c>
    </row>
    <row r="560" spans="2:5" hidden="1" x14ac:dyDescent="0.3">
      <c r="B560" s="6">
        <v>118</v>
      </c>
      <c r="D560" s="7">
        <v>44271</v>
      </c>
      <c r="E560" s="5" t="s">
        <v>64</v>
      </c>
    </row>
    <row r="561" spans="2:5" hidden="1" x14ac:dyDescent="0.3">
      <c r="B561" s="6">
        <v>147</v>
      </c>
      <c r="D561" s="7">
        <v>44245</v>
      </c>
      <c r="E561" s="5" t="s">
        <v>120</v>
      </c>
    </row>
    <row r="562" spans="2:5" hidden="1" x14ac:dyDescent="0.3">
      <c r="B562" s="6">
        <v>52</v>
      </c>
      <c r="D562" s="7">
        <v>43990</v>
      </c>
      <c r="E562" s="5" t="s">
        <v>64</v>
      </c>
    </row>
    <row r="563" spans="2:5" hidden="1" x14ac:dyDescent="0.3">
      <c r="B563" s="6">
        <v>10</v>
      </c>
      <c r="D563" s="7">
        <v>39888</v>
      </c>
    </row>
    <row r="564" spans="2:5" hidden="1" x14ac:dyDescent="0.3">
      <c r="B564" s="6">
        <v>32</v>
      </c>
      <c r="D564" s="7">
        <v>39998</v>
      </c>
    </row>
    <row r="565" spans="2:5" hidden="1" x14ac:dyDescent="0.3">
      <c r="B565" s="6">
        <v>37</v>
      </c>
      <c r="D565" s="7">
        <v>40009</v>
      </c>
    </row>
    <row r="566" spans="2:5" hidden="1" x14ac:dyDescent="0.3">
      <c r="B566" s="6">
        <v>50</v>
      </c>
      <c r="D566" s="7">
        <v>40056</v>
      </c>
    </row>
    <row r="567" spans="2:5" hidden="1" x14ac:dyDescent="0.3">
      <c r="B567" s="6">
        <v>49</v>
      </c>
      <c r="D567" s="7">
        <v>40056</v>
      </c>
    </row>
    <row r="568" spans="2:5" hidden="1" x14ac:dyDescent="0.3">
      <c r="B568" s="6">
        <v>70</v>
      </c>
      <c r="D568" s="7">
        <v>40109</v>
      </c>
    </row>
    <row r="569" spans="2:5" hidden="1" x14ac:dyDescent="0.3">
      <c r="B569" s="6">
        <v>76</v>
      </c>
      <c r="D569" s="7">
        <v>40128</v>
      </c>
    </row>
    <row r="570" spans="2:5" hidden="1" x14ac:dyDescent="0.3">
      <c r="B570" s="6">
        <v>87</v>
      </c>
      <c r="D570" s="7">
        <v>40165</v>
      </c>
    </row>
    <row r="571" spans="2:5" hidden="1" x14ac:dyDescent="0.3">
      <c r="B571" s="6">
        <v>109</v>
      </c>
      <c r="D571" s="7">
        <v>40214</v>
      </c>
    </row>
    <row r="572" spans="2:5" hidden="1" x14ac:dyDescent="0.3">
      <c r="B572" s="6">
        <v>113</v>
      </c>
      <c r="D572" s="7">
        <v>40218</v>
      </c>
    </row>
    <row r="573" spans="2:5" hidden="1" x14ac:dyDescent="0.3">
      <c r="B573" s="6">
        <v>112</v>
      </c>
      <c r="D573" s="7">
        <v>40218</v>
      </c>
    </row>
    <row r="574" spans="2:5" hidden="1" x14ac:dyDescent="0.3">
      <c r="B574" s="6">
        <v>126</v>
      </c>
      <c r="D574" s="7">
        <v>40239</v>
      </c>
    </row>
    <row r="575" spans="2:5" hidden="1" x14ac:dyDescent="0.3">
      <c r="B575" s="6">
        <v>144</v>
      </c>
      <c r="D575" s="7">
        <v>40280</v>
      </c>
    </row>
    <row r="576" spans="2:5" hidden="1" x14ac:dyDescent="0.3">
      <c r="B576" s="6">
        <v>162</v>
      </c>
      <c r="D576" s="7">
        <v>40332</v>
      </c>
    </row>
    <row r="577" spans="2:4" hidden="1" x14ac:dyDescent="0.3">
      <c r="B577" s="6">
        <v>163</v>
      </c>
      <c r="D577" s="7">
        <v>40338</v>
      </c>
    </row>
    <row r="578" spans="2:4" hidden="1" x14ac:dyDescent="0.3">
      <c r="B578" s="6">
        <v>174</v>
      </c>
      <c r="D578" s="7">
        <v>40364</v>
      </c>
    </row>
    <row r="579" spans="2:4" hidden="1" x14ac:dyDescent="0.3">
      <c r="B579" s="6">
        <v>177</v>
      </c>
      <c r="D579" s="7">
        <v>40369</v>
      </c>
    </row>
    <row r="580" spans="2:4" hidden="1" x14ac:dyDescent="0.3">
      <c r="B580" s="6">
        <v>183</v>
      </c>
      <c r="D580" s="7">
        <v>40375</v>
      </c>
    </row>
    <row r="581" spans="2:4" hidden="1" x14ac:dyDescent="0.3">
      <c r="B581" s="6">
        <v>198</v>
      </c>
      <c r="D581" s="7">
        <v>40393</v>
      </c>
    </row>
    <row r="582" spans="2:4" hidden="1" x14ac:dyDescent="0.3">
      <c r="B582" s="6">
        <v>206</v>
      </c>
      <c r="D582" s="7">
        <v>40397</v>
      </c>
    </row>
    <row r="583" spans="2:4" hidden="1" x14ac:dyDescent="0.3">
      <c r="B583" s="6">
        <v>205</v>
      </c>
      <c r="D583" s="7">
        <v>40397</v>
      </c>
    </row>
    <row r="584" spans="2:4" hidden="1" x14ac:dyDescent="0.3">
      <c r="B584" s="6">
        <v>209</v>
      </c>
      <c r="D584" s="7">
        <v>40399</v>
      </c>
    </row>
    <row r="585" spans="2:4" hidden="1" x14ac:dyDescent="0.3">
      <c r="B585" s="6">
        <v>218</v>
      </c>
      <c r="D585" s="7">
        <v>40411</v>
      </c>
    </row>
    <row r="586" spans="2:4" hidden="1" x14ac:dyDescent="0.3">
      <c r="B586" s="6">
        <v>217</v>
      </c>
      <c r="D586" s="7">
        <v>40411</v>
      </c>
    </row>
    <row r="587" spans="2:4" hidden="1" x14ac:dyDescent="0.3">
      <c r="B587" s="6">
        <v>221</v>
      </c>
      <c r="D587" s="7">
        <v>40413</v>
      </c>
    </row>
    <row r="588" spans="2:4" hidden="1" x14ac:dyDescent="0.3">
      <c r="B588" s="6">
        <v>233</v>
      </c>
      <c r="D588" s="7">
        <v>40442</v>
      </c>
    </row>
    <row r="589" spans="2:4" hidden="1" x14ac:dyDescent="0.3">
      <c r="B589" s="6">
        <v>259</v>
      </c>
      <c r="D589" s="7">
        <v>40510</v>
      </c>
    </row>
    <row r="590" spans="2:4" hidden="1" x14ac:dyDescent="0.3">
      <c r="B590" s="6">
        <v>272</v>
      </c>
      <c r="D590" s="7">
        <v>40540</v>
      </c>
    </row>
    <row r="591" spans="2:4" hidden="1" x14ac:dyDescent="0.3">
      <c r="B591" s="6">
        <v>274</v>
      </c>
      <c r="D591" s="7">
        <v>40550</v>
      </c>
    </row>
    <row r="592" spans="2:4" hidden="1" x14ac:dyDescent="0.3">
      <c r="B592" s="6">
        <v>310</v>
      </c>
      <c r="D592" s="7">
        <v>40602</v>
      </c>
    </row>
    <row r="593" spans="1:5" hidden="1" x14ac:dyDescent="0.3">
      <c r="B593" s="6">
        <v>319</v>
      </c>
      <c r="D593" s="7">
        <v>40621</v>
      </c>
    </row>
    <row r="594" spans="1:5" hidden="1" x14ac:dyDescent="0.3">
      <c r="B594" s="6">
        <v>331</v>
      </c>
      <c r="D594" s="7">
        <v>40631</v>
      </c>
    </row>
    <row r="595" spans="1:5" hidden="1" x14ac:dyDescent="0.3">
      <c r="B595" s="6">
        <v>337</v>
      </c>
      <c r="D595" s="7">
        <v>40638</v>
      </c>
    </row>
    <row r="596" spans="1:5" x14ac:dyDescent="0.3">
      <c r="A596" s="6" t="s">
        <v>62</v>
      </c>
      <c r="B596" s="6">
        <v>6</v>
      </c>
      <c r="C596" s="6" t="str">
        <f>CONCATENATE(A596,"-",B596)</f>
        <v>ARB-6</v>
      </c>
      <c r="D596" s="7">
        <v>40647</v>
      </c>
      <c r="E596" t="s">
        <v>120</v>
      </c>
    </row>
    <row r="597" spans="1:5" hidden="1" x14ac:dyDescent="0.3">
      <c r="B597" s="6">
        <v>350</v>
      </c>
      <c r="D597" s="7">
        <v>40655</v>
      </c>
    </row>
    <row r="598" spans="1:5" hidden="1" x14ac:dyDescent="0.3">
      <c r="B598" s="6">
        <v>368</v>
      </c>
      <c r="D598" s="7">
        <v>40679</v>
      </c>
    </row>
    <row r="599" spans="1:5" hidden="1" x14ac:dyDescent="0.3">
      <c r="B599" s="6">
        <v>371</v>
      </c>
      <c r="D599" s="7">
        <v>40682</v>
      </c>
    </row>
    <row r="600" spans="1:5" x14ac:dyDescent="0.3">
      <c r="A600" s="6" t="s">
        <v>62</v>
      </c>
      <c r="B600" s="6">
        <v>15</v>
      </c>
      <c r="C600" s="6" t="str">
        <f>CONCATENATE(A600,"-",B600)</f>
        <v>ARB-15</v>
      </c>
      <c r="D600" s="7">
        <v>40688</v>
      </c>
      <c r="E600" t="s">
        <v>20</v>
      </c>
    </row>
    <row r="601" spans="1:5" x14ac:dyDescent="0.3">
      <c r="A601" s="6" t="s">
        <v>62</v>
      </c>
      <c r="B601" s="6">
        <v>17</v>
      </c>
      <c r="C601" s="6" t="str">
        <f>CONCATENATE(A601,"-",B601)</f>
        <v>ARB-17</v>
      </c>
      <c r="D601" s="7">
        <v>40695</v>
      </c>
      <c r="E601" t="s">
        <v>64</v>
      </c>
    </row>
    <row r="602" spans="1:5" x14ac:dyDescent="0.3">
      <c r="A602" s="6" t="s">
        <v>62</v>
      </c>
      <c r="B602" s="6">
        <v>21</v>
      </c>
      <c r="C602" s="6" t="str">
        <f>CONCATENATE(A602,"-",B602)</f>
        <v>ARB-21</v>
      </c>
      <c r="D602" s="7">
        <v>40700</v>
      </c>
      <c r="E602" s="5" t="s">
        <v>92</v>
      </c>
    </row>
    <row r="603" spans="1:5" x14ac:dyDescent="0.3">
      <c r="A603" s="6" t="s">
        <v>62</v>
      </c>
      <c r="B603" s="6">
        <v>19</v>
      </c>
      <c r="C603" s="6" t="str">
        <f>CONCATENATE(A603,"-",B603)</f>
        <v>ARB-19</v>
      </c>
      <c r="D603" s="7">
        <v>40700</v>
      </c>
      <c r="E603" t="s">
        <v>120</v>
      </c>
    </row>
    <row r="604" spans="1:5" hidden="1" x14ac:dyDescent="0.3">
      <c r="B604" s="6">
        <v>386</v>
      </c>
      <c r="D604" s="7">
        <v>40709</v>
      </c>
    </row>
    <row r="605" spans="1:5" x14ac:dyDescent="0.3">
      <c r="A605" s="6" t="s">
        <v>62</v>
      </c>
      <c r="B605" s="6">
        <v>25</v>
      </c>
      <c r="C605" s="6" t="str">
        <f>CONCATENATE(A605,"-",B605)</f>
        <v>ARB-25</v>
      </c>
      <c r="D605" s="7">
        <v>40723</v>
      </c>
      <c r="E605" s="5" t="s">
        <v>64</v>
      </c>
    </row>
    <row r="606" spans="1:5" hidden="1" x14ac:dyDescent="0.3">
      <c r="B606" s="6">
        <v>396</v>
      </c>
      <c r="D606" s="7">
        <v>40731</v>
      </c>
    </row>
    <row r="607" spans="1:5" hidden="1" x14ac:dyDescent="0.3">
      <c r="B607" s="6">
        <v>398</v>
      </c>
      <c r="D607" s="7">
        <v>40734</v>
      </c>
    </row>
    <row r="608" spans="1:5" x14ac:dyDescent="0.3">
      <c r="A608" s="6" t="s">
        <v>62</v>
      </c>
      <c r="B608" s="6">
        <v>27</v>
      </c>
      <c r="C608" s="6" t="str">
        <f>CONCATENATE(A608,"-",B608)</f>
        <v>ARB-27</v>
      </c>
      <c r="D608" s="7">
        <v>40735</v>
      </c>
      <c r="E608" s="5" t="s">
        <v>81</v>
      </c>
    </row>
    <row r="609" spans="1:5" hidden="1" x14ac:dyDescent="0.3">
      <c r="B609" s="6">
        <v>401</v>
      </c>
      <c r="D609" s="7">
        <v>40737</v>
      </c>
    </row>
    <row r="610" spans="1:5" hidden="1" x14ac:dyDescent="0.3">
      <c r="B610" s="6">
        <v>410</v>
      </c>
      <c r="D610" s="7">
        <v>40750</v>
      </c>
    </row>
    <row r="611" spans="1:5" hidden="1" x14ac:dyDescent="0.3">
      <c r="B611" s="6">
        <v>408</v>
      </c>
      <c r="D611" s="7">
        <v>40750</v>
      </c>
    </row>
    <row r="612" spans="1:5" x14ac:dyDescent="0.3">
      <c r="A612" s="6" t="s">
        <v>62</v>
      </c>
      <c r="B612" s="6">
        <v>39</v>
      </c>
      <c r="C612" s="6" t="str">
        <f>CONCATENATE(A612,"-",B612)</f>
        <v>ARB-39</v>
      </c>
      <c r="D612" s="7">
        <v>40799</v>
      </c>
      <c r="E612" s="5" t="s">
        <v>81</v>
      </c>
    </row>
    <row r="613" spans="1:5" hidden="1" x14ac:dyDescent="0.3">
      <c r="B613" s="6">
        <v>446</v>
      </c>
      <c r="D613" s="7">
        <v>40857</v>
      </c>
    </row>
    <row r="614" spans="1:5" x14ac:dyDescent="0.3">
      <c r="A614" s="6" t="s">
        <v>62</v>
      </c>
      <c r="B614" s="6">
        <v>51</v>
      </c>
      <c r="C614" s="6" t="str">
        <f>CONCATENATE(A614,"-",B614)</f>
        <v>ARB-51</v>
      </c>
      <c r="D614" s="7">
        <v>40883</v>
      </c>
      <c r="E614" s="5" t="s">
        <v>64</v>
      </c>
    </row>
    <row r="615" spans="1:5" x14ac:dyDescent="0.3">
      <c r="A615" s="6" t="s">
        <v>62</v>
      </c>
      <c r="B615" s="6">
        <v>54</v>
      </c>
      <c r="C615" s="6" t="str">
        <f>CONCATENATE(A615,"-",B615)</f>
        <v>ARB-54</v>
      </c>
      <c r="D615" s="7">
        <v>40890</v>
      </c>
      <c r="E615" s="5" t="s">
        <v>64</v>
      </c>
    </row>
    <row r="616" spans="1:5" x14ac:dyDescent="0.3">
      <c r="A616" s="6" t="s">
        <v>62</v>
      </c>
      <c r="B616" s="6">
        <v>59</v>
      </c>
      <c r="C616" s="6" t="str">
        <f>CONCATENATE(A616,"-",B616)</f>
        <v>ARB-59</v>
      </c>
      <c r="D616" s="7">
        <v>40905</v>
      </c>
      <c r="E616" s="5" t="s">
        <v>64</v>
      </c>
    </row>
    <row r="617" spans="1:5" x14ac:dyDescent="0.3">
      <c r="A617" s="6" t="s">
        <v>62</v>
      </c>
      <c r="B617" s="6">
        <v>62</v>
      </c>
      <c r="C617" s="6" t="str">
        <f>CONCATENATE(A617,"-",B617)</f>
        <v>ARB-62</v>
      </c>
      <c r="D617" s="7">
        <v>40925</v>
      </c>
      <c r="E617" s="5" t="s">
        <v>64</v>
      </c>
    </row>
    <row r="618" spans="1:5" hidden="1" x14ac:dyDescent="0.3">
      <c r="B618" s="6">
        <v>470</v>
      </c>
      <c r="D618" s="7">
        <v>40949</v>
      </c>
    </row>
    <row r="619" spans="1:5" hidden="1" x14ac:dyDescent="0.3">
      <c r="B619" s="6">
        <v>481</v>
      </c>
      <c r="D619" s="7">
        <v>40963</v>
      </c>
    </row>
    <row r="620" spans="1:5" hidden="1" x14ac:dyDescent="0.3">
      <c r="B620" s="6">
        <v>490</v>
      </c>
      <c r="D620" s="7">
        <v>40977</v>
      </c>
    </row>
    <row r="621" spans="1:5" hidden="1" x14ac:dyDescent="0.3">
      <c r="B621" s="6">
        <v>494</v>
      </c>
      <c r="D621" s="7">
        <v>40982</v>
      </c>
    </row>
    <row r="622" spans="1:5" hidden="1" x14ac:dyDescent="0.3">
      <c r="B622" s="6">
        <v>503</v>
      </c>
      <c r="D622" s="7">
        <v>41000</v>
      </c>
    </row>
    <row r="623" spans="1:5" hidden="1" x14ac:dyDescent="0.3">
      <c r="B623" s="6">
        <v>506</v>
      </c>
      <c r="D623" s="7">
        <v>41015</v>
      </c>
    </row>
    <row r="624" spans="1:5" x14ac:dyDescent="0.3">
      <c r="A624" s="6" t="s">
        <v>62</v>
      </c>
      <c r="B624" s="6">
        <v>83</v>
      </c>
      <c r="C624" s="6" t="str">
        <f>CONCATENATE(A624,"-",B624)</f>
        <v>ARB-83</v>
      </c>
      <c r="D624" s="7">
        <v>41016</v>
      </c>
      <c r="E624" s="5" t="s">
        <v>64</v>
      </c>
    </row>
    <row r="625" spans="1:5" x14ac:dyDescent="0.3">
      <c r="A625" s="6" t="s">
        <v>62</v>
      </c>
      <c r="B625" s="6">
        <v>82</v>
      </c>
      <c r="C625" s="6" t="str">
        <f>CONCATENATE(A625,"-",B625)</f>
        <v>ARB-82</v>
      </c>
      <c r="D625" s="7">
        <v>41016</v>
      </c>
      <c r="E625" s="5" t="s">
        <v>64</v>
      </c>
    </row>
    <row r="626" spans="1:5" hidden="1" x14ac:dyDescent="0.3">
      <c r="B626" s="6">
        <v>509</v>
      </c>
      <c r="D626" s="7">
        <v>41017</v>
      </c>
    </row>
    <row r="627" spans="1:5" x14ac:dyDescent="0.3">
      <c r="A627" s="6" t="s">
        <v>62</v>
      </c>
      <c r="B627" s="6">
        <v>84</v>
      </c>
      <c r="C627" s="6" t="str">
        <f>CONCATENATE(A627,"-",B627)</f>
        <v>ARB-84</v>
      </c>
      <c r="D627" s="7">
        <v>41018</v>
      </c>
      <c r="E627" s="5" t="s">
        <v>64</v>
      </c>
    </row>
    <row r="628" spans="1:5" hidden="1" x14ac:dyDescent="0.3">
      <c r="B628" s="6">
        <v>533</v>
      </c>
      <c r="D628" s="7">
        <v>41074</v>
      </c>
    </row>
    <row r="629" spans="1:5" x14ac:dyDescent="0.3">
      <c r="A629" s="6" t="s">
        <v>62</v>
      </c>
      <c r="B629" s="6">
        <v>95</v>
      </c>
      <c r="C629" s="6" t="str">
        <f>CONCATENATE(A629,"-",B629)</f>
        <v>ARB-95</v>
      </c>
      <c r="D629" s="7">
        <v>41081</v>
      </c>
      <c r="E629" s="5" t="s">
        <v>64</v>
      </c>
    </row>
    <row r="630" spans="1:5" x14ac:dyDescent="0.3">
      <c r="A630" s="6" t="s">
        <v>62</v>
      </c>
      <c r="B630" s="6">
        <v>95</v>
      </c>
      <c r="C630" s="6" t="str">
        <f>CONCATENATE(A630,"-",B630)</f>
        <v>ARB-95</v>
      </c>
      <c r="D630" s="7">
        <v>41081</v>
      </c>
      <c r="E630" s="5" t="s">
        <v>64</v>
      </c>
    </row>
    <row r="631" spans="1:5" x14ac:dyDescent="0.3">
      <c r="A631" s="6" t="s">
        <v>62</v>
      </c>
      <c r="B631" s="6">
        <v>96</v>
      </c>
      <c r="C631" s="6" t="str">
        <f>CONCATENATE(A631,"-",B631)</f>
        <v>ARB-96</v>
      </c>
      <c r="D631" s="7">
        <v>41089</v>
      </c>
      <c r="E631" s="5" t="s">
        <v>64</v>
      </c>
    </row>
    <row r="632" spans="1:5" hidden="1" x14ac:dyDescent="0.3">
      <c r="B632" s="6">
        <v>217</v>
      </c>
      <c r="D632" s="7">
        <v>41733</v>
      </c>
      <c r="E632" s="5" t="s">
        <v>20</v>
      </c>
    </row>
    <row r="633" spans="1:5" hidden="1" x14ac:dyDescent="0.3">
      <c r="B633" s="6">
        <v>549</v>
      </c>
      <c r="D633" s="7">
        <v>41118</v>
      </c>
    </row>
    <row r="634" spans="1:5" hidden="1" x14ac:dyDescent="0.3">
      <c r="B634" s="6">
        <v>552</v>
      </c>
      <c r="D634" s="7">
        <v>41130</v>
      </c>
    </row>
    <row r="635" spans="1:5" hidden="1" x14ac:dyDescent="0.3">
      <c r="B635" s="6">
        <v>567</v>
      </c>
      <c r="D635" s="7">
        <v>41177</v>
      </c>
    </row>
    <row r="636" spans="1:5" hidden="1" x14ac:dyDescent="0.3">
      <c r="B636" s="6">
        <v>569</v>
      </c>
      <c r="D636" s="7">
        <v>41179</v>
      </c>
    </row>
    <row r="637" spans="1:5" hidden="1" x14ac:dyDescent="0.3">
      <c r="B637" s="6">
        <v>568</v>
      </c>
      <c r="D637" s="7">
        <v>41179</v>
      </c>
    </row>
    <row r="638" spans="1:5" hidden="1" x14ac:dyDescent="0.3">
      <c r="B638" s="6">
        <v>220</v>
      </c>
      <c r="D638" s="7">
        <v>41734</v>
      </c>
      <c r="E638" s="5" t="s">
        <v>64</v>
      </c>
    </row>
    <row r="639" spans="1:5" x14ac:dyDescent="0.3">
      <c r="A639" s="6" t="s">
        <v>62</v>
      </c>
      <c r="B639" s="6">
        <v>113</v>
      </c>
      <c r="C639" s="6" t="str">
        <f>CONCATENATE(A639,"-",B639)</f>
        <v>ARB-113</v>
      </c>
      <c r="D639" s="7">
        <v>41201</v>
      </c>
      <c r="E639" s="5" t="s">
        <v>64</v>
      </c>
    </row>
    <row r="640" spans="1:5" hidden="1" x14ac:dyDescent="0.3">
      <c r="B640" s="6">
        <v>219</v>
      </c>
      <c r="D640" s="7">
        <v>41734</v>
      </c>
      <c r="E640" s="5" t="s">
        <v>64</v>
      </c>
    </row>
    <row r="641" spans="1:5" hidden="1" x14ac:dyDescent="0.3">
      <c r="B641" s="6">
        <v>223</v>
      </c>
      <c r="D641" s="7">
        <v>41737</v>
      </c>
      <c r="E641" s="5" t="s">
        <v>64</v>
      </c>
    </row>
    <row r="642" spans="1:5" x14ac:dyDescent="0.3">
      <c r="A642" s="6" t="s">
        <v>62</v>
      </c>
      <c r="B642" s="6">
        <v>119</v>
      </c>
      <c r="C642" s="6" t="str">
        <f>CONCATENATE(A642,"-",B642)</f>
        <v>ARB-119</v>
      </c>
      <c r="D642" s="7">
        <v>41245</v>
      </c>
      <c r="E642" s="5" t="s">
        <v>64</v>
      </c>
    </row>
    <row r="643" spans="1:5" x14ac:dyDescent="0.3">
      <c r="A643" s="6" t="s">
        <v>62</v>
      </c>
      <c r="B643" s="6">
        <v>120</v>
      </c>
      <c r="C643" s="6" t="str">
        <f>CONCATENATE(A643,"-",B643)</f>
        <v>ARB-120</v>
      </c>
      <c r="D643" s="7">
        <v>41247</v>
      </c>
      <c r="E643" s="5" t="s">
        <v>64</v>
      </c>
    </row>
    <row r="644" spans="1:5" x14ac:dyDescent="0.3">
      <c r="A644" s="6" t="s">
        <v>62</v>
      </c>
      <c r="B644" s="6">
        <v>123</v>
      </c>
      <c r="C644" s="6" t="str">
        <f>CONCATENATE(A644,"-",B644)</f>
        <v>ARB-123</v>
      </c>
      <c r="D644" s="7">
        <v>41260</v>
      </c>
      <c r="E644" s="5" t="s">
        <v>64</v>
      </c>
    </row>
    <row r="645" spans="1:5" x14ac:dyDescent="0.3">
      <c r="A645" s="6" t="s">
        <v>62</v>
      </c>
      <c r="B645" s="6">
        <v>124</v>
      </c>
      <c r="C645" s="6" t="str">
        <f>CONCATENATE(A645,"-",B645)</f>
        <v>ARB-124</v>
      </c>
      <c r="D645" s="7">
        <v>41262</v>
      </c>
      <c r="E645" s="5" t="s">
        <v>64</v>
      </c>
    </row>
    <row r="646" spans="1:5" hidden="1" x14ac:dyDescent="0.3">
      <c r="B646" s="6">
        <v>221</v>
      </c>
      <c r="D646" s="7">
        <v>41737</v>
      </c>
      <c r="E646" s="5" t="s">
        <v>20</v>
      </c>
    </row>
    <row r="647" spans="1:5" hidden="1" x14ac:dyDescent="0.3">
      <c r="B647" s="6">
        <v>222</v>
      </c>
      <c r="D647" s="7">
        <v>41737</v>
      </c>
      <c r="E647" s="5" t="s">
        <v>64</v>
      </c>
    </row>
    <row r="648" spans="1:5" x14ac:dyDescent="0.3">
      <c r="A648" s="6" t="s">
        <v>62</v>
      </c>
      <c r="B648" s="6">
        <v>145</v>
      </c>
      <c r="C648" s="6" t="str">
        <f>CONCATENATE(A648,"-",B648)</f>
        <v>ARB-145</v>
      </c>
      <c r="D648" s="7">
        <v>41333</v>
      </c>
      <c r="E648" s="5" t="s">
        <v>64</v>
      </c>
    </row>
    <row r="649" spans="1:5" hidden="1" x14ac:dyDescent="0.3">
      <c r="B649" s="6">
        <v>224</v>
      </c>
      <c r="D649" s="7">
        <v>41738</v>
      </c>
      <c r="E649" s="5" t="s">
        <v>64</v>
      </c>
    </row>
    <row r="650" spans="1:5" hidden="1" x14ac:dyDescent="0.3">
      <c r="B650" s="6">
        <v>225</v>
      </c>
      <c r="D650" s="7">
        <v>41741</v>
      </c>
      <c r="E650" s="5" t="s">
        <v>20</v>
      </c>
    </row>
    <row r="651" spans="1:5" hidden="1" x14ac:dyDescent="0.3">
      <c r="B651" s="6">
        <v>226</v>
      </c>
      <c r="D651" s="7">
        <v>41748</v>
      </c>
      <c r="E651" s="5" t="s">
        <v>64</v>
      </c>
    </row>
    <row r="652" spans="1:5" x14ac:dyDescent="0.3">
      <c r="A652" s="6" t="s">
        <v>62</v>
      </c>
      <c r="B652" s="6">
        <v>154</v>
      </c>
      <c r="C652" s="6" t="str">
        <f t="shared" ref="C652:C658" si="2">CONCATENATE(A652,"-",B652)</f>
        <v>ARB-154</v>
      </c>
      <c r="D652" s="7">
        <v>41397</v>
      </c>
      <c r="E652" s="5" t="s">
        <v>64</v>
      </c>
    </row>
    <row r="653" spans="1:5" x14ac:dyDescent="0.3">
      <c r="A653" s="6" t="s">
        <v>62</v>
      </c>
      <c r="B653" s="6">
        <v>159</v>
      </c>
      <c r="C653" s="6" t="str">
        <f t="shared" si="2"/>
        <v>ARB-159</v>
      </c>
      <c r="D653" s="7">
        <v>41405</v>
      </c>
      <c r="E653" s="5" t="s">
        <v>64</v>
      </c>
    </row>
    <row r="654" spans="1:5" x14ac:dyDescent="0.3">
      <c r="A654" s="6" t="s">
        <v>62</v>
      </c>
      <c r="B654" s="6">
        <v>161</v>
      </c>
      <c r="C654" s="6" t="str">
        <f t="shared" si="2"/>
        <v>ARB-161</v>
      </c>
      <c r="D654" s="7">
        <v>41409</v>
      </c>
      <c r="E654" s="5" t="s">
        <v>64</v>
      </c>
    </row>
    <row r="655" spans="1:5" x14ac:dyDescent="0.3">
      <c r="A655" s="6" t="s">
        <v>62</v>
      </c>
      <c r="B655" s="6">
        <v>160</v>
      </c>
      <c r="C655" s="6" t="str">
        <f t="shared" si="2"/>
        <v>ARB-160</v>
      </c>
      <c r="D655" s="7">
        <v>41409</v>
      </c>
      <c r="E655" s="5" t="s">
        <v>64</v>
      </c>
    </row>
    <row r="656" spans="1:5" x14ac:dyDescent="0.3">
      <c r="A656" s="6" t="s">
        <v>62</v>
      </c>
      <c r="B656" s="6">
        <v>171</v>
      </c>
      <c r="C656" s="6" t="str">
        <f t="shared" si="2"/>
        <v>ARB-171</v>
      </c>
      <c r="D656" s="7">
        <v>41436</v>
      </c>
      <c r="E656" s="5" t="s">
        <v>64</v>
      </c>
    </row>
    <row r="657" spans="1:5" x14ac:dyDescent="0.3">
      <c r="A657" s="6" t="s">
        <v>62</v>
      </c>
      <c r="B657" s="6">
        <v>173</v>
      </c>
      <c r="C657" s="6" t="str">
        <f t="shared" si="2"/>
        <v>ARB-173</v>
      </c>
      <c r="D657" s="7">
        <v>41437</v>
      </c>
      <c r="E657" s="5" t="s">
        <v>64</v>
      </c>
    </row>
    <row r="658" spans="1:5" x14ac:dyDescent="0.3">
      <c r="A658" s="6" t="s">
        <v>62</v>
      </c>
      <c r="B658" s="6">
        <v>172</v>
      </c>
      <c r="C658" s="6" t="str">
        <f t="shared" si="2"/>
        <v>ARB-172</v>
      </c>
      <c r="D658" s="7">
        <v>41437</v>
      </c>
      <c r="E658" s="5" t="s">
        <v>64</v>
      </c>
    </row>
    <row r="659" spans="1:5" hidden="1" x14ac:dyDescent="0.3">
      <c r="B659" s="6">
        <v>227</v>
      </c>
      <c r="D659" s="7">
        <v>41750</v>
      </c>
      <c r="E659" s="5" t="s">
        <v>64</v>
      </c>
    </row>
    <row r="660" spans="1:5" hidden="1" x14ac:dyDescent="0.3">
      <c r="B660" s="6">
        <v>228</v>
      </c>
      <c r="D660" s="7">
        <v>41751</v>
      </c>
      <c r="E660" s="5" t="s">
        <v>120</v>
      </c>
    </row>
    <row r="661" spans="1:5" x14ac:dyDescent="0.3">
      <c r="A661" s="6" t="s">
        <v>62</v>
      </c>
      <c r="B661" s="6">
        <v>192</v>
      </c>
      <c r="C661" s="6" t="str">
        <f>CONCATENATE(A661,"-",B661)</f>
        <v>ARB-192</v>
      </c>
      <c r="D661" s="7">
        <v>41482</v>
      </c>
      <c r="E661" s="5" t="s">
        <v>64</v>
      </c>
    </row>
    <row r="662" spans="1:5" hidden="1" x14ac:dyDescent="0.3">
      <c r="B662" s="6">
        <v>229</v>
      </c>
      <c r="D662" s="7">
        <v>41753</v>
      </c>
      <c r="E662" t="s">
        <v>20</v>
      </c>
    </row>
    <row r="663" spans="1:5" hidden="1" x14ac:dyDescent="0.3">
      <c r="B663" s="6">
        <v>230</v>
      </c>
      <c r="D663" s="7">
        <v>41758</v>
      </c>
      <c r="E663" s="5" t="s">
        <v>120</v>
      </c>
    </row>
    <row r="664" spans="1:5" hidden="1" x14ac:dyDescent="0.3">
      <c r="B664" s="6">
        <v>231</v>
      </c>
      <c r="D664" s="7">
        <v>41760</v>
      </c>
      <c r="E664" s="5" t="s">
        <v>20</v>
      </c>
    </row>
    <row r="665" spans="1:5" x14ac:dyDescent="0.3">
      <c r="A665" s="6" t="s">
        <v>62</v>
      </c>
      <c r="B665" s="6">
        <v>227</v>
      </c>
      <c r="C665" s="6" t="str">
        <f>CONCATENATE(A665,"-",B665)</f>
        <v>ARB-227</v>
      </c>
      <c r="D665" s="7">
        <v>41547</v>
      </c>
      <c r="E665" s="5" t="s">
        <v>64</v>
      </c>
    </row>
    <row r="666" spans="1:5" hidden="1" x14ac:dyDescent="0.3">
      <c r="B666" s="6">
        <v>232</v>
      </c>
      <c r="D666" s="7">
        <v>41761</v>
      </c>
      <c r="E666" s="5" t="s">
        <v>64</v>
      </c>
    </row>
    <row r="667" spans="1:5" x14ac:dyDescent="0.3">
      <c r="A667" s="6" t="s">
        <v>62</v>
      </c>
      <c r="B667" s="6">
        <v>239</v>
      </c>
      <c r="C667" s="6" t="str">
        <f>CONCATENATE(A667,"-",B667)</f>
        <v>ARB-239</v>
      </c>
      <c r="D667" s="7">
        <v>41568</v>
      </c>
      <c r="E667" s="5" t="s">
        <v>64</v>
      </c>
    </row>
    <row r="668" spans="1:5" x14ac:dyDescent="0.3">
      <c r="A668" s="6" t="s">
        <v>62</v>
      </c>
      <c r="B668" s="6">
        <v>262</v>
      </c>
      <c r="C668" s="6" t="str">
        <f>CONCATENATE(A668,"-",B668)</f>
        <v>ARB-262</v>
      </c>
      <c r="D668" s="7">
        <v>41596</v>
      </c>
      <c r="E668" s="5" t="s">
        <v>64</v>
      </c>
    </row>
    <row r="669" spans="1:5" x14ac:dyDescent="0.3">
      <c r="A669" s="6" t="s">
        <v>62</v>
      </c>
      <c r="B669" s="6">
        <v>264</v>
      </c>
      <c r="C669" s="6" t="str">
        <f>CONCATENATE(A669,"-",B669)</f>
        <v>ARB-264</v>
      </c>
      <c r="D669" s="7">
        <v>41598</v>
      </c>
      <c r="E669" s="5" t="s">
        <v>64</v>
      </c>
    </row>
    <row r="670" spans="1:5" x14ac:dyDescent="0.3">
      <c r="A670" s="6" t="s">
        <v>62</v>
      </c>
      <c r="B670" s="6">
        <v>269</v>
      </c>
      <c r="C670" s="6" t="str">
        <f>CONCATENATE(A670,"-",B670)</f>
        <v>ARB-269</v>
      </c>
      <c r="D670" s="7">
        <v>41604</v>
      </c>
      <c r="E670" s="5" t="s">
        <v>64</v>
      </c>
    </row>
    <row r="671" spans="1:5" hidden="1" x14ac:dyDescent="0.3">
      <c r="B671" s="6">
        <v>233</v>
      </c>
      <c r="D671" s="7">
        <v>41762</v>
      </c>
      <c r="E671" s="5" t="s">
        <v>64</v>
      </c>
    </row>
    <row r="672" spans="1:5" hidden="1" x14ac:dyDescent="0.3">
      <c r="B672" s="6">
        <v>234</v>
      </c>
      <c r="D672" s="7">
        <v>41764</v>
      </c>
      <c r="E672" s="5" t="s">
        <v>64</v>
      </c>
    </row>
    <row r="673" spans="1:5" x14ac:dyDescent="0.3">
      <c r="A673" s="6" t="s">
        <v>62</v>
      </c>
      <c r="B673" s="6">
        <v>275</v>
      </c>
      <c r="C673" s="6" t="str">
        <f>CONCATENATE(A673,"-",B673)</f>
        <v>ARB-275</v>
      </c>
      <c r="D673" s="7">
        <v>41616</v>
      </c>
      <c r="E673" s="5" t="s">
        <v>64</v>
      </c>
    </row>
    <row r="674" spans="1:5" hidden="1" x14ac:dyDescent="0.3">
      <c r="B674" s="6">
        <v>235</v>
      </c>
      <c r="D674" s="7">
        <v>41766</v>
      </c>
      <c r="E674" s="5" t="s">
        <v>64</v>
      </c>
    </row>
    <row r="675" spans="1:5" x14ac:dyDescent="0.3">
      <c r="A675" s="6" t="s">
        <v>62</v>
      </c>
      <c r="B675" s="6">
        <v>278</v>
      </c>
      <c r="C675" s="6" t="str">
        <f t="shared" ref="C675:C680" si="3">CONCATENATE(A675,"-",B675)</f>
        <v>ARB-278</v>
      </c>
      <c r="D675" s="7">
        <v>41630</v>
      </c>
      <c r="E675" s="5" t="s">
        <v>64</v>
      </c>
    </row>
    <row r="676" spans="1:5" x14ac:dyDescent="0.3">
      <c r="A676" s="6" t="s">
        <v>62</v>
      </c>
      <c r="B676" s="6">
        <v>279</v>
      </c>
      <c r="C676" s="6" t="str">
        <f t="shared" si="3"/>
        <v>ARB-279</v>
      </c>
      <c r="D676" s="7">
        <v>41631</v>
      </c>
      <c r="E676" s="5" t="s">
        <v>64</v>
      </c>
    </row>
    <row r="677" spans="1:5" x14ac:dyDescent="0.3">
      <c r="A677" s="6" t="s">
        <v>62</v>
      </c>
      <c r="B677" s="6">
        <v>284</v>
      </c>
      <c r="C677" s="6" t="str">
        <f t="shared" si="3"/>
        <v>ARB-284</v>
      </c>
      <c r="D677" s="7">
        <v>41643</v>
      </c>
      <c r="E677" s="5" t="s">
        <v>64</v>
      </c>
    </row>
    <row r="678" spans="1:5" x14ac:dyDescent="0.3">
      <c r="A678" s="6" t="s">
        <v>62</v>
      </c>
      <c r="B678" s="6">
        <v>286</v>
      </c>
      <c r="C678" s="6" t="str">
        <f t="shared" si="3"/>
        <v>ARB-286</v>
      </c>
      <c r="D678" s="7">
        <v>41646</v>
      </c>
      <c r="E678" s="5" t="s">
        <v>64</v>
      </c>
    </row>
    <row r="679" spans="1:5" x14ac:dyDescent="0.3">
      <c r="A679" s="6" t="s">
        <v>62</v>
      </c>
      <c r="B679" s="6">
        <v>294</v>
      </c>
      <c r="C679" s="6" t="str">
        <f t="shared" si="3"/>
        <v>ARB-294</v>
      </c>
      <c r="D679" s="7">
        <v>41653</v>
      </c>
      <c r="E679" s="5" t="s">
        <v>64</v>
      </c>
    </row>
    <row r="680" spans="1:5" x14ac:dyDescent="0.3">
      <c r="A680" s="6" t="s">
        <v>62</v>
      </c>
      <c r="B680" s="6">
        <v>299</v>
      </c>
      <c r="C680" s="6" t="str">
        <f t="shared" si="3"/>
        <v>ARB-299</v>
      </c>
      <c r="D680" s="7">
        <v>41661</v>
      </c>
      <c r="E680" s="5" t="s">
        <v>64</v>
      </c>
    </row>
    <row r="681" spans="1:5" hidden="1" x14ac:dyDescent="0.3">
      <c r="B681" s="6">
        <v>236</v>
      </c>
      <c r="D681" s="7">
        <v>41767</v>
      </c>
      <c r="E681" s="5" t="s">
        <v>64</v>
      </c>
    </row>
    <row r="682" spans="1:5" hidden="1" x14ac:dyDescent="0.3">
      <c r="B682" s="6">
        <v>237</v>
      </c>
      <c r="D682" s="7">
        <v>41769</v>
      </c>
      <c r="E682" s="5" t="s">
        <v>64</v>
      </c>
    </row>
    <row r="683" spans="1:5" hidden="1" x14ac:dyDescent="0.3">
      <c r="B683" s="6">
        <v>238</v>
      </c>
      <c r="D683" s="7">
        <v>41771</v>
      </c>
      <c r="E683" s="5" t="s">
        <v>20</v>
      </c>
    </row>
    <row r="684" spans="1:5" hidden="1" x14ac:dyDescent="0.3">
      <c r="B684" s="6">
        <v>240</v>
      </c>
      <c r="D684" s="7">
        <v>41780</v>
      </c>
      <c r="E684" s="5" t="s">
        <v>64</v>
      </c>
    </row>
    <row r="685" spans="1:5" x14ac:dyDescent="0.3">
      <c r="A685" s="6" t="s">
        <v>62</v>
      </c>
      <c r="B685" s="6">
        <v>331</v>
      </c>
      <c r="C685" s="6" t="str">
        <f>CONCATENATE(A685,"-",B685)</f>
        <v>ARB-331</v>
      </c>
      <c r="D685" s="7">
        <v>41718</v>
      </c>
      <c r="E685" s="5" t="s">
        <v>64</v>
      </c>
    </row>
    <row r="686" spans="1:5" x14ac:dyDescent="0.3">
      <c r="A686" s="6" t="s">
        <v>62</v>
      </c>
      <c r="B686" s="6">
        <v>355</v>
      </c>
      <c r="C686" s="6" t="str">
        <f>CONCATENATE(A686,"-",B686)</f>
        <v>ARB-355</v>
      </c>
      <c r="D686" s="7">
        <v>41755</v>
      </c>
      <c r="E686" s="5" t="s">
        <v>64</v>
      </c>
    </row>
    <row r="687" spans="1:5" hidden="1" x14ac:dyDescent="0.3">
      <c r="B687" s="6">
        <v>239</v>
      </c>
      <c r="D687" s="7">
        <v>41780</v>
      </c>
      <c r="E687" s="5" t="s">
        <v>92</v>
      </c>
    </row>
    <row r="688" spans="1:5" hidden="1" x14ac:dyDescent="0.3">
      <c r="B688" s="6">
        <v>241</v>
      </c>
      <c r="D688" s="7">
        <v>41783</v>
      </c>
      <c r="E688" s="5" t="s">
        <v>64</v>
      </c>
    </row>
    <row r="689" spans="1:5" x14ac:dyDescent="0.3">
      <c r="A689" s="6" t="s">
        <v>62</v>
      </c>
      <c r="B689" s="6">
        <v>373</v>
      </c>
      <c r="C689" s="6" t="str">
        <f t="shared" ref="C689:C694" si="4">CONCATENATE(A689,"-",B689)</f>
        <v>ARB-373</v>
      </c>
      <c r="D689" s="7">
        <v>41780</v>
      </c>
      <c r="E689" s="5" t="s">
        <v>64</v>
      </c>
    </row>
    <row r="690" spans="1:5" x14ac:dyDescent="0.3">
      <c r="A690" s="6" t="s">
        <v>62</v>
      </c>
      <c r="B690" s="6">
        <v>372</v>
      </c>
      <c r="C690" s="6" t="str">
        <f t="shared" si="4"/>
        <v>ARB-372</v>
      </c>
      <c r="D690" s="7">
        <v>41780</v>
      </c>
      <c r="E690" s="5" t="s">
        <v>64</v>
      </c>
    </row>
    <row r="691" spans="1:5" x14ac:dyDescent="0.3">
      <c r="A691" s="6" t="s">
        <v>62</v>
      </c>
      <c r="B691" s="6">
        <v>376</v>
      </c>
      <c r="C691" s="6" t="str">
        <f t="shared" si="4"/>
        <v>ARB-376</v>
      </c>
      <c r="D691" s="7">
        <v>41783</v>
      </c>
      <c r="E691" s="5" t="s">
        <v>64</v>
      </c>
    </row>
    <row r="692" spans="1:5" x14ac:dyDescent="0.3">
      <c r="A692" s="6" t="s">
        <v>62</v>
      </c>
      <c r="B692" s="6">
        <v>377</v>
      </c>
      <c r="C692" s="6" t="str">
        <f t="shared" si="4"/>
        <v>ARB-377</v>
      </c>
      <c r="D692" s="7">
        <v>41785</v>
      </c>
      <c r="E692" s="5" t="s">
        <v>64</v>
      </c>
    </row>
    <row r="693" spans="1:5" x14ac:dyDescent="0.3">
      <c r="A693" s="6" t="s">
        <v>62</v>
      </c>
      <c r="B693" s="6">
        <v>384</v>
      </c>
      <c r="C693" s="6" t="str">
        <f t="shared" si="4"/>
        <v>ARB-384</v>
      </c>
      <c r="D693" s="7">
        <v>41795</v>
      </c>
      <c r="E693" s="5" t="s">
        <v>64</v>
      </c>
    </row>
    <row r="694" spans="1:5" x14ac:dyDescent="0.3">
      <c r="A694" s="6" t="s">
        <v>62</v>
      </c>
      <c r="B694" s="6">
        <v>387</v>
      </c>
      <c r="C694" s="6" t="str">
        <f t="shared" si="4"/>
        <v>ARB-387</v>
      </c>
      <c r="D694" s="7">
        <v>41803</v>
      </c>
      <c r="E694" s="5" t="s">
        <v>64</v>
      </c>
    </row>
    <row r="695" spans="1:5" hidden="1" x14ac:dyDescent="0.3">
      <c r="B695" s="6">
        <v>242</v>
      </c>
      <c r="D695" s="7">
        <v>41784</v>
      </c>
      <c r="E695" s="5" t="s">
        <v>64</v>
      </c>
    </row>
    <row r="696" spans="1:5" x14ac:dyDescent="0.3">
      <c r="A696" s="6" t="s">
        <v>62</v>
      </c>
      <c r="B696" s="6">
        <v>431</v>
      </c>
      <c r="C696" s="6" t="str">
        <f>CONCATENATE(A696,"-",B696)</f>
        <v>ARB-431</v>
      </c>
      <c r="D696" s="7">
        <v>41885</v>
      </c>
      <c r="E696" t="s">
        <v>64</v>
      </c>
    </row>
    <row r="697" spans="1:5" hidden="1" x14ac:dyDescent="0.3">
      <c r="B697" s="6">
        <v>243</v>
      </c>
      <c r="D697" s="7">
        <v>41789</v>
      </c>
      <c r="E697" s="5" t="s">
        <v>64</v>
      </c>
    </row>
    <row r="698" spans="1:5" hidden="1" x14ac:dyDescent="0.3">
      <c r="B698" s="6">
        <v>244</v>
      </c>
      <c r="D698" s="7">
        <v>41789</v>
      </c>
      <c r="E698" s="5" t="s">
        <v>64</v>
      </c>
    </row>
    <row r="699" spans="1:5" hidden="1" x14ac:dyDescent="0.3">
      <c r="B699" s="6">
        <v>245</v>
      </c>
      <c r="D699" s="7">
        <v>41790</v>
      </c>
      <c r="E699" s="5" t="s">
        <v>64</v>
      </c>
    </row>
    <row r="700" spans="1:5" hidden="1" x14ac:dyDescent="0.3">
      <c r="B700" s="6">
        <v>246</v>
      </c>
      <c r="D700" s="7">
        <v>41792</v>
      </c>
      <c r="E700" s="5" t="s">
        <v>64</v>
      </c>
    </row>
    <row r="701" spans="1:5" hidden="1" x14ac:dyDescent="0.3">
      <c r="B701" s="6">
        <v>247</v>
      </c>
      <c r="D701" s="7">
        <v>41794</v>
      </c>
      <c r="E701" s="5" t="s">
        <v>120</v>
      </c>
    </row>
    <row r="702" spans="1:5" hidden="1" x14ac:dyDescent="0.3">
      <c r="B702" s="6">
        <v>248</v>
      </c>
      <c r="D702" s="7">
        <v>41795</v>
      </c>
      <c r="E702" s="5" t="s">
        <v>20</v>
      </c>
    </row>
    <row r="703" spans="1:5" hidden="1" x14ac:dyDescent="0.3">
      <c r="B703" s="6">
        <v>249</v>
      </c>
      <c r="D703" s="7">
        <v>41798</v>
      </c>
      <c r="E703" s="5" t="s">
        <v>64</v>
      </c>
    </row>
    <row r="704" spans="1:5" hidden="1" x14ac:dyDescent="0.3">
      <c r="B704" s="6">
        <v>250</v>
      </c>
      <c r="D704" s="7">
        <v>41801</v>
      </c>
      <c r="E704" s="5" t="s">
        <v>20</v>
      </c>
    </row>
    <row r="705" spans="2:5" hidden="1" x14ac:dyDescent="0.3">
      <c r="B705" s="6">
        <v>251</v>
      </c>
      <c r="D705" s="7">
        <v>41802</v>
      </c>
      <c r="E705" s="5" t="s">
        <v>64</v>
      </c>
    </row>
    <row r="706" spans="2:5" hidden="1" x14ac:dyDescent="0.3">
      <c r="B706" s="6">
        <v>252</v>
      </c>
      <c r="D706" s="7">
        <v>41802</v>
      </c>
      <c r="E706" s="5" t="s">
        <v>64</v>
      </c>
    </row>
    <row r="707" spans="2:5" hidden="1" x14ac:dyDescent="0.3">
      <c r="B707" s="6">
        <v>253</v>
      </c>
      <c r="D707" s="7">
        <v>41810</v>
      </c>
      <c r="E707" s="5" t="s">
        <v>20</v>
      </c>
    </row>
    <row r="708" spans="2:5" hidden="1" x14ac:dyDescent="0.3">
      <c r="B708" s="6">
        <v>254</v>
      </c>
      <c r="D708" s="7">
        <v>41811</v>
      </c>
      <c r="E708" s="5" t="s">
        <v>20</v>
      </c>
    </row>
    <row r="709" spans="2:5" hidden="1" x14ac:dyDescent="0.3">
      <c r="B709" s="6">
        <v>255</v>
      </c>
      <c r="D709" s="7">
        <v>41811</v>
      </c>
      <c r="E709" s="5" t="s">
        <v>81</v>
      </c>
    </row>
    <row r="710" spans="2:5" hidden="1" x14ac:dyDescent="0.3">
      <c r="B710" s="6">
        <v>256</v>
      </c>
      <c r="D710" s="7">
        <v>41813</v>
      </c>
      <c r="E710" s="5" t="s">
        <v>64</v>
      </c>
    </row>
    <row r="711" spans="2:5" hidden="1" x14ac:dyDescent="0.3">
      <c r="B711" s="6">
        <v>11</v>
      </c>
      <c r="D711" s="7">
        <v>42157</v>
      </c>
      <c r="E711" s="5" t="s">
        <v>64</v>
      </c>
    </row>
    <row r="712" spans="2:5" hidden="1" x14ac:dyDescent="0.3">
      <c r="B712" s="6">
        <v>257</v>
      </c>
      <c r="D712" s="7">
        <v>41814</v>
      </c>
      <c r="E712" s="5" t="s">
        <v>64</v>
      </c>
    </row>
    <row r="713" spans="2:5" hidden="1" x14ac:dyDescent="0.3">
      <c r="B713" s="6">
        <v>22</v>
      </c>
      <c r="D713" s="7">
        <v>42243</v>
      </c>
      <c r="E713" s="5" t="s">
        <v>64</v>
      </c>
    </row>
    <row r="714" spans="2:5" hidden="1" x14ac:dyDescent="0.3">
      <c r="B714" s="6">
        <v>258</v>
      </c>
      <c r="D714" s="7">
        <v>41816</v>
      </c>
      <c r="E714" s="5" t="s">
        <v>64</v>
      </c>
    </row>
    <row r="715" spans="2:5" hidden="1" x14ac:dyDescent="0.3">
      <c r="B715" s="6">
        <v>259</v>
      </c>
      <c r="D715" s="7">
        <v>41820</v>
      </c>
      <c r="E715" s="5" t="s">
        <v>20</v>
      </c>
    </row>
    <row r="716" spans="2:5" hidden="1" x14ac:dyDescent="0.3">
      <c r="B716" s="6">
        <v>28</v>
      </c>
      <c r="D716" s="7">
        <v>42298</v>
      </c>
      <c r="E716" s="5" t="s">
        <v>64</v>
      </c>
    </row>
    <row r="717" spans="2:5" hidden="1" x14ac:dyDescent="0.3">
      <c r="B717" s="6">
        <v>260</v>
      </c>
      <c r="D717" s="7">
        <v>41820</v>
      </c>
      <c r="E717" s="5" t="s">
        <v>20</v>
      </c>
    </row>
    <row r="718" spans="2:5" hidden="1" x14ac:dyDescent="0.3">
      <c r="B718" s="6">
        <v>261</v>
      </c>
      <c r="D718" s="7">
        <v>41820</v>
      </c>
      <c r="E718" s="5" t="s">
        <v>20</v>
      </c>
    </row>
    <row r="719" spans="2:5" hidden="1" x14ac:dyDescent="0.3">
      <c r="B719" s="6">
        <v>262</v>
      </c>
      <c r="D719" s="7">
        <v>41820</v>
      </c>
      <c r="E719" s="5" t="s">
        <v>64</v>
      </c>
    </row>
    <row r="720" spans="2:5" hidden="1" x14ac:dyDescent="0.3">
      <c r="B720" s="6">
        <v>263</v>
      </c>
      <c r="D720" s="7">
        <v>41824</v>
      </c>
      <c r="E720" s="5" t="s">
        <v>20</v>
      </c>
    </row>
    <row r="721" spans="2:5" hidden="1" x14ac:dyDescent="0.3">
      <c r="B721" s="6">
        <v>264</v>
      </c>
      <c r="D721" s="7">
        <v>41824</v>
      </c>
      <c r="E721" s="5" t="s">
        <v>20</v>
      </c>
    </row>
    <row r="722" spans="2:5" hidden="1" x14ac:dyDescent="0.3">
      <c r="B722" s="6">
        <v>265</v>
      </c>
      <c r="D722" s="7">
        <v>41827</v>
      </c>
      <c r="E722" s="5" t="s">
        <v>64</v>
      </c>
    </row>
    <row r="723" spans="2:5" hidden="1" x14ac:dyDescent="0.3">
      <c r="B723" s="6">
        <v>266</v>
      </c>
      <c r="D723" s="7">
        <v>41828</v>
      </c>
      <c r="E723" s="5" t="s">
        <v>92</v>
      </c>
    </row>
    <row r="724" spans="2:5" hidden="1" x14ac:dyDescent="0.3">
      <c r="B724" s="6">
        <v>267</v>
      </c>
      <c r="D724" s="7">
        <v>41829</v>
      </c>
      <c r="E724" s="5" t="s">
        <v>20</v>
      </c>
    </row>
    <row r="725" spans="2:5" hidden="1" x14ac:dyDescent="0.3">
      <c r="B725" s="6">
        <v>268</v>
      </c>
      <c r="D725" s="7">
        <v>41829</v>
      </c>
      <c r="E725" s="5" t="s">
        <v>20</v>
      </c>
    </row>
    <row r="726" spans="2:5" hidden="1" x14ac:dyDescent="0.3">
      <c r="B726" s="6">
        <v>269</v>
      </c>
      <c r="D726" s="7">
        <v>41830</v>
      </c>
      <c r="E726" s="5" t="s">
        <v>64</v>
      </c>
    </row>
    <row r="727" spans="2:5" hidden="1" x14ac:dyDescent="0.3">
      <c r="B727" s="6">
        <v>71</v>
      </c>
      <c r="D727" s="7">
        <v>42535</v>
      </c>
      <c r="E727" s="5" t="s">
        <v>64</v>
      </c>
    </row>
    <row r="728" spans="2:5" hidden="1" x14ac:dyDescent="0.3">
      <c r="B728" s="6">
        <v>72</v>
      </c>
      <c r="D728" s="7">
        <v>42543</v>
      </c>
      <c r="E728" s="5" t="s">
        <v>64</v>
      </c>
    </row>
    <row r="729" spans="2:5" hidden="1" x14ac:dyDescent="0.3">
      <c r="B729" s="6">
        <v>270</v>
      </c>
      <c r="D729" s="7">
        <v>41831</v>
      </c>
      <c r="E729" s="5" t="s">
        <v>20</v>
      </c>
    </row>
    <row r="730" spans="2:5" hidden="1" x14ac:dyDescent="0.3">
      <c r="B730" s="6">
        <v>73</v>
      </c>
      <c r="D730" s="7">
        <v>42547</v>
      </c>
      <c r="E730" s="5" t="s">
        <v>64</v>
      </c>
    </row>
    <row r="731" spans="2:5" hidden="1" x14ac:dyDescent="0.3">
      <c r="B731" s="6">
        <v>9</v>
      </c>
      <c r="D731" s="7">
        <v>42574</v>
      </c>
      <c r="E731" s="5" t="s">
        <v>64</v>
      </c>
    </row>
    <row r="732" spans="2:5" hidden="1" x14ac:dyDescent="0.3">
      <c r="B732" s="6">
        <v>10</v>
      </c>
      <c r="D732" s="7">
        <v>42587</v>
      </c>
      <c r="E732" s="5" t="s">
        <v>81</v>
      </c>
    </row>
    <row r="733" spans="2:5" hidden="1" x14ac:dyDescent="0.3">
      <c r="B733" s="6">
        <v>271</v>
      </c>
      <c r="D733" s="7">
        <v>41832</v>
      </c>
      <c r="E733" s="5" t="s">
        <v>20</v>
      </c>
    </row>
    <row r="734" spans="2:5" hidden="1" x14ac:dyDescent="0.3">
      <c r="B734" s="6">
        <v>272</v>
      </c>
      <c r="D734" s="7">
        <v>41834</v>
      </c>
      <c r="E734" s="5" t="s">
        <v>64</v>
      </c>
    </row>
    <row r="735" spans="2:5" hidden="1" x14ac:dyDescent="0.3">
      <c r="B735" s="6">
        <v>93</v>
      </c>
      <c r="D735" s="7">
        <v>42605</v>
      </c>
      <c r="E735" s="5" t="s">
        <v>64</v>
      </c>
    </row>
    <row r="736" spans="2:5" hidden="1" x14ac:dyDescent="0.3">
      <c r="B736" s="6">
        <v>273</v>
      </c>
      <c r="D736" s="7">
        <v>41835</v>
      </c>
      <c r="E736" s="5" t="s">
        <v>64</v>
      </c>
    </row>
    <row r="737" spans="2:5" hidden="1" x14ac:dyDescent="0.3">
      <c r="B737" s="6">
        <v>274</v>
      </c>
      <c r="D737" s="7">
        <v>41838</v>
      </c>
      <c r="E737" s="5" t="s">
        <v>64</v>
      </c>
    </row>
    <row r="738" spans="2:5" hidden="1" x14ac:dyDescent="0.3">
      <c r="B738" s="6">
        <v>99</v>
      </c>
      <c r="D738" s="7">
        <v>42614</v>
      </c>
      <c r="E738" s="5" t="s">
        <v>64</v>
      </c>
    </row>
    <row r="739" spans="2:5" hidden="1" x14ac:dyDescent="0.3">
      <c r="B739" s="6">
        <v>276</v>
      </c>
      <c r="D739" s="7">
        <v>41838</v>
      </c>
      <c r="E739" s="5" t="s">
        <v>20</v>
      </c>
    </row>
    <row r="740" spans="2:5" hidden="1" x14ac:dyDescent="0.3">
      <c r="B740" s="6">
        <v>13</v>
      </c>
      <c r="D740" s="7">
        <v>42642</v>
      </c>
      <c r="E740" s="5" t="s">
        <v>64</v>
      </c>
    </row>
    <row r="741" spans="2:5" hidden="1" x14ac:dyDescent="0.3">
      <c r="B741" s="6">
        <v>275</v>
      </c>
      <c r="D741" s="7">
        <v>41838</v>
      </c>
      <c r="E741" s="5" t="s">
        <v>20</v>
      </c>
    </row>
    <row r="742" spans="2:5" hidden="1" x14ac:dyDescent="0.3">
      <c r="B742" s="6">
        <v>277</v>
      </c>
      <c r="D742" s="7">
        <v>41842</v>
      </c>
      <c r="E742" s="5" t="s">
        <v>115</v>
      </c>
    </row>
    <row r="743" spans="2:5" hidden="1" x14ac:dyDescent="0.3">
      <c r="B743" s="6">
        <v>278</v>
      </c>
      <c r="D743" s="7">
        <v>41842</v>
      </c>
      <c r="E743" s="5" t="s">
        <v>64</v>
      </c>
    </row>
    <row r="744" spans="2:5" hidden="1" x14ac:dyDescent="0.3">
      <c r="B744" s="6">
        <v>279</v>
      </c>
      <c r="D744" s="7">
        <v>41844</v>
      </c>
      <c r="E744" s="5" t="s">
        <v>20</v>
      </c>
    </row>
    <row r="745" spans="2:5" hidden="1" x14ac:dyDescent="0.3">
      <c r="B745" s="6">
        <v>280</v>
      </c>
      <c r="D745" s="7">
        <v>41845</v>
      </c>
      <c r="E745" s="5" t="s">
        <v>64</v>
      </c>
    </row>
    <row r="746" spans="2:5" hidden="1" x14ac:dyDescent="0.3">
      <c r="B746" s="6">
        <v>109</v>
      </c>
      <c r="D746" s="7">
        <v>42658</v>
      </c>
      <c r="E746" s="5" t="s">
        <v>64</v>
      </c>
    </row>
    <row r="747" spans="2:5" hidden="1" x14ac:dyDescent="0.3">
      <c r="B747" s="6">
        <v>112</v>
      </c>
      <c r="D747" s="7">
        <v>42666</v>
      </c>
      <c r="E747" s="5" t="s">
        <v>144</v>
      </c>
    </row>
    <row r="748" spans="2:5" hidden="1" x14ac:dyDescent="0.3">
      <c r="B748" s="6">
        <v>281</v>
      </c>
      <c r="D748" s="7">
        <v>41851</v>
      </c>
      <c r="E748" s="5" t="s">
        <v>64</v>
      </c>
    </row>
    <row r="749" spans="2:5" hidden="1" x14ac:dyDescent="0.3">
      <c r="B749" s="6">
        <v>282</v>
      </c>
      <c r="D749" s="7">
        <v>41852</v>
      </c>
      <c r="E749" s="5" t="s">
        <v>81</v>
      </c>
    </row>
    <row r="750" spans="2:5" hidden="1" x14ac:dyDescent="0.3">
      <c r="B750" s="6">
        <v>15</v>
      </c>
      <c r="D750" s="7">
        <v>42676</v>
      </c>
      <c r="E750" s="5" t="s">
        <v>64</v>
      </c>
    </row>
    <row r="751" spans="2:5" hidden="1" x14ac:dyDescent="0.3">
      <c r="B751" s="6">
        <v>117</v>
      </c>
      <c r="D751" s="7">
        <v>42679</v>
      </c>
      <c r="E751" s="5" t="s">
        <v>64</v>
      </c>
    </row>
    <row r="752" spans="2:5" hidden="1" x14ac:dyDescent="0.3">
      <c r="B752" s="6">
        <v>283</v>
      </c>
      <c r="D752" s="7">
        <v>41852</v>
      </c>
      <c r="E752" s="5" t="s">
        <v>20</v>
      </c>
    </row>
    <row r="753" spans="2:5" hidden="1" x14ac:dyDescent="0.3">
      <c r="B753" s="6">
        <v>133</v>
      </c>
      <c r="D753" s="7">
        <v>42755</v>
      </c>
      <c r="E753" s="5" t="s">
        <v>81</v>
      </c>
    </row>
    <row r="754" spans="2:5" hidden="1" x14ac:dyDescent="0.3">
      <c r="B754" s="6">
        <v>132</v>
      </c>
      <c r="D754" s="7">
        <v>42755</v>
      </c>
      <c r="E754" s="5" t="s">
        <v>20</v>
      </c>
    </row>
    <row r="755" spans="2:5" hidden="1" x14ac:dyDescent="0.3">
      <c r="B755" s="6">
        <v>284</v>
      </c>
      <c r="D755" s="7">
        <v>41854</v>
      </c>
      <c r="E755" s="5" t="s">
        <v>64</v>
      </c>
    </row>
    <row r="756" spans="2:5" hidden="1" x14ac:dyDescent="0.3">
      <c r="B756" s="6">
        <v>20</v>
      </c>
      <c r="D756" s="7">
        <v>42763</v>
      </c>
      <c r="E756" s="5" t="s">
        <v>64</v>
      </c>
    </row>
    <row r="757" spans="2:5" hidden="1" x14ac:dyDescent="0.3">
      <c r="B757" s="6">
        <v>19</v>
      </c>
      <c r="D757" s="7">
        <v>42763</v>
      </c>
      <c r="E757" s="5" t="s">
        <v>64</v>
      </c>
    </row>
    <row r="758" spans="2:5" hidden="1" x14ac:dyDescent="0.3">
      <c r="B758" s="6">
        <v>285</v>
      </c>
      <c r="D758" s="7">
        <v>41856</v>
      </c>
      <c r="E758" s="5" t="s">
        <v>20</v>
      </c>
    </row>
    <row r="759" spans="2:5" hidden="1" x14ac:dyDescent="0.3">
      <c r="B759" s="6">
        <v>21</v>
      </c>
      <c r="D759" s="7">
        <v>42776</v>
      </c>
      <c r="E759" s="5" t="s">
        <v>64</v>
      </c>
    </row>
    <row r="760" spans="2:5" hidden="1" x14ac:dyDescent="0.3">
      <c r="B760" s="6">
        <v>147</v>
      </c>
      <c r="D760" s="7">
        <v>42805</v>
      </c>
      <c r="E760" s="5" t="s">
        <v>64</v>
      </c>
    </row>
    <row r="761" spans="2:5" hidden="1" x14ac:dyDescent="0.3">
      <c r="B761" s="6">
        <v>154</v>
      </c>
      <c r="D761" s="7">
        <v>42832</v>
      </c>
      <c r="E761" s="5" t="s">
        <v>64</v>
      </c>
    </row>
    <row r="762" spans="2:5" hidden="1" x14ac:dyDescent="0.3">
      <c r="B762" s="6">
        <v>157</v>
      </c>
      <c r="D762" s="7">
        <v>42850</v>
      </c>
      <c r="E762" s="5" t="s">
        <v>64</v>
      </c>
    </row>
    <row r="763" spans="2:5" hidden="1" x14ac:dyDescent="0.3">
      <c r="B763" s="6">
        <v>286</v>
      </c>
      <c r="D763" s="7">
        <v>41859</v>
      </c>
      <c r="E763" s="5" t="s">
        <v>20</v>
      </c>
    </row>
    <row r="764" spans="2:5" hidden="1" x14ac:dyDescent="0.3">
      <c r="B764" s="6">
        <v>159</v>
      </c>
      <c r="D764" s="7">
        <v>42861</v>
      </c>
      <c r="E764" s="5" t="s">
        <v>64</v>
      </c>
    </row>
    <row r="765" spans="2:5" hidden="1" x14ac:dyDescent="0.3">
      <c r="B765" s="6">
        <v>287</v>
      </c>
      <c r="D765" s="7">
        <v>41860</v>
      </c>
      <c r="E765" s="5" t="s">
        <v>64</v>
      </c>
    </row>
    <row r="766" spans="2:5" hidden="1" x14ac:dyDescent="0.3">
      <c r="B766" s="6">
        <v>288</v>
      </c>
      <c r="D766" s="7">
        <v>41862</v>
      </c>
      <c r="E766" s="5" t="s">
        <v>64</v>
      </c>
    </row>
    <row r="767" spans="2:5" hidden="1" x14ac:dyDescent="0.3">
      <c r="B767" s="6">
        <v>289</v>
      </c>
      <c r="D767" s="7">
        <v>41862</v>
      </c>
      <c r="E767" s="5" t="s">
        <v>20</v>
      </c>
    </row>
    <row r="768" spans="2:5" hidden="1" x14ac:dyDescent="0.3">
      <c r="B768" s="6">
        <v>290</v>
      </c>
      <c r="D768" s="7">
        <v>41867</v>
      </c>
      <c r="E768" s="5" t="s">
        <v>64</v>
      </c>
    </row>
    <row r="769" spans="2:5" hidden="1" x14ac:dyDescent="0.3">
      <c r="B769" s="6">
        <v>291</v>
      </c>
      <c r="D769" s="7">
        <v>41870</v>
      </c>
      <c r="E769" s="5" t="s">
        <v>20</v>
      </c>
    </row>
    <row r="770" spans="2:5" hidden="1" x14ac:dyDescent="0.3">
      <c r="B770" s="6">
        <v>179</v>
      </c>
      <c r="D770" s="7">
        <v>42940</v>
      </c>
      <c r="E770" s="5" t="s">
        <v>64</v>
      </c>
    </row>
    <row r="771" spans="2:5" hidden="1" x14ac:dyDescent="0.3">
      <c r="B771" s="6">
        <v>184</v>
      </c>
      <c r="D771" s="7">
        <v>42952</v>
      </c>
      <c r="E771" s="5" t="s">
        <v>64</v>
      </c>
    </row>
    <row r="772" spans="2:5" hidden="1" x14ac:dyDescent="0.3">
      <c r="B772" s="6">
        <v>3</v>
      </c>
      <c r="D772" s="7">
        <v>42952</v>
      </c>
      <c r="E772" s="5" t="s">
        <v>81</v>
      </c>
    </row>
    <row r="773" spans="2:5" hidden="1" x14ac:dyDescent="0.3">
      <c r="B773" s="6">
        <v>292</v>
      </c>
      <c r="D773" s="7">
        <v>41871</v>
      </c>
      <c r="E773" s="5" t="s">
        <v>64</v>
      </c>
    </row>
    <row r="774" spans="2:5" hidden="1" x14ac:dyDescent="0.3">
      <c r="B774" s="6">
        <v>53</v>
      </c>
      <c r="D774" s="7">
        <v>44000</v>
      </c>
      <c r="E774" s="5" t="s">
        <v>20</v>
      </c>
    </row>
    <row r="775" spans="2:5" hidden="1" x14ac:dyDescent="0.3">
      <c r="B775" s="6">
        <v>194</v>
      </c>
      <c r="D775" s="7">
        <v>42972</v>
      </c>
      <c r="E775" s="5" t="s">
        <v>64</v>
      </c>
    </row>
    <row r="776" spans="2:5" hidden="1" x14ac:dyDescent="0.3">
      <c r="B776" s="6">
        <v>197</v>
      </c>
      <c r="D776" s="7">
        <v>42988</v>
      </c>
      <c r="E776" s="5" t="s">
        <v>64</v>
      </c>
    </row>
    <row r="777" spans="2:5" hidden="1" x14ac:dyDescent="0.3">
      <c r="B777" s="6">
        <v>201</v>
      </c>
      <c r="D777" s="7">
        <v>43014</v>
      </c>
      <c r="E777" s="5" t="s">
        <v>64</v>
      </c>
    </row>
    <row r="778" spans="2:5" hidden="1" x14ac:dyDescent="0.3">
      <c r="B778" s="6">
        <v>203</v>
      </c>
      <c r="D778" s="7">
        <v>43020</v>
      </c>
      <c r="E778" s="5" t="s">
        <v>64</v>
      </c>
    </row>
    <row r="779" spans="2:5" hidden="1" x14ac:dyDescent="0.3">
      <c r="B779" s="6">
        <v>207</v>
      </c>
      <c r="D779" s="7">
        <v>43026</v>
      </c>
      <c r="E779" s="5" t="s">
        <v>64</v>
      </c>
    </row>
    <row r="780" spans="2:5" hidden="1" x14ac:dyDescent="0.3">
      <c r="B780" s="6">
        <v>214</v>
      </c>
      <c r="D780" s="7">
        <v>43064</v>
      </c>
      <c r="E780" s="5" t="s">
        <v>64</v>
      </c>
    </row>
    <row r="781" spans="2:5" hidden="1" x14ac:dyDescent="0.3">
      <c r="B781" s="6">
        <v>2</v>
      </c>
      <c r="D781" s="7">
        <v>43120</v>
      </c>
      <c r="E781" s="5" t="s">
        <v>64</v>
      </c>
    </row>
    <row r="782" spans="2:5" hidden="1" x14ac:dyDescent="0.3">
      <c r="B782" s="6">
        <v>224</v>
      </c>
      <c r="D782" s="7">
        <v>43135</v>
      </c>
      <c r="E782" s="5" t="s">
        <v>64</v>
      </c>
    </row>
    <row r="783" spans="2:5" hidden="1" x14ac:dyDescent="0.3">
      <c r="B783" s="6">
        <v>228</v>
      </c>
      <c r="D783" s="7">
        <v>43146</v>
      </c>
      <c r="E783" s="5" t="s">
        <v>64</v>
      </c>
    </row>
    <row r="784" spans="2:5" hidden="1" x14ac:dyDescent="0.3">
      <c r="B784" s="6">
        <v>239</v>
      </c>
      <c r="D784" s="7">
        <v>43183</v>
      </c>
      <c r="E784" s="5" t="s">
        <v>64</v>
      </c>
    </row>
    <row r="785" spans="2:5" hidden="1" x14ac:dyDescent="0.3">
      <c r="B785" s="6">
        <v>240</v>
      </c>
      <c r="D785" s="7">
        <v>43194</v>
      </c>
      <c r="E785" s="5" t="s">
        <v>64</v>
      </c>
    </row>
    <row r="786" spans="2:5" hidden="1" x14ac:dyDescent="0.3">
      <c r="B786" s="6">
        <v>244</v>
      </c>
      <c r="D786" s="7">
        <v>43205</v>
      </c>
      <c r="E786" s="5" t="s">
        <v>64</v>
      </c>
    </row>
    <row r="787" spans="2:5" hidden="1" x14ac:dyDescent="0.3">
      <c r="B787" s="6">
        <v>42</v>
      </c>
      <c r="D787" s="7">
        <v>43287</v>
      </c>
      <c r="E787" s="5" t="s">
        <v>64</v>
      </c>
    </row>
    <row r="788" spans="2:5" hidden="1" x14ac:dyDescent="0.3">
      <c r="B788" s="6">
        <v>3</v>
      </c>
      <c r="D788" s="7">
        <v>43292</v>
      </c>
      <c r="E788" s="5" t="s">
        <v>3383</v>
      </c>
    </row>
    <row r="789" spans="2:5" hidden="1" x14ac:dyDescent="0.3">
      <c r="B789" s="6">
        <v>15</v>
      </c>
      <c r="D789" s="7">
        <v>43413</v>
      </c>
      <c r="E789" s="5" t="s">
        <v>64</v>
      </c>
    </row>
    <row r="790" spans="2:5" hidden="1" x14ac:dyDescent="0.3">
      <c r="B790" s="6">
        <v>25</v>
      </c>
      <c r="D790" s="7">
        <v>43485</v>
      </c>
      <c r="E790" s="5" t="s">
        <v>81</v>
      </c>
    </row>
    <row r="791" spans="2:5" hidden="1" x14ac:dyDescent="0.3">
      <c r="B791" s="6">
        <v>19</v>
      </c>
      <c r="D791" s="7">
        <v>43497</v>
      </c>
      <c r="E791" s="5" t="s">
        <v>3383</v>
      </c>
    </row>
    <row r="792" spans="2:5" hidden="1" x14ac:dyDescent="0.3">
      <c r="B792" s="6">
        <v>19</v>
      </c>
      <c r="D792" s="7">
        <v>43497</v>
      </c>
      <c r="E792" s="5" t="s">
        <v>3383</v>
      </c>
    </row>
    <row r="793" spans="2:5" hidden="1" x14ac:dyDescent="0.3">
      <c r="B793" s="6">
        <v>58</v>
      </c>
      <c r="D793" s="7">
        <v>43602</v>
      </c>
      <c r="E793" t="s">
        <v>20</v>
      </c>
    </row>
    <row r="794" spans="2:5" hidden="1" x14ac:dyDescent="0.3">
      <c r="B794" s="6">
        <v>27</v>
      </c>
      <c r="D794" s="7">
        <v>43599</v>
      </c>
      <c r="E794" s="5" t="s">
        <v>115</v>
      </c>
    </row>
    <row r="795" spans="2:5" hidden="1" x14ac:dyDescent="0.3">
      <c r="B795" s="6">
        <v>27</v>
      </c>
      <c r="D795" s="7">
        <v>43615</v>
      </c>
      <c r="E795" s="5" t="s">
        <v>115</v>
      </c>
    </row>
    <row r="796" spans="2:5" hidden="1" x14ac:dyDescent="0.3">
      <c r="B796" s="6">
        <v>3</v>
      </c>
      <c r="D796" s="7">
        <v>43179</v>
      </c>
      <c r="E796" s="5" t="s">
        <v>64</v>
      </c>
    </row>
    <row r="797" spans="2:5" hidden="1" x14ac:dyDescent="0.3">
      <c r="B797" s="6">
        <v>58</v>
      </c>
      <c r="D797" s="7">
        <v>43720</v>
      </c>
      <c r="E797" s="5" t="s">
        <v>64</v>
      </c>
    </row>
    <row r="798" spans="2:5" hidden="1" x14ac:dyDescent="0.3">
      <c r="B798" s="6">
        <v>59</v>
      </c>
      <c r="D798" s="7">
        <v>43723</v>
      </c>
      <c r="E798" s="5" t="s">
        <v>64</v>
      </c>
    </row>
    <row r="799" spans="2:5" hidden="1" x14ac:dyDescent="0.3">
      <c r="B799" s="6">
        <v>67</v>
      </c>
      <c r="D799" s="7">
        <v>43768</v>
      </c>
      <c r="E799" s="5" t="s">
        <v>64</v>
      </c>
    </row>
    <row r="800" spans="2:5" hidden="1" x14ac:dyDescent="0.3">
      <c r="B800" s="6">
        <v>11</v>
      </c>
      <c r="D800" s="7">
        <v>43794</v>
      </c>
      <c r="E800" s="5" t="s">
        <v>64</v>
      </c>
    </row>
    <row r="801" spans="2:5" hidden="1" x14ac:dyDescent="0.3">
      <c r="B801" s="6">
        <v>1</v>
      </c>
      <c r="D801" s="7">
        <v>42882</v>
      </c>
      <c r="E801" s="5" t="s">
        <v>81</v>
      </c>
    </row>
    <row r="802" spans="2:5" hidden="1" x14ac:dyDescent="0.3">
      <c r="B802" s="6">
        <v>73</v>
      </c>
      <c r="D802" s="7">
        <v>43807</v>
      </c>
      <c r="E802" s="5" t="s">
        <v>64</v>
      </c>
    </row>
    <row r="803" spans="2:5" hidden="1" x14ac:dyDescent="0.3">
      <c r="B803" s="6">
        <v>22</v>
      </c>
      <c r="D803" s="7">
        <v>43839</v>
      </c>
      <c r="E803" s="5" t="s">
        <v>64</v>
      </c>
    </row>
    <row r="804" spans="2:5" hidden="1" x14ac:dyDescent="0.3">
      <c r="B804" s="6">
        <v>27</v>
      </c>
      <c r="D804" s="7">
        <v>43862</v>
      </c>
      <c r="E804" s="5" t="s">
        <v>64</v>
      </c>
    </row>
    <row r="805" spans="2:5" hidden="1" x14ac:dyDescent="0.3">
      <c r="B805" s="6">
        <v>4</v>
      </c>
      <c r="D805" s="7">
        <v>43215</v>
      </c>
      <c r="E805" s="5" t="s">
        <v>120</v>
      </c>
    </row>
    <row r="806" spans="2:5" hidden="1" x14ac:dyDescent="0.3">
      <c r="B806" s="6">
        <v>87</v>
      </c>
      <c r="D806" s="7">
        <v>43957</v>
      </c>
      <c r="E806" s="5" t="s">
        <v>64</v>
      </c>
    </row>
    <row r="807" spans="2:5" hidden="1" x14ac:dyDescent="0.3">
      <c r="B807" s="6">
        <v>50</v>
      </c>
      <c r="D807" s="7">
        <v>43966</v>
      </c>
      <c r="E807" s="5" t="s">
        <v>81</v>
      </c>
    </row>
    <row r="808" spans="2:5" hidden="1" x14ac:dyDescent="0.3">
      <c r="B808" s="6">
        <v>59</v>
      </c>
      <c r="D808" s="7">
        <v>43633</v>
      </c>
      <c r="E808" s="5" t="s">
        <v>81</v>
      </c>
    </row>
    <row r="809" spans="2:5" hidden="1" x14ac:dyDescent="0.3">
      <c r="B809" s="6">
        <v>95</v>
      </c>
      <c r="D809" s="7">
        <v>44023</v>
      </c>
      <c r="E809" s="5" t="s">
        <v>64</v>
      </c>
    </row>
    <row r="810" spans="2:5" hidden="1" x14ac:dyDescent="0.3">
      <c r="B810" s="6">
        <v>11</v>
      </c>
      <c r="D810" s="7">
        <v>43025</v>
      </c>
      <c r="E810" t="s">
        <v>20</v>
      </c>
    </row>
    <row r="811" spans="2:5" hidden="1" x14ac:dyDescent="0.3">
      <c r="B811" s="6">
        <v>63</v>
      </c>
      <c r="D811" s="7">
        <v>44031</v>
      </c>
      <c r="E811" s="5" t="s">
        <v>64</v>
      </c>
    </row>
    <row r="812" spans="2:5" hidden="1" x14ac:dyDescent="0.3">
      <c r="B812" s="6">
        <v>64</v>
      </c>
      <c r="D812" s="7">
        <v>44035</v>
      </c>
      <c r="E812" s="5" t="s">
        <v>20</v>
      </c>
    </row>
    <row r="813" spans="2:5" hidden="1" x14ac:dyDescent="0.3">
      <c r="B813" s="6">
        <v>68</v>
      </c>
      <c r="D813" s="7">
        <v>44064</v>
      </c>
      <c r="E813" s="5" t="s">
        <v>64</v>
      </c>
    </row>
    <row r="814" spans="2:5" hidden="1" x14ac:dyDescent="0.3">
      <c r="B814" s="6">
        <v>100</v>
      </c>
      <c r="D814" s="7">
        <v>44089</v>
      </c>
      <c r="E814" s="5" t="s">
        <v>64</v>
      </c>
    </row>
    <row r="815" spans="2:5" hidden="1" x14ac:dyDescent="0.3">
      <c r="B815" s="6">
        <v>48</v>
      </c>
      <c r="D815" s="7">
        <v>44097</v>
      </c>
      <c r="E815" s="5" t="s">
        <v>64</v>
      </c>
    </row>
    <row r="816" spans="2:5" hidden="1" x14ac:dyDescent="0.3">
      <c r="B816" s="6">
        <v>75</v>
      </c>
      <c r="D816" s="7">
        <v>44084</v>
      </c>
      <c r="E816" s="5" t="s">
        <v>64</v>
      </c>
    </row>
    <row r="817" spans="2:5" hidden="1" x14ac:dyDescent="0.3">
      <c r="B817" s="6">
        <v>106</v>
      </c>
      <c r="D817" s="7">
        <v>44138</v>
      </c>
      <c r="E817" s="5" t="s">
        <v>64</v>
      </c>
    </row>
    <row r="818" spans="2:5" hidden="1" x14ac:dyDescent="0.3">
      <c r="B818" s="6">
        <v>71</v>
      </c>
      <c r="D818" s="7">
        <v>44076</v>
      </c>
      <c r="E818" s="5" t="s">
        <v>64</v>
      </c>
    </row>
    <row r="819" spans="2:5" hidden="1" x14ac:dyDescent="0.3">
      <c r="B819" s="6">
        <v>109</v>
      </c>
      <c r="D819" s="7">
        <v>44154</v>
      </c>
      <c r="E819" s="5" t="s">
        <v>64</v>
      </c>
    </row>
    <row r="820" spans="2:5" hidden="1" x14ac:dyDescent="0.3">
      <c r="B820" s="6">
        <v>57</v>
      </c>
      <c r="D820" s="7">
        <v>44020</v>
      </c>
      <c r="E820" s="5" t="s">
        <v>64</v>
      </c>
    </row>
    <row r="821" spans="2:5" hidden="1" x14ac:dyDescent="0.3">
      <c r="B821" s="6">
        <v>61</v>
      </c>
      <c r="D821" s="7">
        <v>44026</v>
      </c>
      <c r="E821" s="5" t="s">
        <v>120</v>
      </c>
    </row>
    <row r="822" spans="2:5" hidden="1" x14ac:dyDescent="0.3">
      <c r="B822" s="6">
        <v>67</v>
      </c>
      <c r="D822" s="7">
        <v>44058</v>
      </c>
      <c r="E822" s="5" t="s">
        <v>64</v>
      </c>
    </row>
    <row r="823" spans="2:5" hidden="1" x14ac:dyDescent="0.3">
      <c r="B823" s="6">
        <v>113</v>
      </c>
      <c r="D823" s="7">
        <v>44181</v>
      </c>
      <c r="E823" s="5" t="s">
        <v>64</v>
      </c>
    </row>
    <row r="824" spans="2:5" hidden="1" x14ac:dyDescent="0.3">
      <c r="B824" s="6">
        <v>66</v>
      </c>
      <c r="D824" s="7">
        <v>44058</v>
      </c>
      <c r="E824" s="5" t="s">
        <v>64</v>
      </c>
    </row>
    <row r="825" spans="2:5" hidden="1" x14ac:dyDescent="0.3">
      <c r="B825" s="6">
        <v>148</v>
      </c>
      <c r="D825" s="7">
        <v>44250</v>
      </c>
      <c r="E825" s="5" t="s">
        <v>81</v>
      </c>
    </row>
    <row r="826" spans="2:5" hidden="1" x14ac:dyDescent="0.3">
      <c r="B826" s="6">
        <v>149</v>
      </c>
      <c r="D826" s="7">
        <v>44250</v>
      </c>
      <c r="E826" s="5" t="s">
        <v>64</v>
      </c>
    </row>
    <row r="827" spans="2:5" hidden="1" x14ac:dyDescent="0.3">
      <c r="B827" s="6">
        <v>116</v>
      </c>
      <c r="D827" s="7">
        <v>44233</v>
      </c>
      <c r="E827" s="5" t="s">
        <v>64</v>
      </c>
    </row>
    <row r="828" spans="2:5" hidden="1" x14ac:dyDescent="0.3">
      <c r="B828" s="6">
        <v>117</v>
      </c>
      <c r="D828" s="7">
        <v>44238</v>
      </c>
      <c r="E828" s="5" t="s">
        <v>81</v>
      </c>
    </row>
    <row r="829" spans="2:5" hidden="1" x14ac:dyDescent="0.3">
      <c r="B829" s="6">
        <v>80</v>
      </c>
      <c r="D829" s="7">
        <v>44104</v>
      </c>
      <c r="E829" s="5" t="s">
        <v>64</v>
      </c>
    </row>
    <row r="830" spans="2:5" hidden="1" x14ac:dyDescent="0.3">
      <c r="B830" s="6">
        <v>4</v>
      </c>
      <c r="D830" s="7">
        <v>39843</v>
      </c>
    </row>
    <row r="831" spans="2:5" hidden="1" x14ac:dyDescent="0.3">
      <c r="B831" s="6">
        <v>6</v>
      </c>
      <c r="D831" s="7">
        <v>39847</v>
      </c>
    </row>
    <row r="832" spans="2:5" hidden="1" x14ac:dyDescent="0.3">
      <c r="B832" s="6">
        <v>17</v>
      </c>
      <c r="D832" s="7">
        <v>39922</v>
      </c>
    </row>
    <row r="833" spans="2:4" hidden="1" x14ac:dyDescent="0.3">
      <c r="B833" s="6">
        <v>19</v>
      </c>
      <c r="D833" s="7">
        <v>39927</v>
      </c>
    </row>
    <row r="834" spans="2:4" hidden="1" x14ac:dyDescent="0.3">
      <c r="B834" s="6">
        <v>25</v>
      </c>
      <c r="D834" s="7">
        <v>39955</v>
      </c>
    </row>
    <row r="835" spans="2:4" hidden="1" x14ac:dyDescent="0.3">
      <c r="B835" s="6">
        <v>33</v>
      </c>
      <c r="D835" s="7">
        <v>39998</v>
      </c>
    </row>
    <row r="836" spans="2:4" hidden="1" x14ac:dyDescent="0.3">
      <c r="B836" s="6">
        <v>43</v>
      </c>
      <c r="D836" s="7">
        <v>40037</v>
      </c>
    </row>
    <row r="837" spans="2:4" hidden="1" x14ac:dyDescent="0.3">
      <c r="B837" s="6">
        <v>46</v>
      </c>
      <c r="D837" s="7">
        <v>40052</v>
      </c>
    </row>
    <row r="838" spans="2:4" hidden="1" x14ac:dyDescent="0.3">
      <c r="B838" s="6">
        <v>52</v>
      </c>
      <c r="D838" s="7">
        <v>40059</v>
      </c>
    </row>
    <row r="839" spans="2:4" hidden="1" x14ac:dyDescent="0.3">
      <c r="B839" s="6">
        <v>51</v>
      </c>
      <c r="D839" s="7">
        <v>40059</v>
      </c>
    </row>
    <row r="840" spans="2:4" hidden="1" x14ac:dyDescent="0.3">
      <c r="B840" s="6">
        <v>60</v>
      </c>
      <c r="D840" s="7">
        <v>40092</v>
      </c>
    </row>
    <row r="841" spans="2:4" hidden="1" x14ac:dyDescent="0.3">
      <c r="B841" s="6">
        <v>84</v>
      </c>
      <c r="D841" s="7">
        <v>40161</v>
      </c>
    </row>
    <row r="842" spans="2:4" hidden="1" x14ac:dyDescent="0.3">
      <c r="B842" s="6">
        <v>93</v>
      </c>
      <c r="D842" s="7">
        <v>40180</v>
      </c>
    </row>
    <row r="843" spans="2:4" hidden="1" x14ac:dyDescent="0.3">
      <c r="B843" s="6">
        <v>102</v>
      </c>
      <c r="D843" s="7">
        <v>40195</v>
      </c>
    </row>
    <row r="844" spans="2:4" hidden="1" x14ac:dyDescent="0.3">
      <c r="B844" s="6">
        <v>105</v>
      </c>
      <c r="D844" s="7">
        <v>40205</v>
      </c>
    </row>
    <row r="845" spans="2:4" hidden="1" x14ac:dyDescent="0.3">
      <c r="B845" s="6">
        <v>104</v>
      </c>
      <c r="D845" s="7">
        <v>40205</v>
      </c>
    </row>
    <row r="846" spans="2:4" hidden="1" x14ac:dyDescent="0.3">
      <c r="B846" s="6">
        <v>116</v>
      </c>
      <c r="D846" s="7">
        <v>40221</v>
      </c>
    </row>
    <row r="847" spans="2:4" hidden="1" x14ac:dyDescent="0.3">
      <c r="B847" s="6">
        <v>135</v>
      </c>
      <c r="D847" s="7">
        <v>40245</v>
      </c>
    </row>
    <row r="848" spans="2:4" hidden="1" x14ac:dyDescent="0.3">
      <c r="B848" s="6">
        <v>139</v>
      </c>
      <c r="D848" s="7">
        <v>40260</v>
      </c>
    </row>
    <row r="849" spans="2:4" hidden="1" x14ac:dyDescent="0.3">
      <c r="B849" s="6">
        <v>142</v>
      </c>
      <c r="D849" s="7">
        <v>40272</v>
      </c>
    </row>
    <row r="850" spans="2:4" hidden="1" x14ac:dyDescent="0.3">
      <c r="B850" s="6">
        <v>147</v>
      </c>
      <c r="D850" s="7">
        <v>40300</v>
      </c>
    </row>
    <row r="851" spans="2:4" hidden="1" x14ac:dyDescent="0.3">
      <c r="B851" s="6">
        <v>158</v>
      </c>
      <c r="D851" s="7">
        <v>40323</v>
      </c>
    </row>
    <row r="852" spans="2:4" hidden="1" x14ac:dyDescent="0.3">
      <c r="B852" s="6">
        <v>167</v>
      </c>
      <c r="D852" s="7">
        <v>40348</v>
      </c>
    </row>
    <row r="853" spans="2:4" hidden="1" x14ac:dyDescent="0.3">
      <c r="B853" s="6">
        <v>179</v>
      </c>
      <c r="D853" s="7">
        <v>40373</v>
      </c>
    </row>
    <row r="854" spans="2:4" hidden="1" x14ac:dyDescent="0.3">
      <c r="B854" s="6">
        <v>182</v>
      </c>
      <c r="D854" s="7">
        <v>40374</v>
      </c>
    </row>
    <row r="855" spans="2:4" hidden="1" x14ac:dyDescent="0.3">
      <c r="B855" s="6">
        <v>187</v>
      </c>
      <c r="D855" s="7">
        <v>40379</v>
      </c>
    </row>
    <row r="856" spans="2:4" hidden="1" x14ac:dyDescent="0.3">
      <c r="B856" s="6">
        <v>191</v>
      </c>
      <c r="D856" s="7">
        <v>40383</v>
      </c>
    </row>
    <row r="857" spans="2:4" hidden="1" x14ac:dyDescent="0.3">
      <c r="B857" s="6">
        <v>192</v>
      </c>
      <c r="D857" s="7">
        <v>40385</v>
      </c>
    </row>
    <row r="858" spans="2:4" hidden="1" x14ac:dyDescent="0.3">
      <c r="B858" s="6">
        <v>199</v>
      </c>
      <c r="D858" s="7">
        <v>40394</v>
      </c>
    </row>
    <row r="859" spans="2:4" hidden="1" x14ac:dyDescent="0.3">
      <c r="B859" s="6">
        <v>201</v>
      </c>
      <c r="D859" s="7">
        <v>40396</v>
      </c>
    </row>
    <row r="860" spans="2:4" hidden="1" x14ac:dyDescent="0.3">
      <c r="B860" s="6">
        <v>219</v>
      </c>
      <c r="D860" s="7">
        <v>40411</v>
      </c>
    </row>
    <row r="861" spans="2:4" hidden="1" x14ac:dyDescent="0.3">
      <c r="B861" s="6">
        <v>245</v>
      </c>
      <c r="D861" s="7">
        <v>40472</v>
      </c>
    </row>
    <row r="862" spans="2:4" hidden="1" x14ac:dyDescent="0.3">
      <c r="B862" s="6">
        <v>252</v>
      </c>
      <c r="D862" s="7">
        <v>40489</v>
      </c>
    </row>
    <row r="863" spans="2:4" hidden="1" x14ac:dyDescent="0.3">
      <c r="B863" s="6">
        <v>251</v>
      </c>
      <c r="D863" s="7">
        <v>40489</v>
      </c>
    </row>
    <row r="864" spans="2:4" hidden="1" x14ac:dyDescent="0.3">
      <c r="B864" s="6">
        <v>256</v>
      </c>
      <c r="D864" s="7">
        <v>40503</v>
      </c>
    </row>
    <row r="865" spans="1:5" hidden="1" x14ac:dyDescent="0.3">
      <c r="B865" s="6">
        <v>269</v>
      </c>
      <c r="D865" s="7">
        <v>40529</v>
      </c>
    </row>
    <row r="866" spans="1:5" hidden="1" x14ac:dyDescent="0.3">
      <c r="B866" s="6">
        <v>264</v>
      </c>
      <c r="D866" s="7">
        <v>40539</v>
      </c>
    </row>
    <row r="867" spans="1:5" hidden="1" x14ac:dyDescent="0.3">
      <c r="B867" s="6">
        <v>275</v>
      </c>
      <c r="D867" s="7">
        <v>40551</v>
      </c>
    </row>
    <row r="868" spans="1:5" hidden="1" x14ac:dyDescent="0.3">
      <c r="B868" s="6">
        <v>297</v>
      </c>
      <c r="D868" s="7">
        <v>40580</v>
      </c>
    </row>
    <row r="869" spans="1:5" hidden="1" x14ac:dyDescent="0.3">
      <c r="B869" s="6">
        <v>307</v>
      </c>
      <c r="D869" s="7">
        <v>40598</v>
      </c>
    </row>
    <row r="870" spans="1:5" hidden="1" x14ac:dyDescent="0.3">
      <c r="B870" s="6">
        <v>318</v>
      </c>
      <c r="D870" s="7">
        <v>40620</v>
      </c>
    </row>
    <row r="871" spans="1:5" x14ac:dyDescent="0.3">
      <c r="A871" s="6" t="s">
        <v>62</v>
      </c>
      <c r="B871" s="6">
        <v>4</v>
      </c>
      <c r="C871" s="6" t="str">
        <f>CONCATENATE(A871,"-",B871)</f>
        <v>ARB-4</v>
      </c>
      <c r="D871" s="7">
        <v>40621</v>
      </c>
      <c r="E871" t="s">
        <v>64</v>
      </c>
    </row>
    <row r="872" spans="1:5" hidden="1" x14ac:dyDescent="0.3">
      <c r="B872" s="6">
        <v>338</v>
      </c>
      <c r="D872" s="7">
        <v>40638</v>
      </c>
    </row>
    <row r="873" spans="1:5" hidden="1" x14ac:dyDescent="0.3">
      <c r="B873" s="6">
        <v>341</v>
      </c>
      <c r="D873" s="7">
        <v>40642</v>
      </c>
    </row>
    <row r="874" spans="1:5" hidden="1" x14ac:dyDescent="0.3">
      <c r="B874" s="6">
        <v>349</v>
      </c>
      <c r="D874" s="7">
        <v>40654</v>
      </c>
    </row>
    <row r="875" spans="1:5" hidden="1" x14ac:dyDescent="0.3">
      <c r="B875" s="6">
        <v>351</v>
      </c>
      <c r="D875" s="7">
        <v>40655</v>
      </c>
    </row>
    <row r="876" spans="1:5" hidden="1" x14ac:dyDescent="0.3">
      <c r="B876" s="6">
        <v>367</v>
      </c>
      <c r="D876" s="7">
        <v>40678</v>
      </c>
    </row>
    <row r="877" spans="1:5" hidden="1" x14ac:dyDescent="0.3">
      <c r="B877" s="6">
        <v>372</v>
      </c>
      <c r="D877" s="7">
        <v>40682</v>
      </c>
    </row>
    <row r="878" spans="1:5" x14ac:dyDescent="0.3">
      <c r="A878" s="6" t="s">
        <v>62</v>
      </c>
      <c r="B878" s="6">
        <v>20</v>
      </c>
      <c r="C878" s="6" t="str">
        <f>CONCATENATE(A878,"-",B878)</f>
        <v>ARB-20</v>
      </c>
      <c r="D878" s="7">
        <v>40702</v>
      </c>
      <c r="E878" s="5" t="s">
        <v>81</v>
      </c>
    </row>
    <row r="879" spans="1:5" hidden="1" x14ac:dyDescent="0.3">
      <c r="B879" s="6">
        <v>388</v>
      </c>
      <c r="D879" s="7">
        <v>40711</v>
      </c>
    </row>
    <row r="880" spans="1:5" hidden="1" x14ac:dyDescent="0.3">
      <c r="B880" s="6">
        <v>389</v>
      </c>
      <c r="D880" s="7">
        <v>40712</v>
      </c>
    </row>
    <row r="881" spans="1:5" hidden="1" x14ac:dyDescent="0.3">
      <c r="B881" s="6">
        <v>392</v>
      </c>
      <c r="D881" s="7">
        <v>40724</v>
      </c>
    </row>
    <row r="882" spans="1:5" hidden="1" x14ac:dyDescent="0.3">
      <c r="B882" s="6">
        <v>397</v>
      </c>
      <c r="D882" s="7">
        <v>40732</v>
      </c>
    </row>
    <row r="883" spans="1:5" x14ac:dyDescent="0.3">
      <c r="A883" s="6" t="s">
        <v>62</v>
      </c>
      <c r="B883" s="6">
        <v>29</v>
      </c>
      <c r="C883" s="6" t="str">
        <f>CONCATENATE(A883,"-",B883)</f>
        <v>ARB-29</v>
      </c>
      <c r="D883" s="7">
        <v>40739</v>
      </c>
      <c r="E883" s="5" t="s">
        <v>92</v>
      </c>
    </row>
    <row r="884" spans="1:5" hidden="1" x14ac:dyDescent="0.3">
      <c r="B884" s="6">
        <v>403</v>
      </c>
      <c r="D884" s="7">
        <v>40742</v>
      </c>
    </row>
    <row r="885" spans="1:5" hidden="1" x14ac:dyDescent="0.3">
      <c r="B885" s="6">
        <v>424</v>
      </c>
      <c r="D885" s="7">
        <v>40796</v>
      </c>
    </row>
    <row r="886" spans="1:5" x14ac:dyDescent="0.3">
      <c r="A886" s="6" t="s">
        <v>62</v>
      </c>
      <c r="B886" s="6">
        <v>43</v>
      </c>
      <c r="C886" s="6" t="str">
        <f>CONCATENATE(A886,"-",B886)</f>
        <v>ARB-43</v>
      </c>
      <c r="D886" s="7">
        <v>40809</v>
      </c>
      <c r="E886" s="5" t="s">
        <v>64</v>
      </c>
    </row>
    <row r="887" spans="1:5" hidden="1" x14ac:dyDescent="0.3">
      <c r="B887" s="6">
        <v>432</v>
      </c>
      <c r="D887" s="7">
        <v>40812</v>
      </c>
    </row>
    <row r="888" spans="1:5" hidden="1" x14ac:dyDescent="0.3">
      <c r="B888" s="6">
        <v>436</v>
      </c>
      <c r="D888" s="7">
        <v>40825</v>
      </c>
    </row>
    <row r="889" spans="1:5" x14ac:dyDescent="0.3">
      <c r="A889" s="6" t="s">
        <v>62</v>
      </c>
      <c r="B889" s="6">
        <v>45</v>
      </c>
      <c r="C889" s="6" t="str">
        <f>CONCATENATE(A889,"-",B889)</f>
        <v>ARB-45</v>
      </c>
      <c r="D889" s="7">
        <v>40844</v>
      </c>
      <c r="E889" s="5" t="s">
        <v>64</v>
      </c>
    </row>
    <row r="890" spans="1:5" hidden="1" x14ac:dyDescent="0.3">
      <c r="B890" s="6">
        <v>453</v>
      </c>
      <c r="D890" s="7">
        <v>40876</v>
      </c>
    </row>
    <row r="891" spans="1:5" x14ac:dyDescent="0.3">
      <c r="A891" s="6" t="s">
        <v>62</v>
      </c>
      <c r="B891" s="6">
        <v>52</v>
      </c>
      <c r="C891" s="6" t="str">
        <f>CONCATENATE(A891,"-",B891)</f>
        <v>ARB-52</v>
      </c>
      <c r="D891" s="7">
        <v>40884</v>
      </c>
      <c r="E891" s="5" t="s">
        <v>64</v>
      </c>
    </row>
    <row r="892" spans="1:5" hidden="1" x14ac:dyDescent="0.3">
      <c r="B892" s="6">
        <v>474</v>
      </c>
      <c r="D892" s="7">
        <v>40954</v>
      </c>
    </row>
    <row r="893" spans="1:5" hidden="1" x14ac:dyDescent="0.3">
      <c r="B893" s="6">
        <v>477</v>
      </c>
      <c r="D893" s="7">
        <v>40955</v>
      </c>
    </row>
    <row r="894" spans="1:5" hidden="1" x14ac:dyDescent="0.3">
      <c r="B894" s="6">
        <v>476</v>
      </c>
      <c r="D894" s="7">
        <v>40955</v>
      </c>
    </row>
    <row r="895" spans="1:5" hidden="1" x14ac:dyDescent="0.3">
      <c r="B895" s="6">
        <v>495</v>
      </c>
      <c r="D895" s="7">
        <v>40983</v>
      </c>
    </row>
    <row r="896" spans="1:5" hidden="1" x14ac:dyDescent="0.3">
      <c r="B896" s="6">
        <v>497</v>
      </c>
      <c r="D896" s="7">
        <v>40988</v>
      </c>
    </row>
    <row r="897" spans="1:5" x14ac:dyDescent="0.3">
      <c r="A897" s="6" t="s">
        <v>62</v>
      </c>
      <c r="B897" s="6">
        <v>78</v>
      </c>
      <c r="C897" s="6" t="str">
        <f>CONCATENATE(A897,"-",B897)</f>
        <v>ARB-78</v>
      </c>
      <c r="D897" s="7">
        <v>40993</v>
      </c>
      <c r="E897" s="5" t="s">
        <v>64</v>
      </c>
    </row>
    <row r="898" spans="1:5" hidden="1" x14ac:dyDescent="0.3">
      <c r="B898" s="6">
        <v>516</v>
      </c>
      <c r="D898" s="7">
        <v>41045</v>
      </c>
    </row>
    <row r="899" spans="1:5" hidden="1" x14ac:dyDescent="0.3">
      <c r="B899" s="6">
        <v>520</v>
      </c>
      <c r="D899" s="7">
        <v>41050</v>
      </c>
    </row>
    <row r="900" spans="1:5" hidden="1" x14ac:dyDescent="0.3">
      <c r="B900" s="6">
        <v>526</v>
      </c>
      <c r="D900" s="7">
        <v>41056</v>
      </c>
    </row>
    <row r="901" spans="1:5" hidden="1" x14ac:dyDescent="0.3">
      <c r="B901" s="6">
        <v>525</v>
      </c>
      <c r="D901" s="7">
        <v>41056</v>
      </c>
    </row>
    <row r="902" spans="1:5" x14ac:dyDescent="0.3">
      <c r="A902" s="6" t="s">
        <v>62</v>
      </c>
      <c r="B902" s="6">
        <v>93</v>
      </c>
      <c r="C902" s="6" t="str">
        <f>CONCATENATE(A902,"-",B902)</f>
        <v>ARB-93</v>
      </c>
      <c r="D902" s="7">
        <v>41075</v>
      </c>
      <c r="E902" s="5" t="s">
        <v>64</v>
      </c>
    </row>
    <row r="903" spans="1:5" x14ac:dyDescent="0.3">
      <c r="A903" s="6" t="s">
        <v>62</v>
      </c>
      <c r="B903" s="6">
        <v>94</v>
      </c>
      <c r="C903" s="6" t="str">
        <f>CONCATENATE(A903,"-",B903)</f>
        <v>ARB-94</v>
      </c>
      <c r="D903" s="7">
        <v>41076</v>
      </c>
      <c r="E903" s="5" t="s">
        <v>64</v>
      </c>
    </row>
    <row r="904" spans="1:5" hidden="1" x14ac:dyDescent="0.3">
      <c r="B904" s="6">
        <v>537</v>
      </c>
      <c r="D904" s="7">
        <v>41087</v>
      </c>
    </row>
    <row r="905" spans="1:5" hidden="1" x14ac:dyDescent="0.3">
      <c r="B905" s="6">
        <v>543</v>
      </c>
      <c r="D905" s="7">
        <v>41104</v>
      </c>
    </row>
    <row r="906" spans="1:5" hidden="1" x14ac:dyDescent="0.3">
      <c r="B906" s="6">
        <v>551</v>
      </c>
      <c r="D906" s="7">
        <v>41127</v>
      </c>
    </row>
    <row r="907" spans="1:5" hidden="1" x14ac:dyDescent="0.3">
      <c r="B907" s="6">
        <v>554</v>
      </c>
      <c r="D907" s="7">
        <v>41146</v>
      </c>
    </row>
    <row r="908" spans="1:5" hidden="1" x14ac:dyDescent="0.3">
      <c r="B908" s="6">
        <v>558</v>
      </c>
      <c r="D908" s="7">
        <v>41158</v>
      </c>
    </row>
    <row r="909" spans="1:5" hidden="1" x14ac:dyDescent="0.3">
      <c r="B909" s="6">
        <v>565</v>
      </c>
      <c r="D909" s="7">
        <v>41174</v>
      </c>
    </row>
    <row r="910" spans="1:5" hidden="1" x14ac:dyDescent="0.3">
      <c r="B910" s="6">
        <v>573</v>
      </c>
      <c r="D910" s="7">
        <v>41188</v>
      </c>
    </row>
    <row r="911" spans="1:5" x14ac:dyDescent="0.3">
      <c r="A911" s="6" t="s">
        <v>62</v>
      </c>
      <c r="B911" s="6">
        <v>112</v>
      </c>
      <c r="C911" s="6" t="str">
        <f>CONCATENATE(A911,"-",B911)</f>
        <v>ARB-112</v>
      </c>
      <c r="D911" s="7">
        <v>41192</v>
      </c>
      <c r="E911" s="5" t="s">
        <v>64</v>
      </c>
    </row>
    <row r="912" spans="1:5" hidden="1" x14ac:dyDescent="0.3">
      <c r="B912" s="6">
        <v>293</v>
      </c>
      <c r="D912" s="7">
        <v>41871</v>
      </c>
      <c r="E912" s="5" t="s">
        <v>64</v>
      </c>
    </row>
    <row r="913" spans="1:5" x14ac:dyDescent="0.3">
      <c r="A913" s="6" t="s">
        <v>62</v>
      </c>
      <c r="B913" s="6">
        <v>114</v>
      </c>
      <c r="C913" s="6" t="str">
        <f>CONCATENATE(A913,"-",B913)</f>
        <v>ARB-114</v>
      </c>
      <c r="D913" s="7">
        <v>41201</v>
      </c>
      <c r="E913" s="5" t="s">
        <v>64</v>
      </c>
    </row>
    <row r="914" spans="1:5" x14ac:dyDescent="0.3">
      <c r="A914" s="6" t="s">
        <v>62</v>
      </c>
      <c r="B914" s="6">
        <v>116</v>
      </c>
      <c r="C914" s="6" t="str">
        <f>CONCATENATE(A914,"-",B914)</f>
        <v>ARB-116</v>
      </c>
      <c r="D914" s="7">
        <v>41229</v>
      </c>
      <c r="E914" s="5" t="s">
        <v>64</v>
      </c>
    </row>
    <row r="915" spans="1:5" x14ac:dyDescent="0.3">
      <c r="A915" s="6" t="s">
        <v>62</v>
      </c>
      <c r="B915" s="6">
        <v>122</v>
      </c>
      <c r="C915" s="6" t="str">
        <f>CONCATENATE(A915,"-",B915)</f>
        <v>ARB-122</v>
      </c>
      <c r="D915" s="7">
        <v>41256</v>
      </c>
      <c r="E915" s="5" t="s">
        <v>64</v>
      </c>
    </row>
    <row r="916" spans="1:5" hidden="1" x14ac:dyDescent="0.3">
      <c r="B916" s="6">
        <v>592</v>
      </c>
      <c r="D916" s="7">
        <v>41257</v>
      </c>
    </row>
    <row r="917" spans="1:5" x14ac:dyDescent="0.3">
      <c r="A917" s="6" t="s">
        <v>62</v>
      </c>
      <c r="B917" s="6">
        <v>126</v>
      </c>
      <c r="C917" s="6" t="str">
        <f>CONCATENATE(A917,"-",B917)</f>
        <v>ARB-126</v>
      </c>
      <c r="D917" s="7">
        <v>41267</v>
      </c>
      <c r="E917" s="5" t="s">
        <v>64</v>
      </c>
    </row>
    <row r="918" spans="1:5" hidden="1" x14ac:dyDescent="0.3">
      <c r="B918" s="6">
        <v>294</v>
      </c>
      <c r="D918" s="7">
        <v>41872</v>
      </c>
      <c r="E918" s="5" t="s">
        <v>64</v>
      </c>
    </row>
    <row r="919" spans="1:5" x14ac:dyDescent="0.3">
      <c r="A919" s="6" t="s">
        <v>62</v>
      </c>
      <c r="B919" s="6">
        <v>155</v>
      </c>
      <c r="C919" s="6" t="str">
        <f>CONCATENATE(A919,"-",B919)</f>
        <v>ARB-155</v>
      </c>
      <c r="D919" s="7">
        <v>41398</v>
      </c>
      <c r="E919" s="5" t="s">
        <v>64</v>
      </c>
    </row>
    <row r="920" spans="1:5" x14ac:dyDescent="0.3">
      <c r="A920" s="6" t="s">
        <v>62</v>
      </c>
      <c r="B920" s="6">
        <v>170</v>
      </c>
      <c r="C920" s="6" t="str">
        <f>CONCATENATE(A920,"-",B920)</f>
        <v>ARB-170</v>
      </c>
      <c r="D920" s="7">
        <v>41435</v>
      </c>
      <c r="E920" s="5" t="s">
        <v>64</v>
      </c>
    </row>
    <row r="921" spans="1:5" hidden="1" x14ac:dyDescent="0.3">
      <c r="B921" s="6">
        <v>295</v>
      </c>
      <c r="D921" s="7">
        <v>41872</v>
      </c>
      <c r="E921" s="5" t="s">
        <v>20</v>
      </c>
    </row>
    <row r="922" spans="1:5" x14ac:dyDescent="0.3">
      <c r="A922" s="6" t="s">
        <v>62</v>
      </c>
      <c r="B922" s="6">
        <v>179</v>
      </c>
      <c r="C922" s="6" t="str">
        <f>CONCATENATE(A922,"-",B922)</f>
        <v>ARB-179</v>
      </c>
      <c r="D922" s="7">
        <v>41458</v>
      </c>
      <c r="E922" s="5" t="s">
        <v>64</v>
      </c>
    </row>
    <row r="923" spans="1:5" hidden="1" x14ac:dyDescent="0.3">
      <c r="B923" s="6">
        <v>296</v>
      </c>
      <c r="D923" s="7">
        <v>41872</v>
      </c>
      <c r="E923" s="5" t="s">
        <v>81</v>
      </c>
    </row>
    <row r="924" spans="1:5" hidden="1" x14ac:dyDescent="0.3">
      <c r="B924" s="6">
        <v>297</v>
      </c>
      <c r="D924" s="7">
        <v>41873</v>
      </c>
      <c r="E924" s="5" t="s">
        <v>20</v>
      </c>
    </row>
    <row r="925" spans="1:5" x14ac:dyDescent="0.3">
      <c r="A925" s="6" t="s">
        <v>62</v>
      </c>
      <c r="B925" s="6">
        <v>187</v>
      </c>
      <c r="C925" s="6" t="str">
        <f>CONCATENATE(A925,"-",B925)</f>
        <v>ARB-187</v>
      </c>
      <c r="D925" s="7">
        <v>41476</v>
      </c>
      <c r="E925" s="5" t="s">
        <v>64</v>
      </c>
    </row>
    <row r="926" spans="1:5" hidden="1" x14ac:dyDescent="0.3">
      <c r="B926" s="6">
        <v>298</v>
      </c>
      <c r="D926" s="7">
        <v>41876</v>
      </c>
      <c r="E926" s="5" t="s">
        <v>64</v>
      </c>
    </row>
    <row r="927" spans="1:5" hidden="1" x14ac:dyDescent="0.3">
      <c r="B927" s="6">
        <v>299</v>
      </c>
      <c r="D927" s="7">
        <v>41877</v>
      </c>
      <c r="E927" s="5" t="s">
        <v>64</v>
      </c>
    </row>
    <row r="928" spans="1:5" hidden="1" x14ac:dyDescent="0.3">
      <c r="B928" s="6">
        <v>300</v>
      </c>
      <c r="D928" s="7">
        <v>41878</v>
      </c>
      <c r="E928" s="5" t="s">
        <v>64</v>
      </c>
    </row>
    <row r="929" spans="1:5" x14ac:dyDescent="0.3">
      <c r="A929" s="6" t="s">
        <v>62</v>
      </c>
      <c r="B929" s="6">
        <v>267</v>
      </c>
      <c r="C929" s="6" t="str">
        <f>CONCATENATE(A929,"-",B929)</f>
        <v>ARB-267</v>
      </c>
      <c r="D929" s="7">
        <v>41602</v>
      </c>
      <c r="E929" s="5" t="s">
        <v>64</v>
      </c>
    </row>
    <row r="930" spans="1:5" x14ac:dyDescent="0.3">
      <c r="A930" s="6" t="s">
        <v>62</v>
      </c>
      <c r="B930" s="6">
        <v>273</v>
      </c>
      <c r="C930" s="6" t="str">
        <f>CONCATENATE(A930,"-",B930)</f>
        <v>ARB-273</v>
      </c>
      <c r="D930" s="7">
        <v>41612</v>
      </c>
      <c r="E930" s="5" t="s">
        <v>64</v>
      </c>
    </row>
    <row r="931" spans="1:5" x14ac:dyDescent="0.3">
      <c r="A931" s="6" t="s">
        <v>62</v>
      </c>
      <c r="B931" s="6">
        <v>274</v>
      </c>
      <c r="C931" s="6" t="str">
        <f>CONCATENATE(A931,"-",B931)</f>
        <v>ARB-274</v>
      </c>
      <c r="D931" s="7">
        <v>41615</v>
      </c>
      <c r="E931" s="5" t="s">
        <v>64</v>
      </c>
    </row>
    <row r="932" spans="1:5" hidden="1" x14ac:dyDescent="0.3">
      <c r="B932" s="6">
        <v>301</v>
      </c>
      <c r="D932" s="7">
        <v>41879</v>
      </c>
      <c r="E932" s="5" t="s">
        <v>20</v>
      </c>
    </row>
    <row r="933" spans="1:5" x14ac:dyDescent="0.3">
      <c r="A933" s="6" t="s">
        <v>62</v>
      </c>
      <c r="B933" s="6">
        <v>283</v>
      </c>
      <c r="C933" s="6" t="str">
        <f t="shared" ref="C933:C940" si="5">CONCATENATE(A933,"-",B933)</f>
        <v>ARB-283</v>
      </c>
      <c r="D933" s="7">
        <v>41642</v>
      </c>
      <c r="E933" s="5" t="s">
        <v>64</v>
      </c>
    </row>
    <row r="934" spans="1:5" x14ac:dyDescent="0.3">
      <c r="A934" s="6" t="s">
        <v>62</v>
      </c>
      <c r="B934" s="6">
        <v>295</v>
      </c>
      <c r="C934" s="6" t="str">
        <f t="shared" si="5"/>
        <v>ARB-295</v>
      </c>
      <c r="D934" s="7">
        <v>41654</v>
      </c>
      <c r="E934" s="5" t="s">
        <v>64</v>
      </c>
    </row>
    <row r="935" spans="1:5" x14ac:dyDescent="0.3">
      <c r="A935" s="6" t="s">
        <v>62</v>
      </c>
      <c r="B935" s="6">
        <v>303</v>
      </c>
      <c r="C935" s="6" t="str">
        <f t="shared" si="5"/>
        <v>ARB-303</v>
      </c>
      <c r="D935" s="7">
        <v>41670</v>
      </c>
      <c r="E935" s="5" t="s">
        <v>64</v>
      </c>
    </row>
    <row r="936" spans="1:5" x14ac:dyDescent="0.3">
      <c r="A936" s="6" t="s">
        <v>62</v>
      </c>
      <c r="B936" s="6">
        <v>304</v>
      </c>
      <c r="C936" s="6" t="str">
        <f t="shared" si="5"/>
        <v>ARB-304</v>
      </c>
      <c r="D936" s="7">
        <v>41671</v>
      </c>
      <c r="E936" s="5" t="s">
        <v>64</v>
      </c>
    </row>
    <row r="937" spans="1:5" x14ac:dyDescent="0.3">
      <c r="A937" s="6" t="s">
        <v>62</v>
      </c>
      <c r="B937" s="6">
        <v>309</v>
      </c>
      <c r="C937" s="6" t="str">
        <f t="shared" si="5"/>
        <v>ARB-309</v>
      </c>
      <c r="D937" s="7">
        <v>41674</v>
      </c>
      <c r="E937" s="5" t="s">
        <v>64</v>
      </c>
    </row>
    <row r="938" spans="1:5" x14ac:dyDescent="0.3">
      <c r="A938" s="6" t="s">
        <v>62</v>
      </c>
      <c r="B938" s="6">
        <v>308</v>
      </c>
      <c r="C938" s="6" t="str">
        <f t="shared" si="5"/>
        <v>ARB-308</v>
      </c>
      <c r="D938" s="7">
        <v>41674</v>
      </c>
      <c r="E938" s="5" t="s">
        <v>64</v>
      </c>
    </row>
    <row r="939" spans="1:5" x14ac:dyDescent="0.3">
      <c r="A939" s="6" t="s">
        <v>62</v>
      </c>
      <c r="B939" s="6">
        <v>311</v>
      </c>
      <c r="C939" s="6" t="str">
        <f t="shared" si="5"/>
        <v>ARB-311</v>
      </c>
      <c r="D939" s="7">
        <v>41676</v>
      </c>
      <c r="E939" s="5" t="s">
        <v>64</v>
      </c>
    </row>
    <row r="940" spans="1:5" x14ac:dyDescent="0.3">
      <c r="A940" s="6" t="s">
        <v>62</v>
      </c>
      <c r="B940" s="6">
        <v>313</v>
      </c>
      <c r="C940" s="6" t="str">
        <f t="shared" si="5"/>
        <v>ARB-313</v>
      </c>
      <c r="D940" s="7">
        <v>41677</v>
      </c>
      <c r="E940" s="5" t="s">
        <v>64</v>
      </c>
    </row>
    <row r="941" spans="1:5" hidden="1" x14ac:dyDescent="0.3">
      <c r="B941" s="6">
        <v>302</v>
      </c>
      <c r="D941" s="7">
        <v>41883</v>
      </c>
      <c r="E941" s="5" t="s">
        <v>64</v>
      </c>
    </row>
    <row r="942" spans="1:5" hidden="1" x14ac:dyDescent="0.3">
      <c r="B942" s="6">
        <v>303</v>
      </c>
      <c r="D942" s="7">
        <v>41883</v>
      </c>
      <c r="E942" s="5" t="s">
        <v>20</v>
      </c>
    </row>
    <row r="943" spans="1:5" x14ac:dyDescent="0.3">
      <c r="A943" s="6" t="s">
        <v>62</v>
      </c>
      <c r="B943" s="6">
        <v>316</v>
      </c>
      <c r="C943" s="6" t="str">
        <f>CONCATENATE(A943,"-",B943)</f>
        <v>ARB-316</v>
      </c>
      <c r="D943" s="7">
        <v>41685</v>
      </c>
      <c r="E943" s="5" t="s">
        <v>64</v>
      </c>
    </row>
    <row r="944" spans="1:5" hidden="1" x14ac:dyDescent="0.3">
      <c r="B944" s="6">
        <v>304</v>
      </c>
      <c r="D944" s="7">
        <v>41883</v>
      </c>
      <c r="E944" s="5" t="s">
        <v>64</v>
      </c>
    </row>
    <row r="945" spans="1:5" x14ac:dyDescent="0.3">
      <c r="A945" s="6" t="s">
        <v>62</v>
      </c>
      <c r="B945" s="6">
        <v>325</v>
      </c>
      <c r="C945" s="6" t="str">
        <f>CONCATENATE(A945,"-",B945)</f>
        <v>ARB-325</v>
      </c>
      <c r="D945" s="7">
        <v>41705</v>
      </c>
      <c r="E945" s="5" t="s">
        <v>64</v>
      </c>
    </row>
    <row r="946" spans="1:5" x14ac:dyDescent="0.3">
      <c r="A946" s="6" t="s">
        <v>62</v>
      </c>
      <c r="B946" s="6">
        <v>329</v>
      </c>
      <c r="C946" s="6" t="str">
        <f>CONCATENATE(A946,"-",B946)</f>
        <v>ARB-329</v>
      </c>
      <c r="D946" s="7">
        <v>41715</v>
      </c>
      <c r="E946" s="5" t="s">
        <v>64</v>
      </c>
    </row>
    <row r="947" spans="1:5" hidden="1" x14ac:dyDescent="0.3">
      <c r="B947" s="6">
        <v>305</v>
      </c>
      <c r="D947" s="7">
        <v>41883</v>
      </c>
      <c r="E947" s="5" t="s">
        <v>20</v>
      </c>
    </row>
    <row r="948" spans="1:5" x14ac:dyDescent="0.3">
      <c r="A948" s="6" t="s">
        <v>62</v>
      </c>
      <c r="B948" s="6">
        <v>364</v>
      </c>
      <c r="C948" s="6" t="str">
        <f>CONCATENATE(A948,"-",B948)</f>
        <v>ARB-364</v>
      </c>
      <c r="D948" s="7">
        <v>41769</v>
      </c>
      <c r="E948" s="5" t="s">
        <v>64</v>
      </c>
    </row>
    <row r="949" spans="1:5" x14ac:dyDescent="0.3">
      <c r="A949" s="6" t="s">
        <v>62</v>
      </c>
      <c r="B949" s="6">
        <v>368</v>
      </c>
      <c r="C949" s="6" t="str">
        <f>CONCATENATE(A949,"-",B949)</f>
        <v>ARB-368</v>
      </c>
      <c r="D949" s="7">
        <v>41773</v>
      </c>
      <c r="E949" s="5" t="s">
        <v>64</v>
      </c>
    </row>
    <row r="950" spans="1:5" x14ac:dyDescent="0.3">
      <c r="A950" s="6" t="s">
        <v>62</v>
      </c>
      <c r="B950" s="6">
        <v>383</v>
      </c>
      <c r="C950" s="6" t="str">
        <f>CONCATENATE(A950,"-",B950)</f>
        <v>ARB-383</v>
      </c>
      <c r="D950" s="7">
        <v>41791</v>
      </c>
      <c r="E950" s="5" t="s">
        <v>64</v>
      </c>
    </row>
    <row r="951" spans="1:5" x14ac:dyDescent="0.3">
      <c r="A951" s="6" t="s">
        <v>62</v>
      </c>
      <c r="B951" s="6">
        <v>391</v>
      </c>
      <c r="C951" s="6" t="str">
        <f>CONCATENATE(A951,"-",B951)</f>
        <v>ARB-391</v>
      </c>
      <c r="D951" s="7">
        <v>41808</v>
      </c>
      <c r="E951" s="5" t="s">
        <v>64</v>
      </c>
    </row>
    <row r="952" spans="1:5" hidden="1" x14ac:dyDescent="0.3">
      <c r="B952" s="6">
        <v>306</v>
      </c>
      <c r="D952" s="7">
        <v>41884</v>
      </c>
      <c r="E952" s="5" t="s">
        <v>20</v>
      </c>
    </row>
    <row r="953" spans="1:5" hidden="1" x14ac:dyDescent="0.3">
      <c r="B953" s="6">
        <v>307</v>
      </c>
      <c r="D953" s="7">
        <v>41885</v>
      </c>
      <c r="E953" s="5" t="s">
        <v>20</v>
      </c>
    </row>
    <row r="954" spans="1:5" hidden="1" x14ac:dyDescent="0.3">
      <c r="B954" s="6">
        <v>308</v>
      </c>
      <c r="D954" s="7">
        <v>41886</v>
      </c>
      <c r="E954" s="5" t="s">
        <v>64</v>
      </c>
    </row>
    <row r="955" spans="1:5" hidden="1" x14ac:dyDescent="0.3">
      <c r="B955" s="6">
        <v>309</v>
      </c>
      <c r="D955" s="7">
        <v>41888</v>
      </c>
      <c r="E955" s="5" t="s">
        <v>64</v>
      </c>
    </row>
    <row r="956" spans="1:5" x14ac:dyDescent="0.3">
      <c r="A956" s="6" t="s">
        <v>62</v>
      </c>
      <c r="B956" s="6">
        <v>419</v>
      </c>
      <c r="C956" s="6" t="str">
        <f>CONCATENATE(A956,"-",B956)</f>
        <v>ARB-419</v>
      </c>
      <c r="D956" s="7">
        <v>41866</v>
      </c>
      <c r="E956" t="s">
        <v>152</v>
      </c>
    </row>
    <row r="957" spans="1:5" hidden="1" x14ac:dyDescent="0.3">
      <c r="B957" s="6">
        <v>310</v>
      </c>
      <c r="D957" s="7">
        <v>41888</v>
      </c>
      <c r="E957" s="5" t="s">
        <v>20</v>
      </c>
    </row>
    <row r="958" spans="1:5" x14ac:dyDescent="0.3">
      <c r="A958" s="6" t="s">
        <v>62</v>
      </c>
      <c r="B958" s="6">
        <v>424</v>
      </c>
      <c r="C958" s="6" t="str">
        <f>CONCATENATE(A958,"-",B958)</f>
        <v>ARB-424</v>
      </c>
      <c r="D958" s="7">
        <v>41873</v>
      </c>
      <c r="E958" t="s">
        <v>64</v>
      </c>
    </row>
    <row r="959" spans="1:5" hidden="1" x14ac:dyDescent="0.3">
      <c r="B959" s="6">
        <v>311</v>
      </c>
      <c r="D959" s="7">
        <v>41890</v>
      </c>
      <c r="E959" s="5" t="s">
        <v>64</v>
      </c>
    </row>
    <row r="960" spans="1:5" hidden="1" x14ac:dyDescent="0.3">
      <c r="B960" s="6">
        <v>312</v>
      </c>
      <c r="D960" s="7">
        <v>41891</v>
      </c>
      <c r="E960" s="5" t="s">
        <v>64</v>
      </c>
    </row>
    <row r="961" spans="1:5" hidden="1" x14ac:dyDescent="0.3">
      <c r="B961" s="6">
        <v>314</v>
      </c>
      <c r="D961" s="7">
        <v>41894</v>
      </c>
      <c r="E961" s="5" t="s">
        <v>20</v>
      </c>
    </row>
    <row r="962" spans="1:5" x14ac:dyDescent="0.3">
      <c r="A962" s="6" t="s">
        <v>62</v>
      </c>
      <c r="B962" s="6">
        <v>432</v>
      </c>
      <c r="C962" s="6" t="str">
        <f>CONCATENATE(A962,"-",B962)</f>
        <v>ARB-432</v>
      </c>
      <c r="D962" s="7">
        <v>41889</v>
      </c>
      <c r="E962" t="s">
        <v>64</v>
      </c>
    </row>
    <row r="963" spans="1:5" hidden="1" x14ac:dyDescent="0.3">
      <c r="B963" s="6">
        <v>313</v>
      </c>
      <c r="D963" s="7">
        <v>41894</v>
      </c>
      <c r="E963" s="5" t="s">
        <v>64</v>
      </c>
    </row>
    <row r="964" spans="1:5" hidden="1" x14ac:dyDescent="0.3">
      <c r="B964" s="6">
        <v>315</v>
      </c>
      <c r="D964" s="7">
        <v>41901</v>
      </c>
      <c r="E964" s="5" t="s">
        <v>64</v>
      </c>
    </row>
    <row r="965" spans="1:5" hidden="1" x14ac:dyDescent="0.3">
      <c r="B965" s="6">
        <v>316</v>
      </c>
      <c r="D965" s="7">
        <v>41901</v>
      </c>
      <c r="E965" s="5" t="s">
        <v>81</v>
      </c>
    </row>
    <row r="966" spans="1:5" hidden="1" x14ac:dyDescent="0.3">
      <c r="B966" s="6">
        <v>317</v>
      </c>
      <c r="D966" s="7">
        <v>41902</v>
      </c>
      <c r="E966" s="5" t="s">
        <v>20</v>
      </c>
    </row>
    <row r="967" spans="1:5" hidden="1" x14ac:dyDescent="0.3">
      <c r="B967" s="6">
        <v>318</v>
      </c>
      <c r="D967" s="7">
        <v>41903</v>
      </c>
      <c r="E967" s="5" t="s">
        <v>64</v>
      </c>
    </row>
    <row r="968" spans="1:5" hidden="1" x14ac:dyDescent="0.3">
      <c r="B968" s="6">
        <v>319</v>
      </c>
      <c r="D968" s="7">
        <v>41904</v>
      </c>
      <c r="E968" s="5" t="s">
        <v>20</v>
      </c>
    </row>
    <row r="969" spans="1:5" hidden="1" x14ac:dyDescent="0.3">
      <c r="B969" s="6">
        <v>320</v>
      </c>
      <c r="D969" s="7">
        <v>41904</v>
      </c>
      <c r="E969" s="5" t="s">
        <v>64</v>
      </c>
    </row>
    <row r="970" spans="1:5" hidden="1" x14ac:dyDescent="0.3">
      <c r="B970" s="6">
        <v>321</v>
      </c>
      <c r="D970" s="7">
        <v>41905</v>
      </c>
      <c r="E970" s="5" t="s">
        <v>64</v>
      </c>
    </row>
    <row r="971" spans="1:5" hidden="1" x14ac:dyDescent="0.3">
      <c r="B971" s="6">
        <v>323</v>
      </c>
      <c r="D971" s="7">
        <v>41906</v>
      </c>
      <c r="E971" s="5" t="s">
        <v>20</v>
      </c>
    </row>
    <row r="972" spans="1:5" hidden="1" x14ac:dyDescent="0.3">
      <c r="B972" s="6">
        <v>322</v>
      </c>
      <c r="D972" s="7">
        <v>41906</v>
      </c>
      <c r="E972" s="5" t="s">
        <v>20</v>
      </c>
    </row>
    <row r="973" spans="1:5" hidden="1" x14ac:dyDescent="0.3">
      <c r="B973" s="6">
        <v>324</v>
      </c>
      <c r="D973" s="7">
        <v>41906</v>
      </c>
      <c r="E973" s="5" t="s">
        <v>120</v>
      </c>
    </row>
    <row r="974" spans="1:5" hidden="1" x14ac:dyDescent="0.3">
      <c r="B974" s="6">
        <v>325</v>
      </c>
      <c r="D974" s="7">
        <v>41907</v>
      </c>
      <c r="E974" s="5" t="s">
        <v>81</v>
      </c>
    </row>
    <row r="975" spans="1:5" hidden="1" x14ac:dyDescent="0.3">
      <c r="B975" s="6">
        <v>326</v>
      </c>
      <c r="D975" s="7">
        <v>41909</v>
      </c>
      <c r="E975" s="5" t="s">
        <v>20</v>
      </c>
    </row>
    <row r="976" spans="1:5" hidden="1" x14ac:dyDescent="0.3">
      <c r="B976" s="6">
        <v>327</v>
      </c>
      <c r="D976" s="7">
        <v>41910</v>
      </c>
      <c r="E976" s="5" t="s">
        <v>64</v>
      </c>
    </row>
    <row r="977" spans="2:5" hidden="1" x14ac:dyDescent="0.3">
      <c r="B977" s="6">
        <v>328</v>
      </c>
      <c r="D977" s="7">
        <v>41910</v>
      </c>
      <c r="E977" s="5" t="s">
        <v>81</v>
      </c>
    </row>
    <row r="978" spans="2:5" hidden="1" x14ac:dyDescent="0.3">
      <c r="B978" s="6">
        <v>329</v>
      </c>
      <c r="D978" s="7">
        <v>41911</v>
      </c>
      <c r="E978" s="5" t="s">
        <v>64</v>
      </c>
    </row>
    <row r="979" spans="2:5" hidden="1" x14ac:dyDescent="0.3">
      <c r="B979" s="6">
        <v>27</v>
      </c>
      <c r="D979" s="7">
        <v>42293</v>
      </c>
      <c r="E979" s="5" t="s">
        <v>64</v>
      </c>
    </row>
    <row r="980" spans="2:5" hidden="1" x14ac:dyDescent="0.3">
      <c r="B980" s="6">
        <v>330</v>
      </c>
      <c r="D980" s="7">
        <v>41912</v>
      </c>
      <c r="E980" s="5" t="s">
        <v>20</v>
      </c>
    </row>
    <row r="981" spans="2:5" hidden="1" x14ac:dyDescent="0.3">
      <c r="B981" s="6">
        <v>33</v>
      </c>
      <c r="D981" s="7">
        <v>42339</v>
      </c>
      <c r="E981" s="5" t="s">
        <v>3383</v>
      </c>
    </row>
    <row r="982" spans="2:5" hidden="1" x14ac:dyDescent="0.3">
      <c r="B982" s="6">
        <v>41</v>
      </c>
      <c r="D982" s="7">
        <v>42389</v>
      </c>
      <c r="E982" s="5" t="s">
        <v>64</v>
      </c>
    </row>
    <row r="983" spans="2:5" hidden="1" x14ac:dyDescent="0.3">
      <c r="B983" s="6">
        <v>331</v>
      </c>
      <c r="D983" s="7">
        <v>41913</v>
      </c>
      <c r="E983" s="5" t="s">
        <v>20</v>
      </c>
    </row>
    <row r="984" spans="2:5" hidden="1" x14ac:dyDescent="0.3">
      <c r="B984" s="6">
        <v>43</v>
      </c>
      <c r="D984" s="7">
        <v>42409</v>
      </c>
      <c r="E984" s="5" t="s">
        <v>64</v>
      </c>
    </row>
    <row r="985" spans="2:5" hidden="1" x14ac:dyDescent="0.3">
      <c r="B985" s="6">
        <v>332</v>
      </c>
      <c r="D985" s="7">
        <v>41913</v>
      </c>
      <c r="E985" s="5" t="s">
        <v>64</v>
      </c>
    </row>
    <row r="986" spans="2:5" hidden="1" x14ac:dyDescent="0.3">
      <c r="B986" s="6">
        <v>46</v>
      </c>
      <c r="D986" s="7">
        <v>42440</v>
      </c>
      <c r="E986" s="5" t="s">
        <v>64</v>
      </c>
    </row>
    <row r="987" spans="2:5" hidden="1" x14ac:dyDescent="0.3">
      <c r="B987" s="6">
        <v>333</v>
      </c>
      <c r="D987" s="7">
        <v>41914</v>
      </c>
      <c r="E987" s="5" t="s">
        <v>20</v>
      </c>
    </row>
    <row r="988" spans="2:5" hidden="1" x14ac:dyDescent="0.3">
      <c r="B988" s="6">
        <v>334</v>
      </c>
      <c r="D988" s="7">
        <v>41920</v>
      </c>
      <c r="E988" s="5" t="s">
        <v>20</v>
      </c>
    </row>
    <row r="989" spans="2:5" hidden="1" x14ac:dyDescent="0.3">
      <c r="B989" s="6">
        <v>337</v>
      </c>
      <c r="D989" s="7">
        <v>41926</v>
      </c>
      <c r="E989" s="5" t="s">
        <v>20</v>
      </c>
    </row>
    <row r="990" spans="2:5" hidden="1" x14ac:dyDescent="0.3">
      <c r="B990" s="6">
        <v>336</v>
      </c>
      <c r="D990" s="7">
        <v>41926</v>
      </c>
      <c r="E990" s="5" t="s">
        <v>20</v>
      </c>
    </row>
    <row r="991" spans="2:5" hidden="1" x14ac:dyDescent="0.3">
      <c r="B991" s="6">
        <v>335</v>
      </c>
      <c r="D991" s="7">
        <v>41926</v>
      </c>
      <c r="E991" s="5" t="s">
        <v>64</v>
      </c>
    </row>
    <row r="992" spans="2:5" hidden="1" x14ac:dyDescent="0.3">
      <c r="B992" s="6">
        <v>338</v>
      </c>
      <c r="D992" s="7">
        <v>41927</v>
      </c>
      <c r="E992" s="5" t="s">
        <v>92</v>
      </c>
    </row>
    <row r="993" spans="2:5" hidden="1" x14ac:dyDescent="0.3">
      <c r="B993" s="6">
        <v>340</v>
      </c>
      <c r="D993" s="7">
        <v>41929</v>
      </c>
      <c r="E993" s="5" t="s">
        <v>20</v>
      </c>
    </row>
    <row r="994" spans="2:5" hidden="1" x14ac:dyDescent="0.3">
      <c r="B994" s="6">
        <v>339</v>
      </c>
      <c r="D994" s="7">
        <v>41929</v>
      </c>
      <c r="E994" s="5" t="s">
        <v>20</v>
      </c>
    </row>
    <row r="995" spans="2:5" hidden="1" x14ac:dyDescent="0.3">
      <c r="B995" s="6">
        <v>341</v>
      </c>
      <c r="D995" s="7">
        <v>41929</v>
      </c>
      <c r="E995" s="5" t="s">
        <v>81</v>
      </c>
    </row>
    <row r="996" spans="2:5" hidden="1" x14ac:dyDescent="0.3">
      <c r="B996" s="6">
        <v>342</v>
      </c>
      <c r="D996" s="7">
        <v>41932</v>
      </c>
      <c r="E996" s="5" t="s">
        <v>64</v>
      </c>
    </row>
    <row r="997" spans="2:5" hidden="1" x14ac:dyDescent="0.3">
      <c r="B997" s="6">
        <v>70</v>
      </c>
      <c r="D997" s="7">
        <v>42525</v>
      </c>
      <c r="E997" s="5" t="s">
        <v>64</v>
      </c>
    </row>
    <row r="998" spans="2:5" hidden="1" x14ac:dyDescent="0.3">
      <c r="B998" s="6">
        <v>343</v>
      </c>
      <c r="D998" s="7">
        <v>41932</v>
      </c>
      <c r="E998" s="5" t="s">
        <v>64</v>
      </c>
    </row>
    <row r="999" spans="2:5" hidden="1" x14ac:dyDescent="0.3">
      <c r="B999" s="6">
        <v>344</v>
      </c>
      <c r="D999" s="7">
        <v>41933</v>
      </c>
      <c r="E999" s="5" t="s">
        <v>64</v>
      </c>
    </row>
    <row r="1000" spans="2:5" hidden="1" x14ac:dyDescent="0.3">
      <c r="B1000" s="6">
        <v>8</v>
      </c>
      <c r="D1000" s="7">
        <v>42545</v>
      </c>
      <c r="E1000" s="5" t="s">
        <v>64</v>
      </c>
    </row>
    <row r="1001" spans="2:5" hidden="1" x14ac:dyDescent="0.3">
      <c r="B1001" s="6">
        <v>345</v>
      </c>
      <c r="D1001" s="7">
        <v>41935</v>
      </c>
      <c r="E1001" s="5" t="s">
        <v>64</v>
      </c>
    </row>
    <row r="1002" spans="2:5" hidden="1" x14ac:dyDescent="0.3">
      <c r="B1002" s="6">
        <v>346</v>
      </c>
      <c r="D1002" s="7">
        <v>41935</v>
      </c>
      <c r="E1002" s="5" t="s">
        <v>64</v>
      </c>
    </row>
    <row r="1003" spans="2:5" hidden="1" x14ac:dyDescent="0.3">
      <c r="B1003" s="6">
        <v>347</v>
      </c>
      <c r="D1003" s="7">
        <v>41936</v>
      </c>
      <c r="E1003" s="5" t="s">
        <v>64</v>
      </c>
    </row>
    <row r="1004" spans="2:5" hidden="1" x14ac:dyDescent="0.3">
      <c r="B1004" s="6">
        <v>76</v>
      </c>
      <c r="D1004" s="7">
        <v>42551</v>
      </c>
      <c r="E1004" s="5" t="s">
        <v>64</v>
      </c>
    </row>
    <row r="1005" spans="2:5" hidden="1" x14ac:dyDescent="0.3">
      <c r="B1005" s="6">
        <v>349</v>
      </c>
      <c r="D1005" s="7">
        <v>41938</v>
      </c>
      <c r="E1005" s="5" t="s">
        <v>81</v>
      </c>
    </row>
    <row r="1006" spans="2:5" hidden="1" x14ac:dyDescent="0.3">
      <c r="B1006" s="6">
        <v>348</v>
      </c>
      <c r="D1006" s="7">
        <v>41938</v>
      </c>
      <c r="E1006" s="5" t="s">
        <v>64</v>
      </c>
    </row>
    <row r="1007" spans="2:5" hidden="1" x14ac:dyDescent="0.3">
      <c r="B1007" s="6">
        <v>350</v>
      </c>
      <c r="D1007" s="7">
        <v>41939</v>
      </c>
      <c r="E1007" s="5" t="s">
        <v>20</v>
      </c>
    </row>
    <row r="1008" spans="2:5" hidden="1" x14ac:dyDescent="0.3">
      <c r="B1008" s="6">
        <v>351</v>
      </c>
      <c r="D1008" s="7">
        <v>41940</v>
      </c>
      <c r="E1008" s="5" t="s">
        <v>64</v>
      </c>
    </row>
    <row r="1009" spans="2:5" hidden="1" x14ac:dyDescent="0.3">
      <c r="B1009" s="6">
        <v>81</v>
      </c>
      <c r="D1009" s="7">
        <v>42581</v>
      </c>
      <c r="E1009" s="5" t="s">
        <v>64</v>
      </c>
    </row>
    <row r="1010" spans="2:5" hidden="1" x14ac:dyDescent="0.3">
      <c r="B1010" s="6">
        <v>352</v>
      </c>
      <c r="D1010" s="7">
        <v>41940</v>
      </c>
      <c r="E1010" s="5" t="s">
        <v>64</v>
      </c>
    </row>
    <row r="1011" spans="2:5" hidden="1" x14ac:dyDescent="0.3">
      <c r="B1011" s="6">
        <v>353</v>
      </c>
      <c r="D1011" s="7">
        <v>41942</v>
      </c>
      <c r="E1011" s="5" t="s">
        <v>64</v>
      </c>
    </row>
    <row r="1012" spans="2:5" hidden="1" x14ac:dyDescent="0.3">
      <c r="B1012" s="6">
        <v>354</v>
      </c>
      <c r="D1012" s="7">
        <v>41942</v>
      </c>
      <c r="E1012" s="5" t="s">
        <v>81</v>
      </c>
    </row>
    <row r="1013" spans="2:5" hidden="1" x14ac:dyDescent="0.3">
      <c r="B1013" s="6">
        <v>355</v>
      </c>
      <c r="D1013" s="7">
        <v>41945</v>
      </c>
      <c r="E1013" s="5" t="s">
        <v>20</v>
      </c>
    </row>
    <row r="1014" spans="2:5" hidden="1" x14ac:dyDescent="0.3">
      <c r="B1014" s="6">
        <v>96</v>
      </c>
      <c r="D1014" s="7">
        <v>42608</v>
      </c>
      <c r="E1014" s="5" t="s">
        <v>20</v>
      </c>
    </row>
    <row r="1015" spans="2:5" hidden="1" x14ac:dyDescent="0.3">
      <c r="B1015" s="6">
        <v>356</v>
      </c>
      <c r="D1015" s="7">
        <v>41946</v>
      </c>
      <c r="E1015" s="5" t="s">
        <v>64</v>
      </c>
    </row>
    <row r="1016" spans="2:5" hidden="1" x14ac:dyDescent="0.3">
      <c r="B1016" s="6">
        <v>357</v>
      </c>
      <c r="D1016" s="7">
        <v>41946</v>
      </c>
      <c r="E1016" s="5" t="s">
        <v>64</v>
      </c>
    </row>
    <row r="1017" spans="2:5" hidden="1" x14ac:dyDescent="0.3">
      <c r="B1017" s="6">
        <v>358</v>
      </c>
      <c r="D1017" s="7">
        <v>41948</v>
      </c>
      <c r="E1017" s="5" t="s">
        <v>64</v>
      </c>
    </row>
    <row r="1018" spans="2:5" hidden="1" x14ac:dyDescent="0.3">
      <c r="B1018" s="6">
        <v>100</v>
      </c>
      <c r="D1018" s="7">
        <v>42622</v>
      </c>
      <c r="E1018" s="5" t="s">
        <v>64</v>
      </c>
    </row>
    <row r="1019" spans="2:5" hidden="1" x14ac:dyDescent="0.3">
      <c r="B1019" s="6">
        <v>103</v>
      </c>
      <c r="D1019" s="7">
        <v>42640</v>
      </c>
      <c r="E1019" s="5" t="s">
        <v>64</v>
      </c>
    </row>
    <row r="1020" spans="2:5" hidden="1" x14ac:dyDescent="0.3">
      <c r="B1020" s="6">
        <v>359</v>
      </c>
      <c r="D1020" s="7">
        <v>41948</v>
      </c>
      <c r="E1020" s="5" t="s">
        <v>81</v>
      </c>
    </row>
    <row r="1021" spans="2:5" hidden="1" x14ac:dyDescent="0.3">
      <c r="B1021" s="6">
        <v>360</v>
      </c>
      <c r="D1021" s="7">
        <v>41950</v>
      </c>
      <c r="E1021" s="5" t="s">
        <v>81</v>
      </c>
    </row>
    <row r="1022" spans="2:5" hidden="1" x14ac:dyDescent="0.3">
      <c r="B1022" s="6">
        <v>110</v>
      </c>
      <c r="D1022" s="7">
        <v>42661</v>
      </c>
      <c r="E1022" s="5" t="s">
        <v>64</v>
      </c>
    </row>
    <row r="1023" spans="2:5" hidden="1" x14ac:dyDescent="0.3">
      <c r="B1023" s="6">
        <v>115</v>
      </c>
      <c r="D1023" s="7">
        <v>42671</v>
      </c>
      <c r="E1023" s="5" t="s">
        <v>64</v>
      </c>
    </row>
    <row r="1024" spans="2:5" hidden="1" x14ac:dyDescent="0.3">
      <c r="B1024" s="6">
        <v>361</v>
      </c>
      <c r="D1024" s="7">
        <v>41951</v>
      </c>
      <c r="E1024" s="5" t="s">
        <v>64</v>
      </c>
    </row>
    <row r="1025" spans="2:5" hidden="1" x14ac:dyDescent="0.3">
      <c r="B1025" s="6">
        <v>362</v>
      </c>
      <c r="D1025" s="7">
        <v>41953</v>
      </c>
      <c r="E1025" s="5" t="s">
        <v>64</v>
      </c>
    </row>
    <row r="1026" spans="2:5" hidden="1" x14ac:dyDescent="0.3">
      <c r="B1026" s="6">
        <v>363</v>
      </c>
      <c r="D1026" s="7">
        <v>41954</v>
      </c>
      <c r="E1026" s="5" t="s">
        <v>64</v>
      </c>
    </row>
    <row r="1027" spans="2:5" hidden="1" x14ac:dyDescent="0.3">
      <c r="B1027" s="6">
        <v>364</v>
      </c>
      <c r="D1027" s="7">
        <v>41954</v>
      </c>
      <c r="E1027" s="5" t="s">
        <v>20</v>
      </c>
    </row>
    <row r="1028" spans="2:5" hidden="1" x14ac:dyDescent="0.3">
      <c r="B1028" s="6">
        <v>365</v>
      </c>
      <c r="D1028" s="7">
        <v>41955</v>
      </c>
      <c r="E1028" s="5" t="s">
        <v>81</v>
      </c>
    </row>
    <row r="1029" spans="2:5" hidden="1" x14ac:dyDescent="0.3">
      <c r="B1029" s="6">
        <v>366</v>
      </c>
      <c r="D1029" s="7">
        <v>41957</v>
      </c>
      <c r="E1029" s="5" t="s">
        <v>64</v>
      </c>
    </row>
    <row r="1030" spans="2:5" hidden="1" x14ac:dyDescent="0.3">
      <c r="B1030" s="6">
        <v>367</v>
      </c>
      <c r="D1030" s="7">
        <v>41958</v>
      </c>
      <c r="E1030" s="5" t="s">
        <v>81</v>
      </c>
    </row>
    <row r="1031" spans="2:5" hidden="1" x14ac:dyDescent="0.3">
      <c r="B1031" s="6">
        <v>368</v>
      </c>
      <c r="D1031" s="7">
        <v>41962</v>
      </c>
      <c r="E1031" s="5" t="s">
        <v>81</v>
      </c>
    </row>
    <row r="1032" spans="2:5" hidden="1" x14ac:dyDescent="0.3">
      <c r="B1032" s="6">
        <v>123</v>
      </c>
      <c r="D1032" s="7">
        <v>42723</v>
      </c>
      <c r="E1032" s="5" t="s">
        <v>64</v>
      </c>
    </row>
    <row r="1033" spans="2:5" hidden="1" x14ac:dyDescent="0.3">
      <c r="B1033" s="6">
        <v>139</v>
      </c>
      <c r="D1033" s="7">
        <v>42766</v>
      </c>
      <c r="E1033" s="5" t="s">
        <v>64</v>
      </c>
    </row>
    <row r="1034" spans="2:5" hidden="1" x14ac:dyDescent="0.3">
      <c r="B1034" s="6">
        <v>370</v>
      </c>
      <c r="D1034" s="7">
        <v>41963</v>
      </c>
      <c r="E1034" s="5" t="s">
        <v>64</v>
      </c>
    </row>
    <row r="1035" spans="2:5" hidden="1" x14ac:dyDescent="0.3">
      <c r="B1035" s="6">
        <v>146</v>
      </c>
      <c r="D1035" s="7">
        <v>42794</v>
      </c>
      <c r="E1035" s="5" t="s">
        <v>64</v>
      </c>
    </row>
    <row r="1036" spans="2:5" hidden="1" x14ac:dyDescent="0.3">
      <c r="B1036" s="6">
        <v>369</v>
      </c>
      <c r="D1036" s="7">
        <v>41963</v>
      </c>
      <c r="E1036" s="5" t="s">
        <v>64</v>
      </c>
    </row>
    <row r="1037" spans="2:5" hidden="1" x14ac:dyDescent="0.3">
      <c r="B1037" s="6">
        <v>371</v>
      </c>
      <c r="D1037" s="7">
        <v>41964</v>
      </c>
      <c r="E1037" s="5" t="s">
        <v>81</v>
      </c>
    </row>
    <row r="1038" spans="2:5" hidden="1" x14ac:dyDescent="0.3">
      <c r="B1038" s="6">
        <v>372</v>
      </c>
      <c r="D1038" s="7">
        <v>41967</v>
      </c>
      <c r="E1038" s="5" t="s">
        <v>81</v>
      </c>
    </row>
    <row r="1039" spans="2:5" hidden="1" x14ac:dyDescent="0.3">
      <c r="B1039" s="6">
        <v>373</v>
      </c>
      <c r="D1039" s="7">
        <v>41974</v>
      </c>
      <c r="E1039" s="5" t="s">
        <v>64</v>
      </c>
    </row>
    <row r="1040" spans="2:5" hidden="1" x14ac:dyDescent="0.3">
      <c r="B1040" s="6">
        <v>374</v>
      </c>
      <c r="D1040" s="7">
        <v>41974</v>
      </c>
      <c r="E1040" s="5" t="s">
        <v>81</v>
      </c>
    </row>
    <row r="1041" spans="2:5" hidden="1" x14ac:dyDescent="0.3">
      <c r="B1041" s="6">
        <v>375</v>
      </c>
      <c r="D1041" s="7">
        <v>41976</v>
      </c>
      <c r="E1041" s="5" t="s">
        <v>81</v>
      </c>
    </row>
    <row r="1042" spans="2:5" hidden="1" x14ac:dyDescent="0.3">
      <c r="B1042" s="6">
        <v>164</v>
      </c>
      <c r="D1042" s="7">
        <v>42870</v>
      </c>
      <c r="E1042" s="5" t="s">
        <v>64</v>
      </c>
    </row>
    <row r="1043" spans="2:5" hidden="1" x14ac:dyDescent="0.3">
      <c r="B1043" s="6">
        <v>12</v>
      </c>
      <c r="D1043" s="7">
        <v>43028</v>
      </c>
      <c r="E1043" t="s">
        <v>20</v>
      </c>
    </row>
    <row r="1044" spans="2:5" hidden="1" x14ac:dyDescent="0.3">
      <c r="B1044" s="6">
        <v>176</v>
      </c>
      <c r="D1044" s="7">
        <v>42933</v>
      </c>
      <c r="E1044" s="5" t="s">
        <v>64</v>
      </c>
    </row>
    <row r="1045" spans="2:5" hidden="1" x14ac:dyDescent="0.3">
      <c r="B1045" s="6">
        <v>178</v>
      </c>
      <c r="D1045" s="7">
        <v>42937</v>
      </c>
      <c r="E1045" s="5" t="s">
        <v>64</v>
      </c>
    </row>
    <row r="1046" spans="2:5" hidden="1" x14ac:dyDescent="0.3">
      <c r="B1046" s="6">
        <v>186</v>
      </c>
      <c r="D1046" s="7">
        <v>42954</v>
      </c>
      <c r="E1046" s="5" t="s">
        <v>64</v>
      </c>
    </row>
    <row r="1047" spans="2:5" hidden="1" x14ac:dyDescent="0.3">
      <c r="B1047" s="6">
        <v>13</v>
      </c>
      <c r="D1047" s="7">
        <v>43039</v>
      </c>
      <c r="E1047" s="5" t="s">
        <v>81</v>
      </c>
    </row>
    <row r="1048" spans="2:5" hidden="1" x14ac:dyDescent="0.3">
      <c r="B1048" s="6">
        <v>14</v>
      </c>
      <c r="D1048" s="7">
        <v>43048</v>
      </c>
      <c r="E1048" t="s">
        <v>20</v>
      </c>
    </row>
    <row r="1049" spans="2:5" hidden="1" x14ac:dyDescent="0.3">
      <c r="B1049" s="6">
        <v>199</v>
      </c>
      <c r="D1049" s="7">
        <v>43000</v>
      </c>
      <c r="E1049" s="5" t="s">
        <v>20</v>
      </c>
    </row>
    <row r="1050" spans="2:5" hidden="1" x14ac:dyDescent="0.3">
      <c r="B1050" s="6">
        <v>15</v>
      </c>
      <c r="D1050" s="7">
        <v>43050</v>
      </c>
      <c r="E1050" t="s">
        <v>20</v>
      </c>
    </row>
    <row r="1051" spans="2:5" hidden="1" x14ac:dyDescent="0.3">
      <c r="B1051" s="6">
        <v>16</v>
      </c>
      <c r="D1051" s="7">
        <v>43063</v>
      </c>
      <c r="E1051" t="s">
        <v>20</v>
      </c>
    </row>
    <row r="1052" spans="2:5" hidden="1" x14ac:dyDescent="0.3">
      <c r="B1052" s="6">
        <v>204</v>
      </c>
      <c r="D1052" s="7">
        <v>43021</v>
      </c>
      <c r="E1052" s="5" t="s">
        <v>64</v>
      </c>
    </row>
    <row r="1053" spans="2:5" hidden="1" x14ac:dyDescent="0.3">
      <c r="B1053" s="6">
        <v>209</v>
      </c>
      <c r="D1053" s="7">
        <v>43039</v>
      </c>
      <c r="E1053" s="5" t="s">
        <v>64</v>
      </c>
    </row>
    <row r="1054" spans="2:5" hidden="1" x14ac:dyDescent="0.3">
      <c r="B1054" s="6">
        <v>5</v>
      </c>
      <c r="D1054" s="7">
        <v>43300</v>
      </c>
      <c r="E1054" s="5" t="s">
        <v>64</v>
      </c>
    </row>
    <row r="1055" spans="2:5" hidden="1" x14ac:dyDescent="0.3">
      <c r="B1055" s="6">
        <v>8</v>
      </c>
      <c r="D1055" s="7">
        <v>43063</v>
      </c>
      <c r="E1055" s="5" t="s">
        <v>3383</v>
      </c>
    </row>
    <row r="1056" spans="2:5" hidden="1" x14ac:dyDescent="0.3">
      <c r="B1056" s="6">
        <v>29</v>
      </c>
      <c r="D1056" s="7">
        <v>43059</v>
      </c>
      <c r="E1056" s="5" t="s">
        <v>64</v>
      </c>
    </row>
    <row r="1057" spans="2:5" hidden="1" x14ac:dyDescent="0.3">
      <c r="B1057" s="6">
        <v>72</v>
      </c>
      <c r="D1057" s="7">
        <v>44079</v>
      </c>
      <c r="E1057" s="5" t="s">
        <v>20</v>
      </c>
    </row>
    <row r="1058" spans="2:5" hidden="1" x14ac:dyDescent="0.3">
      <c r="B1058" s="6">
        <v>216</v>
      </c>
      <c r="D1058" s="7">
        <v>43074</v>
      </c>
      <c r="E1058" s="5" t="s">
        <v>64</v>
      </c>
    </row>
    <row r="1059" spans="2:5" hidden="1" x14ac:dyDescent="0.3">
      <c r="B1059" s="6">
        <v>226</v>
      </c>
      <c r="D1059" s="7">
        <v>43143</v>
      </c>
      <c r="E1059" s="5" t="s">
        <v>64</v>
      </c>
    </row>
    <row r="1060" spans="2:5" hidden="1" x14ac:dyDescent="0.3">
      <c r="B1060" s="6">
        <v>227</v>
      </c>
      <c r="D1060" s="7">
        <v>43144</v>
      </c>
      <c r="E1060" s="5" t="s">
        <v>64</v>
      </c>
    </row>
    <row r="1061" spans="2:5" hidden="1" x14ac:dyDescent="0.3">
      <c r="B1061" s="6">
        <v>230</v>
      </c>
      <c r="D1061" s="7">
        <v>43152</v>
      </c>
      <c r="E1061" s="5" t="s">
        <v>64</v>
      </c>
    </row>
    <row r="1062" spans="2:5" hidden="1" x14ac:dyDescent="0.3">
      <c r="B1062" s="6">
        <v>232</v>
      </c>
      <c r="D1062" s="7">
        <v>43154</v>
      </c>
      <c r="E1062" s="5" t="s">
        <v>64</v>
      </c>
    </row>
    <row r="1063" spans="2:5" hidden="1" x14ac:dyDescent="0.3">
      <c r="B1063" s="6">
        <v>247</v>
      </c>
      <c r="D1063" s="7">
        <v>43213</v>
      </c>
      <c r="E1063" s="5" t="s">
        <v>64</v>
      </c>
    </row>
    <row r="1064" spans="2:5" hidden="1" x14ac:dyDescent="0.3">
      <c r="B1064" s="6">
        <v>6</v>
      </c>
      <c r="D1064" s="7">
        <v>43559</v>
      </c>
      <c r="E1064" s="5" t="s">
        <v>64</v>
      </c>
    </row>
    <row r="1065" spans="2:5" hidden="1" x14ac:dyDescent="0.3">
      <c r="B1065" s="6">
        <v>17</v>
      </c>
      <c r="D1065" s="7">
        <v>43065</v>
      </c>
      <c r="E1065" s="5" t="s">
        <v>20</v>
      </c>
    </row>
    <row r="1066" spans="2:5" hidden="1" x14ac:dyDescent="0.3">
      <c r="B1066" s="6">
        <v>18</v>
      </c>
      <c r="D1066" s="7">
        <v>43069</v>
      </c>
      <c r="E1066" t="s">
        <v>20</v>
      </c>
    </row>
    <row r="1067" spans="2:5" hidden="1" x14ac:dyDescent="0.3">
      <c r="B1067" s="6">
        <v>1</v>
      </c>
      <c r="D1067" s="7">
        <v>43284</v>
      </c>
      <c r="E1067" s="5" t="s">
        <v>64</v>
      </c>
    </row>
    <row r="1068" spans="2:5" hidden="1" x14ac:dyDescent="0.3">
      <c r="B1068" s="6">
        <v>2</v>
      </c>
      <c r="D1068" s="7">
        <v>43289</v>
      </c>
      <c r="E1068" s="5" t="s">
        <v>64</v>
      </c>
    </row>
    <row r="1069" spans="2:5" hidden="1" x14ac:dyDescent="0.3">
      <c r="B1069" s="6">
        <v>19</v>
      </c>
      <c r="D1069" s="7">
        <v>43077</v>
      </c>
      <c r="E1069" s="5" t="s">
        <v>81</v>
      </c>
    </row>
    <row r="1070" spans="2:5" hidden="1" x14ac:dyDescent="0.3">
      <c r="B1070" s="6">
        <v>12</v>
      </c>
      <c r="D1070" s="7">
        <v>43397</v>
      </c>
      <c r="E1070" s="5" t="s">
        <v>81</v>
      </c>
    </row>
    <row r="1071" spans="2:5" hidden="1" x14ac:dyDescent="0.3">
      <c r="B1071" s="6">
        <v>13</v>
      </c>
      <c r="D1071" s="7">
        <v>43405</v>
      </c>
      <c r="E1071" s="5" t="s">
        <v>64</v>
      </c>
    </row>
    <row r="1072" spans="2:5" hidden="1" x14ac:dyDescent="0.3">
      <c r="B1072" s="6">
        <v>260</v>
      </c>
      <c r="D1072" s="7">
        <v>43417</v>
      </c>
      <c r="E1072" s="5" t="s">
        <v>64</v>
      </c>
    </row>
    <row r="1073" spans="2:5" hidden="1" x14ac:dyDescent="0.3">
      <c r="B1073" s="6">
        <v>261</v>
      </c>
      <c r="D1073" s="7">
        <v>43422</v>
      </c>
      <c r="E1073" s="5" t="s">
        <v>64</v>
      </c>
    </row>
    <row r="1074" spans="2:5" hidden="1" x14ac:dyDescent="0.3">
      <c r="B1074" s="6">
        <v>16</v>
      </c>
      <c r="D1074" s="7">
        <v>43425</v>
      </c>
      <c r="E1074" s="5" t="s">
        <v>115</v>
      </c>
    </row>
    <row r="1075" spans="2:5" hidden="1" x14ac:dyDescent="0.3">
      <c r="B1075" s="6">
        <v>60</v>
      </c>
      <c r="D1075" s="7">
        <v>43634</v>
      </c>
      <c r="E1075" s="5" t="s">
        <v>64</v>
      </c>
    </row>
    <row r="1076" spans="2:5" hidden="1" x14ac:dyDescent="0.3">
      <c r="B1076" s="6">
        <v>23</v>
      </c>
      <c r="D1076" s="7">
        <v>43582</v>
      </c>
      <c r="E1076" s="5" t="s">
        <v>64</v>
      </c>
    </row>
    <row r="1077" spans="2:5" hidden="1" x14ac:dyDescent="0.3">
      <c r="B1077" s="6">
        <v>37</v>
      </c>
      <c r="D1077" s="7">
        <v>43651</v>
      </c>
      <c r="E1077" s="5" t="s">
        <v>64</v>
      </c>
    </row>
    <row r="1078" spans="2:5" hidden="1" x14ac:dyDescent="0.3">
      <c r="B1078" s="6">
        <v>38</v>
      </c>
      <c r="D1078" s="7">
        <v>43654</v>
      </c>
      <c r="E1078" s="5" t="s">
        <v>81</v>
      </c>
    </row>
    <row r="1079" spans="2:5" hidden="1" x14ac:dyDescent="0.3">
      <c r="B1079" s="6">
        <v>41</v>
      </c>
      <c r="D1079" s="7">
        <v>43662</v>
      </c>
      <c r="E1079" s="5" t="s">
        <v>115</v>
      </c>
    </row>
    <row r="1080" spans="2:5" hidden="1" x14ac:dyDescent="0.3">
      <c r="B1080" s="6">
        <v>42</v>
      </c>
      <c r="D1080" s="7">
        <v>43663</v>
      </c>
      <c r="E1080" s="5" t="s">
        <v>64</v>
      </c>
    </row>
    <row r="1081" spans="2:5" hidden="1" x14ac:dyDescent="0.3">
      <c r="B1081" s="6">
        <v>43</v>
      </c>
      <c r="D1081" s="7">
        <v>43671</v>
      </c>
      <c r="E1081" s="5" t="s">
        <v>115</v>
      </c>
    </row>
    <row r="1082" spans="2:5" hidden="1" x14ac:dyDescent="0.3">
      <c r="B1082" s="6">
        <v>51</v>
      </c>
      <c r="D1082" s="7">
        <v>43696</v>
      </c>
      <c r="E1082" s="5" t="s">
        <v>64</v>
      </c>
    </row>
    <row r="1083" spans="2:5" hidden="1" x14ac:dyDescent="0.3">
      <c r="B1083" s="6">
        <v>20</v>
      </c>
      <c r="D1083" s="7">
        <v>43093</v>
      </c>
      <c r="E1083" s="5" t="s">
        <v>20</v>
      </c>
    </row>
    <row r="1084" spans="2:5" hidden="1" x14ac:dyDescent="0.3">
      <c r="B1084" s="6">
        <v>55</v>
      </c>
      <c r="D1084" s="7">
        <v>43717</v>
      </c>
      <c r="E1084" s="5" t="s">
        <v>81</v>
      </c>
    </row>
    <row r="1085" spans="2:5" hidden="1" x14ac:dyDescent="0.3">
      <c r="B1085" s="6">
        <v>56</v>
      </c>
      <c r="D1085" s="7">
        <v>43718</v>
      </c>
      <c r="E1085" s="5" t="s">
        <v>64</v>
      </c>
    </row>
    <row r="1086" spans="2:5" hidden="1" x14ac:dyDescent="0.3">
      <c r="B1086" s="6">
        <v>62</v>
      </c>
      <c r="D1086" s="7">
        <v>43738</v>
      </c>
      <c r="E1086" s="5" t="s">
        <v>64</v>
      </c>
    </row>
    <row r="1087" spans="2:5" hidden="1" x14ac:dyDescent="0.3">
      <c r="B1087" s="6">
        <v>64</v>
      </c>
      <c r="D1087" s="7">
        <v>43742</v>
      </c>
      <c r="E1087" s="5" t="s">
        <v>64</v>
      </c>
    </row>
    <row r="1088" spans="2:5" hidden="1" x14ac:dyDescent="0.3">
      <c r="B1088" s="6">
        <v>5</v>
      </c>
      <c r="D1088" s="7">
        <v>43754</v>
      </c>
      <c r="E1088" s="5" t="s">
        <v>64</v>
      </c>
    </row>
    <row r="1089" spans="2:5" hidden="1" x14ac:dyDescent="0.3">
      <c r="B1089" s="6">
        <v>14</v>
      </c>
      <c r="D1089" s="7">
        <v>43789</v>
      </c>
      <c r="E1089" s="5" t="s">
        <v>64</v>
      </c>
    </row>
    <row r="1090" spans="2:5" hidden="1" x14ac:dyDescent="0.3">
      <c r="B1090" s="6">
        <v>71</v>
      </c>
      <c r="D1090" s="7">
        <v>43794</v>
      </c>
      <c r="E1090" s="5" t="s">
        <v>64</v>
      </c>
    </row>
    <row r="1091" spans="2:5" hidden="1" x14ac:dyDescent="0.3">
      <c r="B1091" s="6">
        <v>71</v>
      </c>
      <c r="D1091" s="7">
        <v>43834</v>
      </c>
      <c r="E1091" t="s">
        <v>20</v>
      </c>
    </row>
    <row r="1092" spans="2:5" hidden="1" x14ac:dyDescent="0.3">
      <c r="B1092" s="6">
        <v>81</v>
      </c>
      <c r="D1092" s="7">
        <v>44105</v>
      </c>
      <c r="E1092" s="5" t="s">
        <v>64</v>
      </c>
    </row>
    <row r="1093" spans="2:5" hidden="1" x14ac:dyDescent="0.3">
      <c r="B1093" s="6">
        <v>33</v>
      </c>
      <c r="D1093" s="7">
        <v>43882</v>
      </c>
      <c r="E1093" s="5" t="s">
        <v>64</v>
      </c>
    </row>
    <row r="1094" spans="2:5" hidden="1" x14ac:dyDescent="0.3">
      <c r="B1094" s="6">
        <v>35</v>
      </c>
      <c r="D1094" s="7">
        <v>43889</v>
      </c>
      <c r="E1094" s="5" t="s">
        <v>64</v>
      </c>
    </row>
    <row r="1095" spans="2:5" hidden="1" x14ac:dyDescent="0.3">
      <c r="B1095" s="6">
        <v>61</v>
      </c>
      <c r="D1095" s="7">
        <v>43642</v>
      </c>
      <c r="E1095" s="5" t="s">
        <v>64</v>
      </c>
    </row>
    <row r="1096" spans="2:5" hidden="1" x14ac:dyDescent="0.3">
      <c r="B1096" s="6">
        <v>65</v>
      </c>
      <c r="D1096" s="7">
        <v>43692</v>
      </c>
      <c r="E1096" s="5" t="s">
        <v>64</v>
      </c>
    </row>
    <row r="1097" spans="2:5" hidden="1" x14ac:dyDescent="0.3">
      <c r="B1097" s="6">
        <v>64</v>
      </c>
      <c r="D1097" s="7">
        <v>43692</v>
      </c>
      <c r="E1097" s="5" t="s">
        <v>64</v>
      </c>
    </row>
    <row r="1098" spans="2:5" hidden="1" x14ac:dyDescent="0.3">
      <c r="B1098" s="6">
        <v>95</v>
      </c>
      <c r="D1098" s="7">
        <v>44084</v>
      </c>
      <c r="E1098" s="5" t="s">
        <v>64</v>
      </c>
    </row>
    <row r="1099" spans="2:5" hidden="1" x14ac:dyDescent="0.3">
      <c r="B1099" s="6">
        <v>98</v>
      </c>
      <c r="D1099" s="7">
        <v>44092</v>
      </c>
      <c r="E1099" s="5" t="s">
        <v>64</v>
      </c>
    </row>
    <row r="1100" spans="2:5" hidden="1" x14ac:dyDescent="0.3">
      <c r="B1100" s="6">
        <v>26</v>
      </c>
      <c r="D1100" s="7">
        <v>43179</v>
      </c>
      <c r="E1100" s="5" t="s">
        <v>81</v>
      </c>
    </row>
    <row r="1101" spans="2:5" hidden="1" x14ac:dyDescent="0.3">
      <c r="B1101" s="6">
        <v>51</v>
      </c>
      <c r="D1101" s="7">
        <v>44129</v>
      </c>
      <c r="E1101" s="5" t="s">
        <v>64</v>
      </c>
    </row>
    <row r="1102" spans="2:5" hidden="1" x14ac:dyDescent="0.3">
      <c r="B1102" s="6">
        <v>105</v>
      </c>
      <c r="D1102" s="7">
        <v>44137</v>
      </c>
      <c r="E1102" s="5" t="s">
        <v>81</v>
      </c>
    </row>
    <row r="1103" spans="2:5" hidden="1" x14ac:dyDescent="0.3">
      <c r="B1103" s="6">
        <v>154</v>
      </c>
      <c r="D1103" s="7">
        <v>44261</v>
      </c>
      <c r="E1103" s="5" t="s">
        <v>120</v>
      </c>
    </row>
    <row r="1104" spans="2:5" hidden="1" x14ac:dyDescent="0.3">
      <c r="B1104" s="6">
        <v>156</v>
      </c>
      <c r="D1104" s="7">
        <v>44263</v>
      </c>
      <c r="E1104" s="5" t="s">
        <v>64</v>
      </c>
    </row>
    <row r="1105" spans="2:5" hidden="1" x14ac:dyDescent="0.3">
      <c r="B1105" s="6">
        <v>157</v>
      </c>
      <c r="D1105" s="7">
        <v>44264</v>
      </c>
      <c r="E1105" s="5" t="s">
        <v>64</v>
      </c>
    </row>
    <row r="1106" spans="2:5" hidden="1" x14ac:dyDescent="0.3">
      <c r="B1106" s="6">
        <v>16</v>
      </c>
      <c r="D1106" s="7">
        <v>39912</v>
      </c>
    </row>
    <row r="1107" spans="2:5" hidden="1" x14ac:dyDescent="0.3">
      <c r="B1107" s="6">
        <v>35</v>
      </c>
      <c r="D1107" s="7">
        <v>39998</v>
      </c>
    </row>
    <row r="1108" spans="2:5" hidden="1" x14ac:dyDescent="0.3">
      <c r="B1108" s="6">
        <v>34</v>
      </c>
      <c r="D1108" s="7">
        <v>39998</v>
      </c>
    </row>
    <row r="1109" spans="2:5" hidden="1" x14ac:dyDescent="0.3">
      <c r="B1109" s="6">
        <v>39</v>
      </c>
      <c r="D1109" s="7">
        <v>40020</v>
      </c>
    </row>
    <row r="1110" spans="2:5" hidden="1" x14ac:dyDescent="0.3">
      <c r="B1110" s="6">
        <v>41</v>
      </c>
      <c r="D1110" s="7">
        <v>40024</v>
      </c>
    </row>
    <row r="1111" spans="2:5" hidden="1" x14ac:dyDescent="0.3">
      <c r="B1111" s="6">
        <v>44</v>
      </c>
      <c r="D1111" s="7">
        <v>40038</v>
      </c>
    </row>
    <row r="1112" spans="2:5" hidden="1" x14ac:dyDescent="0.3">
      <c r="B1112" s="6">
        <v>45</v>
      </c>
      <c r="D1112" s="7">
        <v>40041</v>
      </c>
    </row>
    <row r="1113" spans="2:5" hidden="1" x14ac:dyDescent="0.3">
      <c r="B1113" s="6">
        <v>57</v>
      </c>
      <c r="D1113" s="7">
        <v>40088</v>
      </c>
    </row>
    <row r="1114" spans="2:5" hidden="1" x14ac:dyDescent="0.3">
      <c r="B1114" s="6">
        <v>61</v>
      </c>
      <c r="D1114" s="7">
        <v>40093</v>
      </c>
    </row>
    <row r="1115" spans="2:5" hidden="1" x14ac:dyDescent="0.3">
      <c r="B1115" s="6">
        <v>64</v>
      </c>
      <c r="D1115" s="7">
        <v>40100</v>
      </c>
    </row>
    <row r="1116" spans="2:5" hidden="1" x14ac:dyDescent="0.3">
      <c r="B1116" s="6">
        <v>96</v>
      </c>
      <c r="D1116" s="7">
        <v>40181</v>
      </c>
    </row>
    <row r="1117" spans="2:5" hidden="1" x14ac:dyDescent="0.3">
      <c r="B1117" s="6">
        <v>108</v>
      </c>
      <c r="D1117" s="7">
        <v>40213</v>
      </c>
    </row>
    <row r="1118" spans="2:5" hidden="1" x14ac:dyDescent="0.3">
      <c r="B1118" s="6">
        <v>117</v>
      </c>
      <c r="D1118" s="7">
        <v>40224</v>
      </c>
    </row>
    <row r="1119" spans="2:5" hidden="1" x14ac:dyDescent="0.3">
      <c r="B1119" s="6">
        <v>120</v>
      </c>
      <c r="D1119" s="7">
        <v>40232</v>
      </c>
    </row>
    <row r="1120" spans="2:5" hidden="1" x14ac:dyDescent="0.3">
      <c r="B1120" s="6">
        <v>124</v>
      </c>
      <c r="D1120" s="7">
        <v>40236</v>
      </c>
    </row>
    <row r="1121" spans="2:4" hidden="1" x14ac:dyDescent="0.3">
      <c r="B1121" s="6">
        <v>129</v>
      </c>
      <c r="D1121" s="7">
        <v>40243</v>
      </c>
    </row>
    <row r="1122" spans="2:4" hidden="1" x14ac:dyDescent="0.3">
      <c r="B1122" s="6">
        <v>160</v>
      </c>
      <c r="D1122" s="7">
        <v>40329</v>
      </c>
    </row>
    <row r="1123" spans="2:4" hidden="1" x14ac:dyDescent="0.3">
      <c r="B1123" s="6">
        <v>180</v>
      </c>
      <c r="D1123" s="7">
        <v>40373</v>
      </c>
    </row>
    <row r="1124" spans="2:4" hidden="1" x14ac:dyDescent="0.3">
      <c r="B1124" s="6">
        <v>203</v>
      </c>
      <c r="D1124" s="7">
        <v>40396</v>
      </c>
    </row>
    <row r="1125" spans="2:4" hidden="1" x14ac:dyDescent="0.3">
      <c r="B1125" s="6">
        <v>228</v>
      </c>
      <c r="D1125" s="7">
        <v>40428</v>
      </c>
    </row>
    <row r="1126" spans="2:4" hidden="1" x14ac:dyDescent="0.3">
      <c r="B1126" s="6">
        <v>232</v>
      </c>
      <c r="D1126" s="7">
        <v>40441</v>
      </c>
    </row>
    <row r="1127" spans="2:4" hidden="1" x14ac:dyDescent="0.3">
      <c r="B1127" s="6">
        <v>247</v>
      </c>
      <c r="D1127" s="7">
        <v>40473</v>
      </c>
    </row>
    <row r="1128" spans="2:4" hidden="1" x14ac:dyDescent="0.3">
      <c r="B1128" s="6">
        <v>254</v>
      </c>
      <c r="D1128" s="7">
        <v>40493</v>
      </c>
    </row>
    <row r="1129" spans="2:4" hidden="1" x14ac:dyDescent="0.3">
      <c r="B1129" s="6">
        <v>268</v>
      </c>
      <c r="D1129" s="7">
        <v>40528</v>
      </c>
    </row>
    <row r="1130" spans="2:4" hidden="1" x14ac:dyDescent="0.3">
      <c r="B1130" s="6">
        <v>288</v>
      </c>
      <c r="D1130" s="7">
        <v>40569</v>
      </c>
    </row>
    <row r="1131" spans="2:4" hidden="1" x14ac:dyDescent="0.3">
      <c r="B1131" s="6">
        <v>295</v>
      </c>
      <c r="D1131" s="7">
        <v>40576</v>
      </c>
    </row>
    <row r="1132" spans="2:4" hidden="1" x14ac:dyDescent="0.3">
      <c r="B1132" s="6">
        <v>306</v>
      </c>
      <c r="D1132" s="7">
        <v>40598</v>
      </c>
    </row>
    <row r="1133" spans="2:4" hidden="1" x14ac:dyDescent="0.3">
      <c r="B1133" s="6">
        <v>321</v>
      </c>
      <c r="D1133" s="7">
        <v>40623</v>
      </c>
    </row>
    <row r="1134" spans="2:4" hidden="1" x14ac:dyDescent="0.3">
      <c r="B1134" s="6">
        <v>342</v>
      </c>
      <c r="D1134" s="7">
        <v>40643</v>
      </c>
    </row>
    <row r="1135" spans="2:4" hidden="1" x14ac:dyDescent="0.3">
      <c r="B1135" s="6">
        <v>344</v>
      </c>
      <c r="D1135" s="7">
        <v>40648</v>
      </c>
    </row>
    <row r="1136" spans="2:4" hidden="1" x14ac:dyDescent="0.3">
      <c r="B1136" s="6">
        <v>353</v>
      </c>
      <c r="D1136" s="7">
        <v>40658</v>
      </c>
    </row>
    <row r="1137" spans="1:5" x14ac:dyDescent="0.3">
      <c r="A1137" s="6" t="s">
        <v>62</v>
      </c>
      <c r="B1137" s="6">
        <v>9</v>
      </c>
      <c r="C1137" s="6" t="str">
        <f>CONCATENATE(A1137,"-",B1137)</f>
        <v>ARB-9</v>
      </c>
      <c r="D1137" s="7">
        <v>40666</v>
      </c>
      <c r="E1137" t="s">
        <v>64</v>
      </c>
    </row>
    <row r="1138" spans="1:5" hidden="1" x14ac:dyDescent="0.3">
      <c r="B1138" s="6">
        <v>379</v>
      </c>
      <c r="D1138" s="7">
        <v>40693</v>
      </c>
    </row>
    <row r="1139" spans="1:5" hidden="1" x14ac:dyDescent="0.3">
      <c r="B1139" s="6">
        <v>384</v>
      </c>
      <c r="D1139" s="7">
        <v>40702</v>
      </c>
    </row>
    <row r="1140" spans="1:5" x14ac:dyDescent="0.3">
      <c r="A1140" s="6" t="s">
        <v>62</v>
      </c>
      <c r="B1140" s="6">
        <v>22</v>
      </c>
      <c r="C1140" s="6" t="str">
        <f>CONCATENATE(A1140,"-",B1140)</f>
        <v>ARB-22</v>
      </c>
      <c r="D1140" s="7">
        <v>40708</v>
      </c>
      <c r="E1140" s="5" t="s">
        <v>64</v>
      </c>
    </row>
    <row r="1141" spans="1:5" hidden="1" x14ac:dyDescent="0.3">
      <c r="B1141" s="6">
        <v>406</v>
      </c>
      <c r="D1141" s="7">
        <v>40743</v>
      </c>
    </row>
    <row r="1142" spans="1:5" hidden="1" x14ac:dyDescent="0.3">
      <c r="B1142" s="6">
        <v>407</v>
      </c>
      <c r="D1142" s="7">
        <v>40749</v>
      </c>
    </row>
    <row r="1143" spans="1:5" hidden="1" x14ac:dyDescent="0.3">
      <c r="B1143" s="6">
        <v>420</v>
      </c>
      <c r="D1143" s="7">
        <v>40788</v>
      </c>
    </row>
    <row r="1144" spans="1:5" hidden="1" x14ac:dyDescent="0.3">
      <c r="B1144" s="6">
        <v>437</v>
      </c>
      <c r="D1144" s="7">
        <v>40825</v>
      </c>
    </row>
    <row r="1145" spans="1:5" hidden="1" x14ac:dyDescent="0.3">
      <c r="B1145" s="6">
        <v>443</v>
      </c>
      <c r="D1145" s="7">
        <v>40844</v>
      </c>
    </row>
    <row r="1146" spans="1:5" x14ac:dyDescent="0.3">
      <c r="A1146" s="6" t="s">
        <v>62</v>
      </c>
      <c r="B1146" s="6">
        <v>53</v>
      </c>
      <c r="C1146" s="6" t="str">
        <f>CONCATENATE(A1146,"-",B1146)</f>
        <v>ARB-53</v>
      </c>
      <c r="D1146" s="7">
        <v>40889</v>
      </c>
      <c r="E1146" s="5" t="s">
        <v>64</v>
      </c>
    </row>
    <row r="1147" spans="1:5" hidden="1" x14ac:dyDescent="0.3">
      <c r="B1147" s="6">
        <v>460</v>
      </c>
      <c r="D1147" s="7">
        <v>40916</v>
      </c>
    </row>
    <row r="1148" spans="1:5" x14ac:dyDescent="0.3">
      <c r="A1148" s="6" t="s">
        <v>62</v>
      </c>
      <c r="B1148" s="6">
        <v>60</v>
      </c>
      <c r="C1148" s="6" t="str">
        <f>CONCATENATE(A1148,"-",B1148)</f>
        <v>ARB-60</v>
      </c>
      <c r="D1148" s="7">
        <v>40916</v>
      </c>
      <c r="E1148" s="5" t="s">
        <v>64</v>
      </c>
    </row>
    <row r="1149" spans="1:5" x14ac:dyDescent="0.3">
      <c r="A1149" s="6" t="s">
        <v>62</v>
      </c>
      <c r="B1149" s="6">
        <v>68</v>
      </c>
      <c r="C1149" s="6" t="str">
        <f>CONCATENATE(A1149,"-",B1149)</f>
        <v>ARB-68</v>
      </c>
      <c r="D1149" s="7">
        <v>40947</v>
      </c>
      <c r="E1149" s="5" t="s">
        <v>64</v>
      </c>
    </row>
    <row r="1150" spans="1:5" x14ac:dyDescent="0.3">
      <c r="A1150" s="6" t="s">
        <v>62</v>
      </c>
      <c r="B1150" s="6">
        <v>71</v>
      </c>
      <c r="C1150" s="6" t="str">
        <f>CONCATENATE(A1150,"-",B1150)</f>
        <v>ARB-71</v>
      </c>
      <c r="D1150" s="7">
        <v>40957</v>
      </c>
      <c r="E1150" s="5" t="s">
        <v>64</v>
      </c>
    </row>
    <row r="1151" spans="1:5" x14ac:dyDescent="0.3">
      <c r="A1151" s="6" t="s">
        <v>62</v>
      </c>
      <c r="B1151" s="6">
        <v>75</v>
      </c>
      <c r="C1151" s="6" t="str">
        <f>CONCATENATE(A1151,"-",B1151)</f>
        <v>ARB-75</v>
      </c>
      <c r="D1151" s="7">
        <v>40960</v>
      </c>
      <c r="E1151" s="5" t="s">
        <v>64</v>
      </c>
    </row>
    <row r="1152" spans="1:5" hidden="1" x14ac:dyDescent="0.3">
      <c r="B1152" s="6">
        <v>482</v>
      </c>
      <c r="D1152" s="7">
        <v>40968</v>
      </c>
    </row>
    <row r="1153" spans="1:5" hidden="1" x14ac:dyDescent="0.3">
      <c r="B1153" s="6">
        <v>505</v>
      </c>
      <c r="D1153" s="7">
        <v>41006</v>
      </c>
    </row>
    <row r="1154" spans="1:5" hidden="1" x14ac:dyDescent="0.3">
      <c r="B1154" s="6">
        <v>523</v>
      </c>
      <c r="D1154" s="7">
        <v>41052</v>
      </c>
    </row>
    <row r="1155" spans="1:5" hidden="1" x14ac:dyDescent="0.3">
      <c r="B1155" s="6">
        <v>524</v>
      </c>
      <c r="D1155" s="7">
        <v>41055</v>
      </c>
    </row>
    <row r="1156" spans="1:5" hidden="1" x14ac:dyDescent="0.3">
      <c r="B1156" s="6">
        <v>532</v>
      </c>
      <c r="D1156" s="7">
        <v>41072</v>
      </c>
    </row>
    <row r="1157" spans="1:5" hidden="1" x14ac:dyDescent="0.3">
      <c r="B1157" s="6">
        <v>540</v>
      </c>
      <c r="D1157" s="7">
        <v>41089</v>
      </c>
    </row>
    <row r="1158" spans="1:5" x14ac:dyDescent="0.3">
      <c r="A1158" s="6" t="s">
        <v>62</v>
      </c>
      <c r="B1158" s="6">
        <v>101</v>
      </c>
      <c r="C1158" s="6" t="str">
        <f>CONCATENATE(A1158,"-",B1158)</f>
        <v>ARB-101</v>
      </c>
      <c r="D1158" s="7">
        <v>41135</v>
      </c>
      <c r="E1158" s="5" t="s">
        <v>64</v>
      </c>
    </row>
    <row r="1159" spans="1:5" hidden="1" x14ac:dyDescent="0.3">
      <c r="B1159" s="6">
        <v>377</v>
      </c>
      <c r="D1159" s="7">
        <v>41976</v>
      </c>
      <c r="E1159" s="5" t="s">
        <v>81</v>
      </c>
    </row>
    <row r="1160" spans="1:5" hidden="1" x14ac:dyDescent="0.3">
      <c r="B1160" s="6">
        <v>559</v>
      </c>
      <c r="D1160" s="7">
        <v>41160</v>
      </c>
    </row>
    <row r="1161" spans="1:5" hidden="1" x14ac:dyDescent="0.3">
      <c r="B1161" s="6">
        <v>560</v>
      </c>
      <c r="D1161" s="7">
        <v>41163</v>
      </c>
    </row>
    <row r="1162" spans="1:5" x14ac:dyDescent="0.3">
      <c r="A1162" s="6" t="s">
        <v>62</v>
      </c>
      <c r="B1162" s="6">
        <v>103</v>
      </c>
      <c r="C1162" s="6" t="str">
        <f>CONCATENATE(A1162,"-",B1162)</f>
        <v>ARB-103</v>
      </c>
      <c r="D1162" s="7">
        <v>41165</v>
      </c>
      <c r="E1162" s="5" t="s">
        <v>64</v>
      </c>
    </row>
    <row r="1163" spans="1:5" x14ac:dyDescent="0.3">
      <c r="A1163" s="6" t="s">
        <v>62</v>
      </c>
      <c r="B1163" s="6">
        <v>104</v>
      </c>
      <c r="C1163" s="6" t="str">
        <f>CONCATENATE(A1163,"-",B1163)</f>
        <v>ARB-104</v>
      </c>
      <c r="D1163" s="7">
        <v>41168</v>
      </c>
      <c r="E1163" s="5" t="s">
        <v>64</v>
      </c>
    </row>
    <row r="1164" spans="1:5" x14ac:dyDescent="0.3">
      <c r="A1164" s="6" t="s">
        <v>62</v>
      </c>
      <c r="B1164" s="6">
        <v>106</v>
      </c>
      <c r="C1164" s="6" t="str">
        <f>CONCATENATE(A1164,"-",B1164)</f>
        <v>ARB-106</v>
      </c>
      <c r="D1164" s="7">
        <v>41176</v>
      </c>
      <c r="E1164" s="5" t="s">
        <v>64</v>
      </c>
    </row>
    <row r="1165" spans="1:5" hidden="1" x14ac:dyDescent="0.3">
      <c r="B1165" s="6">
        <v>581</v>
      </c>
      <c r="D1165" s="7">
        <v>41226</v>
      </c>
    </row>
    <row r="1166" spans="1:5" x14ac:dyDescent="0.3">
      <c r="A1166" s="6" t="s">
        <v>62</v>
      </c>
      <c r="B1166" s="6">
        <v>121</v>
      </c>
      <c r="C1166" s="6" t="str">
        <f>CONCATENATE(A1166,"-",B1166)</f>
        <v>ARB-121</v>
      </c>
      <c r="D1166" s="7">
        <v>41255</v>
      </c>
      <c r="E1166" s="5" t="s">
        <v>64</v>
      </c>
    </row>
    <row r="1167" spans="1:5" hidden="1" x14ac:dyDescent="0.3">
      <c r="B1167" s="6">
        <v>376</v>
      </c>
      <c r="D1167" s="7">
        <v>41976</v>
      </c>
      <c r="E1167" s="5" t="s">
        <v>120</v>
      </c>
    </row>
    <row r="1168" spans="1:5" hidden="1" x14ac:dyDescent="0.3">
      <c r="B1168" s="6">
        <v>378</v>
      </c>
      <c r="D1168" s="7">
        <v>41977</v>
      </c>
      <c r="E1168" s="5" t="s">
        <v>64</v>
      </c>
    </row>
    <row r="1169" spans="1:5" hidden="1" x14ac:dyDescent="0.3">
      <c r="B1169" s="6">
        <v>379</v>
      </c>
      <c r="D1169" s="7">
        <v>41978</v>
      </c>
      <c r="E1169" s="5" t="s">
        <v>64</v>
      </c>
    </row>
    <row r="1170" spans="1:5" hidden="1" x14ac:dyDescent="0.3">
      <c r="B1170" s="6">
        <v>380</v>
      </c>
      <c r="D1170" s="7">
        <v>41978</v>
      </c>
      <c r="E1170" s="5" t="s">
        <v>64</v>
      </c>
    </row>
    <row r="1171" spans="1:5" x14ac:dyDescent="0.3">
      <c r="A1171" s="6" t="s">
        <v>62</v>
      </c>
      <c r="B1171" s="6">
        <v>139</v>
      </c>
      <c r="C1171" s="6" t="str">
        <f t="shared" ref="C1171:C1179" si="6">CONCATENATE(A1171,"-",B1171)</f>
        <v>ARB-139</v>
      </c>
      <c r="D1171" s="7">
        <v>41282</v>
      </c>
      <c r="E1171" s="5" t="s">
        <v>64</v>
      </c>
    </row>
    <row r="1172" spans="1:5" x14ac:dyDescent="0.3">
      <c r="A1172" s="6" t="s">
        <v>62</v>
      </c>
      <c r="B1172" s="6">
        <v>138</v>
      </c>
      <c r="C1172" s="6" t="str">
        <f t="shared" si="6"/>
        <v>ARB-138</v>
      </c>
      <c r="D1172" s="7">
        <v>41282</v>
      </c>
      <c r="E1172" s="5" t="s">
        <v>64</v>
      </c>
    </row>
    <row r="1173" spans="1:5" x14ac:dyDescent="0.3">
      <c r="A1173" s="6" t="s">
        <v>62</v>
      </c>
      <c r="B1173" s="6">
        <v>137</v>
      </c>
      <c r="C1173" s="6" t="str">
        <f t="shared" si="6"/>
        <v>ARB-137</v>
      </c>
      <c r="D1173" s="7">
        <v>41282</v>
      </c>
      <c r="E1173" s="5" t="s">
        <v>64</v>
      </c>
    </row>
    <row r="1174" spans="1:5" x14ac:dyDescent="0.3">
      <c r="A1174" s="6" t="s">
        <v>62</v>
      </c>
      <c r="B1174" s="6">
        <v>136</v>
      </c>
      <c r="C1174" s="6" t="str">
        <f t="shared" si="6"/>
        <v>ARB-136</v>
      </c>
      <c r="D1174" s="7">
        <v>41282</v>
      </c>
      <c r="E1174" s="5" t="s">
        <v>64</v>
      </c>
    </row>
    <row r="1175" spans="1:5" x14ac:dyDescent="0.3">
      <c r="A1175" s="6" t="s">
        <v>62</v>
      </c>
      <c r="B1175" s="6">
        <v>135</v>
      </c>
      <c r="C1175" s="6" t="str">
        <f t="shared" si="6"/>
        <v>ARB-135</v>
      </c>
      <c r="D1175" s="7">
        <v>41282</v>
      </c>
      <c r="E1175" s="5" t="s">
        <v>64</v>
      </c>
    </row>
    <row r="1176" spans="1:5" x14ac:dyDescent="0.3">
      <c r="A1176" s="6" t="s">
        <v>62</v>
      </c>
      <c r="B1176" s="6">
        <v>134</v>
      </c>
      <c r="C1176" s="6" t="str">
        <f t="shared" si="6"/>
        <v>ARB-134</v>
      </c>
      <c r="D1176" s="7">
        <v>41282</v>
      </c>
      <c r="E1176" s="5" t="s">
        <v>64</v>
      </c>
    </row>
    <row r="1177" spans="1:5" x14ac:dyDescent="0.3">
      <c r="A1177" s="6" t="s">
        <v>62</v>
      </c>
      <c r="B1177" s="6">
        <v>133</v>
      </c>
      <c r="C1177" s="6" t="str">
        <f t="shared" si="6"/>
        <v>ARB-133</v>
      </c>
      <c r="D1177" s="7">
        <v>41282</v>
      </c>
      <c r="E1177" s="5" t="s">
        <v>64</v>
      </c>
    </row>
    <row r="1178" spans="1:5" x14ac:dyDescent="0.3">
      <c r="A1178" s="6" t="s">
        <v>62</v>
      </c>
      <c r="B1178" s="6">
        <v>132</v>
      </c>
      <c r="C1178" s="6" t="str">
        <f t="shared" si="6"/>
        <v>ARB-132</v>
      </c>
      <c r="D1178" s="7">
        <v>41282</v>
      </c>
      <c r="E1178" s="5" t="s">
        <v>64</v>
      </c>
    </row>
    <row r="1179" spans="1:5" x14ac:dyDescent="0.3">
      <c r="A1179" s="6" t="s">
        <v>62</v>
      </c>
      <c r="B1179" s="6">
        <v>131</v>
      </c>
      <c r="C1179" s="6" t="str">
        <f t="shared" si="6"/>
        <v>ARB-131</v>
      </c>
      <c r="D1179" s="7">
        <v>41282</v>
      </c>
      <c r="E1179" s="5" t="s">
        <v>64</v>
      </c>
    </row>
    <row r="1180" spans="1:5" hidden="1" x14ac:dyDescent="0.3">
      <c r="B1180" s="6">
        <v>381</v>
      </c>
      <c r="D1180" s="7">
        <v>41981</v>
      </c>
      <c r="E1180" s="5" t="s">
        <v>64</v>
      </c>
    </row>
    <row r="1181" spans="1:5" x14ac:dyDescent="0.3">
      <c r="A1181" s="6" t="s">
        <v>62</v>
      </c>
      <c r="B1181" s="6">
        <v>144</v>
      </c>
      <c r="C1181" s="6" t="str">
        <f>CONCATENATE(A1181,"-",B1181)</f>
        <v>ARB-144</v>
      </c>
      <c r="D1181" s="7">
        <v>41331</v>
      </c>
      <c r="E1181" s="5" t="s">
        <v>64</v>
      </c>
    </row>
    <row r="1182" spans="1:5" x14ac:dyDescent="0.3">
      <c r="A1182" s="6" t="s">
        <v>62</v>
      </c>
      <c r="B1182" s="6">
        <v>146</v>
      </c>
      <c r="C1182" s="6" t="str">
        <f>CONCATENATE(A1182,"-",B1182)</f>
        <v>ARB-146</v>
      </c>
      <c r="D1182" s="7">
        <v>41350</v>
      </c>
      <c r="E1182" s="5" t="s">
        <v>64</v>
      </c>
    </row>
    <row r="1183" spans="1:5" x14ac:dyDescent="0.3">
      <c r="A1183" s="6" t="s">
        <v>62</v>
      </c>
      <c r="B1183" s="6">
        <v>150</v>
      </c>
      <c r="C1183" s="6" t="str">
        <f>CONCATENATE(A1183,"-",B1183)</f>
        <v>ARB-150</v>
      </c>
      <c r="D1183" s="7">
        <v>41363</v>
      </c>
      <c r="E1183" s="5" t="s">
        <v>64</v>
      </c>
    </row>
    <row r="1184" spans="1:5" x14ac:dyDescent="0.3">
      <c r="A1184" s="6" t="s">
        <v>62</v>
      </c>
      <c r="B1184" s="6">
        <v>164</v>
      </c>
      <c r="C1184" s="6" t="str">
        <f>CONCATENATE(A1184,"-",B1184)</f>
        <v>ARB-164</v>
      </c>
      <c r="D1184" s="7">
        <v>41418</v>
      </c>
      <c r="E1184" s="5" t="s">
        <v>64</v>
      </c>
    </row>
    <row r="1185" spans="1:5" x14ac:dyDescent="0.3">
      <c r="A1185" s="6" t="s">
        <v>62</v>
      </c>
      <c r="B1185" s="6">
        <v>168</v>
      </c>
      <c r="C1185" s="6" t="str">
        <f>CONCATENATE(A1185,"-",B1185)</f>
        <v>ARB-168</v>
      </c>
      <c r="D1185" s="7">
        <v>41427</v>
      </c>
      <c r="E1185" s="5" t="s">
        <v>64</v>
      </c>
    </row>
    <row r="1186" spans="1:5" hidden="1" x14ac:dyDescent="0.3">
      <c r="B1186" s="6">
        <v>382</v>
      </c>
      <c r="D1186" s="7">
        <v>41982</v>
      </c>
      <c r="E1186" s="5" t="s">
        <v>20</v>
      </c>
    </row>
    <row r="1187" spans="1:5" hidden="1" x14ac:dyDescent="0.3">
      <c r="B1187" s="6">
        <v>383</v>
      </c>
      <c r="D1187" s="7">
        <v>41983</v>
      </c>
      <c r="E1187" s="5" t="s">
        <v>81</v>
      </c>
    </row>
    <row r="1188" spans="1:5" x14ac:dyDescent="0.3">
      <c r="A1188" s="6" t="s">
        <v>62</v>
      </c>
      <c r="B1188" s="6">
        <v>188</v>
      </c>
      <c r="C1188" s="6" t="str">
        <f t="shared" ref="C1188:C1194" si="7">CONCATENATE(A1188,"-",B1188)</f>
        <v>ARB-188</v>
      </c>
      <c r="D1188" s="7">
        <v>41478</v>
      </c>
      <c r="E1188" s="5" t="s">
        <v>64</v>
      </c>
    </row>
    <row r="1189" spans="1:5" x14ac:dyDescent="0.3">
      <c r="A1189" s="6" t="s">
        <v>62</v>
      </c>
      <c r="B1189" s="6">
        <v>191</v>
      </c>
      <c r="C1189" s="6" t="str">
        <f t="shared" si="7"/>
        <v>ARB-191</v>
      </c>
      <c r="D1189" s="7">
        <v>41479</v>
      </c>
      <c r="E1189" s="5" t="s">
        <v>64</v>
      </c>
    </row>
    <row r="1190" spans="1:5" x14ac:dyDescent="0.3">
      <c r="A1190" s="6" t="s">
        <v>62</v>
      </c>
      <c r="B1190" s="6">
        <v>198</v>
      </c>
      <c r="C1190" s="6" t="str">
        <f t="shared" si="7"/>
        <v>ARB-198</v>
      </c>
      <c r="D1190" s="7">
        <v>41513</v>
      </c>
      <c r="E1190" s="5" t="s">
        <v>64</v>
      </c>
    </row>
    <row r="1191" spans="1:5" x14ac:dyDescent="0.3">
      <c r="A1191" s="6" t="s">
        <v>62</v>
      </c>
      <c r="B1191" s="6">
        <v>201</v>
      </c>
      <c r="C1191" s="6" t="str">
        <f t="shared" si="7"/>
        <v>ARB-201</v>
      </c>
      <c r="D1191" s="7">
        <v>41515</v>
      </c>
      <c r="E1191" s="5" t="s">
        <v>64</v>
      </c>
    </row>
    <row r="1192" spans="1:5" x14ac:dyDescent="0.3">
      <c r="A1192" s="6" t="s">
        <v>62</v>
      </c>
      <c r="B1192" s="6">
        <v>248</v>
      </c>
      <c r="C1192" s="6" t="str">
        <f t="shared" si="7"/>
        <v>ARB-248</v>
      </c>
      <c r="D1192" s="7">
        <v>41531</v>
      </c>
      <c r="E1192" s="5" t="s">
        <v>64</v>
      </c>
    </row>
    <row r="1193" spans="1:5" x14ac:dyDescent="0.3">
      <c r="A1193" s="6" t="s">
        <v>62</v>
      </c>
      <c r="B1193" s="6">
        <v>222</v>
      </c>
      <c r="C1193" s="6" t="str">
        <f t="shared" si="7"/>
        <v>ARB-222</v>
      </c>
      <c r="D1193" s="7">
        <v>41542</v>
      </c>
      <c r="E1193" s="5" t="s">
        <v>64</v>
      </c>
    </row>
    <row r="1194" spans="1:5" x14ac:dyDescent="0.3">
      <c r="A1194" s="6" t="s">
        <v>62</v>
      </c>
      <c r="B1194" s="6">
        <v>228</v>
      </c>
      <c r="C1194" s="6" t="str">
        <f t="shared" si="7"/>
        <v>ARB-228</v>
      </c>
      <c r="D1194" s="7">
        <v>41547</v>
      </c>
      <c r="E1194" s="5" t="s">
        <v>64</v>
      </c>
    </row>
    <row r="1195" spans="1:5" hidden="1" x14ac:dyDescent="0.3">
      <c r="B1195" s="6">
        <v>384</v>
      </c>
      <c r="D1195" s="7">
        <v>41988</v>
      </c>
      <c r="E1195" s="5" t="s">
        <v>64</v>
      </c>
    </row>
    <row r="1196" spans="1:5" x14ac:dyDescent="0.3">
      <c r="A1196" s="6" t="s">
        <v>62</v>
      </c>
      <c r="B1196" s="6">
        <v>237</v>
      </c>
      <c r="C1196" s="6" t="str">
        <f>CONCATENATE(A1196,"-",B1196)</f>
        <v>ARB-237</v>
      </c>
      <c r="D1196" s="7">
        <v>41558</v>
      </c>
      <c r="E1196" s="5" t="s">
        <v>64</v>
      </c>
    </row>
    <row r="1197" spans="1:5" x14ac:dyDescent="0.3">
      <c r="A1197" s="6" t="s">
        <v>62</v>
      </c>
      <c r="B1197" s="6">
        <v>249</v>
      </c>
      <c r="C1197" s="6" t="str">
        <f>CONCATENATE(A1197,"-",B1197)</f>
        <v>ARB-249</v>
      </c>
      <c r="D1197" s="7">
        <v>41571</v>
      </c>
      <c r="E1197" s="5" t="s">
        <v>64</v>
      </c>
    </row>
    <row r="1198" spans="1:5" hidden="1" x14ac:dyDescent="0.3">
      <c r="B1198" s="6">
        <v>386</v>
      </c>
      <c r="D1198" s="7">
        <v>41989</v>
      </c>
      <c r="E1198" s="5" t="s">
        <v>81</v>
      </c>
    </row>
    <row r="1199" spans="1:5" x14ac:dyDescent="0.3">
      <c r="A1199" s="6" t="s">
        <v>62</v>
      </c>
      <c r="B1199" s="6">
        <v>277</v>
      </c>
      <c r="C1199" s="6" t="str">
        <f>CONCATENATE(A1199,"-",B1199)</f>
        <v>ARB-277</v>
      </c>
      <c r="D1199" s="7">
        <v>41610</v>
      </c>
      <c r="E1199" s="5" t="s">
        <v>64</v>
      </c>
    </row>
    <row r="1200" spans="1:5" hidden="1" x14ac:dyDescent="0.3">
      <c r="B1200" s="6">
        <v>385</v>
      </c>
      <c r="D1200" s="7">
        <v>41989</v>
      </c>
      <c r="E1200" s="5" t="s">
        <v>64</v>
      </c>
    </row>
    <row r="1201" spans="1:5" hidden="1" x14ac:dyDescent="0.3">
      <c r="B1201" s="6">
        <v>387</v>
      </c>
      <c r="D1201" s="7">
        <v>41992</v>
      </c>
      <c r="E1201" s="5" t="s">
        <v>64</v>
      </c>
    </row>
    <row r="1202" spans="1:5" x14ac:dyDescent="0.3">
      <c r="A1202" s="6" t="s">
        <v>62</v>
      </c>
      <c r="B1202" s="6">
        <v>280</v>
      </c>
      <c r="C1202" s="6" t="str">
        <f>CONCATENATE(A1202,"-",B1202)</f>
        <v>ARB-280</v>
      </c>
      <c r="D1202" s="7">
        <v>41631</v>
      </c>
      <c r="E1202" s="5" t="s">
        <v>64</v>
      </c>
    </row>
    <row r="1203" spans="1:5" x14ac:dyDescent="0.3">
      <c r="A1203" s="6" t="s">
        <v>62</v>
      </c>
      <c r="B1203" s="6">
        <v>282</v>
      </c>
      <c r="C1203" s="6" t="str">
        <f>CONCATENATE(A1203,"-",B1203)</f>
        <v>ARB-282</v>
      </c>
      <c r="D1203" s="7">
        <v>41636</v>
      </c>
      <c r="E1203" s="5" t="s">
        <v>64</v>
      </c>
    </row>
    <row r="1204" spans="1:5" x14ac:dyDescent="0.3">
      <c r="A1204" s="6" t="s">
        <v>62</v>
      </c>
      <c r="B1204" s="6">
        <v>318</v>
      </c>
      <c r="C1204" s="6" t="str">
        <f>CONCATENATE(A1204,"-",B1204)</f>
        <v>ARB-318</v>
      </c>
      <c r="D1204" s="7">
        <v>41685</v>
      </c>
      <c r="E1204" s="5" t="s">
        <v>64</v>
      </c>
    </row>
    <row r="1205" spans="1:5" hidden="1" x14ac:dyDescent="0.3">
      <c r="B1205" s="6">
        <v>388</v>
      </c>
      <c r="D1205" s="7">
        <v>41993</v>
      </c>
      <c r="E1205" s="5" t="s">
        <v>64</v>
      </c>
    </row>
    <row r="1206" spans="1:5" hidden="1" x14ac:dyDescent="0.3">
      <c r="B1206" s="6">
        <v>389</v>
      </c>
      <c r="D1206" s="7">
        <v>41995</v>
      </c>
      <c r="E1206" s="5" t="s">
        <v>64</v>
      </c>
    </row>
    <row r="1207" spans="1:5" x14ac:dyDescent="0.3">
      <c r="A1207" s="6" t="s">
        <v>62</v>
      </c>
      <c r="B1207" s="6">
        <v>338</v>
      </c>
      <c r="C1207" s="6" t="str">
        <f>CONCATENATE(A1207,"-",B1207)</f>
        <v>ARB-338</v>
      </c>
      <c r="D1207" s="7">
        <v>41729</v>
      </c>
      <c r="E1207" s="5" t="s">
        <v>64</v>
      </c>
    </row>
    <row r="1208" spans="1:5" x14ac:dyDescent="0.3">
      <c r="A1208" s="6" t="s">
        <v>62</v>
      </c>
      <c r="B1208" s="6">
        <v>340</v>
      </c>
      <c r="C1208" s="6" t="str">
        <f>CONCATENATE(A1208,"-",B1208)</f>
        <v>ARB-340</v>
      </c>
      <c r="D1208" s="7">
        <v>41730</v>
      </c>
      <c r="E1208" s="5" t="s">
        <v>64</v>
      </c>
    </row>
    <row r="1209" spans="1:5" x14ac:dyDescent="0.3">
      <c r="A1209" s="6" t="s">
        <v>62</v>
      </c>
      <c r="B1209" s="6">
        <v>348</v>
      </c>
      <c r="C1209" s="6" t="str">
        <f>CONCATENATE(A1209,"-",B1209)</f>
        <v>ARB-348</v>
      </c>
      <c r="D1209" s="7">
        <v>41746</v>
      </c>
      <c r="E1209" s="5" t="s">
        <v>64</v>
      </c>
    </row>
    <row r="1210" spans="1:5" hidden="1" x14ac:dyDescent="0.3">
      <c r="B1210" s="6">
        <v>390</v>
      </c>
      <c r="D1210" s="7">
        <v>41995</v>
      </c>
      <c r="E1210" s="5" t="s">
        <v>64</v>
      </c>
    </row>
    <row r="1211" spans="1:5" x14ac:dyDescent="0.3">
      <c r="A1211" s="6" t="s">
        <v>62</v>
      </c>
      <c r="B1211" s="6">
        <v>357</v>
      </c>
      <c r="C1211" s="6" t="str">
        <f>CONCATENATE(A1211,"-",B1211)</f>
        <v>ARB-357</v>
      </c>
      <c r="D1211" s="7">
        <v>41758</v>
      </c>
      <c r="E1211" s="5" t="s">
        <v>64</v>
      </c>
    </row>
    <row r="1212" spans="1:5" x14ac:dyDescent="0.3">
      <c r="A1212" s="6" t="s">
        <v>62</v>
      </c>
      <c r="B1212" s="6">
        <v>359</v>
      </c>
      <c r="C1212" s="6" t="str">
        <f>CONCATENATE(A1212,"-",B1212)</f>
        <v>ARB-359</v>
      </c>
      <c r="D1212" s="7">
        <v>41762</v>
      </c>
      <c r="E1212" s="5" t="s">
        <v>64</v>
      </c>
    </row>
    <row r="1213" spans="1:5" x14ac:dyDescent="0.3">
      <c r="A1213" s="6" t="s">
        <v>62</v>
      </c>
      <c r="B1213" s="6">
        <v>366</v>
      </c>
      <c r="C1213" s="6" t="str">
        <f>CONCATENATE(A1213,"-",B1213)</f>
        <v>ARB-366</v>
      </c>
      <c r="D1213" s="7">
        <v>41770</v>
      </c>
      <c r="E1213" s="5" t="s">
        <v>64</v>
      </c>
    </row>
    <row r="1214" spans="1:5" x14ac:dyDescent="0.3">
      <c r="A1214" s="6" t="s">
        <v>62</v>
      </c>
      <c r="B1214" s="6">
        <v>365</v>
      </c>
      <c r="C1214" s="6" t="str">
        <f>CONCATENATE(A1214,"-",B1214)</f>
        <v>ARB-365</v>
      </c>
      <c r="D1214" s="7">
        <v>41770</v>
      </c>
      <c r="E1214" s="5" t="s">
        <v>64</v>
      </c>
    </row>
    <row r="1215" spans="1:5" hidden="1" x14ac:dyDescent="0.3">
      <c r="B1215" s="6">
        <v>391</v>
      </c>
      <c r="D1215" s="7">
        <v>41996</v>
      </c>
      <c r="E1215" s="5" t="s">
        <v>64</v>
      </c>
    </row>
    <row r="1216" spans="1:5" x14ac:dyDescent="0.3">
      <c r="A1216" s="6" t="s">
        <v>62</v>
      </c>
      <c r="B1216" s="6">
        <v>382</v>
      </c>
      <c r="C1216" s="6" t="str">
        <f>CONCATENATE(A1216,"-",B1216)</f>
        <v>ARB-382</v>
      </c>
      <c r="D1216" s="7">
        <v>41789</v>
      </c>
      <c r="E1216" s="5" t="s">
        <v>64</v>
      </c>
    </row>
    <row r="1217" spans="1:5" x14ac:dyDescent="0.3">
      <c r="A1217" s="6" t="s">
        <v>62</v>
      </c>
      <c r="B1217" s="6">
        <v>392</v>
      </c>
      <c r="C1217" s="6" t="str">
        <f>CONCATENATE(A1217,"-",B1217)</f>
        <v>ARB-392</v>
      </c>
      <c r="D1217" s="7">
        <v>41809</v>
      </c>
      <c r="E1217" s="5" t="s">
        <v>64</v>
      </c>
    </row>
    <row r="1218" spans="1:5" x14ac:dyDescent="0.3">
      <c r="A1218" s="6" t="s">
        <v>62</v>
      </c>
      <c r="B1218" s="6">
        <v>393</v>
      </c>
      <c r="C1218" s="6" t="str">
        <f>CONCATENATE(A1218,"-",B1218)</f>
        <v>ARB-393</v>
      </c>
      <c r="D1218" s="7">
        <v>41811</v>
      </c>
      <c r="E1218" s="5" t="s">
        <v>64</v>
      </c>
    </row>
    <row r="1219" spans="1:5" x14ac:dyDescent="0.3">
      <c r="A1219" s="6" t="s">
        <v>62</v>
      </c>
      <c r="B1219" s="6">
        <v>396</v>
      </c>
      <c r="C1219" s="6" t="str">
        <f>CONCATENATE(A1219,"-",B1219)</f>
        <v>ARB-396</v>
      </c>
      <c r="D1219" s="7">
        <v>41815</v>
      </c>
      <c r="E1219" t="s">
        <v>64</v>
      </c>
    </row>
    <row r="1220" spans="1:5" x14ac:dyDescent="0.3">
      <c r="A1220" s="6" t="s">
        <v>62</v>
      </c>
      <c r="B1220" s="6">
        <v>398</v>
      </c>
      <c r="C1220" s="6" t="str">
        <f>CONCATENATE(A1220,"-",B1220)</f>
        <v>ARB-398</v>
      </c>
      <c r="D1220" s="7">
        <v>41822</v>
      </c>
      <c r="E1220" t="s">
        <v>64</v>
      </c>
    </row>
    <row r="1221" spans="1:5" hidden="1" x14ac:dyDescent="0.3">
      <c r="B1221" s="6">
        <v>392</v>
      </c>
      <c r="D1221" s="7">
        <v>41997</v>
      </c>
      <c r="E1221" s="5" t="s">
        <v>81</v>
      </c>
    </row>
    <row r="1222" spans="1:5" x14ac:dyDescent="0.3">
      <c r="A1222" s="6" t="s">
        <v>62</v>
      </c>
      <c r="B1222" s="6">
        <v>402</v>
      </c>
      <c r="C1222" s="6" t="str">
        <f>CONCATENATE(A1222,"-",B1222)</f>
        <v>ARB-402</v>
      </c>
      <c r="D1222" s="7">
        <v>41832</v>
      </c>
      <c r="E1222" t="s">
        <v>64</v>
      </c>
    </row>
    <row r="1223" spans="1:5" hidden="1" x14ac:dyDescent="0.3">
      <c r="B1223" s="6">
        <v>393</v>
      </c>
      <c r="D1223" s="7">
        <v>41998</v>
      </c>
      <c r="E1223" s="5" t="s">
        <v>81</v>
      </c>
    </row>
    <row r="1224" spans="1:5" hidden="1" x14ac:dyDescent="0.3">
      <c r="B1224" s="6">
        <v>394</v>
      </c>
      <c r="D1224" s="7">
        <v>42001</v>
      </c>
      <c r="E1224" s="5" t="s">
        <v>20</v>
      </c>
    </row>
    <row r="1225" spans="1:5" x14ac:dyDescent="0.3">
      <c r="A1225" s="6" t="s">
        <v>62</v>
      </c>
      <c r="B1225" s="6">
        <v>420</v>
      </c>
      <c r="C1225" s="6" t="str">
        <f>CONCATENATE(A1225,"-",B1225)</f>
        <v>ARB-420</v>
      </c>
      <c r="D1225" s="7">
        <v>41866</v>
      </c>
      <c r="E1225" t="s">
        <v>20</v>
      </c>
    </row>
    <row r="1226" spans="1:5" hidden="1" x14ac:dyDescent="0.3">
      <c r="B1226" s="6">
        <v>395</v>
      </c>
      <c r="D1226" s="7">
        <v>42003</v>
      </c>
      <c r="E1226" s="5" t="s">
        <v>64</v>
      </c>
    </row>
    <row r="1227" spans="1:5" hidden="1" x14ac:dyDescent="0.3">
      <c r="B1227" s="6">
        <v>396</v>
      </c>
      <c r="D1227" s="7">
        <v>42008</v>
      </c>
      <c r="E1227" s="5" t="s">
        <v>20</v>
      </c>
    </row>
    <row r="1228" spans="1:5" hidden="1" x14ac:dyDescent="0.3">
      <c r="B1228" s="6">
        <v>397</v>
      </c>
      <c r="D1228" s="7">
        <v>42009</v>
      </c>
      <c r="E1228" s="5" t="s">
        <v>64</v>
      </c>
    </row>
    <row r="1229" spans="1:5" x14ac:dyDescent="0.3">
      <c r="A1229" s="6" t="s">
        <v>62</v>
      </c>
      <c r="B1229" s="6">
        <v>439</v>
      </c>
      <c r="C1229" s="6" t="str">
        <f>CONCATENATE(A1229,"-",B1229)</f>
        <v>ARB-439</v>
      </c>
      <c r="D1229" s="7">
        <v>41905</v>
      </c>
      <c r="E1229" t="s">
        <v>120</v>
      </c>
    </row>
    <row r="1230" spans="1:5" x14ac:dyDescent="0.3">
      <c r="A1230" s="6" t="s">
        <v>62</v>
      </c>
      <c r="B1230" s="6">
        <v>440</v>
      </c>
      <c r="C1230" s="6" t="str">
        <f>CONCATENATE(A1230,"-",B1230)</f>
        <v>ARB-440</v>
      </c>
      <c r="D1230" s="7">
        <v>41906</v>
      </c>
      <c r="E1230" t="s">
        <v>64</v>
      </c>
    </row>
    <row r="1231" spans="1:5" hidden="1" x14ac:dyDescent="0.3">
      <c r="B1231" s="6">
        <v>399</v>
      </c>
      <c r="D1231" s="7">
        <v>42010</v>
      </c>
      <c r="E1231" s="5" t="s">
        <v>81</v>
      </c>
    </row>
    <row r="1232" spans="1:5" hidden="1" x14ac:dyDescent="0.3">
      <c r="B1232" s="6">
        <v>398</v>
      </c>
      <c r="D1232" s="7">
        <v>42010</v>
      </c>
      <c r="E1232" s="5" t="s">
        <v>92</v>
      </c>
    </row>
    <row r="1233" spans="2:5" hidden="1" x14ac:dyDescent="0.3">
      <c r="B1233" s="6">
        <v>402</v>
      </c>
      <c r="D1233" s="7">
        <v>42011</v>
      </c>
      <c r="E1233" s="5" t="s">
        <v>64</v>
      </c>
    </row>
    <row r="1234" spans="2:5" hidden="1" x14ac:dyDescent="0.3">
      <c r="B1234" s="6">
        <v>3</v>
      </c>
      <c r="D1234" s="7">
        <v>42033</v>
      </c>
      <c r="E1234" s="5" t="s">
        <v>64</v>
      </c>
    </row>
    <row r="1235" spans="2:5" hidden="1" x14ac:dyDescent="0.3">
      <c r="B1235" s="6">
        <v>400</v>
      </c>
      <c r="D1235" s="7">
        <v>42011</v>
      </c>
      <c r="E1235" s="5" t="s">
        <v>20</v>
      </c>
    </row>
    <row r="1236" spans="2:5" hidden="1" x14ac:dyDescent="0.3">
      <c r="B1236" s="6">
        <v>401</v>
      </c>
      <c r="D1236" s="7">
        <v>42011</v>
      </c>
      <c r="E1236" s="5" t="s">
        <v>64</v>
      </c>
    </row>
    <row r="1237" spans="2:5" hidden="1" x14ac:dyDescent="0.3">
      <c r="B1237" s="6">
        <v>403</v>
      </c>
      <c r="D1237" s="7">
        <v>42017</v>
      </c>
      <c r="E1237" s="5" t="s">
        <v>81</v>
      </c>
    </row>
    <row r="1238" spans="2:5" hidden="1" x14ac:dyDescent="0.3">
      <c r="B1238" s="6">
        <v>404</v>
      </c>
      <c r="D1238" s="7">
        <v>42018</v>
      </c>
      <c r="E1238" s="5" t="s">
        <v>120</v>
      </c>
    </row>
    <row r="1239" spans="2:5" hidden="1" x14ac:dyDescent="0.3">
      <c r="B1239" s="6">
        <v>405</v>
      </c>
      <c r="D1239" s="7">
        <v>42018</v>
      </c>
      <c r="E1239" s="5" t="s">
        <v>64</v>
      </c>
    </row>
    <row r="1240" spans="2:5" hidden="1" x14ac:dyDescent="0.3">
      <c r="B1240" s="6">
        <v>406</v>
      </c>
      <c r="D1240" s="7">
        <v>42018</v>
      </c>
      <c r="E1240" s="5" t="s">
        <v>115</v>
      </c>
    </row>
    <row r="1241" spans="2:5" hidden="1" x14ac:dyDescent="0.3">
      <c r="B1241" s="6">
        <v>407</v>
      </c>
      <c r="D1241" s="7">
        <v>42018</v>
      </c>
      <c r="E1241" s="5" t="s">
        <v>64</v>
      </c>
    </row>
    <row r="1242" spans="2:5" hidden="1" x14ac:dyDescent="0.3">
      <c r="B1242" s="6">
        <v>408</v>
      </c>
      <c r="D1242" s="7">
        <v>42022</v>
      </c>
      <c r="E1242" s="5" t="s">
        <v>64</v>
      </c>
    </row>
    <row r="1243" spans="2:5" hidden="1" x14ac:dyDescent="0.3">
      <c r="B1243" s="6">
        <v>13</v>
      </c>
      <c r="D1243" s="7">
        <v>42180</v>
      </c>
      <c r="E1243" s="5" t="s">
        <v>64</v>
      </c>
    </row>
    <row r="1244" spans="2:5" hidden="1" x14ac:dyDescent="0.3">
      <c r="B1244" s="6">
        <v>14</v>
      </c>
      <c r="D1244" s="7">
        <v>42184</v>
      </c>
      <c r="E1244" s="5" t="s">
        <v>64</v>
      </c>
    </row>
    <row r="1245" spans="2:5" hidden="1" x14ac:dyDescent="0.3">
      <c r="B1245" s="6">
        <v>16</v>
      </c>
      <c r="D1245" s="7">
        <v>42192</v>
      </c>
      <c r="E1245" s="5" t="s">
        <v>64</v>
      </c>
    </row>
    <row r="1246" spans="2:5" hidden="1" x14ac:dyDescent="0.3">
      <c r="B1246" s="6">
        <v>20</v>
      </c>
      <c r="D1246" s="7">
        <v>42213</v>
      </c>
      <c r="E1246" s="5" t="s">
        <v>64</v>
      </c>
    </row>
    <row r="1247" spans="2:5" hidden="1" x14ac:dyDescent="0.3">
      <c r="B1247" s="6">
        <v>409</v>
      </c>
      <c r="D1247" s="7">
        <v>42025</v>
      </c>
      <c r="E1247" s="5" t="s">
        <v>64</v>
      </c>
    </row>
    <row r="1248" spans="2:5" hidden="1" x14ac:dyDescent="0.3">
      <c r="B1248" s="6">
        <v>23</v>
      </c>
      <c r="D1248" s="7">
        <v>42244</v>
      </c>
      <c r="E1248" s="5" t="s">
        <v>64</v>
      </c>
    </row>
    <row r="1249" spans="2:5" hidden="1" x14ac:dyDescent="0.3">
      <c r="B1249" s="6">
        <v>410</v>
      </c>
      <c r="D1249" s="7">
        <v>42027</v>
      </c>
      <c r="E1249" s="5" t="s">
        <v>20</v>
      </c>
    </row>
    <row r="1250" spans="2:5" hidden="1" x14ac:dyDescent="0.3">
      <c r="B1250" s="6">
        <v>411</v>
      </c>
      <c r="D1250" s="7">
        <v>42027</v>
      </c>
      <c r="E1250" s="5" t="s">
        <v>81</v>
      </c>
    </row>
    <row r="1251" spans="2:5" hidden="1" x14ac:dyDescent="0.3">
      <c r="B1251" s="6">
        <v>26</v>
      </c>
      <c r="D1251" s="7">
        <v>42259</v>
      </c>
      <c r="E1251" s="5" t="s">
        <v>64</v>
      </c>
    </row>
    <row r="1252" spans="2:5" hidden="1" x14ac:dyDescent="0.3">
      <c r="B1252" s="6">
        <v>412</v>
      </c>
      <c r="D1252" s="7">
        <v>42030</v>
      </c>
      <c r="E1252" s="5" t="s">
        <v>144</v>
      </c>
    </row>
    <row r="1253" spans="2:5" hidden="1" x14ac:dyDescent="0.3">
      <c r="B1253" s="6">
        <v>413</v>
      </c>
      <c r="D1253" s="7">
        <v>42031</v>
      </c>
      <c r="E1253" s="5" t="s">
        <v>92</v>
      </c>
    </row>
    <row r="1254" spans="2:5" hidden="1" x14ac:dyDescent="0.3">
      <c r="B1254" s="6">
        <v>30</v>
      </c>
      <c r="D1254" s="7">
        <v>42318</v>
      </c>
      <c r="E1254" s="5" t="s">
        <v>64</v>
      </c>
    </row>
    <row r="1255" spans="2:5" hidden="1" x14ac:dyDescent="0.3">
      <c r="B1255" s="6">
        <v>414</v>
      </c>
      <c r="D1255" s="7">
        <v>42032</v>
      </c>
      <c r="E1255" s="5" t="s">
        <v>20</v>
      </c>
    </row>
    <row r="1256" spans="2:5" hidden="1" x14ac:dyDescent="0.3">
      <c r="B1256" s="6">
        <v>415</v>
      </c>
      <c r="D1256" s="7">
        <v>42034</v>
      </c>
      <c r="E1256" s="5" t="s">
        <v>20</v>
      </c>
    </row>
    <row r="1257" spans="2:5" hidden="1" x14ac:dyDescent="0.3">
      <c r="B1257" s="6">
        <v>417</v>
      </c>
      <c r="D1257" s="7">
        <v>42036</v>
      </c>
      <c r="E1257" s="5" t="s">
        <v>115</v>
      </c>
    </row>
    <row r="1258" spans="2:5" hidden="1" x14ac:dyDescent="0.3">
      <c r="B1258" s="6">
        <v>416</v>
      </c>
      <c r="D1258" s="7">
        <v>42036</v>
      </c>
      <c r="E1258" s="5" t="s">
        <v>20</v>
      </c>
    </row>
    <row r="1259" spans="2:5" hidden="1" x14ac:dyDescent="0.3">
      <c r="B1259" s="6">
        <v>44</v>
      </c>
      <c r="D1259" s="7">
        <v>42420</v>
      </c>
      <c r="E1259" s="5" t="s">
        <v>64</v>
      </c>
    </row>
    <row r="1260" spans="2:5" hidden="1" x14ac:dyDescent="0.3">
      <c r="B1260" s="6">
        <v>419</v>
      </c>
      <c r="D1260" s="7">
        <v>42037</v>
      </c>
      <c r="E1260" s="5" t="s">
        <v>64</v>
      </c>
    </row>
    <row r="1261" spans="2:5" hidden="1" x14ac:dyDescent="0.3">
      <c r="B1261" s="6">
        <v>49</v>
      </c>
      <c r="D1261" s="7">
        <v>42461</v>
      </c>
      <c r="E1261" s="5" t="s">
        <v>64</v>
      </c>
    </row>
    <row r="1262" spans="2:5" hidden="1" x14ac:dyDescent="0.3">
      <c r="B1262" s="6">
        <v>418</v>
      </c>
      <c r="D1262" s="7">
        <v>42037</v>
      </c>
      <c r="E1262" s="5" t="s">
        <v>115</v>
      </c>
    </row>
    <row r="1263" spans="2:5" hidden="1" x14ac:dyDescent="0.3">
      <c r="B1263" s="6">
        <v>420</v>
      </c>
      <c r="D1263" s="7">
        <v>42038</v>
      </c>
      <c r="E1263" s="5" t="s">
        <v>64</v>
      </c>
    </row>
    <row r="1264" spans="2:5" hidden="1" x14ac:dyDescent="0.3">
      <c r="B1264" s="6">
        <v>61</v>
      </c>
      <c r="D1264" s="7">
        <v>42494</v>
      </c>
      <c r="E1264" s="5" t="s">
        <v>64</v>
      </c>
    </row>
    <row r="1265" spans="2:5" hidden="1" x14ac:dyDescent="0.3">
      <c r="B1265" s="6">
        <v>421</v>
      </c>
      <c r="D1265" s="7">
        <v>42039</v>
      </c>
      <c r="E1265" s="5" t="s">
        <v>20</v>
      </c>
    </row>
    <row r="1266" spans="2:5" hidden="1" x14ac:dyDescent="0.3">
      <c r="B1266" s="6">
        <v>422</v>
      </c>
      <c r="D1266" s="7">
        <v>42039</v>
      </c>
      <c r="E1266" s="5" t="s">
        <v>20</v>
      </c>
    </row>
    <row r="1267" spans="2:5" hidden="1" x14ac:dyDescent="0.3">
      <c r="B1267" s="6">
        <v>423</v>
      </c>
      <c r="D1267" s="7">
        <v>42040</v>
      </c>
      <c r="E1267" s="5" t="s">
        <v>20</v>
      </c>
    </row>
    <row r="1268" spans="2:5" hidden="1" x14ac:dyDescent="0.3">
      <c r="B1268" s="6">
        <v>424</v>
      </c>
      <c r="D1268" s="7">
        <v>42043</v>
      </c>
      <c r="E1268" s="5" t="s">
        <v>92</v>
      </c>
    </row>
    <row r="1269" spans="2:5" hidden="1" x14ac:dyDescent="0.3">
      <c r="B1269" s="6">
        <v>425</v>
      </c>
      <c r="D1269" s="7">
        <v>42046</v>
      </c>
      <c r="E1269" s="5" t="s">
        <v>20</v>
      </c>
    </row>
    <row r="1270" spans="2:5" hidden="1" x14ac:dyDescent="0.3">
      <c r="B1270" s="6">
        <v>426</v>
      </c>
      <c r="D1270" s="7">
        <v>42047</v>
      </c>
      <c r="E1270" s="5" t="s">
        <v>81</v>
      </c>
    </row>
    <row r="1271" spans="2:5" hidden="1" x14ac:dyDescent="0.3">
      <c r="B1271" s="6">
        <v>427</v>
      </c>
      <c r="D1271" s="7">
        <v>42047</v>
      </c>
      <c r="E1271" s="5" t="s">
        <v>81</v>
      </c>
    </row>
    <row r="1272" spans="2:5" hidden="1" x14ac:dyDescent="0.3">
      <c r="B1272" s="6">
        <v>428</v>
      </c>
      <c r="D1272" s="7">
        <v>42049</v>
      </c>
      <c r="E1272" s="5" t="s">
        <v>120</v>
      </c>
    </row>
    <row r="1273" spans="2:5" hidden="1" x14ac:dyDescent="0.3">
      <c r="B1273" s="6">
        <v>429</v>
      </c>
      <c r="D1273" s="7">
        <v>42051</v>
      </c>
      <c r="E1273" s="5" t="s">
        <v>81</v>
      </c>
    </row>
    <row r="1274" spans="2:5" hidden="1" x14ac:dyDescent="0.3">
      <c r="B1274" s="6">
        <v>82</v>
      </c>
      <c r="D1274" s="7">
        <v>42581</v>
      </c>
      <c r="E1274" s="5" t="s">
        <v>64</v>
      </c>
    </row>
    <row r="1275" spans="2:5" hidden="1" x14ac:dyDescent="0.3">
      <c r="B1275" s="6">
        <v>94</v>
      </c>
      <c r="D1275" s="7">
        <v>42605</v>
      </c>
      <c r="E1275" s="5" t="s">
        <v>64</v>
      </c>
    </row>
    <row r="1276" spans="2:5" hidden="1" x14ac:dyDescent="0.3">
      <c r="B1276" s="6">
        <v>97</v>
      </c>
      <c r="D1276" s="7">
        <v>42608</v>
      </c>
      <c r="E1276" s="5" t="s">
        <v>64</v>
      </c>
    </row>
    <row r="1277" spans="2:5" hidden="1" x14ac:dyDescent="0.3">
      <c r="B1277" s="6">
        <v>430</v>
      </c>
      <c r="D1277" s="7">
        <v>42052</v>
      </c>
      <c r="E1277" s="5" t="s">
        <v>20</v>
      </c>
    </row>
    <row r="1278" spans="2:5" hidden="1" x14ac:dyDescent="0.3">
      <c r="B1278" s="6">
        <v>431</v>
      </c>
      <c r="D1278" s="7">
        <v>42054</v>
      </c>
      <c r="E1278" s="5" t="s">
        <v>115</v>
      </c>
    </row>
    <row r="1279" spans="2:5" hidden="1" x14ac:dyDescent="0.3">
      <c r="B1279" s="6">
        <v>432</v>
      </c>
      <c r="D1279" s="7">
        <v>42054</v>
      </c>
      <c r="E1279" s="5" t="s">
        <v>115</v>
      </c>
    </row>
    <row r="1280" spans="2:5" hidden="1" x14ac:dyDescent="0.3">
      <c r="B1280" s="6">
        <v>11</v>
      </c>
      <c r="D1280" s="7">
        <v>42620</v>
      </c>
      <c r="E1280" s="5" t="s">
        <v>64</v>
      </c>
    </row>
    <row r="1281" spans="2:5" hidden="1" x14ac:dyDescent="0.3">
      <c r="B1281" s="6">
        <v>433</v>
      </c>
      <c r="D1281" s="7">
        <v>42055</v>
      </c>
      <c r="E1281" s="5" t="s">
        <v>120</v>
      </c>
    </row>
    <row r="1282" spans="2:5" hidden="1" x14ac:dyDescent="0.3">
      <c r="B1282" s="6">
        <v>434</v>
      </c>
      <c r="D1282" s="7">
        <v>42056</v>
      </c>
      <c r="E1282" s="5" t="s">
        <v>120</v>
      </c>
    </row>
    <row r="1283" spans="2:5" hidden="1" x14ac:dyDescent="0.3">
      <c r="B1283" s="6">
        <v>435</v>
      </c>
      <c r="D1283" s="7">
        <v>42058</v>
      </c>
      <c r="E1283" s="5" t="s">
        <v>144</v>
      </c>
    </row>
    <row r="1284" spans="2:5" hidden="1" x14ac:dyDescent="0.3">
      <c r="B1284" s="6">
        <v>436</v>
      </c>
      <c r="D1284" s="7">
        <v>42060</v>
      </c>
      <c r="E1284" s="5" t="s">
        <v>81</v>
      </c>
    </row>
    <row r="1285" spans="2:5" hidden="1" x14ac:dyDescent="0.3">
      <c r="B1285" s="6">
        <v>437</v>
      </c>
      <c r="D1285" s="7">
        <v>42061</v>
      </c>
      <c r="E1285" s="5" t="s">
        <v>92</v>
      </c>
    </row>
    <row r="1286" spans="2:5" hidden="1" x14ac:dyDescent="0.3">
      <c r="B1286" s="6">
        <v>438</v>
      </c>
      <c r="D1286" s="7">
        <v>42062</v>
      </c>
      <c r="E1286" s="5" t="s">
        <v>120</v>
      </c>
    </row>
    <row r="1287" spans="2:5" hidden="1" x14ac:dyDescent="0.3">
      <c r="B1287" s="6">
        <v>111</v>
      </c>
      <c r="D1287" s="7">
        <v>42662</v>
      </c>
      <c r="E1287" s="5" t="s">
        <v>64</v>
      </c>
    </row>
    <row r="1288" spans="2:5" hidden="1" x14ac:dyDescent="0.3">
      <c r="B1288" s="6">
        <v>439</v>
      </c>
      <c r="D1288" s="7">
        <v>42066</v>
      </c>
      <c r="E1288" s="5" t="s">
        <v>81</v>
      </c>
    </row>
    <row r="1289" spans="2:5" hidden="1" x14ac:dyDescent="0.3">
      <c r="B1289" s="6">
        <v>440</v>
      </c>
      <c r="D1289" s="7">
        <v>42068</v>
      </c>
      <c r="E1289" s="5" t="s">
        <v>20</v>
      </c>
    </row>
    <row r="1290" spans="2:5" hidden="1" x14ac:dyDescent="0.3">
      <c r="B1290" s="6">
        <v>16</v>
      </c>
      <c r="D1290" s="7">
        <v>42680</v>
      </c>
      <c r="E1290" s="5" t="s">
        <v>64</v>
      </c>
    </row>
    <row r="1291" spans="2:5" hidden="1" x14ac:dyDescent="0.3">
      <c r="B1291" s="6">
        <v>17</v>
      </c>
      <c r="D1291" s="7">
        <v>42683</v>
      </c>
      <c r="E1291" s="5" t="s">
        <v>81</v>
      </c>
    </row>
    <row r="1292" spans="2:5" hidden="1" x14ac:dyDescent="0.3">
      <c r="B1292" s="6">
        <v>18</v>
      </c>
      <c r="D1292" s="7">
        <v>42693</v>
      </c>
      <c r="E1292" s="5" t="s">
        <v>115</v>
      </c>
    </row>
    <row r="1293" spans="2:5" hidden="1" x14ac:dyDescent="0.3">
      <c r="B1293" s="6">
        <v>127</v>
      </c>
      <c r="D1293" s="7">
        <v>42731</v>
      </c>
      <c r="E1293" s="5" t="s">
        <v>64</v>
      </c>
    </row>
    <row r="1294" spans="2:5" hidden="1" x14ac:dyDescent="0.3">
      <c r="B1294" s="6">
        <v>128</v>
      </c>
      <c r="D1294" s="7">
        <v>42736</v>
      </c>
      <c r="E1294" s="5" t="s">
        <v>20</v>
      </c>
    </row>
    <row r="1295" spans="2:5" hidden="1" x14ac:dyDescent="0.3">
      <c r="B1295" s="6">
        <v>129</v>
      </c>
      <c r="D1295" s="7">
        <v>42742</v>
      </c>
      <c r="E1295" s="5" t="s">
        <v>64</v>
      </c>
    </row>
    <row r="1296" spans="2:5" hidden="1" x14ac:dyDescent="0.3">
      <c r="B1296" s="6">
        <v>441</v>
      </c>
      <c r="D1296" s="7">
        <v>42068</v>
      </c>
      <c r="E1296" s="5" t="s">
        <v>20</v>
      </c>
    </row>
    <row r="1297" spans="2:5" hidden="1" x14ac:dyDescent="0.3">
      <c r="B1297" s="6">
        <v>442</v>
      </c>
      <c r="D1297" s="7">
        <v>42068</v>
      </c>
      <c r="E1297" s="5" t="s">
        <v>64</v>
      </c>
    </row>
    <row r="1298" spans="2:5" hidden="1" x14ac:dyDescent="0.3">
      <c r="B1298" s="6">
        <v>142</v>
      </c>
      <c r="D1298" s="7">
        <v>42778</v>
      </c>
      <c r="E1298" s="5" t="s">
        <v>20</v>
      </c>
    </row>
    <row r="1299" spans="2:5" hidden="1" x14ac:dyDescent="0.3">
      <c r="B1299" s="6">
        <v>143</v>
      </c>
      <c r="D1299" s="7">
        <v>42780</v>
      </c>
      <c r="E1299" s="5" t="s">
        <v>64</v>
      </c>
    </row>
    <row r="1300" spans="2:5" hidden="1" x14ac:dyDescent="0.3">
      <c r="B1300" s="6">
        <v>153</v>
      </c>
      <c r="D1300" s="7">
        <v>42831</v>
      </c>
      <c r="E1300" s="5" t="s">
        <v>81</v>
      </c>
    </row>
    <row r="1301" spans="2:5" hidden="1" x14ac:dyDescent="0.3">
      <c r="B1301" s="6">
        <v>156</v>
      </c>
      <c r="D1301" s="7">
        <v>42843</v>
      </c>
      <c r="E1301" s="5" t="s">
        <v>64</v>
      </c>
    </row>
    <row r="1302" spans="2:5" hidden="1" x14ac:dyDescent="0.3">
      <c r="B1302" s="6">
        <v>443</v>
      </c>
      <c r="D1302" s="7">
        <v>42069</v>
      </c>
      <c r="E1302" s="5" t="s">
        <v>64</v>
      </c>
    </row>
    <row r="1303" spans="2:5" hidden="1" x14ac:dyDescent="0.3">
      <c r="B1303" s="6">
        <v>171</v>
      </c>
      <c r="D1303" s="7">
        <v>42922</v>
      </c>
      <c r="E1303" s="5" t="s">
        <v>3383</v>
      </c>
    </row>
    <row r="1304" spans="2:5" hidden="1" x14ac:dyDescent="0.3">
      <c r="B1304" s="6">
        <v>175</v>
      </c>
      <c r="D1304" s="7">
        <v>42935</v>
      </c>
      <c r="E1304" s="5" t="s">
        <v>64</v>
      </c>
    </row>
    <row r="1305" spans="2:5" hidden="1" x14ac:dyDescent="0.3">
      <c r="B1305" s="6">
        <v>180</v>
      </c>
      <c r="D1305" s="7">
        <v>42938</v>
      </c>
      <c r="E1305" s="5" t="s">
        <v>3383</v>
      </c>
    </row>
    <row r="1306" spans="2:5" hidden="1" x14ac:dyDescent="0.3">
      <c r="B1306" s="6">
        <v>181</v>
      </c>
      <c r="D1306" s="7">
        <v>42946</v>
      </c>
      <c r="E1306" s="5" t="s">
        <v>64</v>
      </c>
    </row>
    <row r="1307" spans="2:5" hidden="1" x14ac:dyDescent="0.3">
      <c r="B1307" s="6">
        <v>444</v>
      </c>
      <c r="D1307" s="7">
        <v>42069</v>
      </c>
      <c r="E1307" s="5" t="s">
        <v>64</v>
      </c>
    </row>
    <row r="1308" spans="2:5" hidden="1" x14ac:dyDescent="0.3">
      <c r="B1308" s="6">
        <v>77</v>
      </c>
      <c r="D1308" s="7">
        <v>44094</v>
      </c>
      <c r="E1308" s="5" t="s">
        <v>64</v>
      </c>
    </row>
    <row r="1309" spans="2:5" hidden="1" x14ac:dyDescent="0.3">
      <c r="B1309" s="6">
        <v>195</v>
      </c>
      <c r="D1309" s="7">
        <v>42984</v>
      </c>
      <c r="E1309" s="5" t="s">
        <v>64</v>
      </c>
    </row>
    <row r="1310" spans="2:5" hidden="1" x14ac:dyDescent="0.3">
      <c r="B1310" s="6">
        <v>445</v>
      </c>
      <c r="D1310" s="7">
        <v>42070</v>
      </c>
      <c r="E1310" s="5" t="s">
        <v>64</v>
      </c>
    </row>
    <row r="1311" spans="2:5" hidden="1" x14ac:dyDescent="0.3">
      <c r="B1311" s="6">
        <v>78</v>
      </c>
      <c r="D1311" s="7">
        <v>44097</v>
      </c>
      <c r="E1311" s="5" t="s">
        <v>64</v>
      </c>
    </row>
    <row r="1312" spans="2:5" hidden="1" x14ac:dyDescent="0.3">
      <c r="B1312" s="6">
        <v>446</v>
      </c>
      <c r="D1312" s="7">
        <v>42072</v>
      </c>
      <c r="E1312" s="5" t="s">
        <v>115</v>
      </c>
    </row>
    <row r="1313" spans="2:5" hidden="1" x14ac:dyDescent="0.3">
      <c r="B1313" s="6">
        <v>447</v>
      </c>
      <c r="D1313" s="7">
        <v>42074</v>
      </c>
      <c r="E1313" s="5" t="s">
        <v>81</v>
      </c>
    </row>
    <row r="1314" spans="2:5" hidden="1" x14ac:dyDescent="0.3">
      <c r="B1314" s="6">
        <v>205</v>
      </c>
      <c r="D1314" s="7">
        <v>43022</v>
      </c>
      <c r="E1314" s="5" t="s">
        <v>64</v>
      </c>
    </row>
    <row r="1315" spans="2:5" hidden="1" x14ac:dyDescent="0.3">
      <c r="B1315" s="6">
        <v>206</v>
      </c>
      <c r="D1315" s="7">
        <v>43025</v>
      </c>
      <c r="E1315" s="5" t="s">
        <v>64</v>
      </c>
    </row>
    <row r="1316" spans="2:5" hidden="1" x14ac:dyDescent="0.3">
      <c r="B1316" s="6">
        <v>21</v>
      </c>
      <c r="D1316" s="7">
        <v>43115</v>
      </c>
      <c r="E1316" s="5" t="s">
        <v>20</v>
      </c>
    </row>
    <row r="1317" spans="2:5" hidden="1" x14ac:dyDescent="0.3">
      <c r="B1317" s="6">
        <v>23</v>
      </c>
      <c r="D1317" s="7">
        <v>43037</v>
      </c>
      <c r="E1317" s="5" t="s">
        <v>20</v>
      </c>
    </row>
    <row r="1318" spans="2:5" hidden="1" x14ac:dyDescent="0.3">
      <c r="B1318" s="6">
        <v>22</v>
      </c>
      <c r="D1318" s="7">
        <v>43124</v>
      </c>
      <c r="E1318" s="5" t="s">
        <v>64</v>
      </c>
    </row>
    <row r="1319" spans="2:5" hidden="1" x14ac:dyDescent="0.3">
      <c r="B1319" s="6">
        <v>212</v>
      </c>
      <c r="D1319" s="7">
        <v>43055</v>
      </c>
      <c r="E1319" s="5" t="s">
        <v>64</v>
      </c>
    </row>
    <row r="1320" spans="2:5" hidden="1" x14ac:dyDescent="0.3">
      <c r="B1320" s="6">
        <v>36</v>
      </c>
      <c r="D1320" s="7">
        <v>43073</v>
      </c>
      <c r="E1320" s="5" t="s">
        <v>120</v>
      </c>
    </row>
    <row r="1321" spans="2:5" hidden="1" x14ac:dyDescent="0.3">
      <c r="B1321" s="6">
        <v>31</v>
      </c>
      <c r="D1321" s="7">
        <v>43063</v>
      </c>
      <c r="E1321" s="5" t="s">
        <v>120</v>
      </c>
    </row>
    <row r="1322" spans="2:5" hidden="1" x14ac:dyDescent="0.3">
      <c r="B1322" s="6">
        <v>79</v>
      </c>
      <c r="D1322" s="7">
        <v>44103</v>
      </c>
      <c r="E1322" s="5" t="s">
        <v>20</v>
      </c>
    </row>
    <row r="1323" spans="2:5" hidden="1" x14ac:dyDescent="0.3">
      <c r="B1323" s="6">
        <v>217</v>
      </c>
      <c r="D1323" s="7">
        <v>43077</v>
      </c>
      <c r="E1323" s="5" t="s">
        <v>64</v>
      </c>
    </row>
    <row r="1324" spans="2:5" hidden="1" x14ac:dyDescent="0.3">
      <c r="B1324" s="6">
        <v>37</v>
      </c>
      <c r="D1324" s="7">
        <v>43080</v>
      </c>
      <c r="E1324" s="5" t="s">
        <v>64</v>
      </c>
    </row>
    <row r="1325" spans="2:5" hidden="1" x14ac:dyDescent="0.3">
      <c r="B1325" s="6">
        <v>23</v>
      </c>
      <c r="D1325" s="7">
        <v>43120</v>
      </c>
      <c r="E1325" s="5" t="s">
        <v>81</v>
      </c>
    </row>
    <row r="1326" spans="2:5" hidden="1" x14ac:dyDescent="0.3">
      <c r="B1326" s="6">
        <v>246</v>
      </c>
      <c r="D1326" s="7">
        <v>43209</v>
      </c>
      <c r="E1326" s="5" t="s">
        <v>64</v>
      </c>
    </row>
    <row r="1327" spans="2:5" hidden="1" x14ac:dyDescent="0.3">
      <c r="B1327" s="6">
        <v>23</v>
      </c>
      <c r="D1327" s="7">
        <v>43138</v>
      </c>
      <c r="E1327" s="5" t="s">
        <v>64</v>
      </c>
    </row>
    <row r="1328" spans="2:5" hidden="1" x14ac:dyDescent="0.3">
      <c r="B1328" s="6">
        <v>24</v>
      </c>
      <c r="D1328" s="7">
        <v>43146</v>
      </c>
      <c r="E1328" s="5" t="s">
        <v>64</v>
      </c>
    </row>
    <row r="1329" spans="2:5" hidden="1" x14ac:dyDescent="0.3">
      <c r="B1329" s="6">
        <v>25</v>
      </c>
      <c r="D1329" s="7">
        <v>43167</v>
      </c>
      <c r="E1329" t="s">
        <v>20</v>
      </c>
    </row>
    <row r="1330" spans="2:5" hidden="1" x14ac:dyDescent="0.3">
      <c r="B1330" s="6">
        <v>4</v>
      </c>
      <c r="D1330" s="7">
        <v>43313</v>
      </c>
      <c r="E1330" s="5" t="s">
        <v>81</v>
      </c>
    </row>
    <row r="1331" spans="2:5" hidden="1" x14ac:dyDescent="0.3">
      <c r="B1331" s="6">
        <v>27</v>
      </c>
      <c r="D1331" s="7">
        <v>43180</v>
      </c>
      <c r="E1331" t="s">
        <v>20</v>
      </c>
    </row>
    <row r="1332" spans="2:5" hidden="1" x14ac:dyDescent="0.3">
      <c r="B1332" s="6">
        <v>20</v>
      </c>
      <c r="D1332" s="7">
        <v>43535</v>
      </c>
      <c r="E1332" s="5" t="s">
        <v>115</v>
      </c>
    </row>
    <row r="1333" spans="2:5" hidden="1" x14ac:dyDescent="0.3">
      <c r="B1333" s="6">
        <v>7</v>
      </c>
      <c r="D1333" s="7">
        <v>43658</v>
      </c>
      <c r="E1333" s="5" t="s">
        <v>64</v>
      </c>
    </row>
    <row r="1334" spans="2:5" hidden="1" x14ac:dyDescent="0.3">
      <c r="B1334" s="6">
        <v>24</v>
      </c>
      <c r="D1334" s="7">
        <v>43586</v>
      </c>
      <c r="E1334" s="5" t="s">
        <v>81</v>
      </c>
    </row>
    <row r="1335" spans="2:5" hidden="1" x14ac:dyDescent="0.3">
      <c r="B1335" s="6">
        <v>70</v>
      </c>
      <c r="D1335" s="7">
        <v>43818</v>
      </c>
      <c r="E1335" s="5" t="s">
        <v>64</v>
      </c>
    </row>
    <row r="1336" spans="2:5" hidden="1" x14ac:dyDescent="0.3">
      <c r="B1336" s="6">
        <v>4</v>
      </c>
      <c r="D1336" s="7">
        <v>43643</v>
      </c>
      <c r="E1336" s="5" t="s">
        <v>64</v>
      </c>
    </row>
    <row r="1337" spans="2:5" hidden="1" x14ac:dyDescent="0.3">
      <c r="B1337" s="6">
        <v>36</v>
      </c>
      <c r="D1337" s="7">
        <v>43650</v>
      </c>
      <c r="E1337" s="5" t="s">
        <v>64</v>
      </c>
    </row>
    <row r="1338" spans="2:5" hidden="1" x14ac:dyDescent="0.3">
      <c r="B1338" s="6">
        <v>39</v>
      </c>
      <c r="D1338" s="7">
        <v>43654</v>
      </c>
      <c r="E1338" s="5" t="s">
        <v>64</v>
      </c>
    </row>
    <row r="1339" spans="2:5" hidden="1" x14ac:dyDescent="0.3">
      <c r="B1339" s="6">
        <v>49</v>
      </c>
      <c r="D1339" s="7">
        <v>43682</v>
      </c>
      <c r="E1339" s="5" t="s">
        <v>64</v>
      </c>
    </row>
    <row r="1340" spans="2:5" hidden="1" x14ac:dyDescent="0.3">
      <c r="B1340" s="6">
        <v>61</v>
      </c>
      <c r="D1340" s="7">
        <v>43737</v>
      </c>
      <c r="E1340" s="5" t="s">
        <v>64</v>
      </c>
    </row>
    <row r="1341" spans="2:5" hidden="1" x14ac:dyDescent="0.3">
      <c r="B1341" s="6">
        <v>6</v>
      </c>
      <c r="D1341" s="7">
        <v>43766</v>
      </c>
      <c r="E1341" s="5" t="s">
        <v>64</v>
      </c>
    </row>
    <row r="1342" spans="2:5" hidden="1" x14ac:dyDescent="0.3">
      <c r="B1342" s="6">
        <v>20</v>
      </c>
      <c r="D1342" s="7">
        <v>43834</v>
      </c>
      <c r="E1342" s="5" t="s">
        <v>64</v>
      </c>
    </row>
    <row r="1343" spans="2:5" hidden="1" x14ac:dyDescent="0.3">
      <c r="B1343" s="6">
        <v>79</v>
      </c>
      <c r="D1343" s="7">
        <v>43883</v>
      </c>
      <c r="E1343" s="5" t="s">
        <v>81</v>
      </c>
    </row>
    <row r="1344" spans="2:5" hidden="1" x14ac:dyDescent="0.3">
      <c r="B1344" s="6">
        <v>83</v>
      </c>
      <c r="D1344" s="7">
        <v>43912</v>
      </c>
      <c r="E1344" s="5" t="s">
        <v>64</v>
      </c>
    </row>
    <row r="1345" spans="2:5" hidden="1" x14ac:dyDescent="0.3">
      <c r="B1345" s="6">
        <v>28</v>
      </c>
      <c r="D1345" s="7">
        <v>43209</v>
      </c>
      <c r="E1345" s="5" t="s">
        <v>20</v>
      </c>
    </row>
    <row r="1346" spans="2:5" hidden="1" x14ac:dyDescent="0.3">
      <c r="B1346" s="6">
        <v>68</v>
      </c>
      <c r="D1346" s="7">
        <v>43806</v>
      </c>
      <c r="E1346" s="5" t="s">
        <v>64</v>
      </c>
    </row>
    <row r="1347" spans="2:5" hidden="1" x14ac:dyDescent="0.3">
      <c r="B1347" s="6">
        <v>86</v>
      </c>
      <c r="D1347" s="7">
        <v>43979</v>
      </c>
      <c r="E1347" s="5" t="s">
        <v>64</v>
      </c>
    </row>
    <row r="1348" spans="2:5" hidden="1" x14ac:dyDescent="0.3">
      <c r="B1348" s="6">
        <v>92</v>
      </c>
      <c r="D1348" s="7">
        <v>44002</v>
      </c>
      <c r="E1348" s="5" t="s">
        <v>64</v>
      </c>
    </row>
    <row r="1349" spans="2:5" hidden="1" x14ac:dyDescent="0.3">
      <c r="B1349" s="6">
        <v>58</v>
      </c>
      <c r="D1349" s="7">
        <v>44022</v>
      </c>
      <c r="E1349" s="5" t="s">
        <v>64</v>
      </c>
    </row>
    <row r="1350" spans="2:5" hidden="1" x14ac:dyDescent="0.3">
      <c r="B1350" s="6">
        <v>62</v>
      </c>
      <c r="D1350" s="7">
        <v>44028</v>
      </c>
      <c r="E1350" s="5" t="s">
        <v>64</v>
      </c>
    </row>
    <row r="1351" spans="2:5" hidden="1" x14ac:dyDescent="0.3">
      <c r="B1351" s="6">
        <v>76</v>
      </c>
      <c r="D1351" s="7">
        <v>44088</v>
      </c>
      <c r="E1351" s="5" t="s">
        <v>64</v>
      </c>
    </row>
    <row r="1352" spans="2:5" hidden="1" x14ac:dyDescent="0.3">
      <c r="B1352" s="6">
        <v>97</v>
      </c>
      <c r="D1352" s="7">
        <v>44065</v>
      </c>
      <c r="E1352" s="5" t="s">
        <v>64</v>
      </c>
    </row>
    <row r="1353" spans="2:5" hidden="1" x14ac:dyDescent="0.3">
      <c r="B1353" s="6">
        <v>74</v>
      </c>
      <c r="D1353" s="7">
        <v>44082</v>
      </c>
      <c r="E1353" s="5" t="s">
        <v>64</v>
      </c>
    </row>
    <row r="1354" spans="2:5" hidden="1" x14ac:dyDescent="0.3">
      <c r="B1354" s="6">
        <v>101</v>
      </c>
      <c r="D1354" s="7">
        <v>44099</v>
      </c>
      <c r="E1354" s="5" t="s">
        <v>64</v>
      </c>
    </row>
    <row r="1355" spans="2:5" hidden="1" x14ac:dyDescent="0.3">
      <c r="B1355" s="6">
        <v>85</v>
      </c>
      <c r="D1355" s="7">
        <v>44115</v>
      </c>
      <c r="E1355" s="5" t="s">
        <v>20</v>
      </c>
    </row>
    <row r="1356" spans="2:5" hidden="1" x14ac:dyDescent="0.3">
      <c r="B1356" s="6">
        <v>52</v>
      </c>
      <c r="D1356" s="7">
        <v>44130</v>
      </c>
      <c r="E1356" s="5" t="s">
        <v>64</v>
      </c>
    </row>
    <row r="1357" spans="2:5" hidden="1" x14ac:dyDescent="0.3">
      <c r="B1357" s="6">
        <v>108</v>
      </c>
      <c r="D1357" s="7">
        <v>44145</v>
      </c>
      <c r="E1357" s="5" t="s">
        <v>64</v>
      </c>
    </row>
    <row r="1358" spans="2:5" hidden="1" x14ac:dyDescent="0.3">
      <c r="B1358" s="6">
        <v>82</v>
      </c>
      <c r="D1358" s="7">
        <v>44106</v>
      </c>
      <c r="E1358" s="5" t="s">
        <v>64</v>
      </c>
    </row>
    <row r="1359" spans="2:5" hidden="1" x14ac:dyDescent="0.3">
      <c r="B1359" s="6">
        <v>108</v>
      </c>
      <c r="D1359" s="7">
        <v>44196</v>
      </c>
      <c r="E1359" s="5" t="s">
        <v>64</v>
      </c>
    </row>
    <row r="1360" spans="2:5" hidden="1" x14ac:dyDescent="0.3">
      <c r="B1360" s="6">
        <v>141</v>
      </c>
      <c r="D1360" s="7">
        <v>44238</v>
      </c>
      <c r="E1360" s="5" t="s">
        <v>64</v>
      </c>
    </row>
    <row r="1361" spans="2:5" hidden="1" x14ac:dyDescent="0.3">
      <c r="B1361" s="6">
        <v>57</v>
      </c>
      <c r="D1361" s="7">
        <v>44238</v>
      </c>
      <c r="E1361" s="5" t="s">
        <v>64</v>
      </c>
    </row>
    <row r="1362" spans="2:5" hidden="1" x14ac:dyDescent="0.3">
      <c r="B1362" s="6">
        <v>77</v>
      </c>
      <c r="D1362" s="7">
        <v>43957</v>
      </c>
      <c r="E1362" t="s">
        <v>20</v>
      </c>
    </row>
    <row r="1363" spans="2:5" hidden="1" x14ac:dyDescent="0.3">
      <c r="B1363" s="6">
        <v>58</v>
      </c>
      <c r="D1363" s="7">
        <v>44260</v>
      </c>
      <c r="E1363" s="5" t="s">
        <v>81</v>
      </c>
    </row>
    <row r="1364" spans="2:5" hidden="1" x14ac:dyDescent="0.3">
      <c r="B1364" s="6">
        <v>159</v>
      </c>
      <c r="D1364" s="7">
        <v>44266</v>
      </c>
      <c r="E1364" s="5" t="s">
        <v>64</v>
      </c>
    </row>
    <row r="1365" spans="2:5" hidden="1" x14ac:dyDescent="0.3">
      <c r="B1365" s="6">
        <v>120</v>
      </c>
      <c r="D1365" s="7">
        <v>44267</v>
      </c>
      <c r="E1365" s="5" t="s">
        <v>64</v>
      </c>
    </row>
    <row r="1366" spans="2:5" hidden="1" x14ac:dyDescent="0.3">
      <c r="B1366" s="6">
        <v>160</v>
      </c>
      <c r="D1366" s="7">
        <v>44267</v>
      </c>
      <c r="E1366" s="5" t="s">
        <v>20</v>
      </c>
    </row>
    <row r="1367" spans="2:5" hidden="1" x14ac:dyDescent="0.3">
      <c r="B1367" s="6">
        <v>83</v>
      </c>
      <c r="D1367" s="7">
        <v>44109</v>
      </c>
      <c r="E1367" s="5" t="s">
        <v>64</v>
      </c>
    </row>
    <row r="1368" spans="2:5" hidden="1" x14ac:dyDescent="0.3">
      <c r="B1368" s="6">
        <v>115</v>
      </c>
      <c r="D1368" s="7">
        <v>44187</v>
      </c>
      <c r="E1368" s="5" t="s">
        <v>115</v>
      </c>
    </row>
    <row r="1369" spans="2:5" hidden="1" x14ac:dyDescent="0.3">
      <c r="B1369" s="6">
        <v>7</v>
      </c>
      <c r="D1369" s="7">
        <v>39854</v>
      </c>
    </row>
    <row r="1370" spans="2:5" hidden="1" x14ac:dyDescent="0.3">
      <c r="B1370" s="6">
        <v>54</v>
      </c>
      <c r="D1370" s="7">
        <v>40063</v>
      </c>
    </row>
    <row r="1371" spans="2:5" hidden="1" x14ac:dyDescent="0.3">
      <c r="B1371" s="6">
        <v>65</v>
      </c>
      <c r="D1371" s="7">
        <v>40100</v>
      </c>
    </row>
    <row r="1372" spans="2:5" hidden="1" x14ac:dyDescent="0.3">
      <c r="B1372" s="6">
        <v>107</v>
      </c>
      <c r="D1372" s="7">
        <v>40205</v>
      </c>
    </row>
    <row r="1373" spans="2:5" hidden="1" x14ac:dyDescent="0.3">
      <c r="B1373" s="6">
        <v>106</v>
      </c>
      <c r="D1373" s="7">
        <v>40205</v>
      </c>
    </row>
    <row r="1374" spans="2:5" hidden="1" x14ac:dyDescent="0.3">
      <c r="B1374" s="6">
        <v>178</v>
      </c>
      <c r="D1374" s="7">
        <v>40369</v>
      </c>
    </row>
    <row r="1375" spans="2:5" hidden="1" x14ac:dyDescent="0.3">
      <c r="B1375" s="6">
        <v>197</v>
      </c>
      <c r="D1375" s="7">
        <v>40391</v>
      </c>
    </row>
    <row r="1376" spans="2:5" hidden="1" x14ac:dyDescent="0.3">
      <c r="B1376" s="6">
        <v>208</v>
      </c>
      <c r="D1376" s="7">
        <v>40398</v>
      </c>
    </row>
    <row r="1377" spans="1:5" hidden="1" x14ac:dyDescent="0.3">
      <c r="B1377" s="6">
        <v>313</v>
      </c>
      <c r="D1377" s="7">
        <v>40613</v>
      </c>
    </row>
    <row r="1378" spans="1:5" hidden="1" x14ac:dyDescent="0.3">
      <c r="B1378" s="6">
        <v>375</v>
      </c>
      <c r="D1378" s="7">
        <v>40685</v>
      </c>
    </row>
    <row r="1379" spans="1:5" x14ac:dyDescent="0.3">
      <c r="A1379" s="6" t="s">
        <v>62</v>
      </c>
      <c r="B1379" s="6">
        <v>16</v>
      </c>
      <c r="C1379" s="6" t="str">
        <f>CONCATENATE(A1379,"-",B1379)</f>
        <v>ARB-16</v>
      </c>
      <c r="D1379" s="7">
        <v>40689</v>
      </c>
      <c r="E1379" t="s">
        <v>152</v>
      </c>
    </row>
    <row r="1380" spans="1:5" x14ac:dyDescent="0.3">
      <c r="A1380" s="6" t="s">
        <v>62</v>
      </c>
      <c r="B1380" s="6">
        <v>24</v>
      </c>
      <c r="C1380" s="6" t="str">
        <f>CONCATENATE(A1380,"-",B1380)</f>
        <v>ARB-24</v>
      </c>
      <c r="D1380" s="7">
        <v>40722</v>
      </c>
      <c r="E1380" s="5" t="s">
        <v>64</v>
      </c>
    </row>
    <row r="1381" spans="1:5" x14ac:dyDescent="0.3">
      <c r="A1381" s="6" t="s">
        <v>62</v>
      </c>
      <c r="B1381" s="6">
        <v>48</v>
      </c>
      <c r="C1381" s="6" t="str">
        <f>CONCATENATE(A1381,"-",B1381)</f>
        <v>ARB-48</v>
      </c>
      <c r="D1381" s="7">
        <v>40867</v>
      </c>
      <c r="E1381" s="5" t="s">
        <v>92</v>
      </c>
    </row>
    <row r="1382" spans="1:5" hidden="1" x14ac:dyDescent="0.3">
      <c r="B1382" s="6">
        <v>450</v>
      </c>
      <c r="D1382" s="7">
        <v>40870</v>
      </c>
    </row>
    <row r="1383" spans="1:5" hidden="1" x14ac:dyDescent="0.3">
      <c r="B1383" s="6">
        <v>478</v>
      </c>
      <c r="D1383" s="7">
        <v>40955</v>
      </c>
    </row>
    <row r="1384" spans="1:5" hidden="1" x14ac:dyDescent="0.3">
      <c r="B1384" s="6">
        <v>449</v>
      </c>
      <c r="D1384" s="7">
        <v>42077</v>
      </c>
      <c r="E1384" s="5" t="s">
        <v>64</v>
      </c>
    </row>
    <row r="1385" spans="1:5" hidden="1" x14ac:dyDescent="0.3">
      <c r="B1385" s="6">
        <v>448</v>
      </c>
      <c r="D1385" s="7">
        <v>42077</v>
      </c>
      <c r="E1385" s="5" t="s">
        <v>81</v>
      </c>
    </row>
    <row r="1386" spans="1:5" hidden="1" x14ac:dyDescent="0.3">
      <c r="B1386" s="6">
        <v>450</v>
      </c>
      <c r="D1386" s="7">
        <v>42078</v>
      </c>
      <c r="E1386" s="5" t="s">
        <v>20</v>
      </c>
    </row>
    <row r="1387" spans="1:5" x14ac:dyDescent="0.3">
      <c r="A1387" s="6" t="s">
        <v>62</v>
      </c>
      <c r="B1387" s="6">
        <v>153</v>
      </c>
      <c r="C1387" s="6" t="str">
        <f>CONCATENATE(A1387,"-",B1387)</f>
        <v>ARB-153</v>
      </c>
      <c r="D1387" s="7">
        <v>41396</v>
      </c>
      <c r="E1387" s="5" t="s">
        <v>64</v>
      </c>
    </row>
    <row r="1388" spans="1:5" x14ac:dyDescent="0.3">
      <c r="A1388" s="6" t="s">
        <v>62</v>
      </c>
      <c r="B1388" s="6">
        <v>176</v>
      </c>
      <c r="C1388" s="6" t="str">
        <f>CONCATENATE(A1388,"-",B1388)</f>
        <v>ARB-176</v>
      </c>
      <c r="D1388" s="7">
        <v>41455</v>
      </c>
      <c r="E1388" s="5" t="s">
        <v>64</v>
      </c>
    </row>
    <row r="1389" spans="1:5" x14ac:dyDescent="0.3">
      <c r="A1389" s="6" t="s">
        <v>62</v>
      </c>
      <c r="B1389" s="6">
        <v>181</v>
      </c>
      <c r="C1389" s="6" t="str">
        <f>CONCATENATE(A1389,"-",B1389)</f>
        <v>ARB-181</v>
      </c>
      <c r="D1389" s="7">
        <v>41461</v>
      </c>
      <c r="E1389" s="5" t="s">
        <v>64</v>
      </c>
    </row>
    <row r="1390" spans="1:5" hidden="1" x14ac:dyDescent="0.3">
      <c r="B1390" s="6">
        <v>451</v>
      </c>
      <c r="D1390" s="7">
        <v>42080</v>
      </c>
      <c r="E1390" s="5" t="s">
        <v>115</v>
      </c>
    </row>
    <row r="1391" spans="1:5" x14ac:dyDescent="0.3">
      <c r="A1391" s="6" t="s">
        <v>62</v>
      </c>
      <c r="B1391" s="6">
        <v>193</v>
      </c>
      <c r="C1391" s="6" t="str">
        <f>CONCATENATE(A1391,"-",B1391)</f>
        <v>ARB-193</v>
      </c>
      <c r="D1391" s="7">
        <v>41484</v>
      </c>
      <c r="E1391" s="5" t="s">
        <v>64</v>
      </c>
    </row>
    <row r="1392" spans="1:5" x14ac:dyDescent="0.3">
      <c r="A1392" s="6" t="s">
        <v>62</v>
      </c>
      <c r="B1392" s="6">
        <v>194</v>
      </c>
      <c r="C1392" s="6" t="str">
        <f>CONCATENATE(A1392,"-",B1392)</f>
        <v>ARB-194</v>
      </c>
      <c r="D1392" s="7">
        <v>41485</v>
      </c>
      <c r="E1392" s="5" t="s">
        <v>64</v>
      </c>
    </row>
    <row r="1393" spans="1:5" hidden="1" x14ac:dyDescent="0.3">
      <c r="B1393" s="6">
        <v>452</v>
      </c>
      <c r="D1393" s="7">
        <v>42080</v>
      </c>
      <c r="E1393" s="5" t="s">
        <v>64</v>
      </c>
    </row>
    <row r="1394" spans="1:5" x14ac:dyDescent="0.3">
      <c r="A1394" s="6" t="s">
        <v>62</v>
      </c>
      <c r="B1394" s="6">
        <v>210</v>
      </c>
      <c r="C1394" s="6" t="str">
        <f>CONCATENATE(A1394,"-",B1394)</f>
        <v>ARB-210</v>
      </c>
      <c r="D1394" s="7">
        <v>41529</v>
      </c>
      <c r="E1394" s="5" t="s">
        <v>64</v>
      </c>
    </row>
    <row r="1395" spans="1:5" x14ac:dyDescent="0.3">
      <c r="A1395" s="6" t="s">
        <v>62</v>
      </c>
      <c r="B1395" s="6">
        <v>221</v>
      </c>
      <c r="C1395" s="6" t="str">
        <f>CONCATENATE(A1395,"-",B1395)</f>
        <v>ARB-221</v>
      </c>
      <c r="D1395" s="7">
        <v>41540</v>
      </c>
      <c r="E1395" s="5" t="s">
        <v>64</v>
      </c>
    </row>
    <row r="1396" spans="1:5" x14ac:dyDescent="0.3">
      <c r="A1396" s="6" t="s">
        <v>62</v>
      </c>
      <c r="B1396" s="6">
        <v>317</v>
      </c>
      <c r="C1396" s="6" t="str">
        <f>CONCATENATE(A1396,"-",B1396)</f>
        <v>ARB-317</v>
      </c>
      <c r="D1396" s="7">
        <v>41685</v>
      </c>
      <c r="E1396" s="5" t="s">
        <v>64</v>
      </c>
    </row>
    <row r="1397" spans="1:5" hidden="1" x14ac:dyDescent="0.3">
      <c r="B1397" s="6">
        <v>453</v>
      </c>
      <c r="D1397" s="7">
        <v>42080</v>
      </c>
      <c r="E1397" s="5" t="s">
        <v>20</v>
      </c>
    </row>
    <row r="1398" spans="1:5" hidden="1" x14ac:dyDescent="0.3">
      <c r="B1398" s="6">
        <v>454</v>
      </c>
      <c r="D1398" s="7">
        <v>42082</v>
      </c>
      <c r="E1398" s="5" t="s">
        <v>144</v>
      </c>
    </row>
    <row r="1399" spans="1:5" hidden="1" x14ac:dyDescent="0.3">
      <c r="B1399" s="6">
        <v>455</v>
      </c>
      <c r="D1399" s="7">
        <v>42082</v>
      </c>
      <c r="E1399" s="5" t="s">
        <v>20</v>
      </c>
    </row>
    <row r="1400" spans="1:5" hidden="1" x14ac:dyDescent="0.3">
      <c r="B1400" s="6">
        <v>456</v>
      </c>
      <c r="D1400" s="7">
        <v>42083</v>
      </c>
      <c r="E1400" s="5" t="s">
        <v>20</v>
      </c>
    </row>
    <row r="1401" spans="1:5" hidden="1" x14ac:dyDescent="0.3">
      <c r="B1401" s="6">
        <v>457</v>
      </c>
      <c r="D1401" s="7">
        <v>42086</v>
      </c>
      <c r="E1401" s="5" t="s">
        <v>64</v>
      </c>
    </row>
    <row r="1402" spans="1:5" hidden="1" x14ac:dyDescent="0.3">
      <c r="B1402" s="6">
        <v>458</v>
      </c>
      <c r="D1402" s="7">
        <v>42088</v>
      </c>
      <c r="E1402" s="5" t="s">
        <v>64</v>
      </c>
    </row>
    <row r="1403" spans="1:5" hidden="1" x14ac:dyDescent="0.3">
      <c r="B1403" s="6">
        <v>459</v>
      </c>
      <c r="D1403" s="7">
        <v>42090</v>
      </c>
      <c r="E1403" s="5" t="s">
        <v>20</v>
      </c>
    </row>
    <row r="1404" spans="1:5" hidden="1" x14ac:dyDescent="0.3">
      <c r="B1404" s="6">
        <v>5</v>
      </c>
      <c r="D1404" s="7">
        <v>42038</v>
      </c>
      <c r="E1404" s="5" t="s">
        <v>64</v>
      </c>
    </row>
    <row r="1405" spans="1:5" hidden="1" x14ac:dyDescent="0.3">
      <c r="B1405" s="6">
        <v>460</v>
      </c>
      <c r="D1405" s="7">
        <v>42090</v>
      </c>
      <c r="E1405" s="5" t="s">
        <v>92</v>
      </c>
    </row>
    <row r="1406" spans="1:5" hidden="1" x14ac:dyDescent="0.3">
      <c r="B1406" s="6">
        <v>461</v>
      </c>
      <c r="D1406" s="7">
        <v>42092</v>
      </c>
      <c r="E1406" s="5" t="s">
        <v>115</v>
      </c>
    </row>
    <row r="1407" spans="1:5" hidden="1" x14ac:dyDescent="0.3">
      <c r="B1407" s="6">
        <v>462</v>
      </c>
      <c r="D1407" s="7">
        <v>42093</v>
      </c>
      <c r="E1407" s="5" t="s">
        <v>20</v>
      </c>
    </row>
    <row r="1408" spans="1:5" hidden="1" x14ac:dyDescent="0.3">
      <c r="B1408" s="6">
        <v>463</v>
      </c>
      <c r="D1408" s="7">
        <v>42095</v>
      </c>
      <c r="E1408" s="5" t="s">
        <v>81</v>
      </c>
    </row>
    <row r="1409" spans="2:5" hidden="1" x14ac:dyDescent="0.3">
      <c r="B1409" s="6">
        <v>464</v>
      </c>
      <c r="D1409" s="7">
        <v>42095</v>
      </c>
      <c r="E1409" s="5" t="s">
        <v>92</v>
      </c>
    </row>
    <row r="1410" spans="2:5" hidden="1" x14ac:dyDescent="0.3">
      <c r="B1410" s="6">
        <v>465</v>
      </c>
      <c r="D1410" s="7">
        <v>42095</v>
      </c>
      <c r="E1410" s="5" t="s">
        <v>81</v>
      </c>
    </row>
    <row r="1411" spans="2:5" hidden="1" x14ac:dyDescent="0.3">
      <c r="B1411" s="6">
        <v>466</v>
      </c>
      <c r="D1411" s="7">
        <v>42095</v>
      </c>
      <c r="E1411" s="5" t="s">
        <v>115</v>
      </c>
    </row>
    <row r="1412" spans="2:5" hidden="1" x14ac:dyDescent="0.3">
      <c r="B1412" s="6">
        <v>467</v>
      </c>
      <c r="D1412" s="7">
        <v>42096</v>
      </c>
      <c r="E1412" s="5" t="s">
        <v>64</v>
      </c>
    </row>
    <row r="1413" spans="2:5" hidden="1" x14ac:dyDescent="0.3">
      <c r="B1413" s="6">
        <v>468</v>
      </c>
      <c r="D1413" s="7">
        <v>42096</v>
      </c>
      <c r="E1413" s="5" t="s">
        <v>20</v>
      </c>
    </row>
    <row r="1414" spans="2:5" hidden="1" x14ac:dyDescent="0.3">
      <c r="B1414" s="6">
        <v>469</v>
      </c>
      <c r="D1414" s="7">
        <v>42096</v>
      </c>
      <c r="E1414" s="5" t="s">
        <v>120</v>
      </c>
    </row>
    <row r="1415" spans="2:5" hidden="1" x14ac:dyDescent="0.3">
      <c r="B1415" s="6">
        <v>470</v>
      </c>
      <c r="D1415" s="7">
        <v>42097</v>
      </c>
      <c r="E1415" s="5" t="s">
        <v>20</v>
      </c>
    </row>
    <row r="1416" spans="2:5" hidden="1" x14ac:dyDescent="0.3">
      <c r="B1416" s="6">
        <v>471</v>
      </c>
      <c r="D1416" s="7">
        <v>42098</v>
      </c>
      <c r="E1416" s="5" t="s">
        <v>81</v>
      </c>
    </row>
    <row r="1417" spans="2:5" hidden="1" x14ac:dyDescent="0.3">
      <c r="B1417" s="6">
        <v>92</v>
      </c>
      <c r="D1417" s="7">
        <v>42604</v>
      </c>
      <c r="E1417" s="5" t="s">
        <v>64</v>
      </c>
    </row>
    <row r="1418" spans="2:5" hidden="1" x14ac:dyDescent="0.3">
      <c r="B1418" s="6">
        <v>95</v>
      </c>
      <c r="D1418" s="7">
        <v>42607</v>
      </c>
      <c r="E1418" s="5" t="s">
        <v>64</v>
      </c>
    </row>
    <row r="1419" spans="2:5" hidden="1" x14ac:dyDescent="0.3">
      <c r="B1419" s="6">
        <v>472</v>
      </c>
      <c r="D1419" s="7">
        <v>42101</v>
      </c>
      <c r="E1419" s="5" t="s">
        <v>120</v>
      </c>
    </row>
    <row r="1420" spans="2:5" hidden="1" x14ac:dyDescent="0.3">
      <c r="B1420" s="6">
        <v>473</v>
      </c>
      <c r="D1420" s="7">
        <v>42101</v>
      </c>
      <c r="E1420" s="5" t="s">
        <v>92</v>
      </c>
    </row>
    <row r="1421" spans="2:5" hidden="1" x14ac:dyDescent="0.3">
      <c r="B1421" s="6">
        <v>118</v>
      </c>
      <c r="D1421" s="7">
        <v>42683</v>
      </c>
      <c r="E1421" s="5" t="s">
        <v>64</v>
      </c>
    </row>
    <row r="1422" spans="2:5" hidden="1" x14ac:dyDescent="0.3">
      <c r="B1422" s="6">
        <v>137</v>
      </c>
      <c r="D1422" s="7">
        <v>42762</v>
      </c>
      <c r="E1422" s="5" t="s">
        <v>64</v>
      </c>
    </row>
    <row r="1423" spans="2:5" hidden="1" x14ac:dyDescent="0.3">
      <c r="B1423" s="6">
        <v>474</v>
      </c>
      <c r="D1423" s="7">
        <v>42101</v>
      </c>
      <c r="E1423" s="5" t="s">
        <v>81</v>
      </c>
    </row>
    <row r="1424" spans="2:5" hidden="1" x14ac:dyDescent="0.3">
      <c r="B1424" s="6">
        <v>150</v>
      </c>
      <c r="D1424" s="7">
        <v>42823</v>
      </c>
      <c r="E1424" s="5" t="s">
        <v>64</v>
      </c>
    </row>
    <row r="1425" spans="2:5" hidden="1" x14ac:dyDescent="0.3">
      <c r="B1425" s="6">
        <v>475</v>
      </c>
      <c r="D1425" s="7">
        <v>42102</v>
      </c>
      <c r="E1425" s="5" t="s">
        <v>120</v>
      </c>
    </row>
    <row r="1426" spans="2:5" hidden="1" x14ac:dyDescent="0.3">
      <c r="B1426" s="6">
        <v>158</v>
      </c>
      <c r="D1426" s="7">
        <v>42851</v>
      </c>
      <c r="E1426" s="5" t="s">
        <v>20</v>
      </c>
    </row>
    <row r="1427" spans="2:5" hidden="1" x14ac:dyDescent="0.3">
      <c r="B1427" s="6">
        <v>160</v>
      </c>
      <c r="D1427" s="7">
        <v>42861</v>
      </c>
      <c r="E1427" s="5" t="s">
        <v>115</v>
      </c>
    </row>
    <row r="1428" spans="2:5" hidden="1" x14ac:dyDescent="0.3">
      <c r="B1428" s="6">
        <v>476</v>
      </c>
      <c r="D1428" s="7">
        <v>42102</v>
      </c>
      <c r="E1428" s="5" t="s">
        <v>115</v>
      </c>
    </row>
    <row r="1429" spans="2:5" hidden="1" x14ac:dyDescent="0.3">
      <c r="B1429" s="6">
        <v>161</v>
      </c>
      <c r="D1429" s="7">
        <v>42863</v>
      </c>
      <c r="E1429" s="5" t="s">
        <v>64</v>
      </c>
    </row>
    <row r="1430" spans="2:5" hidden="1" x14ac:dyDescent="0.3">
      <c r="B1430" s="6">
        <v>477</v>
      </c>
      <c r="D1430" s="7">
        <v>42103</v>
      </c>
      <c r="E1430" s="5" t="s">
        <v>115</v>
      </c>
    </row>
    <row r="1431" spans="2:5" hidden="1" x14ac:dyDescent="0.3">
      <c r="B1431" s="6">
        <v>202</v>
      </c>
      <c r="D1431" s="7">
        <v>43014</v>
      </c>
      <c r="E1431" s="5" t="s">
        <v>64</v>
      </c>
    </row>
    <row r="1432" spans="2:5" hidden="1" x14ac:dyDescent="0.3">
      <c r="B1432" s="6">
        <v>218</v>
      </c>
      <c r="D1432" s="7">
        <v>43094</v>
      </c>
      <c r="E1432" s="5" t="s">
        <v>64</v>
      </c>
    </row>
    <row r="1433" spans="2:5" hidden="1" x14ac:dyDescent="0.3">
      <c r="B1433" s="6">
        <v>479</v>
      </c>
      <c r="D1433" s="7">
        <v>42105</v>
      </c>
      <c r="E1433" s="5" t="s">
        <v>81</v>
      </c>
    </row>
    <row r="1434" spans="2:5" hidden="1" x14ac:dyDescent="0.3">
      <c r="B1434" s="6">
        <v>43</v>
      </c>
      <c r="D1434" s="7">
        <v>43433</v>
      </c>
      <c r="E1434" s="5" t="s">
        <v>20</v>
      </c>
    </row>
    <row r="1435" spans="2:5" hidden="1" x14ac:dyDescent="0.3">
      <c r="B1435" s="6">
        <v>29</v>
      </c>
      <c r="D1435" s="7">
        <v>43211</v>
      </c>
      <c r="E1435" t="s">
        <v>20</v>
      </c>
    </row>
    <row r="1436" spans="2:5" hidden="1" x14ac:dyDescent="0.3">
      <c r="B1436" s="6">
        <v>54</v>
      </c>
      <c r="D1436" s="7">
        <v>43716</v>
      </c>
      <c r="E1436" s="5" t="s">
        <v>81</v>
      </c>
    </row>
    <row r="1437" spans="2:5" hidden="1" x14ac:dyDescent="0.3">
      <c r="B1437" s="6">
        <v>23</v>
      </c>
      <c r="D1437" s="7">
        <v>43770</v>
      </c>
      <c r="E1437" s="5" t="s">
        <v>64</v>
      </c>
    </row>
    <row r="1438" spans="2:5" hidden="1" x14ac:dyDescent="0.3">
      <c r="B1438" s="6">
        <v>75</v>
      </c>
      <c r="D1438" s="7">
        <v>43813</v>
      </c>
      <c r="E1438" s="5" t="s">
        <v>64</v>
      </c>
    </row>
    <row r="1439" spans="2:5" hidden="1" x14ac:dyDescent="0.3">
      <c r="B1439" s="6">
        <v>76</v>
      </c>
      <c r="D1439" s="7">
        <v>43817</v>
      </c>
      <c r="E1439" s="5" t="s">
        <v>64</v>
      </c>
    </row>
    <row r="1440" spans="2:5" hidden="1" x14ac:dyDescent="0.3">
      <c r="B1440" s="6">
        <v>80</v>
      </c>
      <c r="D1440" s="7">
        <v>43900</v>
      </c>
      <c r="E1440" s="5" t="s">
        <v>81</v>
      </c>
    </row>
    <row r="1441" spans="2:5" hidden="1" x14ac:dyDescent="0.3">
      <c r="B1441" s="6">
        <v>39</v>
      </c>
      <c r="D1441" s="7">
        <v>43963</v>
      </c>
      <c r="E1441" s="5" t="s">
        <v>64</v>
      </c>
    </row>
    <row r="1442" spans="2:5" hidden="1" x14ac:dyDescent="0.3">
      <c r="B1442" s="6">
        <v>84</v>
      </c>
      <c r="D1442" s="7">
        <v>44109</v>
      </c>
      <c r="E1442" s="5" t="s">
        <v>64</v>
      </c>
    </row>
    <row r="1443" spans="2:5" hidden="1" x14ac:dyDescent="0.3">
      <c r="B1443" s="6">
        <v>88</v>
      </c>
      <c r="D1443" s="7">
        <v>44122</v>
      </c>
      <c r="E1443" s="5" t="s">
        <v>20</v>
      </c>
    </row>
    <row r="1444" spans="2:5" hidden="1" x14ac:dyDescent="0.3">
      <c r="B1444" s="6">
        <v>92</v>
      </c>
      <c r="D1444" s="7">
        <v>44138</v>
      </c>
      <c r="E1444" s="5" t="s">
        <v>64</v>
      </c>
    </row>
    <row r="1445" spans="2:5" hidden="1" x14ac:dyDescent="0.3">
      <c r="B1445" s="6">
        <v>93</v>
      </c>
      <c r="D1445" s="7">
        <v>44141</v>
      </c>
      <c r="E1445" s="5" t="s">
        <v>64</v>
      </c>
    </row>
    <row r="1446" spans="2:5" hidden="1" x14ac:dyDescent="0.3">
      <c r="B1446" s="6">
        <v>86</v>
      </c>
      <c r="D1446" s="7">
        <v>44118</v>
      </c>
      <c r="E1446" s="5" t="s">
        <v>64</v>
      </c>
    </row>
    <row r="1447" spans="2:5" hidden="1" x14ac:dyDescent="0.3">
      <c r="B1447" s="6">
        <v>55</v>
      </c>
      <c r="D1447" s="7">
        <v>44236</v>
      </c>
      <c r="E1447" s="5" t="s">
        <v>64</v>
      </c>
    </row>
    <row r="1448" spans="2:5" hidden="1" x14ac:dyDescent="0.3">
      <c r="B1448" s="6">
        <v>161</v>
      </c>
      <c r="D1448" s="7">
        <v>44268</v>
      </c>
      <c r="E1448" s="5" t="s">
        <v>64</v>
      </c>
    </row>
    <row r="1449" spans="2:5" hidden="1" x14ac:dyDescent="0.3">
      <c r="B1449" s="6">
        <v>15</v>
      </c>
      <c r="D1449" s="7">
        <v>39910</v>
      </c>
    </row>
    <row r="1450" spans="2:5" hidden="1" x14ac:dyDescent="0.3">
      <c r="B1450" s="6">
        <v>63</v>
      </c>
      <c r="D1450" s="7">
        <v>40095</v>
      </c>
    </row>
    <row r="1451" spans="2:5" hidden="1" x14ac:dyDescent="0.3">
      <c r="B1451" s="6">
        <v>115</v>
      </c>
      <c r="D1451" s="7">
        <v>40221</v>
      </c>
    </row>
    <row r="1452" spans="2:5" hidden="1" x14ac:dyDescent="0.3">
      <c r="B1452" s="6">
        <v>132</v>
      </c>
      <c r="D1452" s="7">
        <v>40243</v>
      </c>
    </row>
    <row r="1453" spans="2:5" hidden="1" x14ac:dyDescent="0.3">
      <c r="B1453" s="6">
        <v>151</v>
      </c>
      <c r="D1453" s="7">
        <v>40314</v>
      </c>
    </row>
    <row r="1454" spans="2:5" hidden="1" x14ac:dyDescent="0.3">
      <c r="B1454" s="6">
        <v>166</v>
      </c>
      <c r="D1454" s="7">
        <v>40344</v>
      </c>
    </row>
    <row r="1455" spans="2:5" hidden="1" x14ac:dyDescent="0.3">
      <c r="B1455" s="6">
        <v>194</v>
      </c>
      <c r="D1455" s="7">
        <v>40388</v>
      </c>
    </row>
    <row r="1456" spans="2:5" hidden="1" x14ac:dyDescent="0.3">
      <c r="B1456" s="6">
        <v>200</v>
      </c>
      <c r="D1456" s="7">
        <v>40394</v>
      </c>
    </row>
    <row r="1457" spans="1:5" hidden="1" x14ac:dyDescent="0.3">
      <c r="B1457" s="6">
        <v>225</v>
      </c>
      <c r="D1457" s="7">
        <v>40414</v>
      </c>
    </row>
    <row r="1458" spans="1:5" hidden="1" x14ac:dyDescent="0.3">
      <c r="B1458" s="6">
        <v>237</v>
      </c>
      <c r="D1458" s="7">
        <v>40454</v>
      </c>
    </row>
    <row r="1459" spans="1:5" hidden="1" x14ac:dyDescent="0.3">
      <c r="B1459" s="6">
        <v>339</v>
      </c>
      <c r="D1459" s="7">
        <v>40640</v>
      </c>
    </row>
    <row r="1460" spans="1:5" x14ac:dyDescent="0.3">
      <c r="A1460" s="6" t="s">
        <v>62</v>
      </c>
      <c r="B1460" s="6">
        <v>8</v>
      </c>
      <c r="C1460" s="6" t="str">
        <f>CONCATENATE(A1460,"-",B1460)</f>
        <v>ARB-8</v>
      </c>
      <c r="D1460" s="7">
        <v>40658</v>
      </c>
      <c r="E1460" t="s">
        <v>64</v>
      </c>
    </row>
    <row r="1461" spans="1:5" hidden="1" x14ac:dyDescent="0.3">
      <c r="B1461" s="6">
        <v>360</v>
      </c>
      <c r="D1461" s="7">
        <v>40663</v>
      </c>
    </row>
    <row r="1462" spans="1:5" hidden="1" x14ac:dyDescent="0.3">
      <c r="B1462" s="6">
        <v>361</v>
      </c>
      <c r="D1462" s="7">
        <v>40664</v>
      </c>
    </row>
    <row r="1463" spans="1:5" hidden="1" x14ac:dyDescent="0.3">
      <c r="B1463" s="6">
        <v>369</v>
      </c>
      <c r="D1463" s="7">
        <v>40681</v>
      </c>
    </row>
    <row r="1464" spans="1:5" hidden="1" x14ac:dyDescent="0.3">
      <c r="B1464" s="6">
        <v>385</v>
      </c>
      <c r="D1464" s="7">
        <v>40702</v>
      </c>
    </row>
    <row r="1465" spans="1:5" hidden="1" x14ac:dyDescent="0.3">
      <c r="B1465" s="6">
        <v>404</v>
      </c>
      <c r="D1465" s="7">
        <v>40742</v>
      </c>
    </row>
    <row r="1466" spans="1:5" x14ac:dyDescent="0.3">
      <c r="A1466" s="6" t="s">
        <v>62</v>
      </c>
      <c r="B1466" s="6">
        <v>34</v>
      </c>
      <c r="C1466" s="6" t="str">
        <f>CONCATENATE(A1466,"-",B1466)</f>
        <v>ARB-34</v>
      </c>
      <c r="D1466" s="7">
        <v>40744</v>
      </c>
      <c r="E1466" s="5" t="s">
        <v>64</v>
      </c>
    </row>
    <row r="1467" spans="1:5" hidden="1" x14ac:dyDescent="0.3">
      <c r="B1467" s="6">
        <v>409</v>
      </c>
      <c r="D1467" s="7">
        <v>40750</v>
      </c>
    </row>
    <row r="1468" spans="1:5" hidden="1" x14ac:dyDescent="0.3">
      <c r="B1468" s="6">
        <v>412</v>
      </c>
      <c r="D1468" s="7">
        <v>40754</v>
      </c>
    </row>
    <row r="1469" spans="1:5" hidden="1" x14ac:dyDescent="0.3">
      <c r="B1469" s="6">
        <v>414</v>
      </c>
      <c r="D1469" s="7">
        <v>40757</v>
      </c>
    </row>
    <row r="1470" spans="1:5" hidden="1" x14ac:dyDescent="0.3">
      <c r="B1470" s="6">
        <v>421</v>
      </c>
      <c r="D1470" s="7">
        <v>40789</v>
      </c>
    </row>
    <row r="1471" spans="1:5" x14ac:dyDescent="0.3">
      <c r="A1471" s="6" t="s">
        <v>62</v>
      </c>
      <c r="B1471" s="6">
        <v>37</v>
      </c>
      <c r="C1471" s="6" t="str">
        <f>CONCATENATE(A1471,"-",B1471)</f>
        <v>ARB-37</v>
      </c>
      <c r="D1471" s="7">
        <v>40795</v>
      </c>
      <c r="E1471" s="5" t="s">
        <v>81</v>
      </c>
    </row>
    <row r="1472" spans="1:5" hidden="1" x14ac:dyDescent="0.3">
      <c r="B1472" s="6">
        <v>438</v>
      </c>
      <c r="D1472" s="7">
        <v>40825</v>
      </c>
    </row>
    <row r="1473" spans="1:5" x14ac:dyDescent="0.3">
      <c r="A1473" s="6" t="s">
        <v>62</v>
      </c>
      <c r="B1473" s="6">
        <v>50</v>
      </c>
      <c r="C1473" s="6" t="str">
        <f>CONCATENATE(A1473,"-",B1473)</f>
        <v>ARB-50</v>
      </c>
      <c r="D1473" s="7">
        <v>40870</v>
      </c>
      <c r="E1473" s="5" t="s">
        <v>64</v>
      </c>
    </row>
    <row r="1474" spans="1:5" hidden="1" x14ac:dyDescent="0.3">
      <c r="B1474" s="6">
        <v>461</v>
      </c>
      <c r="D1474" s="7">
        <v>40918</v>
      </c>
    </row>
    <row r="1475" spans="1:5" x14ac:dyDescent="0.3">
      <c r="A1475" s="6" t="s">
        <v>62</v>
      </c>
      <c r="B1475" s="6">
        <v>61</v>
      </c>
      <c r="C1475" s="6" t="str">
        <f>CONCATENATE(A1475,"-",B1475)</f>
        <v>ARB-61</v>
      </c>
      <c r="D1475" s="7">
        <v>40924</v>
      </c>
      <c r="E1475" s="5" t="s">
        <v>64</v>
      </c>
    </row>
    <row r="1476" spans="1:5" hidden="1" x14ac:dyDescent="0.3">
      <c r="B1476" s="6">
        <v>465</v>
      </c>
      <c r="D1476" s="7">
        <v>40934</v>
      </c>
    </row>
    <row r="1477" spans="1:5" hidden="1" x14ac:dyDescent="0.3">
      <c r="B1477" s="6">
        <v>464</v>
      </c>
      <c r="D1477" s="7">
        <v>40934</v>
      </c>
    </row>
    <row r="1478" spans="1:5" x14ac:dyDescent="0.3">
      <c r="A1478" s="6" t="s">
        <v>62</v>
      </c>
      <c r="B1478" s="6">
        <v>64</v>
      </c>
      <c r="C1478" s="6" t="str">
        <f>CONCATENATE(A1478,"-",B1478)</f>
        <v>ARB-64</v>
      </c>
      <c r="D1478" s="7">
        <v>40935</v>
      </c>
      <c r="E1478" s="5" t="s">
        <v>64</v>
      </c>
    </row>
    <row r="1479" spans="1:5" x14ac:dyDescent="0.3">
      <c r="A1479" s="6" t="s">
        <v>62</v>
      </c>
      <c r="B1479" s="6">
        <v>65</v>
      </c>
      <c r="C1479" s="6" t="str">
        <f>CONCATENATE(A1479,"-",B1479)</f>
        <v>ARB-65</v>
      </c>
      <c r="D1479" s="7">
        <v>40939</v>
      </c>
      <c r="E1479" s="5" t="s">
        <v>64</v>
      </c>
    </row>
    <row r="1480" spans="1:5" hidden="1" x14ac:dyDescent="0.3">
      <c r="B1480" s="6">
        <v>492</v>
      </c>
      <c r="D1480" s="7">
        <v>40979</v>
      </c>
    </row>
    <row r="1481" spans="1:5" x14ac:dyDescent="0.3">
      <c r="A1481" s="6" t="s">
        <v>62</v>
      </c>
      <c r="B1481" s="6">
        <v>79</v>
      </c>
      <c r="C1481" s="6" t="str">
        <f>CONCATENATE(A1481,"-",B1481)</f>
        <v>ARB-79</v>
      </c>
      <c r="D1481" s="7">
        <v>40994</v>
      </c>
      <c r="E1481" s="5" t="s">
        <v>64</v>
      </c>
    </row>
    <row r="1482" spans="1:5" hidden="1" x14ac:dyDescent="0.3">
      <c r="B1482" s="6">
        <v>527</v>
      </c>
      <c r="D1482" s="7">
        <v>41056</v>
      </c>
    </row>
    <row r="1483" spans="1:5" hidden="1" x14ac:dyDescent="0.3">
      <c r="B1483" s="6">
        <v>478</v>
      </c>
      <c r="D1483" s="7">
        <v>42105</v>
      </c>
      <c r="E1483" s="5" t="s">
        <v>20</v>
      </c>
    </row>
    <row r="1484" spans="1:5" x14ac:dyDescent="0.3">
      <c r="A1484" s="6" t="s">
        <v>62</v>
      </c>
      <c r="B1484" s="6">
        <v>100</v>
      </c>
      <c r="C1484" s="6" t="str">
        <f>CONCATENATE(A1484,"-",B1484)</f>
        <v>ARB-100</v>
      </c>
      <c r="D1484" s="7">
        <v>41114</v>
      </c>
      <c r="E1484" s="5" t="s">
        <v>64</v>
      </c>
    </row>
    <row r="1485" spans="1:5" hidden="1" x14ac:dyDescent="0.3">
      <c r="B1485" s="6">
        <v>480</v>
      </c>
      <c r="D1485" s="7">
        <v>42106</v>
      </c>
      <c r="E1485" s="5" t="s">
        <v>120</v>
      </c>
    </row>
    <row r="1486" spans="1:5" hidden="1" x14ac:dyDescent="0.3">
      <c r="B1486" s="6">
        <v>481</v>
      </c>
      <c r="D1486" s="7">
        <v>42107</v>
      </c>
      <c r="E1486" s="5" t="s">
        <v>92</v>
      </c>
    </row>
    <row r="1487" spans="1:5" x14ac:dyDescent="0.3">
      <c r="A1487" s="6" t="s">
        <v>62</v>
      </c>
      <c r="B1487" s="6">
        <v>110</v>
      </c>
      <c r="C1487" s="6" t="str">
        <f>CONCATENATE(A1487,"-",B1487)</f>
        <v>ARB-110</v>
      </c>
      <c r="D1487" s="7">
        <v>41189</v>
      </c>
      <c r="E1487" s="5" t="s">
        <v>64</v>
      </c>
    </row>
    <row r="1488" spans="1:5" hidden="1" x14ac:dyDescent="0.3">
      <c r="B1488" s="6">
        <v>482</v>
      </c>
      <c r="D1488" s="7">
        <v>42108</v>
      </c>
      <c r="E1488" s="5" t="s">
        <v>64</v>
      </c>
    </row>
    <row r="1489" spans="1:5" hidden="1" x14ac:dyDescent="0.3">
      <c r="B1489" s="6">
        <v>483</v>
      </c>
      <c r="D1489" s="7">
        <v>42110</v>
      </c>
      <c r="E1489" s="5" t="s">
        <v>20</v>
      </c>
    </row>
    <row r="1490" spans="1:5" hidden="1" x14ac:dyDescent="0.3">
      <c r="B1490" s="6">
        <v>484</v>
      </c>
      <c r="D1490" s="7">
        <v>42110</v>
      </c>
      <c r="E1490" s="5" t="s">
        <v>115</v>
      </c>
    </row>
    <row r="1491" spans="1:5" x14ac:dyDescent="0.3">
      <c r="A1491" s="6" t="s">
        <v>62</v>
      </c>
      <c r="B1491" s="6">
        <v>125</v>
      </c>
      <c r="C1491" s="6" t="str">
        <f>CONCATENATE(A1491,"-",B1491)</f>
        <v>ARB-125</v>
      </c>
      <c r="D1491" s="7">
        <v>41264</v>
      </c>
      <c r="E1491" s="5" t="s">
        <v>64</v>
      </c>
    </row>
    <row r="1492" spans="1:5" hidden="1" x14ac:dyDescent="0.3">
      <c r="B1492" s="6">
        <v>485</v>
      </c>
      <c r="D1492" s="7">
        <v>42110</v>
      </c>
      <c r="E1492" s="5" t="s">
        <v>81</v>
      </c>
    </row>
    <row r="1493" spans="1:5" x14ac:dyDescent="0.3">
      <c r="A1493" s="6" t="s">
        <v>62</v>
      </c>
      <c r="B1493" s="6">
        <v>142</v>
      </c>
      <c r="C1493" s="6" t="str">
        <f>CONCATENATE(A1493,"-",B1493)</f>
        <v>ARB-142</v>
      </c>
      <c r="D1493" s="7">
        <v>41303</v>
      </c>
      <c r="E1493" s="5" t="s">
        <v>64</v>
      </c>
    </row>
    <row r="1494" spans="1:5" hidden="1" x14ac:dyDescent="0.3">
      <c r="B1494" s="6">
        <v>486</v>
      </c>
      <c r="D1494" s="7">
        <v>42111</v>
      </c>
      <c r="E1494" s="5" t="s">
        <v>115</v>
      </c>
    </row>
    <row r="1495" spans="1:5" hidden="1" x14ac:dyDescent="0.3">
      <c r="B1495" s="6">
        <v>487</v>
      </c>
      <c r="D1495" s="7">
        <v>42111</v>
      </c>
      <c r="E1495" s="5" t="s">
        <v>64</v>
      </c>
    </row>
    <row r="1496" spans="1:5" hidden="1" x14ac:dyDescent="0.3">
      <c r="B1496" s="6">
        <v>488</v>
      </c>
      <c r="D1496" s="7">
        <v>42111</v>
      </c>
      <c r="E1496" s="5" t="s">
        <v>92</v>
      </c>
    </row>
    <row r="1497" spans="1:5" x14ac:dyDescent="0.3">
      <c r="A1497" s="6" t="s">
        <v>62</v>
      </c>
      <c r="B1497" s="6">
        <v>152</v>
      </c>
      <c r="C1497" s="6" t="str">
        <f>CONCATENATE(A1497,"-",B1497)</f>
        <v>ARB-152</v>
      </c>
      <c r="D1497" s="7">
        <v>41384</v>
      </c>
      <c r="E1497" s="5" t="s">
        <v>64</v>
      </c>
    </row>
    <row r="1498" spans="1:5" x14ac:dyDescent="0.3">
      <c r="A1498" s="6" t="s">
        <v>62</v>
      </c>
      <c r="B1498" s="6">
        <v>243</v>
      </c>
      <c r="C1498" s="6" t="str">
        <f>CONCATENATE(A1498,"-",B1498)</f>
        <v>ARB-243</v>
      </c>
      <c r="D1498" s="7">
        <v>41413</v>
      </c>
      <c r="E1498" s="5" t="s">
        <v>64</v>
      </c>
    </row>
    <row r="1499" spans="1:5" hidden="1" x14ac:dyDescent="0.3">
      <c r="B1499" s="6">
        <v>489</v>
      </c>
      <c r="D1499" s="7">
        <v>42112</v>
      </c>
      <c r="E1499" s="5" t="s">
        <v>92</v>
      </c>
    </row>
    <row r="1500" spans="1:5" x14ac:dyDescent="0.3">
      <c r="A1500" s="6" t="s">
        <v>62</v>
      </c>
      <c r="B1500" s="6">
        <v>177</v>
      </c>
      <c r="C1500" s="6" t="str">
        <f>CONCATENATE(A1500,"-",B1500)</f>
        <v>ARB-177</v>
      </c>
      <c r="D1500" s="7">
        <v>41455</v>
      </c>
      <c r="E1500" s="5" t="s">
        <v>64</v>
      </c>
    </row>
    <row r="1501" spans="1:5" x14ac:dyDescent="0.3">
      <c r="A1501" s="6" t="s">
        <v>62</v>
      </c>
      <c r="B1501" s="6">
        <v>197</v>
      </c>
      <c r="C1501" s="6" t="str">
        <f>CONCATENATE(A1501,"-",B1501)</f>
        <v>ARB-197</v>
      </c>
      <c r="D1501" s="7">
        <v>41508</v>
      </c>
      <c r="E1501" s="5" t="s">
        <v>64</v>
      </c>
    </row>
    <row r="1502" spans="1:5" hidden="1" x14ac:dyDescent="0.3">
      <c r="B1502" s="6">
        <v>490</v>
      </c>
      <c r="D1502" s="7">
        <v>42114</v>
      </c>
      <c r="E1502" s="5" t="s">
        <v>115</v>
      </c>
    </row>
    <row r="1503" spans="1:5" hidden="1" x14ac:dyDescent="0.3">
      <c r="B1503" s="6">
        <v>491</v>
      </c>
      <c r="D1503" s="7">
        <v>42114</v>
      </c>
      <c r="E1503" s="5" t="s">
        <v>115</v>
      </c>
    </row>
    <row r="1504" spans="1:5" x14ac:dyDescent="0.3">
      <c r="A1504" s="6" t="s">
        <v>62</v>
      </c>
      <c r="B1504" s="6">
        <v>230</v>
      </c>
      <c r="C1504" s="6" t="str">
        <f>CONCATENATE(A1504,"-",B1504)</f>
        <v>ARB-230</v>
      </c>
      <c r="D1504" s="7">
        <v>41550</v>
      </c>
      <c r="E1504" s="5" t="s">
        <v>64</v>
      </c>
    </row>
    <row r="1505" spans="1:5" x14ac:dyDescent="0.3">
      <c r="A1505" s="6" t="s">
        <v>62</v>
      </c>
      <c r="B1505" s="6">
        <v>242</v>
      </c>
      <c r="C1505" s="6" t="str">
        <f>CONCATENATE(A1505,"-",B1505)</f>
        <v>ARB-242</v>
      </c>
      <c r="D1505" s="7">
        <v>41578</v>
      </c>
      <c r="E1505" s="5" t="s">
        <v>64</v>
      </c>
    </row>
    <row r="1506" spans="1:5" hidden="1" x14ac:dyDescent="0.3">
      <c r="B1506" s="6">
        <v>492</v>
      </c>
      <c r="D1506" s="7">
        <v>42115</v>
      </c>
      <c r="E1506" s="5" t="s">
        <v>64</v>
      </c>
    </row>
    <row r="1507" spans="1:5" hidden="1" x14ac:dyDescent="0.3">
      <c r="B1507" s="6">
        <v>493</v>
      </c>
      <c r="D1507" s="7">
        <v>42117</v>
      </c>
      <c r="E1507" s="5" t="s">
        <v>64</v>
      </c>
    </row>
    <row r="1508" spans="1:5" hidden="1" x14ac:dyDescent="0.3">
      <c r="B1508" s="6">
        <v>494</v>
      </c>
      <c r="D1508" s="7">
        <v>42123</v>
      </c>
      <c r="E1508" s="5" t="s">
        <v>115</v>
      </c>
    </row>
    <row r="1509" spans="1:5" hidden="1" x14ac:dyDescent="0.3">
      <c r="B1509" s="6">
        <v>495</v>
      </c>
      <c r="D1509" s="7">
        <v>42124</v>
      </c>
      <c r="E1509" s="5" t="s">
        <v>115</v>
      </c>
    </row>
    <row r="1510" spans="1:5" x14ac:dyDescent="0.3">
      <c r="A1510" s="6" t="s">
        <v>62</v>
      </c>
      <c r="B1510" s="6">
        <v>306</v>
      </c>
      <c r="C1510" s="6" t="str">
        <f>CONCATENATE(A1510,"-",B1510)</f>
        <v>ARB-306</v>
      </c>
      <c r="D1510" s="7">
        <v>41667</v>
      </c>
      <c r="E1510" s="5" t="s">
        <v>64</v>
      </c>
    </row>
    <row r="1511" spans="1:5" hidden="1" x14ac:dyDescent="0.3">
      <c r="B1511" s="6">
        <v>496</v>
      </c>
      <c r="D1511" s="7">
        <v>42128</v>
      </c>
      <c r="E1511" s="5" t="s">
        <v>115</v>
      </c>
    </row>
    <row r="1512" spans="1:5" x14ac:dyDescent="0.3">
      <c r="A1512" s="6" t="s">
        <v>62</v>
      </c>
      <c r="B1512" s="6">
        <v>310</v>
      </c>
      <c r="C1512" s="6" t="str">
        <f>CONCATENATE(A1512,"-",B1512)</f>
        <v>ARB-310</v>
      </c>
      <c r="D1512" s="7">
        <v>41675</v>
      </c>
      <c r="E1512" s="5" t="s">
        <v>64</v>
      </c>
    </row>
    <row r="1513" spans="1:5" x14ac:dyDescent="0.3">
      <c r="A1513" s="6" t="s">
        <v>62</v>
      </c>
      <c r="B1513" s="6">
        <v>322</v>
      </c>
      <c r="C1513" s="6" t="str">
        <f>CONCATENATE(A1513,"-",B1513)</f>
        <v>ARB-322</v>
      </c>
      <c r="D1513" s="7">
        <v>41693</v>
      </c>
      <c r="E1513" s="5" t="s">
        <v>64</v>
      </c>
    </row>
    <row r="1514" spans="1:5" hidden="1" x14ac:dyDescent="0.3">
      <c r="B1514" s="6">
        <v>498</v>
      </c>
      <c r="D1514" s="7">
        <v>42136</v>
      </c>
      <c r="E1514" s="5" t="s">
        <v>120</v>
      </c>
    </row>
    <row r="1515" spans="1:5" hidden="1" x14ac:dyDescent="0.3">
      <c r="B1515" s="6">
        <v>497</v>
      </c>
      <c r="D1515" s="7">
        <v>42136</v>
      </c>
      <c r="E1515" s="5" t="s">
        <v>81</v>
      </c>
    </row>
    <row r="1516" spans="1:5" hidden="1" x14ac:dyDescent="0.3">
      <c r="B1516" s="6">
        <v>499</v>
      </c>
      <c r="D1516" s="7">
        <v>42142</v>
      </c>
      <c r="E1516" s="5" t="s">
        <v>81</v>
      </c>
    </row>
    <row r="1517" spans="1:5" x14ac:dyDescent="0.3">
      <c r="A1517" s="6" t="s">
        <v>62</v>
      </c>
      <c r="B1517" s="6">
        <v>361</v>
      </c>
      <c r="C1517" s="6" t="str">
        <f>CONCATENATE(A1517,"-",B1517)</f>
        <v>ARB-361</v>
      </c>
      <c r="D1517" s="7">
        <v>41767</v>
      </c>
      <c r="E1517" s="5" t="s">
        <v>64</v>
      </c>
    </row>
    <row r="1518" spans="1:5" hidden="1" x14ac:dyDescent="0.3">
      <c r="B1518" s="6">
        <v>500</v>
      </c>
      <c r="D1518" s="7">
        <v>42143</v>
      </c>
      <c r="E1518" s="5" t="s">
        <v>81</v>
      </c>
    </row>
    <row r="1519" spans="1:5" x14ac:dyDescent="0.3">
      <c r="A1519" s="6" t="s">
        <v>62</v>
      </c>
      <c r="B1519" s="6">
        <v>388</v>
      </c>
      <c r="C1519" s="6" t="str">
        <f>CONCATENATE(A1519,"-",B1519)</f>
        <v>ARB-388</v>
      </c>
      <c r="D1519" s="7">
        <v>41804</v>
      </c>
      <c r="E1519" s="5" t="s">
        <v>64</v>
      </c>
    </row>
    <row r="1520" spans="1:5" hidden="1" x14ac:dyDescent="0.3">
      <c r="B1520" s="6">
        <v>501</v>
      </c>
      <c r="D1520" s="7">
        <v>42152</v>
      </c>
      <c r="E1520" s="5" t="s">
        <v>20</v>
      </c>
    </row>
    <row r="1521" spans="1:5" x14ac:dyDescent="0.3">
      <c r="A1521" s="6" t="s">
        <v>62</v>
      </c>
      <c r="B1521" s="6">
        <v>401</v>
      </c>
      <c r="C1521" s="6" t="str">
        <f>CONCATENATE(A1521,"-",B1521)</f>
        <v>ARB-401</v>
      </c>
      <c r="D1521" s="7">
        <v>41831</v>
      </c>
      <c r="E1521" t="s">
        <v>228</v>
      </c>
    </row>
    <row r="1522" spans="1:5" hidden="1" x14ac:dyDescent="0.3">
      <c r="B1522" s="6">
        <v>502</v>
      </c>
      <c r="D1522" s="7">
        <v>42153</v>
      </c>
      <c r="E1522" s="5" t="s">
        <v>20</v>
      </c>
    </row>
    <row r="1523" spans="1:5" hidden="1" x14ac:dyDescent="0.3">
      <c r="B1523" s="6">
        <v>503</v>
      </c>
      <c r="D1523" s="7">
        <v>42155</v>
      </c>
      <c r="E1523" s="5" t="s">
        <v>120</v>
      </c>
    </row>
    <row r="1524" spans="1:5" hidden="1" x14ac:dyDescent="0.3">
      <c r="B1524" s="6">
        <v>504</v>
      </c>
      <c r="D1524" s="7">
        <v>42156</v>
      </c>
      <c r="E1524" s="5" t="s">
        <v>81</v>
      </c>
    </row>
    <row r="1525" spans="1:5" x14ac:dyDescent="0.3">
      <c r="A1525" s="6" t="s">
        <v>62</v>
      </c>
      <c r="B1525" s="6">
        <v>417</v>
      </c>
      <c r="C1525" s="6" t="str">
        <f>CONCATENATE(A1525,"-",B1525)</f>
        <v>ARB-417</v>
      </c>
      <c r="D1525" s="7">
        <v>41863</v>
      </c>
      <c r="E1525" t="s">
        <v>64</v>
      </c>
    </row>
    <row r="1526" spans="1:5" hidden="1" x14ac:dyDescent="0.3">
      <c r="B1526" s="6">
        <v>505</v>
      </c>
      <c r="D1526" s="7">
        <v>42158</v>
      </c>
      <c r="E1526" s="5" t="s">
        <v>20</v>
      </c>
    </row>
    <row r="1527" spans="1:5" hidden="1" x14ac:dyDescent="0.3">
      <c r="B1527" s="6">
        <v>2</v>
      </c>
      <c r="D1527" s="7">
        <v>42027</v>
      </c>
      <c r="E1527" s="5" t="s">
        <v>64</v>
      </c>
    </row>
    <row r="1528" spans="1:5" hidden="1" x14ac:dyDescent="0.3">
      <c r="B1528" s="6">
        <v>506</v>
      </c>
      <c r="D1528" s="7">
        <v>42158</v>
      </c>
      <c r="E1528" s="5" t="s">
        <v>20</v>
      </c>
    </row>
    <row r="1529" spans="1:5" hidden="1" x14ac:dyDescent="0.3">
      <c r="B1529" s="6">
        <v>507</v>
      </c>
      <c r="D1529" s="7">
        <v>42159</v>
      </c>
      <c r="E1529" s="5" t="s">
        <v>81</v>
      </c>
    </row>
    <row r="1530" spans="1:5" hidden="1" x14ac:dyDescent="0.3">
      <c r="B1530" s="6">
        <v>508</v>
      </c>
      <c r="D1530" s="7">
        <v>42167</v>
      </c>
      <c r="E1530" s="5" t="s">
        <v>92</v>
      </c>
    </row>
    <row r="1531" spans="1:5" hidden="1" x14ac:dyDescent="0.3">
      <c r="B1531" s="6">
        <v>509</v>
      </c>
      <c r="D1531" s="7">
        <v>42168</v>
      </c>
      <c r="E1531" s="5" t="s">
        <v>115</v>
      </c>
    </row>
    <row r="1532" spans="1:5" hidden="1" x14ac:dyDescent="0.3">
      <c r="B1532" s="6">
        <v>510</v>
      </c>
      <c r="D1532" s="7">
        <v>42169</v>
      </c>
      <c r="E1532" s="5" t="s">
        <v>81</v>
      </c>
    </row>
    <row r="1533" spans="1:5" hidden="1" x14ac:dyDescent="0.3">
      <c r="B1533" s="6">
        <v>511</v>
      </c>
      <c r="D1533" s="7">
        <v>42171</v>
      </c>
      <c r="E1533" s="5" t="s">
        <v>64</v>
      </c>
    </row>
    <row r="1534" spans="1:5" hidden="1" x14ac:dyDescent="0.3">
      <c r="B1534" s="6">
        <v>512</v>
      </c>
      <c r="D1534" s="7">
        <v>42172</v>
      </c>
      <c r="E1534" s="5" t="s">
        <v>64</v>
      </c>
    </row>
    <row r="1535" spans="1:5" hidden="1" x14ac:dyDescent="0.3">
      <c r="B1535" s="6">
        <v>513</v>
      </c>
      <c r="D1535" s="7">
        <v>42175</v>
      </c>
      <c r="E1535" s="5" t="s">
        <v>430</v>
      </c>
    </row>
    <row r="1536" spans="1:5" hidden="1" x14ac:dyDescent="0.3">
      <c r="B1536" s="6">
        <v>514</v>
      </c>
      <c r="D1536" s="7">
        <v>42179</v>
      </c>
      <c r="E1536" s="5" t="s">
        <v>120</v>
      </c>
    </row>
    <row r="1537" spans="2:5" hidden="1" x14ac:dyDescent="0.3">
      <c r="B1537" s="6">
        <v>515</v>
      </c>
      <c r="D1537" s="7">
        <v>42184</v>
      </c>
      <c r="E1537" s="5" t="s">
        <v>20</v>
      </c>
    </row>
    <row r="1538" spans="2:5" hidden="1" x14ac:dyDescent="0.3">
      <c r="B1538" s="6">
        <v>42</v>
      </c>
      <c r="D1538" s="7">
        <v>42403</v>
      </c>
      <c r="E1538" s="5" t="s">
        <v>64</v>
      </c>
    </row>
    <row r="1539" spans="2:5" hidden="1" x14ac:dyDescent="0.3">
      <c r="B1539" s="6">
        <v>516</v>
      </c>
      <c r="D1539" s="7">
        <v>42188</v>
      </c>
      <c r="E1539" s="5" t="s">
        <v>20</v>
      </c>
    </row>
    <row r="1540" spans="2:5" hidden="1" x14ac:dyDescent="0.3">
      <c r="B1540" s="6">
        <v>517</v>
      </c>
      <c r="D1540" s="7">
        <v>42192</v>
      </c>
      <c r="E1540" s="5" t="s">
        <v>20</v>
      </c>
    </row>
    <row r="1541" spans="2:5" hidden="1" x14ac:dyDescent="0.3">
      <c r="B1541" s="6">
        <v>48</v>
      </c>
      <c r="D1541" s="7">
        <v>42452</v>
      </c>
      <c r="E1541" s="5" t="s">
        <v>64</v>
      </c>
    </row>
    <row r="1542" spans="2:5" hidden="1" x14ac:dyDescent="0.3">
      <c r="B1542" s="6">
        <v>518</v>
      </c>
      <c r="D1542" s="7">
        <v>42193</v>
      </c>
      <c r="E1542" s="5" t="s">
        <v>20</v>
      </c>
    </row>
    <row r="1543" spans="2:5" hidden="1" x14ac:dyDescent="0.3">
      <c r="B1543" s="6">
        <v>519</v>
      </c>
      <c r="D1543" s="7">
        <v>42196</v>
      </c>
      <c r="E1543" s="5" t="s">
        <v>81</v>
      </c>
    </row>
    <row r="1544" spans="2:5" hidden="1" x14ac:dyDescent="0.3">
      <c r="B1544" s="6">
        <v>520</v>
      </c>
      <c r="D1544" s="7">
        <v>42208</v>
      </c>
      <c r="E1544" s="5" t="s">
        <v>115</v>
      </c>
    </row>
    <row r="1545" spans="2:5" hidden="1" x14ac:dyDescent="0.3">
      <c r="B1545" s="6">
        <v>521</v>
      </c>
      <c r="D1545" s="7">
        <v>42211</v>
      </c>
      <c r="E1545" s="5" t="s">
        <v>120</v>
      </c>
    </row>
    <row r="1546" spans="2:5" hidden="1" x14ac:dyDescent="0.3">
      <c r="B1546" s="6">
        <v>5</v>
      </c>
      <c r="D1546" s="7">
        <v>42518</v>
      </c>
      <c r="E1546" s="5" t="s">
        <v>64</v>
      </c>
    </row>
    <row r="1547" spans="2:5" hidden="1" x14ac:dyDescent="0.3">
      <c r="B1547" s="6">
        <v>522</v>
      </c>
      <c r="D1547" s="7">
        <v>42211</v>
      </c>
      <c r="E1547" s="5" t="s">
        <v>20</v>
      </c>
    </row>
    <row r="1548" spans="2:5" hidden="1" x14ac:dyDescent="0.3">
      <c r="B1548" s="6">
        <v>523</v>
      </c>
      <c r="D1548" s="7">
        <v>42211</v>
      </c>
      <c r="E1548" s="5" t="s">
        <v>115</v>
      </c>
    </row>
    <row r="1549" spans="2:5" hidden="1" x14ac:dyDescent="0.3">
      <c r="B1549" s="6">
        <v>524</v>
      </c>
      <c r="D1549" s="7">
        <v>42213</v>
      </c>
      <c r="E1549" s="5" t="s">
        <v>115</v>
      </c>
    </row>
    <row r="1550" spans="2:5" hidden="1" x14ac:dyDescent="0.3">
      <c r="B1550" s="6">
        <v>525</v>
      </c>
      <c r="D1550" s="7">
        <v>42214</v>
      </c>
      <c r="E1550" s="5" t="s">
        <v>64</v>
      </c>
    </row>
    <row r="1551" spans="2:5" hidden="1" x14ac:dyDescent="0.3">
      <c r="B1551" s="6">
        <v>101</v>
      </c>
      <c r="D1551" s="7">
        <v>42633</v>
      </c>
      <c r="E1551" s="5" t="s">
        <v>64</v>
      </c>
    </row>
    <row r="1552" spans="2:5" hidden="1" x14ac:dyDescent="0.3">
      <c r="B1552" s="6">
        <v>526</v>
      </c>
      <c r="D1552" s="7">
        <v>42214</v>
      </c>
      <c r="E1552" s="5" t="s">
        <v>20</v>
      </c>
    </row>
    <row r="1553" spans="2:5" hidden="1" x14ac:dyDescent="0.3">
      <c r="B1553" s="6">
        <v>527</v>
      </c>
      <c r="D1553" s="7">
        <v>42219</v>
      </c>
      <c r="E1553" s="5" t="s">
        <v>64</v>
      </c>
    </row>
    <row r="1554" spans="2:5" hidden="1" x14ac:dyDescent="0.3">
      <c r="B1554" s="6">
        <v>528</v>
      </c>
      <c r="D1554" s="7">
        <v>42224</v>
      </c>
      <c r="E1554" s="5" t="s">
        <v>115</v>
      </c>
    </row>
    <row r="1555" spans="2:5" hidden="1" x14ac:dyDescent="0.3">
      <c r="B1555" s="6">
        <v>126</v>
      </c>
      <c r="D1555" s="7">
        <v>42730</v>
      </c>
      <c r="E1555" s="5" t="s">
        <v>64</v>
      </c>
    </row>
    <row r="1556" spans="2:5" hidden="1" x14ac:dyDescent="0.3">
      <c r="B1556" s="6">
        <v>130</v>
      </c>
      <c r="D1556" s="7">
        <v>42748</v>
      </c>
      <c r="E1556" s="5" t="s">
        <v>64</v>
      </c>
    </row>
    <row r="1557" spans="2:5" hidden="1" x14ac:dyDescent="0.3">
      <c r="B1557" s="6">
        <v>136</v>
      </c>
      <c r="D1557" s="7">
        <v>42758</v>
      </c>
      <c r="E1557" s="5" t="s">
        <v>64</v>
      </c>
    </row>
    <row r="1558" spans="2:5" hidden="1" x14ac:dyDescent="0.3">
      <c r="B1558" s="6">
        <v>22</v>
      </c>
      <c r="D1558" s="7">
        <v>42779</v>
      </c>
      <c r="E1558" s="5" t="s">
        <v>64</v>
      </c>
    </row>
    <row r="1559" spans="2:5" hidden="1" x14ac:dyDescent="0.3">
      <c r="B1559" s="6">
        <v>529</v>
      </c>
      <c r="D1559" s="7">
        <v>42224</v>
      </c>
      <c r="E1559" s="5" t="s">
        <v>20</v>
      </c>
    </row>
    <row r="1560" spans="2:5" hidden="1" x14ac:dyDescent="0.3">
      <c r="B1560" s="6">
        <v>149</v>
      </c>
      <c r="D1560" s="7">
        <v>42819</v>
      </c>
      <c r="E1560" s="5" t="s">
        <v>64</v>
      </c>
    </row>
    <row r="1561" spans="2:5" hidden="1" x14ac:dyDescent="0.3">
      <c r="B1561" s="6">
        <v>151</v>
      </c>
      <c r="D1561" s="7">
        <v>42828</v>
      </c>
      <c r="E1561" s="5" t="s">
        <v>64</v>
      </c>
    </row>
    <row r="1562" spans="2:5" hidden="1" x14ac:dyDescent="0.3">
      <c r="B1562" s="6">
        <v>530</v>
      </c>
      <c r="D1562" s="7">
        <v>42225</v>
      </c>
      <c r="E1562" s="5" t="s">
        <v>20</v>
      </c>
    </row>
    <row r="1563" spans="2:5" hidden="1" x14ac:dyDescent="0.3">
      <c r="B1563" s="6">
        <v>155</v>
      </c>
      <c r="D1563" s="7">
        <v>42838</v>
      </c>
      <c r="E1563" s="5" t="s">
        <v>64</v>
      </c>
    </row>
    <row r="1564" spans="2:5" hidden="1" x14ac:dyDescent="0.3">
      <c r="B1564" s="6">
        <v>162</v>
      </c>
      <c r="D1564" s="7">
        <v>42861</v>
      </c>
      <c r="E1564" s="5" t="s">
        <v>64</v>
      </c>
    </row>
    <row r="1565" spans="2:5" hidden="1" x14ac:dyDescent="0.3">
      <c r="B1565" s="6">
        <v>531</v>
      </c>
      <c r="D1565" s="7">
        <v>42227</v>
      </c>
      <c r="E1565" s="5" t="s">
        <v>64</v>
      </c>
    </row>
    <row r="1566" spans="2:5" hidden="1" x14ac:dyDescent="0.3">
      <c r="B1566" s="6">
        <v>78</v>
      </c>
      <c r="D1566" s="7">
        <v>43971</v>
      </c>
      <c r="E1566" t="s">
        <v>20</v>
      </c>
    </row>
    <row r="1567" spans="2:5" hidden="1" x14ac:dyDescent="0.3">
      <c r="B1567" s="6">
        <v>532</v>
      </c>
      <c r="D1567" s="7">
        <v>42227</v>
      </c>
      <c r="E1567" s="5" t="s">
        <v>92</v>
      </c>
    </row>
    <row r="1568" spans="2:5" hidden="1" x14ac:dyDescent="0.3">
      <c r="B1568" s="6">
        <v>40</v>
      </c>
      <c r="D1568" s="7">
        <v>43095</v>
      </c>
      <c r="E1568" s="5" t="s">
        <v>64</v>
      </c>
    </row>
    <row r="1569" spans="2:5" hidden="1" x14ac:dyDescent="0.3">
      <c r="B1569" s="6">
        <v>220</v>
      </c>
      <c r="D1569" s="7">
        <v>43107</v>
      </c>
      <c r="E1569" s="5" t="s">
        <v>64</v>
      </c>
    </row>
    <row r="1570" spans="2:5" hidden="1" x14ac:dyDescent="0.3">
      <c r="B1570" s="6">
        <v>221</v>
      </c>
      <c r="D1570" s="7">
        <v>43120</v>
      </c>
      <c r="E1570" s="5" t="s">
        <v>64</v>
      </c>
    </row>
    <row r="1571" spans="2:5" hidden="1" x14ac:dyDescent="0.3">
      <c r="B1571" s="6">
        <v>222</v>
      </c>
      <c r="D1571" s="7">
        <v>43131</v>
      </c>
      <c r="E1571" s="5" t="s">
        <v>64</v>
      </c>
    </row>
    <row r="1572" spans="2:5" hidden="1" x14ac:dyDescent="0.3">
      <c r="B1572" s="6">
        <v>9</v>
      </c>
      <c r="D1572" s="7">
        <v>43137</v>
      </c>
      <c r="E1572" s="5" t="s">
        <v>3383</v>
      </c>
    </row>
    <row r="1573" spans="2:5" hidden="1" x14ac:dyDescent="0.3">
      <c r="B1573" s="6">
        <v>225</v>
      </c>
      <c r="D1573" s="7">
        <v>43141</v>
      </c>
      <c r="E1573" s="5" t="s">
        <v>64</v>
      </c>
    </row>
    <row r="1574" spans="2:5" hidden="1" x14ac:dyDescent="0.3">
      <c r="B1574" s="6">
        <v>229</v>
      </c>
      <c r="D1574" s="7">
        <v>43147</v>
      </c>
      <c r="E1574" s="5" t="s">
        <v>64</v>
      </c>
    </row>
    <row r="1575" spans="2:5" hidden="1" x14ac:dyDescent="0.3">
      <c r="B1575" s="6">
        <v>231</v>
      </c>
      <c r="D1575" s="7">
        <v>43152</v>
      </c>
      <c r="E1575" s="5" t="s">
        <v>64</v>
      </c>
    </row>
    <row r="1576" spans="2:5" hidden="1" x14ac:dyDescent="0.3">
      <c r="B1576" s="6">
        <v>30</v>
      </c>
      <c r="D1576" s="7">
        <v>43230</v>
      </c>
      <c r="E1576" s="5" t="s">
        <v>64</v>
      </c>
    </row>
    <row r="1577" spans="2:5" hidden="1" x14ac:dyDescent="0.3">
      <c r="B1577" s="6">
        <v>235</v>
      </c>
      <c r="D1577" s="7">
        <v>43170</v>
      </c>
      <c r="E1577" s="5" t="s">
        <v>64</v>
      </c>
    </row>
    <row r="1578" spans="2:5" hidden="1" x14ac:dyDescent="0.3">
      <c r="B1578" s="6">
        <v>102</v>
      </c>
      <c r="D1578" s="7">
        <v>44114</v>
      </c>
      <c r="E1578" s="5" t="s">
        <v>64</v>
      </c>
    </row>
    <row r="1579" spans="2:5" hidden="1" x14ac:dyDescent="0.3">
      <c r="B1579" s="6">
        <v>245</v>
      </c>
      <c r="D1579" s="7">
        <v>43206</v>
      </c>
      <c r="E1579" s="5" t="s">
        <v>64</v>
      </c>
    </row>
    <row r="1580" spans="2:5" hidden="1" x14ac:dyDescent="0.3">
      <c r="B1580" s="6">
        <v>252</v>
      </c>
      <c r="D1580" s="7">
        <v>43298</v>
      </c>
      <c r="E1580" s="5" t="s">
        <v>64</v>
      </c>
    </row>
    <row r="1581" spans="2:5" hidden="1" x14ac:dyDescent="0.3">
      <c r="B1581" s="6">
        <v>31</v>
      </c>
      <c r="D1581" s="7">
        <v>43259</v>
      </c>
      <c r="E1581" s="5" t="s">
        <v>64</v>
      </c>
    </row>
    <row r="1582" spans="2:5" hidden="1" x14ac:dyDescent="0.3">
      <c r="B1582" s="6">
        <v>11</v>
      </c>
      <c r="D1582" s="7">
        <v>43396</v>
      </c>
      <c r="E1582" s="5" t="s">
        <v>115</v>
      </c>
    </row>
    <row r="1583" spans="2:5" hidden="1" x14ac:dyDescent="0.3">
      <c r="B1583" s="6">
        <v>258</v>
      </c>
      <c r="D1583" s="7">
        <v>43398</v>
      </c>
      <c r="E1583" s="5" t="s">
        <v>64</v>
      </c>
    </row>
    <row r="1584" spans="2:5" hidden="1" x14ac:dyDescent="0.3">
      <c r="B1584" s="6">
        <v>259</v>
      </c>
      <c r="D1584" s="7">
        <v>43407</v>
      </c>
      <c r="E1584" s="5" t="s">
        <v>81</v>
      </c>
    </row>
    <row r="1585" spans="2:5" hidden="1" x14ac:dyDescent="0.3">
      <c r="B1585" s="6">
        <v>14</v>
      </c>
      <c r="D1585" s="7">
        <v>43408</v>
      </c>
      <c r="E1585" s="5" t="s">
        <v>3384</v>
      </c>
    </row>
    <row r="1586" spans="2:5" hidden="1" x14ac:dyDescent="0.3">
      <c r="B1586" s="6">
        <v>262</v>
      </c>
      <c r="D1586" s="7">
        <v>43433</v>
      </c>
      <c r="E1586" s="5" t="s">
        <v>64</v>
      </c>
    </row>
    <row r="1587" spans="2:5" hidden="1" x14ac:dyDescent="0.3">
      <c r="B1587" s="6">
        <v>264</v>
      </c>
      <c r="D1587" s="7">
        <v>43453</v>
      </c>
      <c r="E1587" s="5" t="s">
        <v>64</v>
      </c>
    </row>
    <row r="1588" spans="2:5" hidden="1" x14ac:dyDescent="0.3">
      <c r="B1588" s="6">
        <v>265</v>
      </c>
      <c r="D1588" s="7">
        <v>43463</v>
      </c>
      <c r="E1588" s="5" t="s">
        <v>64</v>
      </c>
    </row>
    <row r="1589" spans="2:5" hidden="1" x14ac:dyDescent="0.3">
      <c r="B1589" s="6">
        <v>266</v>
      </c>
      <c r="D1589" s="7">
        <v>43473</v>
      </c>
      <c r="E1589" s="5" t="s">
        <v>64</v>
      </c>
    </row>
    <row r="1590" spans="2:5" hidden="1" x14ac:dyDescent="0.3">
      <c r="B1590" s="6">
        <v>32</v>
      </c>
      <c r="D1590" s="7">
        <v>43261</v>
      </c>
      <c r="E1590" s="5" t="s">
        <v>64</v>
      </c>
    </row>
    <row r="1591" spans="2:5" hidden="1" x14ac:dyDescent="0.3">
      <c r="B1591" s="6">
        <v>35</v>
      </c>
      <c r="D1591" s="7">
        <v>43648</v>
      </c>
      <c r="E1591" s="5" t="s">
        <v>115</v>
      </c>
    </row>
    <row r="1592" spans="2:5" hidden="1" x14ac:dyDescent="0.3">
      <c r="B1592" s="6">
        <v>40</v>
      </c>
      <c r="D1592" s="7">
        <v>43657</v>
      </c>
      <c r="E1592" s="5" t="s">
        <v>64</v>
      </c>
    </row>
    <row r="1593" spans="2:5" hidden="1" x14ac:dyDescent="0.3">
      <c r="B1593" s="6">
        <v>47</v>
      </c>
      <c r="D1593" s="7">
        <v>43676</v>
      </c>
      <c r="E1593" s="5" t="s">
        <v>64</v>
      </c>
    </row>
    <row r="1594" spans="2:5" hidden="1" x14ac:dyDescent="0.3">
      <c r="B1594" s="6">
        <v>48</v>
      </c>
      <c r="D1594" s="7">
        <v>43681</v>
      </c>
      <c r="E1594" s="5" t="s">
        <v>64</v>
      </c>
    </row>
    <row r="1595" spans="2:5" hidden="1" x14ac:dyDescent="0.3">
      <c r="B1595" s="6">
        <v>12</v>
      </c>
      <c r="D1595" s="7">
        <v>43761</v>
      </c>
      <c r="E1595" s="5" t="s">
        <v>64</v>
      </c>
    </row>
    <row r="1596" spans="2:5" hidden="1" x14ac:dyDescent="0.3">
      <c r="B1596" s="6">
        <v>25</v>
      </c>
      <c r="D1596" s="7">
        <v>43853</v>
      </c>
      <c r="E1596" s="5" t="s">
        <v>64</v>
      </c>
    </row>
    <row r="1597" spans="2:5" hidden="1" x14ac:dyDescent="0.3">
      <c r="B1597" s="6">
        <v>28</v>
      </c>
      <c r="D1597" s="7">
        <v>43867</v>
      </c>
      <c r="E1597" s="5" t="s">
        <v>64</v>
      </c>
    </row>
    <row r="1598" spans="2:5" hidden="1" x14ac:dyDescent="0.3">
      <c r="B1598" s="6">
        <v>77</v>
      </c>
      <c r="D1598" s="7">
        <v>43878</v>
      </c>
      <c r="E1598" s="5" t="s">
        <v>64</v>
      </c>
    </row>
    <row r="1599" spans="2:5" hidden="1" x14ac:dyDescent="0.3">
      <c r="B1599" s="6">
        <v>78</v>
      </c>
      <c r="D1599" s="7">
        <v>43883</v>
      </c>
      <c r="E1599" s="5" t="s">
        <v>64</v>
      </c>
    </row>
    <row r="1600" spans="2:5" hidden="1" x14ac:dyDescent="0.3">
      <c r="B1600" s="6">
        <v>49</v>
      </c>
      <c r="D1600" s="7">
        <v>43958</v>
      </c>
      <c r="E1600" s="5" t="s">
        <v>64</v>
      </c>
    </row>
    <row r="1601" spans="2:5" hidden="1" x14ac:dyDescent="0.3">
      <c r="B1601" s="6">
        <v>85</v>
      </c>
      <c r="D1601" s="7">
        <v>43977</v>
      </c>
      <c r="E1601" s="5" t="s">
        <v>64</v>
      </c>
    </row>
    <row r="1602" spans="2:5" hidden="1" x14ac:dyDescent="0.3">
      <c r="B1602" s="6">
        <v>33</v>
      </c>
      <c r="D1602" s="7">
        <v>43274</v>
      </c>
      <c r="E1602" s="5" t="s">
        <v>20</v>
      </c>
    </row>
    <row r="1603" spans="2:5" hidden="1" x14ac:dyDescent="0.3">
      <c r="B1603" s="6">
        <v>46</v>
      </c>
      <c r="D1603" s="7">
        <v>44033</v>
      </c>
      <c r="E1603" s="5" t="s">
        <v>64</v>
      </c>
    </row>
    <row r="1604" spans="2:5" hidden="1" x14ac:dyDescent="0.3">
      <c r="B1604" s="6">
        <v>96</v>
      </c>
      <c r="D1604" s="7">
        <v>44039</v>
      </c>
      <c r="E1604" s="5" t="s">
        <v>64</v>
      </c>
    </row>
    <row r="1605" spans="2:5" hidden="1" x14ac:dyDescent="0.3">
      <c r="B1605" s="6">
        <v>91</v>
      </c>
      <c r="D1605" s="7">
        <v>44138</v>
      </c>
      <c r="E1605" s="5" t="s">
        <v>115</v>
      </c>
    </row>
    <row r="1606" spans="2:5" hidden="1" x14ac:dyDescent="0.3">
      <c r="B1606" s="6">
        <v>72</v>
      </c>
      <c r="D1606" s="7">
        <v>43842</v>
      </c>
      <c r="E1606" s="5" t="s">
        <v>64</v>
      </c>
    </row>
    <row r="1607" spans="2:5" hidden="1" x14ac:dyDescent="0.3">
      <c r="B1607" s="6">
        <v>99</v>
      </c>
      <c r="D1607" s="7">
        <v>44101</v>
      </c>
      <c r="E1607" s="5" t="s">
        <v>64</v>
      </c>
    </row>
    <row r="1608" spans="2:5" hidden="1" x14ac:dyDescent="0.3">
      <c r="B1608" s="6">
        <v>73</v>
      </c>
      <c r="D1608" s="7">
        <v>43846</v>
      </c>
      <c r="E1608" s="5" t="s">
        <v>64</v>
      </c>
    </row>
    <row r="1609" spans="2:5" hidden="1" x14ac:dyDescent="0.3">
      <c r="B1609" s="6">
        <v>89</v>
      </c>
      <c r="D1609" s="7">
        <v>44126</v>
      </c>
      <c r="E1609" s="5" t="s">
        <v>115</v>
      </c>
    </row>
    <row r="1610" spans="2:5" hidden="1" x14ac:dyDescent="0.3">
      <c r="B1610" s="6">
        <v>103</v>
      </c>
      <c r="D1610" s="7">
        <v>44116</v>
      </c>
      <c r="E1610" s="5" t="s">
        <v>64</v>
      </c>
    </row>
    <row r="1611" spans="2:5" hidden="1" x14ac:dyDescent="0.3">
      <c r="B1611" s="6">
        <v>74</v>
      </c>
      <c r="D1611" s="7">
        <v>43889</v>
      </c>
      <c r="E1611" s="5" t="s">
        <v>64</v>
      </c>
    </row>
    <row r="1612" spans="2:5" hidden="1" x14ac:dyDescent="0.3">
      <c r="B1612" s="6">
        <v>104</v>
      </c>
      <c r="D1612" s="7">
        <v>44133</v>
      </c>
      <c r="E1612" s="5" t="s">
        <v>3383</v>
      </c>
    </row>
    <row r="1613" spans="2:5" hidden="1" x14ac:dyDescent="0.3">
      <c r="B1613" s="6">
        <v>111</v>
      </c>
      <c r="D1613" s="7">
        <v>44155</v>
      </c>
      <c r="E1613" s="5" t="s">
        <v>64</v>
      </c>
    </row>
    <row r="1614" spans="2:5" hidden="1" x14ac:dyDescent="0.3">
      <c r="B1614" s="6">
        <v>98</v>
      </c>
      <c r="D1614" s="7">
        <v>44155</v>
      </c>
      <c r="E1614" s="5" t="s">
        <v>64</v>
      </c>
    </row>
    <row r="1615" spans="2:5" hidden="1" x14ac:dyDescent="0.3">
      <c r="B1615" s="6">
        <v>101</v>
      </c>
      <c r="D1615" s="7">
        <v>44163</v>
      </c>
      <c r="E1615" s="5" t="s">
        <v>64</v>
      </c>
    </row>
    <row r="1616" spans="2:5" hidden="1" x14ac:dyDescent="0.3">
      <c r="B1616" s="6">
        <v>8</v>
      </c>
      <c r="D1616" s="7">
        <v>43716</v>
      </c>
      <c r="E1616" s="5" t="s">
        <v>64</v>
      </c>
    </row>
    <row r="1617" spans="2:5" hidden="1" x14ac:dyDescent="0.3">
      <c r="B1617" s="6">
        <v>103</v>
      </c>
      <c r="D1617" s="7">
        <v>44168</v>
      </c>
      <c r="E1617" s="5" t="s">
        <v>64</v>
      </c>
    </row>
    <row r="1618" spans="2:5" hidden="1" x14ac:dyDescent="0.3">
      <c r="B1618" s="6">
        <v>144</v>
      </c>
      <c r="D1618" s="7">
        <v>44242</v>
      </c>
      <c r="E1618" s="5" t="s">
        <v>20</v>
      </c>
    </row>
    <row r="1619" spans="2:5" hidden="1" x14ac:dyDescent="0.3">
      <c r="B1619" s="6">
        <v>162</v>
      </c>
      <c r="D1619" s="7">
        <v>44274</v>
      </c>
      <c r="E1619" s="5" t="s">
        <v>64</v>
      </c>
    </row>
    <row r="1620" spans="2:5" hidden="1" x14ac:dyDescent="0.3">
      <c r="B1620" s="6">
        <v>168</v>
      </c>
      <c r="D1620" s="7">
        <v>44291</v>
      </c>
      <c r="E1620" s="5" t="s">
        <v>20</v>
      </c>
    </row>
    <row r="1621" spans="2:5" hidden="1" x14ac:dyDescent="0.3">
      <c r="B1621" s="6">
        <v>104</v>
      </c>
      <c r="D1621" s="7">
        <v>44170</v>
      </c>
      <c r="E1621" s="5" t="s">
        <v>64</v>
      </c>
    </row>
    <row r="1622" spans="2:5" hidden="1" x14ac:dyDescent="0.3">
      <c r="B1622" s="6">
        <v>18</v>
      </c>
      <c r="D1622" s="7">
        <v>39925</v>
      </c>
    </row>
    <row r="1623" spans="2:5" hidden="1" x14ac:dyDescent="0.3">
      <c r="B1623" s="6">
        <v>24</v>
      </c>
      <c r="D1623" s="7">
        <v>39955</v>
      </c>
    </row>
    <row r="1624" spans="2:5" hidden="1" x14ac:dyDescent="0.3">
      <c r="B1624" s="6">
        <v>29</v>
      </c>
      <c r="D1624" s="7">
        <v>39975</v>
      </c>
    </row>
    <row r="1625" spans="2:5" hidden="1" x14ac:dyDescent="0.3">
      <c r="B1625" s="6">
        <v>36</v>
      </c>
      <c r="D1625" s="7">
        <v>39998</v>
      </c>
    </row>
    <row r="1626" spans="2:5" hidden="1" x14ac:dyDescent="0.3">
      <c r="B1626" s="6">
        <v>53</v>
      </c>
      <c r="D1626" s="7">
        <v>40059</v>
      </c>
    </row>
    <row r="1627" spans="2:5" hidden="1" x14ac:dyDescent="0.3">
      <c r="B1627" s="6">
        <v>55</v>
      </c>
      <c r="D1627" s="7">
        <v>40071</v>
      </c>
    </row>
    <row r="1628" spans="2:5" hidden="1" x14ac:dyDescent="0.3">
      <c r="B1628" s="6">
        <v>81</v>
      </c>
      <c r="D1628" s="7">
        <v>40156</v>
      </c>
    </row>
    <row r="1629" spans="2:5" hidden="1" x14ac:dyDescent="0.3">
      <c r="B1629" s="6">
        <v>80</v>
      </c>
      <c r="D1629" s="7">
        <v>40156</v>
      </c>
    </row>
    <row r="1630" spans="2:5" hidden="1" x14ac:dyDescent="0.3">
      <c r="B1630" s="6">
        <v>89</v>
      </c>
      <c r="D1630" s="7">
        <v>40169</v>
      </c>
    </row>
    <row r="1631" spans="2:5" hidden="1" x14ac:dyDescent="0.3">
      <c r="B1631" s="6">
        <v>90</v>
      </c>
      <c r="D1631" s="7">
        <v>40170</v>
      </c>
    </row>
    <row r="1632" spans="2:5" hidden="1" x14ac:dyDescent="0.3">
      <c r="B1632" s="6">
        <v>92</v>
      </c>
      <c r="D1632" s="7">
        <v>40171</v>
      </c>
    </row>
    <row r="1633" spans="2:4" hidden="1" x14ac:dyDescent="0.3">
      <c r="B1633" s="6">
        <v>94</v>
      </c>
      <c r="D1633" s="7">
        <v>40180</v>
      </c>
    </row>
    <row r="1634" spans="2:4" hidden="1" x14ac:dyDescent="0.3">
      <c r="B1634" s="6">
        <v>103</v>
      </c>
      <c r="D1634" s="7">
        <v>40203</v>
      </c>
    </row>
    <row r="1635" spans="2:4" hidden="1" x14ac:dyDescent="0.3">
      <c r="B1635" s="6">
        <v>121</v>
      </c>
      <c r="D1635" s="7">
        <v>40235</v>
      </c>
    </row>
    <row r="1636" spans="2:4" hidden="1" x14ac:dyDescent="0.3">
      <c r="B1636" s="6">
        <v>137</v>
      </c>
      <c r="D1636" s="7">
        <v>40259</v>
      </c>
    </row>
    <row r="1637" spans="2:4" hidden="1" x14ac:dyDescent="0.3">
      <c r="B1637" s="6">
        <v>140</v>
      </c>
      <c r="D1637" s="7">
        <v>40265</v>
      </c>
    </row>
    <row r="1638" spans="2:4" hidden="1" x14ac:dyDescent="0.3">
      <c r="B1638" s="6">
        <v>145</v>
      </c>
      <c r="D1638" s="7">
        <v>40291</v>
      </c>
    </row>
    <row r="1639" spans="2:4" hidden="1" x14ac:dyDescent="0.3">
      <c r="B1639" s="6">
        <v>190</v>
      </c>
      <c r="D1639" s="7">
        <v>40380</v>
      </c>
    </row>
    <row r="1640" spans="2:4" hidden="1" x14ac:dyDescent="0.3">
      <c r="B1640" s="6">
        <v>220</v>
      </c>
      <c r="D1640" s="7">
        <v>40411</v>
      </c>
    </row>
    <row r="1641" spans="2:4" hidden="1" x14ac:dyDescent="0.3">
      <c r="B1641" s="6">
        <v>257</v>
      </c>
      <c r="D1641" s="7">
        <v>40503</v>
      </c>
    </row>
    <row r="1642" spans="2:4" hidden="1" x14ac:dyDescent="0.3">
      <c r="B1642" s="6">
        <v>265</v>
      </c>
      <c r="D1642" s="7">
        <v>40540</v>
      </c>
    </row>
    <row r="1643" spans="2:4" hidden="1" x14ac:dyDescent="0.3">
      <c r="B1643" s="6">
        <v>291</v>
      </c>
      <c r="D1643" s="7">
        <v>40570</v>
      </c>
    </row>
    <row r="1644" spans="2:4" hidden="1" x14ac:dyDescent="0.3">
      <c r="B1644" s="6">
        <v>301</v>
      </c>
      <c r="D1644" s="7">
        <v>40592</v>
      </c>
    </row>
    <row r="1645" spans="2:4" hidden="1" x14ac:dyDescent="0.3">
      <c r="B1645" s="6">
        <v>316</v>
      </c>
      <c r="D1645" s="7">
        <v>40618</v>
      </c>
    </row>
    <row r="1646" spans="2:4" hidden="1" x14ac:dyDescent="0.3">
      <c r="B1646" s="6">
        <v>315</v>
      </c>
      <c r="D1646" s="7">
        <v>40618</v>
      </c>
    </row>
    <row r="1647" spans="2:4" hidden="1" x14ac:dyDescent="0.3">
      <c r="B1647" s="6">
        <v>327</v>
      </c>
      <c r="D1647" s="7">
        <v>40626</v>
      </c>
    </row>
    <row r="1648" spans="2:4" hidden="1" x14ac:dyDescent="0.3">
      <c r="B1648" s="6">
        <v>334</v>
      </c>
      <c r="D1648" s="7">
        <v>40633</v>
      </c>
    </row>
    <row r="1649" spans="1:5" hidden="1" x14ac:dyDescent="0.3">
      <c r="B1649" s="6">
        <v>345</v>
      </c>
      <c r="D1649" s="7">
        <v>40648</v>
      </c>
    </row>
    <row r="1650" spans="1:5" hidden="1" x14ac:dyDescent="0.3">
      <c r="B1650" s="6">
        <v>357</v>
      </c>
      <c r="D1650" s="7">
        <v>40661</v>
      </c>
    </row>
    <row r="1651" spans="1:5" hidden="1" x14ac:dyDescent="0.3">
      <c r="B1651" s="6">
        <v>373</v>
      </c>
      <c r="D1651" s="7">
        <v>40682</v>
      </c>
    </row>
    <row r="1652" spans="1:5" hidden="1" x14ac:dyDescent="0.3">
      <c r="B1652" s="6">
        <v>377</v>
      </c>
      <c r="D1652" s="7">
        <v>40690</v>
      </c>
    </row>
    <row r="1653" spans="1:5" hidden="1" x14ac:dyDescent="0.3">
      <c r="B1653" s="6">
        <v>378</v>
      </c>
      <c r="D1653" s="7">
        <v>40693</v>
      </c>
    </row>
    <row r="1654" spans="1:5" hidden="1" x14ac:dyDescent="0.3">
      <c r="B1654" s="6">
        <v>390</v>
      </c>
      <c r="D1654" s="7">
        <v>40719</v>
      </c>
    </row>
    <row r="1655" spans="1:5" hidden="1" x14ac:dyDescent="0.3">
      <c r="B1655" s="6">
        <v>391</v>
      </c>
      <c r="D1655" s="7">
        <v>40723</v>
      </c>
    </row>
    <row r="1656" spans="1:5" hidden="1" x14ac:dyDescent="0.3">
      <c r="B1656" s="6">
        <v>393</v>
      </c>
      <c r="D1656" s="7">
        <v>40724</v>
      </c>
    </row>
    <row r="1657" spans="1:5" hidden="1" x14ac:dyDescent="0.3">
      <c r="B1657" s="6">
        <v>400</v>
      </c>
      <c r="D1657" s="7">
        <v>40735</v>
      </c>
    </row>
    <row r="1658" spans="1:5" x14ac:dyDescent="0.3">
      <c r="A1658" s="6" t="s">
        <v>62</v>
      </c>
      <c r="B1658" s="6">
        <v>28</v>
      </c>
      <c r="C1658" s="6" t="str">
        <f>CONCATENATE(A1658,"-",B1658)</f>
        <v>ARB-28</v>
      </c>
      <c r="D1658" s="7">
        <v>40735</v>
      </c>
      <c r="E1658" s="5" t="s">
        <v>81</v>
      </c>
    </row>
    <row r="1659" spans="1:5" x14ac:dyDescent="0.3">
      <c r="A1659" s="6" t="s">
        <v>62</v>
      </c>
      <c r="B1659" s="6">
        <v>30</v>
      </c>
      <c r="C1659" s="6" t="str">
        <f>CONCATENATE(A1659,"-",B1659)</f>
        <v>ARB-30</v>
      </c>
      <c r="D1659" s="7">
        <v>40739</v>
      </c>
      <c r="E1659" s="5" t="s">
        <v>64</v>
      </c>
    </row>
    <row r="1660" spans="1:5" x14ac:dyDescent="0.3">
      <c r="A1660" s="6" t="s">
        <v>62</v>
      </c>
      <c r="B1660" s="6">
        <v>31</v>
      </c>
      <c r="C1660" s="6" t="str">
        <f>CONCATENATE(A1660,"-",B1660)</f>
        <v>ARB-31</v>
      </c>
      <c r="D1660" s="7">
        <v>40741</v>
      </c>
      <c r="E1660" s="5" t="s">
        <v>64</v>
      </c>
    </row>
    <row r="1661" spans="1:5" hidden="1" x14ac:dyDescent="0.3">
      <c r="B1661" s="6">
        <v>413</v>
      </c>
      <c r="D1661" s="7">
        <v>40756</v>
      </c>
    </row>
    <row r="1662" spans="1:5" hidden="1" x14ac:dyDescent="0.3">
      <c r="B1662" s="6">
        <v>423</v>
      </c>
      <c r="D1662" s="7">
        <v>40794</v>
      </c>
    </row>
    <row r="1663" spans="1:5" x14ac:dyDescent="0.3">
      <c r="A1663" s="6" t="s">
        <v>62</v>
      </c>
      <c r="B1663" s="6">
        <v>41</v>
      </c>
      <c r="C1663" s="6" t="str">
        <f>CONCATENATE(A1663,"-",B1663)</f>
        <v>ARB-41</v>
      </c>
      <c r="D1663" s="7">
        <v>40805</v>
      </c>
      <c r="E1663" s="5" t="s">
        <v>64</v>
      </c>
    </row>
    <row r="1664" spans="1:5" hidden="1" x14ac:dyDescent="0.3">
      <c r="B1664" s="6">
        <v>428</v>
      </c>
      <c r="D1664" s="7">
        <v>40806</v>
      </c>
    </row>
    <row r="1665" spans="1:5" hidden="1" x14ac:dyDescent="0.3">
      <c r="B1665" s="6">
        <v>433</v>
      </c>
      <c r="D1665" s="7">
        <v>40814</v>
      </c>
    </row>
    <row r="1666" spans="1:5" hidden="1" x14ac:dyDescent="0.3">
      <c r="B1666" s="6">
        <v>447</v>
      </c>
      <c r="D1666" s="7">
        <v>40861</v>
      </c>
    </row>
    <row r="1667" spans="1:5" x14ac:dyDescent="0.3">
      <c r="A1667" s="6" t="s">
        <v>62</v>
      </c>
      <c r="B1667" s="6">
        <v>69</v>
      </c>
      <c r="C1667" s="6" t="str">
        <f>CONCATENATE(A1667,"-",B1667)</f>
        <v>ARB-69</v>
      </c>
      <c r="D1667" s="7">
        <v>40947</v>
      </c>
      <c r="E1667" s="5" t="s">
        <v>64</v>
      </c>
    </row>
    <row r="1668" spans="1:5" hidden="1" x14ac:dyDescent="0.3">
      <c r="B1668" s="6">
        <v>471</v>
      </c>
      <c r="D1668" s="7">
        <v>40950</v>
      </c>
    </row>
    <row r="1669" spans="1:5" x14ac:dyDescent="0.3">
      <c r="A1669" s="6" t="s">
        <v>62</v>
      </c>
      <c r="B1669" s="6">
        <v>70</v>
      </c>
      <c r="C1669" s="6" t="str">
        <f>CONCATENATE(A1669,"-",B1669)</f>
        <v>ARB-70</v>
      </c>
      <c r="D1669" s="7">
        <v>40950</v>
      </c>
      <c r="E1669" s="5" t="s">
        <v>64</v>
      </c>
    </row>
    <row r="1670" spans="1:5" hidden="1" x14ac:dyDescent="0.3">
      <c r="B1670" s="6">
        <v>480</v>
      </c>
      <c r="D1670" s="7">
        <v>40957</v>
      </c>
    </row>
    <row r="1671" spans="1:5" hidden="1" x14ac:dyDescent="0.3">
      <c r="B1671" s="6">
        <v>485</v>
      </c>
      <c r="D1671" s="7">
        <v>40971</v>
      </c>
    </row>
    <row r="1672" spans="1:5" hidden="1" x14ac:dyDescent="0.3">
      <c r="B1672" s="6">
        <v>487</v>
      </c>
      <c r="D1672" s="7">
        <v>40976</v>
      </c>
    </row>
    <row r="1673" spans="1:5" hidden="1" x14ac:dyDescent="0.3">
      <c r="B1673" s="6">
        <v>501</v>
      </c>
      <c r="D1673" s="7">
        <v>40996</v>
      </c>
    </row>
    <row r="1674" spans="1:5" x14ac:dyDescent="0.3">
      <c r="A1674" s="6" t="s">
        <v>62</v>
      </c>
      <c r="B1674" s="6">
        <v>81</v>
      </c>
      <c r="C1674" s="6" t="str">
        <f>CONCATENATE(A1674,"-",B1674)</f>
        <v>ARB-81</v>
      </c>
      <c r="D1674" s="7">
        <v>41010</v>
      </c>
      <c r="E1674" s="5" t="s">
        <v>64</v>
      </c>
    </row>
    <row r="1675" spans="1:5" hidden="1" x14ac:dyDescent="0.3">
      <c r="B1675" s="6">
        <v>513</v>
      </c>
      <c r="D1675" s="7">
        <v>41043</v>
      </c>
    </row>
    <row r="1676" spans="1:5" x14ac:dyDescent="0.3">
      <c r="A1676" s="6" t="s">
        <v>62</v>
      </c>
      <c r="B1676" s="6">
        <v>90</v>
      </c>
      <c r="C1676" s="6" t="str">
        <f>CONCATENATE(A1676,"-",B1676)</f>
        <v>ARB-90</v>
      </c>
      <c r="D1676" s="7">
        <v>41056</v>
      </c>
      <c r="E1676" s="5" t="s">
        <v>64</v>
      </c>
    </row>
    <row r="1677" spans="1:5" hidden="1" x14ac:dyDescent="0.3">
      <c r="B1677" s="6">
        <v>541</v>
      </c>
      <c r="D1677" s="7">
        <v>41093</v>
      </c>
    </row>
    <row r="1678" spans="1:5" hidden="1" x14ac:dyDescent="0.3">
      <c r="B1678" s="6">
        <v>533</v>
      </c>
      <c r="D1678" s="7">
        <v>42233</v>
      </c>
      <c r="E1678" s="5" t="s">
        <v>20</v>
      </c>
    </row>
    <row r="1679" spans="1:5" hidden="1" x14ac:dyDescent="0.3">
      <c r="B1679" s="6">
        <v>534</v>
      </c>
      <c r="D1679" s="7">
        <v>42237</v>
      </c>
      <c r="E1679" s="5" t="s">
        <v>20</v>
      </c>
    </row>
    <row r="1680" spans="1:5" hidden="1" x14ac:dyDescent="0.3">
      <c r="B1680" s="6">
        <v>535</v>
      </c>
      <c r="D1680" s="7">
        <v>42241</v>
      </c>
      <c r="E1680" s="5" t="s">
        <v>120</v>
      </c>
    </row>
    <row r="1681" spans="1:5" hidden="1" x14ac:dyDescent="0.3">
      <c r="B1681" s="6">
        <v>536</v>
      </c>
      <c r="D1681" s="7">
        <v>42245</v>
      </c>
      <c r="E1681" s="5" t="s">
        <v>20</v>
      </c>
    </row>
    <row r="1682" spans="1:5" hidden="1" x14ac:dyDescent="0.3">
      <c r="B1682" s="6">
        <v>537</v>
      </c>
      <c r="D1682" s="7">
        <v>42249</v>
      </c>
      <c r="E1682" s="5" t="s">
        <v>115</v>
      </c>
    </row>
    <row r="1683" spans="1:5" hidden="1" x14ac:dyDescent="0.3">
      <c r="B1683" s="6">
        <v>538</v>
      </c>
      <c r="D1683" s="7">
        <v>42251</v>
      </c>
      <c r="E1683" s="5" t="s">
        <v>64</v>
      </c>
    </row>
    <row r="1684" spans="1:5" x14ac:dyDescent="0.3">
      <c r="A1684" s="6" t="s">
        <v>62</v>
      </c>
      <c r="B1684" s="6">
        <v>151</v>
      </c>
      <c r="C1684" s="6" t="str">
        <f>CONCATENATE(A1684,"-",B1684)</f>
        <v>ARB-151</v>
      </c>
      <c r="D1684" s="7">
        <v>41376</v>
      </c>
      <c r="E1684" s="5" t="s">
        <v>64</v>
      </c>
    </row>
    <row r="1685" spans="1:5" hidden="1" x14ac:dyDescent="0.3">
      <c r="B1685" s="6">
        <v>540</v>
      </c>
      <c r="D1685" s="7">
        <v>42255</v>
      </c>
      <c r="E1685" s="5" t="s">
        <v>115</v>
      </c>
    </row>
    <row r="1686" spans="1:5" hidden="1" x14ac:dyDescent="0.3">
      <c r="B1686" s="6">
        <v>539</v>
      </c>
      <c r="D1686" s="7">
        <v>42255</v>
      </c>
      <c r="E1686" s="5" t="s">
        <v>81</v>
      </c>
    </row>
    <row r="1687" spans="1:5" hidden="1" x14ac:dyDescent="0.3">
      <c r="B1687" s="6">
        <v>541</v>
      </c>
      <c r="D1687" s="7">
        <v>42257</v>
      </c>
      <c r="E1687" s="5" t="s">
        <v>64</v>
      </c>
    </row>
    <row r="1688" spans="1:5" hidden="1" x14ac:dyDescent="0.3">
      <c r="B1688" s="6">
        <v>542</v>
      </c>
      <c r="D1688" s="7">
        <v>42259</v>
      </c>
      <c r="E1688" s="5" t="s">
        <v>64</v>
      </c>
    </row>
    <row r="1689" spans="1:5" x14ac:dyDescent="0.3">
      <c r="A1689" s="6" t="s">
        <v>62</v>
      </c>
      <c r="B1689" s="6">
        <v>182</v>
      </c>
      <c r="C1689" s="6" t="str">
        <f>CONCATENATE(A1689,"-",B1689)</f>
        <v>ARB-182</v>
      </c>
      <c r="D1689" s="7">
        <v>41461</v>
      </c>
      <c r="E1689" s="5" t="s">
        <v>64</v>
      </c>
    </row>
    <row r="1690" spans="1:5" x14ac:dyDescent="0.3">
      <c r="A1690" s="6" t="s">
        <v>62</v>
      </c>
      <c r="B1690" s="6">
        <v>184</v>
      </c>
      <c r="C1690" s="6" t="str">
        <f>CONCATENATE(A1690,"-",B1690)</f>
        <v>ARB-184</v>
      </c>
      <c r="D1690" s="7">
        <v>41463</v>
      </c>
      <c r="E1690" s="5" t="s">
        <v>64</v>
      </c>
    </row>
    <row r="1691" spans="1:5" hidden="1" x14ac:dyDescent="0.3">
      <c r="B1691" s="6">
        <v>543</v>
      </c>
      <c r="D1691" s="7">
        <v>42261</v>
      </c>
      <c r="E1691" s="5" t="s">
        <v>115</v>
      </c>
    </row>
    <row r="1692" spans="1:5" x14ac:dyDescent="0.3">
      <c r="A1692" s="6" t="s">
        <v>62</v>
      </c>
      <c r="B1692" s="6">
        <v>216</v>
      </c>
      <c r="C1692" s="6" t="str">
        <f>CONCATENATE(A1692,"-",B1692)</f>
        <v>ARB-216</v>
      </c>
      <c r="D1692" s="7">
        <v>41534</v>
      </c>
      <c r="E1692" s="5" t="s">
        <v>64</v>
      </c>
    </row>
    <row r="1693" spans="1:5" hidden="1" x14ac:dyDescent="0.3">
      <c r="B1693" s="6">
        <v>544</v>
      </c>
      <c r="D1693" s="7">
        <v>42267</v>
      </c>
      <c r="E1693" s="5" t="s">
        <v>20</v>
      </c>
    </row>
    <row r="1694" spans="1:5" hidden="1" x14ac:dyDescent="0.3">
      <c r="B1694" s="6">
        <v>545</v>
      </c>
      <c r="D1694" s="7">
        <v>42267</v>
      </c>
      <c r="E1694" s="5" t="s">
        <v>20</v>
      </c>
    </row>
    <row r="1695" spans="1:5" x14ac:dyDescent="0.3">
      <c r="A1695" s="6" t="s">
        <v>62</v>
      </c>
      <c r="B1695" s="6">
        <v>270</v>
      </c>
      <c r="C1695" s="6" t="str">
        <f>CONCATENATE(A1695,"-",B1695)</f>
        <v>ARB-270</v>
      </c>
      <c r="D1695" s="7">
        <v>41605</v>
      </c>
      <c r="E1695" s="5" t="s">
        <v>64</v>
      </c>
    </row>
    <row r="1696" spans="1:5" hidden="1" x14ac:dyDescent="0.3">
      <c r="B1696" s="6">
        <v>546</v>
      </c>
      <c r="D1696" s="7">
        <v>42267</v>
      </c>
      <c r="E1696" s="5" t="s">
        <v>120</v>
      </c>
    </row>
    <row r="1697" spans="1:5" hidden="1" x14ac:dyDescent="0.3">
      <c r="B1697" s="6">
        <v>547</v>
      </c>
      <c r="D1697" s="7">
        <v>42268</v>
      </c>
      <c r="E1697" s="5" t="s">
        <v>64</v>
      </c>
    </row>
    <row r="1698" spans="1:5" x14ac:dyDescent="0.3">
      <c r="A1698" s="6" t="s">
        <v>62</v>
      </c>
      <c r="B1698" s="6">
        <v>288</v>
      </c>
      <c r="C1698" s="6" t="str">
        <f>CONCATENATE(A1698,"-",B1698)</f>
        <v>ARB-288</v>
      </c>
      <c r="D1698" s="7">
        <v>41647</v>
      </c>
      <c r="E1698" s="5" t="s">
        <v>64</v>
      </c>
    </row>
    <row r="1699" spans="1:5" x14ac:dyDescent="0.3">
      <c r="A1699" s="6" t="s">
        <v>62</v>
      </c>
      <c r="B1699" s="6">
        <v>287</v>
      </c>
      <c r="C1699" s="6" t="str">
        <f>CONCATENATE(A1699,"-",B1699)</f>
        <v>ARB-287</v>
      </c>
      <c r="D1699" s="7">
        <v>41647</v>
      </c>
      <c r="E1699" s="5" t="s">
        <v>64</v>
      </c>
    </row>
    <row r="1700" spans="1:5" hidden="1" x14ac:dyDescent="0.3">
      <c r="B1700" s="6">
        <v>548</v>
      </c>
      <c r="D1700" s="7">
        <v>42268</v>
      </c>
      <c r="E1700" s="5" t="s">
        <v>20</v>
      </c>
    </row>
    <row r="1701" spans="1:5" x14ac:dyDescent="0.3">
      <c r="A1701" s="6" t="s">
        <v>62</v>
      </c>
      <c r="B1701" s="6">
        <v>291</v>
      </c>
      <c r="C1701" s="6" t="str">
        <f>CONCATENATE(A1701,"-",B1701)</f>
        <v>ARB-291</v>
      </c>
      <c r="D1701" s="7">
        <v>41650</v>
      </c>
      <c r="E1701" s="5" t="s">
        <v>64</v>
      </c>
    </row>
    <row r="1702" spans="1:5" x14ac:dyDescent="0.3">
      <c r="A1702" s="6" t="s">
        <v>62</v>
      </c>
      <c r="B1702" s="6">
        <v>292</v>
      </c>
      <c r="C1702" s="6" t="str">
        <f>CONCATENATE(A1702,"-",B1702)</f>
        <v>ARB-292</v>
      </c>
      <c r="D1702" s="7">
        <v>41652</v>
      </c>
      <c r="E1702" s="5" t="s">
        <v>64</v>
      </c>
    </row>
    <row r="1703" spans="1:5" hidden="1" x14ac:dyDescent="0.3">
      <c r="B1703" s="6">
        <v>549</v>
      </c>
      <c r="D1703" s="7">
        <v>42282</v>
      </c>
      <c r="E1703" s="5" t="s">
        <v>20</v>
      </c>
    </row>
    <row r="1704" spans="1:5" x14ac:dyDescent="0.3">
      <c r="A1704" s="6" t="s">
        <v>62</v>
      </c>
      <c r="B1704" s="6">
        <v>302</v>
      </c>
      <c r="C1704" s="6" t="str">
        <f>CONCATENATE(A1704,"-",B1704)</f>
        <v>ARB-302</v>
      </c>
      <c r="D1704" s="7">
        <v>41667</v>
      </c>
      <c r="E1704" s="5" t="s">
        <v>64</v>
      </c>
    </row>
    <row r="1705" spans="1:5" x14ac:dyDescent="0.3">
      <c r="A1705" s="6" t="s">
        <v>62</v>
      </c>
      <c r="B1705" s="6">
        <v>312</v>
      </c>
      <c r="C1705" s="6" t="str">
        <f>CONCATENATE(A1705,"-",B1705)</f>
        <v>ARB-312</v>
      </c>
      <c r="D1705" s="7">
        <v>41676</v>
      </c>
      <c r="E1705" s="5" t="s">
        <v>64</v>
      </c>
    </row>
    <row r="1706" spans="1:5" hidden="1" x14ac:dyDescent="0.3">
      <c r="B1706" s="6">
        <v>550</v>
      </c>
      <c r="D1706" s="7">
        <v>42285</v>
      </c>
      <c r="E1706" s="5" t="s">
        <v>20</v>
      </c>
    </row>
    <row r="1707" spans="1:5" x14ac:dyDescent="0.3">
      <c r="A1707" s="6" t="s">
        <v>62</v>
      </c>
      <c r="B1707" s="6">
        <v>320</v>
      </c>
      <c r="C1707" s="6" t="str">
        <f>CONCATENATE(A1707,"-",B1707)</f>
        <v>ARB-320</v>
      </c>
      <c r="D1707" s="7">
        <v>41689</v>
      </c>
      <c r="E1707" s="5" t="s">
        <v>64</v>
      </c>
    </row>
    <row r="1708" spans="1:5" x14ac:dyDescent="0.3">
      <c r="A1708" s="6" t="s">
        <v>62</v>
      </c>
      <c r="B1708" s="6">
        <v>330</v>
      </c>
      <c r="C1708" s="6" t="str">
        <f>CONCATENATE(A1708,"-",B1708)</f>
        <v>ARB-330</v>
      </c>
      <c r="D1708" s="7">
        <v>41716</v>
      </c>
      <c r="E1708" s="5" t="s">
        <v>64</v>
      </c>
    </row>
    <row r="1709" spans="1:5" hidden="1" x14ac:dyDescent="0.3">
      <c r="B1709" s="6">
        <v>551</v>
      </c>
      <c r="D1709" s="7">
        <v>42286</v>
      </c>
      <c r="E1709" s="5" t="s">
        <v>64</v>
      </c>
    </row>
    <row r="1710" spans="1:5" x14ac:dyDescent="0.3">
      <c r="A1710" s="6" t="s">
        <v>62</v>
      </c>
      <c r="B1710" s="6">
        <v>360</v>
      </c>
      <c r="C1710" s="6" t="str">
        <f>CONCATENATE(A1710,"-",B1710)</f>
        <v>ARB-360</v>
      </c>
      <c r="D1710" s="7">
        <v>41763</v>
      </c>
      <c r="E1710" s="5" t="s">
        <v>64</v>
      </c>
    </row>
    <row r="1711" spans="1:5" x14ac:dyDescent="0.3">
      <c r="A1711" s="6" t="s">
        <v>62</v>
      </c>
      <c r="B1711" s="6">
        <v>363</v>
      </c>
      <c r="C1711" s="6" t="str">
        <f>CONCATENATE(A1711,"-",B1711)</f>
        <v>ARB-363</v>
      </c>
      <c r="D1711" s="7">
        <v>41768</v>
      </c>
      <c r="E1711" s="5" t="s">
        <v>64</v>
      </c>
    </row>
    <row r="1712" spans="1:5" x14ac:dyDescent="0.3">
      <c r="A1712" s="6" t="s">
        <v>62</v>
      </c>
      <c r="B1712" s="6">
        <v>407</v>
      </c>
      <c r="C1712" s="6" t="str">
        <f>CONCATENATE(A1712,"-",B1712)</f>
        <v>ARB-407</v>
      </c>
      <c r="D1712" s="7">
        <v>41841</v>
      </c>
      <c r="E1712" t="s">
        <v>120</v>
      </c>
    </row>
    <row r="1713" spans="1:5" x14ac:dyDescent="0.3">
      <c r="A1713" s="6" t="s">
        <v>62</v>
      </c>
      <c r="B1713" s="6">
        <v>408</v>
      </c>
      <c r="C1713" s="6" t="str">
        <f>CONCATENATE(A1713,"-",B1713)</f>
        <v>ARB-408</v>
      </c>
      <c r="D1713" s="7">
        <v>41843</v>
      </c>
      <c r="E1713" t="s">
        <v>64</v>
      </c>
    </row>
    <row r="1714" spans="1:5" x14ac:dyDescent="0.3">
      <c r="A1714" s="6" t="s">
        <v>62</v>
      </c>
      <c r="B1714" s="6">
        <v>414</v>
      </c>
      <c r="C1714" s="6" t="str">
        <f>CONCATENATE(A1714,"-",B1714)</f>
        <v>ARB-414</v>
      </c>
      <c r="D1714" s="7">
        <v>41856</v>
      </c>
      <c r="E1714" t="s">
        <v>64</v>
      </c>
    </row>
    <row r="1715" spans="1:5" hidden="1" x14ac:dyDescent="0.3">
      <c r="B1715" s="6">
        <v>552</v>
      </c>
      <c r="D1715" s="7">
        <v>42287</v>
      </c>
      <c r="E1715" s="5" t="s">
        <v>81</v>
      </c>
    </row>
    <row r="1716" spans="1:5" hidden="1" x14ac:dyDescent="0.3">
      <c r="B1716" s="6">
        <v>553</v>
      </c>
      <c r="D1716" s="7">
        <v>42287</v>
      </c>
      <c r="E1716" s="5" t="s">
        <v>81</v>
      </c>
    </row>
    <row r="1717" spans="1:5" hidden="1" x14ac:dyDescent="0.3">
      <c r="B1717" s="6">
        <v>554</v>
      </c>
      <c r="D1717" s="7">
        <v>42300</v>
      </c>
      <c r="E1717" s="5" t="s">
        <v>20</v>
      </c>
    </row>
    <row r="1718" spans="1:5" hidden="1" x14ac:dyDescent="0.3">
      <c r="B1718" s="6">
        <v>555</v>
      </c>
      <c r="D1718" s="7">
        <v>42302</v>
      </c>
      <c r="E1718" s="5" t="s">
        <v>20</v>
      </c>
    </row>
    <row r="1719" spans="1:5" hidden="1" x14ac:dyDescent="0.3">
      <c r="B1719" s="6">
        <v>556</v>
      </c>
      <c r="D1719" s="7">
        <v>42307</v>
      </c>
      <c r="E1719" s="5" t="s">
        <v>20</v>
      </c>
    </row>
    <row r="1720" spans="1:5" hidden="1" x14ac:dyDescent="0.3">
      <c r="B1720" s="6">
        <v>557</v>
      </c>
      <c r="D1720" s="7">
        <v>42313</v>
      </c>
      <c r="E1720" s="5" t="s">
        <v>92</v>
      </c>
    </row>
    <row r="1721" spans="1:5" hidden="1" x14ac:dyDescent="0.3">
      <c r="B1721" s="6">
        <v>558</v>
      </c>
      <c r="D1721" s="7">
        <v>42316</v>
      </c>
      <c r="E1721" s="5" t="s">
        <v>20</v>
      </c>
    </row>
    <row r="1722" spans="1:5" hidden="1" x14ac:dyDescent="0.3">
      <c r="B1722" s="6">
        <v>559</v>
      </c>
      <c r="D1722" s="7">
        <v>42320</v>
      </c>
      <c r="E1722" s="5" t="s">
        <v>20</v>
      </c>
    </row>
    <row r="1723" spans="1:5" hidden="1" x14ac:dyDescent="0.3">
      <c r="B1723" s="6">
        <v>1</v>
      </c>
      <c r="D1723" s="7">
        <v>42017</v>
      </c>
      <c r="E1723" s="5" t="s">
        <v>64</v>
      </c>
    </row>
    <row r="1724" spans="1:5" hidden="1" x14ac:dyDescent="0.3">
      <c r="B1724" s="6">
        <v>560</v>
      </c>
      <c r="D1724" s="7">
        <v>42322</v>
      </c>
      <c r="E1724" s="5" t="s">
        <v>20</v>
      </c>
    </row>
    <row r="1725" spans="1:5" hidden="1" x14ac:dyDescent="0.3">
      <c r="B1725" s="6">
        <v>561</v>
      </c>
      <c r="D1725" s="7">
        <v>42327</v>
      </c>
      <c r="E1725" s="5" t="s">
        <v>20</v>
      </c>
    </row>
    <row r="1726" spans="1:5" hidden="1" x14ac:dyDescent="0.3">
      <c r="B1726" s="6">
        <v>7</v>
      </c>
      <c r="D1726" s="7">
        <v>42077</v>
      </c>
      <c r="E1726" s="5" t="s">
        <v>64</v>
      </c>
    </row>
    <row r="1727" spans="1:5" hidden="1" x14ac:dyDescent="0.3">
      <c r="B1727" s="6">
        <v>562</v>
      </c>
      <c r="D1727" s="7">
        <v>42328</v>
      </c>
      <c r="E1727" s="5" t="s">
        <v>20</v>
      </c>
    </row>
    <row r="1728" spans="1:5" hidden="1" x14ac:dyDescent="0.3">
      <c r="B1728" s="6">
        <v>563</v>
      </c>
      <c r="D1728" s="7">
        <v>42332</v>
      </c>
      <c r="E1728" s="5" t="s">
        <v>81</v>
      </c>
    </row>
    <row r="1729" spans="2:5" hidden="1" x14ac:dyDescent="0.3">
      <c r="B1729" s="6">
        <v>564</v>
      </c>
      <c r="D1729" s="7">
        <v>42333</v>
      </c>
      <c r="E1729" s="5" t="s">
        <v>115</v>
      </c>
    </row>
    <row r="1730" spans="2:5" hidden="1" x14ac:dyDescent="0.3">
      <c r="B1730" s="6">
        <v>8</v>
      </c>
      <c r="D1730" s="7">
        <v>42142</v>
      </c>
      <c r="E1730" s="5" t="s">
        <v>64</v>
      </c>
    </row>
    <row r="1731" spans="2:5" hidden="1" x14ac:dyDescent="0.3">
      <c r="B1731" s="6">
        <v>19</v>
      </c>
      <c r="D1731" s="7">
        <v>42210</v>
      </c>
      <c r="E1731" s="5" t="s">
        <v>64</v>
      </c>
    </row>
    <row r="1732" spans="2:5" hidden="1" x14ac:dyDescent="0.3">
      <c r="B1732" s="6">
        <v>566</v>
      </c>
      <c r="D1732" s="7">
        <v>42334</v>
      </c>
      <c r="E1732" s="5" t="s">
        <v>64</v>
      </c>
    </row>
    <row r="1733" spans="2:5" hidden="1" x14ac:dyDescent="0.3">
      <c r="B1733" s="6">
        <v>24</v>
      </c>
      <c r="D1733" s="7">
        <v>42250</v>
      </c>
      <c r="E1733" s="5" t="s">
        <v>64</v>
      </c>
    </row>
    <row r="1734" spans="2:5" hidden="1" x14ac:dyDescent="0.3">
      <c r="B1734" s="6">
        <v>565</v>
      </c>
      <c r="D1734" s="7">
        <v>42334</v>
      </c>
      <c r="E1734" s="5" t="s">
        <v>144</v>
      </c>
    </row>
    <row r="1735" spans="2:5" hidden="1" x14ac:dyDescent="0.3">
      <c r="B1735" s="6">
        <v>29</v>
      </c>
      <c r="D1735" s="7">
        <v>42315</v>
      </c>
      <c r="E1735" s="5" t="s">
        <v>64</v>
      </c>
    </row>
    <row r="1736" spans="2:5" hidden="1" x14ac:dyDescent="0.3">
      <c r="B1736" s="6">
        <v>567</v>
      </c>
      <c r="D1736" s="7">
        <v>42342</v>
      </c>
      <c r="E1736" s="5" t="s">
        <v>20</v>
      </c>
    </row>
    <row r="1737" spans="2:5" hidden="1" x14ac:dyDescent="0.3">
      <c r="B1737" s="6">
        <v>2</v>
      </c>
      <c r="D1737" s="7">
        <v>42450</v>
      </c>
      <c r="E1737" s="5" t="s">
        <v>81</v>
      </c>
    </row>
    <row r="1738" spans="2:5" hidden="1" x14ac:dyDescent="0.3">
      <c r="B1738" s="6">
        <v>568</v>
      </c>
      <c r="D1738" s="7">
        <v>42344</v>
      </c>
      <c r="E1738" s="5" t="s">
        <v>20</v>
      </c>
    </row>
    <row r="1739" spans="2:5" hidden="1" x14ac:dyDescent="0.3">
      <c r="B1739" s="6">
        <v>53</v>
      </c>
      <c r="D1739" s="7">
        <v>42474</v>
      </c>
      <c r="E1739" s="5" t="s">
        <v>64</v>
      </c>
    </row>
    <row r="1740" spans="2:5" hidden="1" x14ac:dyDescent="0.3">
      <c r="B1740" s="6">
        <v>569</v>
      </c>
      <c r="D1740" s="7">
        <v>42349</v>
      </c>
      <c r="E1740" s="5" t="s">
        <v>20</v>
      </c>
    </row>
    <row r="1741" spans="2:5" hidden="1" x14ac:dyDescent="0.3">
      <c r="B1741" s="6">
        <v>64</v>
      </c>
      <c r="D1741" s="7">
        <v>42501</v>
      </c>
      <c r="E1741" s="5" t="s">
        <v>81</v>
      </c>
    </row>
    <row r="1742" spans="2:5" hidden="1" x14ac:dyDescent="0.3">
      <c r="B1742" s="6">
        <v>570</v>
      </c>
      <c r="D1742" s="7">
        <v>42356</v>
      </c>
      <c r="E1742" s="5" t="s">
        <v>20</v>
      </c>
    </row>
    <row r="1743" spans="2:5" hidden="1" x14ac:dyDescent="0.3">
      <c r="B1743" s="6">
        <v>571</v>
      </c>
      <c r="D1743" s="7">
        <v>42360</v>
      </c>
      <c r="E1743" s="5" t="s">
        <v>115</v>
      </c>
    </row>
    <row r="1744" spans="2:5" hidden="1" x14ac:dyDescent="0.3">
      <c r="B1744" s="6">
        <v>572</v>
      </c>
      <c r="D1744" s="7">
        <v>42361</v>
      </c>
      <c r="E1744" s="5" t="s">
        <v>115</v>
      </c>
    </row>
    <row r="1745" spans="2:5" hidden="1" x14ac:dyDescent="0.3">
      <c r="B1745" s="6">
        <v>573</v>
      </c>
      <c r="D1745" s="7">
        <v>42361</v>
      </c>
      <c r="E1745" s="5" t="s">
        <v>20</v>
      </c>
    </row>
    <row r="1746" spans="2:5" hidden="1" x14ac:dyDescent="0.3">
      <c r="B1746" s="6">
        <v>574</v>
      </c>
      <c r="D1746" s="7">
        <v>42368</v>
      </c>
      <c r="E1746" s="5" t="s">
        <v>20</v>
      </c>
    </row>
    <row r="1747" spans="2:5" hidden="1" x14ac:dyDescent="0.3">
      <c r="B1747" s="6">
        <v>575</v>
      </c>
      <c r="D1747" s="7">
        <v>42378</v>
      </c>
      <c r="E1747" s="5" t="s">
        <v>64</v>
      </c>
    </row>
    <row r="1748" spans="2:5" hidden="1" x14ac:dyDescent="0.3">
      <c r="B1748" s="6">
        <v>576</v>
      </c>
      <c r="D1748" s="7">
        <v>42379</v>
      </c>
      <c r="E1748" s="5" t="s">
        <v>64</v>
      </c>
    </row>
    <row r="1749" spans="2:5" hidden="1" x14ac:dyDescent="0.3">
      <c r="B1749" s="6">
        <v>84</v>
      </c>
      <c r="D1749" s="7">
        <v>42587</v>
      </c>
      <c r="E1749" s="5" t="s">
        <v>64</v>
      </c>
    </row>
    <row r="1750" spans="2:5" hidden="1" x14ac:dyDescent="0.3">
      <c r="B1750" s="6">
        <v>577</v>
      </c>
      <c r="D1750" s="7">
        <v>42385</v>
      </c>
      <c r="E1750" s="5" t="s">
        <v>20</v>
      </c>
    </row>
    <row r="1751" spans="2:5" hidden="1" x14ac:dyDescent="0.3">
      <c r="B1751" s="6">
        <v>578</v>
      </c>
      <c r="D1751" s="7">
        <v>42388</v>
      </c>
      <c r="E1751" s="5" t="s">
        <v>81</v>
      </c>
    </row>
    <row r="1752" spans="2:5" hidden="1" x14ac:dyDescent="0.3">
      <c r="B1752" s="6">
        <v>88</v>
      </c>
      <c r="D1752" s="7">
        <v>42593</v>
      </c>
      <c r="E1752" s="5" t="s">
        <v>64</v>
      </c>
    </row>
    <row r="1753" spans="2:5" hidden="1" x14ac:dyDescent="0.3">
      <c r="B1753" s="6">
        <v>579</v>
      </c>
      <c r="D1753" s="7">
        <v>42388</v>
      </c>
      <c r="E1753" s="5" t="s">
        <v>92</v>
      </c>
    </row>
    <row r="1754" spans="2:5" hidden="1" x14ac:dyDescent="0.3">
      <c r="B1754" s="6">
        <v>580</v>
      </c>
      <c r="D1754" s="7">
        <v>42395</v>
      </c>
      <c r="E1754" s="5" t="s">
        <v>81</v>
      </c>
    </row>
    <row r="1755" spans="2:5" hidden="1" x14ac:dyDescent="0.3">
      <c r="B1755" s="6">
        <v>581</v>
      </c>
      <c r="D1755" s="7">
        <v>42398</v>
      </c>
      <c r="E1755" s="5" t="s">
        <v>20</v>
      </c>
    </row>
    <row r="1756" spans="2:5" hidden="1" x14ac:dyDescent="0.3">
      <c r="B1756" s="6">
        <v>582</v>
      </c>
      <c r="D1756" s="7">
        <v>42409</v>
      </c>
      <c r="E1756" s="5" t="s">
        <v>120</v>
      </c>
    </row>
    <row r="1757" spans="2:5" hidden="1" x14ac:dyDescent="0.3">
      <c r="B1757" s="6">
        <v>583</v>
      </c>
      <c r="D1757" s="7">
        <v>42411</v>
      </c>
      <c r="E1757" s="5" t="s">
        <v>20</v>
      </c>
    </row>
    <row r="1758" spans="2:5" hidden="1" x14ac:dyDescent="0.3">
      <c r="B1758" s="6">
        <v>584</v>
      </c>
      <c r="D1758" s="7">
        <v>42415</v>
      </c>
      <c r="E1758" s="5" t="s">
        <v>81</v>
      </c>
    </row>
    <row r="1759" spans="2:5" hidden="1" x14ac:dyDescent="0.3">
      <c r="B1759" s="6">
        <v>585</v>
      </c>
      <c r="D1759" s="7">
        <v>42417</v>
      </c>
      <c r="E1759" s="5" t="s">
        <v>64</v>
      </c>
    </row>
    <row r="1760" spans="2:5" hidden="1" x14ac:dyDescent="0.3">
      <c r="B1760" s="6">
        <v>586</v>
      </c>
      <c r="D1760" s="7">
        <v>42419</v>
      </c>
      <c r="E1760" s="5" t="s">
        <v>64</v>
      </c>
    </row>
    <row r="1761" spans="2:5" hidden="1" x14ac:dyDescent="0.3">
      <c r="B1761" s="6">
        <v>587</v>
      </c>
      <c r="D1761" s="7">
        <v>42419</v>
      </c>
      <c r="E1761" s="5" t="s">
        <v>64</v>
      </c>
    </row>
    <row r="1762" spans="2:5" hidden="1" x14ac:dyDescent="0.3">
      <c r="B1762" s="6">
        <v>588</v>
      </c>
      <c r="D1762" s="7">
        <v>42423</v>
      </c>
      <c r="E1762" s="5" t="s">
        <v>64</v>
      </c>
    </row>
    <row r="1763" spans="2:5" hidden="1" x14ac:dyDescent="0.3">
      <c r="B1763" s="6">
        <v>589</v>
      </c>
      <c r="D1763" s="7">
        <v>42424</v>
      </c>
      <c r="E1763" s="5" t="s">
        <v>81</v>
      </c>
    </row>
    <row r="1764" spans="2:5" hidden="1" x14ac:dyDescent="0.3">
      <c r="B1764" s="6">
        <v>590</v>
      </c>
      <c r="D1764" s="7">
        <v>42425</v>
      </c>
      <c r="E1764" s="5" t="s">
        <v>20</v>
      </c>
    </row>
    <row r="1765" spans="2:5" hidden="1" x14ac:dyDescent="0.3">
      <c r="B1765" s="6">
        <v>591</v>
      </c>
      <c r="D1765" s="7">
        <v>42431</v>
      </c>
      <c r="E1765" s="5" t="s">
        <v>92</v>
      </c>
    </row>
    <row r="1766" spans="2:5" hidden="1" x14ac:dyDescent="0.3">
      <c r="B1766" s="6">
        <v>592</v>
      </c>
      <c r="D1766" s="7">
        <v>42432</v>
      </c>
      <c r="E1766" s="5" t="s">
        <v>64</v>
      </c>
    </row>
    <row r="1767" spans="2:5" hidden="1" x14ac:dyDescent="0.3">
      <c r="B1767" s="6">
        <v>593</v>
      </c>
      <c r="D1767" s="7">
        <v>42433</v>
      </c>
      <c r="E1767" s="5" t="s">
        <v>64</v>
      </c>
    </row>
    <row r="1768" spans="2:5" hidden="1" x14ac:dyDescent="0.3">
      <c r="B1768" s="6">
        <v>594</v>
      </c>
      <c r="D1768" s="7">
        <v>42435</v>
      </c>
      <c r="E1768" s="5" t="s">
        <v>20</v>
      </c>
    </row>
    <row r="1769" spans="2:5" hidden="1" x14ac:dyDescent="0.3">
      <c r="B1769" s="6">
        <v>125</v>
      </c>
      <c r="D1769" s="7">
        <v>42729</v>
      </c>
      <c r="E1769" s="5" t="s">
        <v>64</v>
      </c>
    </row>
    <row r="1770" spans="2:5" hidden="1" x14ac:dyDescent="0.3">
      <c r="B1770" s="6">
        <v>595</v>
      </c>
      <c r="D1770" s="7">
        <v>42437</v>
      </c>
      <c r="E1770" s="5" t="s">
        <v>81</v>
      </c>
    </row>
    <row r="1771" spans="2:5" hidden="1" x14ac:dyDescent="0.3">
      <c r="B1771" s="6">
        <v>596</v>
      </c>
      <c r="D1771" s="7">
        <v>42437</v>
      </c>
      <c r="E1771" s="5" t="s">
        <v>115</v>
      </c>
    </row>
    <row r="1772" spans="2:5" hidden="1" x14ac:dyDescent="0.3">
      <c r="B1772" s="6">
        <v>597</v>
      </c>
      <c r="D1772" s="7">
        <v>42439</v>
      </c>
      <c r="E1772" s="5" t="s">
        <v>20</v>
      </c>
    </row>
    <row r="1773" spans="2:5" hidden="1" x14ac:dyDescent="0.3">
      <c r="B1773" s="6">
        <v>598</v>
      </c>
      <c r="D1773" s="7">
        <v>42440</v>
      </c>
      <c r="E1773" s="5" t="s">
        <v>20</v>
      </c>
    </row>
    <row r="1774" spans="2:5" hidden="1" x14ac:dyDescent="0.3">
      <c r="B1774" s="6">
        <v>599</v>
      </c>
      <c r="D1774" s="7">
        <v>42443</v>
      </c>
      <c r="E1774" s="5" t="s">
        <v>120</v>
      </c>
    </row>
    <row r="1775" spans="2:5" hidden="1" x14ac:dyDescent="0.3">
      <c r="B1775" s="6">
        <v>600</v>
      </c>
      <c r="D1775" s="7">
        <v>42448</v>
      </c>
      <c r="E1775" s="5" t="s">
        <v>64</v>
      </c>
    </row>
    <row r="1776" spans="2:5" hidden="1" x14ac:dyDescent="0.3">
      <c r="B1776" s="6">
        <v>601</v>
      </c>
      <c r="D1776" s="7">
        <v>42453</v>
      </c>
      <c r="E1776" s="5" t="s">
        <v>20</v>
      </c>
    </row>
    <row r="1777" spans="2:5" hidden="1" x14ac:dyDescent="0.3">
      <c r="B1777" s="6">
        <v>602</v>
      </c>
      <c r="D1777" s="7">
        <v>42454</v>
      </c>
      <c r="E1777" s="5" t="s">
        <v>64</v>
      </c>
    </row>
    <row r="1778" spans="2:5" hidden="1" x14ac:dyDescent="0.3">
      <c r="B1778" s="6">
        <v>603</v>
      </c>
      <c r="D1778" s="7">
        <v>42454</v>
      </c>
      <c r="E1778" s="5" t="s">
        <v>120</v>
      </c>
    </row>
    <row r="1779" spans="2:5" hidden="1" x14ac:dyDescent="0.3">
      <c r="B1779" s="6">
        <v>604</v>
      </c>
      <c r="D1779" s="7">
        <v>42457</v>
      </c>
      <c r="E1779" s="5" t="s">
        <v>92</v>
      </c>
    </row>
    <row r="1780" spans="2:5" hidden="1" x14ac:dyDescent="0.3">
      <c r="B1780" s="6">
        <v>605</v>
      </c>
      <c r="D1780" s="7">
        <v>42457</v>
      </c>
      <c r="E1780" s="5" t="s">
        <v>81</v>
      </c>
    </row>
    <row r="1781" spans="2:5" hidden="1" x14ac:dyDescent="0.3">
      <c r="B1781" s="6">
        <v>606</v>
      </c>
      <c r="D1781" s="7">
        <v>42457</v>
      </c>
      <c r="E1781" s="5" t="s">
        <v>64</v>
      </c>
    </row>
    <row r="1782" spans="2:5" hidden="1" x14ac:dyDescent="0.3">
      <c r="B1782" s="6">
        <v>608</v>
      </c>
      <c r="D1782" s="7">
        <v>42460</v>
      </c>
      <c r="E1782" s="5" t="s">
        <v>92</v>
      </c>
    </row>
    <row r="1783" spans="2:5" hidden="1" x14ac:dyDescent="0.3">
      <c r="B1783" s="6">
        <v>172</v>
      </c>
      <c r="D1783" s="7">
        <v>42928</v>
      </c>
      <c r="E1783" s="5" t="s">
        <v>64</v>
      </c>
    </row>
    <row r="1784" spans="2:5" hidden="1" x14ac:dyDescent="0.3">
      <c r="B1784" s="6">
        <v>177</v>
      </c>
      <c r="D1784" s="7">
        <v>42936</v>
      </c>
      <c r="E1784" s="5" t="s">
        <v>64</v>
      </c>
    </row>
    <row r="1785" spans="2:5" hidden="1" x14ac:dyDescent="0.3">
      <c r="B1785" s="6">
        <v>2</v>
      </c>
      <c r="D1785" s="7">
        <v>42968</v>
      </c>
      <c r="E1785" s="5" t="s">
        <v>3383</v>
      </c>
    </row>
    <row r="1786" spans="2:5" hidden="1" x14ac:dyDescent="0.3">
      <c r="B1786" s="6">
        <v>1</v>
      </c>
      <c r="D1786" s="7">
        <v>42968</v>
      </c>
      <c r="E1786" s="5" t="s">
        <v>3383</v>
      </c>
    </row>
    <row r="1787" spans="2:5" hidden="1" x14ac:dyDescent="0.3">
      <c r="B1787" s="6">
        <v>607</v>
      </c>
      <c r="D1787" s="7">
        <v>42460</v>
      </c>
      <c r="E1787" s="5" t="s">
        <v>120</v>
      </c>
    </row>
    <row r="1788" spans="2:5" hidden="1" x14ac:dyDescent="0.3">
      <c r="B1788" s="6">
        <v>34</v>
      </c>
      <c r="D1788" s="7">
        <v>43286</v>
      </c>
      <c r="E1788" s="5" t="s">
        <v>64</v>
      </c>
    </row>
    <row r="1789" spans="2:5" hidden="1" x14ac:dyDescent="0.3">
      <c r="B1789" s="6">
        <v>5</v>
      </c>
      <c r="D1789" s="7">
        <v>43028</v>
      </c>
      <c r="E1789" s="5" t="s">
        <v>3383</v>
      </c>
    </row>
    <row r="1790" spans="2:5" hidden="1" x14ac:dyDescent="0.3">
      <c r="B1790" s="6">
        <v>210</v>
      </c>
      <c r="D1790" s="7">
        <v>43039</v>
      </c>
      <c r="E1790" s="5" t="s">
        <v>64</v>
      </c>
    </row>
    <row r="1791" spans="2:5" hidden="1" x14ac:dyDescent="0.3">
      <c r="B1791" s="6">
        <v>35</v>
      </c>
      <c r="D1791" s="7">
        <v>43292</v>
      </c>
      <c r="E1791" s="5" t="s">
        <v>64</v>
      </c>
    </row>
    <row r="1792" spans="2:5" hidden="1" x14ac:dyDescent="0.3">
      <c r="B1792" s="6">
        <v>215</v>
      </c>
      <c r="D1792" s="7">
        <v>43076</v>
      </c>
      <c r="E1792" s="5" t="s">
        <v>64</v>
      </c>
    </row>
    <row r="1793" spans="2:5" hidden="1" x14ac:dyDescent="0.3">
      <c r="B1793" s="6">
        <v>219</v>
      </c>
      <c r="D1793" s="7">
        <v>43104</v>
      </c>
      <c r="E1793" s="5" t="s">
        <v>64</v>
      </c>
    </row>
    <row r="1794" spans="2:5" hidden="1" x14ac:dyDescent="0.3">
      <c r="B1794" s="6">
        <v>36</v>
      </c>
      <c r="D1794" s="7">
        <v>43301</v>
      </c>
      <c r="E1794" s="5" t="s">
        <v>64</v>
      </c>
    </row>
    <row r="1795" spans="2:5" hidden="1" x14ac:dyDescent="0.3">
      <c r="B1795" s="6">
        <v>233</v>
      </c>
      <c r="D1795" s="7">
        <v>43159</v>
      </c>
      <c r="E1795" s="5" t="s">
        <v>64</v>
      </c>
    </row>
    <row r="1796" spans="2:5" hidden="1" x14ac:dyDescent="0.3">
      <c r="B1796" s="6">
        <v>237</v>
      </c>
      <c r="D1796" s="7">
        <v>43179</v>
      </c>
      <c r="E1796" s="5" t="s">
        <v>64</v>
      </c>
    </row>
    <row r="1797" spans="2:5" hidden="1" x14ac:dyDescent="0.3">
      <c r="B1797" s="6">
        <v>238</v>
      </c>
      <c r="D1797" s="7">
        <v>43180</v>
      </c>
      <c r="E1797" s="5" t="s">
        <v>64</v>
      </c>
    </row>
    <row r="1798" spans="2:5" hidden="1" x14ac:dyDescent="0.3">
      <c r="B1798" s="6">
        <v>37</v>
      </c>
      <c r="D1798" s="7">
        <v>43303</v>
      </c>
      <c r="E1798" t="s">
        <v>20</v>
      </c>
    </row>
    <row r="1799" spans="2:5" hidden="1" x14ac:dyDescent="0.3">
      <c r="B1799" s="6">
        <v>38</v>
      </c>
      <c r="D1799" s="7">
        <v>43306</v>
      </c>
      <c r="E1799" s="5" t="s">
        <v>20</v>
      </c>
    </row>
    <row r="1800" spans="2:5" hidden="1" x14ac:dyDescent="0.3">
      <c r="B1800" s="6">
        <v>5</v>
      </c>
      <c r="D1800" s="7">
        <v>43325</v>
      </c>
      <c r="E1800" s="5" t="s">
        <v>81</v>
      </c>
    </row>
    <row r="1801" spans="2:5" hidden="1" x14ac:dyDescent="0.3">
      <c r="B1801" s="6">
        <v>6</v>
      </c>
      <c r="D1801" s="7">
        <v>43326</v>
      </c>
      <c r="E1801" s="5" t="s">
        <v>64</v>
      </c>
    </row>
    <row r="1802" spans="2:5" hidden="1" x14ac:dyDescent="0.3">
      <c r="B1802" s="6">
        <v>9</v>
      </c>
      <c r="D1802" s="7">
        <v>43390</v>
      </c>
      <c r="E1802" s="5" t="s">
        <v>81</v>
      </c>
    </row>
    <row r="1803" spans="2:5" hidden="1" x14ac:dyDescent="0.3">
      <c r="B1803" s="6">
        <v>1</v>
      </c>
      <c r="D1803" s="7">
        <v>43391</v>
      </c>
      <c r="E1803" s="5" t="s">
        <v>64</v>
      </c>
    </row>
    <row r="1804" spans="2:5" hidden="1" x14ac:dyDescent="0.3">
      <c r="B1804" s="6">
        <v>39</v>
      </c>
      <c r="D1804" s="7">
        <v>43323</v>
      </c>
      <c r="E1804" s="5" t="s">
        <v>20</v>
      </c>
    </row>
    <row r="1805" spans="2:5" hidden="1" x14ac:dyDescent="0.3">
      <c r="B1805" s="6">
        <v>17</v>
      </c>
      <c r="D1805" s="7">
        <v>43427</v>
      </c>
      <c r="E1805" s="5" t="s">
        <v>120</v>
      </c>
    </row>
    <row r="1806" spans="2:5" hidden="1" x14ac:dyDescent="0.3">
      <c r="B1806" s="6">
        <v>24</v>
      </c>
      <c r="D1806" s="7">
        <v>43449</v>
      </c>
      <c r="E1806" s="5" t="s">
        <v>64</v>
      </c>
    </row>
    <row r="1807" spans="2:5" hidden="1" x14ac:dyDescent="0.3">
      <c r="B1807" s="6">
        <v>267</v>
      </c>
      <c r="D1807" s="7">
        <v>43488</v>
      </c>
      <c r="E1807" s="5" t="s">
        <v>64</v>
      </c>
    </row>
    <row r="1808" spans="2:5" hidden="1" x14ac:dyDescent="0.3">
      <c r="B1808" s="6">
        <v>28</v>
      </c>
      <c r="D1808" s="7">
        <v>43599</v>
      </c>
      <c r="E1808" s="5" t="s">
        <v>81</v>
      </c>
    </row>
    <row r="1809" spans="2:5" hidden="1" x14ac:dyDescent="0.3">
      <c r="B1809" s="6">
        <v>31</v>
      </c>
      <c r="D1809" s="7">
        <v>43628</v>
      </c>
      <c r="E1809" s="5" t="s">
        <v>64</v>
      </c>
    </row>
    <row r="1810" spans="2:5" hidden="1" x14ac:dyDescent="0.3">
      <c r="B1810" s="6">
        <v>33</v>
      </c>
      <c r="D1810" s="7">
        <v>43642</v>
      </c>
      <c r="E1810" s="5" t="s">
        <v>120</v>
      </c>
    </row>
    <row r="1811" spans="2:5" hidden="1" x14ac:dyDescent="0.3">
      <c r="B1811" s="6">
        <v>75</v>
      </c>
      <c r="D1811" s="7">
        <v>43906</v>
      </c>
      <c r="E1811" s="5" t="s">
        <v>20</v>
      </c>
    </row>
    <row r="1812" spans="2:5" hidden="1" x14ac:dyDescent="0.3">
      <c r="B1812" s="6">
        <v>80</v>
      </c>
      <c r="D1812" s="7">
        <v>43981</v>
      </c>
      <c r="E1812" s="5" t="s">
        <v>120</v>
      </c>
    </row>
    <row r="1813" spans="2:5" hidden="1" x14ac:dyDescent="0.3">
      <c r="B1813" s="6">
        <v>52</v>
      </c>
      <c r="D1813" s="7">
        <v>43710</v>
      </c>
      <c r="E1813" s="5" t="s">
        <v>64</v>
      </c>
    </row>
    <row r="1814" spans="2:5" hidden="1" x14ac:dyDescent="0.3">
      <c r="B1814" s="6">
        <v>60</v>
      </c>
      <c r="D1814" s="7">
        <v>43734</v>
      </c>
      <c r="E1814" s="5" t="s">
        <v>81</v>
      </c>
    </row>
    <row r="1815" spans="2:5" hidden="1" x14ac:dyDescent="0.3">
      <c r="B1815" s="6">
        <v>44</v>
      </c>
      <c r="D1815" s="7">
        <v>43739</v>
      </c>
      <c r="E1815" s="5" t="s">
        <v>64</v>
      </c>
    </row>
    <row r="1816" spans="2:5" hidden="1" x14ac:dyDescent="0.3">
      <c r="B1816" s="6">
        <v>7</v>
      </c>
      <c r="D1816" s="7">
        <v>43772</v>
      </c>
      <c r="E1816" s="5" t="s">
        <v>64</v>
      </c>
    </row>
    <row r="1817" spans="2:5" hidden="1" x14ac:dyDescent="0.3">
      <c r="B1817" s="6">
        <v>69</v>
      </c>
      <c r="D1817" s="7">
        <v>43782</v>
      </c>
      <c r="E1817" s="5" t="s">
        <v>64</v>
      </c>
    </row>
    <row r="1818" spans="2:5" hidden="1" x14ac:dyDescent="0.3">
      <c r="B1818" s="6">
        <v>9</v>
      </c>
      <c r="D1818" s="7">
        <v>43789</v>
      </c>
      <c r="E1818" s="5" t="s">
        <v>64</v>
      </c>
    </row>
    <row r="1819" spans="2:5" hidden="1" x14ac:dyDescent="0.3">
      <c r="B1819" s="6">
        <v>8</v>
      </c>
      <c r="D1819" s="7">
        <v>43789</v>
      </c>
      <c r="E1819" s="5" t="s">
        <v>64</v>
      </c>
    </row>
    <row r="1820" spans="2:5" hidden="1" x14ac:dyDescent="0.3">
      <c r="B1820" s="6">
        <v>15</v>
      </c>
      <c r="D1820" s="7">
        <v>43804</v>
      </c>
      <c r="E1820" s="5" t="s">
        <v>64</v>
      </c>
    </row>
    <row r="1821" spans="2:5" hidden="1" x14ac:dyDescent="0.3">
      <c r="B1821" s="6">
        <v>40</v>
      </c>
      <c r="D1821" s="7">
        <v>43326</v>
      </c>
      <c r="E1821" s="5" t="s">
        <v>20</v>
      </c>
    </row>
    <row r="1822" spans="2:5" hidden="1" x14ac:dyDescent="0.3">
      <c r="B1822" s="6">
        <v>16</v>
      </c>
      <c r="D1822" s="7">
        <v>43816</v>
      </c>
      <c r="E1822" s="5" t="s">
        <v>64</v>
      </c>
    </row>
    <row r="1823" spans="2:5" hidden="1" x14ac:dyDescent="0.3">
      <c r="B1823" s="6">
        <v>9</v>
      </c>
      <c r="D1823" s="7">
        <v>43841</v>
      </c>
      <c r="E1823" s="5" t="s">
        <v>64</v>
      </c>
    </row>
    <row r="1824" spans="2:5" hidden="1" x14ac:dyDescent="0.3">
      <c r="B1824" s="6">
        <v>81</v>
      </c>
      <c r="D1824" s="7">
        <v>43984</v>
      </c>
      <c r="E1824" s="5" t="s">
        <v>64</v>
      </c>
    </row>
    <row r="1825" spans="2:5" hidden="1" x14ac:dyDescent="0.3">
      <c r="B1825" s="6">
        <v>84</v>
      </c>
      <c r="D1825" s="7">
        <v>43907</v>
      </c>
      <c r="E1825" s="5" t="s">
        <v>64</v>
      </c>
    </row>
    <row r="1826" spans="2:5" hidden="1" x14ac:dyDescent="0.3">
      <c r="B1826" s="6">
        <v>48</v>
      </c>
      <c r="D1826" s="7">
        <v>43943</v>
      </c>
      <c r="E1826" s="5" t="s">
        <v>64</v>
      </c>
    </row>
    <row r="1827" spans="2:5" hidden="1" x14ac:dyDescent="0.3">
      <c r="B1827" s="6">
        <v>109</v>
      </c>
      <c r="D1827" s="7">
        <v>44239</v>
      </c>
      <c r="E1827" t="s">
        <v>20</v>
      </c>
    </row>
    <row r="1828" spans="2:5" hidden="1" x14ac:dyDescent="0.3">
      <c r="B1828" s="6">
        <v>88</v>
      </c>
      <c r="D1828" s="7">
        <v>43990</v>
      </c>
      <c r="E1828" s="5" t="s">
        <v>64</v>
      </c>
    </row>
    <row r="1829" spans="2:5" hidden="1" x14ac:dyDescent="0.3">
      <c r="B1829" s="6">
        <v>41</v>
      </c>
      <c r="D1829" s="7">
        <v>43993</v>
      </c>
      <c r="E1829" s="5" t="s">
        <v>64</v>
      </c>
    </row>
    <row r="1830" spans="2:5" hidden="1" x14ac:dyDescent="0.3">
      <c r="B1830" s="6">
        <v>43</v>
      </c>
      <c r="D1830" s="7">
        <v>43997</v>
      </c>
      <c r="E1830" s="5" t="s">
        <v>64</v>
      </c>
    </row>
    <row r="1831" spans="2:5" hidden="1" x14ac:dyDescent="0.3">
      <c r="B1831" s="6">
        <v>55</v>
      </c>
      <c r="D1831" s="7">
        <v>44008</v>
      </c>
      <c r="E1831" s="5" t="s">
        <v>64</v>
      </c>
    </row>
    <row r="1832" spans="2:5" hidden="1" x14ac:dyDescent="0.3">
      <c r="B1832" s="6">
        <v>93</v>
      </c>
      <c r="D1832" s="7">
        <v>44019</v>
      </c>
      <c r="E1832" s="5" t="s">
        <v>64</v>
      </c>
    </row>
    <row r="1833" spans="2:5" hidden="1" x14ac:dyDescent="0.3">
      <c r="B1833" s="6">
        <v>98</v>
      </c>
      <c r="D1833" s="7">
        <v>44066</v>
      </c>
      <c r="E1833" s="5" t="s">
        <v>64</v>
      </c>
    </row>
    <row r="1834" spans="2:5" hidden="1" x14ac:dyDescent="0.3">
      <c r="B1834" s="6">
        <v>116</v>
      </c>
      <c r="D1834" s="7">
        <v>44187</v>
      </c>
      <c r="E1834" s="5" t="s">
        <v>64</v>
      </c>
    </row>
    <row r="1835" spans="2:5" hidden="1" x14ac:dyDescent="0.3">
      <c r="B1835" s="6">
        <v>94</v>
      </c>
      <c r="D1835" s="7">
        <v>44075</v>
      </c>
      <c r="E1835" s="5" t="s">
        <v>64</v>
      </c>
    </row>
    <row r="1836" spans="2:5" hidden="1" x14ac:dyDescent="0.3">
      <c r="B1836" s="6">
        <v>95</v>
      </c>
      <c r="D1836" s="7">
        <v>44147</v>
      </c>
      <c r="E1836" s="5" t="s">
        <v>20</v>
      </c>
    </row>
    <row r="1837" spans="2:5" hidden="1" x14ac:dyDescent="0.3">
      <c r="B1837" s="6">
        <v>100</v>
      </c>
      <c r="D1837" s="7">
        <v>44163</v>
      </c>
      <c r="E1837" s="5" t="s">
        <v>144</v>
      </c>
    </row>
    <row r="1838" spans="2:5" hidden="1" x14ac:dyDescent="0.3">
      <c r="B1838" s="6">
        <v>106</v>
      </c>
      <c r="D1838" s="7">
        <v>44173</v>
      </c>
      <c r="E1838" s="5" t="s">
        <v>64</v>
      </c>
    </row>
    <row r="1839" spans="2:5" hidden="1" x14ac:dyDescent="0.3">
      <c r="B1839" s="6">
        <v>107</v>
      </c>
      <c r="D1839" s="7">
        <v>44191</v>
      </c>
      <c r="E1839" s="5" t="s">
        <v>64</v>
      </c>
    </row>
    <row r="1840" spans="2:5" hidden="1" x14ac:dyDescent="0.3">
      <c r="B1840" s="6">
        <v>163</v>
      </c>
      <c r="D1840" s="7">
        <v>44276</v>
      </c>
      <c r="E1840" s="5" t="s">
        <v>64</v>
      </c>
    </row>
    <row r="1841" spans="2:5" hidden="1" x14ac:dyDescent="0.3">
      <c r="B1841" s="6">
        <v>114</v>
      </c>
      <c r="D1841" s="7">
        <v>44217</v>
      </c>
      <c r="E1841" s="5" t="s">
        <v>92</v>
      </c>
    </row>
    <row r="1842" spans="2:5" hidden="1" x14ac:dyDescent="0.3">
      <c r="B1842" s="6">
        <v>56</v>
      </c>
      <c r="D1842" s="7">
        <v>44237</v>
      </c>
      <c r="E1842" s="5" t="s">
        <v>20</v>
      </c>
    </row>
    <row r="1843" spans="2:5" hidden="1" x14ac:dyDescent="0.3">
      <c r="B1843" s="6">
        <v>107</v>
      </c>
      <c r="D1843" s="7">
        <v>44173</v>
      </c>
      <c r="E1843" s="5" t="s">
        <v>81</v>
      </c>
    </row>
    <row r="1844" spans="2:5" hidden="1" x14ac:dyDescent="0.3">
      <c r="B1844" s="6">
        <v>164</v>
      </c>
      <c r="D1844" s="7">
        <v>44277</v>
      </c>
      <c r="E1844" s="5" t="s">
        <v>115</v>
      </c>
    </row>
    <row r="1845" spans="2:5" hidden="1" x14ac:dyDescent="0.3">
      <c r="B1845" s="6">
        <v>1</v>
      </c>
      <c r="D1845" s="7">
        <v>39825</v>
      </c>
    </row>
    <row r="1846" spans="2:5" hidden="1" x14ac:dyDescent="0.3">
      <c r="B1846" s="6">
        <v>2</v>
      </c>
      <c r="D1846" s="7">
        <v>39833</v>
      </c>
    </row>
    <row r="1847" spans="2:5" hidden="1" x14ac:dyDescent="0.3">
      <c r="B1847" s="6">
        <v>3</v>
      </c>
      <c r="D1847" s="7">
        <v>39842</v>
      </c>
    </row>
    <row r="1848" spans="2:5" hidden="1" x14ac:dyDescent="0.3">
      <c r="B1848" s="6">
        <v>8</v>
      </c>
      <c r="D1848" s="7">
        <v>39881</v>
      </c>
    </row>
    <row r="1849" spans="2:5" hidden="1" x14ac:dyDescent="0.3">
      <c r="B1849" s="6">
        <v>9</v>
      </c>
      <c r="D1849" s="7">
        <v>39886</v>
      </c>
    </row>
    <row r="1850" spans="2:5" hidden="1" x14ac:dyDescent="0.3">
      <c r="B1850" s="6">
        <v>11</v>
      </c>
      <c r="D1850" s="7">
        <v>39895</v>
      </c>
    </row>
    <row r="1851" spans="2:5" hidden="1" x14ac:dyDescent="0.3">
      <c r="B1851" s="6">
        <v>22</v>
      </c>
      <c r="D1851" s="7">
        <v>39944</v>
      </c>
    </row>
    <row r="1852" spans="2:5" hidden="1" x14ac:dyDescent="0.3">
      <c r="B1852" s="6">
        <v>58</v>
      </c>
      <c r="D1852" s="7">
        <v>40088</v>
      </c>
    </row>
    <row r="1853" spans="2:5" hidden="1" x14ac:dyDescent="0.3">
      <c r="B1853" s="6">
        <v>72</v>
      </c>
      <c r="D1853" s="7">
        <v>40122</v>
      </c>
    </row>
    <row r="1854" spans="2:5" hidden="1" x14ac:dyDescent="0.3">
      <c r="B1854" s="6">
        <v>82</v>
      </c>
      <c r="D1854" s="7">
        <v>40158</v>
      </c>
    </row>
    <row r="1855" spans="2:5" hidden="1" x14ac:dyDescent="0.3">
      <c r="B1855" s="6">
        <v>95</v>
      </c>
      <c r="D1855" s="7">
        <v>40180</v>
      </c>
    </row>
    <row r="1856" spans="2:5" hidden="1" x14ac:dyDescent="0.3">
      <c r="B1856" s="6">
        <v>111</v>
      </c>
      <c r="D1856" s="7">
        <v>40218</v>
      </c>
    </row>
    <row r="1857" spans="1:5" hidden="1" x14ac:dyDescent="0.3">
      <c r="B1857" s="6">
        <v>118</v>
      </c>
      <c r="D1857" s="7">
        <v>40225</v>
      </c>
    </row>
    <row r="1858" spans="1:5" hidden="1" x14ac:dyDescent="0.3">
      <c r="B1858" s="6">
        <v>119</v>
      </c>
      <c r="D1858" s="7">
        <v>40229</v>
      </c>
    </row>
    <row r="1859" spans="1:5" hidden="1" x14ac:dyDescent="0.3">
      <c r="B1859" s="6">
        <v>123</v>
      </c>
      <c r="D1859" s="7">
        <v>40236</v>
      </c>
    </row>
    <row r="1860" spans="1:5" hidden="1" x14ac:dyDescent="0.3">
      <c r="B1860" s="6">
        <v>130</v>
      </c>
      <c r="D1860" s="7">
        <v>40243</v>
      </c>
    </row>
    <row r="1861" spans="1:5" hidden="1" x14ac:dyDescent="0.3">
      <c r="B1861" s="6">
        <v>134</v>
      </c>
      <c r="D1861" s="7">
        <v>40244</v>
      </c>
    </row>
    <row r="1862" spans="1:5" hidden="1" x14ac:dyDescent="0.3">
      <c r="B1862" s="6">
        <v>149</v>
      </c>
      <c r="D1862" s="7">
        <v>40301</v>
      </c>
    </row>
    <row r="1863" spans="1:5" hidden="1" x14ac:dyDescent="0.3">
      <c r="B1863" s="6">
        <v>148</v>
      </c>
      <c r="D1863" s="7">
        <v>40301</v>
      </c>
    </row>
    <row r="1864" spans="1:5" hidden="1" x14ac:dyDescent="0.3">
      <c r="B1864" s="6">
        <v>156</v>
      </c>
      <c r="D1864" s="7">
        <v>40319</v>
      </c>
    </row>
    <row r="1865" spans="1:5" hidden="1" x14ac:dyDescent="0.3">
      <c r="B1865" s="6">
        <v>214</v>
      </c>
      <c r="D1865" s="7">
        <v>40410</v>
      </c>
    </row>
    <row r="1866" spans="1:5" hidden="1" x14ac:dyDescent="0.3">
      <c r="B1866" s="6">
        <v>229</v>
      </c>
      <c r="D1866" s="7">
        <v>40435</v>
      </c>
    </row>
    <row r="1867" spans="1:5" hidden="1" x14ac:dyDescent="0.3">
      <c r="B1867" s="6">
        <v>250</v>
      </c>
      <c r="D1867" s="7">
        <v>40488</v>
      </c>
    </row>
    <row r="1868" spans="1:5" x14ac:dyDescent="0.3">
      <c r="A1868" s="6" t="s">
        <v>62</v>
      </c>
      <c r="B1868" s="6">
        <v>1</v>
      </c>
      <c r="C1868" s="6" t="str">
        <f>CONCATENATE(A1868,"-",B1868)</f>
        <v>ARB-1</v>
      </c>
      <c r="D1868" s="7">
        <v>40533</v>
      </c>
      <c r="E1868" t="s">
        <v>64</v>
      </c>
    </row>
    <row r="1869" spans="1:5" hidden="1" x14ac:dyDescent="0.3">
      <c r="B1869" s="6">
        <v>281</v>
      </c>
      <c r="D1869" s="7">
        <v>40556</v>
      </c>
    </row>
    <row r="1870" spans="1:5" hidden="1" x14ac:dyDescent="0.3">
      <c r="B1870" s="6">
        <v>289</v>
      </c>
      <c r="D1870" s="7">
        <v>40572</v>
      </c>
    </row>
    <row r="1871" spans="1:5" hidden="1" x14ac:dyDescent="0.3">
      <c r="B1871" s="6">
        <v>302</v>
      </c>
      <c r="D1871" s="7">
        <v>40593</v>
      </c>
    </row>
    <row r="1872" spans="1:5" hidden="1" x14ac:dyDescent="0.3">
      <c r="B1872" s="6">
        <v>329</v>
      </c>
      <c r="D1872" s="7">
        <v>40630</v>
      </c>
    </row>
    <row r="1873" spans="1:5" hidden="1" x14ac:dyDescent="0.3">
      <c r="B1873" s="6">
        <v>340</v>
      </c>
      <c r="D1873" s="7">
        <v>40641</v>
      </c>
    </row>
    <row r="1874" spans="1:5" x14ac:dyDescent="0.3">
      <c r="A1874" s="6" t="s">
        <v>62</v>
      </c>
      <c r="B1874" s="6">
        <v>13</v>
      </c>
      <c r="C1874" s="6" t="str">
        <f>CONCATENATE(A1874,"-",B1874)</f>
        <v>ARB-13</v>
      </c>
      <c r="D1874" s="7">
        <v>40663</v>
      </c>
      <c r="E1874" t="s">
        <v>148</v>
      </c>
    </row>
    <row r="1875" spans="1:5" x14ac:dyDescent="0.3">
      <c r="A1875" s="6" t="s">
        <v>62</v>
      </c>
      <c r="B1875" s="6">
        <v>10</v>
      </c>
      <c r="C1875" s="6" t="str">
        <f>CONCATENATE(A1875,"-",B1875)</f>
        <v>ARB-10</v>
      </c>
      <c r="D1875" s="7">
        <v>40670</v>
      </c>
      <c r="E1875" t="s">
        <v>152</v>
      </c>
    </row>
    <row r="1876" spans="1:5" x14ac:dyDescent="0.3">
      <c r="A1876" s="6" t="s">
        <v>62</v>
      </c>
      <c r="B1876" s="6">
        <v>11</v>
      </c>
      <c r="C1876" s="6" t="str">
        <f>CONCATENATE(A1876,"-",B1876)</f>
        <v>ARB-11</v>
      </c>
      <c r="D1876" s="7">
        <v>40673</v>
      </c>
      <c r="E1876" t="s">
        <v>20</v>
      </c>
    </row>
    <row r="1877" spans="1:5" hidden="1" x14ac:dyDescent="0.3">
      <c r="B1877" s="6">
        <v>370</v>
      </c>
      <c r="D1877" s="7">
        <v>40681</v>
      </c>
    </row>
    <row r="1878" spans="1:5" hidden="1" x14ac:dyDescent="0.3">
      <c r="B1878" s="6">
        <v>380</v>
      </c>
      <c r="D1878" s="7">
        <v>40693</v>
      </c>
    </row>
    <row r="1879" spans="1:5" hidden="1" x14ac:dyDescent="0.3">
      <c r="B1879" s="6">
        <v>383</v>
      </c>
      <c r="D1879" s="7">
        <v>40698</v>
      </c>
    </row>
    <row r="1880" spans="1:5" hidden="1" x14ac:dyDescent="0.3">
      <c r="B1880" s="6">
        <v>395</v>
      </c>
      <c r="D1880" s="7">
        <v>40726</v>
      </c>
    </row>
    <row r="1881" spans="1:5" hidden="1" x14ac:dyDescent="0.3">
      <c r="B1881" s="6">
        <v>405</v>
      </c>
      <c r="D1881" s="7">
        <v>40743</v>
      </c>
    </row>
    <row r="1882" spans="1:5" hidden="1" x14ac:dyDescent="0.3">
      <c r="B1882" s="6">
        <v>415</v>
      </c>
      <c r="D1882" s="7">
        <v>40758</v>
      </c>
    </row>
    <row r="1883" spans="1:5" hidden="1" x14ac:dyDescent="0.3">
      <c r="B1883" s="6">
        <v>435</v>
      </c>
      <c r="D1883" s="7">
        <v>40819</v>
      </c>
    </row>
    <row r="1884" spans="1:5" x14ac:dyDescent="0.3">
      <c r="A1884" s="6" t="s">
        <v>62</v>
      </c>
      <c r="B1884" s="6">
        <v>56</v>
      </c>
      <c r="C1884" s="6" t="str">
        <f>CONCATENATE(A1884,"-",B1884)</f>
        <v>ARB-56</v>
      </c>
      <c r="D1884" s="7">
        <v>40895</v>
      </c>
      <c r="E1884" s="5" t="s">
        <v>64</v>
      </c>
    </row>
    <row r="1885" spans="1:5" hidden="1" x14ac:dyDescent="0.3">
      <c r="B1885" s="6">
        <v>457</v>
      </c>
      <c r="D1885" s="7">
        <v>40897</v>
      </c>
    </row>
    <row r="1886" spans="1:5" hidden="1" x14ac:dyDescent="0.3">
      <c r="B1886" s="6">
        <v>479</v>
      </c>
      <c r="D1886" s="7">
        <v>40955</v>
      </c>
    </row>
    <row r="1887" spans="1:5" x14ac:dyDescent="0.3">
      <c r="A1887" s="6" t="s">
        <v>62</v>
      </c>
      <c r="B1887" s="6">
        <v>72</v>
      </c>
      <c r="C1887" s="6" t="str">
        <f>CONCATENATE(A1887,"-",B1887)</f>
        <v>ARB-72</v>
      </c>
      <c r="D1887" s="7">
        <v>40959</v>
      </c>
      <c r="E1887" s="5" t="s">
        <v>64</v>
      </c>
    </row>
    <row r="1888" spans="1:5" hidden="1" x14ac:dyDescent="0.3">
      <c r="B1888" s="6">
        <v>496</v>
      </c>
      <c r="D1888" s="7">
        <v>40987</v>
      </c>
    </row>
    <row r="1889" spans="1:5" hidden="1" x14ac:dyDescent="0.3">
      <c r="B1889" s="6">
        <v>498</v>
      </c>
      <c r="D1889" s="7">
        <v>40988</v>
      </c>
    </row>
    <row r="1890" spans="1:5" x14ac:dyDescent="0.3">
      <c r="A1890" s="6" t="s">
        <v>62</v>
      </c>
      <c r="B1890" s="6">
        <v>88</v>
      </c>
      <c r="C1890" s="6" t="str">
        <f>CONCATENATE(A1890,"-",B1890)</f>
        <v>ARB-88</v>
      </c>
      <c r="D1890" s="7">
        <v>41028</v>
      </c>
      <c r="E1890" s="5" t="s">
        <v>64</v>
      </c>
    </row>
    <row r="1891" spans="1:5" x14ac:dyDescent="0.3">
      <c r="A1891" s="6" t="s">
        <v>62</v>
      </c>
      <c r="B1891" s="6">
        <v>98</v>
      </c>
      <c r="C1891" s="6" t="str">
        <f>CONCATENATE(A1891,"-",B1891)</f>
        <v>ARB-98</v>
      </c>
      <c r="D1891" s="7">
        <v>41069</v>
      </c>
      <c r="E1891" s="5" t="s">
        <v>64</v>
      </c>
    </row>
    <row r="1892" spans="1:5" hidden="1" x14ac:dyDescent="0.3">
      <c r="B1892" s="6">
        <v>556</v>
      </c>
      <c r="D1892" s="7">
        <v>41152</v>
      </c>
    </row>
    <row r="1893" spans="1:5" x14ac:dyDescent="0.3">
      <c r="A1893" s="6" t="s">
        <v>62</v>
      </c>
      <c r="B1893" s="6">
        <v>107</v>
      </c>
      <c r="C1893" s="6" t="str">
        <f>CONCATENATE(A1893,"-",B1893)</f>
        <v>ARB-107</v>
      </c>
      <c r="D1893" s="7">
        <v>41186</v>
      </c>
      <c r="E1893" s="5" t="s">
        <v>64</v>
      </c>
    </row>
    <row r="1894" spans="1:5" x14ac:dyDescent="0.3">
      <c r="A1894" s="6" t="s">
        <v>62</v>
      </c>
      <c r="B1894" s="6">
        <v>108</v>
      </c>
      <c r="C1894" s="6" t="str">
        <f>CONCATENATE(A1894,"-",B1894)</f>
        <v>ARB-108</v>
      </c>
      <c r="D1894" s="7">
        <v>41187</v>
      </c>
      <c r="E1894" s="5" t="s">
        <v>64</v>
      </c>
    </row>
    <row r="1895" spans="1:5" hidden="1" x14ac:dyDescent="0.3">
      <c r="B1895" s="6">
        <v>574</v>
      </c>
      <c r="D1895" s="7">
        <v>41194</v>
      </c>
    </row>
    <row r="1896" spans="1:5" hidden="1" x14ac:dyDescent="0.3">
      <c r="B1896" s="6">
        <v>578</v>
      </c>
      <c r="D1896" s="7">
        <v>41199</v>
      </c>
    </row>
    <row r="1897" spans="1:5" hidden="1" x14ac:dyDescent="0.3">
      <c r="B1897" s="6">
        <v>580</v>
      </c>
      <c r="D1897" s="7">
        <v>41217</v>
      </c>
    </row>
    <row r="1898" spans="1:5" hidden="1" x14ac:dyDescent="0.3">
      <c r="B1898" s="6">
        <v>583</v>
      </c>
      <c r="D1898" s="7">
        <v>41226</v>
      </c>
    </row>
    <row r="1899" spans="1:5" hidden="1" x14ac:dyDescent="0.3">
      <c r="B1899" s="6">
        <v>582</v>
      </c>
      <c r="D1899" s="7">
        <v>41226</v>
      </c>
    </row>
    <row r="1900" spans="1:5" hidden="1" x14ac:dyDescent="0.3">
      <c r="B1900" s="6">
        <v>589</v>
      </c>
      <c r="D1900" s="7">
        <v>41243</v>
      </c>
    </row>
    <row r="1901" spans="1:5" hidden="1" x14ac:dyDescent="0.3">
      <c r="B1901" s="6">
        <v>609</v>
      </c>
      <c r="D1901" s="7">
        <v>42461</v>
      </c>
      <c r="E1901" s="5" t="s">
        <v>120</v>
      </c>
    </row>
    <row r="1902" spans="1:5" hidden="1" x14ac:dyDescent="0.3">
      <c r="B1902" s="6">
        <v>591</v>
      </c>
      <c r="D1902" s="7">
        <v>41256</v>
      </c>
    </row>
    <row r="1903" spans="1:5" hidden="1" x14ac:dyDescent="0.3">
      <c r="B1903" s="6">
        <v>610</v>
      </c>
      <c r="D1903" s="7">
        <v>42462</v>
      </c>
      <c r="E1903" s="5" t="s">
        <v>64</v>
      </c>
    </row>
    <row r="1904" spans="1:5" x14ac:dyDescent="0.3">
      <c r="A1904" s="6" t="s">
        <v>62</v>
      </c>
      <c r="B1904" s="6">
        <v>140</v>
      </c>
      <c r="C1904" s="6" t="str">
        <f>CONCATENATE(A1904,"-",B1904)</f>
        <v>ARB-140</v>
      </c>
      <c r="D1904" s="7">
        <v>41294</v>
      </c>
      <c r="E1904" s="5" t="s">
        <v>64</v>
      </c>
    </row>
    <row r="1905" spans="1:5" hidden="1" x14ac:dyDescent="0.3">
      <c r="B1905" s="6">
        <v>611</v>
      </c>
      <c r="D1905" s="7">
        <v>42465</v>
      </c>
      <c r="E1905" s="5" t="s">
        <v>81</v>
      </c>
    </row>
    <row r="1906" spans="1:5" hidden="1" x14ac:dyDescent="0.3">
      <c r="B1906" s="6">
        <v>612</v>
      </c>
      <c r="D1906" s="7">
        <v>42465</v>
      </c>
      <c r="E1906" s="5" t="s">
        <v>115</v>
      </c>
    </row>
    <row r="1907" spans="1:5" hidden="1" x14ac:dyDescent="0.3">
      <c r="B1907" s="6">
        <v>613</v>
      </c>
      <c r="D1907" s="7">
        <v>42468</v>
      </c>
      <c r="E1907" s="5" t="s">
        <v>81</v>
      </c>
    </row>
    <row r="1908" spans="1:5" hidden="1" x14ac:dyDescent="0.3">
      <c r="B1908" s="6">
        <v>614</v>
      </c>
      <c r="D1908" s="7">
        <v>42472</v>
      </c>
      <c r="E1908" s="5" t="s">
        <v>64</v>
      </c>
    </row>
    <row r="1909" spans="1:5" hidden="1" x14ac:dyDescent="0.3">
      <c r="B1909" s="6">
        <v>615</v>
      </c>
      <c r="D1909" s="7">
        <v>42472</v>
      </c>
      <c r="E1909" s="5" t="s">
        <v>20</v>
      </c>
    </row>
    <row r="1910" spans="1:5" x14ac:dyDescent="0.3">
      <c r="A1910" s="6" t="s">
        <v>62</v>
      </c>
      <c r="B1910" s="6">
        <v>163</v>
      </c>
      <c r="C1910" s="6" t="str">
        <f>CONCATENATE(A1910,"-",B1910)</f>
        <v>ARB-163</v>
      </c>
      <c r="D1910" s="7">
        <v>41417</v>
      </c>
      <c r="E1910" s="5" t="s">
        <v>64</v>
      </c>
    </row>
    <row r="1911" spans="1:5" x14ac:dyDescent="0.3">
      <c r="A1911" s="6" t="s">
        <v>62</v>
      </c>
      <c r="B1911" s="6">
        <v>165</v>
      </c>
      <c r="C1911" s="6" t="str">
        <f>CONCATENATE(A1911,"-",B1911)</f>
        <v>ARB-165</v>
      </c>
      <c r="D1911" s="7">
        <v>41421</v>
      </c>
      <c r="E1911" s="5" t="s">
        <v>64</v>
      </c>
    </row>
    <row r="1912" spans="1:5" x14ac:dyDescent="0.3">
      <c r="A1912" s="6" t="s">
        <v>62</v>
      </c>
      <c r="B1912" s="6">
        <v>166</v>
      </c>
      <c r="C1912" s="6" t="str">
        <f>CONCATENATE(A1912,"-",B1912)</f>
        <v>ARB-166</v>
      </c>
      <c r="D1912" s="7">
        <v>41423</v>
      </c>
      <c r="E1912" s="5" t="s">
        <v>64</v>
      </c>
    </row>
    <row r="1913" spans="1:5" x14ac:dyDescent="0.3">
      <c r="A1913" s="6" t="s">
        <v>62</v>
      </c>
      <c r="B1913" s="6">
        <v>167</v>
      </c>
      <c r="C1913" s="6" t="str">
        <f>CONCATENATE(A1913,"-",B1913)</f>
        <v>ARB-167</v>
      </c>
      <c r="D1913" s="7">
        <v>41425</v>
      </c>
      <c r="E1913" s="5" t="s">
        <v>64</v>
      </c>
    </row>
    <row r="1914" spans="1:5" hidden="1" x14ac:dyDescent="0.3">
      <c r="B1914" s="6">
        <v>616</v>
      </c>
      <c r="D1914" s="7">
        <v>42472</v>
      </c>
      <c r="E1914" s="5" t="s">
        <v>20</v>
      </c>
    </row>
    <row r="1915" spans="1:5" x14ac:dyDescent="0.3">
      <c r="A1915" s="6" t="s">
        <v>62</v>
      </c>
      <c r="B1915" s="6">
        <v>174</v>
      </c>
      <c r="C1915" s="6" t="str">
        <f>CONCATENATE(A1915,"-",B1915)</f>
        <v>ARB-174</v>
      </c>
      <c r="D1915" s="7">
        <v>41441</v>
      </c>
      <c r="E1915" s="5" t="s">
        <v>64</v>
      </c>
    </row>
    <row r="1916" spans="1:5" x14ac:dyDescent="0.3">
      <c r="A1916" s="6" t="s">
        <v>62</v>
      </c>
      <c r="B1916" s="6">
        <v>244</v>
      </c>
      <c r="C1916" s="6" t="str">
        <f>CONCATENATE(A1916,"-",B1916)</f>
        <v>ARB-244</v>
      </c>
      <c r="D1916" s="7">
        <v>41446</v>
      </c>
      <c r="E1916" s="5" t="s">
        <v>64</v>
      </c>
    </row>
    <row r="1917" spans="1:5" x14ac:dyDescent="0.3">
      <c r="A1917" s="6" t="s">
        <v>62</v>
      </c>
      <c r="B1917" s="6">
        <v>178</v>
      </c>
      <c r="C1917" s="6" t="str">
        <f>CONCATENATE(A1917,"-",B1917)</f>
        <v>ARB-178</v>
      </c>
      <c r="D1917" s="7">
        <v>41456</v>
      </c>
      <c r="E1917" s="5" t="s">
        <v>64</v>
      </c>
    </row>
    <row r="1918" spans="1:5" x14ac:dyDescent="0.3">
      <c r="A1918" s="6" t="s">
        <v>62</v>
      </c>
      <c r="B1918" s="6">
        <v>183</v>
      </c>
      <c r="C1918" s="6" t="str">
        <f>CONCATENATE(A1918,"-",B1918)</f>
        <v>ARB-183</v>
      </c>
      <c r="D1918" s="7">
        <v>41461</v>
      </c>
      <c r="E1918" s="5" t="s">
        <v>64</v>
      </c>
    </row>
    <row r="1919" spans="1:5" hidden="1" x14ac:dyDescent="0.3">
      <c r="B1919" s="6">
        <v>617</v>
      </c>
      <c r="D1919" s="7">
        <v>42473</v>
      </c>
      <c r="E1919" s="5" t="s">
        <v>115</v>
      </c>
    </row>
    <row r="1920" spans="1:5" x14ac:dyDescent="0.3">
      <c r="A1920" s="6" t="s">
        <v>62</v>
      </c>
      <c r="B1920" s="6">
        <v>189</v>
      </c>
      <c r="C1920" s="6" t="str">
        <f>CONCATENATE(A1920,"-",B1920)</f>
        <v>ARB-189</v>
      </c>
      <c r="D1920" s="7">
        <v>41478</v>
      </c>
      <c r="E1920" s="5" t="s">
        <v>64</v>
      </c>
    </row>
    <row r="1921" spans="1:5" hidden="1" x14ac:dyDescent="0.3">
      <c r="B1921" s="6">
        <v>618</v>
      </c>
      <c r="D1921" s="7">
        <v>42474</v>
      </c>
      <c r="E1921" s="5" t="s">
        <v>20</v>
      </c>
    </row>
    <row r="1922" spans="1:5" x14ac:dyDescent="0.3">
      <c r="A1922" s="6" t="s">
        <v>62</v>
      </c>
      <c r="B1922" s="6">
        <v>247</v>
      </c>
      <c r="C1922" s="6" t="str">
        <f>CONCATENATE(A1922,"-",B1922)</f>
        <v>ARB-247</v>
      </c>
      <c r="D1922" s="7">
        <v>41514</v>
      </c>
      <c r="E1922" s="5" t="s">
        <v>64</v>
      </c>
    </row>
    <row r="1923" spans="1:5" x14ac:dyDescent="0.3">
      <c r="A1923" s="6" t="s">
        <v>62</v>
      </c>
      <c r="B1923" s="6">
        <v>202</v>
      </c>
      <c r="C1923" s="6" t="str">
        <f>CONCATENATE(A1923,"-",B1923)</f>
        <v>ARB-202</v>
      </c>
      <c r="D1923" s="7">
        <v>41515</v>
      </c>
      <c r="E1923" s="5" t="s">
        <v>64</v>
      </c>
    </row>
    <row r="1924" spans="1:5" x14ac:dyDescent="0.3">
      <c r="A1924" s="6" t="s">
        <v>62</v>
      </c>
      <c r="B1924" s="6">
        <v>211</v>
      </c>
      <c r="C1924" s="6" t="str">
        <f>CONCATENATE(A1924,"-",B1924)</f>
        <v>ARB-211</v>
      </c>
      <c r="D1924" s="7">
        <v>41530</v>
      </c>
      <c r="E1924" s="5" t="s">
        <v>64</v>
      </c>
    </row>
    <row r="1925" spans="1:5" x14ac:dyDescent="0.3">
      <c r="A1925" s="6" t="s">
        <v>62</v>
      </c>
      <c r="B1925" s="6">
        <v>212</v>
      </c>
      <c r="C1925" s="6" t="str">
        <f>CONCATENATE(A1925,"-",B1925)</f>
        <v>ARB-212</v>
      </c>
      <c r="D1925" s="7">
        <v>41531</v>
      </c>
      <c r="E1925" s="5" t="s">
        <v>64</v>
      </c>
    </row>
    <row r="1926" spans="1:5" x14ac:dyDescent="0.3">
      <c r="A1926" s="6" t="s">
        <v>62</v>
      </c>
      <c r="B1926" s="6">
        <v>217</v>
      </c>
      <c r="C1926" s="6" t="str">
        <f>CONCATENATE(A1926,"-",B1926)</f>
        <v>ARB-217</v>
      </c>
      <c r="D1926" s="7">
        <v>41534</v>
      </c>
      <c r="E1926" s="5" t="s">
        <v>64</v>
      </c>
    </row>
    <row r="1927" spans="1:5" hidden="1" x14ac:dyDescent="0.3">
      <c r="B1927" s="6">
        <v>619</v>
      </c>
      <c r="D1927" s="7">
        <v>42476</v>
      </c>
      <c r="E1927" s="5" t="s">
        <v>64</v>
      </c>
    </row>
    <row r="1928" spans="1:5" x14ac:dyDescent="0.3">
      <c r="A1928" s="6" t="s">
        <v>62</v>
      </c>
      <c r="B1928" s="6">
        <v>238</v>
      </c>
      <c r="C1928" s="6" t="str">
        <f>CONCATENATE(A1928,"-",B1928)</f>
        <v>ARB-238</v>
      </c>
      <c r="D1928" s="7">
        <v>41565</v>
      </c>
      <c r="E1928" s="5" t="s">
        <v>64</v>
      </c>
    </row>
    <row r="1929" spans="1:5" hidden="1" x14ac:dyDescent="0.3">
      <c r="B1929" s="6">
        <v>620</v>
      </c>
      <c r="D1929" s="7">
        <v>42476</v>
      </c>
      <c r="E1929" s="5" t="s">
        <v>81</v>
      </c>
    </row>
    <row r="1930" spans="1:5" x14ac:dyDescent="0.3">
      <c r="A1930" s="6" t="s">
        <v>62</v>
      </c>
      <c r="B1930" s="6">
        <v>240</v>
      </c>
      <c r="C1930" s="6" t="str">
        <f>CONCATENATE(A1930,"-",B1930)</f>
        <v>ARB-240</v>
      </c>
      <c r="D1930" s="7">
        <v>41569</v>
      </c>
      <c r="E1930" s="5" t="s">
        <v>64</v>
      </c>
    </row>
    <row r="1931" spans="1:5" x14ac:dyDescent="0.3">
      <c r="A1931" s="6" t="s">
        <v>62</v>
      </c>
      <c r="B1931" s="6">
        <v>257</v>
      </c>
      <c r="C1931" s="6" t="str">
        <f>CONCATENATE(A1931,"-",B1931)</f>
        <v>ARB-257</v>
      </c>
      <c r="D1931" s="7">
        <v>41582</v>
      </c>
      <c r="E1931" s="5" t="s">
        <v>64</v>
      </c>
    </row>
    <row r="1932" spans="1:5" hidden="1" x14ac:dyDescent="0.3">
      <c r="B1932" s="6">
        <v>621</v>
      </c>
      <c r="D1932" s="7">
        <v>42477</v>
      </c>
      <c r="E1932" s="5" t="s">
        <v>20</v>
      </c>
    </row>
    <row r="1933" spans="1:5" x14ac:dyDescent="0.3">
      <c r="A1933" s="6" t="s">
        <v>62</v>
      </c>
      <c r="B1933" s="6">
        <v>305</v>
      </c>
      <c r="C1933" s="6" t="str">
        <f>CONCATENATE(A1933,"-",B1933)</f>
        <v>ARB-305</v>
      </c>
      <c r="D1933" s="7">
        <v>41671</v>
      </c>
      <c r="E1933" s="5" t="s">
        <v>64</v>
      </c>
    </row>
    <row r="1934" spans="1:5" hidden="1" x14ac:dyDescent="0.3">
      <c r="B1934" s="6">
        <v>622</v>
      </c>
      <c r="D1934" s="7">
        <v>42478</v>
      </c>
      <c r="E1934" s="5" t="s">
        <v>20</v>
      </c>
    </row>
    <row r="1935" spans="1:5" x14ac:dyDescent="0.3">
      <c r="A1935" s="6" t="s">
        <v>62</v>
      </c>
      <c r="B1935" s="6">
        <v>323</v>
      </c>
      <c r="C1935" s="6" t="str">
        <f>CONCATENATE(A1935,"-",B1935)</f>
        <v>ARB-323</v>
      </c>
      <c r="D1935" s="7">
        <v>41698</v>
      </c>
      <c r="E1935" s="5" t="s">
        <v>64</v>
      </c>
    </row>
    <row r="1936" spans="1:5" x14ac:dyDescent="0.3">
      <c r="A1936" s="6" t="s">
        <v>62</v>
      </c>
      <c r="B1936" s="6">
        <v>327</v>
      </c>
      <c r="C1936" s="6" t="str">
        <f>CONCATENATE(A1936,"-",B1936)</f>
        <v>ARB-327</v>
      </c>
      <c r="D1936" s="7">
        <v>41710</v>
      </c>
      <c r="E1936" s="5" t="s">
        <v>64</v>
      </c>
    </row>
    <row r="1937" spans="1:5" hidden="1" x14ac:dyDescent="0.3">
      <c r="B1937" s="6">
        <v>623</v>
      </c>
      <c r="D1937" s="7">
        <v>42479</v>
      </c>
      <c r="E1937" s="5" t="s">
        <v>64</v>
      </c>
    </row>
    <row r="1938" spans="1:5" hidden="1" x14ac:dyDescent="0.3">
      <c r="B1938" s="6">
        <v>624</v>
      </c>
      <c r="D1938" s="7">
        <v>42479</v>
      </c>
      <c r="E1938" s="5" t="s">
        <v>81</v>
      </c>
    </row>
    <row r="1939" spans="1:5" x14ac:dyDescent="0.3">
      <c r="A1939" s="6" t="s">
        <v>62</v>
      </c>
      <c r="B1939" s="6">
        <v>343</v>
      </c>
      <c r="C1939" s="6" t="str">
        <f>CONCATENATE(A1939,"-",B1939)</f>
        <v>ARB-343</v>
      </c>
      <c r="D1939" s="7">
        <v>41739</v>
      </c>
      <c r="E1939" s="5" t="s">
        <v>64</v>
      </c>
    </row>
    <row r="1940" spans="1:5" hidden="1" x14ac:dyDescent="0.3">
      <c r="B1940" s="6">
        <v>625</v>
      </c>
      <c r="D1940" s="7">
        <v>42480</v>
      </c>
      <c r="E1940" s="5" t="s">
        <v>20</v>
      </c>
    </row>
    <row r="1941" spans="1:5" x14ac:dyDescent="0.3">
      <c r="A1941" s="6" t="s">
        <v>62</v>
      </c>
      <c r="B1941" s="6">
        <v>356</v>
      </c>
      <c r="C1941" s="6" t="str">
        <f>CONCATENATE(A1941,"-",B1941)</f>
        <v>ARB-356</v>
      </c>
      <c r="D1941" s="7">
        <v>41757</v>
      </c>
      <c r="E1941" s="5" t="s">
        <v>64</v>
      </c>
    </row>
    <row r="1942" spans="1:5" x14ac:dyDescent="0.3">
      <c r="A1942" s="6" t="s">
        <v>62</v>
      </c>
      <c r="B1942" s="6">
        <v>380</v>
      </c>
      <c r="C1942" s="6" t="str">
        <f>CONCATENATE(A1942,"-",B1942)</f>
        <v>ARB-380</v>
      </c>
      <c r="D1942" s="7">
        <v>41789</v>
      </c>
      <c r="E1942" s="5" t="s">
        <v>64</v>
      </c>
    </row>
    <row r="1943" spans="1:5" hidden="1" x14ac:dyDescent="0.3">
      <c r="B1943" s="6">
        <v>627</v>
      </c>
      <c r="D1943" s="7">
        <v>42481</v>
      </c>
      <c r="E1943" s="5" t="s">
        <v>20</v>
      </c>
    </row>
    <row r="1944" spans="1:5" x14ac:dyDescent="0.3">
      <c r="A1944" s="6" t="s">
        <v>62</v>
      </c>
      <c r="B1944" s="6">
        <v>423</v>
      </c>
      <c r="C1944" s="6" t="str">
        <f>CONCATENATE(A1944,"-",B1944)</f>
        <v>ARB-423</v>
      </c>
      <c r="D1944" s="7">
        <v>41802</v>
      </c>
      <c r="E1944" t="s">
        <v>178</v>
      </c>
    </row>
    <row r="1945" spans="1:5" hidden="1" x14ac:dyDescent="0.3">
      <c r="B1945" s="6">
        <v>626</v>
      </c>
      <c r="D1945" s="7">
        <v>42481</v>
      </c>
      <c r="E1945" s="5" t="s">
        <v>64</v>
      </c>
    </row>
    <row r="1946" spans="1:5" x14ac:dyDescent="0.3">
      <c r="A1946" s="6" t="s">
        <v>62</v>
      </c>
      <c r="B1946" s="6">
        <v>403</v>
      </c>
      <c r="C1946" s="6" t="str">
        <f>CONCATENATE(A1946,"-",B1946)</f>
        <v>ARB-403</v>
      </c>
      <c r="D1946" s="7">
        <v>41836</v>
      </c>
      <c r="E1946" t="s">
        <v>64</v>
      </c>
    </row>
    <row r="1947" spans="1:5" hidden="1" x14ac:dyDescent="0.3">
      <c r="B1947" s="6">
        <v>628</v>
      </c>
      <c r="D1947" s="7">
        <v>42482</v>
      </c>
      <c r="E1947" s="5" t="s">
        <v>64</v>
      </c>
    </row>
    <row r="1948" spans="1:5" x14ac:dyDescent="0.3">
      <c r="A1948" s="6" t="s">
        <v>62</v>
      </c>
      <c r="B1948" s="6">
        <v>436</v>
      </c>
      <c r="C1948" s="6" t="str">
        <f>CONCATENATE(A1948,"-",B1948)</f>
        <v>ARB-436</v>
      </c>
      <c r="D1948" s="7">
        <v>41892</v>
      </c>
      <c r="E1948" t="s">
        <v>64</v>
      </c>
    </row>
    <row r="1949" spans="1:5" hidden="1" x14ac:dyDescent="0.3">
      <c r="B1949" s="6">
        <v>630</v>
      </c>
      <c r="D1949" s="7">
        <v>42483</v>
      </c>
      <c r="E1949" s="5" t="s">
        <v>120</v>
      </c>
    </row>
    <row r="1950" spans="1:5" hidden="1" x14ac:dyDescent="0.3">
      <c r="B1950" s="6">
        <v>629</v>
      </c>
      <c r="D1950" s="7">
        <v>42483</v>
      </c>
      <c r="E1950" s="5" t="s">
        <v>20</v>
      </c>
    </row>
    <row r="1951" spans="1:5" hidden="1" x14ac:dyDescent="0.3">
      <c r="B1951" s="6">
        <v>631</v>
      </c>
      <c r="D1951" s="7">
        <v>42486</v>
      </c>
      <c r="E1951" s="5" t="s">
        <v>64</v>
      </c>
    </row>
    <row r="1952" spans="1:5" hidden="1" x14ac:dyDescent="0.3">
      <c r="B1952" s="6">
        <v>632</v>
      </c>
      <c r="D1952" s="7">
        <v>42488</v>
      </c>
      <c r="E1952" s="5" t="s">
        <v>81</v>
      </c>
    </row>
    <row r="1953" spans="2:5" hidden="1" x14ac:dyDescent="0.3">
      <c r="B1953" s="6">
        <v>633</v>
      </c>
      <c r="D1953" s="7">
        <v>42495</v>
      </c>
      <c r="E1953" s="5" t="s">
        <v>20</v>
      </c>
    </row>
    <row r="1954" spans="2:5" hidden="1" x14ac:dyDescent="0.3">
      <c r="B1954" s="6">
        <v>4</v>
      </c>
      <c r="D1954" s="7">
        <v>42035</v>
      </c>
      <c r="E1954" s="5" t="s">
        <v>64</v>
      </c>
    </row>
    <row r="1955" spans="2:5" hidden="1" x14ac:dyDescent="0.3">
      <c r="B1955" s="6">
        <v>634</v>
      </c>
      <c r="D1955" s="7">
        <v>42495</v>
      </c>
      <c r="E1955" s="5" t="s">
        <v>81</v>
      </c>
    </row>
    <row r="1956" spans="2:5" hidden="1" x14ac:dyDescent="0.3">
      <c r="B1956" s="6">
        <v>635</v>
      </c>
      <c r="D1956" s="7">
        <v>42495</v>
      </c>
      <c r="E1956" s="5" t="s">
        <v>64</v>
      </c>
    </row>
    <row r="1957" spans="2:5" hidden="1" x14ac:dyDescent="0.3">
      <c r="B1957" s="6">
        <v>637</v>
      </c>
      <c r="D1957" s="7">
        <v>42497</v>
      </c>
      <c r="E1957" s="5" t="s">
        <v>81</v>
      </c>
    </row>
    <row r="1958" spans="2:5" hidden="1" x14ac:dyDescent="0.3">
      <c r="B1958" s="6">
        <v>636</v>
      </c>
      <c r="D1958" s="7">
        <v>42497</v>
      </c>
      <c r="E1958" s="5" t="s">
        <v>144</v>
      </c>
    </row>
    <row r="1959" spans="2:5" hidden="1" x14ac:dyDescent="0.3">
      <c r="B1959" s="6">
        <v>639</v>
      </c>
      <c r="D1959" s="7">
        <v>42498</v>
      </c>
      <c r="E1959" s="5" t="s">
        <v>20</v>
      </c>
    </row>
    <row r="1960" spans="2:5" hidden="1" x14ac:dyDescent="0.3">
      <c r="B1960" s="6">
        <v>640</v>
      </c>
      <c r="D1960" s="7">
        <v>42498</v>
      </c>
      <c r="E1960" s="5" t="s">
        <v>64</v>
      </c>
    </row>
    <row r="1961" spans="2:5" hidden="1" x14ac:dyDescent="0.3">
      <c r="B1961" s="6">
        <v>638</v>
      </c>
      <c r="D1961" s="7">
        <v>42498</v>
      </c>
      <c r="E1961" s="5" t="s">
        <v>64</v>
      </c>
    </row>
    <row r="1962" spans="2:5" hidden="1" x14ac:dyDescent="0.3">
      <c r="B1962" s="6">
        <v>15</v>
      </c>
      <c r="D1962" s="7">
        <v>42186</v>
      </c>
      <c r="E1962" s="5" t="s">
        <v>64</v>
      </c>
    </row>
    <row r="1963" spans="2:5" hidden="1" x14ac:dyDescent="0.3">
      <c r="B1963" s="6">
        <v>17</v>
      </c>
      <c r="D1963" s="7">
        <v>42195</v>
      </c>
      <c r="E1963" s="5" t="s">
        <v>64</v>
      </c>
    </row>
    <row r="1964" spans="2:5" hidden="1" x14ac:dyDescent="0.3">
      <c r="B1964" s="6">
        <v>18</v>
      </c>
      <c r="D1964" s="7">
        <v>42206</v>
      </c>
      <c r="E1964" s="5" t="s">
        <v>64</v>
      </c>
    </row>
    <row r="1965" spans="2:5" hidden="1" x14ac:dyDescent="0.3">
      <c r="B1965" s="6">
        <v>641</v>
      </c>
      <c r="D1965" s="7">
        <v>42500</v>
      </c>
      <c r="E1965" s="5" t="s">
        <v>120</v>
      </c>
    </row>
    <row r="1966" spans="2:5" hidden="1" x14ac:dyDescent="0.3">
      <c r="B1966" s="6">
        <v>643</v>
      </c>
      <c r="D1966" s="7">
        <v>42501</v>
      </c>
      <c r="E1966" s="5" t="s">
        <v>115</v>
      </c>
    </row>
    <row r="1967" spans="2:5" hidden="1" x14ac:dyDescent="0.3">
      <c r="B1967" s="6">
        <v>31</v>
      </c>
      <c r="D1967" s="7">
        <v>42334</v>
      </c>
      <c r="E1967" s="5" t="s">
        <v>64</v>
      </c>
    </row>
    <row r="1968" spans="2:5" hidden="1" x14ac:dyDescent="0.3">
      <c r="B1968" s="6">
        <v>644</v>
      </c>
      <c r="D1968" s="7">
        <v>42501</v>
      </c>
      <c r="E1968" s="5" t="s">
        <v>64</v>
      </c>
    </row>
    <row r="1969" spans="2:5" hidden="1" x14ac:dyDescent="0.3">
      <c r="B1969" s="6">
        <v>642</v>
      </c>
      <c r="D1969" s="7">
        <v>42501</v>
      </c>
      <c r="E1969" s="5" t="s">
        <v>92</v>
      </c>
    </row>
    <row r="1970" spans="2:5" hidden="1" x14ac:dyDescent="0.3">
      <c r="B1970" s="6">
        <v>37</v>
      </c>
      <c r="D1970" s="7">
        <v>42372</v>
      </c>
      <c r="E1970" s="5" t="s">
        <v>64</v>
      </c>
    </row>
    <row r="1971" spans="2:5" hidden="1" x14ac:dyDescent="0.3">
      <c r="B1971" s="6">
        <v>645</v>
      </c>
      <c r="D1971" s="7">
        <v>42501</v>
      </c>
      <c r="E1971" s="5" t="s">
        <v>92</v>
      </c>
    </row>
    <row r="1972" spans="2:5" hidden="1" x14ac:dyDescent="0.3">
      <c r="B1972" s="6">
        <v>646</v>
      </c>
      <c r="D1972" s="7">
        <v>42502</v>
      </c>
      <c r="E1972" s="5" t="s">
        <v>120</v>
      </c>
    </row>
    <row r="1973" spans="2:5" hidden="1" x14ac:dyDescent="0.3">
      <c r="B1973" s="6">
        <v>47</v>
      </c>
      <c r="D1973" s="7">
        <v>42448</v>
      </c>
      <c r="E1973" s="5" t="s">
        <v>64</v>
      </c>
    </row>
    <row r="1974" spans="2:5" hidden="1" x14ac:dyDescent="0.3">
      <c r="B1974" s="6">
        <v>648</v>
      </c>
      <c r="D1974" s="7">
        <v>42503</v>
      </c>
      <c r="E1974" s="5" t="s">
        <v>144</v>
      </c>
    </row>
    <row r="1975" spans="2:5" hidden="1" x14ac:dyDescent="0.3">
      <c r="B1975" s="6">
        <v>647</v>
      </c>
      <c r="D1975" s="7">
        <v>42503</v>
      </c>
      <c r="E1975" s="5" t="s">
        <v>20</v>
      </c>
    </row>
    <row r="1976" spans="2:5" hidden="1" x14ac:dyDescent="0.3">
      <c r="B1976" s="6">
        <v>649</v>
      </c>
      <c r="D1976" s="7">
        <v>42507</v>
      </c>
      <c r="E1976" s="5" t="s">
        <v>92</v>
      </c>
    </row>
    <row r="1977" spans="2:5" hidden="1" x14ac:dyDescent="0.3">
      <c r="B1977" s="6">
        <v>55</v>
      </c>
      <c r="D1977" s="7">
        <v>42477</v>
      </c>
      <c r="E1977" s="5" t="s">
        <v>64</v>
      </c>
    </row>
    <row r="1978" spans="2:5" hidden="1" x14ac:dyDescent="0.3">
      <c r="B1978" s="6">
        <v>650</v>
      </c>
      <c r="D1978" s="7">
        <v>42510</v>
      </c>
      <c r="E1978" s="5" t="s">
        <v>20</v>
      </c>
    </row>
    <row r="1979" spans="2:5" hidden="1" x14ac:dyDescent="0.3">
      <c r="B1979" s="6">
        <v>60</v>
      </c>
      <c r="D1979" s="7">
        <v>42492</v>
      </c>
      <c r="E1979" s="5" t="s">
        <v>64</v>
      </c>
    </row>
    <row r="1980" spans="2:5" hidden="1" x14ac:dyDescent="0.3">
      <c r="B1980" s="6">
        <v>4</v>
      </c>
      <c r="D1980" s="7">
        <v>42495</v>
      </c>
      <c r="E1980" s="5" t="s">
        <v>64</v>
      </c>
    </row>
    <row r="1981" spans="2:5" hidden="1" x14ac:dyDescent="0.3">
      <c r="B1981" s="6">
        <v>651</v>
      </c>
      <c r="D1981" s="7">
        <v>42510</v>
      </c>
      <c r="E1981" s="5" t="s">
        <v>64</v>
      </c>
    </row>
    <row r="1982" spans="2:5" hidden="1" x14ac:dyDescent="0.3">
      <c r="B1982" s="6">
        <v>652</v>
      </c>
      <c r="D1982" s="7">
        <v>42512</v>
      </c>
      <c r="E1982" s="5" t="s">
        <v>92</v>
      </c>
    </row>
    <row r="1983" spans="2:5" hidden="1" x14ac:dyDescent="0.3">
      <c r="B1983" s="6">
        <v>653</v>
      </c>
      <c r="D1983" s="7">
        <v>42514</v>
      </c>
      <c r="E1983" s="5" t="s">
        <v>81</v>
      </c>
    </row>
    <row r="1984" spans="2:5" hidden="1" x14ac:dyDescent="0.3">
      <c r="B1984" s="6">
        <v>654</v>
      </c>
      <c r="D1984" s="7">
        <v>42514</v>
      </c>
      <c r="E1984" s="5" t="s">
        <v>81</v>
      </c>
    </row>
    <row r="1985" spans="2:5" hidden="1" x14ac:dyDescent="0.3">
      <c r="B1985" s="6">
        <v>655</v>
      </c>
      <c r="D1985" s="7">
        <v>42516</v>
      </c>
      <c r="E1985" s="5" t="s">
        <v>81</v>
      </c>
    </row>
    <row r="1986" spans="2:5" hidden="1" x14ac:dyDescent="0.3">
      <c r="B1986" s="6">
        <v>656</v>
      </c>
      <c r="D1986" s="7">
        <v>42521</v>
      </c>
      <c r="E1986" s="5" t="s">
        <v>64</v>
      </c>
    </row>
    <row r="1987" spans="2:5" hidden="1" x14ac:dyDescent="0.3">
      <c r="B1987" s="6">
        <v>657</v>
      </c>
      <c r="D1987" s="7">
        <v>42521</v>
      </c>
      <c r="E1987" s="5" t="s">
        <v>81</v>
      </c>
    </row>
    <row r="1988" spans="2:5" hidden="1" x14ac:dyDescent="0.3">
      <c r="B1988" s="6">
        <v>661</v>
      </c>
      <c r="D1988" s="7">
        <v>42522</v>
      </c>
      <c r="E1988" s="5" t="s">
        <v>430</v>
      </c>
    </row>
    <row r="1989" spans="2:5" hidden="1" x14ac:dyDescent="0.3">
      <c r="B1989" s="6">
        <v>659</v>
      </c>
      <c r="D1989" s="7">
        <v>42522</v>
      </c>
      <c r="E1989" s="5" t="s">
        <v>430</v>
      </c>
    </row>
    <row r="1990" spans="2:5" hidden="1" x14ac:dyDescent="0.3">
      <c r="B1990" s="6">
        <v>660</v>
      </c>
      <c r="D1990" s="7">
        <v>42522</v>
      </c>
      <c r="E1990" s="5" t="s">
        <v>20</v>
      </c>
    </row>
    <row r="1991" spans="2:5" hidden="1" x14ac:dyDescent="0.3">
      <c r="B1991" s="6">
        <v>658</v>
      </c>
      <c r="D1991" s="7">
        <v>42522</v>
      </c>
      <c r="E1991" s="5" t="s">
        <v>81</v>
      </c>
    </row>
    <row r="1992" spans="2:5" hidden="1" x14ac:dyDescent="0.3">
      <c r="B1992" s="6">
        <v>662</v>
      </c>
      <c r="D1992" s="7">
        <v>42524</v>
      </c>
      <c r="E1992" s="5" t="s">
        <v>20</v>
      </c>
    </row>
    <row r="1993" spans="2:5" hidden="1" x14ac:dyDescent="0.3">
      <c r="B1993" s="6">
        <v>87</v>
      </c>
      <c r="D1993" s="7">
        <v>42592</v>
      </c>
      <c r="E1993" s="5" t="s">
        <v>64</v>
      </c>
    </row>
    <row r="1994" spans="2:5" hidden="1" x14ac:dyDescent="0.3">
      <c r="B1994" s="6">
        <v>663</v>
      </c>
      <c r="D1994" s="7">
        <v>42524</v>
      </c>
      <c r="E1994" s="5" t="s">
        <v>81</v>
      </c>
    </row>
    <row r="1995" spans="2:5" hidden="1" x14ac:dyDescent="0.3">
      <c r="B1995" s="6">
        <v>664</v>
      </c>
      <c r="D1995" s="7">
        <v>42525</v>
      </c>
      <c r="E1995" s="5" t="s">
        <v>64</v>
      </c>
    </row>
    <row r="1996" spans="2:5" hidden="1" x14ac:dyDescent="0.3">
      <c r="B1996" s="6">
        <v>98</v>
      </c>
      <c r="D1996" s="7">
        <v>42608</v>
      </c>
      <c r="E1996" s="5" t="s">
        <v>64</v>
      </c>
    </row>
    <row r="1997" spans="2:5" hidden="1" x14ac:dyDescent="0.3">
      <c r="B1997" s="6">
        <v>102</v>
      </c>
      <c r="D1997" s="7">
        <v>42637</v>
      </c>
      <c r="E1997" s="5" t="s">
        <v>64</v>
      </c>
    </row>
    <row r="1998" spans="2:5" hidden="1" x14ac:dyDescent="0.3">
      <c r="B1998" s="6">
        <v>114</v>
      </c>
      <c r="D1998" s="7">
        <v>42669</v>
      </c>
      <c r="E1998" s="5" t="s">
        <v>64</v>
      </c>
    </row>
    <row r="1999" spans="2:5" hidden="1" x14ac:dyDescent="0.3">
      <c r="B1999" s="6">
        <v>116</v>
      </c>
      <c r="D1999" s="7">
        <v>42674</v>
      </c>
      <c r="E1999" s="5" t="s">
        <v>64</v>
      </c>
    </row>
    <row r="2000" spans="2:5" hidden="1" x14ac:dyDescent="0.3">
      <c r="B2000" s="6">
        <v>665</v>
      </c>
      <c r="D2000" s="7">
        <v>42527</v>
      </c>
      <c r="E2000" s="5" t="s">
        <v>64</v>
      </c>
    </row>
    <row r="2001" spans="2:5" hidden="1" x14ac:dyDescent="0.3">
      <c r="B2001" s="6">
        <v>119</v>
      </c>
      <c r="D2001" s="7">
        <v>42689</v>
      </c>
      <c r="E2001" s="5" t="s">
        <v>64</v>
      </c>
    </row>
    <row r="2002" spans="2:5" hidden="1" x14ac:dyDescent="0.3">
      <c r="B2002" s="6">
        <v>121</v>
      </c>
      <c r="D2002" s="7">
        <v>42705</v>
      </c>
      <c r="E2002" s="5" t="s">
        <v>64</v>
      </c>
    </row>
    <row r="2003" spans="2:5" hidden="1" x14ac:dyDescent="0.3">
      <c r="B2003" s="6">
        <v>666</v>
      </c>
      <c r="D2003" s="7">
        <v>42529</v>
      </c>
      <c r="E2003" s="5" t="s">
        <v>81</v>
      </c>
    </row>
    <row r="2004" spans="2:5" hidden="1" x14ac:dyDescent="0.3">
      <c r="B2004" s="6">
        <v>122</v>
      </c>
      <c r="D2004" s="7">
        <v>42716</v>
      </c>
      <c r="E2004" s="5" t="s">
        <v>20</v>
      </c>
    </row>
    <row r="2005" spans="2:5" hidden="1" x14ac:dyDescent="0.3">
      <c r="B2005" s="6">
        <v>667</v>
      </c>
      <c r="D2005" s="7">
        <v>42530</v>
      </c>
      <c r="E2005" s="5" t="s">
        <v>20</v>
      </c>
    </row>
    <row r="2006" spans="2:5" hidden="1" x14ac:dyDescent="0.3">
      <c r="B2006" s="6">
        <v>668</v>
      </c>
      <c r="D2006" s="7">
        <v>42532</v>
      </c>
      <c r="E2006" s="5" t="s">
        <v>64</v>
      </c>
    </row>
    <row r="2007" spans="2:5" hidden="1" x14ac:dyDescent="0.3">
      <c r="B2007" s="6">
        <v>669</v>
      </c>
      <c r="D2007" s="7">
        <v>42534</v>
      </c>
      <c r="E2007" s="5" t="s">
        <v>81</v>
      </c>
    </row>
    <row r="2008" spans="2:5" hidden="1" x14ac:dyDescent="0.3">
      <c r="B2008" s="6">
        <v>144</v>
      </c>
      <c r="D2008" s="7">
        <v>42781</v>
      </c>
      <c r="E2008" s="5" t="s">
        <v>64</v>
      </c>
    </row>
    <row r="2009" spans="2:5" hidden="1" x14ac:dyDescent="0.3">
      <c r="B2009" s="6">
        <v>670</v>
      </c>
      <c r="D2009" s="7">
        <v>42535</v>
      </c>
      <c r="E2009" s="5" t="s">
        <v>20</v>
      </c>
    </row>
    <row r="2010" spans="2:5" hidden="1" x14ac:dyDescent="0.3">
      <c r="B2010" s="6">
        <v>671</v>
      </c>
      <c r="D2010" s="7">
        <v>42535</v>
      </c>
      <c r="E2010" s="5" t="s">
        <v>64</v>
      </c>
    </row>
    <row r="2011" spans="2:5" hidden="1" x14ac:dyDescent="0.3">
      <c r="B2011" s="6">
        <v>42</v>
      </c>
      <c r="D2011" s="7">
        <v>43345</v>
      </c>
      <c r="E2011" t="s">
        <v>20</v>
      </c>
    </row>
    <row r="2012" spans="2:5" hidden="1" x14ac:dyDescent="0.3">
      <c r="B2012" s="6">
        <v>673</v>
      </c>
      <c r="D2012" s="7">
        <v>42536</v>
      </c>
      <c r="E2012" s="5" t="s">
        <v>81</v>
      </c>
    </row>
    <row r="2013" spans="2:5" hidden="1" x14ac:dyDescent="0.3">
      <c r="B2013" s="6">
        <v>189</v>
      </c>
      <c r="D2013" s="7">
        <v>42958</v>
      </c>
      <c r="E2013" s="5" t="s">
        <v>64</v>
      </c>
    </row>
    <row r="2014" spans="2:5" hidden="1" x14ac:dyDescent="0.3">
      <c r="B2014" s="6">
        <v>192</v>
      </c>
      <c r="D2014" s="7">
        <v>42962</v>
      </c>
      <c r="E2014" s="5" t="s">
        <v>64</v>
      </c>
    </row>
    <row r="2015" spans="2:5" hidden="1" x14ac:dyDescent="0.3">
      <c r="B2015" s="6">
        <v>196</v>
      </c>
      <c r="D2015" s="7">
        <v>42985</v>
      </c>
      <c r="E2015" s="5" t="s">
        <v>64</v>
      </c>
    </row>
    <row r="2016" spans="2:5" hidden="1" x14ac:dyDescent="0.3">
      <c r="B2016" s="6">
        <v>41</v>
      </c>
      <c r="D2016" s="7">
        <v>43345</v>
      </c>
      <c r="E2016" s="5" t="s">
        <v>64</v>
      </c>
    </row>
    <row r="2017" spans="2:5" hidden="1" x14ac:dyDescent="0.3">
      <c r="B2017" s="6">
        <v>108</v>
      </c>
      <c r="D2017" s="7">
        <v>44178</v>
      </c>
      <c r="E2017" s="5" t="s">
        <v>64</v>
      </c>
    </row>
    <row r="2018" spans="2:5" hidden="1" x14ac:dyDescent="0.3">
      <c r="B2018" s="6">
        <v>208</v>
      </c>
      <c r="D2018" s="7">
        <v>43027</v>
      </c>
      <c r="E2018" s="5" t="s">
        <v>64</v>
      </c>
    </row>
    <row r="2019" spans="2:5" hidden="1" x14ac:dyDescent="0.3">
      <c r="B2019" s="6">
        <v>26</v>
      </c>
      <c r="D2019" s="7">
        <v>43048</v>
      </c>
      <c r="E2019" s="5" t="s">
        <v>115</v>
      </c>
    </row>
    <row r="2020" spans="2:5" hidden="1" x14ac:dyDescent="0.3">
      <c r="B2020" s="6">
        <v>213</v>
      </c>
      <c r="D2020" s="7">
        <v>43059</v>
      </c>
      <c r="E2020" s="5" t="s">
        <v>64</v>
      </c>
    </row>
    <row r="2021" spans="2:5" hidden="1" x14ac:dyDescent="0.3">
      <c r="B2021" s="6">
        <v>111</v>
      </c>
      <c r="D2021" s="7">
        <v>44180</v>
      </c>
      <c r="E2021" s="5" t="s">
        <v>64</v>
      </c>
    </row>
    <row r="2022" spans="2:5" hidden="1" x14ac:dyDescent="0.3">
      <c r="B2022" s="6">
        <v>112</v>
      </c>
      <c r="D2022" s="7">
        <v>44183</v>
      </c>
      <c r="E2022" s="5" t="s">
        <v>81</v>
      </c>
    </row>
    <row r="2023" spans="2:5" hidden="1" x14ac:dyDescent="0.3">
      <c r="B2023" s="6">
        <v>223</v>
      </c>
      <c r="D2023" s="7">
        <v>43133</v>
      </c>
      <c r="E2023" s="5" t="s">
        <v>64</v>
      </c>
    </row>
    <row r="2024" spans="2:5" hidden="1" x14ac:dyDescent="0.3">
      <c r="B2024" s="6">
        <v>43</v>
      </c>
      <c r="D2024" s="7">
        <v>43350</v>
      </c>
      <c r="E2024" s="5" t="s">
        <v>64</v>
      </c>
    </row>
    <row r="2025" spans="2:5" hidden="1" x14ac:dyDescent="0.3">
      <c r="B2025" s="6">
        <v>242</v>
      </c>
      <c r="D2025" s="7">
        <v>43196</v>
      </c>
      <c r="E2025" s="5" t="s">
        <v>64</v>
      </c>
    </row>
    <row r="2026" spans="2:5" hidden="1" x14ac:dyDescent="0.3">
      <c r="B2026" s="6">
        <v>44</v>
      </c>
      <c r="D2026" s="7">
        <v>43350</v>
      </c>
      <c r="E2026" s="5" t="s">
        <v>64</v>
      </c>
    </row>
    <row r="2027" spans="2:5" hidden="1" x14ac:dyDescent="0.3">
      <c r="B2027" s="6">
        <v>12</v>
      </c>
      <c r="D2027" s="7">
        <v>43304</v>
      </c>
      <c r="E2027" s="5" t="s">
        <v>64</v>
      </c>
    </row>
    <row r="2028" spans="2:5" hidden="1" x14ac:dyDescent="0.3">
      <c r="B2028" s="6">
        <v>45</v>
      </c>
      <c r="D2028" s="7">
        <v>43380</v>
      </c>
      <c r="E2028" s="5" t="s">
        <v>64</v>
      </c>
    </row>
    <row r="2029" spans="2:5" hidden="1" x14ac:dyDescent="0.3">
      <c r="B2029" s="6">
        <v>7</v>
      </c>
      <c r="D2029" s="7">
        <v>43328</v>
      </c>
      <c r="E2029" s="5" t="s">
        <v>64</v>
      </c>
    </row>
    <row r="2030" spans="2:5" hidden="1" x14ac:dyDescent="0.3">
      <c r="B2030" s="6">
        <v>8</v>
      </c>
      <c r="D2030" s="7">
        <v>43329</v>
      </c>
      <c r="E2030" s="5" t="s">
        <v>115</v>
      </c>
    </row>
    <row r="2031" spans="2:5" hidden="1" x14ac:dyDescent="0.3">
      <c r="B2031" s="6">
        <v>46</v>
      </c>
      <c r="D2031" s="7">
        <v>43403</v>
      </c>
      <c r="E2031" s="5" t="s">
        <v>64</v>
      </c>
    </row>
    <row r="2032" spans="2:5" hidden="1" x14ac:dyDescent="0.3">
      <c r="B2032" s="6">
        <v>30</v>
      </c>
      <c r="D2032" s="7">
        <v>43601</v>
      </c>
      <c r="E2032" s="5" t="s">
        <v>64</v>
      </c>
    </row>
    <row r="2033" spans="2:5" hidden="1" x14ac:dyDescent="0.3">
      <c r="B2033" s="6">
        <v>83</v>
      </c>
      <c r="D2033" s="7">
        <v>43987</v>
      </c>
      <c r="E2033" s="5" t="s">
        <v>64</v>
      </c>
    </row>
    <row r="2034" spans="2:5" hidden="1" x14ac:dyDescent="0.3">
      <c r="B2034" s="6">
        <v>32</v>
      </c>
      <c r="D2034" s="7">
        <v>43640</v>
      </c>
      <c r="E2034" s="5" t="s">
        <v>115</v>
      </c>
    </row>
    <row r="2035" spans="2:5" hidden="1" x14ac:dyDescent="0.3">
      <c r="B2035" s="6">
        <v>34</v>
      </c>
      <c r="D2035" s="7">
        <v>43647</v>
      </c>
      <c r="E2035" s="5" t="s">
        <v>20</v>
      </c>
    </row>
    <row r="2036" spans="2:5" hidden="1" x14ac:dyDescent="0.3">
      <c r="B2036" s="6">
        <v>44</v>
      </c>
      <c r="D2036" s="7">
        <v>43673</v>
      </c>
      <c r="E2036" s="5" t="s">
        <v>64</v>
      </c>
    </row>
    <row r="2037" spans="2:5" hidden="1" x14ac:dyDescent="0.3">
      <c r="B2037" s="6">
        <v>46</v>
      </c>
      <c r="D2037" s="7">
        <v>43676</v>
      </c>
      <c r="E2037" s="5" t="s">
        <v>64</v>
      </c>
    </row>
    <row r="2038" spans="2:5" hidden="1" x14ac:dyDescent="0.3">
      <c r="B2038" s="6">
        <v>66</v>
      </c>
      <c r="D2038" s="7">
        <v>43749</v>
      </c>
      <c r="E2038" s="5" t="s">
        <v>64</v>
      </c>
    </row>
    <row r="2039" spans="2:5" hidden="1" x14ac:dyDescent="0.3">
      <c r="B2039" s="6">
        <v>10</v>
      </c>
      <c r="D2039" s="7">
        <v>43789</v>
      </c>
      <c r="E2039" s="5" t="s">
        <v>64</v>
      </c>
    </row>
    <row r="2040" spans="2:5" hidden="1" x14ac:dyDescent="0.3">
      <c r="B2040" s="6">
        <v>84</v>
      </c>
      <c r="D2040" s="7">
        <v>44021</v>
      </c>
      <c r="E2040" s="5" t="s">
        <v>64</v>
      </c>
    </row>
    <row r="2041" spans="2:5" hidden="1" x14ac:dyDescent="0.3">
      <c r="B2041" s="6">
        <v>85</v>
      </c>
      <c r="D2041" s="7">
        <v>44022</v>
      </c>
      <c r="E2041" s="5" t="s">
        <v>64</v>
      </c>
    </row>
    <row r="2042" spans="2:5" hidden="1" x14ac:dyDescent="0.3">
      <c r="B2042" s="6">
        <v>26</v>
      </c>
      <c r="D2042" s="7">
        <v>43854</v>
      </c>
      <c r="E2042" s="5" t="s">
        <v>64</v>
      </c>
    </row>
    <row r="2043" spans="2:5" hidden="1" x14ac:dyDescent="0.3">
      <c r="B2043" s="6">
        <v>46</v>
      </c>
      <c r="D2043" s="7">
        <v>43869</v>
      </c>
      <c r="E2043" s="5" t="s">
        <v>144</v>
      </c>
    </row>
    <row r="2044" spans="2:5" hidden="1" x14ac:dyDescent="0.3">
      <c r="B2044" s="6">
        <v>31</v>
      </c>
      <c r="D2044" s="7">
        <v>43879</v>
      </c>
      <c r="E2044" s="5" t="s">
        <v>64</v>
      </c>
    </row>
    <row r="2045" spans="2:5" hidden="1" x14ac:dyDescent="0.3">
      <c r="B2045" s="6">
        <v>99</v>
      </c>
      <c r="D2045" s="7">
        <v>44163</v>
      </c>
      <c r="E2045" s="5" t="s">
        <v>64</v>
      </c>
    </row>
    <row r="2046" spans="2:5" hidden="1" x14ac:dyDescent="0.3">
      <c r="B2046" s="6">
        <v>86</v>
      </c>
      <c r="D2046" s="7">
        <v>44023</v>
      </c>
      <c r="E2046" s="5" t="s">
        <v>64</v>
      </c>
    </row>
    <row r="2047" spans="2:5" hidden="1" x14ac:dyDescent="0.3">
      <c r="B2047" s="6">
        <v>36</v>
      </c>
      <c r="D2047" s="7">
        <v>43900</v>
      </c>
      <c r="E2047" s="5" t="s">
        <v>64</v>
      </c>
    </row>
    <row r="2048" spans="2:5" hidden="1" x14ac:dyDescent="0.3">
      <c r="B2048" s="6">
        <v>81</v>
      </c>
      <c r="D2048" s="7">
        <v>43904</v>
      </c>
      <c r="E2048" s="5" t="s">
        <v>64</v>
      </c>
    </row>
    <row r="2049" spans="2:5" hidden="1" x14ac:dyDescent="0.3">
      <c r="B2049" s="6">
        <v>82</v>
      </c>
      <c r="D2049" s="7">
        <v>43906</v>
      </c>
      <c r="E2049" s="5" t="s">
        <v>64</v>
      </c>
    </row>
    <row r="2050" spans="2:5" hidden="1" x14ac:dyDescent="0.3">
      <c r="B2050" s="6">
        <v>37</v>
      </c>
      <c r="D2050" s="7">
        <v>43951</v>
      </c>
      <c r="E2050" s="5" t="s">
        <v>64</v>
      </c>
    </row>
    <row r="2051" spans="2:5" hidden="1" x14ac:dyDescent="0.3">
      <c r="B2051" s="6">
        <v>90</v>
      </c>
      <c r="D2051" s="7">
        <v>43999</v>
      </c>
      <c r="E2051" s="5" t="s">
        <v>64</v>
      </c>
    </row>
    <row r="2052" spans="2:5" hidden="1" x14ac:dyDescent="0.3">
      <c r="B2052" s="6">
        <v>60</v>
      </c>
      <c r="D2052" s="7">
        <v>44025</v>
      </c>
      <c r="E2052" s="5" t="s">
        <v>64</v>
      </c>
    </row>
    <row r="2053" spans="2:5" hidden="1" x14ac:dyDescent="0.3">
      <c r="B2053" s="6">
        <v>47</v>
      </c>
      <c r="D2053" s="7">
        <v>43439</v>
      </c>
      <c r="E2053" s="5" t="s">
        <v>64</v>
      </c>
    </row>
    <row r="2054" spans="2:5" hidden="1" x14ac:dyDescent="0.3">
      <c r="B2054" s="6">
        <v>139</v>
      </c>
      <c r="D2054" s="7">
        <v>44235</v>
      </c>
      <c r="E2054" s="5" t="s">
        <v>120</v>
      </c>
    </row>
    <row r="2055" spans="2:5" hidden="1" x14ac:dyDescent="0.3">
      <c r="B2055" s="6">
        <v>69</v>
      </c>
      <c r="D2055" s="7">
        <v>44065</v>
      </c>
      <c r="E2055" s="5" t="s">
        <v>120</v>
      </c>
    </row>
    <row r="2056" spans="2:5" hidden="1" x14ac:dyDescent="0.3">
      <c r="B2056" s="6">
        <v>92</v>
      </c>
      <c r="D2056" s="7">
        <v>44069</v>
      </c>
      <c r="E2056" s="5" t="s">
        <v>20</v>
      </c>
    </row>
    <row r="2057" spans="2:5" hidden="1" x14ac:dyDescent="0.3">
      <c r="B2057" s="6">
        <v>47</v>
      </c>
      <c r="D2057" s="7">
        <v>44078</v>
      </c>
      <c r="E2057" s="5" t="s">
        <v>64</v>
      </c>
    </row>
    <row r="2058" spans="2:5" hidden="1" x14ac:dyDescent="0.3">
      <c r="B2058" s="6">
        <v>73</v>
      </c>
      <c r="D2058" s="7">
        <v>44079</v>
      </c>
      <c r="E2058" s="5" t="s">
        <v>20</v>
      </c>
    </row>
    <row r="2059" spans="2:5" hidden="1" x14ac:dyDescent="0.3">
      <c r="B2059" s="6">
        <v>152</v>
      </c>
      <c r="D2059" s="7">
        <v>44258</v>
      </c>
      <c r="E2059" s="5" t="s">
        <v>20</v>
      </c>
    </row>
    <row r="2060" spans="2:5" hidden="1" x14ac:dyDescent="0.3">
      <c r="B2060" s="6">
        <v>87</v>
      </c>
      <c r="D2060" s="7">
        <v>44119</v>
      </c>
      <c r="E2060" s="5" t="s">
        <v>64</v>
      </c>
    </row>
    <row r="2061" spans="2:5" hidden="1" x14ac:dyDescent="0.3">
      <c r="B2061" s="6">
        <v>107</v>
      </c>
      <c r="D2061" s="7">
        <v>44142</v>
      </c>
      <c r="E2061" s="5" t="s">
        <v>64</v>
      </c>
    </row>
    <row r="2062" spans="2:5" hidden="1" x14ac:dyDescent="0.3">
      <c r="B2062" s="6">
        <v>54</v>
      </c>
      <c r="D2062" s="7">
        <v>44160</v>
      </c>
      <c r="E2062" s="5" t="s">
        <v>64</v>
      </c>
    </row>
    <row r="2063" spans="2:5" hidden="1" x14ac:dyDescent="0.3">
      <c r="B2063" s="6">
        <v>158</v>
      </c>
      <c r="D2063" s="7">
        <v>44265</v>
      </c>
      <c r="E2063" s="5" t="s">
        <v>115</v>
      </c>
    </row>
    <row r="2064" spans="2:5" hidden="1" x14ac:dyDescent="0.3">
      <c r="B2064" s="6">
        <v>96</v>
      </c>
      <c r="D2064" s="7">
        <v>44151</v>
      </c>
      <c r="E2064" s="5" t="s">
        <v>20</v>
      </c>
    </row>
    <row r="2065" spans="2:5" hidden="1" x14ac:dyDescent="0.3">
      <c r="B2065" s="6">
        <v>113</v>
      </c>
      <c r="D2065" s="7">
        <v>44184</v>
      </c>
      <c r="E2065" s="5" t="s">
        <v>64</v>
      </c>
    </row>
    <row r="2066" spans="2:5" hidden="1" x14ac:dyDescent="0.3">
      <c r="B2066" s="6">
        <v>114</v>
      </c>
      <c r="D2066" s="7">
        <v>44186</v>
      </c>
      <c r="E2066" s="5" t="s">
        <v>81</v>
      </c>
    </row>
    <row r="2067" spans="2:5" hidden="1" x14ac:dyDescent="0.3">
      <c r="B2067" s="6">
        <v>102</v>
      </c>
      <c r="D2067" s="7">
        <v>44167</v>
      </c>
      <c r="E2067" s="5" t="s">
        <v>20</v>
      </c>
    </row>
    <row r="2068" spans="2:5" hidden="1" x14ac:dyDescent="0.3">
      <c r="B2068" s="6">
        <v>10</v>
      </c>
      <c r="D2068" s="7">
        <v>43854</v>
      </c>
      <c r="E2068" s="5" t="s">
        <v>64</v>
      </c>
    </row>
    <row r="2069" spans="2:5" hidden="1" x14ac:dyDescent="0.3">
      <c r="B2069" s="6">
        <v>173</v>
      </c>
      <c r="D2069" s="7">
        <v>44298</v>
      </c>
      <c r="E2069" s="5" t="s">
        <v>20</v>
      </c>
    </row>
    <row r="2070" spans="2:5" hidden="1" x14ac:dyDescent="0.3">
      <c r="B2070" s="6">
        <v>23</v>
      </c>
      <c r="D2070" s="7">
        <v>39950</v>
      </c>
    </row>
    <row r="2071" spans="2:5" hidden="1" x14ac:dyDescent="0.3">
      <c r="B2071" s="6">
        <v>31</v>
      </c>
      <c r="D2071" s="7">
        <v>39993</v>
      </c>
    </row>
    <row r="2072" spans="2:5" hidden="1" x14ac:dyDescent="0.3">
      <c r="B2072" s="6">
        <v>38</v>
      </c>
      <c r="D2072" s="7">
        <v>40010</v>
      </c>
    </row>
    <row r="2073" spans="2:5" hidden="1" x14ac:dyDescent="0.3">
      <c r="B2073" s="6">
        <v>73</v>
      </c>
      <c r="D2073" s="7">
        <v>40122</v>
      </c>
    </row>
    <row r="2074" spans="2:5" hidden="1" x14ac:dyDescent="0.3">
      <c r="B2074" s="6">
        <v>75</v>
      </c>
      <c r="D2074" s="7">
        <v>40125</v>
      </c>
    </row>
    <row r="2075" spans="2:5" hidden="1" x14ac:dyDescent="0.3">
      <c r="B2075" s="6">
        <v>74</v>
      </c>
      <c r="D2075" s="7">
        <v>40125</v>
      </c>
    </row>
    <row r="2076" spans="2:5" hidden="1" x14ac:dyDescent="0.3">
      <c r="B2076" s="6">
        <v>83</v>
      </c>
      <c r="D2076" s="7">
        <v>40160</v>
      </c>
    </row>
    <row r="2077" spans="2:5" hidden="1" x14ac:dyDescent="0.3">
      <c r="B2077" s="6">
        <v>99</v>
      </c>
      <c r="D2077" s="7">
        <v>40189</v>
      </c>
    </row>
    <row r="2078" spans="2:5" hidden="1" x14ac:dyDescent="0.3">
      <c r="B2078" s="6">
        <v>101</v>
      </c>
      <c r="D2078" s="7">
        <v>40193</v>
      </c>
    </row>
    <row r="2079" spans="2:5" hidden="1" x14ac:dyDescent="0.3">
      <c r="B2079" s="6">
        <v>127</v>
      </c>
      <c r="D2079" s="7">
        <v>40241</v>
      </c>
    </row>
    <row r="2080" spans="2:5" hidden="1" x14ac:dyDescent="0.3">
      <c r="B2080" s="6">
        <v>128</v>
      </c>
      <c r="D2080" s="7">
        <v>40242</v>
      </c>
    </row>
    <row r="2081" spans="1:5" hidden="1" x14ac:dyDescent="0.3">
      <c r="B2081" s="6">
        <v>136</v>
      </c>
      <c r="D2081" s="7">
        <v>40247</v>
      </c>
    </row>
    <row r="2082" spans="1:5" hidden="1" x14ac:dyDescent="0.3">
      <c r="B2082" s="6">
        <v>141</v>
      </c>
      <c r="D2082" s="7">
        <v>40270</v>
      </c>
    </row>
    <row r="2083" spans="1:5" hidden="1" x14ac:dyDescent="0.3">
      <c r="B2083" s="6">
        <v>176</v>
      </c>
      <c r="D2083" s="7">
        <v>40367</v>
      </c>
    </row>
    <row r="2084" spans="1:5" hidden="1" x14ac:dyDescent="0.3">
      <c r="B2084" s="6">
        <v>196</v>
      </c>
      <c r="D2084" s="7">
        <v>40390</v>
      </c>
    </row>
    <row r="2085" spans="1:5" hidden="1" x14ac:dyDescent="0.3">
      <c r="B2085" s="6">
        <v>212</v>
      </c>
      <c r="D2085" s="7">
        <v>40406</v>
      </c>
    </row>
    <row r="2086" spans="1:5" hidden="1" x14ac:dyDescent="0.3">
      <c r="B2086" s="6">
        <v>283</v>
      </c>
      <c r="D2086" s="7">
        <v>40559</v>
      </c>
    </row>
    <row r="2087" spans="1:5" hidden="1" x14ac:dyDescent="0.3">
      <c r="B2087" s="6">
        <v>285</v>
      </c>
      <c r="D2087" s="7">
        <v>40563</v>
      </c>
    </row>
    <row r="2088" spans="1:5" hidden="1" x14ac:dyDescent="0.3">
      <c r="B2088" s="6">
        <v>299</v>
      </c>
      <c r="D2088" s="7">
        <v>40584</v>
      </c>
    </row>
    <row r="2089" spans="1:5" x14ac:dyDescent="0.3">
      <c r="A2089" s="6" t="s">
        <v>62</v>
      </c>
      <c r="B2089" s="6">
        <v>3</v>
      </c>
      <c r="C2089" s="6" t="str">
        <f>CONCATENATE(A2089,"-",B2089)</f>
        <v>ARB-3</v>
      </c>
      <c r="D2089" s="7">
        <v>40589</v>
      </c>
      <c r="E2089" t="s">
        <v>89</v>
      </c>
    </row>
    <row r="2090" spans="1:5" x14ac:dyDescent="0.3">
      <c r="A2090" s="6" t="s">
        <v>62</v>
      </c>
      <c r="B2090" s="6">
        <v>38</v>
      </c>
      <c r="C2090" s="6" t="str">
        <f>CONCATENATE(A2090,"-",B2090)</f>
        <v>ARB-38</v>
      </c>
      <c r="D2090" s="7">
        <v>40615</v>
      </c>
      <c r="E2090" s="5" t="s">
        <v>92</v>
      </c>
    </row>
    <row r="2091" spans="1:5" hidden="1" x14ac:dyDescent="0.3">
      <c r="B2091" s="6">
        <v>326</v>
      </c>
      <c r="D2091" s="7">
        <v>40626</v>
      </c>
    </row>
    <row r="2092" spans="1:5" x14ac:dyDescent="0.3">
      <c r="A2092" s="6" t="s">
        <v>62</v>
      </c>
      <c r="B2092" s="6">
        <v>23</v>
      </c>
      <c r="C2092" s="6" t="str">
        <f>CONCATENATE(A2092,"-",B2092)</f>
        <v>ARB-23</v>
      </c>
      <c r="D2092" s="7">
        <v>40712</v>
      </c>
      <c r="E2092" s="5" t="s">
        <v>64</v>
      </c>
    </row>
    <row r="2093" spans="1:5" hidden="1" x14ac:dyDescent="0.3">
      <c r="B2093" s="6">
        <v>419</v>
      </c>
      <c r="D2093" s="7">
        <v>40778</v>
      </c>
    </row>
    <row r="2094" spans="1:5" hidden="1" x14ac:dyDescent="0.3">
      <c r="B2094" s="6">
        <v>429</v>
      </c>
      <c r="D2094" s="7">
        <v>40808</v>
      </c>
    </row>
    <row r="2095" spans="1:5" x14ac:dyDescent="0.3">
      <c r="A2095" s="6" t="s">
        <v>62</v>
      </c>
      <c r="B2095" s="6">
        <v>46</v>
      </c>
      <c r="C2095" s="6" t="str">
        <f>CONCATENATE(A2095,"-",B2095)</f>
        <v>ARB-46</v>
      </c>
      <c r="D2095" s="7">
        <v>40864</v>
      </c>
      <c r="E2095" s="5" t="s">
        <v>64</v>
      </c>
    </row>
    <row r="2096" spans="1:5" x14ac:dyDescent="0.3">
      <c r="A2096" s="6" t="s">
        <v>62</v>
      </c>
      <c r="B2096" s="6">
        <v>73</v>
      </c>
      <c r="C2096" s="6" t="str">
        <f>CONCATENATE(A2096,"-",B2096)</f>
        <v>ARB-73</v>
      </c>
      <c r="D2096" s="7">
        <v>40959</v>
      </c>
      <c r="E2096" s="5" t="s">
        <v>64</v>
      </c>
    </row>
    <row r="2097" spans="1:5" hidden="1" x14ac:dyDescent="0.3">
      <c r="B2097" s="6">
        <v>489</v>
      </c>
      <c r="D2097" s="7">
        <v>40976</v>
      </c>
    </row>
    <row r="2098" spans="1:5" hidden="1" x14ac:dyDescent="0.3">
      <c r="B2098" s="6">
        <v>488</v>
      </c>
      <c r="D2098" s="7">
        <v>40976</v>
      </c>
    </row>
    <row r="2099" spans="1:5" hidden="1" x14ac:dyDescent="0.3">
      <c r="B2099" s="6">
        <v>507</v>
      </c>
      <c r="D2099" s="7">
        <v>41015</v>
      </c>
    </row>
    <row r="2100" spans="1:5" x14ac:dyDescent="0.3">
      <c r="A2100" s="6" t="s">
        <v>62</v>
      </c>
      <c r="B2100" s="6">
        <v>87</v>
      </c>
      <c r="C2100" s="6" t="str">
        <f>CONCATENATE(A2100,"-",B2100)</f>
        <v>ARB-87</v>
      </c>
      <c r="D2100" s="7">
        <v>41025</v>
      </c>
      <c r="E2100" s="5" t="s">
        <v>64</v>
      </c>
    </row>
    <row r="2101" spans="1:5" x14ac:dyDescent="0.3">
      <c r="A2101" s="6" t="s">
        <v>62</v>
      </c>
      <c r="B2101" s="6">
        <v>86</v>
      </c>
      <c r="C2101" s="6" t="str">
        <f>CONCATENATE(A2101,"-",B2101)</f>
        <v>ARB-86</v>
      </c>
      <c r="D2101" s="7">
        <v>41025</v>
      </c>
      <c r="E2101" s="5" t="s">
        <v>64</v>
      </c>
    </row>
    <row r="2102" spans="1:5" hidden="1" x14ac:dyDescent="0.3">
      <c r="B2102" s="6">
        <v>522</v>
      </c>
      <c r="D2102" s="7">
        <v>41051</v>
      </c>
    </row>
    <row r="2103" spans="1:5" hidden="1" x14ac:dyDescent="0.3">
      <c r="B2103" s="6">
        <v>674</v>
      </c>
      <c r="D2103" s="7">
        <v>42536</v>
      </c>
      <c r="E2103" s="5" t="s">
        <v>64</v>
      </c>
    </row>
    <row r="2104" spans="1:5" hidden="1" x14ac:dyDescent="0.3">
      <c r="B2104" s="6">
        <v>672</v>
      </c>
      <c r="D2104" s="7">
        <v>42536</v>
      </c>
      <c r="E2104" s="5" t="s">
        <v>20</v>
      </c>
    </row>
    <row r="2105" spans="1:5" hidden="1" x14ac:dyDescent="0.3">
      <c r="B2105" s="6">
        <v>675</v>
      </c>
      <c r="D2105" s="7">
        <v>42538</v>
      </c>
      <c r="E2105" s="5" t="s">
        <v>64</v>
      </c>
    </row>
    <row r="2106" spans="1:5" hidden="1" x14ac:dyDescent="0.3">
      <c r="B2106" s="6">
        <v>677</v>
      </c>
      <c r="D2106" s="7">
        <v>42540</v>
      </c>
      <c r="E2106" s="5" t="s">
        <v>120</v>
      </c>
    </row>
    <row r="2107" spans="1:5" hidden="1" x14ac:dyDescent="0.3">
      <c r="B2107" s="6">
        <v>563</v>
      </c>
      <c r="D2107" s="7">
        <v>41172</v>
      </c>
    </row>
    <row r="2108" spans="1:5" hidden="1" x14ac:dyDescent="0.3">
      <c r="B2108" s="6">
        <v>575</v>
      </c>
      <c r="D2108" s="7">
        <v>41194</v>
      </c>
    </row>
    <row r="2109" spans="1:5" hidden="1" x14ac:dyDescent="0.3">
      <c r="B2109" s="6">
        <v>579</v>
      </c>
      <c r="D2109" s="7">
        <v>41209</v>
      </c>
    </row>
    <row r="2110" spans="1:5" x14ac:dyDescent="0.3">
      <c r="A2110" s="6" t="s">
        <v>62</v>
      </c>
      <c r="B2110" s="6">
        <v>130</v>
      </c>
      <c r="C2110" s="6" t="str">
        <f>CONCATENATE(A2110,"-",B2110)</f>
        <v>ARB-130</v>
      </c>
      <c r="D2110" s="7">
        <v>41281</v>
      </c>
      <c r="E2110" s="5" t="s">
        <v>64</v>
      </c>
    </row>
    <row r="2111" spans="1:5" x14ac:dyDescent="0.3">
      <c r="A2111" s="6" t="s">
        <v>62</v>
      </c>
      <c r="B2111" s="6">
        <v>129</v>
      </c>
      <c r="C2111" s="6" t="str">
        <f>CONCATENATE(A2111,"-",B2111)</f>
        <v>ARB-129</v>
      </c>
      <c r="D2111" s="7">
        <v>41281</v>
      </c>
      <c r="E2111" s="5" t="s">
        <v>64</v>
      </c>
    </row>
    <row r="2112" spans="1:5" x14ac:dyDescent="0.3">
      <c r="A2112" s="6" t="s">
        <v>62</v>
      </c>
      <c r="B2112" s="6">
        <v>128</v>
      </c>
      <c r="C2112" s="6" t="str">
        <f>CONCATENATE(A2112,"-",B2112)</f>
        <v>ARB-128</v>
      </c>
      <c r="D2112" s="7">
        <v>41281</v>
      </c>
      <c r="E2112" s="5" t="s">
        <v>64</v>
      </c>
    </row>
    <row r="2113" spans="1:5" hidden="1" x14ac:dyDescent="0.3">
      <c r="B2113" s="6">
        <v>676</v>
      </c>
      <c r="D2113" s="7">
        <v>42540</v>
      </c>
      <c r="E2113" s="5" t="s">
        <v>20</v>
      </c>
    </row>
    <row r="2114" spans="1:5" x14ac:dyDescent="0.3">
      <c r="A2114" s="6" t="s">
        <v>62</v>
      </c>
      <c r="B2114" s="6">
        <v>148</v>
      </c>
      <c r="C2114" s="6" t="str">
        <f>CONCATENATE(A2114,"-",B2114)</f>
        <v>ARB-148</v>
      </c>
      <c r="D2114" s="7">
        <v>41356</v>
      </c>
      <c r="E2114" s="5" t="s">
        <v>64</v>
      </c>
    </row>
    <row r="2115" spans="1:5" x14ac:dyDescent="0.3">
      <c r="A2115" s="6" t="s">
        <v>62</v>
      </c>
      <c r="B2115" s="6">
        <v>147</v>
      </c>
      <c r="C2115" s="6" t="str">
        <f>CONCATENATE(A2115,"-",B2115)</f>
        <v>ARB-147</v>
      </c>
      <c r="D2115" s="7">
        <v>41356</v>
      </c>
      <c r="E2115" s="5" t="s">
        <v>64</v>
      </c>
    </row>
    <row r="2116" spans="1:5" hidden="1" x14ac:dyDescent="0.3">
      <c r="B2116" s="6">
        <v>679</v>
      </c>
      <c r="D2116" s="7">
        <v>42541</v>
      </c>
      <c r="E2116" s="5" t="s">
        <v>20</v>
      </c>
    </row>
    <row r="2117" spans="1:5" hidden="1" x14ac:dyDescent="0.3">
      <c r="B2117" s="6">
        <v>678</v>
      </c>
      <c r="D2117" s="7">
        <v>42541</v>
      </c>
      <c r="E2117" s="5" t="s">
        <v>64</v>
      </c>
    </row>
    <row r="2118" spans="1:5" x14ac:dyDescent="0.3">
      <c r="A2118" s="6" t="s">
        <v>62</v>
      </c>
      <c r="B2118" s="6">
        <v>156</v>
      </c>
      <c r="C2118" s="6" t="str">
        <f>CONCATENATE(A2118,"-",B2118)</f>
        <v>ARB-156</v>
      </c>
      <c r="D2118" s="7">
        <v>41399</v>
      </c>
      <c r="E2118" s="5" t="s">
        <v>64</v>
      </c>
    </row>
    <row r="2119" spans="1:5" x14ac:dyDescent="0.3">
      <c r="A2119" s="6" t="s">
        <v>62</v>
      </c>
      <c r="B2119" s="6">
        <v>158</v>
      </c>
      <c r="C2119" s="6" t="str">
        <f>CONCATENATE(A2119,"-",B2119)</f>
        <v>ARB-158</v>
      </c>
      <c r="D2119" s="7">
        <v>41403</v>
      </c>
      <c r="E2119" s="5" t="s">
        <v>64</v>
      </c>
    </row>
    <row r="2120" spans="1:5" hidden="1" x14ac:dyDescent="0.3">
      <c r="B2120" s="6">
        <v>680</v>
      </c>
      <c r="D2120" s="7">
        <v>42542</v>
      </c>
      <c r="E2120" s="5" t="s">
        <v>64</v>
      </c>
    </row>
    <row r="2121" spans="1:5" hidden="1" x14ac:dyDescent="0.3">
      <c r="B2121" s="6">
        <v>681</v>
      </c>
      <c r="D2121" s="7">
        <v>42543</v>
      </c>
      <c r="E2121" s="5" t="s">
        <v>64</v>
      </c>
    </row>
    <row r="2122" spans="1:5" hidden="1" x14ac:dyDescent="0.3">
      <c r="B2122" s="6">
        <v>682</v>
      </c>
      <c r="D2122" s="7">
        <v>42544</v>
      </c>
      <c r="E2122" s="5" t="s">
        <v>64</v>
      </c>
    </row>
    <row r="2123" spans="1:5" hidden="1" x14ac:dyDescent="0.3">
      <c r="B2123" s="6">
        <v>683</v>
      </c>
      <c r="D2123" s="7">
        <v>42545</v>
      </c>
      <c r="E2123" s="5" t="s">
        <v>81</v>
      </c>
    </row>
    <row r="2124" spans="1:5" hidden="1" x14ac:dyDescent="0.3">
      <c r="B2124" s="6">
        <v>684</v>
      </c>
      <c r="D2124" s="7">
        <v>42545</v>
      </c>
      <c r="E2124" s="5" t="s">
        <v>430</v>
      </c>
    </row>
    <row r="2125" spans="1:5" hidden="1" x14ac:dyDescent="0.3">
      <c r="B2125" s="6">
        <v>685</v>
      </c>
      <c r="D2125" s="7">
        <v>42545</v>
      </c>
      <c r="E2125" s="5" t="s">
        <v>64</v>
      </c>
    </row>
    <row r="2126" spans="1:5" hidden="1" x14ac:dyDescent="0.3">
      <c r="B2126" s="6">
        <v>687</v>
      </c>
      <c r="D2126" s="7">
        <v>42546</v>
      </c>
      <c r="E2126" s="5" t="s">
        <v>64</v>
      </c>
    </row>
    <row r="2127" spans="1:5" x14ac:dyDescent="0.3">
      <c r="A2127" s="6" t="s">
        <v>62</v>
      </c>
      <c r="B2127" s="6">
        <v>226</v>
      </c>
      <c r="C2127" s="6" t="str">
        <f t="shared" ref="C2127:C2132" si="8">CONCATENATE(A2127,"-",B2127)</f>
        <v>ARB-226</v>
      </c>
      <c r="D2127" s="7">
        <v>41546</v>
      </c>
      <c r="E2127" s="5" t="s">
        <v>64</v>
      </c>
    </row>
    <row r="2128" spans="1:5" x14ac:dyDescent="0.3">
      <c r="A2128" s="6" t="s">
        <v>62</v>
      </c>
      <c r="B2128" s="6">
        <v>225</v>
      </c>
      <c r="C2128" s="6" t="str">
        <f t="shared" si="8"/>
        <v>ARB-225</v>
      </c>
      <c r="D2128" s="7">
        <v>41546</v>
      </c>
      <c r="E2128" s="5" t="s">
        <v>64</v>
      </c>
    </row>
    <row r="2129" spans="1:5" x14ac:dyDescent="0.3">
      <c r="A2129" s="6" t="s">
        <v>62</v>
      </c>
      <c r="B2129" s="6">
        <v>224</v>
      </c>
      <c r="C2129" s="6" t="str">
        <f t="shared" si="8"/>
        <v>ARB-224</v>
      </c>
      <c r="D2129" s="7">
        <v>41546</v>
      </c>
      <c r="E2129" s="5" t="s">
        <v>64</v>
      </c>
    </row>
    <row r="2130" spans="1:5" x14ac:dyDescent="0.3">
      <c r="A2130" s="6" t="s">
        <v>62</v>
      </c>
      <c r="B2130" s="6">
        <v>234</v>
      </c>
      <c r="C2130" s="6" t="str">
        <f t="shared" si="8"/>
        <v>ARB-234</v>
      </c>
      <c r="D2130" s="7">
        <v>41555</v>
      </c>
      <c r="E2130" s="5" t="s">
        <v>64</v>
      </c>
    </row>
    <row r="2131" spans="1:5" x14ac:dyDescent="0.3">
      <c r="A2131" s="6" t="s">
        <v>62</v>
      </c>
      <c r="B2131" s="6">
        <v>241</v>
      </c>
      <c r="C2131" s="6" t="str">
        <f t="shared" si="8"/>
        <v>ARB-241</v>
      </c>
      <c r="D2131" s="7">
        <v>41571</v>
      </c>
      <c r="E2131" s="5" t="s">
        <v>64</v>
      </c>
    </row>
    <row r="2132" spans="1:5" x14ac:dyDescent="0.3">
      <c r="A2132" s="6" t="s">
        <v>62</v>
      </c>
      <c r="B2132" s="6">
        <v>252</v>
      </c>
      <c r="C2132" s="6" t="str">
        <f t="shared" si="8"/>
        <v>ARB-252</v>
      </c>
      <c r="D2132" s="7">
        <v>41574</v>
      </c>
      <c r="E2132" s="5" t="s">
        <v>64</v>
      </c>
    </row>
    <row r="2133" spans="1:5" hidden="1" x14ac:dyDescent="0.3">
      <c r="B2133" s="6">
        <v>686</v>
      </c>
      <c r="D2133" s="7">
        <v>42546</v>
      </c>
      <c r="E2133" s="5" t="s">
        <v>81</v>
      </c>
    </row>
    <row r="2134" spans="1:5" x14ac:dyDescent="0.3">
      <c r="A2134" s="6" t="s">
        <v>62</v>
      </c>
      <c r="B2134" s="6">
        <v>272</v>
      </c>
      <c r="C2134" s="6" t="str">
        <f>CONCATENATE(A2134,"-",B2134)</f>
        <v>ARB-272</v>
      </c>
      <c r="D2134" s="7">
        <v>41607</v>
      </c>
      <c r="E2134" s="5" t="s">
        <v>64</v>
      </c>
    </row>
    <row r="2135" spans="1:5" x14ac:dyDescent="0.3">
      <c r="A2135" s="6" t="s">
        <v>62</v>
      </c>
      <c r="B2135" s="6">
        <v>281</v>
      </c>
      <c r="C2135" s="6" t="str">
        <f>CONCATENATE(A2135,"-",B2135)</f>
        <v>ARB-281</v>
      </c>
      <c r="D2135" s="7">
        <v>41634</v>
      </c>
      <c r="E2135" s="5" t="s">
        <v>64</v>
      </c>
    </row>
    <row r="2136" spans="1:5" x14ac:dyDescent="0.3">
      <c r="A2136" s="6" t="s">
        <v>62</v>
      </c>
      <c r="B2136" s="6">
        <v>285</v>
      </c>
      <c r="C2136" s="6" t="str">
        <f>CONCATENATE(A2136,"-",B2136)</f>
        <v>ARB-285</v>
      </c>
      <c r="D2136" s="7">
        <v>41644</v>
      </c>
      <c r="E2136" s="5" t="s">
        <v>64</v>
      </c>
    </row>
    <row r="2137" spans="1:5" x14ac:dyDescent="0.3">
      <c r="A2137" s="6" t="s">
        <v>62</v>
      </c>
      <c r="B2137" s="6">
        <v>289</v>
      </c>
      <c r="C2137" s="6" t="str">
        <f>CONCATENATE(A2137,"-",B2137)</f>
        <v>ARB-289</v>
      </c>
      <c r="D2137" s="7">
        <v>41647</v>
      </c>
      <c r="E2137" s="5" t="s">
        <v>64</v>
      </c>
    </row>
    <row r="2138" spans="1:5" hidden="1" x14ac:dyDescent="0.3">
      <c r="B2138" s="6">
        <v>688</v>
      </c>
      <c r="D2138" s="7">
        <v>42546</v>
      </c>
      <c r="E2138" s="5" t="s">
        <v>64</v>
      </c>
    </row>
    <row r="2139" spans="1:5" hidden="1" x14ac:dyDescent="0.3">
      <c r="B2139" s="6">
        <v>689</v>
      </c>
      <c r="D2139" s="7">
        <v>42547</v>
      </c>
      <c r="E2139" s="5" t="s">
        <v>81</v>
      </c>
    </row>
    <row r="2140" spans="1:5" x14ac:dyDescent="0.3">
      <c r="A2140" s="6" t="s">
        <v>62</v>
      </c>
      <c r="B2140" s="6">
        <v>333</v>
      </c>
      <c r="C2140" s="6" t="str">
        <f>CONCATENATE(A2140,"-",B2140)</f>
        <v>ARB-333</v>
      </c>
      <c r="D2140" s="7">
        <v>41722</v>
      </c>
      <c r="E2140" s="5" t="s">
        <v>64</v>
      </c>
    </row>
    <row r="2141" spans="1:5" x14ac:dyDescent="0.3">
      <c r="A2141" s="6" t="s">
        <v>62</v>
      </c>
      <c r="B2141" s="6">
        <v>337</v>
      </c>
      <c r="C2141" s="6" t="str">
        <f>CONCATENATE(A2141,"-",B2141)</f>
        <v>ARB-337</v>
      </c>
      <c r="D2141" s="7">
        <v>41726</v>
      </c>
      <c r="E2141" s="5" t="s">
        <v>64</v>
      </c>
    </row>
    <row r="2142" spans="1:5" x14ac:dyDescent="0.3">
      <c r="A2142" s="6" t="s">
        <v>62</v>
      </c>
      <c r="B2142" s="6">
        <v>336</v>
      </c>
      <c r="C2142" s="6" t="str">
        <f>CONCATENATE(A2142,"-",B2142)</f>
        <v>ARB-336</v>
      </c>
      <c r="D2142" s="7">
        <v>41726</v>
      </c>
      <c r="E2142" s="5" t="s">
        <v>64</v>
      </c>
    </row>
    <row r="2143" spans="1:5" x14ac:dyDescent="0.3">
      <c r="A2143" s="6" t="s">
        <v>62</v>
      </c>
      <c r="B2143" s="6">
        <v>335</v>
      </c>
      <c r="C2143" s="6" t="str">
        <f>CONCATENATE(A2143,"-",B2143)</f>
        <v>ARB-335</v>
      </c>
      <c r="D2143" s="7">
        <v>41726</v>
      </c>
      <c r="E2143" s="5" t="s">
        <v>64</v>
      </c>
    </row>
    <row r="2144" spans="1:5" hidden="1" x14ac:dyDescent="0.3">
      <c r="B2144" s="6">
        <v>690</v>
      </c>
      <c r="D2144" s="7">
        <v>42548</v>
      </c>
      <c r="E2144" s="5" t="s">
        <v>81</v>
      </c>
    </row>
    <row r="2145" spans="1:5" x14ac:dyDescent="0.3">
      <c r="A2145" s="6" t="s">
        <v>62</v>
      </c>
      <c r="B2145" s="6">
        <v>352</v>
      </c>
      <c r="C2145" s="6" t="str">
        <f>CONCATENATE(A2145,"-",B2145)</f>
        <v>ARB-352</v>
      </c>
      <c r="D2145" s="7">
        <v>41752</v>
      </c>
      <c r="E2145" s="5" t="s">
        <v>64</v>
      </c>
    </row>
    <row r="2146" spans="1:5" x14ac:dyDescent="0.3">
      <c r="A2146" s="6" t="s">
        <v>62</v>
      </c>
      <c r="B2146" s="6">
        <v>353</v>
      </c>
      <c r="C2146" s="6" t="str">
        <f>CONCATENATE(A2146,"-",B2146)</f>
        <v>ARB-353</v>
      </c>
      <c r="D2146" s="7">
        <v>41753</v>
      </c>
      <c r="E2146" s="5" t="s">
        <v>64</v>
      </c>
    </row>
    <row r="2147" spans="1:5" x14ac:dyDescent="0.3">
      <c r="A2147" s="6" t="s">
        <v>62</v>
      </c>
      <c r="B2147" s="6">
        <v>354</v>
      </c>
      <c r="C2147" s="6" t="str">
        <f>CONCATENATE(A2147,"-",B2147)</f>
        <v>ARB-354</v>
      </c>
      <c r="D2147" s="7">
        <v>41754</v>
      </c>
      <c r="E2147" s="5" t="s">
        <v>64</v>
      </c>
    </row>
    <row r="2148" spans="1:5" x14ac:dyDescent="0.3">
      <c r="A2148" s="6" t="s">
        <v>62</v>
      </c>
      <c r="B2148" s="6">
        <v>358</v>
      </c>
      <c r="C2148" s="6" t="str">
        <f>CONCATENATE(A2148,"-",B2148)</f>
        <v>ARB-358</v>
      </c>
      <c r="D2148" s="7">
        <v>41760</v>
      </c>
      <c r="E2148" s="5" t="s">
        <v>64</v>
      </c>
    </row>
    <row r="2149" spans="1:5" hidden="1" x14ac:dyDescent="0.3">
      <c r="B2149" s="6">
        <v>691</v>
      </c>
      <c r="D2149" s="7">
        <v>42549</v>
      </c>
      <c r="E2149" s="5" t="s">
        <v>64</v>
      </c>
    </row>
    <row r="2150" spans="1:5" x14ac:dyDescent="0.3">
      <c r="A2150" s="6" t="s">
        <v>62</v>
      </c>
      <c r="B2150" s="6">
        <v>371</v>
      </c>
      <c r="C2150" s="6" t="str">
        <f>CONCATENATE(A2150,"-",B2150)</f>
        <v>ARB-371</v>
      </c>
      <c r="D2150" s="7">
        <v>41774</v>
      </c>
      <c r="E2150" s="5" t="s">
        <v>64</v>
      </c>
    </row>
    <row r="2151" spans="1:5" hidden="1" x14ac:dyDescent="0.3">
      <c r="B2151" s="6">
        <v>693</v>
      </c>
      <c r="D2151" s="7">
        <v>42549</v>
      </c>
      <c r="E2151" s="5" t="s">
        <v>64</v>
      </c>
    </row>
    <row r="2152" spans="1:5" x14ac:dyDescent="0.3">
      <c r="A2152" s="6" t="s">
        <v>62</v>
      </c>
      <c r="B2152" s="6">
        <v>394</v>
      </c>
      <c r="C2152" s="6" t="str">
        <f>CONCATENATE(A2152,"-",B2152)</f>
        <v>ARB-394</v>
      </c>
      <c r="D2152" s="7">
        <v>41814</v>
      </c>
      <c r="E2152" t="s">
        <v>64</v>
      </c>
    </row>
    <row r="2153" spans="1:5" hidden="1" x14ac:dyDescent="0.3">
      <c r="B2153" s="6">
        <v>692</v>
      </c>
      <c r="D2153" s="7">
        <v>42549</v>
      </c>
      <c r="E2153" s="5" t="s">
        <v>20</v>
      </c>
    </row>
    <row r="2154" spans="1:5" hidden="1" x14ac:dyDescent="0.3">
      <c r="B2154" s="6">
        <v>694</v>
      </c>
      <c r="D2154" s="7">
        <v>42550</v>
      </c>
      <c r="E2154" s="5" t="s">
        <v>20</v>
      </c>
    </row>
    <row r="2155" spans="1:5" x14ac:dyDescent="0.3">
      <c r="A2155" s="6" t="s">
        <v>62</v>
      </c>
      <c r="B2155" s="6">
        <v>405</v>
      </c>
      <c r="C2155" s="6" t="str">
        <f>CONCATENATE(A2155,"-",B2155)</f>
        <v>ARB-405</v>
      </c>
      <c r="D2155" s="7">
        <v>41838</v>
      </c>
      <c r="E2155" t="s">
        <v>20</v>
      </c>
    </row>
    <row r="2156" spans="1:5" hidden="1" x14ac:dyDescent="0.3">
      <c r="B2156" s="6">
        <v>695</v>
      </c>
      <c r="D2156" s="7">
        <v>42551</v>
      </c>
      <c r="E2156" s="5" t="s">
        <v>64</v>
      </c>
    </row>
    <row r="2157" spans="1:5" hidden="1" x14ac:dyDescent="0.3">
      <c r="B2157" s="6">
        <v>696</v>
      </c>
      <c r="D2157" s="7">
        <v>42559</v>
      </c>
      <c r="E2157" s="5" t="s">
        <v>64</v>
      </c>
    </row>
    <row r="2158" spans="1:5" x14ac:dyDescent="0.3">
      <c r="A2158" s="6" t="s">
        <v>62</v>
      </c>
      <c r="B2158" s="6">
        <v>409</v>
      </c>
      <c r="C2158" s="6" t="str">
        <f>CONCATENATE(A2158,"-",B2158)</f>
        <v>ARB-409</v>
      </c>
      <c r="D2158" s="7">
        <v>41851</v>
      </c>
      <c r="E2158" t="s">
        <v>64</v>
      </c>
    </row>
    <row r="2159" spans="1:5" hidden="1" x14ac:dyDescent="0.3">
      <c r="B2159" s="6">
        <v>697</v>
      </c>
      <c r="D2159" s="7">
        <v>42561</v>
      </c>
      <c r="E2159" s="5" t="s">
        <v>20</v>
      </c>
    </row>
    <row r="2160" spans="1:5" x14ac:dyDescent="0.3">
      <c r="A2160" s="6" t="s">
        <v>62</v>
      </c>
      <c r="B2160" s="6">
        <v>411</v>
      </c>
      <c r="C2160" s="6" t="str">
        <f>CONCATENATE(A2160,"-",B2160)</f>
        <v>ARB-411</v>
      </c>
      <c r="D2160" s="7">
        <v>41853</v>
      </c>
      <c r="E2160" t="s">
        <v>152</v>
      </c>
    </row>
    <row r="2161" spans="1:5" x14ac:dyDescent="0.3">
      <c r="A2161" s="6" t="s">
        <v>62</v>
      </c>
      <c r="B2161" s="6">
        <v>421</v>
      </c>
      <c r="C2161" s="6" t="str">
        <f>CONCATENATE(A2161,"-",B2161)</f>
        <v>ARB-421</v>
      </c>
      <c r="D2161" s="7">
        <v>41867</v>
      </c>
      <c r="E2161" t="s">
        <v>64</v>
      </c>
    </row>
    <row r="2162" spans="1:5" x14ac:dyDescent="0.3">
      <c r="A2162" s="6" t="s">
        <v>62</v>
      </c>
      <c r="B2162" s="6">
        <v>433</v>
      </c>
      <c r="C2162" s="6" t="str">
        <f>CONCATENATE(A2162,"-",B2162)</f>
        <v>ARB-433</v>
      </c>
      <c r="D2162" s="7">
        <v>41891</v>
      </c>
      <c r="E2162" t="s">
        <v>64</v>
      </c>
    </row>
    <row r="2163" spans="1:5" hidden="1" x14ac:dyDescent="0.3">
      <c r="B2163" s="6">
        <v>698</v>
      </c>
      <c r="D2163" s="7">
        <v>42562</v>
      </c>
      <c r="E2163" s="5" t="s">
        <v>64</v>
      </c>
    </row>
    <row r="2164" spans="1:5" hidden="1" x14ac:dyDescent="0.3">
      <c r="B2164" s="6">
        <v>699</v>
      </c>
      <c r="D2164" s="7">
        <v>42563</v>
      </c>
      <c r="E2164" s="5" t="s">
        <v>20</v>
      </c>
    </row>
    <row r="2165" spans="1:5" hidden="1" x14ac:dyDescent="0.3">
      <c r="B2165" s="6">
        <v>700</v>
      </c>
      <c r="D2165" s="7">
        <v>42566</v>
      </c>
      <c r="E2165" s="5" t="s">
        <v>20</v>
      </c>
    </row>
    <row r="2166" spans="1:5" hidden="1" x14ac:dyDescent="0.3">
      <c r="B2166" s="6">
        <v>701</v>
      </c>
      <c r="D2166" s="7">
        <v>42566</v>
      </c>
      <c r="E2166" s="5" t="s">
        <v>64</v>
      </c>
    </row>
    <row r="2167" spans="1:5" hidden="1" x14ac:dyDescent="0.3">
      <c r="B2167" s="6">
        <v>702</v>
      </c>
      <c r="D2167" s="7">
        <v>42570</v>
      </c>
      <c r="E2167" s="5" t="s">
        <v>64</v>
      </c>
    </row>
    <row r="2168" spans="1:5" hidden="1" x14ac:dyDescent="0.3">
      <c r="B2168" s="6">
        <v>703</v>
      </c>
      <c r="D2168" s="7">
        <v>42571</v>
      </c>
      <c r="E2168" s="5" t="s">
        <v>120</v>
      </c>
    </row>
    <row r="2169" spans="1:5" hidden="1" x14ac:dyDescent="0.3">
      <c r="B2169" s="6">
        <v>704</v>
      </c>
      <c r="D2169" s="7">
        <v>42573</v>
      </c>
      <c r="E2169" s="5" t="s">
        <v>64</v>
      </c>
    </row>
    <row r="2170" spans="1:5" hidden="1" x14ac:dyDescent="0.3">
      <c r="B2170" s="6">
        <v>705</v>
      </c>
      <c r="D2170" s="7">
        <v>42573</v>
      </c>
      <c r="E2170" s="5" t="s">
        <v>81</v>
      </c>
    </row>
    <row r="2171" spans="1:5" hidden="1" x14ac:dyDescent="0.3">
      <c r="B2171" s="6">
        <v>708</v>
      </c>
      <c r="D2171" s="7">
        <v>42574</v>
      </c>
      <c r="E2171" s="5" t="s">
        <v>81</v>
      </c>
    </row>
    <row r="2172" spans="1:5" hidden="1" x14ac:dyDescent="0.3">
      <c r="B2172" s="6">
        <v>706</v>
      </c>
      <c r="D2172" s="7">
        <v>42574</v>
      </c>
      <c r="E2172" s="5" t="s">
        <v>64</v>
      </c>
    </row>
    <row r="2173" spans="1:5" hidden="1" x14ac:dyDescent="0.3">
      <c r="B2173" s="6">
        <v>707</v>
      </c>
      <c r="D2173" s="7">
        <v>42574</v>
      </c>
      <c r="E2173" s="5" t="s">
        <v>115</v>
      </c>
    </row>
    <row r="2174" spans="1:5" hidden="1" x14ac:dyDescent="0.3">
      <c r="B2174" s="6">
        <v>709</v>
      </c>
      <c r="D2174" s="7">
        <v>42577</v>
      </c>
      <c r="E2174" s="5" t="s">
        <v>64</v>
      </c>
    </row>
    <row r="2175" spans="1:5" hidden="1" x14ac:dyDescent="0.3">
      <c r="B2175" s="6">
        <v>710</v>
      </c>
      <c r="D2175" s="7">
        <v>42577</v>
      </c>
      <c r="E2175" s="5" t="s">
        <v>20</v>
      </c>
    </row>
    <row r="2176" spans="1:5" hidden="1" x14ac:dyDescent="0.3">
      <c r="B2176" s="6">
        <v>21</v>
      </c>
      <c r="D2176" s="7">
        <v>42233</v>
      </c>
      <c r="E2176" s="5" t="s">
        <v>64</v>
      </c>
    </row>
    <row r="2177" spans="2:5" hidden="1" x14ac:dyDescent="0.3">
      <c r="B2177" s="6">
        <v>711</v>
      </c>
      <c r="D2177" s="7">
        <v>42578</v>
      </c>
      <c r="E2177" s="5" t="s">
        <v>81</v>
      </c>
    </row>
    <row r="2178" spans="2:5" hidden="1" x14ac:dyDescent="0.3">
      <c r="B2178" s="6">
        <v>712</v>
      </c>
      <c r="D2178" s="7">
        <v>42578</v>
      </c>
      <c r="E2178" s="5" t="s">
        <v>20</v>
      </c>
    </row>
    <row r="2179" spans="2:5" hidden="1" x14ac:dyDescent="0.3">
      <c r="B2179" s="6">
        <v>713</v>
      </c>
      <c r="D2179" s="7">
        <v>42580</v>
      </c>
      <c r="E2179" s="5" t="s">
        <v>81</v>
      </c>
    </row>
    <row r="2180" spans="2:5" hidden="1" x14ac:dyDescent="0.3">
      <c r="B2180" s="6">
        <v>714</v>
      </c>
      <c r="D2180" s="7">
        <v>42584</v>
      </c>
      <c r="E2180" s="5" t="s">
        <v>64</v>
      </c>
    </row>
    <row r="2181" spans="2:5" hidden="1" x14ac:dyDescent="0.3">
      <c r="B2181" s="6">
        <v>715</v>
      </c>
      <c r="D2181" s="7">
        <v>42585</v>
      </c>
      <c r="E2181" s="5" t="s">
        <v>81</v>
      </c>
    </row>
    <row r="2182" spans="2:5" hidden="1" x14ac:dyDescent="0.3">
      <c r="B2182" s="6">
        <v>716</v>
      </c>
      <c r="D2182" s="7">
        <v>42586</v>
      </c>
      <c r="E2182" s="5" t="s">
        <v>20</v>
      </c>
    </row>
    <row r="2183" spans="2:5" hidden="1" x14ac:dyDescent="0.3">
      <c r="B2183" s="6">
        <v>718</v>
      </c>
      <c r="D2183" s="7">
        <v>42587</v>
      </c>
      <c r="E2183" s="5" t="s">
        <v>81</v>
      </c>
    </row>
    <row r="2184" spans="2:5" hidden="1" x14ac:dyDescent="0.3">
      <c r="B2184" s="6">
        <v>720</v>
      </c>
      <c r="D2184" s="7">
        <v>42587</v>
      </c>
      <c r="E2184" s="5" t="s">
        <v>20</v>
      </c>
    </row>
    <row r="2185" spans="2:5" hidden="1" x14ac:dyDescent="0.3">
      <c r="B2185" s="6">
        <v>719</v>
      </c>
      <c r="D2185" s="7">
        <v>42587</v>
      </c>
      <c r="E2185" s="5" t="s">
        <v>20</v>
      </c>
    </row>
    <row r="2186" spans="2:5" hidden="1" x14ac:dyDescent="0.3">
      <c r="B2186" s="6">
        <v>7</v>
      </c>
      <c r="D2186" s="7">
        <v>42535</v>
      </c>
      <c r="E2186" s="5" t="s">
        <v>115</v>
      </c>
    </row>
    <row r="2187" spans="2:5" hidden="1" x14ac:dyDescent="0.3">
      <c r="B2187" s="6">
        <v>75</v>
      </c>
      <c r="D2187" s="7">
        <v>42544</v>
      </c>
      <c r="E2187" s="5" t="s">
        <v>64</v>
      </c>
    </row>
    <row r="2188" spans="2:5" hidden="1" x14ac:dyDescent="0.3">
      <c r="B2188" s="6">
        <v>74</v>
      </c>
      <c r="D2188" s="7">
        <v>42547</v>
      </c>
      <c r="E2188" s="5" t="s">
        <v>64</v>
      </c>
    </row>
    <row r="2189" spans="2:5" hidden="1" x14ac:dyDescent="0.3">
      <c r="B2189" s="6">
        <v>717</v>
      </c>
      <c r="D2189" s="7">
        <v>42587</v>
      </c>
      <c r="E2189" s="5" t="s">
        <v>64</v>
      </c>
    </row>
    <row r="2190" spans="2:5" hidden="1" x14ac:dyDescent="0.3">
      <c r="B2190" s="6">
        <v>77</v>
      </c>
      <c r="D2190" s="7">
        <v>42566</v>
      </c>
      <c r="E2190" s="5" t="s">
        <v>64</v>
      </c>
    </row>
    <row r="2191" spans="2:5" hidden="1" x14ac:dyDescent="0.3">
      <c r="B2191" s="6">
        <v>721</v>
      </c>
      <c r="D2191" s="7">
        <v>42588</v>
      </c>
      <c r="E2191" s="5" t="s">
        <v>64</v>
      </c>
    </row>
    <row r="2192" spans="2:5" hidden="1" x14ac:dyDescent="0.3">
      <c r="B2192" s="6">
        <v>83</v>
      </c>
      <c r="D2192" s="7">
        <v>42581</v>
      </c>
      <c r="E2192" s="5" t="s">
        <v>64</v>
      </c>
    </row>
    <row r="2193" spans="2:5" hidden="1" x14ac:dyDescent="0.3">
      <c r="B2193" s="6">
        <v>722</v>
      </c>
      <c r="D2193" s="7">
        <v>42589</v>
      </c>
      <c r="E2193" s="5" t="s">
        <v>64</v>
      </c>
    </row>
    <row r="2194" spans="2:5" hidden="1" x14ac:dyDescent="0.3">
      <c r="B2194" s="6">
        <v>723</v>
      </c>
      <c r="D2194" s="7">
        <v>42590</v>
      </c>
      <c r="E2194" s="5" t="s">
        <v>64</v>
      </c>
    </row>
    <row r="2195" spans="2:5" hidden="1" x14ac:dyDescent="0.3">
      <c r="B2195" s="6">
        <v>724</v>
      </c>
      <c r="D2195" s="7">
        <v>42592</v>
      </c>
      <c r="E2195" s="5" t="s">
        <v>64</v>
      </c>
    </row>
    <row r="2196" spans="2:5" hidden="1" x14ac:dyDescent="0.3">
      <c r="B2196" s="6">
        <v>727</v>
      </c>
      <c r="D2196" s="7">
        <v>42593</v>
      </c>
      <c r="E2196" s="5" t="s">
        <v>20</v>
      </c>
    </row>
    <row r="2197" spans="2:5" hidden="1" x14ac:dyDescent="0.3">
      <c r="B2197" s="6">
        <v>725</v>
      </c>
      <c r="D2197" s="7">
        <v>42593</v>
      </c>
      <c r="E2197" s="5" t="s">
        <v>120</v>
      </c>
    </row>
    <row r="2198" spans="2:5" hidden="1" x14ac:dyDescent="0.3">
      <c r="B2198" s="6">
        <v>726</v>
      </c>
      <c r="D2198" s="7">
        <v>42593</v>
      </c>
      <c r="E2198" s="5" t="s">
        <v>64</v>
      </c>
    </row>
    <row r="2199" spans="2:5" hidden="1" x14ac:dyDescent="0.3">
      <c r="B2199" s="6">
        <v>728</v>
      </c>
      <c r="D2199" s="7">
        <v>42595</v>
      </c>
      <c r="E2199" s="5" t="s">
        <v>81</v>
      </c>
    </row>
    <row r="2200" spans="2:5" hidden="1" x14ac:dyDescent="0.3">
      <c r="B2200" s="6">
        <v>104</v>
      </c>
      <c r="D2200" s="7">
        <v>42640</v>
      </c>
      <c r="E2200" s="5" t="s">
        <v>3383</v>
      </c>
    </row>
    <row r="2201" spans="2:5" hidden="1" x14ac:dyDescent="0.3">
      <c r="B2201" s="6">
        <v>731</v>
      </c>
      <c r="D2201" s="7">
        <v>42595</v>
      </c>
      <c r="E2201" s="5" t="s">
        <v>64</v>
      </c>
    </row>
    <row r="2202" spans="2:5" hidden="1" x14ac:dyDescent="0.3">
      <c r="B2202" s="6">
        <v>732</v>
      </c>
      <c r="D2202" s="7">
        <v>42595</v>
      </c>
      <c r="E2202" s="5" t="s">
        <v>64</v>
      </c>
    </row>
    <row r="2203" spans="2:5" hidden="1" x14ac:dyDescent="0.3">
      <c r="B2203" s="6">
        <v>106</v>
      </c>
      <c r="D2203" s="7">
        <v>42650</v>
      </c>
      <c r="E2203" s="5" t="s">
        <v>64</v>
      </c>
    </row>
    <row r="2204" spans="2:5" hidden="1" x14ac:dyDescent="0.3">
      <c r="B2204" s="6">
        <v>729</v>
      </c>
      <c r="D2204" s="7">
        <v>42595</v>
      </c>
      <c r="E2204" s="5" t="s">
        <v>20</v>
      </c>
    </row>
    <row r="2205" spans="2:5" hidden="1" x14ac:dyDescent="0.3">
      <c r="B2205" s="6">
        <v>730</v>
      </c>
      <c r="D2205" s="7">
        <v>42595</v>
      </c>
      <c r="E2205" s="5" t="s">
        <v>64</v>
      </c>
    </row>
    <row r="2206" spans="2:5" hidden="1" x14ac:dyDescent="0.3">
      <c r="B2206" s="6">
        <v>113</v>
      </c>
      <c r="D2206" s="7">
        <v>42668</v>
      </c>
      <c r="E2206" s="5" t="s">
        <v>64</v>
      </c>
    </row>
    <row r="2207" spans="2:5" hidden="1" x14ac:dyDescent="0.3">
      <c r="B2207" s="6">
        <v>734</v>
      </c>
      <c r="D2207" s="7">
        <v>42597</v>
      </c>
      <c r="E2207" s="5" t="s">
        <v>430</v>
      </c>
    </row>
    <row r="2208" spans="2:5" hidden="1" x14ac:dyDescent="0.3">
      <c r="B2208" s="6">
        <v>733</v>
      </c>
      <c r="D2208" s="7">
        <v>42597</v>
      </c>
      <c r="E2208" s="5" t="s">
        <v>64</v>
      </c>
    </row>
    <row r="2209" spans="2:5" hidden="1" x14ac:dyDescent="0.3">
      <c r="B2209" s="6">
        <v>120</v>
      </c>
      <c r="D2209" s="7">
        <v>42692</v>
      </c>
      <c r="E2209" s="5" t="s">
        <v>20</v>
      </c>
    </row>
    <row r="2210" spans="2:5" hidden="1" x14ac:dyDescent="0.3">
      <c r="B2210" s="6">
        <v>135</v>
      </c>
      <c r="D2210" s="7">
        <v>42757</v>
      </c>
      <c r="E2210" s="5" t="s">
        <v>64</v>
      </c>
    </row>
    <row r="2211" spans="2:5" hidden="1" x14ac:dyDescent="0.3">
      <c r="B2211" s="6">
        <v>735</v>
      </c>
      <c r="D2211" s="7">
        <v>42598</v>
      </c>
      <c r="E2211" s="5" t="s">
        <v>81</v>
      </c>
    </row>
    <row r="2212" spans="2:5" hidden="1" x14ac:dyDescent="0.3">
      <c r="B2212" s="6">
        <v>736</v>
      </c>
      <c r="D2212" s="7">
        <v>42599</v>
      </c>
      <c r="E2212" s="5" t="s">
        <v>81</v>
      </c>
    </row>
    <row r="2213" spans="2:5" hidden="1" x14ac:dyDescent="0.3">
      <c r="B2213" s="6">
        <v>145</v>
      </c>
      <c r="D2213" s="7">
        <v>42790</v>
      </c>
      <c r="E2213" s="5" t="s">
        <v>64</v>
      </c>
    </row>
    <row r="2214" spans="2:5" hidden="1" x14ac:dyDescent="0.3">
      <c r="B2214" s="6">
        <v>737</v>
      </c>
      <c r="D2214" s="7">
        <v>42599</v>
      </c>
      <c r="E2214" s="5" t="s">
        <v>64</v>
      </c>
    </row>
    <row r="2215" spans="2:5" hidden="1" x14ac:dyDescent="0.3">
      <c r="B2215" s="6">
        <v>738</v>
      </c>
      <c r="D2215" s="7">
        <v>42600</v>
      </c>
      <c r="E2215" s="5" t="s">
        <v>20</v>
      </c>
    </row>
    <row r="2216" spans="2:5" hidden="1" x14ac:dyDescent="0.3">
      <c r="B2216" s="6">
        <v>739</v>
      </c>
      <c r="D2216" s="7">
        <v>42601</v>
      </c>
      <c r="E2216" s="5" t="s">
        <v>20</v>
      </c>
    </row>
    <row r="2217" spans="2:5" hidden="1" x14ac:dyDescent="0.3">
      <c r="B2217" s="6">
        <v>167</v>
      </c>
      <c r="D2217" s="7">
        <v>42917</v>
      </c>
      <c r="E2217" s="5" t="s">
        <v>64</v>
      </c>
    </row>
    <row r="2218" spans="2:5" hidden="1" x14ac:dyDescent="0.3">
      <c r="B2218" s="6">
        <v>170</v>
      </c>
      <c r="D2218" s="7">
        <v>42921</v>
      </c>
      <c r="E2218" s="5" t="s">
        <v>64</v>
      </c>
    </row>
    <row r="2219" spans="2:5" hidden="1" x14ac:dyDescent="0.3">
      <c r="B2219" s="6">
        <v>193</v>
      </c>
      <c r="D2219" s="7">
        <v>42968</v>
      </c>
      <c r="E2219" s="5" t="s">
        <v>64</v>
      </c>
    </row>
    <row r="2220" spans="2:5" hidden="1" x14ac:dyDescent="0.3">
      <c r="B2220" s="6">
        <v>740</v>
      </c>
      <c r="D2220" s="7">
        <v>42601</v>
      </c>
      <c r="E2220" s="5" t="s">
        <v>20</v>
      </c>
    </row>
    <row r="2221" spans="2:5" hidden="1" x14ac:dyDescent="0.3">
      <c r="B2221" s="6">
        <v>200</v>
      </c>
      <c r="D2221" s="7">
        <v>43002</v>
      </c>
      <c r="E2221" s="5" t="s">
        <v>20</v>
      </c>
    </row>
    <row r="2222" spans="2:5" hidden="1" x14ac:dyDescent="0.3">
      <c r="B2222" s="6">
        <v>118</v>
      </c>
      <c r="D2222" s="7">
        <v>44191</v>
      </c>
      <c r="E2222" s="5" t="s">
        <v>64</v>
      </c>
    </row>
    <row r="2223" spans="2:5" hidden="1" x14ac:dyDescent="0.3">
      <c r="B2223" s="6">
        <v>6</v>
      </c>
      <c r="D2223" s="7">
        <v>43029</v>
      </c>
      <c r="E2223" s="5" t="s">
        <v>3383</v>
      </c>
    </row>
    <row r="2224" spans="2:5" hidden="1" x14ac:dyDescent="0.3">
      <c r="B2224" s="6">
        <v>119</v>
      </c>
      <c r="D2224" s="7">
        <v>44193</v>
      </c>
      <c r="E2224" s="5" t="s">
        <v>115</v>
      </c>
    </row>
    <row r="2225" spans="2:5" hidden="1" x14ac:dyDescent="0.3">
      <c r="B2225" s="6">
        <v>17</v>
      </c>
      <c r="D2225" s="7">
        <v>43013</v>
      </c>
      <c r="E2225" s="5" t="s">
        <v>115</v>
      </c>
    </row>
    <row r="2226" spans="2:5" hidden="1" x14ac:dyDescent="0.3">
      <c r="B2226" s="6">
        <v>742</v>
      </c>
      <c r="D2226" s="7">
        <v>42602</v>
      </c>
      <c r="E2226" s="5" t="s">
        <v>120</v>
      </c>
    </row>
    <row r="2227" spans="2:5" hidden="1" x14ac:dyDescent="0.3">
      <c r="B2227" s="6">
        <v>10</v>
      </c>
      <c r="D2227" s="7">
        <v>43189</v>
      </c>
      <c r="E2227" s="5" t="s">
        <v>81</v>
      </c>
    </row>
    <row r="2228" spans="2:5" hidden="1" x14ac:dyDescent="0.3">
      <c r="B2228" s="6">
        <v>48</v>
      </c>
      <c r="D2228" s="7">
        <v>43442</v>
      </c>
      <c r="E2228" s="5" t="s">
        <v>81</v>
      </c>
    </row>
    <row r="2229" spans="2:5" hidden="1" x14ac:dyDescent="0.3">
      <c r="B2229" s="6">
        <v>248</v>
      </c>
      <c r="D2229" s="7">
        <v>43220</v>
      </c>
      <c r="E2229" s="5" t="s">
        <v>64</v>
      </c>
    </row>
    <row r="2230" spans="2:5" hidden="1" x14ac:dyDescent="0.3">
      <c r="B2230" s="6">
        <v>741</v>
      </c>
      <c r="D2230" s="7">
        <v>42603</v>
      </c>
      <c r="E2230" s="5" t="s">
        <v>81</v>
      </c>
    </row>
    <row r="2231" spans="2:5" hidden="1" x14ac:dyDescent="0.3">
      <c r="B2231" s="6">
        <v>11</v>
      </c>
      <c r="D2231" s="7">
        <v>43278</v>
      </c>
      <c r="E2231" s="5" t="s">
        <v>81</v>
      </c>
    </row>
    <row r="2232" spans="2:5" hidden="1" x14ac:dyDescent="0.3">
      <c r="B2232" s="6">
        <v>49</v>
      </c>
      <c r="D2232" s="7">
        <v>43445</v>
      </c>
      <c r="E2232" s="5" t="s">
        <v>64</v>
      </c>
    </row>
    <row r="2233" spans="2:5" hidden="1" x14ac:dyDescent="0.3">
      <c r="B2233" s="6">
        <v>257</v>
      </c>
      <c r="D2233" s="7">
        <v>43375</v>
      </c>
      <c r="E2233" s="5" t="s">
        <v>64</v>
      </c>
    </row>
    <row r="2234" spans="2:5" hidden="1" x14ac:dyDescent="0.3">
      <c r="B2234" s="6">
        <v>51</v>
      </c>
      <c r="D2234" s="7">
        <v>43504</v>
      </c>
      <c r="E2234" t="s">
        <v>20</v>
      </c>
    </row>
    <row r="2235" spans="2:5" hidden="1" x14ac:dyDescent="0.3">
      <c r="B2235" s="6">
        <v>89</v>
      </c>
      <c r="D2235" s="7">
        <v>44030</v>
      </c>
      <c r="E2235" s="5" t="s">
        <v>64</v>
      </c>
    </row>
    <row r="2236" spans="2:5" hidden="1" x14ac:dyDescent="0.3">
      <c r="B2236" s="6">
        <v>269</v>
      </c>
      <c r="D2236" s="7">
        <v>43494</v>
      </c>
      <c r="E2236" s="5" t="s">
        <v>81</v>
      </c>
    </row>
    <row r="2237" spans="2:5" hidden="1" x14ac:dyDescent="0.3">
      <c r="B2237" s="6">
        <v>53</v>
      </c>
      <c r="D2237" s="7">
        <v>43559</v>
      </c>
      <c r="E2237" s="5" t="s">
        <v>64</v>
      </c>
    </row>
    <row r="2238" spans="2:5" hidden="1" x14ac:dyDescent="0.3">
      <c r="B2238" s="6">
        <v>25</v>
      </c>
      <c r="D2238" s="7">
        <v>43588</v>
      </c>
      <c r="E2238" s="5" t="s">
        <v>64</v>
      </c>
    </row>
    <row r="2239" spans="2:5" hidden="1" x14ac:dyDescent="0.3">
      <c r="B2239" s="6">
        <v>45</v>
      </c>
      <c r="D2239" s="7">
        <v>43676</v>
      </c>
      <c r="E2239" s="5" t="s">
        <v>64</v>
      </c>
    </row>
    <row r="2240" spans="2:5" hidden="1" x14ac:dyDescent="0.3">
      <c r="B2240" s="6">
        <v>53</v>
      </c>
      <c r="D2240" s="7">
        <v>43713</v>
      </c>
      <c r="E2240" s="5" t="s">
        <v>115</v>
      </c>
    </row>
    <row r="2241" spans="2:5" hidden="1" x14ac:dyDescent="0.3">
      <c r="B2241" s="6">
        <v>57</v>
      </c>
      <c r="D2241" s="7">
        <v>43719</v>
      </c>
      <c r="E2241" s="5" t="s">
        <v>64</v>
      </c>
    </row>
    <row r="2242" spans="2:5" hidden="1" x14ac:dyDescent="0.3">
      <c r="B2242" s="6">
        <v>63</v>
      </c>
      <c r="D2242" s="7">
        <v>43738</v>
      </c>
      <c r="E2242" s="5" t="s">
        <v>64</v>
      </c>
    </row>
    <row r="2243" spans="2:5" hidden="1" x14ac:dyDescent="0.3">
      <c r="B2243" s="6">
        <v>93</v>
      </c>
      <c r="D2243" s="7">
        <v>44072</v>
      </c>
      <c r="E2243" s="5" t="s">
        <v>64</v>
      </c>
    </row>
    <row r="2244" spans="2:5" hidden="1" x14ac:dyDescent="0.3">
      <c r="B2244" s="6">
        <v>24</v>
      </c>
      <c r="D2244" s="7">
        <v>43847</v>
      </c>
      <c r="E2244" s="5" t="s">
        <v>64</v>
      </c>
    </row>
    <row r="2245" spans="2:5" hidden="1" x14ac:dyDescent="0.3">
      <c r="B2245" s="6">
        <v>11</v>
      </c>
      <c r="D2245" s="7">
        <v>43871</v>
      </c>
      <c r="E2245" s="5" t="s">
        <v>81</v>
      </c>
    </row>
    <row r="2246" spans="2:5" hidden="1" x14ac:dyDescent="0.3">
      <c r="B2246" s="6">
        <v>32</v>
      </c>
      <c r="D2246" s="7">
        <v>43881</v>
      </c>
      <c r="E2246" s="5" t="s">
        <v>64</v>
      </c>
    </row>
    <row r="2247" spans="2:5" hidden="1" x14ac:dyDescent="0.3">
      <c r="B2247" s="6">
        <v>34</v>
      </c>
      <c r="D2247" s="7">
        <v>43888</v>
      </c>
      <c r="E2247" s="5" t="s">
        <v>64</v>
      </c>
    </row>
    <row r="2248" spans="2:5" hidden="1" x14ac:dyDescent="0.3">
      <c r="B2248" s="6">
        <v>91</v>
      </c>
      <c r="D2248" s="7">
        <v>44002</v>
      </c>
      <c r="E2248" s="5" t="s">
        <v>64</v>
      </c>
    </row>
    <row r="2249" spans="2:5" hidden="1" x14ac:dyDescent="0.3">
      <c r="B2249" s="6">
        <v>59</v>
      </c>
      <c r="D2249" s="7">
        <v>44022</v>
      </c>
      <c r="E2249" s="5" t="s">
        <v>64</v>
      </c>
    </row>
    <row r="2250" spans="2:5" hidden="1" x14ac:dyDescent="0.3">
      <c r="B2250" s="6">
        <v>94</v>
      </c>
      <c r="D2250" s="7">
        <v>44035</v>
      </c>
      <c r="E2250" s="5" t="s">
        <v>64</v>
      </c>
    </row>
    <row r="2251" spans="2:5" hidden="1" x14ac:dyDescent="0.3">
      <c r="B2251" s="6">
        <v>90</v>
      </c>
      <c r="D2251" s="7">
        <v>44129</v>
      </c>
      <c r="E2251" s="5" t="s">
        <v>64</v>
      </c>
    </row>
    <row r="2252" spans="2:5" hidden="1" x14ac:dyDescent="0.3">
      <c r="B2252" s="6">
        <v>50</v>
      </c>
      <c r="D2252" s="7">
        <v>44105</v>
      </c>
      <c r="E2252" s="5" t="s">
        <v>64</v>
      </c>
    </row>
    <row r="2253" spans="2:5" hidden="1" x14ac:dyDescent="0.3">
      <c r="B2253" s="6">
        <v>105</v>
      </c>
      <c r="D2253" s="7">
        <v>44172</v>
      </c>
      <c r="E2253" s="5" t="s">
        <v>120</v>
      </c>
    </row>
    <row r="2254" spans="2:5" hidden="1" x14ac:dyDescent="0.3">
      <c r="B2254" s="6">
        <v>102</v>
      </c>
      <c r="D2254" s="7">
        <v>44130</v>
      </c>
      <c r="E2254" s="5" t="s">
        <v>64</v>
      </c>
    </row>
    <row r="2255" spans="2:5" hidden="1" x14ac:dyDescent="0.3">
      <c r="B2255" s="6">
        <v>110</v>
      </c>
      <c r="D2255" s="7">
        <v>44180</v>
      </c>
      <c r="E2255" s="5" t="s">
        <v>20</v>
      </c>
    </row>
    <row r="2256" spans="2:5" hidden="1" x14ac:dyDescent="0.3">
      <c r="B2256" s="6">
        <v>106</v>
      </c>
      <c r="D2256" s="7">
        <v>44152</v>
      </c>
      <c r="E2256" t="s">
        <v>20</v>
      </c>
    </row>
    <row r="2257" spans="2:5" hidden="1" x14ac:dyDescent="0.3">
      <c r="B2257" s="6">
        <v>97</v>
      </c>
      <c r="D2257" s="7">
        <v>44154</v>
      </c>
      <c r="E2257" s="5" t="s">
        <v>20</v>
      </c>
    </row>
    <row r="2258" spans="2:5" hidden="1" x14ac:dyDescent="0.3">
      <c r="B2258" s="6">
        <v>110</v>
      </c>
      <c r="D2258" s="7">
        <v>44155</v>
      </c>
      <c r="E2258" s="5" t="s">
        <v>64</v>
      </c>
    </row>
    <row r="2259" spans="2:5" hidden="1" x14ac:dyDescent="0.3">
      <c r="B2259" s="6">
        <v>109</v>
      </c>
      <c r="D2259" s="7">
        <v>44179</v>
      </c>
      <c r="E2259" s="5" t="s">
        <v>20</v>
      </c>
    </row>
    <row r="2260" spans="2:5" hidden="1" x14ac:dyDescent="0.3">
      <c r="B2260" s="6">
        <v>140</v>
      </c>
      <c r="D2260" s="7">
        <v>44238</v>
      </c>
      <c r="E2260" s="5" t="s">
        <v>20</v>
      </c>
    </row>
    <row r="2261" spans="2:5" hidden="1" x14ac:dyDescent="0.3">
      <c r="B2261" s="6">
        <v>127</v>
      </c>
      <c r="D2261" s="7">
        <v>44209</v>
      </c>
      <c r="E2261" s="5" t="s">
        <v>20</v>
      </c>
    </row>
    <row r="2262" spans="2:5" hidden="1" x14ac:dyDescent="0.3">
      <c r="B2262" s="6">
        <v>115</v>
      </c>
      <c r="D2262" s="7">
        <v>44223</v>
      </c>
      <c r="E2262" s="5" t="s">
        <v>64</v>
      </c>
    </row>
    <row r="2263" spans="2:5" hidden="1" x14ac:dyDescent="0.3">
      <c r="B2263" s="6">
        <v>135</v>
      </c>
      <c r="D2263" s="7">
        <v>44226</v>
      </c>
      <c r="E2263" s="5" t="s">
        <v>64</v>
      </c>
    </row>
    <row r="2264" spans="2:5" hidden="1" x14ac:dyDescent="0.3">
      <c r="B2264" s="6">
        <v>122</v>
      </c>
      <c r="D2264" s="7">
        <v>44203</v>
      </c>
      <c r="E2264" s="5" t="s">
        <v>64</v>
      </c>
    </row>
    <row r="2265" spans="2:5" hidden="1" x14ac:dyDescent="0.3">
      <c r="B2265" s="6">
        <v>166</v>
      </c>
      <c r="D2265" s="7">
        <v>44282</v>
      </c>
      <c r="E2265" s="5" t="s">
        <v>64</v>
      </c>
    </row>
    <row r="2266" spans="2:5" hidden="1" x14ac:dyDescent="0.3">
      <c r="B2266" s="6">
        <v>183</v>
      </c>
      <c r="D2266" s="7">
        <v>44308</v>
      </c>
      <c r="E2266" s="5" t="s">
        <v>64</v>
      </c>
    </row>
    <row r="2267" spans="2:5" hidden="1" x14ac:dyDescent="0.3">
      <c r="B2267" s="6">
        <v>119</v>
      </c>
      <c r="D2267" s="7">
        <v>44265</v>
      </c>
      <c r="E2267" s="5" t="s">
        <v>64</v>
      </c>
    </row>
    <row r="2268" spans="2:5" hidden="1" x14ac:dyDescent="0.3">
      <c r="B2268" s="6">
        <v>167</v>
      </c>
      <c r="D2268" s="7">
        <v>44290</v>
      </c>
      <c r="E2268" s="5" t="s">
        <v>64</v>
      </c>
    </row>
    <row r="2269" spans="2:5" hidden="1" x14ac:dyDescent="0.3">
      <c r="B2269" s="6">
        <v>171</v>
      </c>
      <c r="D2269" s="7">
        <v>44296</v>
      </c>
      <c r="E2269" s="5" t="s">
        <v>64</v>
      </c>
    </row>
    <row r="2270" spans="2:5" hidden="1" x14ac:dyDescent="0.3">
      <c r="B2270" s="6">
        <v>14</v>
      </c>
      <c r="D2270" s="7">
        <v>39899</v>
      </c>
    </row>
    <row r="2271" spans="2:5" hidden="1" x14ac:dyDescent="0.3">
      <c r="B2271" s="6">
        <v>13</v>
      </c>
      <c r="D2271" s="7">
        <v>39899</v>
      </c>
    </row>
    <row r="2272" spans="2:5" hidden="1" x14ac:dyDescent="0.3">
      <c r="B2272" s="6">
        <v>21</v>
      </c>
      <c r="D2272" s="7">
        <v>39942</v>
      </c>
    </row>
    <row r="2273" spans="2:4" hidden="1" x14ac:dyDescent="0.3">
      <c r="B2273" s="6">
        <v>28</v>
      </c>
      <c r="D2273" s="7">
        <v>39972</v>
      </c>
    </row>
    <row r="2274" spans="2:4" hidden="1" x14ac:dyDescent="0.3">
      <c r="B2274" s="6">
        <v>62</v>
      </c>
      <c r="D2274" s="7">
        <v>40093</v>
      </c>
    </row>
    <row r="2275" spans="2:4" hidden="1" x14ac:dyDescent="0.3">
      <c r="B2275" s="6">
        <v>68</v>
      </c>
      <c r="D2275" s="7">
        <v>40103</v>
      </c>
    </row>
    <row r="2276" spans="2:4" hidden="1" x14ac:dyDescent="0.3">
      <c r="B2276" s="6">
        <v>67</v>
      </c>
      <c r="D2276" s="7">
        <v>40103</v>
      </c>
    </row>
    <row r="2277" spans="2:4" hidden="1" x14ac:dyDescent="0.3">
      <c r="B2277" s="6">
        <v>114</v>
      </c>
      <c r="D2277" s="7">
        <v>40220</v>
      </c>
    </row>
    <row r="2278" spans="2:4" hidden="1" x14ac:dyDescent="0.3">
      <c r="B2278" s="6">
        <v>122</v>
      </c>
      <c r="D2278" s="7">
        <v>40235</v>
      </c>
    </row>
    <row r="2279" spans="2:4" hidden="1" x14ac:dyDescent="0.3">
      <c r="B2279" s="6">
        <v>143</v>
      </c>
      <c r="D2279" s="7">
        <v>40270</v>
      </c>
    </row>
    <row r="2280" spans="2:4" hidden="1" x14ac:dyDescent="0.3">
      <c r="B2280" s="6">
        <v>152</v>
      </c>
      <c r="D2280" s="7">
        <v>40316</v>
      </c>
    </row>
    <row r="2281" spans="2:4" hidden="1" x14ac:dyDescent="0.3">
      <c r="B2281" s="6">
        <v>153</v>
      </c>
      <c r="D2281" s="7">
        <v>40317</v>
      </c>
    </row>
    <row r="2282" spans="2:4" hidden="1" x14ac:dyDescent="0.3">
      <c r="B2282" s="6">
        <v>159</v>
      </c>
      <c r="D2282" s="7">
        <v>40327</v>
      </c>
    </row>
    <row r="2283" spans="2:4" hidden="1" x14ac:dyDescent="0.3">
      <c r="B2283" s="6">
        <v>169</v>
      </c>
      <c r="D2283" s="7">
        <v>40355</v>
      </c>
    </row>
    <row r="2284" spans="2:4" hidden="1" x14ac:dyDescent="0.3">
      <c r="B2284" s="6">
        <v>170</v>
      </c>
      <c r="D2284" s="7">
        <v>40359</v>
      </c>
    </row>
    <row r="2285" spans="2:4" hidden="1" x14ac:dyDescent="0.3">
      <c r="B2285" s="6">
        <v>242</v>
      </c>
      <c r="D2285" s="7">
        <v>40468</v>
      </c>
    </row>
    <row r="2286" spans="2:4" hidden="1" x14ac:dyDescent="0.3">
      <c r="B2286" s="6">
        <v>253</v>
      </c>
      <c r="D2286" s="7">
        <v>40492</v>
      </c>
    </row>
    <row r="2287" spans="2:4" hidden="1" x14ac:dyDescent="0.3">
      <c r="B2287" s="6">
        <v>263</v>
      </c>
      <c r="D2287" s="7">
        <v>40535</v>
      </c>
    </row>
    <row r="2288" spans="2:4" hidden="1" x14ac:dyDescent="0.3">
      <c r="B2288" s="6">
        <v>282</v>
      </c>
      <c r="D2288" s="7">
        <v>40556</v>
      </c>
    </row>
    <row r="2289" spans="1:5" hidden="1" x14ac:dyDescent="0.3">
      <c r="B2289" s="6">
        <v>287</v>
      </c>
      <c r="D2289" s="7">
        <v>40567</v>
      </c>
    </row>
    <row r="2290" spans="1:5" hidden="1" x14ac:dyDescent="0.3">
      <c r="B2290" s="6">
        <v>290</v>
      </c>
      <c r="D2290" s="7">
        <v>40569</v>
      </c>
    </row>
    <row r="2291" spans="1:5" hidden="1" x14ac:dyDescent="0.3">
      <c r="B2291" s="6">
        <v>293</v>
      </c>
      <c r="D2291" s="7">
        <v>40574</v>
      </c>
    </row>
    <row r="2292" spans="1:5" hidden="1" x14ac:dyDescent="0.3">
      <c r="B2292" s="6">
        <v>292</v>
      </c>
      <c r="D2292" s="7">
        <v>40574</v>
      </c>
    </row>
    <row r="2293" spans="1:5" hidden="1" x14ac:dyDescent="0.3">
      <c r="B2293" s="6">
        <v>311</v>
      </c>
      <c r="D2293" s="7">
        <v>40608</v>
      </c>
    </row>
    <row r="2294" spans="1:5" hidden="1" x14ac:dyDescent="0.3">
      <c r="B2294" s="6">
        <v>355</v>
      </c>
      <c r="D2294" s="7">
        <v>40649</v>
      </c>
    </row>
    <row r="2295" spans="1:5" x14ac:dyDescent="0.3">
      <c r="A2295" s="6" t="s">
        <v>62</v>
      </c>
      <c r="B2295" s="6">
        <v>7</v>
      </c>
      <c r="C2295" s="6" t="str">
        <f>CONCATENATE(A2295,"-",B2295)</f>
        <v>ARB-7</v>
      </c>
      <c r="D2295" s="7">
        <v>40653</v>
      </c>
      <c r="E2295" t="s">
        <v>20</v>
      </c>
    </row>
    <row r="2296" spans="1:5" hidden="1" x14ac:dyDescent="0.3">
      <c r="B2296" s="6">
        <v>362</v>
      </c>
      <c r="D2296" s="7">
        <v>40665</v>
      </c>
    </row>
    <row r="2297" spans="1:5" hidden="1" x14ac:dyDescent="0.3">
      <c r="B2297" s="6">
        <v>376</v>
      </c>
      <c r="D2297" s="7">
        <v>40686</v>
      </c>
    </row>
    <row r="2298" spans="1:5" x14ac:dyDescent="0.3">
      <c r="A2298" s="6" t="s">
        <v>62</v>
      </c>
      <c r="B2298" s="6">
        <v>26</v>
      </c>
      <c r="C2298" s="6" t="str">
        <f>CONCATENATE(A2298,"-",B2298)</f>
        <v>ARB-26</v>
      </c>
      <c r="D2298" s="7">
        <v>40725</v>
      </c>
      <c r="E2298" s="5" t="s">
        <v>115</v>
      </c>
    </row>
    <row r="2299" spans="1:5" x14ac:dyDescent="0.3">
      <c r="A2299" s="6" t="s">
        <v>62</v>
      </c>
      <c r="B2299" s="6">
        <v>35</v>
      </c>
      <c r="C2299" s="6" t="str">
        <f>CONCATENATE(A2299,"-",B2299)</f>
        <v>ARB-35</v>
      </c>
      <c r="D2299" s="7">
        <v>40757</v>
      </c>
      <c r="E2299" s="5" t="s">
        <v>64</v>
      </c>
    </row>
    <row r="2300" spans="1:5" x14ac:dyDescent="0.3">
      <c r="A2300" s="6" t="s">
        <v>62</v>
      </c>
      <c r="B2300" s="6">
        <v>36</v>
      </c>
      <c r="C2300" s="6" t="str">
        <f>CONCATENATE(A2300,"-",B2300)</f>
        <v>ARB-36</v>
      </c>
      <c r="D2300" s="7">
        <v>40772</v>
      </c>
      <c r="E2300" s="5" t="s">
        <v>81</v>
      </c>
    </row>
    <row r="2301" spans="1:5" hidden="1" x14ac:dyDescent="0.3">
      <c r="B2301" s="6">
        <v>425</v>
      </c>
      <c r="D2301" s="7">
        <v>40798</v>
      </c>
    </row>
    <row r="2302" spans="1:5" hidden="1" x14ac:dyDescent="0.3">
      <c r="B2302" s="6">
        <v>451</v>
      </c>
      <c r="D2302" s="7">
        <v>40870</v>
      </c>
    </row>
    <row r="2303" spans="1:5" hidden="1" x14ac:dyDescent="0.3">
      <c r="B2303" s="6">
        <v>469</v>
      </c>
      <c r="D2303" s="7">
        <v>40949</v>
      </c>
    </row>
    <row r="2304" spans="1:5" hidden="1" x14ac:dyDescent="0.3">
      <c r="B2304" s="6">
        <v>472</v>
      </c>
      <c r="D2304" s="7">
        <v>40953</v>
      </c>
    </row>
    <row r="2305" spans="1:5" hidden="1" x14ac:dyDescent="0.3">
      <c r="B2305" s="6">
        <v>483</v>
      </c>
      <c r="D2305" s="7">
        <v>40968</v>
      </c>
    </row>
    <row r="2306" spans="1:5" hidden="1" x14ac:dyDescent="0.3">
      <c r="B2306" s="6">
        <v>502</v>
      </c>
      <c r="D2306" s="7">
        <v>40998</v>
      </c>
    </row>
    <row r="2307" spans="1:5" hidden="1" x14ac:dyDescent="0.3">
      <c r="B2307" s="6">
        <v>512</v>
      </c>
      <c r="D2307" s="7">
        <v>41037</v>
      </c>
    </row>
    <row r="2308" spans="1:5" hidden="1" x14ac:dyDescent="0.3">
      <c r="B2308" s="6">
        <v>514</v>
      </c>
      <c r="D2308" s="7">
        <v>41043</v>
      </c>
    </row>
    <row r="2309" spans="1:5" x14ac:dyDescent="0.3">
      <c r="A2309" s="6" t="s">
        <v>62</v>
      </c>
      <c r="B2309" s="6">
        <v>89</v>
      </c>
      <c r="C2309" s="6" t="str">
        <f>CONCATENATE(A2309,"-",B2309)</f>
        <v>ARB-89</v>
      </c>
      <c r="D2309" s="7">
        <v>41045</v>
      </c>
      <c r="E2309" s="5" t="s">
        <v>64</v>
      </c>
    </row>
    <row r="2310" spans="1:5" hidden="1" x14ac:dyDescent="0.3">
      <c r="B2310" s="6">
        <v>530</v>
      </c>
      <c r="D2310" s="7">
        <v>41068</v>
      </c>
    </row>
    <row r="2311" spans="1:5" hidden="1" x14ac:dyDescent="0.3">
      <c r="B2311" s="6">
        <v>744</v>
      </c>
      <c r="D2311" s="7">
        <v>42604</v>
      </c>
      <c r="E2311" s="5" t="s">
        <v>20</v>
      </c>
    </row>
    <row r="2312" spans="1:5" hidden="1" x14ac:dyDescent="0.3">
      <c r="B2312" s="6">
        <v>544</v>
      </c>
      <c r="D2312" s="7">
        <v>41110</v>
      </c>
    </row>
    <row r="2313" spans="1:5" hidden="1" x14ac:dyDescent="0.3">
      <c r="B2313" s="6">
        <v>550</v>
      </c>
      <c r="D2313" s="7">
        <v>41120</v>
      </c>
    </row>
    <row r="2314" spans="1:5" hidden="1" x14ac:dyDescent="0.3">
      <c r="B2314" s="6">
        <v>553</v>
      </c>
      <c r="D2314" s="7">
        <v>41133</v>
      </c>
    </row>
    <row r="2315" spans="1:5" hidden="1" x14ac:dyDescent="0.3">
      <c r="B2315" s="6">
        <v>572</v>
      </c>
      <c r="D2315" s="7">
        <v>41187</v>
      </c>
    </row>
    <row r="2316" spans="1:5" hidden="1" x14ac:dyDescent="0.3">
      <c r="B2316" s="6">
        <v>576</v>
      </c>
      <c r="D2316" s="7">
        <v>41198</v>
      </c>
    </row>
    <row r="2317" spans="1:5" hidden="1" x14ac:dyDescent="0.3">
      <c r="B2317" s="6">
        <v>743</v>
      </c>
      <c r="D2317" s="7">
        <v>42604</v>
      </c>
      <c r="E2317" s="5" t="s">
        <v>20</v>
      </c>
    </row>
    <row r="2318" spans="1:5" hidden="1" x14ac:dyDescent="0.3">
      <c r="B2318" s="6">
        <v>745</v>
      </c>
      <c r="D2318" s="7">
        <v>42605</v>
      </c>
      <c r="E2318" s="5" t="s">
        <v>64</v>
      </c>
    </row>
    <row r="2319" spans="1:5" x14ac:dyDescent="0.3">
      <c r="A2319" s="6" t="s">
        <v>62</v>
      </c>
      <c r="B2319" s="6">
        <v>157</v>
      </c>
      <c r="C2319" s="6" t="str">
        <f>CONCATENATE(A2319,"-",B2319)</f>
        <v>ARB-157</v>
      </c>
      <c r="D2319" s="7">
        <v>41399</v>
      </c>
      <c r="E2319" s="5" t="s">
        <v>64</v>
      </c>
    </row>
    <row r="2320" spans="1:5" hidden="1" x14ac:dyDescent="0.3">
      <c r="B2320" s="6">
        <v>746</v>
      </c>
      <c r="D2320" s="7">
        <v>42606</v>
      </c>
      <c r="E2320" s="5" t="s">
        <v>81</v>
      </c>
    </row>
    <row r="2321" spans="1:5" hidden="1" x14ac:dyDescent="0.3">
      <c r="B2321" s="6">
        <v>747</v>
      </c>
      <c r="D2321" s="7">
        <v>42606</v>
      </c>
      <c r="E2321" s="5" t="s">
        <v>81</v>
      </c>
    </row>
    <row r="2322" spans="1:5" hidden="1" x14ac:dyDescent="0.3">
      <c r="B2322" s="6">
        <v>748</v>
      </c>
      <c r="D2322" s="7">
        <v>42607</v>
      </c>
      <c r="E2322" s="5" t="s">
        <v>81</v>
      </c>
    </row>
    <row r="2323" spans="1:5" hidden="1" x14ac:dyDescent="0.3">
      <c r="B2323" s="6">
        <v>749</v>
      </c>
      <c r="D2323" s="7">
        <v>42608</v>
      </c>
      <c r="E2323" s="5" t="s">
        <v>92</v>
      </c>
    </row>
    <row r="2324" spans="1:5" hidden="1" x14ac:dyDescent="0.3">
      <c r="B2324" s="6">
        <v>750</v>
      </c>
      <c r="D2324" s="7">
        <v>42609</v>
      </c>
      <c r="E2324" s="5" t="s">
        <v>120</v>
      </c>
    </row>
    <row r="2325" spans="1:5" hidden="1" x14ac:dyDescent="0.3">
      <c r="B2325" s="6">
        <v>751</v>
      </c>
      <c r="D2325" s="7">
        <v>42610</v>
      </c>
      <c r="E2325" s="5" t="s">
        <v>20</v>
      </c>
    </row>
    <row r="2326" spans="1:5" x14ac:dyDescent="0.3">
      <c r="A2326" s="6" t="s">
        <v>62</v>
      </c>
      <c r="B2326" s="6">
        <v>265</v>
      </c>
      <c r="C2326" s="6" t="str">
        <f>CONCATENATE(A2326,"-",B2326)</f>
        <v>ARB-265</v>
      </c>
      <c r="D2326" s="7">
        <v>41599</v>
      </c>
      <c r="E2326" s="5" t="s">
        <v>64</v>
      </c>
    </row>
    <row r="2327" spans="1:5" hidden="1" x14ac:dyDescent="0.3">
      <c r="B2327" s="6">
        <v>752</v>
      </c>
      <c r="D2327" s="7">
        <v>42611</v>
      </c>
      <c r="E2327" s="5" t="s">
        <v>81</v>
      </c>
    </row>
    <row r="2328" spans="1:5" hidden="1" x14ac:dyDescent="0.3">
      <c r="B2328" s="6">
        <v>754</v>
      </c>
      <c r="D2328" s="7">
        <v>42612</v>
      </c>
      <c r="E2328" s="5" t="s">
        <v>81</v>
      </c>
    </row>
    <row r="2329" spans="1:5" hidden="1" x14ac:dyDescent="0.3">
      <c r="B2329" s="6">
        <v>753</v>
      </c>
      <c r="D2329" s="7">
        <v>42612</v>
      </c>
      <c r="E2329" s="5" t="s">
        <v>20</v>
      </c>
    </row>
    <row r="2330" spans="1:5" x14ac:dyDescent="0.3">
      <c r="A2330" s="6" t="s">
        <v>62</v>
      </c>
      <c r="B2330" s="6">
        <v>296</v>
      </c>
      <c r="C2330" s="6" t="str">
        <f>CONCATENATE(A2330,"-",B2330)</f>
        <v>ARB-296</v>
      </c>
      <c r="D2330" s="7">
        <v>41656</v>
      </c>
      <c r="E2330" s="5" t="s">
        <v>64</v>
      </c>
    </row>
    <row r="2331" spans="1:5" hidden="1" x14ac:dyDescent="0.3">
      <c r="B2331" s="6">
        <v>756</v>
      </c>
      <c r="D2331" s="7">
        <v>42613</v>
      </c>
      <c r="E2331" s="5" t="s">
        <v>64</v>
      </c>
    </row>
    <row r="2332" spans="1:5" hidden="1" x14ac:dyDescent="0.3">
      <c r="B2332" s="6">
        <v>755</v>
      </c>
      <c r="D2332" s="7">
        <v>42613</v>
      </c>
      <c r="E2332" s="5" t="s">
        <v>20</v>
      </c>
    </row>
    <row r="2333" spans="1:5" x14ac:dyDescent="0.3">
      <c r="A2333" s="6" t="s">
        <v>62</v>
      </c>
      <c r="B2333" s="6">
        <v>342</v>
      </c>
      <c r="C2333" s="6" t="str">
        <f>CONCATENATE(A2333,"-",B2333)</f>
        <v>ARB-342</v>
      </c>
      <c r="D2333" s="7">
        <v>41736</v>
      </c>
      <c r="E2333" s="5" t="s">
        <v>64</v>
      </c>
    </row>
    <row r="2334" spans="1:5" hidden="1" x14ac:dyDescent="0.3">
      <c r="B2334" s="6">
        <v>757</v>
      </c>
      <c r="D2334" s="7">
        <v>42614</v>
      </c>
      <c r="E2334" s="5" t="s">
        <v>120</v>
      </c>
    </row>
    <row r="2335" spans="1:5" x14ac:dyDescent="0.3">
      <c r="A2335" s="6" t="s">
        <v>62</v>
      </c>
      <c r="B2335" s="6">
        <v>346</v>
      </c>
      <c r="C2335" s="6" t="str">
        <f>CONCATENATE(A2335,"-",B2335)</f>
        <v>ARB-346</v>
      </c>
      <c r="D2335" s="7">
        <v>41742</v>
      </c>
      <c r="E2335" s="5" t="s">
        <v>64</v>
      </c>
    </row>
    <row r="2336" spans="1:5" x14ac:dyDescent="0.3">
      <c r="A2336" s="6" t="s">
        <v>62</v>
      </c>
      <c r="B2336" s="6">
        <v>349</v>
      </c>
      <c r="C2336" s="6" t="str">
        <f>CONCATENATE(A2336,"-",B2336)</f>
        <v>ARB-349</v>
      </c>
      <c r="D2336" s="7">
        <v>41746</v>
      </c>
      <c r="E2336" s="5" t="s">
        <v>64</v>
      </c>
    </row>
    <row r="2337" spans="1:5" hidden="1" x14ac:dyDescent="0.3">
      <c r="B2337" s="6">
        <v>759</v>
      </c>
      <c r="D2337" s="7">
        <v>42615</v>
      </c>
      <c r="E2337" s="5" t="s">
        <v>20</v>
      </c>
    </row>
    <row r="2338" spans="1:5" hidden="1" x14ac:dyDescent="0.3">
      <c r="B2338" s="6">
        <v>758</v>
      </c>
      <c r="D2338" s="7">
        <v>42615</v>
      </c>
      <c r="E2338" s="5" t="s">
        <v>64</v>
      </c>
    </row>
    <row r="2339" spans="1:5" hidden="1" x14ac:dyDescent="0.3">
      <c r="B2339" s="6">
        <v>760</v>
      </c>
      <c r="D2339" s="7">
        <v>42616</v>
      </c>
      <c r="E2339" s="5" t="s">
        <v>64</v>
      </c>
    </row>
    <row r="2340" spans="1:5" x14ac:dyDescent="0.3">
      <c r="A2340" s="6" t="s">
        <v>62</v>
      </c>
      <c r="B2340" s="6">
        <v>397</v>
      </c>
      <c r="C2340" s="6" t="str">
        <f>CONCATENATE(A2340,"-",B2340)</f>
        <v>ARB-397</v>
      </c>
      <c r="D2340" s="7">
        <v>41818</v>
      </c>
      <c r="E2340" t="s">
        <v>64</v>
      </c>
    </row>
    <row r="2341" spans="1:5" hidden="1" x14ac:dyDescent="0.3">
      <c r="B2341" s="6">
        <v>761</v>
      </c>
      <c r="D2341" s="7">
        <v>42617</v>
      </c>
      <c r="E2341" s="5" t="s">
        <v>81</v>
      </c>
    </row>
    <row r="2342" spans="1:5" hidden="1" x14ac:dyDescent="0.3">
      <c r="B2342" s="6">
        <v>763</v>
      </c>
      <c r="D2342" s="7">
        <v>42617</v>
      </c>
      <c r="E2342" s="5" t="s">
        <v>81</v>
      </c>
    </row>
    <row r="2343" spans="1:5" hidden="1" x14ac:dyDescent="0.3">
      <c r="B2343" s="6">
        <v>762</v>
      </c>
      <c r="D2343" s="7">
        <v>42617</v>
      </c>
      <c r="E2343" s="5" t="s">
        <v>20</v>
      </c>
    </row>
    <row r="2344" spans="1:5" hidden="1" x14ac:dyDescent="0.3">
      <c r="B2344" s="6">
        <v>764</v>
      </c>
      <c r="D2344" s="7">
        <v>42619</v>
      </c>
      <c r="E2344" s="5" t="s">
        <v>120</v>
      </c>
    </row>
    <row r="2345" spans="1:5" hidden="1" x14ac:dyDescent="0.3">
      <c r="B2345" s="6">
        <v>766</v>
      </c>
      <c r="D2345" s="7">
        <v>42620</v>
      </c>
      <c r="E2345" s="5" t="s">
        <v>20</v>
      </c>
    </row>
    <row r="2346" spans="1:5" hidden="1" x14ac:dyDescent="0.3">
      <c r="B2346" s="6">
        <v>765</v>
      </c>
      <c r="D2346" s="7">
        <v>42620</v>
      </c>
      <c r="E2346" s="5" t="s">
        <v>64</v>
      </c>
    </row>
    <row r="2347" spans="1:5" x14ac:dyDescent="0.3">
      <c r="A2347" s="6" t="s">
        <v>62</v>
      </c>
      <c r="B2347" s="6">
        <v>422</v>
      </c>
      <c r="C2347" s="6" t="str">
        <f>CONCATENATE(A2347,"-",B2347)</f>
        <v>ARB-422</v>
      </c>
      <c r="D2347" s="7">
        <v>41868</v>
      </c>
      <c r="E2347" t="s">
        <v>64</v>
      </c>
    </row>
    <row r="2348" spans="1:5" hidden="1" x14ac:dyDescent="0.3">
      <c r="B2348" s="6">
        <v>767</v>
      </c>
      <c r="D2348" s="7">
        <v>42621</v>
      </c>
      <c r="E2348" s="5" t="s">
        <v>64</v>
      </c>
    </row>
    <row r="2349" spans="1:5" x14ac:dyDescent="0.3">
      <c r="A2349" s="6" t="s">
        <v>62</v>
      </c>
      <c r="B2349" s="6">
        <v>430</v>
      </c>
      <c r="C2349" s="6" t="str">
        <f>CONCATENATE(A2349,"-",B2349)</f>
        <v>ARB-430</v>
      </c>
      <c r="D2349" s="7">
        <v>41882</v>
      </c>
      <c r="E2349" t="s">
        <v>64</v>
      </c>
    </row>
    <row r="2350" spans="1:5" hidden="1" x14ac:dyDescent="0.3">
      <c r="B2350" s="6">
        <v>768</v>
      </c>
      <c r="D2350" s="7">
        <v>42621</v>
      </c>
      <c r="E2350" s="5" t="s">
        <v>81</v>
      </c>
    </row>
    <row r="2351" spans="1:5" x14ac:dyDescent="0.3">
      <c r="A2351" s="6" t="s">
        <v>62</v>
      </c>
      <c r="B2351" s="6">
        <v>443</v>
      </c>
      <c r="C2351" s="6" t="str">
        <f>CONCATENATE(A2351,"-",B2351)</f>
        <v>ARB-443</v>
      </c>
      <c r="D2351" s="7">
        <v>41911</v>
      </c>
      <c r="E2351" t="s">
        <v>64</v>
      </c>
    </row>
    <row r="2352" spans="1:5" hidden="1" x14ac:dyDescent="0.3">
      <c r="B2352" s="6">
        <v>769</v>
      </c>
      <c r="D2352" s="7">
        <v>42622</v>
      </c>
      <c r="E2352" s="5" t="s">
        <v>20</v>
      </c>
    </row>
    <row r="2353" spans="2:5" hidden="1" x14ac:dyDescent="0.3">
      <c r="B2353" s="6">
        <v>770</v>
      </c>
      <c r="D2353" s="7">
        <v>42629</v>
      </c>
      <c r="E2353" s="5" t="s">
        <v>81</v>
      </c>
    </row>
    <row r="2354" spans="2:5" hidden="1" x14ac:dyDescent="0.3">
      <c r="B2354" s="6">
        <v>772</v>
      </c>
      <c r="D2354" s="7">
        <v>42633</v>
      </c>
      <c r="E2354" s="5" t="s">
        <v>20</v>
      </c>
    </row>
    <row r="2355" spans="2:5" hidden="1" x14ac:dyDescent="0.3">
      <c r="B2355" s="6">
        <v>771</v>
      </c>
      <c r="D2355" s="7">
        <v>42633</v>
      </c>
      <c r="E2355" s="5" t="s">
        <v>20</v>
      </c>
    </row>
    <row r="2356" spans="2:5" hidden="1" x14ac:dyDescent="0.3">
      <c r="B2356" s="6">
        <v>773</v>
      </c>
      <c r="D2356" s="7">
        <v>42635</v>
      </c>
      <c r="E2356" s="5" t="s">
        <v>64</v>
      </c>
    </row>
    <row r="2357" spans="2:5" hidden="1" x14ac:dyDescent="0.3">
      <c r="B2357" s="6">
        <v>774</v>
      </c>
      <c r="D2357" s="7">
        <v>42635</v>
      </c>
      <c r="E2357" s="5" t="s">
        <v>64</v>
      </c>
    </row>
    <row r="2358" spans="2:5" hidden="1" x14ac:dyDescent="0.3">
      <c r="B2358" s="6">
        <v>776</v>
      </c>
      <c r="D2358" s="7">
        <v>42639</v>
      </c>
      <c r="E2358" s="5" t="s">
        <v>20</v>
      </c>
    </row>
    <row r="2359" spans="2:5" hidden="1" x14ac:dyDescent="0.3">
      <c r="B2359" s="6">
        <v>775</v>
      </c>
      <c r="D2359" s="7">
        <v>42639</v>
      </c>
      <c r="E2359" s="5" t="s">
        <v>64</v>
      </c>
    </row>
    <row r="2360" spans="2:5" hidden="1" x14ac:dyDescent="0.3">
      <c r="B2360" s="6">
        <v>777</v>
      </c>
      <c r="D2360" s="7">
        <v>42640</v>
      </c>
      <c r="E2360" s="5" t="s">
        <v>20</v>
      </c>
    </row>
    <row r="2361" spans="2:5" hidden="1" x14ac:dyDescent="0.3">
      <c r="B2361" s="6">
        <v>25</v>
      </c>
      <c r="D2361" s="7">
        <v>42257</v>
      </c>
      <c r="E2361" s="5" t="s">
        <v>64</v>
      </c>
    </row>
    <row r="2362" spans="2:5" hidden="1" x14ac:dyDescent="0.3">
      <c r="B2362" s="6">
        <v>778</v>
      </c>
      <c r="D2362" s="7">
        <v>42641</v>
      </c>
      <c r="E2362" s="5" t="s">
        <v>64</v>
      </c>
    </row>
    <row r="2363" spans="2:5" hidden="1" x14ac:dyDescent="0.3">
      <c r="B2363" s="6">
        <v>779</v>
      </c>
      <c r="D2363" s="7">
        <v>42642</v>
      </c>
      <c r="E2363" s="5" t="s">
        <v>64</v>
      </c>
    </row>
    <row r="2364" spans="2:5" hidden="1" x14ac:dyDescent="0.3">
      <c r="B2364" s="6">
        <v>57</v>
      </c>
      <c r="D2364" s="7">
        <v>42484</v>
      </c>
      <c r="E2364" s="5" t="s">
        <v>64</v>
      </c>
    </row>
    <row r="2365" spans="2:5" hidden="1" x14ac:dyDescent="0.3">
      <c r="B2365" s="6">
        <v>780</v>
      </c>
      <c r="D2365" s="7">
        <v>42643</v>
      </c>
      <c r="E2365" s="5" t="s">
        <v>64</v>
      </c>
    </row>
    <row r="2366" spans="2:5" hidden="1" x14ac:dyDescent="0.3">
      <c r="B2366" s="6">
        <v>69</v>
      </c>
      <c r="D2366" s="7">
        <v>42522</v>
      </c>
      <c r="E2366" s="5" t="s">
        <v>64</v>
      </c>
    </row>
    <row r="2367" spans="2:5" hidden="1" x14ac:dyDescent="0.3">
      <c r="B2367" s="6">
        <v>68</v>
      </c>
      <c r="D2367" s="7">
        <v>42522</v>
      </c>
      <c r="E2367" s="5" t="s">
        <v>64</v>
      </c>
    </row>
    <row r="2368" spans="2:5" hidden="1" x14ac:dyDescent="0.3">
      <c r="B2368" s="6">
        <v>782</v>
      </c>
      <c r="D2368" s="7">
        <v>42643</v>
      </c>
      <c r="E2368" s="5" t="s">
        <v>20</v>
      </c>
    </row>
    <row r="2369" spans="2:5" hidden="1" x14ac:dyDescent="0.3">
      <c r="B2369" s="6">
        <v>781</v>
      </c>
      <c r="D2369" s="7">
        <v>42643</v>
      </c>
      <c r="E2369" s="5" t="s">
        <v>20</v>
      </c>
    </row>
    <row r="2370" spans="2:5" hidden="1" x14ac:dyDescent="0.3">
      <c r="B2370" s="6">
        <v>783</v>
      </c>
      <c r="D2370" s="7">
        <v>42644</v>
      </c>
      <c r="E2370" s="5" t="s">
        <v>20</v>
      </c>
    </row>
    <row r="2371" spans="2:5" hidden="1" x14ac:dyDescent="0.3">
      <c r="B2371" s="6">
        <v>90</v>
      </c>
      <c r="D2371" s="7">
        <v>42585</v>
      </c>
      <c r="E2371" s="5" t="s">
        <v>64</v>
      </c>
    </row>
    <row r="2372" spans="2:5" hidden="1" x14ac:dyDescent="0.3">
      <c r="B2372" s="6">
        <v>85</v>
      </c>
      <c r="D2372" s="7">
        <v>42587</v>
      </c>
      <c r="E2372" s="5" t="s">
        <v>64</v>
      </c>
    </row>
    <row r="2373" spans="2:5" hidden="1" x14ac:dyDescent="0.3">
      <c r="B2373" s="6">
        <v>784</v>
      </c>
      <c r="D2373" s="7">
        <v>42644</v>
      </c>
      <c r="E2373" s="5" t="s">
        <v>115</v>
      </c>
    </row>
    <row r="2374" spans="2:5" hidden="1" x14ac:dyDescent="0.3">
      <c r="B2374" s="6">
        <v>105</v>
      </c>
      <c r="D2374" s="7">
        <v>42646</v>
      </c>
      <c r="E2374" s="5" t="s">
        <v>64</v>
      </c>
    </row>
    <row r="2375" spans="2:5" hidden="1" x14ac:dyDescent="0.3">
      <c r="B2375" s="6">
        <v>785</v>
      </c>
      <c r="D2375" s="7">
        <v>42645</v>
      </c>
      <c r="E2375" s="5" t="s">
        <v>81</v>
      </c>
    </row>
    <row r="2376" spans="2:5" hidden="1" x14ac:dyDescent="0.3">
      <c r="B2376" s="6">
        <v>786</v>
      </c>
      <c r="D2376" s="7">
        <v>42646</v>
      </c>
      <c r="E2376" s="5" t="s">
        <v>20</v>
      </c>
    </row>
    <row r="2377" spans="2:5" hidden="1" x14ac:dyDescent="0.3">
      <c r="B2377" s="6">
        <v>124</v>
      </c>
      <c r="D2377" s="7">
        <v>42727</v>
      </c>
      <c r="E2377" s="5" t="s">
        <v>3383</v>
      </c>
    </row>
    <row r="2378" spans="2:5" hidden="1" x14ac:dyDescent="0.3">
      <c r="B2378" s="6">
        <v>140</v>
      </c>
      <c r="D2378" s="7">
        <v>42770</v>
      </c>
      <c r="E2378" s="5" t="s">
        <v>64</v>
      </c>
    </row>
    <row r="2379" spans="2:5" hidden="1" x14ac:dyDescent="0.3">
      <c r="B2379" s="6">
        <v>788</v>
      </c>
      <c r="D2379" s="7">
        <v>42647</v>
      </c>
      <c r="E2379" s="5" t="s">
        <v>20</v>
      </c>
    </row>
    <row r="2380" spans="2:5" hidden="1" x14ac:dyDescent="0.3">
      <c r="B2380" s="6">
        <v>123</v>
      </c>
      <c r="D2380" s="7">
        <v>44203</v>
      </c>
      <c r="E2380" s="5" t="s">
        <v>64</v>
      </c>
    </row>
    <row r="2381" spans="2:5" hidden="1" x14ac:dyDescent="0.3">
      <c r="B2381" s="6">
        <v>187</v>
      </c>
      <c r="D2381" s="7">
        <v>42956</v>
      </c>
      <c r="E2381" s="5" t="s">
        <v>64</v>
      </c>
    </row>
    <row r="2382" spans="2:5" hidden="1" x14ac:dyDescent="0.3">
      <c r="B2382" s="6">
        <v>124</v>
      </c>
      <c r="D2382" s="7">
        <v>44206</v>
      </c>
      <c r="E2382" s="5" t="s">
        <v>81</v>
      </c>
    </row>
    <row r="2383" spans="2:5" hidden="1" x14ac:dyDescent="0.3">
      <c r="B2383" s="6">
        <v>21</v>
      </c>
      <c r="D2383" s="7">
        <v>43025</v>
      </c>
      <c r="E2383" s="5" t="s">
        <v>20</v>
      </c>
    </row>
    <row r="2384" spans="2:5" hidden="1" x14ac:dyDescent="0.3">
      <c r="B2384" s="6">
        <v>7</v>
      </c>
      <c r="D2384" s="7">
        <v>43034</v>
      </c>
      <c r="E2384" s="5" t="s">
        <v>3383</v>
      </c>
    </row>
    <row r="2385" spans="2:5" hidden="1" x14ac:dyDescent="0.3">
      <c r="B2385" s="6">
        <v>28</v>
      </c>
      <c r="D2385" s="7">
        <v>43056</v>
      </c>
      <c r="E2385" s="5" t="s">
        <v>120</v>
      </c>
    </row>
    <row r="2386" spans="2:5" hidden="1" x14ac:dyDescent="0.3">
      <c r="B2386" s="6">
        <v>56</v>
      </c>
      <c r="D2386" s="7">
        <v>43595</v>
      </c>
      <c r="E2386" s="5" t="s">
        <v>64</v>
      </c>
    </row>
    <row r="2387" spans="2:5" hidden="1" x14ac:dyDescent="0.3">
      <c r="B2387" s="6">
        <v>234</v>
      </c>
      <c r="D2387" s="7">
        <v>43166</v>
      </c>
      <c r="E2387" s="5" t="s">
        <v>81</v>
      </c>
    </row>
    <row r="2388" spans="2:5" hidden="1" x14ac:dyDescent="0.3">
      <c r="B2388" s="6">
        <v>57</v>
      </c>
      <c r="D2388" s="7">
        <v>43598</v>
      </c>
      <c r="E2388" s="5" t="s">
        <v>81</v>
      </c>
    </row>
    <row r="2389" spans="2:5" hidden="1" x14ac:dyDescent="0.3">
      <c r="B2389" s="6">
        <v>249</v>
      </c>
      <c r="D2389" s="7">
        <v>43225</v>
      </c>
      <c r="E2389" s="5" t="s">
        <v>115</v>
      </c>
    </row>
    <row r="2390" spans="2:5" hidden="1" x14ac:dyDescent="0.3">
      <c r="B2390" s="6">
        <v>62</v>
      </c>
      <c r="D2390" s="7">
        <v>43652</v>
      </c>
      <c r="E2390" s="5" t="s">
        <v>64</v>
      </c>
    </row>
    <row r="2391" spans="2:5" hidden="1" x14ac:dyDescent="0.3">
      <c r="B2391" s="6">
        <v>256</v>
      </c>
      <c r="D2391" s="7">
        <v>43374</v>
      </c>
      <c r="E2391" s="5" t="s">
        <v>64</v>
      </c>
    </row>
    <row r="2392" spans="2:5" hidden="1" x14ac:dyDescent="0.3">
      <c r="B2392" s="6">
        <v>63</v>
      </c>
      <c r="D2392" s="7">
        <v>43659</v>
      </c>
      <c r="E2392" s="5" t="s">
        <v>64</v>
      </c>
    </row>
    <row r="2393" spans="2:5" hidden="1" x14ac:dyDescent="0.3">
      <c r="B2393" s="6">
        <v>66</v>
      </c>
      <c r="D2393" s="7">
        <v>43715</v>
      </c>
      <c r="E2393" s="5" t="s">
        <v>64</v>
      </c>
    </row>
    <row r="2394" spans="2:5" hidden="1" x14ac:dyDescent="0.3">
      <c r="B2394" s="6">
        <v>3</v>
      </c>
      <c r="D2394" s="7">
        <v>43610</v>
      </c>
      <c r="E2394" s="5" t="s">
        <v>64</v>
      </c>
    </row>
    <row r="2395" spans="2:5" hidden="1" x14ac:dyDescent="0.3">
      <c r="B2395" s="6">
        <v>96</v>
      </c>
      <c r="D2395" s="7">
        <v>44085</v>
      </c>
      <c r="E2395" s="5" t="s">
        <v>64</v>
      </c>
    </row>
    <row r="2396" spans="2:5" hidden="1" x14ac:dyDescent="0.3">
      <c r="B2396" s="6">
        <v>50</v>
      </c>
      <c r="D2396" s="7">
        <v>43683</v>
      </c>
      <c r="E2396" s="5" t="s">
        <v>64</v>
      </c>
    </row>
    <row r="2397" spans="2:5" hidden="1" x14ac:dyDescent="0.3">
      <c r="B2397" s="6">
        <v>53</v>
      </c>
      <c r="D2397" s="7">
        <v>43713</v>
      </c>
      <c r="E2397" s="5" t="s">
        <v>115</v>
      </c>
    </row>
    <row r="2398" spans="2:5" hidden="1" x14ac:dyDescent="0.3">
      <c r="B2398" s="6">
        <v>70</v>
      </c>
      <c r="D2398" s="7">
        <v>43782</v>
      </c>
      <c r="E2398" s="5" t="s">
        <v>64</v>
      </c>
    </row>
    <row r="2399" spans="2:5" hidden="1" x14ac:dyDescent="0.3">
      <c r="B2399" s="6">
        <v>72</v>
      </c>
      <c r="D2399" s="7">
        <v>43798</v>
      </c>
      <c r="E2399" s="5" t="s">
        <v>64</v>
      </c>
    </row>
    <row r="2400" spans="2:5" hidden="1" x14ac:dyDescent="0.3">
      <c r="B2400" s="6">
        <v>12</v>
      </c>
      <c r="D2400" s="7">
        <v>43879</v>
      </c>
      <c r="E2400" s="5" t="s">
        <v>81</v>
      </c>
    </row>
    <row r="2401" spans="1:5" hidden="1" x14ac:dyDescent="0.3">
      <c r="B2401" s="6">
        <v>29</v>
      </c>
      <c r="D2401" s="7">
        <v>43869</v>
      </c>
      <c r="E2401" s="5" t="s">
        <v>64</v>
      </c>
    </row>
    <row r="2402" spans="1:5" hidden="1" x14ac:dyDescent="0.3">
      <c r="B2402" s="6">
        <v>13</v>
      </c>
      <c r="D2402" s="7">
        <v>43907</v>
      </c>
      <c r="E2402" s="5" t="s">
        <v>64</v>
      </c>
    </row>
    <row r="2403" spans="1:5" hidden="1" x14ac:dyDescent="0.3">
      <c r="B2403" s="6">
        <v>125</v>
      </c>
      <c r="D2403" s="7">
        <v>44208</v>
      </c>
      <c r="E2403" s="5" t="s">
        <v>20</v>
      </c>
    </row>
    <row r="2404" spans="1:5" hidden="1" x14ac:dyDescent="0.3">
      <c r="B2404" s="6">
        <v>89</v>
      </c>
      <c r="D2404" s="7">
        <v>43991</v>
      </c>
      <c r="E2404" s="5" t="s">
        <v>64</v>
      </c>
    </row>
    <row r="2405" spans="1:5" hidden="1" x14ac:dyDescent="0.3">
      <c r="B2405" s="6">
        <v>91</v>
      </c>
      <c r="D2405" s="7">
        <v>44061</v>
      </c>
      <c r="E2405" s="5" t="s">
        <v>64</v>
      </c>
    </row>
    <row r="2406" spans="1:5" hidden="1" x14ac:dyDescent="0.3">
      <c r="B2406" s="6">
        <v>117</v>
      </c>
      <c r="D2406" s="7">
        <v>44189</v>
      </c>
      <c r="E2406" s="5" t="s">
        <v>64</v>
      </c>
    </row>
    <row r="2407" spans="1:5" hidden="1" x14ac:dyDescent="0.3">
      <c r="B2407" s="6">
        <v>129</v>
      </c>
      <c r="D2407" s="7">
        <v>44210</v>
      </c>
      <c r="E2407" s="5" t="s">
        <v>120</v>
      </c>
    </row>
    <row r="2408" spans="1:5" hidden="1" x14ac:dyDescent="0.3">
      <c r="B2408" s="6">
        <v>146</v>
      </c>
      <c r="D2408" s="7">
        <v>44244</v>
      </c>
      <c r="E2408" s="5" t="s">
        <v>120</v>
      </c>
    </row>
    <row r="2409" spans="1:5" hidden="1" x14ac:dyDescent="0.3">
      <c r="B2409" s="6">
        <v>130</v>
      </c>
      <c r="D2409" s="7">
        <v>44210</v>
      </c>
      <c r="E2409" s="5" t="s">
        <v>120</v>
      </c>
    </row>
    <row r="2410" spans="1:5" hidden="1" x14ac:dyDescent="0.3">
      <c r="B2410" s="6">
        <v>133</v>
      </c>
      <c r="D2410" s="7">
        <v>44219</v>
      </c>
      <c r="E2410" s="5" t="s">
        <v>81</v>
      </c>
    </row>
    <row r="2411" spans="1:5" hidden="1" x14ac:dyDescent="0.3">
      <c r="B2411" s="6">
        <v>172</v>
      </c>
      <c r="D2411" s="7">
        <v>44296</v>
      </c>
      <c r="E2411" s="5" t="s">
        <v>115</v>
      </c>
    </row>
    <row r="2412" spans="1:5" hidden="1" x14ac:dyDescent="0.3">
      <c r="B2412" s="6">
        <v>161</v>
      </c>
      <c r="D2412" s="7">
        <v>40330</v>
      </c>
    </row>
    <row r="2413" spans="1:5" hidden="1" x14ac:dyDescent="0.3">
      <c r="B2413" s="6">
        <v>168</v>
      </c>
      <c r="D2413" s="7">
        <v>40352</v>
      </c>
    </row>
    <row r="2414" spans="1:5" hidden="1" x14ac:dyDescent="0.3">
      <c r="B2414" s="6">
        <v>171</v>
      </c>
      <c r="D2414" s="7">
        <v>40360</v>
      </c>
    </row>
    <row r="2415" spans="1:5" x14ac:dyDescent="0.3">
      <c r="A2415" s="6" t="s">
        <v>62</v>
      </c>
      <c r="B2415" s="6">
        <v>105</v>
      </c>
      <c r="C2415" s="6" t="str">
        <f>CONCATENATE(A2415,"-",B2415)</f>
        <v>ARB-105</v>
      </c>
      <c r="D2415" s="7">
        <v>41171</v>
      </c>
      <c r="E2415" s="5" t="s">
        <v>64</v>
      </c>
    </row>
    <row r="2416" spans="1:5" hidden="1" x14ac:dyDescent="0.3">
      <c r="B2416" s="6">
        <v>787</v>
      </c>
      <c r="D2416" s="7">
        <v>42647</v>
      </c>
      <c r="E2416" s="5" t="s">
        <v>81</v>
      </c>
    </row>
    <row r="2417" spans="1:5" hidden="1" x14ac:dyDescent="0.3">
      <c r="B2417" s="6">
        <v>791</v>
      </c>
      <c r="D2417" s="7">
        <v>42648</v>
      </c>
      <c r="E2417" s="5" t="s">
        <v>64</v>
      </c>
    </row>
    <row r="2418" spans="1:5" hidden="1" x14ac:dyDescent="0.3">
      <c r="B2418" s="6">
        <v>790</v>
      </c>
      <c r="D2418" s="7">
        <v>42648</v>
      </c>
      <c r="E2418" s="5" t="s">
        <v>20</v>
      </c>
    </row>
    <row r="2419" spans="1:5" x14ac:dyDescent="0.3">
      <c r="A2419" s="6" t="s">
        <v>62</v>
      </c>
      <c r="B2419" s="6">
        <v>169</v>
      </c>
      <c r="C2419" s="6" t="str">
        <f>CONCATENATE(A2419,"-",B2419)</f>
        <v>ARB-169</v>
      </c>
      <c r="D2419" s="7">
        <v>41434</v>
      </c>
      <c r="E2419" s="5" t="s">
        <v>64</v>
      </c>
    </row>
    <row r="2420" spans="1:5" x14ac:dyDescent="0.3">
      <c r="A2420" s="6" t="s">
        <v>62</v>
      </c>
      <c r="B2420" s="6">
        <v>195</v>
      </c>
      <c r="C2420" s="6" t="str">
        <f>CONCATENATE(A2420,"-",B2420)</f>
        <v>ARB-195</v>
      </c>
      <c r="D2420" s="7">
        <v>41485</v>
      </c>
      <c r="E2420" s="5" t="s">
        <v>64</v>
      </c>
    </row>
    <row r="2421" spans="1:5" x14ac:dyDescent="0.3">
      <c r="A2421" s="6" t="s">
        <v>62</v>
      </c>
      <c r="B2421" s="6">
        <v>246</v>
      </c>
      <c r="C2421" s="6" t="str">
        <f>CONCATENATE(A2421,"-",B2421)</f>
        <v>ARB-246</v>
      </c>
      <c r="D2421" s="7">
        <v>41504</v>
      </c>
      <c r="E2421" s="5" t="s">
        <v>64</v>
      </c>
    </row>
    <row r="2422" spans="1:5" hidden="1" x14ac:dyDescent="0.3">
      <c r="B2422" s="6">
        <v>789</v>
      </c>
      <c r="D2422" s="7">
        <v>42648</v>
      </c>
      <c r="E2422" s="5" t="s">
        <v>64</v>
      </c>
    </row>
    <row r="2423" spans="1:5" x14ac:dyDescent="0.3">
      <c r="A2423" s="6" t="s">
        <v>62</v>
      </c>
      <c r="B2423" s="6">
        <v>215</v>
      </c>
      <c r="C2423" s="6" t="str">
        <f>CONCATENATE(A2423,"-",B2423)</f>
        <v>ARB-215</v>
      </c>
      <c r="D2423" s="7">
        <v>41533</v>
      </c>
      <c r="E2423" s="5" t="s">
        <v>64</v>
      </c>
    </row>
    <row r="2424" spans="1:5" hidden="1" x14ac:dyDescent="0.3">
      <c r="B2424" s="6">
        <v>793</v>
      </c>
      <c r="D2424" s="7">
        <v>42649</v>
      </c>
      <c r="E2424" s="5" t="s">
        <v>120</v>
      </c>
    </row>
    <row r="2425" spans="1:5" x14ac:dyDescent="0.3">
      <c r="A2425" s="6" t="s">
        <v>62</v>
      </c>
      <c r="B2425" s="6">
        <v>261</v>
      </c>
      <c r="C2425" s="6" t="str">
        <f>CONCATENATE(A2425,"-",B2425)</f>
        <v>ARB-261</v>
      </c>
      <c r="D2425" s="7">
        <v>41594</v>
      </c>
      <c r="E2425" s="5" t="s">
        <v>64</v>
      </c>
    </row>
    <row r="2426" spans="1:5" hidden="1" x14ac:dyDescent="0.3">
      <c r="B2426" s="6">
        <v>792</v>
      </c>
      <c r="D2426" s="7">
        <v>42649</v>
      </c>
      <c r="E2426" s="5" t="s">
        <v>20</v>
      </c>
    </row>
    <row r="2427" spans="1:5" hidden="1" x14ac:dyDescent="0.3">
      <c r="B2427" s="6">
        <v>794</v>
      </c>
      <c r="D2427" s="7">
        <v>42654</v>
      </c>
      <c r="E2427" s="5" t="s">
        <v>20</v>
      </c>
    </row>
    <row r="2428" spans="1:5" hidden="1" x14ac:dyDescent="0.3">
      <c r="B2428" s="6">
        <v>795</v>
      </c>
      <c r="D2428" s="7">
        <v>42655</v>
      </c>
      <c r="E2428" s="5" t="s">
        <v>64</v>
      </c>
    </row>
    <row r="2429" spans="1:5" hidden="1" x14ac:dyDescent="0.3">
      <c r="B2429" s="6">
        <v>796</v>
      </c>
      <c r="D2429" s="7">
        <v>42655</v>
      </c>
      <c r="E2429" s="5" t="s">
        <v>64</v>
      </c>
    </row>
    <row r="2430" spans="1:5" hidden="1" x14ac:dyDescent="0.3">
      <c r="B2430" s="6">
        <v>39</v>
      </c>
      <c r="D2430" s="7">
        <v>42384</v>
      </c>
      <c r="E2430" s="5" t="s">
        <v>64</v>
      </c>
    </row>
    <row r="2431" spans="1:5" hidden="1" x14ac:dyDescent="0.3">
      <c r="B2431" s="6">
        <v>797</v>
      </c>
      <c r="D2431" s="7">
        <v>42656</v>
      </c>
      <c r="E2431" s="5" t="s">
        <v>20</v>
      </c>
    </row>
    <row r="2432" spans="1:5" hidden="1" x14ac:dyDescent="0.3">
      <c r="B2432" s="6">
        <v>798</v>
      </c>
      <c r="D2432" s="7">
        <v>42656</v>
      </c>
      <c r="E2432" s="5" t="s">
        <v>92</v>
      </c>
    </row>
    <row r="2433" spans="2:5" hidden="1" x14ac:dyDescent="0.3">
      <c r="B2433" s="6">
        <v>799</v>
      </c>
      <c r="D2433" s="7">
        <v>42657</v>
      </c>
      <c r="E2433" s="5" t="s">
        <v>64</v>
      </c>
    </row>
    <row r="2434" spans="2:5" hidden="1" x14ac:dyDescent="0.3">
      <c r="B2434" s="6">
        <v>801</v>
      </c>
      <c r="D2434" s="7">
        <v>42658</v>
      </c>
      <c r="E2434" s="5" t="s">
        <v>64</v>
      </c>
    </row>
    <row r="2435" spans="2:5" hidden="1" x14ac:dyDescent="0.3">
      <c r="B2435" s="6">
        <v>86</v>
      </c>
      <c r="D2435" s="7">
        <v>42591</v>
      </c>
      <c r="E2435" s="5" t="s">
        <v>64</v>
      </c>
    </row>
    <row r="2436" spans="2:5" hidden="1" x14ac:dyDescent="0.3">
      <c r="B2436" s="6">
        <v>802</v>
      </c>
      <c r="D2436" s="7">
        <v>42658</v>
      </c>
      <c r="E2436" s="5" t="s">
        <v>64</v>
      </c>
    </row>
    <row r="2437" spans="2:5" hidden="1" x14ac:dyDescent="0.3">
      <c r="B2437" s="6">
        <v>14</v>
      </c>
      <c r="D2437" s="7">
        <v>42655</v>
      </c>
      <c r="E2437" s="5" t="s">
        <v>64</v>
      </c>
    </row>
    <row r="2438" spans="2:5" hidden="1" x14ac:dyDescent="0.3">
      <c r="B2438" s="6">
        <v>152</v>
      </c>
      <c r="D2438" s="7">
        <v>42829</v>
      </c>
      <c r="E2438" s="5" t="s">
        <v>3383</v>
      </c>
    </row>
    <row r="2439" spans="2:5" hidden="1" x14ac:dyDescent="0.3">
      <c r="B2439" s="6">
        <v>800</v>
      </c>
      <c r="D2439" s="7">
        <v>42658</v>
      </c>
      <c r="E2439" s="5" t="s">
        <v>81</v>
      </c>
    </row>
    <row r="2440" spans="2:5" hidden="1" x14ac:dyDescent="0.3">
      <c r="B2440" s="6">
        <v>188</v>
      </c>
      <c r="D2440" s="7">
        <v>42956</v>
      </c>
      <c r="E2440" s="5" t="s">
        <v>64</v>
      </c>
    </row>
    <row r="2441" spans="2:5" hidden="1" x14ac:dyDescent="0.3">
      <c r="B2441" s="6">
        <v>4</v>
      </c>
      <c r="D2441" s="7">
        <v>43012</v>
      </c>
      <c r="E2441" s="5" t="s">
        <v>64</v>
      </c>
    </row>
    <row r="2442" spans="2:5" hidden="1" x14ac:dyDescent="0.3">
      <c r="B2442" s="6">
        <v>38</v>
      </c>
      <c r="D2442" s="7">
        <v>43083</v>
      </c>
      <c r="E2442" s="5" t="s">
        <v>64</v>
      </c>
    </row>
    <row r="2443" spans="2:5" hidden="1" x14ac:dyDescent="0.3">
      <c r="B2443" s="6">
        <v>69</v>
      </c>
      <c r="D2443" s="7">
        <v>43809</v>
      </c>
      <c r="E2443" s="5" t="s">
        <v>20</v>
      </c>
    </row>
    <row r="2444" spans="2:5" hidden="1" x14ac:dyDescent="0.3">
      <c r="B2444" s="6">
        <v>14</v>
      </c>
      <c r="D2444" s="7">
        <v>43924</v>
      </c>
      <c r="E2444" s="5" t="s">
        <v>81</v>
      </c>
    </row>
    <row r="2445" spans="2:5" hidden="1" x14ac:dyDescent="0.3">
      <c r="B2445" s="6">
        <v>10</v>
      </c>
      <c r="D2445" s="7">
        <v>43391</v>
      </c>
      <c r="E2445" s="5" t="s">
        <v>81</v>
      </c>
    </row>
    <row r="2446" spans="2:5" hidden="1" x14ac:dyDescent="0.3">
      <c r="B2446" s="6">
        <v>26</v>
      </c>
      <c r="D2446" s="7">
        <v>43494</v>
      </c>
      <c r="E2446" s="5" t="s">
        <v>81</v>
      </c>
    </row>
    <row r="2447" spans="2:5" hidden="1" x14ac:dyDescent="0.3">
      <c r="B2447" s="6">
        <v>13</v>
      </c>
      <c r="D2447" s="7">
        <v>43791</v>
      </c>
      <c r="E2447" s="5" t="s">
        <v>64</v>
      </c>
    </row>
    <row r="2448" spans="2:5" hidden="1" x14ac:dyDescent="0.3">
      <c r="B2448" s="6">
        <v>30</v>
      </c>
      <c r="D2448" s="7">
        <v>43877</v>
      </c>
      <c r="E2448" s="5" t="s">
        <v>64</v>
      </c>
    </row>
    <row r="2449" spans="1:5" hidden="1" x14ac:dyDescent="0.3">
      <c r="B2449" s="6">
        <v>40</v>
      </c>
      <c r="D2449" s="7">
        <v>43966</v>
      </c>
      <c r="E2449" s="5" t="s">
        <v>64</v>
      </c>
    </row>
    <row r="2450" spans="1:5" hidden="1" x14ac:dyDescent="0.3">
      <c r="B2450" s="6">
        <v>42</v>
      </c>
      <c r="D2450" s="7">
        <v>43994</v>
      </c>
      <c r="E2450" s="5" t="s">
        <v>64</v>
      </c>
    </row>
    <row r="2451" spans="1:5" hidden="1" x14ac:dyDescent="0.3">
      <c r="B2451" s="6">
        <v>44</v>
      </c>
      <c r="D2451" s="7">
        <v>44001</v>
      </c>
      <c r="E2451" s="5" t="s">
        <v>64</v>
      </c>
    </row>
    <row r="2452" spans="1:5" hidden="1" x14ac:dyDescent="0.3">
      <c r="B2452" s="6">
        <v>97</v>
      </c>
      <c r="D2452" s="7">
        <v>44090</v>
      </c>
      <c r="E2452" s="5" t="s">
        <v>64</v>
      </c>
    </row>
    <row r="2453" spans="1:5" hidden="1" x14ac:dyDescent="0.3">
      <c r="B2453" s="6">
        <v>134</v>
      </c>
      <c r="D2453" s="7">
        <v>44221</v>
      </c>
      <c r="E2453" s="5" t="s">
        <v>20</v>
      </c>
    </row>
    <row r="2454" spans="1:5" hidden="1" x14ac:dyDescent="0.3">
      <c r="B2454" s="6">
        <v>94</v>
      </c>
      <c r="D2454" s="7">
        <v>44145</v>
      </c>
      <c r="E2454" s="5" t="s">
        <v>20</v>
      </c>
    </row>
    <row r="2455" spans="1:5" hidden="1" x14ac:dyDescent="0.3">
      <c r="B2455" s="6">
        <v>26</v>
      </c>
      <c r="D2455" s="7">
        <v>39958</v>
      </c>
    </row>
    <row r="2456" spans="1:5" hidden="1" x14ac:dyDescent="0.3">
      <c r="B2456" s="6">
        <v>86</v>
      </c>
      <c r="D2456" s="7">
        <v>40163</v>
      </c>
    </row>
    <row r="2457" spans="1:5" hidden="1" x14ac:dyDescent="0.3">
      <c r="B2457" s="6">
        <v>155</v>
      </c>
      <c r="D2457" s="7">
        <v>40319</v>
      </c>
    </row>
    <row r="2458" spans="1:5" hidden="1" x14ac:dyDescent="0.3">
      <c r="B2458" s="6">
        <v>154</v>
      </c>
      <c r="D2458" s="7">
        <v>40319</v>
      </c>
    </row>
    <row r="2459" spans="1:5" hidden="1" x14ac:dyDescent="0.3">
      <c r="B2459" s="6">
        <v>216</v>
      </c>
      <c r="D2459" s="7">
        <v>40410</v>
      </c>
    </row>
    <row r="2460" spans="1:5" x14ac:dyDescent="0.3">
      <c r="A2460" s="6" t="s">
        <v>62</v>
      </c>
      <c r="B2460" s="6">
        <v>18</v>
      </c>
      <c r="C2460" s="6" t="str">
        <f>CONCATENATE(A2460,"-",B2460)</f>
        <v>ARB-18</v>
      </c>
      <c r="D2460" s="7">
        <v>40696</v>
      </c>
      <c r="E2460" t="s">
        <v>178</v>
      </c>
    </row>
    <row r="2461" spans="1:5" hidden="1" x14ac:dyDescent="0.3">
      <c r="B2461" s="6">
        <v>449</v>
      </c>
      <c r="D2461" s="7">
        <v>40864</v>
      </c>
    </row>
    <row r="2462" spans="1:5" x14ac:dyDescent="0.3">
      <c r="A2462" s="6" t="s">
        <v>62</v>
      </c>
      <c r="B2462" s="6">
        <v>63</v>
      </c>
      <c r="C2462" s="6" t="str">
        <f>CONCATENATE(A2462,"-",B2462)</f>
        <v>ARB-63</v>
      </c>
      <c r="D2462" s="7">
        <v>40933</v>
      </c>
      <c r="E2462" s="5" t="s">
        <v>64</v>
      </c>
    </row>
    <row r="2463" spans="1:5" hidden="1" x14ac:dyDescent="0.3">
      <c r="B2463" s="6">
        <v>468</v>
      </c>
      <c r="D2463" s="7">
        <v>40943</v>
      </c>
    </row>
    <row r="2464" spans="1:5" x14ac:dyDescent="0.3">
      <c r="A2464" s="6" t="s">
        <v>62</v>
      </c>
      <c r="B2464" s="6">
        <v>77</v>
      </c>
      <c r="C2464" s="6" t="str">
        <f>CONCATENATE(A2464,"-",B2464)</f>
        <v>ARB-77</v>
      </c>
      <c r="D2464" s="7">
        <v>40983</v>
      </c>
      <c r="E2464" s="5" t="s">
        <v>64</v>
      </c>
    </row>
    <row r="2465" spans="1:5" hidden="1" x14ac:dyDescent="0.3">
      <c r="B2465" s="6">
        <v>499</v>
      </c>
      <c r="D2465" s="7">
        <v>40989</v>
      </c>
    </row>
    <row r="2466" spans="1:5" x14ac:dyDescent="0.3">
      <c r="A2466" s="6" t="s">
        <v>62</v>
      </c>
      <c r="B2466" s="6">
        <v>109</v>
      </c>
      <c r="C2466" s="6" t="str">
        <f>CONCATENATE(A2466,"-",B2466)</f>
        <v>ARB-109</v>
      </c>
      <c r="D2466" s="7">
        <v>41189</v>
      </c>
      <c r="E2466" s="5" t="s">
        <v>64</v>
      </c>
    </row>
    <row r="2467" spans="1:5" x14ac:dyDescent="0.3">
      <c r="A2467" s="6" t="s">
        <v>62</v>
      </c>
      <c r="B2467" s="6">
        <v>162</v>
      </c>
      <c r="C2467" s="6" t="str">
        <f>CONCATENATE(A2467,"-",B2467)</f>
        <v>ARB-162</v>
      </c>
      <c r="D2467" s="7">
        <v>41412</v>
      </c>
      <c r="E2467" s="5" t="s">
        <v>64</v>
      </c>
    </row>
    <row r="2468" spans="1:5" x14ac:dyDescent="0.3">
      <c r="A2468" s="6" t="s">
        <v>62</v>
      </c>
      <c r="B2468" s="6">
        <v>245</v>
      </c>
      <c r="C2468" s="6" t="str">
        <f>CONCATENATE(A2468,"-",B2468)</f>
        <v>ARB-245</v>
      </c>
      <c r="D2468" s="7">
        <v>41450</v>
      </c>
      <c r="E2468" s="5" t="s">
        <v>64</v>
      </c>
    </row>
    <row r="2469" spans="1:5" hidden="1" x14ac:dyDescent="0.3">
      <c r="B2469" s="6">
        <v>803</v>
      </c>
      <c r="D2469" s="7">
        <v>42659</v>
      </c>
      <c r="E2469" s="5" t="s">
        <v>81</v>
      </c>
    </row>
    <row r="2470" spans="1:5" x14ac:dyDescent="0.3">
      <c r="A2470" s="6" t="s">
        <v>62</v>
      </c>
      <c r="B2470" s="6">
        <v>271</v>
      </c>
      <c r="C2470" s="6" t="str">
        <f>CONCATENATE(A2470,"-",B2470)</f>
        <v>ARB-271</v>
      </c>
      <c r="D2470" s="7">
        <v>41605</v>
      </c>
      <c r="E2470" s="5" t="s">
        <v>64</v>
      </c>
    </row>
    <row r="2471" spans="1:5" hidden="1" x14ac:dyDescent="0.3">
      <c r="B2471" s="6">
        <v>804</v>
      </c>
      <c r="D2471" s="7">
        <v>42660</v>
      </c>
      <c r="E2471" s="5" t="s">
        <v>115</v>
      </c>
    </row>
    <row r="2472" spans="1:5" x14ac:dyDescent="0.3">
      <c r="A2472" s="6" t="s">
        <v>62</v>
      </c>
      <c r="B2472" s="6">
        <v>395</v>
      </c>
      <c r="C2472" s="6" t="str">
        <f>CONCATENATE(A2472,"-",B2472)</f>
        <v>ARB-395</v>
      </c>
      <c r="D2472" s="7">
        <v>41815</v>
      </c>
      <c r="E2472" t="s">
        <v>64</v>
      </c>
    </row>
    <row r="2473" spans="1:5" hidden="1" x14ac:dyDescent="0.3">
      <c r="B2473" s="6">
        <v>805</v>
      </c>
      <c r="D2473" s="7">
        <v>42661</v>
      </c>
      <c r="E2473" s="5" t="s">
        <v>20</v>
      </c>
    </row>
    <row r="2474" spans="1:5" hidden="1" x14ac:dyDescent="0.3">
      <c r="B2474" s="6">
        <v>806</v>
      </c>
      <c r="D2474" s="7">
        <v>42662</v>
      </c>
      <c r="E2474" s="5" t="s">
        <v>81</v>
      </c>
    </row>
    <row r="2475" spans="1:5" hidden="1" x14ac:dyDescent="0.3">
      <c r="B2475" s="6">
        <v>807</v>
      </c>
      <c r="D2475" s="7">
        <v>42663</v>
      </c>
      <c r="E2475" s="5" t="s">
        <v>81</v>
      </c>
    </row>
    <row r="2476" spans="1:5" hidden="1" x14ac:dyDescent="0.3">
      <c r="B2476" s="6">
        <v>808</v>
      </c>
      <c r="D2476" s="7">
        <v>42664</v>
      </c>
      <c r="E2476" s="5" t="s">
        <v>64</v>
      </c>
    </row>
    <row r="2477" spans="1:5" hidden="1" x14ac:dyDescent="0.3">
      <c r="B2477" s="6">
        <v>809</v>
      </c>
      <c r="D2477" s="7">
        <v>42664</v>
      </c>
      <c r="E2477" s="5" t="s">
        <v>20</v>
      </c>
    </row>
    <row r="2478" spans="1:5" hidden="1" x14ac:dyDescent="0.3">
      <c r="B2478" s="6">
        <v>810</v>
      </c>
      <c r="D2478" s="7">
        <v>42667</v>
      </c>
      <c r="E2478" s="5" t="s">
        <v>81</v>
      </c>
    </row>
    <row r="2479" spans="1:5" hidden="1" x14ac:dyDescent="0.3">
      <c r="B2479" s="6">
        <v>811</v>
      </c>
      <c r="D2479" s="7">
        <v>42669</v>
      </c>
      <c r="E2479" s="5" t="s">
        <v>20</v>
      </c>
    </row>
    <row r="2480" spans="1:5" hidden="1" x14ac:dyDescent="0.3">
      <c r="B2480" s="6">
        <v>812</v>
      </c>
      <c r="D2480" s="7">
        <v>42670</v>
      </c>
      <c r="E2480" s="5" t="s">
        <v>64</v>
      </c>
    </row>
    <row r="2481" spans="2:5" hidden="1" x14ac:dyDescent="0.3">
      <c r="B2481" s="6">
        <v>813</v>
      </c>
      <c r="D2481" s="7">
        <v>42670</v>
      </c>
      <c r="E2481" s="5" t="s">
        <v>430</v>
      </c>
    </row>
    <row r="2482" spans="2:5" hidden="1" x14ac:dyDescent="0.3">
      <c r="B2482" s="6">
        <v>65</v>
      </c>
      <c r="D2482" s="7">
        <v>42503</v>
      </c>
      <c r="E2482" s="5" t="s">
        <v>64</v>
      </c>
    </row>
    <row r="2483" spans="2:5" hidden="1" x14ac:dyDescent="0.3">
      <c r="B2483" s="6">
        <v>814</v>
      </c>
      <c r="D2483" s="7">
        <v>42671</v>
      </c>
      <c r="E2483" s="5" t="s">
        <v>92</v>
      </c>
    </row>
    <row r="2484" spans="2:5" hidden="1" x14ac:dyDescent="0.3">
      <c r="B2484" s="6">
        <v>76</v>
      </c>
      <c r="D2484" s="7">
        <v>43923</v>
      </c>
      <c r="E2484" s="5" t="s">
        <v>64</v>
      </c>
    </row>
    <row r="2485" spans="2:5" hidden="1" x14ac:dyDescent="0.3">
      <c r="B2485" s="6">
        <v>136</v>
      </c>
      <c r="D2485" s="7">
        <v>44229</v>
      </c>
      <c r="E2485" s="5" t="s">
        <v>81</v>
      </c>
    </row>
    <row r="2486" spans="2:5" hidden="1" x14ac:dyDescent="0.3">
      <c r="B2486" s="6">
        <v>15</v>
      </c>
      <c r="D2486" s="7">
        <v>44074</v>
      </c>
      <c r="E2486" s="5" t="s">
        <v>81</v>
      </c>
    </row>
    <row r="2487" spans="2:5" hidden="1" x14ac:dyDescent="0.3">
      <c r="B2487" s="6">
        <v>74</v>
      </c>
      <c r="D2487" s="7">
        <v>43810</v>
      </c>
      <c r="E2487" s="5" t="s">
        <v>81</v>
      </c>
    </row>
    <row r="2488" spans="2:5" hidden="1" x14ac:dyDescent="0.3">
      <c r="B2488" s="6">
        <v>54</v>
      </c>
      <c r="D2488" s="7">
        <v>44006</v>
      </c>
      <c r="E2488" s="5" t="s">
        <v>64</v>
      </c>
    </row>
    <row r="2489" spans="2:5" hidden="1" x14ac:dyDescent="0.3">
      <c r="B2489" s="6">
        <v>204</v>
      </c>
      <c r="D2489" s="7">
        <v>40396</v>
      </c>
    </row>
    <row r="2490" spans="2:5" hidden="1" x14ac:dyDescent="0.3">
      <c r="B2490" s="6">
        <v>224</v>
      </c>
      <c r="D2490" s="7">
        <v>40413</v>
      </c>
    </row>
    <row r="2491" spans="2:5" hidden="1" x14ac:dyDescent="0.3">
      <c r="B2491" s="6">
        <v>239</v>
      </c>
      <c r="D2491" s="7">
        <v>40456</v>
      </c>
    </row>
    <row r="2492" spans="2:5" hidden="1" x14ac:dyDescent="0.3">
      <c r="B2492" s="6">
        <v>243</v>
      </c>
      <c r="D2492" s="7">
        <v>40471</v>
      </c>
    </row>
    <row r="2493" spans="2:5" hidden="1" x14ac:dyDescent="0.3">
      <c r="B2493" s="6">
        <v>343</v>
      </c>
      <c r="D2493" s="7">
        <v>40646</v>
      </c>
    </row>
    <row r="2494" spans="2:5" hidden="1" x14ac:dyDescent="0.3">
      <c r="B2494" s="6">
        <v>365</v>
      </c>
      <c r="D2494" s="7">
        <v>40672</v>
      </c>
    </row>
    <row r="2495" spans="2:5" hidden="1" x14ac:dyDescent="0.3">
      <c r="B2495" s="6">
        <v>374</v>
      </c>
      <c r="D2495" s="7">
        <v>40684</v>
      </c>
    </row>
    <row r="2496" spans="2:5" hidden="1" x14ac:dyDescent="0.3">
      <c r="B2496" s="6">
        <v>430</v>
      </c>
      <c r="D2496" s="7">
        <v>40808</v>
      </c>
    </row>
    <row r="2497" spans="1:5" hidden="1" x14ac:dyDescent="0.3">
      <c r="B2497" s="6">
        <v>454</v>
      </c>
      <c r="D2497" s="7">
        <v>40878</v>
      </c>
    </row>
    <row r="2498" spans="1:5" hidden="1" x14ac:dyDescent="0.3">
      <c r="B2498" s="6">
        <v>491</v>
      </c>
      <c r="D2498" s="7">
        <v>40978</v>
      </c>
    </row>
    <row r="2499" spans="1:5" hidden="1" x14ac:dyDescent="0.3">
      <c r="B2499" s="6">
        <v>510</v>
      </c>
      <c r="D2499" s="7">
        <v>41026</v>
      </c>
    </row>
    <row r="2500" spans="1:5" hidden="1" x14ac:dyDescent="0.3">
      <c r="B2500" s="6">
        <v>529</v>
      </c>
      <c r="D2500" s="7">
        <v>41066</v>
      </c>
    </row>
    <row r="2501" spans="1:5" hidden="1" x14ac:dyDescent="0.3">
      <c r="B2501" s="6">
        <v>815</v>
      </c>
      <c r="D2501" s="7">
        <v>42672</v>
      </c>
      <c r="E2501" s="5" t="s">
        <v>64</v>
      </c>
    </row>
    <row r="2502" spans="1:5" x14ac:dyDescent="0.3">
      <c r="A2502" s="6" t="s">
        <v>62</v>
      </c>
      <c r="B2502" s="6">
        <v>251</v>
      </c>
      <c r="C2502" s="6" t="str">
        <f>CONCATENATE(A2502,"-",B2502)</f>
        <v>ARB-251</v>
      </c>
      <c r="D2502" s="7">
        <v>41518</v>
      </c>
      <c r="E2502" s="5" t="s">
        <v>64</v>
      </c>
    </row>
    <row r="2503" spans="1:5" x14ac:dyDescent="0.3">
      <c r="A2503" s="6" t="s">
        <v>62</v>
      </c>
      <c r="B2503" s="6">
        <v>206</v>
      </c>
      <c r="C2503" s="6" t="str">
        <f>CONCATENATE(A2503,"-",B2503)</f>
        <v>ARB-206</v>
      </c>
      <c r="D2503" s="7">
        <v>41521</v>
      </c>
      <c r="E2503" s="5" t="s">
        <v>64</v>
      </c>
    </row>
    <row r="2504" spans="1:5" x14ac:dyDescent="0.3">
      <c r="A2504" s="6" t="s">
        <v>62</v>
      </c>
      <c r="B2504" s="6">
        <v>256</v>
      </c>
      <c r="C2504" s="6" t="str">
        <f>CONCATENATE(A2504,"-",B2504)</f>
        <v>ARB-256</v>
      </c>
      <c r="D2504" s="7">
        <v>41583</v>
      </c>
      <c r="E2504" s="5" t="s">
        <v>64</v>
      </c>
    </row>
    <row r="2505" spans="1:5" x14ac:dyDescent="0.3">
      <c r="A2505" s="6" t="s">
        <v>62</v>
      </c>
      <c r="B2505" s="6">
        <v>259</v>
      </c>
      <c r="C2505" s="6" t="str">
        <f>CONCATENATE(A2505,"-",B2505)</f>
        <v>ARB-259</v>
      </c>
      <c r="D2505" s="7">
        <v>41588</v>
      </c>
      <c r="E2505" s="5" t="s">
        <v>64</v>
      </c>
    </row>
    <row r="2506" spans="1:5" x14ac:dyDescent="0.3">
      <c r="A2506" s="6" t="s">
        <v>62</v>
      </c>
      <c r="B2506" s="6">
        <v>297</v>
      </c>
      <c r="C2506" s="6" t="str">
        <f>CONCATENATE(A2506,"-",B2506)</f>
        <v>ARB-297</v>
      </c>
      <c r="D2506" s="7">
        <v>41656</v>
      </c>
      <c r="E2506" s="5" t="s">
        <v>64</v>
      </c>
    </row>
    <row r="2507" spans="1:5" hidden="1" x14ac:dyDescent="0.3">
      <c r="B2507" s="6">
        <v>816</v>
      </c>
      <c r="D2507" s="7">
        <v>42676</v>
      </c>
      <c r="E2507" s="5" t="s">
        <v>64</v>
      </c>
    </row>
    <row r="2508" spans="1:5" x14ac:dyDescent="0.3">
      <c r="A2508" s="6" t="s">
        <v>62</v>
      </c>
      <c r="B2508" s="6">
        <v>334</v>
      </c>
      <c r="C2508" s="6" t="str">
        <f>CONCATENATE(A2508,"-",B2508)</f>
        <v>ARB-334</v>
      </c>
      <c r="D2508" s="7">
        <v>41725</v>
      </c>
      <c r="E2508" s="5" t="s">
        <v>64</v>
      </c>
    </row>
    <row r="2509" spans="1:5" hidden="1" x14ac:dyDescent="0.3">
      <c r="B2509" s="6">
        <v>818</v>
      </c>
      <c r="D2509" s="7">
        <v>42678</v>
      </c>
      <c r="E2509" s="5" t="s">
        <v>81</v>
      </c>
    </row>
    <row r="2510" spans="1:5" x14ac:dyDescent="0.3">
      <c r="A2510" s="6" t="s">
        <v>62</v>
      </c>
      <c r="B2510" s="6">
        <v>415</v>
      </c>
      <c r="C2510" s="6" t="str">
        <f>CONCATENATE(A2510,"-",B2510)</f>
        <v>ARB-415</v>
      </c>
      <c r="D2510" s="7">
        <v>41858</v>
      </c>
      <c r="E2510" t="s">
        <v>64</v>
      </c>
    </row>
    <row r="2511" spans="1:5" x14ac:dyDescent="0.3">
      <c r="A2511" s="6" t="s">
        <v>62</v>
      </c>
      <c r="B2511" s="6">
        <v>416</v>
      </c>
      <c r="C2511" s="6" t="str">
        <f>CONCATENATE(A2511,"-",B2511)</f>
        <v>ARB-416</v>
      </c>
      <c r="D2511" s="7">
        <v>41859</v>
      </c>
      <c r="E2511" t="s">
        <v>64</v>
      </c>
    </row>
    <row r="2512" spans="1:5" x14ac:dyDescent="0.3">
      <c r="A2512" s="6" t="s">
        <v>62</v>
      </c>
      <c r="B2512" s="6">
        <v>418</v>
      </c>
      <c r="C2512" s="6" t="str">
        <f>CONCATENATE(A2512,"-",B2512)</f>
        <v>ARB-418</v>
      </c>
      <c r="D2512" s="7">
        <v>41863</v>
      </c>
      <c r="E2512" t="s">
        <v>64</v>
      </c>
    </row>
    <row r="2513" spans="2:5" hidden="1" x14ac:dyDescent="0.3">
      <c r="B2513" s="6">
        <v>817</v>
      </c>
      <c r="D2513" s="7">
        <v>42678</v>
      </c>
      <c r="E2513" s="5" t="s">
        <v>92</v>
      </c>
    </row>
    <row r="2514" spans="2:5" hidden="1" x14ac:dyDescent="0.3">
      <c r="B2514" s="6">
        <v>819</v>
      </c>
      <c r="D2514" s="7">
        <v>42680</v>
      </c>
      <c r="E2514" s="5" t="s">
        <v>64</v>
      </c>
    </row>
    <row r="2515" spans="2:5" hidden="1" x14ac:dyDescent="0.3">
      <c r="B2515" s="6">
        <v>820</v>
      </c>
      <c r="D2515" s="7">
        <v>42683</v>
      </c>
      <c r="E2515" s="5" t="s">
        <v>64</v>
      </c>
    </row>
    <row r="2516" spans="2:5" hidden="1" x14ac:dyDescent="0.3">
      <c r="B2516" s="6">
        <v>821</v>
      </c>
      <c r="D2516" s="7">
        <v>42684</v>
      </c>
      <c r="E2516" s="5" t="s">
        <v>20</v>
      </c>
    </row>
    <row r="2517" spans="2:5" hidden="1" x14ac:dyDescent="0.3">
      <c r="B2517" s="6">
        <v>822</v>
      </c>
      <c r="D2517" s="7">
        <v>42686</v>
      </c>
      <c r="E2517" s="5" t="s">
        <v>20</v>
      </c>
    </row>
    <row r="2518" spans="2:5" hidden="1" x14ac:dyDescent="0.3">
      <c r="B2518" s="6">
        <v>823</v>
      </c>
      <c r="D2518" s="7">
        <v>42692</v>
      </c>
      <c r="E2518" s="5" t="s">
        <v>64</v>
      </c>
    </row>
    <row r="2519" spans="2:5" hidden="1" x14ac:dyDescent="0.3">
      <c r="B2519" s="6">
        <v>825</v>
      </c>
      <c r="D2519" s="7">
        <v>42692</v>
      </c>
      <c r="E2519" s="5" t="s">
        <v>92</v>
      </c>
    </row>
    <row r="2520" spans="2:5" hidden="1" x14ac:dyDescent="0.3">
      <c r="B2520" s="6">
        <v>824</v>
      </c>
      <c r="D2520" s="7">
        <v>42692</v>
      </c>
      <c r="E2520" s="5" t="s">
        <v>120</v>
      </c>
    </row>
    <row r="2521" spans="2:5" hidden="1" x14ac:dyDescent="0.3">
      <c r="B2521" s="6">
        <v>828</v>
      </c>
      <c r="D2521" s="7">
        <v>42692</v>
      </c>
      <c r="E2521" s="5" t="s">
        <v>64</v>
      </c>
    </row>
    <row r="2522" spans="2:5" hidden="1" x14ac:dyDescent="0.3">
      <c r="B2522" s="6">
        <v>826</v>
      </c>
      <c r="D2522" s="7">
        <v>42693</v>
      </c>
      <c r="E2522" s="5" t="s">
        <v>81</v>
      </c>
    </row>
    <row r="2523" spans="2:5" hidden="1" x14ac:dyDescent="0.3">
      <c r="B2523" s="6">
        <v>827</v>
      </c>
      <c r="D2523" s="7">
        <v>42695</v>
      </c>
      <c r="E2523" s="5" t="s">
        <v>64</v>
      </c>
    </row>
    <row r="2524" spans="2:5" hidden="1" x14ac:dyDescent="0.3">
      <c r="B2524" s="6">
        <v>829</v>
      </c>
      <c r="D2524" s="7">
        <v>42699</v>
      </c>
      <c r="E2524" s="5" t="s">
        <v>81</v>
      </c>
    </row>
    <row r="2525" spans="2:5" hidden="1" x14ac:dyDescent="0.3">
      <c r="B2525" s="6">
        <v>832</v>
      </c>
      <c r="D2525" s="7">
        <v>42700</v>
      </c>
      <c r="E2525" s="5" t="s">
        <v>20</v>
      </c>
    </row>
    <row r="2526" spans="2:5" hidden="1" x14ac:dyDescent="0.3">
      <c r="B2526" s="6">
        <v>830</v>
      </c>
      <c r="D2526" s="7">
        <v>42700</v>
      </c>
      <c r="E2526" s="5" t="s">
        <v>20</v>
      </c>
    </row>
    <row r="2527" spans="2:5" hidden="1" x14ac:dyDescent="0.3">
      <c r="B2527" s="6">
        <v>831</v>
      </c>
      <c r="D2527" s="7">
        <v>42700</v>
      </c>
      <c r="E2527" s="5" t="s">
        <v>64</v>
      </c>
    </row>
    <row r="2528" spans="2:5" hidden="1" x14ac:dyDescent="0.3">
      <c r="B2528" s="6">
        <v>833</v>
      </c>
      <c r="D2528" s="7">
        <v>42702</v>
      </c>
      <c r="E2528" s="5" t="s">
        <v>20</v>
      </c>
    </row>
    <row r="2529" spans="2:5" hidden="1" x14ac:dyDescent="0.3">
      <c r="B2529" s="6">
        <v>834</v>
      </c>
      <c r="D2529" s="7">
        <v>42704</v>
      </c>
      <c r="E2529" s="5" t="s">
        <v>64</v>
      </c>
    </row>
    <row r="2530" spans="2:5" hidden="1" x14ac:dyDescent="0.3">
      <c r="B2530" s="6">
        <v>835</v>
      </c>
      <c r="D2530" s="7">
        <v>42704</v>
      </c>
      <c r="E2530" s="5" t="s">
        <v>92</v>
      </c>
    </row>
    <row r="2531" spans="2:5" hidden="1" x14ac:dyDescent="0.3">
      <c r="B2531" s="6">
        <v>836</v>
      </c>
      <c r="D2531" s="7">
        <v>42708</v>
      </c>
      <c r="E2531" s="5" t="s">
        <v>115</v>
      </c>
    </row>
    <row r="2532" spans="2:5" hidden="1" x14ac:dyDescent="0.3">
      <c r="B2532" s="6">
        <v>837</v>
      </c>
      <c r="D2532" s="7">
        <v>42709</v>
      </c>
      <c r="E2532" s="5" t="s">
        <v>64</v>
      </c>
    </row>
    <row r="2533" spans="2:5" hidden="1" x14ac:dyDescent="0.3">
      <c r="B2533" s="6">
        <v>838</v>
      </c>
      <c r="D2533" s="7">
        <v>42710</v>
      </c>
      <c r="E2533" s="5" t="s">
        <v>64</v>
      </c>
    </row>
    <row r="2534" spans="2:5" hidden="1" x14ac:dyDescent="0.3">
      <c r="B2534" s="6">
        <v>839</v>
      </c>
      <c r="D2534" s="7">
        <v>42714</v>
      </c>
      <c r="E2534" s="5" t="s">
        <v>20</v>
      </c>
    </row>
    <row r="2535" spans="2:5" hidden="1" x14ac:dyDescent="0.3">
      <c r="B2535" s="6">
        <v>12</v>
      </c>
      <c r="D2535" s="7">
        <v>42632</v>
      </c>
      <c r="E2535" s="5" t="s">
        <v>81</v>
      </c>
    </row>
    <row r="2536" spans="2:5" hidden="1" x14ac:dyDescent="0.3">
      <c r="B2536" s="6">
        <v>840</v>
      </c>
      <c r="D2536" s="7">
        <v>42714</v>
      </c>
      <c r="E2536" s="5" t="s">
        <v>20</v>
      </c>
    </row>
    <row r="2537" spans="2:5" hidden="1" x14ac:dyDescent="0.3">
      <c r="B2537" s="6">
        <v>841</v>
      </c>
      <c r="D2537" s="7">
        <v>42717</v>
      </c>
      <c r="E2537" s="5" t="s">
        <v>81</v>
      </c>
    </row>
    <row r="2538" spans="2:5" hidden="1" x14ac:dyDescent="0.3">
      <c r="B2538" s="6">
        <v>842</v>
      </c>
      <c r="D2538" s="7">
        <v>42718</v>
      </c>
      <c r="E2538" s="5" t="s">
        <v>115</v>
      </c>
    </row>
    <row r="2539" spans="2:5" hidden="1" x14ac:dyDescent="0.3">
      <c r="B2539" s="6">
        <v>843</v>
      </c>
      <c r="D2539" s="7">
        <v>42721</v>
      </c>
      <c r="E2539" s="5" t="s">
        <v>64</v>
      </c>
    </row>
    <row r="2540" spans="2:5" hidden="1" x14ac:dyDescent="0.3">
      <c r="B2540" s="6">
        <v>134</v>
      </c>
      <c r="D2540" s="7">
        <v>42757</v>
      </c>
      <c r="E2540" s="5" t="s">
        <v>20</v>
      </c>
    </row>
    <row r="2541" spans="2:5" hidden="1" x14ac:dyDescent="0.3">
      <c r="B2541" s="6">
        <v>844</v>
      </c>
      <c r="D2541" s="7">
        <v>42721</v>
      </c>
      <c r="E2541" s="5" t="s">
        <v>64</v>
      </c>
    </row>
    <row r="2542" spans="2:5" hidden="1" x14ac:dyDescent="0.3">
      <c r="B2542" s="6">
        <v>169</v>
      </c>
      <c r="D2542" s="7">
        <v>42920</v>
      </c>
      <c r="E2542" s="5" t="s">
        <v>3383</v>
      </c>
    </row>
    <row r="2543" spans="2:5" hidden="1" x14ac:dyDescent="0.3">
      <c r="B2543" s="6">
        <v>845</v>
      </c>
      <c r="D2543" s="7">
        <v>42722</v>
      </c>
      <c r="E2543" s="5" t="s">
        <v>64</v>
      </c>
    </row>
    <row r="2544" spans="2:5" hidden="1" x14ac:dyDescent="0.3">
      <c r="B2544" s="6">
        <v>191</v>
      </c>
      <c r="D2544" s="7">
        <v>42961</v>
      </c>
      <c r="E2544" s="5" t="s">
        <v>64</v>
      </c>
    </row>
    <row r="2545" spans="2:5" hidden="1" x14ac:dyDescent="0.3">
      <c r="B2545" s="6">
        <v>137</v>
      </c>
      <c r="D2545" s="7">
        <v>44232</v>
      </c>
      <c r="E2545" s="5" t="s">
        <v>64</v>
      </c>
    </row>
    <row r="2546" spans="2:5" hidden="1" x14ac:dyDescent="0.3">
      <c r="B2546" s="6">
        <v>846</v>
      </c>
      <c r="D2546" s="7">
        <v>42728</v>
      </c>
      <c r="E2546" s="5" t="s">
        <v>20</v>
      </c>
    </row>
    <row r="2547" spans="2:5" hidden="1" x14ac:dyDescent="0.3">
      <c r="B2547" s="6">
        <v>41</v>
      </c>
      <c r="D2547" s="7">
        <v>43161</v>
      </c>
      <c r="E2547" s="5" t="s">
        <v>81</v>
      </c>
    </row>
    <row r="2548" spans="2:5" hidden="1" x14ac:dyDescent="0.3">
      <c r="B2548" s="6">
        <v>79</v>
      </c>
      <c r="D2548" s="7">
        <v>43977</v>
      </c>
      <c r="E2548" s="5" t="s">
        <v>64</v>
      </c>
    </row>
    <row r="2549" spans="2:5" hidden="1" x14ac:dyDescent="0.3">
      <c r="B2549" s="6">
        <v>250</v>
      </c>
      <c r="D2549" s="7">
        <v>43228</v>
      </c>
      <c r="E2549" s="5" t="s">
        <v>64</v>
      </c>
    </row>
    <row r="2550" spans="2:5" hidden="1" x14ac:dyDescent="0.3">
      <c r="B2550" s="6">
        <v>263</v>
      </c>
      <c r="D2550" s="7">
        <v>43439</v>
      </c>
      <c r="E2550" s="5" t="s">
        <v>81</v>
      </c>
    </row>
    <row r="2551" spans="2:5" hidden="1" x14ac:dyDescent="0.3">
      <c r="B2551" s="6">
        <v>16</v>
      </c>
      <c r="D2551" s="7">
        <v>44207</v>
      </c>
      <c r="E2551" s="5" t="s">
        <v>81</v>
      </c>
    </row>
    <row r="2552" spans="2:5" hidden="1" x14ac:dyDescent="0.3">
      <c r="B2552" s="6">
        <v>99</v>
      </c>
      <c r="D2552" s="7">
        <v>44087</v>
      </c>
      <c r="E2552" s="5" t="s">
        <v>64</v>
      </c>
    </row>
    <row r="2553" spans="2:5" hidden="1" x14ac:dyDescent="0.3">
      <c r="B2553" s="6">
        <v>143</v>
      </c>
      <c r="D2553" s="7">
        <v>44240</v>
      </c>
      <c r="E2553" s="5" t="s">
        <v>64</v>
      </c>
    </row>
    <row r="2554" spans="2:5" hidden="1" x14ac:dyDescent="0.3">
      <c r="B2554" s="6">
        <v>53</v>
      </c>
      <c r="D2554" s="7">
        <v>44133</v>
      </c>
      <c r="E2554" s="5" t="s">
        <v>20</v>
      </c>
    </row>
    <row r="2555" spans="2:5" hidden="1" x14ac:dyDescent="0.3">
      <c r="B2555" s="6">
        <v>142</v>
      </c>
      <c r="D2555" s="7">
        <v>44240</v>
      </c>
      <c r="E2555" s="5" t="s">
        <v>20</v>
      </c>
    </row>
    <row r="2556" spans="2:5" hidden="1" x14ac:dyDescent="0.3">
      <c r="B2556" s="6">
        <v>27</v>
      </c>
      <c r="D2556" s="7">
        <v>39967</v>
      </c>
    </row>
    <row r="2557" spans="2:5" hidden="1" x14ac:dyDescent="0.3">
      <c r="B2557" s="6">
        <v>91</v>
      </c>
      <c r="D2557" s="7">
        <v>40171</v>
      </c>
    </row>
    <row r="2558" spans="2:5" hidden="1" x14ac:dyDescent="0.3">
      <c r="B2558" s="6">
        <v>131</v>
      </c>
      <c r="D2558" s="7">
        <v>40242</v>
      </c>
    </row>
    <row r="2559" spans="2:5" hidden="1" x14ac:dyDescent="0.3">
      <c r="B2559" s="6">
        <v>172</v>
      </c>
      <c r="D2559" s="7">
        <v>40361</v>
      </c>
    </row>
    <row r="2560" spans="2:5" hidden="1" x14ac:dyDescent="0.3">
      <c r="B2560" s="6">
        <v>181</v>
      </c>
      <c r="D2560" s="7">
        <v>40373</v>
      </c>
    </row>
    <row r="2561" spans="1:5" hidden="1" x14ac:dyDescent="0.3">
      <c r="B2561" s="6">
        <v>185</v>
      </c>
      <c r="D2561" s="7">
        <v>40378</v>
      </c>
    </row>
    <row r="2562" spans="1:5" hidden="1" x14ac:dyDescent="0.3">
      <c r="B2562" s="6">
        <v>188</v>
      </c>
      <c r="D2562" s="7">
        <v>40379</v>
      </c>
    </row>
    <row r="2563" spans="1:5" hidden="1" x14ac:dyDescent="0.3">
      <c r="B2563" s="6">
        <v>207</v>
      </c>
      <c r="D2563" s="7">
        <v>40397</v>
      </c>
    </row>
    <row r="2564" spans="1:5" hidden="1" x14ac:dyDescent="0.3">
      <c r="B2564" s="6">
        <v>249</v>
      </c>
      <c r="D2564" s="7">
        <v>40479</v>
      </c>
    </row>
    <row r="2565" spans="1:5" hidden="1" x14ac:dyDescent="0.3">
      <c r="B2565" s="6">
        <v>335</v>
      </c>
      <c r="D2565" s="7">
        <v>40633</v>
      </c>
    </row>
    <row r="2566" spans="1:5" hidden="1" x14ac:dyDescent="0.3">
      <c r="B2566" s="6">
        <v>336</v>
      </c>
      <c r="D2566" s="7">
        <v>40636</v>
      </c>
    </row>
    <row r="2567" spans="1:5" hidden="1" x14ac:dyDescent="0.3">
      <c r="B2567" s="6">
        <v>431</v>
      </c>
      <c r="D2567" s="7">
        <v>40810</v>
      </c>
    </row>
    <row r="2568" spans="1:5" hidden="1" x14ac:dyDescent="0.3">
      <c r="B2568" s="6">
        <v>434</v>
      </c>
      <c r="D2568" s="7">
        <v>40814</v>
      </c>
    </row>
    <row r="2569" spans="1:5" hidden="1" x14ac:dyDescent="0.3">
      <c r="B2569" s="6">
        <v>439</v>
      </c>
      <c r="D2569" s="7">
        <v>40828</v>
      </c>
    </row>
    <row r="2570" spans="1:5" x14ac:dyDescent="0.3">
      <c r="A2570" s="6" t="s">
        <v>62</v>
      </c>
      <c r="B2570" s="6">
        <v>44</v>
      </c>
      <c r="C2570" s="6" t="str">
        <f>CONCATENATE(A2570,"-",B2570)</f>
        <v>ARB-44</v>
      </c>
      <c r="D2570" s="7">
        <v>40841</v>
      </c>
      <c r="E2570" s="5" t="s">
        <v>115</v>
      </c>
    </row>
    <row r="2571" spans="1:5" hidden="1" x14ac:dyDescent="0.3">
      <c r="B2571" s="6">
        <v>463</v>
      </c>
      <c r="D2571" s="7">
        <v>40921</v>
      </c>
    </row>
    <row r="2572" spans="1:5" hidden="1" x14ac:dyDescent="0.3">
      <c r="B2572" s="6">
        <v>519</v>
      </c>
      <c r="D2572" s="7">
        <v>41047</v>
      </c>
    </row>
    <row r="2573" spans="1:5" hidden="1" x14ac:dyDescent="0.3">
      <c r="B2573" s="6">
        <v>535</v>
      </c>
      <c r="D2573" s="7">
        <v>41074</v>
      </c>
    </row>
    <row r="2574" spans="1:5" hidden="1" x14ac:dyDescent="0.3">
      <c r="B2574" s="6">
        <v>534</v>
      </c>
      <c r="D2574" s="7">
        <v>41074</v>
      </c>
    </row>
    <row r="2575" spans="1:5" hidden="1" x14ac:dyDescent="0.3">
      <c r="B2575" s="6">
        <v>536</v>
      </c>
      <c r="D2575" s="7">
        <v>41078</v>
      </c>
    </row>
    <row r="2576" spans="1:5" hidden="1" x14ac:dyDescent="0.3">
      <c r="B2576" s="6">
        <v>542</v>
      </c>
      <c r="D2576" s="7">
        <v>41097</v>
      </c>
    </row>
    <row r="2577" spans="1:5" hidden="1" x14ac:dyDescent="0.3">
      <c r="B2577" s="6">
        <v>847</v>
      </c>
      <c r="D2577" s="7">
        <v>42728</v>
      </c>
      <c r="E2577" s="5" t="s">
        <v>115</v>
      </c>
    </row>
    <row r="2578" spans="1:5" hidden="1" x14ac:dyDescent="0.3">
      <c r="B2578" s="6">
        <v>848</v>
      </c>
      <c r="D2578" s="7">
        <v>42733</v>
      </c>
      <c r="E2578" s="5" t="s">
        <v>20</v>
      </c>
    </row>
    <row r="2579" spans="1:5" x14ac:dyDescent="0.3">
      <c r="A2579" s="6" t="s">
        <v>62</v>
      </c>
      <c r="B2579" s="6">
        <v>185</v>
      </c>
      <c r="C2579" s="6" t="str">
        <f>CONCATENATE(A2579,"-",B2579)</f>
        <v>ARB-185</v>
      </c>
      <c r="D2579" s="7">
        <v>41466</v>
      </c>
      <c r="E2579" s="5" t="s">
        <v>64</v>
      </c>
    </row>
    <row r="2580" spans="1:5" hidden="1" x14ac:dyDescent="0.3">
      <c r="B2580" s="6">
        <v>849</v>
      </c>
      <c r="D2580" s="7">
        <v>42737</v>
      </c>
      <c r="E2580" s="5" t="s">
        <v>64</v>
      </c>
    </row>
    <row r="2581" spans="1:5" hidden="1" x14ac:dyDescent="0.3">
      <c r="B2581" s="6">
        <v>850</v>
      </c>
      <c r="D2581" s="7">
        <v>42741</v>
      </c>
      <c r="E2581" s="5" t="s">
        <v>20</v>
      </c>
    </row>
    <row r="2582" spans="1:5" hidden="1" x14ac:dyDescent="0.3">
      <c r="B2582" s="6">
        <v>851</v>
      </c>
      <c r="D2582" s="7">
        <v>42746</v>
      </c>
      <c r="E2582" s="5" t="s">
        <v>20</v>
      </c>
    </row>
    <row r="2583" spans="1:5" hidden="1" x14ac:dyDescent="0.3">
      <c r="B2583" s="6">
        <v>852</v>
      </c>
      <c r="D2583" s="7">
        <v>42746</v>
      </c>
      <c r="E2583" s="5" t="s">
        <v>115</v>
      </c>
    </row>
    <row r="2584" spans="1:5" hidden="1" x14ac:dyDescent="0.3">
      <c r="B2584" s="6">
        <v>853</v>
      </c>
      <c r="D2584" s="7">
        <v>42753</v>
      </c>
      <c r="E2584" s="5" t="s">
        <v>20</v>
      </c>
    </row>
    <row r="2585" spans="1:5" hidden="1" x14ac:dyDescent="0.3">
      <c r="B2585" s="6">
        <v>854</v>
      </c>
      <c r="D2585" s="7">
        <v>42756</v>
      </c>
      <c r="E2585" s="5" t="s">
        <v>64</v>
      </c>
    </row>
    <row r="2586" spans="1:5" hidden="1" x14ac:dyDescent="0.3">
      <c r="B2586" s="6">
        <v>855</v>
      </c>
      <c r="D2586" s="7">
        <v>42758</v>
      </c>
      <c r="E2586" s="5" t="s">
        <v>20</v>
      </c>
    </row>
    <row r="2587" spans="1:5" x14ac:dyDescent="0.3">
      <c r="A2587" s="6" t="s">
        <v>62</v>
      </c>
      <c r="B2587" s="6">
        <v>344</v>
      </c>
      <c r="C2587" s="6" t="str">
        <f>CONCATENATE(A2587,"-",B2587)</f>
        <v>ARB-344</v>
      </c>
      <c r="D2587" s="7">
        <v>41739</v>
      </c>
      <c r="E2587" s="5" t="s">
        <v>64</v>
      </c>
    </row>
    <row r="2588" spans="1:5" x14ac:dyDescent="0.3">
      <c r="A2588" s="6" t="s">
        <v>62</v>
      </c>
      <c r="B2588" s="6">
        <v>350</v>
      </c>
      <c r="C2588" s="6" t="str">
        <f>CONCATENATE(A2588,"-",B2588)</f>
        <v>ARB-350</v>
      </c>
      <c r="D2588" s="7">
        <v>41750</v>
      </c>
      <c r="E2588" s="5" t="s">
        <v>64</v>
      </c>
    </row>
    <row r="2589" spans="1:5" hidden="1" x14ac:dyDescent="0.3">
      <c r="B2589" s="6">
        <v>856</v>
      </c>
      <c r="D2589" s="7">
        <v>42759</v>
      </c>
      <c r="E2589" s="5" t="s">
        <v>64</v>
      </c>
    </row>
    <row r="2590" spans="1:5" x14ac:dyDescent="0.3">
      <c r="A2590" s="6" t="s">
        <v>62</v>
      </c>
      <c r="B2590" s="6">
        <v>362</v>
      </c>
      <c r="C2590" s="6" t="str">
        <f>CONCATENATE(A2590,"-",B2590)</f>
        <v>ARB-362</v>
      </c>
      <c r="D2590" s="7">
        <v>41767</v>
      </c>
      <c r="E2590" s="5" t="s">
        <v>64</v>
      </c>
    </row>
    <row r="2591" spans="1:5" x14ac:dyDescent="0.3">
      <c r="A2591" s="6" t="s">
        <v>62</v>
      </c>
      <c r="B2591" s="6">
        <v>385</v>
      </c>
      <c r="C2591" s="6" t="str">
        <f>CONCATENATE(A2591,"-",B2591)</f>
        <v>ARB-385</v>
      </c>
      <c r="D2591" s="7">
        <v>41799</v>
      </c>
      <c r="E2591" s="5" t="s">
        <v>64</v>
      </c>
    </row>
    <row r="2592" spans="1:5" x14ac:dyDescent="0.3">
      <c r="A2592" s="6" t="s">
        <v>62</v>
      </c>
      <c r="B2592" s="6">
        <v>412</v>
      </c>
      <c r="C2592" s="6" t="str">
        <f>CONCATENATE(A2592,"-",B2592)</f>
        <v>ARB-412</v>
      </c>
      <c r="D2592" s="7">
        <v>41854</v>
      </c>
      <c r="E2592" t="s">
        <v>64</v>
      </c>
    </row>
    <row r="2593" spans="2:5" hidden="1" x14ac:dyDescent="0.3">
      <c r="B2593" s="6">
        <v>857</v>
      </c>
      <c r="D2593" s="7">
        <v>42760</v>
      </c>
      <c r="E2593" s="5" t="s">
        <v>81</v>
      </c>
    </row>
    <row r="2594" spans="2:5" hidden="1" x14ac:dyDescent="0.3">
      <c r="B2594" s="6">
        <v>858</v>
      </c>
      <c r="D2594" s="7">
        <v>42761</v>
      </c>
      <c r="E2594" s="5" t="s">
        <v>64</v>
      </c>
    </row>
    <row r="2595" spans="2:5" hidden="1" x14ac:dyDescent="0.3">
      <c r="B2595" s="6">
        <v>859</v>
      </c>
      <c r="D2595" s="7">
        <v>42763</v>
      </c>
      <c r="E2595" s="5" t="s">
        <v>64</v>
      </c>
    </row>
    <row r="2596" spans="2:5" hidden="1" x14ac:dyDescent="0.3">
      <c r="B2596" s="6">
        <v>860</v>
      </c>
      <c r="D2596" s="7">
        <v>42763</v>
      </c>
      <c r="E2596" s="5" t="s">
        <v>20</v>
      </c>
    </row>
    <row r="2597" spans="2:5" hidden="1" x14ac:dyDescent="0.3">
      <c r="B2597" s="6">
        <v>861</v>
      </c>
      <c r="D2597" s="7">
        <v>42765</v>
      </c>
      <c r="E2597" s="5" t="s">
        <v>64</v>
      </c>
    </row>
    <row r="2598" spans="2:5" hidden="1" x14ac:dyDescent="0.3">
      <c r="B2598" s="6">
        <v>862</v>
      </c>
      <c r="D2598" s="7">
        <v>42768</v>
      </c>
      <c r="E2598" s="5" t="s">
        <v>64</v>
      </c>
    </row>
    <row r="2599" spans="2:5" hidden="1" x14ac:dyDescent="0.3">
      <c r="B2599" s="6">
        <v>40</v>
      </c>
      <c r="D2599" s="7">
        <v>42385</v>
      </c>
      <c r="E2599" s="5" t="s">
        <v>64</v>
      </c>
    </row>
    <row r="2600" spans="2:5" hidden="1" x14ac:dyDescent="0.3">
      <c r="B2600" s="6">
        <v>864</v>
      </c>
      <c r="D2600" s="7">
        <v>42769</v>
      </c>
      <c r="E2600" s="5" t="s">
        <v>20</v>
      </c>
    </row>
    <row r="2601" spans="2:5" hidden="1" x14ac:dyDescent="0.3">
      <c r="B2601" s="6">
        <v>58</v>
      </c>
      <c r="D2601" s="7">
        <v>42484</v>
      </c>
      <c r="E2601" s="5" t="s">
        <v>64</v>
      </c>
    </row>
    <row r="2602" spans="2:5" hidden="1" x14ac:dyDescent="0.3">
      <c r="B2602" s="6">
        <v>865</v>
      </c>
      <c r="D2602" s="7">
        <v>42769</v>
      </c>
      <c r="E2602" s="5" t="s">
        <v>115</v>
      </c>
    </row>
    <row r="2603" spans="2:5" hidden="1" x14ac:dyDescent="0.3">
      <c r="B2603" s="6">
        <v>63</v>
      </c>
      <c r="D2603" s="7">
        <v>42499</v>
      </c>
      <c r="E2603" s="5" t="s">
        <v>64</v>
      </c>
    </row>
    <row r="2604" spans="2:5" hidden="1" x14ac:dyDescent="0.3">
      <c r="B2604" s="6">
        <v>863</v>
      </c>
      <c r="D2604" s="7">
        <v>42769</v>
      </c>
      <c r="E2604" s="5" t="s">
        <v>81</v>
      </c>
    </row>
    <row r="2605" spans="2:5" hidden="1" x14ac:dyDescent="0.3">
      <c r="B2605" s="6">
        <v>6</v>
      </c>
      <c r="D2605" s="7">
        <v>42531</v>
      </c>
      <c r="E2605" s="5" t="s">
        <v>115</v>
      </c>
    </row>
    <row r="2606" spans="2:5" hidden="1" x14ac:dyDescent="0.3">
      <c r="B2606" s="6">
        <v>866</v>
      </c>
      <c r="D2606" s="7">
        <v>42770</v>
      </c>
      <c r="E2606" s="5" t="s">
        <v>64</v>
      </c>
    </row>
    <row r="2607" spans="2:5" hidden="1" x14ac:dyDescent="0.3">
      <c r="B2607" s="6">
        <v>867</v>
      </c>
      <c r="D2607" s="7">
        <v>42771</v>
      </c>
      <c r="E2607" s="5" t="s">
        <v>64</v>
      </c>
    </row>
    <row r="2608" spans="2:5" hidden="1" x14ac:dyDescent="0.3">
      <c r="B2608" s="6">
        <v>868</v>
      </c>
      <c r="D2608" s="7">
        <v>42775</v>
      </c>
      <c r="E2608" s="5" t="s">
        <v>20</v>
      </c>
    </row>
    <row r="2609" spans="2:5" hidden="1" x14ac:dyDescent="0.3">
      <c r="B2609" s="6">
        <v>869</v>
      </c>
      <c r="D2609" s="7">
        <v>42775</v>
      </c>
      <c r="E2609" s="5" t="s">
        <v>64</v>
      </c>
    </row>
    <row r="2610" spans="2:5" hidden="1" x14ac:dyDescent="0.3">
      <c r="B2610" s="6">
        <v>870</v>
      </c>
      <c r="D2610" s="7">
        <v>42779</v>
      </c>
      <c r="E2610" s="5" t="s">
        <v>64</v>
      </c>
    </row>
    <row r="2611" spans="2:5" hidden="1" x14ac:dyDescent="0.3">
      <c r="B2611" s="6">
        <v>872</v>
      </c>
      <c r="D2611" s="7">
        <v>42781</v>
      </c>
      <c r="E2611" s="5" t="s">
        <v>81</v>
      </c>
    </row>
    <row r="2612" spans="2:5" hidden="1" x14ac:dyDescent="0.3">
      <c r="B2612" s="6">
        <v>168</v>
      </c>
      <c r="D2612" s="7">
        <v>42917</v>
      </c>
      <c r="E2612" s="5" t="s">
        <v>64</v>
      </c>
    </row>
    <row r="2613" spans="2:5" hidden="1" x14ac:dyDescent="0.3">
      <c r="B2613" s="6">
        <v>190</v>
      </c>
      <c r="D2613" s="7">
        <v>42958</v>
      </c>
      <c r="E2613" s="5" t="s">
        <v>64</v>
      </c>
    </row>
    <row r="2614" spans="2:5" hidden="1" x14ac:dyDescent="0.3">
      <c r="B2614" s="6">
        <v>145</v>
      </c>
      <c r="D2614" s="7">
        <v>44243</v>
      </c>
      <c r="E2614" s="5" t="s">
        <v>64</v>
      </c>
    </row>
    <row r="2615" spans="2:5" hidden="1" x14ac:dyDescent="0.3">
      <c r="B2615" s="6">
        <v>150</v>
      </c>
      <c r="D2615" s="7">
        <v>44250</v>
      </c>
      <c r="E2615" s="5" t="s">
        <v>430</v>
      </c>
    </row>
    <row r="2616" spans="2:5" hidden="1" x14ac:dyDescent="0.3">
      <c r="B2616" s="6">
        <v>103</v>
      </c>
      <c r="D2616" s="7">
        <v>44133</v>
      </c>
      <c r="E2616" s="5" t="s">
        <v>20</v>
      </c>
    </row>
    <row r="2617" spans="2:5" hidden="1" x14ac:dyDescent="0.3">
      <c r="B2617" s="6">
        <v>151</v>
      </c>
      <c r="D2617" s="7">
        <v>44251</v>
      </c>
      <c r="E2617" s="5" t="s">
        <v>20</v>
      </c>
    </row>
    <row r="2618" spans="2:5" hidden="1" x14ac:dyDescent="0.3">
      <c r="B2618" s="6">
        <v>175</v>
      </c>
      <c r="D2618" s="7">
        <v>44299</v>
      </c>
      <c r="E2618" s="5" t="s">
        <v>64</v>
      </c>
    </row>
    <row r="2619" spans="2:5" hidden="1" x14ac:dyDescent="0.3">
      <c r="B2619" s="6">
        <v>176</v>
      </c>
      <c r="D2619" s="7">
        <v>44299</v>
      </c>
      <c r="E2619" s="5" t="s">
        <v>64</v>
      </c>
    </row>
    <row r="2620" spans="2:5" hidden="1" x14ac:dyDescent="0.3">
      <c r="B2620" s="6">
        <v>30</v>
      </c>
      <c r="D2620" s="7">
        <v>39976</v>
      </c>
    </row>
    <row r="2621" spans="2:5" hidden="1" x14ac:dyDescent="0.3">
      <c r="B2621" s="6">
        <v>79</v>
      </c>
      <c r="D2621" s="7">
        <v>40151</v>
      </c>
    </row>
    <row r="2622" spans="2:5" hidden="1" x14ac:dyDescent="0.3">
      <c r="B2622" s="6">
        <v>78</v>
      </c>
      <c r="D2622" s="7">
        <v>40151</v>
      </c>
    </row>
    <row r="2623" spans="2:5" hidden="1" x14ac:dyDescent="0.3">
      <c r="B2623" s="6">
        <v>150</v>
      </c>
      <c r="D2623" s="7">
        <v>40313</v>
      </c>
    </row>
    <row r="2624" spans="2:5" hidden="1" x14ac:dyDescent="0.3">
      <c r="B2624" s="6">
        <v>184</v>
      </c>
      <c r="D2624" s="7">
        <v>40375</v>
      </c>
    </row>
    <row r="2625" spans="2:4" hidden="1" x14ac:dyDescent="0.3">
      <c r="B2625" s="6">
        <v>222</v>
      </c>
      <c r="D2625" s="7">
        <v>40413</v>
      </c>
    </row>
    <row r="2626" spans="2:4" hidden="1" x14ac:dyDescent="0.3">
      <c r="B2626" s="6">
        <v>226</v>
      </c>
      <c r="D2626" s="7">
        <v>40414</v>
      </c>
    </row>
    <row r="2627" spans="2:4" hidden="1" x14ac:dyDescent="0.3">
      <c r="B2627" s="6">
        <v>227</v>
      </c>
      <c r="D2627" s="7">
        <v>40416</v>
      </c>
    </row>
    <row r="2628" spans="2:4" hidden="1" x14ac:dyDescent="0.3">
      <c r="B2628" s="6">
        <v>234</v>
      </c>
      <c r="D2628" s="7">
        <v>40442</v>
      </c>
    </row>
    <row r="2629" spans="2:4" hidden="1" x14ac:dyDescent="0.3">
      <c r="B2629" s="6">
        <v>246</v>
      </c>
      <c r="D2629" s="7">
        <v>40472</v>
      </c>
    </row>
    <row r="2630" spans="2:4" hidden="1" x14ac:dyDescent="0.3">
      <c r="B2630" s="6">
        <v>255</v>
      </c>
      <c r="D2630" s="7">
        <v>40502</v>
      </c>
    </row>
    <row r="2631" spans="2:4" hidden="1" x14ac:dyDescent="0.3">
      <c r="B2631" s="6">
        <v>286</v>
      </c>
      <c r="D2631" s="7">
        <v>40566</v>
      </c>
    </row>
    <row r="2632" spans="2:4" hidden="1" x14ac:dyDescent="0.3">
      <c r="B2632" s="6">
        <v>304</v>
      </c>
      <c r="D2632" s="7">
        <v>40594</v>
      </c>
    </row>
    <row r="2633" spans="2:4" hidden="1" x14ac:dyDescent="0.3">
      <c r="B2633" s="6">
        <v>364</v>
      </c>
      <c r="D2633" s="7">
        <v>40670</v>
      </c>
    </row>
    <row r="2634" spans="2:4" hidden="1" x14ac:dyDescent="0.3">
      <c r="B2634" s="6">
        <v>426</v>
      </c>
      <c r="D2634" s="7">
        <v>40798</v>
      </c>
    </row>
    <row r="2635" spans="2:4" hidden="1" x14ac:dyDescent="0.3">
      <c r="B2635" s="6">
        <v>441</v>
      </c>
      <c r="D2635" s="7">
        <v>40836</v>
      </c>
    </row>
    <row r="2636" spans="2:4" hidden="1" x14ac:dyDescent="0.3">
      <c r="B2636" s="6">
        <v>452</v>
      </c>
      <c r="D2636" s="7">
        <v>40872</v>
      </c>
    </row>
    <row r="2637" spans="2:4" hidden="1" x14ac:dyDescent="0.3">
      <c r="B2637" s="6">
        <v>508</v>
      </c>
      <c r="D2637" s="7">
        <v>41016</v>
      </c>
    </row>
    <row r="2638" spans="2:4" hidden="1" x14ac:dyDescent="0.3">
      <c r="B2638" s="6">
        <v>518</v>
      </c>
      <c r="D2638" s="7">
        <v>41046</v>
      </c>
    </row>
    <row r="2639" spans="2:4" hidden="1" x14ac:dyDescent="0.3">
      <c r="B2639" s="6">
        <v>557</v>
      </c>
      <c r="D2639" s="7">
        <v>41152</v>
      </c>
    </row>
    <row r="2640" spans="2:4" hidden="1" x14ac:dyDescent="0.3">
      <c r="B2640" s="6">
        <v>561</v>
      </c>
      <c r="D2640" s="7">
        <v>41163</v>
      </c>
    </row>
    <row r="2641" spans="1:5" hidden="1" x14ac:dyDescent="0.3">
      <c r="B2641" s="6">
        <v>577</v>
      </c>
      <c r="D2641" s="7">
        <v>41198</v>
      </c>
    </row>
    <row r="2642" spans="1:5" hidden="1" x14ac:dyDescent="0.3">
      <c r="B2642" s="6">
        <v>871</v>
      </c>
      <c r="D2642" s="7">
        <v>42781</v>
      </c>
      <c r="E2642" s="5" t="s">
        <v>64</v>
      </c>
    </row>
    <row r="2643" spans="1:5" hidden="1" x14ac:dyDescent="0.3">
      <c r="B2643" s="6">
        <v>873</v>
      </c>
      <c r="D2643" s="7">
        <v>42786</v>
      </c>
      <c r="E2643" s="5" t="s">
        <v>64</v>
      </c>
    </row>
    <row r="2644" spans="1:5" hidden="1" x14ac:dyDescent="0.3">
      <c r="B2644" s="6">
        <v>874</v>
      </c>
      <c r="D2644" s="7">
        <v>42791</v>
      </c>
      <c r="E2644" s="5" t="s">
        <v>64</v>
      </c>
    </row>
    <row r="2645" spans="1:5" hidden="1" x14ac:dyDescent="0.3">
      <c r="B2645" s="6">
        <v>875</v>
      </c>
      <c r="D2645" s="7">
        <v>42792</v>
      </c>
      <c r="E2645" s="5" t="s">
        <v>20</v>
      </c>
    </row>
    <row r="2646" spans="1:5" x14ac:dyDescent="0.3">
      <c r="A2646" s="6" t="s">
        <v>62</v>
      </c>
      <c r="B2646" s="6">
        <v>203</v>
      </c>
      <c r="C2646" s="6" t="str">
        <f>CONCATENATE(A2646,"-",B2646)</f>
        <v>ARB-203</v>
      </c>
      <c r="D2646" s="7">
        <v>41518</v>
      </c>
      <c r="E2646" s="5" t="s">
        <v>64</v>
      </c>
    </row>
    <row r="2647" spans="1:5" x14ac:dyDescent="0.3">
      <c r="A2647" s="6" t="s">
        <v>62</v>
      </c>
      <c r="B2647" s="6">
        <v>250</v>
      </c>
      <c r="C2647" s="6" t="str">
        <f>CONCATENATE(A2647,"-",B2647)</f>
        <v>ARB-250</v>
      </c>
      <c r="D2647" s="7">
        <v>41545</v>
      </c>
      <c r="E2647" s="5" t="s">
        <v>64</v>
      </c>
    </row>
    <row r="2648" spans="1:5" hidden="1" x14ac:dyDescent="0.3">
      <c r="B2648" s="6">
        <v>876</v>
      </c>
      <c r="D2648" s="7">
        <v>42794</v>
      </c>
      <c r="E2648" s="5" t="s">
        <v>81</v>
      </c>
    </row>
    <row r="2649" spans="1:5" x14ac:dyDescent="0.3">
      <c r="A2649" s="6" t="s">
        <v>62</v>
      </c>
      <c r="B2649" s="6">
        <v>255</v>
      </c>
      <c r="C2649" s="6" t="str">
        <f>CONCATENATE(A2649,"-",B2649)</f>
        <v>ARB-255</v>
      </c>
      <c r="D2649" s="7">
        <v>41580</v>
      </c>
      <c r="E2649" s="5" t="s">
        <v>64</v>
      </c>
    </row>
    <row r="2650" spans="1:5" hidden="1" x14ac:dyDescent="0.3">
      <c r="B2650" s="6">
        <v>877</v>
      </c>
      <c r="D2650" s="7">
        <v>42794</v>
      </c>
      <c r="E2650" s="5" t="s">
        <v>20</v>
      </c>
    </row>
    <row r="2651" spans="1:5" hidden="1" x14ac:dyDescent="0.3">
      <c r="B2651" s="6">
        <v>878</v>
      </c>
      <c r="D2651" s="7">
        <v>42794</v>
      </c>
      <c r="E2651" s="5" t="s">
        <v>20</v>
      </c>
    </row>
    <row r="2652" spans="1:5" hidden="1" x14ac:dyDescent="0.3">
      <c r="B2652" s="6">
        <v>879</v>
      </c>
      <c r="D2652" s="7">
        <v>42809</v>
      </c>
      <c r="E2652" s="5" t="s">
        <v>144</v>
      </c>
    </row>
    <row r="2653" spans="1:5" x14ac:dyDescent="0.3">
      <c r="A2653" s="6" t="s">
        <v>62</v>
      </c>
      <c r="B2653" s="6">
        <v>314</v>
      </c>
      <c r="C2653" s="6" t="str">
        <f>CONCATENATE(A2653,"-",B2653)</f>
        <v>ARB-314</v>
      </c>
      <c r="D2653" s="7">
        <v>41678</v>
      </c>
      <c r="E2653" s="5" t="s">
        <v>64</v>
      </c>
    </row>
    <row r="2654" spans="1:5" x14ac:dyDescent="0.3">
      <c r="A2654" s="6" t="s">
        <v>62</v>
      </c>
      <c r="B2654" s="6">
        <v>374</v>
      </c>
      <c r="C2654" s="6" t="str">
        <f>CONCATENATE(A2654,"-",B2654)</f>
        <v>ARB-374</v>
      </c>
      <c r="D2654" s="7">
        <v>41782</v>
      </c>
      <c r="E2654" s="5" t="s">
        <v>64</v>
      </c>
    </row>
    <row r="2655" spans="1:5" hidden="1" x14ac:dyDescent="0.3">
      <c r="B2655" s="6">
        <v>880</v>
      </c>
      <c r="D2655" s="7">
        <v>42809</v>
      </c>
      <c r="E2655" s="5" t="s">
        <v>64</v>
      </c>
    </row>
    <row r="2656" spans="1:5" x14ac:dyDescent="0.3">
      <c r="A2656" s="6" t="s">
        <v>62</v>
      </c>
      <c r="B2656" s="6">
        <v>381</v>
      </c>
      <c r="C2656" s="6" t="str">
        <f>CONCATENATE(A2656,"-",B2656)</f>
        <v>ARB-381</v>
      </c>
      <c r="D2656" s="7">
        <v>41789</v>
      </c>
      <c r="E2656" s="5" t="s">
        <v>64</v>
      </c>
    </row>
    <row r="2657" spans="1:5" hidden="1" x14ac:dyDescent="0.3">
      <c r="B2657" s="6">
        <v>881</v>
      </c>
      <c r="D2657" s="7">
        <v>42812</v>
      </c>
      <c r="E2657" s="5" t="s">
        <v>20</v>
      </c>
    </row>
    <row r="2658" spans="1:5" x14ac:dyDescent="0.3">
      <c r="A2658" s="6" t="s">
        <v>62</v>
      </c>
      <c r="B2658" s="6">
        <v>389</v>
      </c>
      <c r="C2658" s="6" t="str">
        <f>CONCATENATE(A2658,"-",B2658)</f>
        <v>ARB-389</v>
      </c>
      <c r="D2658" s="7">
        <v>41806</v>
      </c>
      <c r="E2658" s="5" t="s">
        <v>64</v>
      </c>
    </row>
    <row r="2659" spans="1:5" hidden="1" x14ac:dyDescent="0.3">
      <c r="B2659" s="6">
        <v>882</v>
      </c>
      <c r="D2659" s="7">
        <v>42817</v>
      </c>
      <c r="E2659" s="5" t="s">
        <v>120</v>
      </c>
    </row>
    <row r="2660" spans="1:5" hidden="1" x14ac:dyDescent="0.3">
      <c r="B2660" s="6">
        <v>883</v>
      </c>
      <c r="D2660" s="7">
        <v>42818</v>
      </c>
      <c r="E2660" s="5" t="s">
        <v>20</v>
      </c>
    </row>
    <row r="2661" spans="1:5" hidden="1" x14ac:dyDescent="0.3">
      <c r="B2661" s="6">
        <v>884</v>
      </c>
      <c r="D2661" s="7">
        <v>42819</v>
      </c>
      <c r="E2661" s="5" t="s">
        <v>64</v>
      </c>
    </row>
    <row r="2662" spans="1:5" hidden="1" x14ac:dyDescent="0.3">
      <c r="B2662" s="6">
        <v>885</v>
      </c>
      <c r="D2662" s="7">
        <v>42819</v>
      </c>
      <c r="E2662" s="5" t="s">
        <v>81</v>
      </c>
    </row>
    <row r="2663" spans="1:5" hidden="1" x14ac:dyDescent="0.3">
      <c r="B2663" s="6">
        <v>886</v>
      </c>
      <c r="D2663" s="7">
        <v>42819</v>
      </c>
      <c r="E2663" s="5" t="s">
        <v>81</v>
      </c>
    </row>
    <row r="2664" spans="1:5" hidden="1" x14ac:dyDescent="0.3">
      <c r="B2664" s="6">
        <v>888</v>
      </c>
      <c r="D2664" s="7">
        <v>42820</v>
      </c>
      <c r="E2664" s="5" t="s">
        <v>64</v>
      </c>
    </row>
    <row r="2665" spans="1:5" hidden="1" x14ac:dyDescent="0.3">
      <c r="B2665" s="6">
        <v>887</v>
      </c>
      <c r="D2665" s="7">
        <v>42820</v>
      </c>
      <c r="E2665" s="5" t="s">
        <v>20</v>
      </c>
    </row>
    <row r="2666" spans="1:5" hidden="1" x14ac:dyDescent="0.3">
      <c r="B2666" s="6">
        <v>890</v>
      </c>
      <c r="D2666" s="7">
        <v>42825</v>
      </c>
      <c r="E2666" s="5" t="s">
        <v>120</v>
      </c>
    </row>
    <row r="2667" spans="1:5" hidden="1" x14ac:dyDescent="0.3">
      <c r="B2667" s="6">
        <v>889</v>
      </c>
      <c r="D2667" s="7">
        <v>42825</v>
      </c>
      <c r="E2667" s="5" t="s">
        <v>64</v>
      </c>
    </row>
    <row r="2668" spans="1:5" hidden="1" x14ac:dyDescent="0.3">
      <c r="B2668" s="6">
        <v>38</v>
      </c>
      <c r="D2668" s="7">
        <v>42373</v>
      </c>
      <c r="E2668" s="5" t="s">
        <v>64</v>
      </c>
    </row>
    <row r="2669" spans="1:5" hidden="1" x14ac:dyDescent="0.3">
      <c r="B2669" s="6">
        <v>891</v>
      </c>
      <c r="D2669" s="7">
        <v>42829</v>
      </c>
      <c r="E2669" s="5" t="s">
        <v>20</v>
      </c>
    </row>
    <row r="2670" spans="1:5" hidden="1" x14ac:dyDescent="0.3">
      <c r="B2670" s="6">
        <v>892</v>
      </c>
      <c r="D2670" s="7">
        <v>42830</v>
      </c>
      <c r="E2670" s="5" t="s">
        <v>64</v>
      </c>
    </row>
    <row r="2671" spans="1:5" hidden="1" x14ac:dyDescent="0.3">
      <c r="B2671" s="6">
        <v>893</v>
      </c>
      <c r="D2671" s="7">
        <v>42831</v>
      </c>
      <c r="E2671" s="5" t="s">
        <v>20</v>
      </c>
    </row>
    <row r="2672" spans="1:5" hidden="1" x14ac:dyDescent="0.3">
      <c r="B2672" s="6">
        <v>894</v>
      </c>
      <c r="D2672" s="7">
        <v>42834</v>
      </c>
      <c r="E2672" s="5" t="s">
        <v>64</v>
      </c>
    </row>
    <row r="2673" spans="2:5" hidden="1" x14ac:dyDescent="0.3">
      <c r="B2673" s="6">
        <v>895</v>
      </c>
      <c r="D2673" s="7">
        <v>42834</v>
      </c>
      <c r="E2673" s="5" t="s">
        <v>64</v>
      </c>
    </row>
    <row r="2674" spans="2:5" hidden="1" x14ac:dyDescent="0.3">
      <c r="B2674" s="6">
        <v>896</v>
      </c>
      <c r="D2674" s="7">
        <v>42834</v>
      </c>
      <c r="E2674" s="5" t="s">
        <v>64</v>
      </c>
    </row>
    <row r="2675" spans="2:5" hidden="1" x14ac:dyDescent="0.3">
      <c r="B2675" s="6">
        <v>897</v>
      </c>
      <c r="D2675" s="7">
        <v>42837</v>
      </c>
      <c r="E2675" s="5" t="s">
        <v>81</v>
      </c>
    </row>
    <row r="2676" spans="2:5" hidden="1" x14ac:dyDescent="0.3">
      <c r="B2676" s="6">
        <v>898</v>
      </c>
      <c r="D2676" s="7">
        <v>42838</v>
      </c>
      <c r="E2676" s="5" t="s">
        <v>120</v>
      </c>
    </row>
    <row r="2677" spans="2:5" hidden="1" x14ac:dyDescent="0.3">
      <c r="B2677" s="6">
        <v>899</v>
      </c>
      <c r="D2677" s="7">
        <v>42840</v>
      </c>
      <c r="E2677" s="5" t="s">
        <v>115</v>
      </c>
    </row>
    <row r="2678" spans="2:5" hidden="1" x14ac:dyDescent="0.3">
      <c r="B2678" s="6">
        <v>900</v>
      </c>
      <c r="D2678" s="7">
        <v>42844</v>
      </c>
      <c r="E2678" s="5" t="s">
        <v>20</v>
      </c>
    </row>
    <row r="2679" spans="2:5" hidden="1" x14ac:dyDescent="0.3">
      <c r="B2679" s="6">
        <v>901</v>
      </c>
      <c r="D2679" s="7">
        <v>42849</v>
      </c>
      <c r="E2679" s="5" t="s">
        <v>64</v>
      </c>
    </row>
    <row r="2680" spans="2:5" hidden="1" x14ac:dyDescent="0.3">
      <c r="B2680" s="6">
        <v>902</v>
      </c>
      <c r="D2680" s="7">
        <v>42851</v>
      </c>
      <c r="E2680" s="5" t="s">
        <v>20</v>
      </c>
    </row>
    <row r="2681" spans="2:5" hidden="1" x14ac:dyDescent="0.3">
      <c r="B2681" s="6">
        <v>153</v>
      </c>
      <c r="D2681" s="7">
        <v>44259</v>
      </c>
      <c r="E2681" s="5" t="s">
        <v>120</v>
      </c>
    </row>
    <row r="2682" spans="2:5" hidden="1" x14ac:dyDescent="0.3">
      <c r="B2682" s="6">
        <v>82</v>
      </c>
      <c r="D2682" s="7">
        <v>43986</v>
      </c>
      <c r="E2682" s="5" t="s">
        <v>64</v>
      </c>
    </row>
    <row r="2683" spans="2:5" hidden="1" x14ac:dyDescent="0.3">
      <c r="B2683" s="6">
        <v>155</v>
      </c>
      <c r="D2683" s="7">
        <v>44261</v>
      </c>
      <c r="E2683" s="5" t="s">
        <v>64</v>
      </c>
    </row>
    <row r="2684" spans="2:5" hidden="1" x14ac:dyDescent="0.3">
      <c r="B2684" s="6">
        <v>87</v>
      </c>
      <c r="D2684" s="7">
        <v>44025</v>
      </c>
      <c r="E2684" s="5" t="s">
        <v>64</v>
      </c>
    </row>
    <row r="2685" spans="2:5" hidden="1" x14ac:dyDescent="0.3">
      <c r="B2685" s="6">
        <v>88</v>
      </c>
      <c r="D2685" s="7">
        <v>44028</v>
      </c>
      <c r="E2685" s="5" t="s">
        <v>64</v>
      </c>
    </row>
    <row r="2686" spans="2:5" hidden="1" x14ac:dyDescent="0.3">
      <c r="B2686" s="6">
        <v>90</v>
      </c>
      <c r="D2686" s="7">
        <v>44049</v>
      </c>
      <c r="E2686" s="5" t="s">
        <v>64</v>
      </c>
    </row>
    <row r="2687" spans="2:5" hidden="1" x14ac:dyDescent="0.3">
      <c r="B2687" s="6">
        <v>100</v>
      </c>
      <c r="D2687" s="7">
        <v>44110</v>
      </c>
      <c r="E2687" s="5" t="s">
        <v>64</v>
      </c>
    </row>
    <row r="2688" spans="2:5" hidden="1" x14ac:dyDescent="0.3">
      <c r="B2688" s="6">
        <v>101</v>
      </c>
      <c r="D2688" s="7">
        <v>44111</v>
      </c>
      <c r="E2688" s="5" t="s">
        <v>64</v>
      </c>
    </row>
    <row r="2689" spans="2:5" hidden="1" x14ac:dyDescent="0.3">
      <c r="B2689" s="6">
        <v>165</v>
      </c>
      <c r="D2689" s="7">
        <v>44280</v>
      </c>
      <c r="E2689" s="5" t="s">
        <v>64</v>
      </c>
    </row>
    <row r="2690" spans="2:5" hidden="1" x14ac:dyDescent="0.3">
      <c r="B2690" s="6">
        <v>169</v>
      </c>
      <c r="D2690" s="7">
        <v>44293</v>
      </c>
      <c r="E2690" s="5" t="s">
        <v>64</v>
      </c>
    </row>
    <row r="2691" spans="2:5" hidden="1" x14ac:dyDescent="0.3">
      <c r="B2691" s="6">
        <v>104</v>
      </c>
      <c r="D2691" s="7">
        <v>44120</v>
      </c>
      <c r="E2691" s="5" t="s">
        <v>64</v>
      </c>
    </row>
    <row r="2692" spans="2:5" hidden="1" x14ac:dyDescent="0.3">
      <c r="B2692" s="6">
        <v>105</v>
      </c>
      <c r="D2692" s="7">
        <v>44121</v>
      </c>
      <c r="E2692" s="5" t="s">
        <v>64</v>
      </c>
    </row>
    <row r="2693" spans="2:5" hidden="1" x14ac:dyDescent="0.3">
      <c r="B2693" s="6">
        <v>170</v>
      </c>
      <c r="D2693" s="7">
        <v>44294</v>
      </c>
      <c r="E2693" s="5" t="s">
        <v>64</v>
      </c>
    </row>
    <row r="2694" spans="2:5" hidden="1" x14ac:dyDescent="0.3">
      <c r="B2694" s="6">
        <v>178</v>
      </c>
      <c r="D2694" s="7">
        <v>44301</v>
      </c>
      <c r="E2694" s="5" t="s">
        <v>64</v>
      </c>
    </row>
    <row r="2695" spans="2:5" hidden="1" x14ac:dyDescent="0.3">
      <c r="B2695" s="6">
        <v>174</v>
      </c>
      <c r="D2695" s="7">
        <v>44298</v>
      </c>
      <c r="E2695" s="5" t="s">
        <v>64</v>
      </c>
    </row>
    <row r="2696" spans="2:5" hidden="1" x14ac:dyDescent="0.3">
      <c r="B2696" s="6">
        <v>182</v>
      </c>
      <c r="D2696" s="7">
        <v>44308</v>
      </c>
      <c r="E2696" s="5" t="s">
        <v>64</v>
      </c>
    </row>
    <row r="2697" spans="2:5" hidden="1" x14ac:dyDescent="0.3">
      <c r="B2697" s="6">
        <v>177</v>
      </c>
      <c r="D2697" s="7">
        <v>44299</v>
      </c>
      <c r="E2697" s="5" t="s">
        <v>20</v>
      </c>
    </row>
    <row r="2698" spans="2:5" hidden="1" x14ac:dyDescent="0.3">
      <c r="B2698" s="6">
        <v>146</v>
      </c>
      <c r="D2698" s="7">
        <v>40292</v>
      </c>
    </row>
    <row r="2699" spans="2:5" hidden="1" x14ac:dyDescent="0.3">
      <c r="B2699" s="6">
        <v>215</v>
      </c>
      <c r="D2699" s="7">
        <v>40410</v>
      </c>
    </row>
    <row r="2700" spans="2:5" hidden="1" x14ac:dyDescent="0.3">
      <c r="B2700" s="6">
        <v>235</v>
      </c>
      <c r="D2700" s="7">
        <v>40445</v>
      </c>
    </row>
    <row r="2701" spans="2:5" hidden="1" x14ac:dyDescent="0.3">
      <c r="B2701" s="6">
        <v>241</v>
      </c>
      <c r="D2701" s="7">
        <v>40464</v>
      </c>
    </row>
    <row r="2702" spans="2:5" hidden="1" x14ac:dyDescent="0.3">
      <c r="B2702" s="6">
        <v>271</v>
      </c>
      <c r="D2702" s="7">
        <v>40538</v>
      </c>
    </row>
    <row r="2703" spans="2:5" hidden="1" x14ac:dyDescent="0.3">
      <c r="B2703" s="6">
        <v>303</v>
      </c>
      <c r="D2703" s="7">
        <v>40593</v>
      </c>
    </row>
    <row r="2704" spans="2:5" hidden="1" x14ac:dyDescent="0.3">
      <c r="B2704" s="6">
        <v>348</v>
      </c>
      <c r="D2704" s="7">
        <v>40653</v>
      </c>
    </row>
    <row r="2705" spans="1:5" hidden="1" x14ac:dyDescent="0.3">
      <c r="B2705" s="6">
        <v>399</v>
      </c>
      <c r="D2705" s="7">
        <v>40734</v>
      </c>
    </row>
    <row r="2706" spans="1:5" x14ac:dyDescent="0.3">
      <c r="A2706" s="6" t="s">
        <v>62</v>
      </c>
      <c r="B2706" s="6">
        <v>55</v>
      </c>
      <c r="C2706" s="6" t="str">
        <f>CONCATENATE(A2706,"-",B2706)</f>
        <v>ARB-55</v>
      </c>
      <c r="D2706" s="7">
        <v>40893</v>
      </c>
      <c r="E2706" s="5" t="s">
        <v>64</v>
      </c>
    </row>
    <row r="2707" spans="1:5" hidden="1" x14ac:dyDescent="0.3">
      <c r="B2707" s="6">
        <v>486</v>
      </c>
      <c r="D2707" s="7">
        <v>40973</v>
      </c>
    </row>
    <row r="2708" spans="1:5" hidden="1" x14ac:dyDescent="0.3">
      <c r="B2708" s="6">
        <v>500</v>
      </c>
      <c r="D2708" s="7">
        <v>40994</v>
      </c>
    </row>
    <row r="2709" spans="1:5" hidden="1" x14ac:dyDescent="0.3">
      <c r="B2709" s="6">
        <v>547</v>
      </c>
      <c r="D2709" s="7">
        <v>41113</v>
      </c>
    </row>
    <row r="2710" spans="1:5" hidden="1" x14ac:dyDescent="0.3">
      <c r="B2710" s="6">
        <v>903</v>
      </c>
      <c r="D2710" s="7">
        <v>42853</v>
      </c>
      <c r="E2710" s="5" t="s">
        <v>20</v>
      </c>
    </row>
    <row r="2711" spans="1:5" hidden="1" x14ac:dyDescent="0.3">
      <c r="B2711" s="6">
        <v>904</v>
      </c>
      <c r="D2711" s="7">
        <v>42860</v>
      </c>
      <c r="E2711" s="5" t="s">
        <v>115</v>
      </c>
    </row>
    <row r="2712" spans="1:5" hidden="1" x14ac:dyDescent="0.3">
      <c r="B2712" s="6">
        <v>905</v>
      </c>
      <c r="D2712" s="7">
        <v>42861</v>
      </c>
      <c r="E2712" s="5" t="s">
        <v>20</v>
      </c>
    </row>
    <row r="2713" spans="1:5" hidden="1" x14ac:dyDescent="0.3">
      <c r="B2713" s="6">
        <v>906</v>
      </c>
      <c r="D2713" s="7">
        <v>42862</v>
      </c>
      <c r="E2713" s="5" t="s">
        <v>81</v>
      </c>
    </row>
    <row r="2714" spans="1:5" hidden="1" x14ac:dyDescent="0.3">
      <c r="B2714" s="6">
        <v>907</v>
      </c>
      <c r="D2714" s="7">
        <v>42862</v>
      </c>
      <c r="E2714" s="5" t="s">
        <v>20</v>
      </c>
    </row>
    <row r="2715" spans="1:5" x14ac:dyDescent="0.3">
      <c r="A2715" s="6" t="s">
        <v>62</v>
      </c>
      <c r="B2715" s="6">
        <v>236</v>
      </c>
      <c r="C2715" s="6" t="str">
        <f>CONCATENATE(A2715,"-",B2715)</f>
        <v>ARB-236</v>
      </c>
      <c r="D2715" s="7">
        <v>41556</v>
      </c>
      <c r="E2715" s="5" t="s">
        <v>64</v>
      </c>
    </row>
    <row r="2716" spans="1:5" hidden="1" x14ac:dyDescent="0.3">
      <c r="B2716" s="6">
        <v>908</v>
      </c>
      <c r="D2716" s="7">
        <v>42863</v>
      </c>
      <c r="E2716" s="5" t="s">
        <v>64</v>
      </c>
    </row>
    <row r="2717" spans="1:5" hidden="1" x14ac:dyDescent="0.3">
      <c r="B2717" s="6">
        <v>909</v>
      </c>
      <c r="D2717" s="7">
        <v>42865</v>
      </c>
      <c r="E2717" s="5" t="s">
        <v>64</v>
      </c>
    </row>
    <row r="2718" spans="1:5" x14ac:dyDescent="0.3">
      <c r="A2718" s="6" t="s">
        <v>62</v>
      </c>
      <c r="B2718" s="6">
        <v>339</v>
      </c>
      <c r="C2718" s="6" t="str">
        <f>CONCATENATE(A2718,"-",B2718)</f>
        <v>ARB-339</v>
      </c>
      <c r="D2718" s="7">
        <v>41729</v>
      </c>
      <c r="E2718" s="5" t="s">
        <v>64</v>
      </c>
    </row>
    <row r="2719" spans="1:5" x14ac:dyDescent="0.3">
      <c r="A2719" s="6" t="s">
        <v>62</v>
      </c>
      <c r="B2719" s="6">
        <v>341</v>
      </c>
      <c r="C2719" s="6" t="str">
        <f>CONCATENATE(A2719,"-",B2719)</f>
        <v>ARB-341</v>
      </c>
      <c r="D2719" s="7">
        <v>41734</v>
      </c>
      <c r="E2719" s="5" t="s">
        <v>64</v>
      </c>
    </row>
    <row r="2720" spans="1:5" x14ac:dyDescent="0.3">
      <c r="A2720" s="6" t="s">
        <v>62</v>
      </c>
      <c r="B2720" s="6">
        <v>345</v>
      </c>
      <c r="C2720" s="6" t="str">
        <f>CONCATENATE(A2720,"-",B2720)</f>
        <v>ARB-345</v>
      </c>
      <c r="D2720" s="7">
        <v>41741</v>
      </c>
      <c r="E2720" s="5" t="s">
        <v>64</v>
      </c>
    </row>
    <row r="2721" spans="1:5" hidden="1" x14ac:dyDescent="0.3">
      <c r="B2721" s="6">
        <v>910</v>
      </c>
      <c r="D2721" s="7">
        <v>42865</v>
      </c>
      <c r="E2721" s="5" t="s">
        <v>64</v>
      </c>
    </row>
    <row r="2722" spans="1:5" hidden="1" x14ac:dyDescent="0.3">
      <c r="B2722" s="6">
        <v>911</v>
      </c>
      <c r="D2722" s="7">
        <v>42867</v>
      </c>
      <c r="E2722" s="5" t="s">
        <v>64</v>
      </c>
    </row>
    <row r="2723" spans="1:5" x14ac:dyDescent="0.3">
      <c r="A2723" s="6" t="s">
        <v>62</v>
      </c>
      <c r="B2723" s="6">
        <v>404</v>
      </c>
      <c r="C2723" s="6" t="str">
        <f>CONCATENATE(A2723,"-",B2723)</f>
        <v>ARB-404</v>
      </c>
      <c r="D2723" s="7">
        <v>41837</v>
      </c>
      <c r="E2723" t="s">
        <v>20</v>
      </c>
    </row>
    <row r="2724" spans="1:5" hidden="1" x14ac:dyDescent="0.3">
      <c r="B2724" s="6">
        <v>912</v>
      </c>
      <c r="D2724" s="7">
        <v>42873</v>
      </c>
      <c r="E2724" s="5" t="s">
        <v>81</v>
      </c>
    </row>
    <row r="2725" spans="1:5" hidden="1" x14ac:dyDescent="0.3">
      <c r="B2725" s="6">
        <v>913</v>
      </c>
      <c r="D2725" s="7">
        <v>42875</v>
      </c>
      <c r="E2725" s="5" t="s">
        <v>64</v>
      </c>
    </row>
    <row r="2726" spans="1:5" hidden="1" x14ac:dyDescent="0.3">
      <c r="B2726" s="6">
        <v>914</v>
      </c>
      <c r="D2726" s="7">
        <v>42884</v>
      </c>
      <c r="E2726" s="5" t="s">
        <v>64</v>
      </c>
    </row>
    <row r="2727" spans="1:5" hidden="1" x14ac:dyDescent="0.3">
      <c r="B2727" s="6">
        <v>917</v>
      </c>
      <c r="D2727" s="7">
        <v>42887</v>
      </c>
      <c r="E2727" s="5" t="s">
        <v>20</v>
      </c>
    </row>
    <row r="2728" spans="1:5" hidden="1" x14ac:dyDescent="0.3">
      <c r="B2728" s="6">
        <v>915</v>
      </c>
      <c r="D2728" s="7">
        <v>42887</v>
      </c>
      <c r="E2728" s="5" t="s">
        <v>64</v>
      </c>
    </row>
    <row r="2729" spans="1:5" hidden="1" x14ac:dyDescent="0.3">
      <c r="B2729" s="6">
        <v>916</v>
      </c>
      <c r="D2729" s="7">
        <v>42887</v>
      </c>
      <c r="E2729" s="5" t="s">
        <v>64</v>
      </c>
    </row>
    <row r="2730" spans="1:5" hidden="1" x14ac:dyDescent="0.3">
      <c r="B2730" s="6">
        <v>918</v>
      </c>
      <c r="D2730" s="7">
        <v>42888</v>
      </c>
      <c r="E2730" s="5" t="s">
        <v>20</v>
      </c>
    </row>
    <row r="2731" spans="1:5" hidden="1" x14ac:dyDescent="0.3">
      <c r="B2731" s="6">
        <v>919</v>
      </c>
      <c r="D2731" s="7">
        <v>42890</v>
      </c>
      <c r="E2731" s="5" t="s">
        <v>64</v>
      </c>
    </row>
    <row r="2732" spans="1:5" hidden="1" x14ac:dyDescent="0.3">
      <c r="B2732" s="6">
        <v>920</v>
      </c>
      <c r="D2732" s="7">
        <v>42892</v>
      </c>
      <c r="E2732" s="5" t="s">
        <v>64</v>
      </c>
    </row>
    <row r="2733" spans="1:5" hidden="1" x14ac:dyDescent="0.3">
      <c r="B2733" s="6">
        <v>921</v>
      </c>
      <c r="D2733" s="7">
        <v>42902</v>
      </c>
      <c r="E2733" s="5" t="s">
        <v>20</v>
      </c>
    </row>
    <row r="2734" spans="1:5" hidden="1" x14ac:dyDescent="0.3">
      <c r="B2734" s="6">
        <v>10</v>
      </c>
      <c r="D2734" s="7">
        <v>42150</v>
      </c>
      <c r="E2734" s="5" t="s">
        <v>64</v>
      </c>
    </row>
    <row r="2735" spans="1:5" hidden="1" x14ac:dyDescent="0.3">
      <c r="B2735" s="6">
        <v>922</v>
      </c>
      <c r="D2735" s="7">
        <v>42918</v>
      </c>
      <c r="E2735" s="5" t="s">
        <v>64</v>
      </c>
    </row>
    <row r="2736" spans="1:5" hidden="1" x14ac:dyDescent="0.3">
      <c r="B2736" s="6">
        <v>923</v>
      </c>
      <c r="D2736" s="7">
        <v>42930</v>
      </c>
      <c r="E2736" s="5" t="s">
        <v>20</v>
      </c>
    </row>
    <row r="2737" spans="2:5" hidden="1" x14ac:dyDescent="0.3">
      <c r="B2737" s="6">
        <v>924</v>
      </c>
      <c r="D2737" s="7">
        <v>42934</v>
      </c>
      <c r="E2737" s="5" t="s">
        <v>115</v>
      </c>
    </row>
    <row r="2738" spans="2:5" hidden="1" x14ac:dyDescent="0.3">
      <c r="B2738" s="6">
        <v>925</v>
      </c>
      <c r="D2738" s="7">
        <v>42941</v>
      </c>
      <c r="E2738" s="5" t="s">
        <v>81</v>
      </c>
    </row>
    <row r="2739" spans="2:5" hidden="1" x14ac:dyDescent="0.3">
      <c r="B2739" s="6">
        <v>926</v>
      </c>
      <c r="D2739" s="7">
        <v>42943</v>
      </c>
      <c r="E2739" s="5" t="s">
        <v>64</v>
      </c>
    </row>
    <row r="2740" spans="2:5" hidden="1" x14ac:dyDescent="0.3">
      <c r="B2740" s="6">
        <v>927</v>
      </c>
      <c r="D2740" s="7">
        <v>42953</v>
      </c>
      <c r="E2740" s="5" t="s">
        <v>20</v>
      </c>
    </row>
    <row r="2741" spans="2:5" hidden="1" x14ac:dyDescent="0.3">
      <c r="B2741" s="6">
        <v>928</v>
      </c>
      <c r="D2741" s="7">
        <v>42959</v>
      </c>
      <c r="E2741" s="5" t="s">
        <v>115</v>
      </c>
    </row>
    <row r="2742" spans="2:5" hidden="1" x14ac:dyDescent="0.3">
      <c r="B2742" s="6">
        <v>929</v>
      </c>
      <c r="D2742" s="7">
        <v>42989</v>
      </c>
      <c r="E2742" s="5" t="s">
        <v>64</v>
      </c>
    </row>
    <row r="2743" spans="2:5" hidden="1" x14ac:dyDescent="0.3">
      <c r="B2743" s="6">
        <v>930</v>
      </c>
      <c r="D2743" s="7">
        <v>42989</v>
      </c>
      <c r="E2743" s="5" t="s">
        <v>20</v>
      </c>
    </row>
    <row r="2744" spans="2:5" hidden="1" x14ac:dyDescent="0.3">
      <c r="B2744" s="6">
        <v>931</v>
      </c>
      <c r="D2744" s="7">
        <v>42992</v>
      </c>
      <c r="E2744" s="5" t="s">
        <v>64</v>
      </c>
    </row>
    <row r="2745" spans="2:5" hidden="1" x14ac:dyDescent="0.3">
      <c r="B2745" s="6">
        <v>932</v>
      </c>
      <c r="D2745" s="7">
        <v>42996</v>
      </c>
      <c r="E2745" s="5" t="s">
        <v>20</v>
      </c>
    </row>
    <row r="2746" spans="2:5" hidden="1" x14ac:dyDescent="0.3">
      <c r="B2746" s="6">
        <v>933</v>
      </c>
      <c r="D2746" s="7">
        <v>43004</v>
      </c>
      <c r="E2746" s="5" t="s">
        <v>20</v>
      </c>
    </row>
    <row r="2747" spans="2:5" hidden="1" x14ac:dyDescent="0.3">
      <c r="B2747" s="6">
        <v>934</v>
      </c>
      <c r="D2747" s="7">
        <v>43013</v>
      </c>
      <c r="E2747" s="5" t="s">
        <v>115</v>
      </c>
    </row>
    <row r="2748" spans="2:5" hidden="1" x14ac:dyDescent="0.3">
      <c r="B2748" s="6">
        <v>936</v>
      </c>
      <c r="D2748" s="7">
        <v>43018</v>
      </c>
      <c r="E2748" s="5" t="s">
        <v>81</v>
      </c>
    </row>
    <row r="2749" spans="2:5" hidden="1" x14ac:dyDescent="0.3">
      <c r="B2749" s="6">
        <v>935</v>
      </c>
      <c r="D2749" s="7">
        <v>43018</v>
      </c>
      <c r="E2749" s="5" t="s">
        <v>81</v>
      </c>
    </row>
    <row r="2750" spans="2:5" hidden="1" x14ac:dyDescent="0.3">
      <c r="B2750" s="6">
        <v>185</v>
      </c>
      <c r="D2750" s="7">
        <v>42953</v>
      </c>
      <c r="E2750" s="5" t="s">
        <v>64</v>
      </c>
    </row>
    <row r="2751" spans="2:5" hidden="1" x14ac:dyDescent="0.3">
      <c r="B2751" s="6">
        <v>179</v>
      </c>
      <c r="D2751" s="7">
        <v>44303</v>
      </c>
      <c r="E2751" s="5" t="s">
        <v>64</v>
      </c>
    </row>
    <row r="2752" spans="2:5" hidden="1" x14ac:dyDescent="0.3">
      <c r="B2752" s="6">
        <v>211</v>
      </c>
      <c r="D2752" s="7">
        <v>43039</v>
      </c>
      <c r="E2752" s="5" t="s">
        <v>3383</v>
      </c>
    </row>
    <row r="2753" spans="2:5" hidden="1" x14ac:dyDescent="0.3">
      <c r="B2753" s="6">
        <v>180</v>
      </c>
      <c r="D2753" s="7">
        <v>44306</v>
      </c>
      <c r="E2753" s="5" t="s">
        <v>20</v>
      </c>
    </row>
    <row r="2754" spans="2:5" hidden="1" x14ac:dyDescent="0.3">
      <c r="B2754" s="6">
        <v>17</v>
      </c>
      <c r="D2754" s="7">
        <v>44251</v>
      </c>
      <c r="E2754" s="5" t="s">
        <v>92</v>
      </c>
    </row>
    <row r="2755" spans="2:5" hidden="1" x14ac:dyDescent="0.3">
      <c r="B2755" s="6">
        <v>186</v>
      </c>
      <c r="D2755" s="7">
        <v>44310</v>
      </c>
      <c r="E2755" s="5" t="s">
        <v>64</v>
      </c>
    </row>
    <row r="2756" spans="2:5" hidden="1" x14ac:dyDescent="0.3">
      <c r="B2756" s="6">
        <v>181</v>
      </c>
      <c r="D2756" s="7">
        <v>44308</v>
      </c>
      <c r="E2756" s="5" t="s">
        <v>64</v>
      </c>
    </row>
    <row r="2757" spans="2:5" hidden="1" x14ac:dyDescent="0.3">
      <c r="B2757" s="6">
        <v>187</v>
      </c>
      <c r="D2757" s="7">
        <v>44314</v>
      </c>
      <c r="E2757" s="5" t="s">
        <v>81</v>
      </c>
    </row>
    <row r="2758" spans="2:5" hidden="1" x14ac:dyDescent="0.3">
      <c r="B2758" s="6">
        <v>184</v>
      </c>
      <c r="D2758" s="7">
        <v>44309</v>
      </c>
      <c r="E2758" s="5" t="s">
        <v>115</v>
      </c>
    </row>
    <row r="2759" spans="2:5" hidden="1" x14ac:dyDescent="0.3">
      <c r="B2759" s="6">
        <v>185</v>
      </c>
      <c r="D2759" s="7">
        <v>44310</v>
      </c>
      <c r="E2759" s="5" t="s">
        <v>120</v>
      </c>
    </row>
    <row r="2760" spans="2:5" hidden="1" x14ac:dyDescent="0.3">
      <c r="B2760" s="6">
        <v>267</v>
      </c>
      <c r="D2760" s="7">
        <v>40526</v>
      </c>
    </row>
    <row r="2761" spans="2:5" hidden="1" x14ac:dyDescent="0.3">
      <c r="B2761" s="6">
        <v>277</v>
      </c>
      <c r="D2761" s="7">
        <v>40552</v>
      </c>
    </row>
    <row r="2762" spans="2:5" hidden="1" x14ac:dyDescent="0.3">
      <c r="B2762" s="6">
        <v>276</v>
      </c>
      <c r="D2762" s="7">
        <v>40552</v>
      </c>
    </row>
    <row r="2763" spans="2:5" hidden="1" x14ac:dyDescent="0.3">
      <c r="B2763" s="6">
        <v>333</v>
      </c>
      <c r="D2763" s="7">
        <v>40608</v>
      </c>
    </row>
    <row r="2764" spans="2:5" hidden="1" x14ac:dyDescent="0.3">
      <c r="B2764" s="6">
        <v>314</v>
      </c>
      <c r="D2764" s="7">
        <v>40614</v>
      </c>
    </row>
    <row r="2765" spans="2:5" hidden="1" x14ac:dyDescent="0.3">
      <c r="B2765" s="6">
        <v>323</v>
      </c>
      <c r="D2765" s="7">
        <v>40624</v>
      </c>
    </row>
    <row r="2766" spans="2:5" hidden="1" x14ac:dyDescent="0.3">
      <c r="B2766" s="6">
        <v>346</v>
      </c>
      <c r="D2766" s="7">
        <v>40652</v>
      </c>
    </row>
    <row r="2767" spans="2:5" hidden="1" x14ac:dyDescent="0.3">
      <c r="B2767" s="6">
        <v>382</v>
      </c>
      <c r="D2767" s="7">
        <v>40698</v>
      </c>
    </row>
    <row r="2768" spans="2:5" hidden="1" x14ac:dyDescent="0.3">
      <c r="B2768" s="6">
        <v>394</v>
      </c>
      <c r="D2768" s="7">
        <v>40726</v>
      </c>
    </row>
    <row r="2769" spans="2:5" hidden="1" x14ac:dyDescent="0.3">
      <c r="B2769" s="6">
        <v>416</v>
      </c>
      <c r="D2769" s="7">
        <v>40764</v>
      </c>
    </row>
    <row r="2770" spans="2:5" hidden="1" x14ac:dyDescent="0.3">
      <c r="B2770" s="6">
        <v>422</v>
      </c>
      <c r="D2770" s="7">
        <v>40789</v>
      </c>
    </row>
    <row r="2771" spans="2:5" hidden="1" x14ac:dyDescent="0.3">
      <c r="B2771" s="6">
        <v>937</v>
      </c>
      <c r="D2771" s="7">
        <v>43025</v>
      </c>
      <c r="E2771" s="5" t="s">
        <v>64</v>
      </c>
    </row>
    <row r="2772" spans="2:5" hidden="1" x14ac:dyDescent="0.3">
      <c r="B2772" s="6">
        <v>938</v>
      </c>
      <c r="D2772" s="7">
        <v>43044</v>
      </c>
      <c r="E2772" s="5" t="s">
        <v>115</v>
      </c>
    </row>
    <row r="2773" spans="2:5" hidden="1" x14ac:dyDescent="0.3">
      <c r="B2773" s="6">
        <v>939</v>
      </c>
      <c r="D2773" s="7">
        <v>43189</v>
      </c>
      <c r="E2773" s="5" t="s">
        <v>20</v>
      </c>
    </row>
    <row r="2774" spans="2:5" hidden="1" x14ac:dyDescent="0.3">
      <c r="B2774" s="6">
        <v>940</v>
      </c>
      <c r="D2774" s="7">
        <v>43272</v>
      </c>
      <c r="E2774" s="5" t="s">
        <v>120</v>
      </c>
    </row>
    <row r="2775" spans="2:5" hidden="1" x14ac:dyDescent="0.3">
      <c r="B2775" s="6">
        <v>941</v>
      </c>
      <c r="D2775" s="7">
        <v>43309</v>
      </c>
      <c r="E2775" s="5" t="s">
        <v>20</v>
      </c>
    </row>
    <row r="2776" spans="2:5" hidden="1" x14ac:dyDescent="0.3">
      <c r="B2776" s="6">
        <v>182</v>
      </c>
      <c r="D2776" s="7">
        <v>42948</v>
      </c>
      <c r="E2776" s="5" t="s">
        <v>64</v>
      </c>
    </row>
    <row r="2777" spans="2:5" hidden="1" x14ac:dyDescent="0.3">
      <c r="B2777" s="6">
        <v>544</v>
      </c>
    </row>
    <row r="2778" spans="2:5" hidden="1" x14ac:dyDescent="0.3">
      <c r="B2778" s="6">
        <v>538</v>
      </c>
    </row>
  </sheetData>
  <autoFilter ref="A1:E2778" xr:uid="{9C93C180-CFF8-4541-9813-E514126531F3}">
    <filterColumn colId="0">
      <customFilters>
        <customFilter operator="notEqual" val=" "/>
      </customFilters>
    </filterColumn>
  </autoFilter>
  <conditionalFormatting sqref="E2:E1209 E1211:E2778">
    <cfRule type="cellIs" dxfId="9" priority="8" operator="equal">
      <formula>0</formula>
    </cfRule>
  </conditionalFormatting>
  <conditionalFormatting sqref="E1210">
    <cfRule type="cellIs" dxfId="8" priority="1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89A3-C0D3-4E5C-8E8C-14E4008EF04D}">
  <dimension ref="A1:F2778"/>
  <sheetViews>
    <sheetView zoomScale="85" zoomScaleNormal="85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15.33203125" style="6" customWidth="1"/>
    <col min="2" max="2" width="6.5546875" style="6" customWidth="1"/>
    <col min="3" max="3" width="15.33203125" style="6" customWidth="1"/>
    <col min="4" max="4" width="13.5546875" style="7" bestFit="1" customWidth="1"/>
    <col min="5" max="5" width="27.44140625" style="5" customWidth="1"/>
    <col min="6" max="6" width="21.88671875" style="6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2" t="s">
        <v>4</v>
      </c>
      <c r="E1" s="3" t="s">
        <v>7</v>
      </c>
      <c r="F1" s="15" t="s">
        <v>8</v>
      </c>
    </row>
    <row r="2" spans="1:6" x14ac:dyDescent="0.3">
      <c r="A2" s="6" t="s">
        <v>12</v>
      </c>
      <c r="B2" s="6">
        <v>85</v>
      </c>
      <c r="C2" s="6" t="str">
        <f>CONCATENATE(A2,"-",B2)</f>
        <v>BOB-85</v>
      </c>
      <c r="D2" s="7">
        <v>40162</v>
      </c>
      <c r="E2" s="5" t="s">
        <v>32</v>
      </c>
      <c r="F2" s="6">
        <v>0</v>
      </c>
    </row>
    <row r="3" spans="1:6" x14ac:dyDescent="0.3">
      <c r="A3" s="6" t="s">
        <v>12</v>
      </c>
      <c r="B3" s="6">
        <v>273</v>
      </c>
      <c r="C3" s="6" t="str">
        <f t="shared" ref="C3:C66" si="0">CONCATENATE(A3,"-",B3)</f>
        <v>BOB-273</v>
      </c>
      <c r="D3" s="7">
        <v>40548</v>
      </c>
      <c r="E3" s="5" t="s">
        <v>3386</v>
      </c>
      <c r="F3" s="6">
        <v>0</v>
      </c>
    </row>
    <row r="4" spans="1:6" x14ac:dyDescent="0.3">
      <c r="A4" s="6" t="s">
        <v>12</v>
      </c>
      <c r="B4" s="6">
        <v>298</v>
      </c>
      <c r="C4" s="6" t="str">
        <f t="shared" si="0"/>
        <v>BOB-298</v>
      </c>
      <c r="D4" s="7">
        <v>40582</v>
      </c>
      <c r="E4" s="5" t="s">
        <v>3386</v>
      </c>
      <c r="F4" s="6">
        <v>0</v>
      </c>
    </row>
    <row r="5" spans="1:6" x14ac:dyDescent="0.3">
      <c r="A5" s="6" t="s">
        <v>12</v>
      </c>
      <c r="B5" s="6">
        <v>402</v>
      </c>
      <c r="C5" s="6" t="str">
        <f t="shared" si="0"/>
        <v>BOB-402</v>
      </c>
      <c r="D5" s="7">
        <v>40739</v>
      </c>
      <c r="E5" s="5" t="s">
        <v>55</v>
      </c>
      <c r="F5" s="6">
        <v>3</v>
      </c>
    </row>
    <row r="6" spans="1:6" x14ac:dyDescent="0.3">
      <c r="A6" s="6" t="s">
        <v>51</v>
      </c>
      <c r="B6" s="6">
        <v>52</v>
      </c>
      <c r="C6" s="6" t="str">
        <f t="shared" si="0"/>
        <v>UUC-52</v>
      </c>
      <c r="D6" s="7">
        <v>41317</v>
      </c>
      <c r="E6" s="5" t="s">
        <v>55</v>
      </c>
      <c r="F6" s="6">
        <v>3</v>
      </c>
    </row>
    <row r="7" spans="1:6" x14ac:dyDescent="0.3">
      <c r="A7" s="6" t="s">
        <v>62</v>
      </c>
      <c r="B7" s="6">
        <v>149</v>
      </c>
      <c r="C7" s="6" t="str">
        <f t="shared" si="0"/>
        <v>ARB-149</v>
      </c>
      <c r="D7" s="7">
        <v>41362</v>
      </c>
      <c r="E7" s="5" t="s">
        <v>17</v>
      </c>
      <c r="F7" s="6">
        <v>2</v>
      </c>
    </row>
    <row r="8" spans="1:6" x14ac:dyDescent="0.3">
      <c r="A8" s="6" t="s">
        <v>51</v>
      </c>
      <c r="B8" s="6">
        <v>130</v>
      </c>
      <c r="C8" s="6" t="str">
        <f t="shared" si="0"/>
        <v>UUC-130</v>
      </c>
      <c r="D8" s="7">
        <v>41543</v>
      </c>
      <c r="E8" s="5" t="s">
        <v>17</v>
      </c>
      <c r="F8" s="6">
        <v>2</v>
      </c>
    </row>
    <row r="9" spans="1:6" x14ac:dyDescent="0.3">
      <c r="A9" s="6" t="s">
        <v>62</v>
      </c>
      <c r="B9" s="6">
        <v>253</v>
      </c>
      <c r="C9" s="6" t="str">
        <f t="shared" si="0"/>
        <v>ARB-253</v>
      </c>
      <c r="D9" s="7">
        <v>41575</v>
      </c>
      <c r="E9" s="5" t="s">
        <v>143</v>
      </c>
      <c r="F9" s="6">
        <v>5</v>
      </c>
    </row>
    <row r="10" spans="1:6" x14ac:dyDescent="0.3">
      <c r="A10" s="6" t="s">
        <v>51</v>
      </c>
      <c r="B10" s="6">
        <v>152</v>
      </c>
      <c r="C10" s="6" t="str">
        <f t="shared" si="0"/>
        <v>UUC-152</v>
      </c>
      <c r="D10" s="7">
        <v>41596</v>
      </c>
      <c r="E10" s="5" t="s">
        <v>3386</v>
      </c>
      <c r="F10" s="6">
        <v>0</v>
      </c>
    </row>
    <row r="11" spans="1:6" x14ac:dyDescent="0.3">
      <c r="A11" s="6" t="s">
        <v>51</v>
      </c>
      <c r="B11" s="6">
        <v>164</v>
      </c>
      <c r="C11" s="6" t="str">
        <f t="shared" si="0"/>
        <v>UUC-164</v>
      </c>
      <c r="D11" s="7">
        <v>41613</v>
      </c>
      <c r="E11" s="5" t="s">
        <v>55</v>
      </c>
      <c r="F11" s="6">
        <v>3</v>
      </c>
    </row>
    <row r="12" spans="1:6" x14ac:dyDescent="0.3">
      <c r="A12" s="6" t="s">
        <v>51</v>
      </c>
      <c r="B12" s="6">
        <v>172</v>
      </c>
      <c r="C12" s="6" t="str">
        <f t="shared" si="0"/>
        <v>UUC-172</v>
      </c>
      <c r="D12" s="7">
        <v>41624</v>
      </c>
      <c r="E12" s="5" t="s">
        <v>97</v>
      </c>
      <c r="F12" s="6">
        <v>3</v>
      </c>
    </row>
    <row r="13" spans="1:6" x14ac:dyDescent="0.3">
      <c r="A13" s="6" t="s">
        <v>62</v>
      </c>
      <c r="B13" s="6">
        <v>413</v>
      </c>
      <c r="C13" s="6" t="str">
        <f t="shared" si="0"/>
        <v>ARB-413</v>
      </c>
      <c r="D13" s="7">
        <v>41854</v>
      </c>
      <c r="E13" s="5" t="s">
        <v>17</v>
      </c>
      <c r="F13" s="6">
        <v>2</v>
      </c>
    </row>
    <row r="14" spans="1:6" x14ac:dyDescent="0.3">
      <c r="A14" s="6" t="s">
        <v>62</v>
      </c>
      <c r="B14" s="6">
        <v>428</v>
      </c>
      <c r="C14" s="6" t="str">
        <f t="shared" si="0"/>
        <v>ARB-428</v>
      </c>
      <c r="D14" s="7">
        <v>41876</v>
      </c>
      <c r="E14" s="5" t="s">
        <v>17</v>
      </c>
      <c r="F14" s="6">
        <v>2</v>
      </c>
    </row>
    <row r="15" spans="1:6" x14ac:dyDescent="0.3">
      <c r="A15" s="6" t="s">
        <v>62</v>
      </c>
      <c r="B15" s="6">
        <v>434</v>
      </c>
      <c r="C15" s="6" t="str">
        <f t="shared" si="0"/>
        <v>ARB-434</v>
      </c>
      <c r="D15" s="7">
        <v>41892</v>
      </c>
      <c r="E15" s="5" t="s">
        <v>55</v>
      </c>
      <c r="F15" s="6">
        <v>3</v>
      </c>
    </row>
    <row r="16" spans="1:6" x14ac:dyDescent="0.3">
      <c r="A16" s="6" t="s">
        <v>62</v>
      </c>
      <c r="B16" s="6">
        <v>438</v>
      </c>
      <c r="C16" s="6" t="str">
        <f t="shared" si="0"/>
        <v>ARB-438</v>
      </c>
      <c r="D16" s="7">
        <v>41902</v>
      </c>
      <c r="E16" s="5" t="s">
        <v>55</v>
      </c>
      <c r="F16" s="6">
        <v>3</v>
      </c>
    </row>
    <row r="17" spans="1:6" x14ac:dyDescent="0.3">
      <c r="A17" s="6" t="s">
        <v>51</v>
      </c>
      <c r="B17" s="6">
        <v>331</v>
      </c>
      <c r="C17" s="6" t="str">
        <f t="shared" si="0"/>
        <v>UUC-331</v>
      </c>
      <c r="D17" s="7">
        <v>41913</v>
      </c>
      <c r="E17" s="5" t="s">
        <v>3386</v>
      </c>
      <c r="F17" s="6">
        <v>0</v>
      </c>
    </row>
    <row r="18" spans="1:6" x14ac:dyDescent="0.3">
      <c r="A18" s="6" t="s">
        <v>51</v>
      </c>
      <c r="B18" s="6">
        <v>333</v>
      </c>
      <c r="C18" s="6" t="str">
        <f t="shared" si="0"/>
        <v>UUC-333</v>
      </c>
      <c r="D18" s="7">
        <v>41914</v>
      </c>
      <c r="E18" s="5" t="s">
        <v>55</v>
      </c>
      <c r="F18" s="6">
        <v>3</v>
      </c>
    </row>
    <row r="19" spans="1:6" x14ac:dyDescent="0.3">
      <c r="A19" s="6" t="s">
        <v>51</v>
      </c>
      <c r="B19" s="6">
        <v>378</v>
      </c>
      <c r="C19" s="6" t="str">
        <f t="shared" si="0"/>
        <v>UUC-378</v>
      </c>
      <c r="D19" s="7">
        <v>41977</v>
      </c>
      <c r="E19" s="5" t="s">
        <v>55</v>
      </c>
      <c r="F19" s="6">
        <v>3</v>
      </c>
    </row>
    <row r="20" spans="1:6" x14ac:dyDescent="0.3">
      <c r="A20" s="6" t="s">
        <v>51</v>
      </c>
      <c r="B20" s="6">
        <v>628</v>
      </c>
      <c r="C20" s="6" t="str">
        <f t="shared" si="0"/>
        <v>UUC-628</v>
      </c>
      <c r="D20" s="7">
        <v>42482</v>
      </c>
      <c r="E20" s="5" t="s">
        <v>17</v>
      </c>
      <c r="F20" s="6">
        <v>2</v>
      </c>
    </row>
    <row r="21" spans="1:6" x14ac:dyDescent="0.3">
      <c r="A21" s="6" t="s">
        <v>51</v>
      </c>
      <c r="B21" s="6">
        <v>648</v>
      </c>
      <c r="C21" s="6" t="str">
        <f t="shared" si="0"/>
        <v>UUC-648</v>
      </c>
      <c r="D21" s="7">
        <v>42503</v>
      </c>
      <c r="E21" s="5" t="s">
        <v>3386</v>
      </c>
      <c r="F21" s="6">
        <v>0</v>
      </c>
    </row>
    <row r="22" spans="1:6" x14ac:dyDescent="0.3">
      <c r="A22" s="6" t="s">
        <v>51</v>
      </c>
      <c r="B22" s="6">
        <v>656</v>
      </c>
      <c r="C22" s="6" t="str">
        <f t="shared" si="0"/>
        <v>UUC-656</v>
      </c>
      <c r="D22" s="7">
        <v>42521</v>
      </c>
      <c r="E22" s="5" t="s">
        <v>55</v>
      </c>
      <c r="F22" s="6">
        <v>3</v>
      </c>
    </row>
    <row r="23" spans="1:6" x14ac:dyDescent="0.3">
      <c r="A23" s="6" t="s">
        <v>51</v>
      </c>
      <c r="B23" s="6">
        <v>683</v>
      </c>
      <c r="C23" s="6" t="str">
        <f t="shared" si="0"/>
        <v>UUC-683</v>
      </c>
      <c r="D23" s="7">
        <v>42545</v>
      </c>
      <c r="E23" s="5" t="s">
        <v>17</v>
      </c>
      <c r="F23" s="6">
        <v>2</v>
      </c>
    </row>
    <row r="24" spans="1:6" x14ac:dyDescent="0.3">
      <c r="A24" s="6" t="s">
        <v>51</v>
      </c>
      <c r="B24" s="6">
        <v>833</v>
      </c>
      <c r="C24" s="6" t="str">
        <f t="shared" si="0"/>
        <v>UUC-833</v>
      </c>
      <c r="D24" s="7">
        <v>42702</v>
      </c>
      <c r="E24" s="5" t="s">
        <v>3386</v>
      </c>
      <c r="F24" s="6">
        <v>0</v>
      </c>
    </row>
    <row r="25" spans="1:6" x14ac:dyDescent="0.3">
      <c r="A25" s="6" t="s">
        <v>51</v>
      </c>
      <c r="B25" s="6">
        <v>898</v>
      </c>
      <c r="C25" s="6" t="str">
        <f t="shared" si="0"/>
        <v>UUC-898</v>
      </c>
      <c r="D25" s="7">
        <v>42838</v>
      </c>
      <c r="E25" s="5" t="s">
        <v>17</v>
      </c>
      <c r="F25" s="6">
        <v>2</v>
      </c>
    </row>
    <row r="26" spans="1:6" x14ac:dyDescent="0.3">
      <c r="A26" s="6" t="s">
        <v>51</v>
      </c>
      <c r="B26" s="6">
        <v>938</v>
      </c>
      <c r="C26" s="6" t="str">
        <f t="shared" si="0"/>
        <v>UUC-938</v>
      </c>
      <c r="D26" s="7">
        <v>43044</v>
      </c>
      <c r="E26" s="5" t="s">
        <v>32</v>
      </c>
      <c r="F26" s="6">
        <v>0</v>
      </c>
    </row>
    <row r="27" spans="1:6" x14ac:dyDescent="0.3">
      <c r="A27" s="6" t="s">
        <v>104</v>
      </c>
      <c r="B27" s="6">
        <v>41</v>
      </c>
      <c r="C27" s="6" t="str">
        <f t="shared" si="0"/>
        <v>CSS-41</v>
      </c>
      <c r="D27" s="7">
        <v>43161</v>
      </c>
      <c r="E27" s="5" t="s">
        <v>97</v>
      </c>
      <c r="F27" s="6">
        <v>3</v>
      </c>
    </row>
    <row r="28" spans="1:6" x14ac:dyDescent="0.3">
      <c r="A28" s="6" t="s">
        <v>12</v>
      </c>
      <c r="B28" s="6">
        <v>138</v>
      </c>
      <c r="C28" s="6" t="str">
        <f t="shared" si="0"/>
        <v>BOB-138</v>
      </c>
      <c r="D28" s="7">
        <v>40260</v>
      </c>
      <c r="E28" s="5" t="s">
        <v>55</v>
      </c>
      <c r="F28" s="6">
        <v>3</v>
      </c>
    </row>
    <row r="29" spans="1:6" x14ac:dyDescent="0.3">
      <c r="A29" s="6" t="s">
        <v>12</v>
      </c>
      <c r="B29" s="6">
        <v>261</v>
      </c>
      <c r="C29" s="6" t="str">
        <f t="shared" si="0"/>
        <v>BOB-261</v>
      </c>
      <c r="D29" s="7">
        <v>40514</v>
      </c>
      <c r="E29" s="5" t="s">
        <v>55</v>
      </c>
      <c r="F29" s="6">
        <v>3</v>
      </c>
    </row>
    <row r="30" spans="1:6" x14ac:dyDescent="0.3">
      <c r="A30" s="6" t="s">
        <v>12</v>
      </c>
      <c r="B30" s="6">
        <v>309</v>
      </c>
      <c r="C30" s="6" t="str">
        <f t="shared" si="0"/>
        <v>BOB-309</v>
      </c>
      <c r="D30" s="7">
        <v>40601</v>
      </c>
      <c r="E30" s="5" t="s">
        <v>55</v>
      </c>
      <c r="F30" s="6">
        <v>3</v>
      </c>
    </row>
    <row r="31" spans="1:6" x14ac:dyDescent="0.3">
      <c r="A31" s="6" t="s">
        <v>12</v>
      </c>
      <c r="B31" s="6">
        <v>347</v>
      </c>
      <c r="C31" s="6" t="str">
        <f t="shared" si="0"/>
        <v>BOB-347</v>
      </c>
      <c r="D31" s="7">
        <v>40653</v>
      </c>
      <c r="E31" s="5" t="s">
        <v>3386</v>
      </c>
      <c r="F31" s="6">
        <v>0</v>
      </c>
    </row>
    <row r="32" spans="1:6" x14ac:dyDescent="0.3">
      <c r="A32" s="6" t="s">
        <v>12</v>
      </c>
      <c r="B32" s="6">
        <v>411</v>
      </c>
      <c r="C32" s="6" t="str">
        <f t="shared" si="0"/>
        <v>BOB-411</v>
      </c>
      <c r="D32" s="7">
        <v>40751</v>
      </c>
      <c r="E32" s="5" t="s">
        <v>32</v>
      </c>
      <c r="F32" s="6">
        <v>0</v>
      </c>
    </row>
    <row r="33" spans="1:6" x14ac:dyDescent="0.3">
      <c r="A33" s="6" t="s">
        <v>12</v>
      </c>
      <c r="B33" s="6">
        <v>427</v>
      </c>
      <c r="C33" s="6" t="str">
        <f t="shared" si="0"/>
        <v>BOB-427</v>
      </c>
      <c r="D33" s="7">
        <v>40801</v>
      </c>
      <c r="E33" s="5" t="s">
        <v>55</v>
      </c>
      <c r="F33" s="6">
        <v>3</v>
      </c>
    </row>
    <row r="34" spans="1:6" x14ac:dyDescent="0.3">
      <c r="A34" s="6" t="s">
        <v>62</v>
      </c>
      <c r="B34" s="6">
        <v>76</v>
      </c>
      <c r="C34" s="6" t="str">
        <f t="shared" si="0"/>
        <v>ARB-76</v>
      </c>
      <c r="D34" s="7">
        <v>40972</v>
      </c>
      <c r="E34" s="5" t="s">
        <v>17</v>
      </c>
      <c r="F34" s="6">
        <v>2</v>
      </c>
    </row>
    <row r="35" spans="1:6" x14ac:dyDescent="0.3">
      <c r="A35" s="6" t="s">
        <v>62</v>
      </c>
      <c r="B35" s="6">
        <v>85</v>
      </c>
      <c r="C35" s="6" t="str">
        <f t="shared" si="0"/>
        <v>ARB-85</v>
      </c>
      <c r="D35" s="7">
        <v>41020</v>
      </c>
      <c r="E35" s="5" t="s">
        <v>55</v>
      </c>
      <c r="F35" s="6">
        <v>3</v>
      </c>
    </row>
    <row r="36" spans="1:6" x14ac:dyDescent="0.3">
      <c r="A36" s="6" t="s">
        <v>51</v>
      </c>
      <c r="B36" s="6">
        <v>47</v>
      </c>
      <c r="C36" s="6" t="str">
        <f t="shared" si="0"/>
        <v>UUC-47</v>
      </c>
      <c r="D36" s="7">
        <v>41303</v>
      </c>
      <c r="E36" s="5" t="s">
        <v>55</v>
      </c>
      <c r="F36" s="6">
        <v>3</v>
      </c>
    </row>
    <row r="37" spans="1:6" x14ac:dyDescent="0.3">
      <c r="A37" s="6" t="s">
        <v>51</v>
      </c>
      <c r="B37" s="6">
        <v>65</v>
      </c>
      <c r="C37" s="6" t="str">
        <f t="shared" si="0"/>
        <v>UUC-65</v>
      </c>
      <c r="D37" s="7">
        <v>41350</v>
      </c>
      <c r="E37" s="5" t="s">
        <v>17</v>
      </c>
      <c r="F37" s="6">
        <v>2</v>
      </c>
    </row>
    <row r="38" spans="1:6" x14ac:dyDescent="0.3">
      <c r="A38" s="6" t="s">
        <v>51</v>
      </c>
      <c r="B38" s="6">
        <v>78</v>
      </c>
      <c r="C38" s="6" t="str">
        <f t="shared" si="0"/>
        <v>UUC-78</v>
      </c>
      <c r="D38" s="7">
        <v>41403</v>
      </c>
      <c r="E38" s="5" t="s">
        <v>55</v>
      </c>
      <c r="F38" s="6">
        <v>3</v>
      </c>
    </row>
    <row r="39" spans="1:6" x14ac:dyDescent="0.3">
      <c r="A39" s="6" t="s">
        <v>51</v>
      </c>
      <c r="B39" s="6">
        <v>97</v>
      </c>
      <c r="C39" s="6" t="str">
        <f t="shared" si="0"/>
        <v>UUC-97</v>
      </c>
      <c r="D39" s="7">
        <v>41460</v>
      </c>
      <c r="E39" s="5" t="s">
        <v>55</v>
      </c>
      <c r="F39" s="6">
        <v>3</v>
      </c>
    </row>
    <row r="40" spans="1:6" x14ac:dyDescent="0.3">
      <c r="A40" s="6" t="s">
        <v>51</v>
      </c>
      <c r="B40" s="6">
        <v>113</v>
      </c>
      <c r="C40" s="6" t="str">
        <f t="shared" si="0"/>
        <v>UUC-113</v>
      </c>
      <c r="D40" s="7">
        <v>41502</v>
      </c>
      <c r="E40" s="5" t="s">
        <v>55</v>
      </c>
      <c r="F40" s="6">
        <v>3</v>
      </c>
    </row>
    <row r="41" spans="1:6" x14ac:dyDescent="0.3">
      <c r="A41" s="6" t="s">
        <v>51</v>
      </c>
      <c r="B41" s="6">
        <v>125</v>
      </c>
      <c r="C41" s="6" t="str">
        <f t="shared" si="0"/>
        <v>UUC-125</v>
      </c>
      <c r="D41" s="7">
        <v>41524</v>
      </c>
      <c r="E41" s="5" t="s">
        <v>17</v>
      </c>
      <c r="F41" s="6">
        <v>2</v>
      </c>
    </row>
    <row r="42" spans="1:6" x14ac:dyDescent="0.3">
      <c r="A42" s="6" t="s">
        <v>62</v>
      </c>
      <c r="B42" s="6">
        <v>208</v>
      </c>
      <c r="C42" s="6" t="str">
        <f t="shared" si="0"/>
        <v>ARB-208</v>
      </c>
      <c r="D42" s="7">
        <v>41527</v>
      </c>
      <c r="E42" s="5" t="s">
        <v>55</v>
      </c>
      <c r="F42" s="6">
        <v>3</v>
      </c>
    </row>
    <row r="43" spans="1:6" x14ac:dyDescent="0.3">
      <c r="A43" s="6" t="s">
        <v>51</v>
      </c>
      <c r="B43" s="6">
        <v>166</v>
      </c>
      <c r="C43" s="6" t="str">
        <f t="shared" si="0"/>
        <v>UUC-166</v>
      </c>
      <c r="D43" s="7">
        <v>41618</v>
      </c>
      <c r="E43" s="5" t="s">
        <v>55</v>
      </c>
      <c r="F43" s="6">
        <v>3</v>
      </c>
    </row>
    <row r="44" spans="1:6" x14ac:dyDescent="0.3">
      <c r="A44" s="6" t="s">
        <v>51</v>
      </c>
      <c r="B44" s="6">
        <v>291</v>
      </c>
      <c r="C44" s="6" t="str">
        <f t="shared" si="0"/>
        <v>UUC-291</v>
      </c>
      <c r="D44" s="7">
        <v>41870</v>
      </c>
      <c r="E44" s="5" t="s">
        <v>55</v>
      </c>
      <c r="F44" s="6">
        <v>3</v>
      </c>
    </row>
    <row r="45" spans="1:6" x14ac:dyDescent="0.3">
      <c r="A45" s="6" t="s">
        <v>51</v>
      </c>
      <c r="B45" s="6">
        <v>330</v>
      </c>
      <c r="C45" s="6" t="str">
        <f t="shared" si="0"/>
        <v>UUC-330</v>
      </c>
      <c r="D45" s="7">
        <v>41912</v>
      </c>
      <c r="E45" s="5" t="s">
        <v>55</v>
      </c>
      <c r="F45" s="6">
        <v>3</v>
      </c>
    </row>
    <row r="46" spans="1:6" x14ac:dyDescent="0.3">
      <c r="A46" s="6" t="s">
        <v>51</v>
      </c>
      <c r="B46" s="6">
        <v>361</v>
      </c>
      <c r="C46" s="6" t="str">
        <f t="shared" si="0"/>
        <v>UUC-361</v>
      </c>
      <c r="D46" s="7">
        <v>41951</v>
      </c>
      <c r="E46" s="5" t="s">
        <v>55</v>
      </c>
      <c r="F46" s="6">
        <v>3</v>
      </c>
    </row>
    <row r="47" spans="1:6" x14ac:dyDescent="0.3">
      <c r="A47" s="6" t="s">
        <v>51</v>
      </c>
      <c r="B47" s="6">
        <v>388</v>
      </c>
      <c r="C47" s="6" t="str">
        <f t="shared" si="0"/>
        <v>UUC-388</v>
      </c>
      <c r="D47" s="7">
        <v>41993</v>
      </c>
      <c r="E47" s="5" t="s">
        <v>55</v>
      </c>
      <c r="F47" s="6">
        <v>3</v>
      </c>
    </row>
    <row r="48" spans="1:6" x14ac:dyDescent="0.3">
      <c r="A48" s="6" t="s">
        <v>51</v>
      </c>
      <c r="B48" s="6">
        <v>389</v>
      </c>
      <c r="C48" s="6" t="str">
        <f t="shared" si="0"/>
        <v>UUC-389</v>
      </c>
      <c r="D48" s="7">
        <v>41995</v>
      </c>
      <c r="E48" s="5" t="s">
        <v>55</v>
      </c>
      <c r="F48" s="6">
        <v>3</v>
      </c>
    </row>
    <row r="49" spans="1:6" x14ac:dyDescent="0.3">
      <c r="A49" s="6" t="s">
        <v>51</v>
      </c>
      <c r="B49" s="6">
        <v>402</v>
      </c>
      <c r="C49" s="6" t="str">
        <f t="shared" si="0"/>
        <v>UUC-402</v>
      </c>
      <c r="D49" s="7">
        <v>42011</v>
      </c>
      <c r="E49" s="5" t="s">
        <v>55</v>
      </c>
      <c r="F49" s="6">
        <v>3</v>
      </c>
    </row>
    <row r="50" spans="1:6" x14ac:dyDescent="0.3">
      <c r="A50" s="6" t="s">
        <v>51</v>
      </c>
      <c r="B50" s="6">
        <v>428</v>
      </c>
      <c r="C50" s="6" t="str">
        <f t="shared" si="0"/>
        <v>UUC-428</v>
      </c>
      <c r="D50" s="7">
        <v>42049</v>
      </c>
      <c r="E50" s="5" t="s">
        <v>55</v>
      </c>
      <c r="F50" s="6">
        <v>3</v>
      </c>
    </row>
    <row r="51" spans="1:6" x14ac:dyDescent="0.3">
      <c r="A51" s="6" t="s">
        <v>51</v>
      </c>
      <c r="B51" s="6">
        <v>451</v>
      </c>
      <c r="C51" s="6" t="str">
        <f t="shared" si="0"/>
        <v>UUC-451</v>
      </c>
      <c r="D51" s="7">
        <v>42080</v>
      </c>
      <c r="E51" s="5" t="s">
        <v>17</v>
      </c>
      <c r="F51" s="6">
        <v>2</v>
      </c>
    </row>
    <row r="52" spans="1:6" x14ac:dyDescent="0.3">
      <c r="A52" s="6" t="s">
        <v>51</v>
      </c>
      <c r="B52" s="6">
        <v>463</v>
      </c>
      <c r="C52" s="6" t="str">
        <f t="shared" si="0"/>
        <v>UUC-463</v>
      </c>
      <c r="D52" s="7">
        <v>42095</v>
      </c>
      <c r="E52" s="5" t="s">
        <v>97</v>
      </c>
      <c r="F52" s="6">
        <v>3</v>
      </c>
    </row>
    <row r="53" spans="1:6" x14ac:dyDescent="0.3">
      <c r="A53" s="6" t="s">
        <v>51</v>
      </c>
      <c r="B53" s="6">
        <v>505</v>
      </c>
      <c r="C53" s="6" t="str">
        <f t="shared" si="0"/>
        <v>UUC-505</v>
      </c>
      <c r="D53" s="7">
        <v>42158</v>
      </c>
      <c r="E53" s="5" t="s">
        <v>55</v>
      </c>
      <c r="F53" s="6">
        <v>3</v>
      </c>
    </row>
    <row r="54" spans="1:6" x14ac:dyDescent="0.3">
      <c r="A54" s="6" t="s">
        <v>51</v>
      </c>
      <c r="B54" s="6">
        <v>550</v>
      </c>
      <c r="C54" s="6" t="str">
        <f t="shared" si="0"/>
        <v>UUC-550</v>
      </c>
      <c r="D54" s="7">
        <v>42285</v>
      </c>
      <c r="E54" s="5" t="s">
        <v>55</v>
      </c>
      <c r="F54" s="6">
        <v>4</v>
      </c>
    </row>
    <row r="55" spans="1:6" x14ac:dyDescent="0.3">
      <c r="A55" s="6" t="s">
        <v>51</v>
      </c>
      <c r="B55" s="6">
        <v>572</v>
      </c>
      <c r="C55" s="6" t="str">
        <f t="shared" si="0"/>
        <v>UUC-572</v>
      </c>
      <c r="D55" s="7">
        <v>42361</v>
      </c>
      <c r="E55" s="5" t="s">
        <v>55</v>
      </c>
      <c r="F55" s="6">
        <v>3</v>
      </c>
    </row>
    <row r="56" spans="1:6" x14ac:dyDescent="0.3">
      <c r="A56" s="6" t="s">
        <v>51</v>
      </c>
      <c r="B56" s="6">
        <v>661</v>
      </c>
      <c r="C56" s="6" t="str">
        <f t="shared" si="0"/>
        <v>UUC-661</v>
      </c>
      <c r="D56" s="7">
        <v>42522</v>
      </c>
      <c r="E56" s="5" t="s">
        <v>55</v>
      </c>
      <c r="F56" s="6">
        <v>3</v>
      </c>
    </row>
    <row r="57" spans="1:6" x14ac:dyDescent="0.3">
      <c r="A57" s="6" t="s">
        <v>51</v>
      </c>
      <c r="B57" s="6">
        <v>662</v>
      </c>
      <c r="C57" s="6" t="str">
        <f t="shared" si="0"/>
        <v>UUC-662</v>
      </c>
      <c r="D57" s="7">
        <v>42524</v>
      </c>
      <c r="E57" s="5" t="s">
        <v>55</v>
      </c>
      <c r="F57" s="6">
        <v>3</v>
      </c>
    </row>
    <row r="58" spans="1:6" x14ac:dyDescent="0.3">
      <c r="A58" s="6" t="s">
        <v>51</v>
      </c>
      <c r="B58" s="6">
        <v>668</v>
      </c>
      <c r="C58" s="6" t="str">
        <f t="shared" si="0"/>
        <v>UUC-668</v>
      </c>
      <c r="D58" s="7">
        <v>42532</v>
      </c>
      <c r="E58" s="5" t="s">
        <v>17</v>
      </c>
      <c r="F58" s="6">
        <v>2</v>
      </c>
    </row>
    <row r="59" spans="1:6" x14ac:dyDescent="0.3">
      <c r="A59" s="6" t="s">
        <v>51</v>
      </c>
      <c r="B59" s="6">
        <v>709</v>
      </c>
      <c r="C59" s="6" t="str">
        <f t="shared" si="0"/>
        <v>UUC-709</v>
      </c>
      <c r="D59" s="7">
        <v>42577</v>
      </c>
      <c r="E59" s="5" t="s">
        <v>17</v>
      </c>
      <c r="F59" s="6">
        <v>2</v>
      </c>
    </row>
    <row r="60" spans="1:6" x14ac:dyDescent="0.3">
      <c r="A60" s="6" t="s">
        <v>51</v>
      </c>
      <c r="B60" s="6">
        <v>728</v>
      </c>
      <c r="C60" s="6" t="str">
        <f t="shared" si="0"/>
        <v>UUC-728</v>
      </c>
      <c r="D60" s="7">
        <v>42595</v>
      </c>
      <c r="E60" s="5" t="s">
        <v>17</v>
      </c>
      <c r="F60" s="6">
        <v>2</v>
      </c>
    </row>
    <row r="61" spans="1:6" x14ac:dyDescent="0.3">
      <c r="A61" s="6" t="s">
        <v>51</v>
      </c>
      <c r="B61" s="6">
        <v>770</v>
      </c>
      <c r="C61" s="6" t="str">
        <f t="shared" si="0"/>
        <v>UUC-770</v>
      </c>
      <c r="D61" s="7">
        <v>42629</v>
      </c>
      <c r="E61" s="5" t="s">
        <v>55</v>
      </c>
      <c r="F61" s="6">
        <v>3</v>
      </c>
    </row>
    <row r="62" spans="1:6" x14ac:dyDescent="0.3">
      <c r="A62" s="6" t="s">
        <v>51</v>
      </c>
      <c r="B62" s="6">
        <v>859</v>
      </c>
      <c r="C62" s="6" t="str">
        <f t="shared" si="0"/>
        <v>UUC-859</v>
      </c>
      <c r="D62" s="7">
        <v>42763</v>
      </c>
      <c r="E62" s="5" t="s">
        <v>17</v>
      </c>
      <c r="F62" s="6">
        <v>2</v>
      </c>
    </row>
    <row r="63" spans="1:6" x14ac:dyDescent="0.3">
      <c r="A63" s="6" t="s">
        <v>51</v>
      </c>
      <c r="B63" s="6">
        <v>894</v>
      </c>
      <c r="C63" s="6" t="str">
        <f t="shared" si="0"/>
        <v>UUC-894</v>
      </c>
      <c r="D63" s="7">
        <v>42834</v>
      </c>
      <c r="E63" s="5" t="s">
        <v>55</v>
      </c>
      <c r="F63" s="6">
        <v>3</v>
      </c>
    </row>
    <row r="64" spans="1:6" x14ac:dyDescent="0.3">
      <c r="A64" s="6" t="s">
        <v>130</v>
      </c>
      <c r="B64" s="6">
        <v>173</v>
      </c>
      <c r="C64" s="6" t="str">
        <f t="shared" si="0"/>
        <v>KKV-173</v>
      </c>
      <c r="D64" s="7">
        <v>42929</v>
      </c>
      <c r="E64" s="5" t="s">
        <v>55</v>
      </c>
      <c r="F64" s="6">
        <v>3</v>
      </c>
    </row>
    <row r="65" spans="1:6" x14ac:dyDescent="0.3">
      <c r="A65" s="6" t="s">
        <v>104</v>
      </c>
      <c r="B65" s="6">
        <v>12</v>
      </c>
      <c r="C65" s="6" t="str">
        <f t="shared" si="0"/>
        <v>CSS-12</v>
      </c>
      <c r="D65" s="7">
        <v>42994</v>
      </c>
      <c r="E65" s="5" t="s">
        <v>17</v>
      </c>
      <c r="F65" s="6">
        <v>2</v>
      </c>
    </row>
    <row r="66" spans="1:6" x14ac:dyDescent="0.3">
      <c r="A66" s="6" t="s">
        <v>135</v>
      </c>
      <c r="B66" s="6">
        <v>13</v>
      </c>
      <c r="C66" s="6" t="str">
        <f t="shared" si="0"/>
        <v>EAT-13</v>
      </c>
      <c r="D66" s="7">
        <v>43039</v>
      </c>
      <c r="E66" s="5" t="s">
        <v>17</v>
      </c>
      <c r="F66" s="6">
        <v>2</v>
      </c>
    </row>
    <row r="67" spans="1:6" x14ac:dyDescent="0.3">
      <c r="A67" s="6" t="s">
        <v>104</v>
      </c>
      <c r="B67" s="6">
        <v>30</v>
      </c>
      <c r="C67" s="6" t="str">
        <f t="shared" ref="C67:C130" si="1">CONCATENATE(A67,"-",B67)</f>
        <v>CSS-30</v>
      </c>
      <c r="D67" s="7">
        <v>43063</v>
      </c>
      <c r="E67" s="5" t="s">
        <v>17</v>
      </c>
      <c r="F67" s="6">
        <v>2</v>
      </c>
    </row>
    <row r="68" spans="1:6" x14ac:dyDescent="0.3">
      <c r="A68" s="6" t="s">
        <v>135</v>
      </c>
      <c r="B68" s="6">
        <v>20</v>
      </c>
      <c r="C68" s="6" t="str">
        <f t="shared" si="1"/>
        <v>EAT-20</v>
      </c>
      <c r="D68" s="7">
        <v>43093</v>
      </c>
      <c r="E68" s="5" t="s">
        <v>55</v>
      </c>
      <c r="F68" s="6">
        <v>3</v>
      </c>
    </row>
    <row r="69" spans="1:6" x14ac:dyDescent="0.3">
      <c r="A69" s="6" t="s">
        <v>135</v>
      </c>
      <c r="B69" s="6">
        <v>55</v>
      </c>
      <c r="C69" s="6" t="str">
        <f t="shared" si="1"/>
        <v>EAT-55</v>
      </c>
      <c r="D69" s="7">
        <v>43583</v>
      </c>
      <c r="E69" s="5" t="s">
        <v>17</v>
      </c>
      <c r="F69" s="6">
        <v>2</v>
      </c>
    </row>
    <row r="70" spans="1:6" x14ac:dyDescent="0.3">
      <c r="A70" s="6" t="s">
        <v>135</v>
      </c>
      <c r="B70" s="6">
        <v>58</v>
      </c>
      <c r="C70" s="6" t="str">
        <f t="shared" si="1"/>
        <v>EAT-58</v>
      </c>
      <c r="D70" s="7">
        <v>43602</v>
      </c>
      <c r="E70" s="5" t="s">
        <v>42</v>
      </c>
      <c r="F70" s="6">
        <v>0</v>
      </c>
    </row>
    <row r="71" spans="1:6" x14ac:dyDescent="0.3">
      <c r="A71" s="6" t="s">
        <v>104</v>
      </c>
      <c r="B71" s="6">
        <v>118</v>
      </c>
      <c r="C71" s="6" t="str">
        <f t="shared" si="1"/>
        <v>CSS-118</v>
      </c>
      <c r="D71" s="7">
        <v>44191</v>
      </c>
      <c r="E71" s="5" t="s">
        <v>17</v>
      </c>
      <c r="F71" s="6">
        <v>2</v>
      </c>
    </row>
    <row r="72" spans="1:6" x14ac:dyDescent="0.3">
      <c r="A72" s="6" t="s">
        <v>104</v>
      </c>
      <c r="B72" s="6">
        <v>124</v>
      </c>
      <c r="C72" s="6" t="str">
        <f t="shared" si="1"/>
        <v>CSS-124</v>
      </c>
      <c r="D72" s="7">
        <v>44206</v>
      </c>
      <c r="E72" s="5" t="s">
        <v>17</v>
      </c>
      <c r="F72" s="6">
        <v>2</v>
      </c>
    </row>
    <row r="73" spans="1:6" x14ac:dyDescent="0.3">
      <c r="A73" s="6" t="s">
        <v>104</v>
      </c>
      <c r="B73" s="6">
        <v>155</v>
      </c>
      <c r="C73" s="6" t="str">
        <f t="shared" si="1"/>
        <v>CSS-155</v>
      </c>
      <c r="D73" s="7">
        <v>44261</v>
      </c>
      <c r="E73" s="5" t="s">
        <v>55</v>
      </c>
      <c r="F73" s="6">
        <v>3</v>
      </c>
    </row>
    <row r="74" spans="1:6" x14ac:dyDescent="0.3">
      <c r="A74" s="6" t="s">
        <v>104</v>
      </c>
      <c r="B74" s="6">
        <v>159</v>
      </c>
      <c r="C74" s="6" t="str">
        <f t="shared" si="1"/>
        <v>CSS-159</v>
      </c>
      <c r="D74" s="7">
        <v>44266</v>
      </c>
      <c r="E74" s="5" t="s">
        <v>76</v>
      </c>
      <c r="F74" s="6">
        <v>1</v>
      </c>
    </row>
    <row r="75" spans="1:6" x14ac:dyDescent="0.3">
      <c r="A75" s="6" t="s">
        <v>104</v>
      </c>
      <c r="B75" s="6">
        <v>165</v>
      </c>
      <c r="C75" s="6" t="str">
        <f t="shared" si="1"/>
        <v>CSS-165</v>
      </c>
      <c r="D75" s="7">
        <v>44280</v>
      </c>
      <c r="E75" s="5" t="s">
        <v>55</v>
      </c>
      <c r="F75" s="6">
        <v>3</v>
      </c>
    </row>
    <row r="76" spans="1:6" x14ac:dyDescent="0.3">
      <c r="A76" s="6" t="s">
        <v>104</v>
      </c>
      <c r="B76" s="6">
        <v>171</v>
      </c>
      <c r="C76" s="6" t="str">
        <f t="shared" si="1"/>
        <v>CSS-171</v>
      </c>
      <c r="D76" s="7">
        <v>44296</v>
      </c>
      <c r="E76" s="5" t="s">
        <v>17</v>
      </c>
      <c r="F76" s="6">
        <v>2</v>
      </c>
    </row>
    <row r="77" spans="1:6" x14ac:dyDescent="0.3">
      <c r="A77" s="6" t="s">
        <v>12</v>
      </c>
      <c r="B77" s="6">
        <v>165</v>
      </c>
      <c r="C77" s="6" t="str">
        <f t="shared" si="1"/>
        <v>BOB-165</v>
      </c>
      <c r="D77" s="7">
        <v>40344</v>
      </c>
      <c r="E77" s="5" t="s">
        <v>55</v>
      </c>
      <c r="F77" s="6">
        <v>3</v>
      </c>
    </row>
    <row r="78" spans="1:6" x14ac:dyDescent="0.3">
      <c r="A78" s="6" t="s">
        <v>12</v>
      </c>
      <c r="B78" s="6">
        <v>244</v>
      </c>
      <c r="C78" s="6" t="str">
        <f t="shared" si="1"/>
        <v>BOB-244</v>
      </c>
      <c r="D78" s="7">
        <v>40472</v>
      </c>
      <c r="E78" s="5" t="s">
        <v>17</v>
      </c>
      <c r="F78" s="6">
        <v>2</v>
      </c>
    </row>
    <row r="79" spans="1:6" x14ac:dyDescent="0.3">
      <c r="A79" s="6" t="s">
        <v>12</v>
      </c>
      <c r="B79" s="6">
        <v>312</v>
      </c>
      <c r="C79" s="6" t="str">
        <f t="shared" si="1"/>
        <v>BOB-312</v>
      </c>
      <c r="D79" s="7">
        <v>40613</v>
      </c>
      <c r="E79" s="5" t="s">
        <v>55</v>
      </c>
      <c r="F79" s="6">
        <v>3</v>
      </c>
    </row>
    <row r="80" spans="1:6" x14ac:dyDescent="0.3">
      <c r="A80" s="6" t="s">
        <v>12</v>
      </c>
      <c r="B80" s="6">
        <v>325</v>
      </c>
      <c r="C80" s="6" t="str">
        <f t="shared" si="1"/>
        <v>BOB-325</v>
      </c>
      <c r="D80" s="7">
        <v>40625</v>
      </c>
      <c r="E80" s="5" t="s">
        <v>17</v>
      </c>
      <c r="F80" s="6">
        <v>2</v>
      </c>
    </row>
    <row r="81" spans="1:6" x14ac:dyDescent="0.3">
      <c r="A81" s="6" t="s">
        <v>12</v>
      </c>
      <c r="B81" s="6">
        <v>358</v>
      </c>
      <c r="C81" s="6" t="str">
        <f t="shared" si="1"/>
        <v>BOB-358</v>
      </c>
      <c r="D81" s="7">
        <v>40661</v>
      </c>
      <c r="E81" s="5" t="s">
        <v>55</v>
      </c>
      <c r="F81" s="6">
        <v>3</v>
      </c>
    </row>
    <row r="82" spans="1:6" x14ac:dyDescent="0.3">
      <c r="A82" s="6" t="s">
        <v>12</v>
      </c>
      <c r="B82" s="6">
        <v>359</v>
      </c>
      <c r="C82" s="6" t="str">
        <f t="shared" si="1"/>
        <v>BOB-359</v>
      </c>
      <c r="D82" s="7">
        <v>40662</v>
      </c>
      <c r="E82" s="5" t="s">
        <v>55</v>
      </c>
      <c r="F82" s="6">
        <v>3</v>
      </c>
    </row>
    <row r="83" spans="1:6" x14ac:dyDescent="0.3">
      <c r="A83" s="6" t="s">
        <v>12</v>
      </c>
      <c r="B83" s="6">
        <v>381</v>
      </c>
      <c r="C83" s="6" t="str">
        <f t="shared" si="1"/>
        <v>BOB-381</v>
      </c>
      <c r="D83" s="7">
        <v>40695</v>
      </c>
      <c r="E83" s="5" t="s">
        <v>55</v>
      </c>
      <c r="F83" s="6">
        <v>3</v>
      </c>
    </row>
    <row r="84" spans="1:6" x14ac:dyDescent="0.3">
      <c r="A84" s="6" t="s">
        <v>12</v>
      </c>
      <c r="B84" s="6">
        <v>448</v>
      </c>
      <c r="C84" s="6" t="str">
        <f t="shared" si="1"/>
        <v>BOB-448</v>
      </c>
      <c r="D84" s="7">
        <v>40863</v>
      </c>
      <c r="E84" s="5" t="s">
        <v>55</v>
      </c>
      <c r="F84" s="6">
        <v>3</v>
      </c>
    </row>
    <row r="85" spans="1:6" x14ac:dyDescent="0.3">
      <c r="A85" s="6" t="s">
        <v>62</v>
      </c>
      <c r="B85" s="6">
        <v>67</v>
      </c>
      <c r="C85" s="6" t="str">
        <f t="shared" si="1"/>
        <v>ARB-67</v>
      </c>
      <c r="D85" s="7">
        <v>40946</v>
      </c>
      <c r="E85" s="5" t="s">
        <v>17</v>
      </c>
      <c r="F85" s="6">
        <v>2</v>
      </c>
    </row>
    <row r="86" spans="1:6" x14ac:dyDescent="0.3">
      <c r="A86" s="6" t="s">
        <v>12</v>
      </c>
      <c r="B86" s="6">
        <v>484</v>
      </c>
      <c r="C86" s="6" t="str">
        <f t="shared" si="1"/>
        <v>BOB-484</v>
      </c>
      <c r="D86" s="7">
        <v>40970</v>
      </c>
      <c r="E86" s="5" t="s">
        <v>55</v>
      </c>
      <c r="F86" s="6">
        <v>3</v>
      </c>
    </row>
    <row r="87" spans="1:6" x14ac:dyDescent="0.3">
      <c r="A87" s="6" t="s">
        <v>51</v>
      </c>
      <c r="B87" s="6">
        <v>28</v>
      </c>
      <c r="C87" s="6" t="str">
        <f t="shared" si="1"/>
        <v>UUC-28</v>
      </c>
      <c r="D87" s="7">
        <v>41264</v>
      </c>
      <c r="E87" s="5" t="s">
        <v>55</v>
      </c>
      <c r="F87" s="6">
        <v>3</v>
      </c>
    </row>
    <row r="88" spans="1:6" x14ac:dyDescent="0.3">
      <c r="A88" s="6" t="s">
        <v>51</v>
      </c>
      <c r="B88" s="6">
        <v>40</v>
      </c>
      <c r="C88" s="6" t="str">
        <f t="shared" si="1"/>
        <v>UUC-40</v>
      </c>
      <c r="D88" s="7">
        <v>41278</v>
      </c>
      <c r="E88" s="5" t="s">
        <v>17</v>
      </c>
      <c r="F88" s="6">
        <v>2</v>
      </c>
    </row>
    <row r="89" spans="1:6" x14ac:dyDescent="0.3">
      <c r="A89" s="6" t="s">
        <v>51</v>
      </c>
      <c r="B89" s="6">
        <v>109</v>
      </c>
      <c r="C89" s="6" t="str">
        <f t="shared" si="1"/>
        <v>UUC-109</v>
      </c>
      <c r="D89" s="7">
        <v>41499</v>
      </c>
      <c r="E89" s="5" t="s">
        <v>97</v>
      </c>
      <c r="F89" s="6">
        <v>3</v>
      </c>
    </row>
    <row r="90" spans="1:6" x14ac:dyDescent="0.3">
      <c r="A90" s="6" t="s">
        <v>62</v>
      </c>
      <c r="B90" s="6">
        <v>219</v>
      </c>
      <c r="C90" s="6" t="str">
        <f t="shared" si="1"/>
        <v>ARB-219</v>
      </c>
      <c r="D90" s="7">
        <v>41534</v>
      </c>
      <c r="E90" s="5" t="s">
        <v>17</v>
      </c>
      <c r="F90" s="6">
        <v>2</v>
      </c>
    </row>
    <row r="91" spans="1:6" x14ac:dyDescent="0.3">
      <c r="A91" s="6" t="s">
        <v>51</v>
      </c>
      <c r="B91" s="6">
        <v>132</v>
      </c>
      <c r="C91" s="6" t="str">
        <f t="shared" si="1"/>
        <v>UUC-132</v>
      </c>
      <c r="D91" s="7">
        <v>41545</v>
      </c>
      <c r="E91" s="5" t="s">
        <v>55</v>
      </c>
      <c r="F91" s="6">
        <v>3</v>
      </c>
    </row>
    <row r="92" spans="1:6" x14ac:dyDescent="0.3">
      <c r="A92" s="6" t="s">
        <v>51</v>
      </c>
      <c r="B92" s="6">
        <v>176</v>
      </c>
      <c r="C92" s="6" t="str">
        <f t="shared" si="1"/>
        <v>UUC-176</v>
      </c>
      <c r="D92" s="7">
        <v>41633</v>
      </c>
      <c r="E92" s="5" t="s">
        <v>55</v>
      </c>
      <c r="F92" s="6">
        <v>3</v>
      </c>
    </row>
    <row r="93" spans="1:6" x14ac:dyDescent="0.3">
      <c r="A93" s="6" t="s">
        <v>62</v>
      </c>
      <c r="B93" s="6">
        <v>307</v>
      </c>
      <c r="C93" s="6" t="str">
        <f t="shared" si="1"/>
        <v>ARB-307</v>
      </c>
      <c r="D93" s="7">
        <v>41672</v>
      </c>
      <c r="E93" s="5" t="s">
        <v>55</v>
      </c>
      <c r="F93" s="6">
        <v>3</v>
      </c>
    </row>
    <row r="94" spans="1:6" x14ac:dyDescent="0.3">
      <c r="A94" s="6" t="s">
        <v>62</v>
      </c>
      <c r="B94" s="6">
        <v>324</v>
      </c>
      <c r="C94" s="6" t="str">
        <f t="shared" si="1"/>
        <v>ARB-324</v>
      </c>
      <c r="D94" s="7">
        <v>41703</v>
      </c>
      <c r="E94" s="5" t="s">
        <v>55</v>
      </c>
      <c r="F94" s="6">
        <v>3</v>
      </c>
    </row>
    <row r="95" spans="1:6" x14ac:dyDescent="0.3">
      <c r="A95" s="6" t="s">
        <v>62</v>
      </c>
      <c r="B95" s="6">
        <v>328</v>
      </c>
      <c r="C95" s="6" t="str">
        <f t="shared" si="1"/>
        <v>ARB-328</v>
      </c>
      <c r="D95" s="7">
        <v>41714</v>
      </c>
      <c r="E95" s="5" t="s">
        <v>55</v>
      </c>
      <c r="F95" s="6">
        <v>3</v>
      </c>
    </row>
    <row r="96" spans="1:6" x14ac:dyDescent="0.3">
      <c r="A96" s="6" t="s">
        <v>62</v>
      </c>
      <c r="B96" s="6">
        <v>347</v>
      </c>
      <c r="C96" s="6" t="str">
        <f t="shared" si="1"/>
        <v>ARB-347</v>
      </c>
      <c r="D96" s="7">
        <v>41743</v>
      </c>
      <c r="E96" s="5" t="s">
        <v>55</v>
      </c>
      <c r="F96" s="6">
        <v>3</v>
      </c>
    </row>
    <row r="97" spans="1:6" x14ac:dyDescent="0.3">
      <c r="A97" s="6" t="s">
        <v>51</v>
      </c>
      <c r="B97" s="6">
        <v>226</v>
      </c>
      <c r="C97" s="6" t="str">
        <f t="shared" si="1"/>
        <v>UUC-226</v>
      </c>
      <c r="D97" s="7">
        <v>41748</v>
      </c>
      <c r="E97" s="5" t="s">
        <v>32</v>
      </c>
      <c r="F97" s="6">
        <v>0</v>
      </c>
    </row>
    <row r="98" spans="1:6" x14ac:dyDescent="0.3">
      <c r="A98" s="6" t="s">
        <v>51</v>
      </c>
      <c r="B98" s="6">
        <v>228</v>
      </c>
      <c r="C98" s="6" t="str">
        <f t="shared" si="1"/>
        <v>UUC-228</v>
      </c>
      <c r="D98" s="7">
        <v>41751</v>
      </c>
      <c r="E98" s="5" t="s">
        <v>55</v>
      </c>
      <c r="F98" s="6">
        <v>3</v>
      </c>
    </row>
    <row r="99" spans="1:6" x14ac:dyDescent="0.3">
      <c r="A99" s="6" t="s">
        <v>62</v>
      </c>
      <c r="B99" s="6">
        <v>367</v>
      </c>
      <c r="C99" s="6" t="str">
        <f t="shared" si="1"/>
        <v>ARB-367</v>
      </c>
      <c r="D99" s="7">
        <v>41772</v>
      </c>
      <c r="E99" s="5" t="s">
        <v>55</v>
      </c>
      <c r="F99" s="6">
        <v>3</v>
      </c>
    </row>
    <row r="100" spans="1:6" x14ac:dyDescent="0.3">
      <c r="A100" s="6" t="s">
        <v>51</v>
      </c>
      <c r="B100" s="6">
        <v>249</v>
      </c>
      <c r="C100" s="6" t="str">
        <f t="shared" si="1"/>
        <v>UUC-249</v>
      </c>
      <c r="D100" s="7">
        <v>41798</v>
      </c>
      <c r="E100" s="5" t="s">
        <v>55</v>
      </c>
      <c r="F100" s="6">
        <v>3</v>
      </c>
    </row>
    <row r="101" spans="1:6" x14ac:dyDescent="0.3">
      <c r="A101" s="6" t="s">
        <v>51</v>
      </c>
      <c r="B101" s="6">
        <v>299</v>
      </c>
      <c r="C101" s="6" t="str">
        <f t="shared" si="1"/>
        <v>UUC-299</v>
      </c>
      <c r="D101" s="7">
        <v>41877</v>
      </c>
      <c r="E101" s="5" t="s">
        <v>55</v>
      </c>
      <c r="F101" s="6">
        <v>3</v>
      </c>
    </row>
    <row r="102" spans="1:6" x14ac:dyDescent="0.3">
      <c r="A102" s="6" t="s">
        <v>62</v>
      </c>
      <c r="B102" s="6">
        <v>437</v>
      </c>
      <c r="C102" s="6" t="str">
        <f t="shared" si="1"/>
        <v>ARB-437</v>
      </c>
      <c r="D102" s="7">
        <v>41901</v>
      </c>
      <c r="E102" s="5" t="s">
        <v>55</v>
      </c>
      <c r="F102" s="6">
        <v>3</v>
      </c>
    </row>
    <row r="103" spans="1:6" x14ac:dyDescent="0.3">
      <c r="A103" s="6" t="s">
        <v>51</v>
      </c>
      <c r="B103" s="6">
        <v>315</v>
      </c>
      <c r="C103" s="6" t="str">
        <f t="shared" si="1"/>
        <v>UUC-315</v>
      </c>
      <c r="D103" s="7">
        <v>41901</v>
      </c>
      <c r="E103" s="5" t="s">
        <v>55</v>
      </c>
      <c r="F103" s="6">
        <v>3</v>
      </c>
    </row>
    <row r="104" spans="1:6" x14ac:dyDescent="0.3">
      <c r="A104" s="6" t="s">
        <v>51</v>
      </c>
      <c r="B104" s="6">
        <v>318</v>
      </c>
      <c r="C104" s="6" t="str">
        <f t="shared" si="1"/>
        <v>UUC-318</v>
      </c>
      <c r="D104" s="7">
        <v>41903</v>
      </c>
      <c r="E104" s="5" t="s">
        <v>55</v>
      </c>
      <c r="F104" s="6">
        <v>3</v>
      </c>
    </row>
    <row r="105" spans="1:6" x14ac:dyDescent="0.3">
      <c r="A105" s="6" t="s">
        <v>51</v>
      </c>
      <c r="B105" s="6">
        <v>363</v>
      </c>
      <c r="C105" s="6" t="str">
        <f t="shared" si="1"/>
        <v>UUC-363</v>
      </c>
      <c r="D105" s="7">
        <v>41954</v>
      </c>
      <c r="E105" s="5" t="s">
        <v>55</v>
      </c>
      <c r="F105" s="6">
        <v>3</v>
      </c>
    </row>
    <row r="106" spans="1:6" x14ac:dyDescent="0.3">
      <c r="A106" s="6" t="s">
        <v>51</v>
      </c>
      <c r="B106" s="6">
        <v>375</v>
      </c>
      <c r="C106" s="6" t="str">
        <f t="shared" si="1"/>
        <v>UUC-375</v>
      </c>
      <c r="D106" s="7">
        <v>41976</v>
      </c>
      <c r="E106" s="5" t="s">
        <v>55</v>
      </c>
      <c r="F106" s="6">
        <v>3</v>
      </c>
    </row>
    <row r="107" spans="1:6" x14ac:dyDescent="0.3">
      <c r="A107" s="6" t="s">
        <v>51</v>
      </c>
      <c r="B107" s="6">
        <v>394</v>
      </c>
      <c r="C107" s="6" t="str">
        <f t="shared" si="1"/>
        <v>UUC-394</v>
      </c>
      <c r="D107" s="7">
        <v>42001</v>
      </c>
      <c r="E107" s="5" t="s">
        <v>55</v>
      </c>
      <c r="F107" s="6">
        <v>3</v>
      </c>
    </row>
    <row r="108" spans="1:6" x14ac:dyDescent="0.3">
      <c r="A108" s="6" t="s">
        <v>51</v>
      </c>
      <c r="B108" s="6">
        <v>429</v>
      </c>
      <c r="C108" s="6" t="str">
        <f t="shared" si="1"/>
        <v>UUC-429</v>
      </c>
      <c r="D108" s="7">
        <v>42051</v>
      </c>
      <c r="E108" s="5" t="s">
        <v>97</v>
      </c>
      <c r="F108" s="6">
        <v>3</v>
      </c>
    </row>
    <row r="109" spans="1:6" x14ac:dyDescent="0.3">
      <c r="A109" s="6" t="s">
        <v>51</v>
      </c>
      <c r="B109" s="6">
        <v>464</v>
      </c>
      <c r="C109" s="6" t="str">
        <f t="shared" si="1"/>
        <v>UUC-464</v>
      </c>
      <c r="D109" s="7">
        <v>42095</v>
      </c>
      <c r="E109" s="5" t="s">
        <v>32</v>
      </c>
      <c r="F109" s="6">
        <v>0</v>
      </c>
    </row>
    <row r="110" spans="1:6" x14ac:dyDescent="0.3">
      <c r="A110" s="6" t="s">
        <v>51</v>
      </c>
      <c r="B110" s="6">
        <v>467</v>
      </c>
      <c r="C110" s="6" t="str">
        <f t="shared" si="1"/>
        <v>UUC-467</v>
      </c>
      <c r="D110" s="7">
        <v>42096</v>
      </c>
      <c r="E110" s="5" t="s">
        <v>55</v>
      </c>
      <c r="F110" s="6">
        <v>3</v>
      </c>
    </row>
    <row r="111" spans="1:6" x14ac:dyDescent="0.3">
      <c r="A111" s="6" t="s">
        <v>51</v>
      </c>
      <c r="B111" s="6">
        <v>479</v>
      </c>
      <c r="C111" s="6" t="str">
        <f t="shared" si="1"/>
        <v>UUC-479</v>
      </c>
      <c r="D111" s="7">
        <v>42105</v>
      </c>
      <c r="E111" s="5" t="s">
        <v>97</v>
      </c>
      <c r="F111" s="6">
        <v>3</v>
      </c>
    </row>
    <row r="112" spans="1:6" x14ac:dyDescent="0.3">
      <c r="A112" s="6" t="s">
        <v>51</v>
      </c>
      <c r="B112" s="6">
        <v>501</v>
      </c>
      <c r="C112" s="6" t="str">
        <f t="shared" si="1"/>
        <v>UUC-501</v>
      </c>
      <c r="D112" s="7">
        <v>42152</v>
      </c>
      <c r="E112" s="5" t="s">
        <v>17</v>
      </c>
      <c r="F112" s="6">
        <v>2</v>
      </c>
    </row>
    <row r="113" spans="1:6" x14ac:dyDescent="0.3">
      <c r="A113" s="6" t="s">
        <v>51</v>
      </c>
      <c r="B113" s="6">
        <v>614</v>
      </c>
      <c r="C113" s="6" t="str">
        <f t="shared" si="1"/>
        <v>UUC-614</v>
      </c>
      <c r="D113" s="7">
        <v>42472</v>
      </c>
      <c r="E113" s="5" t="s">
        <v>17</v>
      </c>
      <c r="F113" s="6">
        <v>2</v>
      </c>
    </row>
    <row r="114" spans="1:6" x14ac:dyDescent="0.3">
      <c r="A114" s="6" t="s">
        <v>51</v>
      </c>
      <c r="B114" s="6">
        <v>681</v>
      </c>
      <c r="C114" s="6" t="str">
        <f t="shared" si="1"/>
        <v>UUC-681</v>
      </c>
      <c r="D114" s="7">
        <v>42543</v>
      </c>
      <c r="E114" s="5" t="s">
        <v>17</v>
      </c>
      <c r="F114" s="6">
        <v>2</v>
      </c>
    </row>
    <row r="115" spans="1:6" x14ac:dyDescent="0.3">
      <c r="A115" s="6" t="s">
        <v>51</v>
      </c>
      <c r="B115" s="6">
        <v>689</v>
      </c>
      <c r="C115" s="6" t="str">
        <f t="shared" si="1"/>
        <v>UUC-689</v>
      </c>
      <c r="D115" s="7">
        <v>42547</v>
      </c>
      <c r="E115" s="5" t="s">
        <v>17</v>
      </c>
      <c r="F115" s="6">
        <v>2</v>
      </c>
    </row>
    <row r="116" spans="1:6" x14ac:dyDescent="0.3">
      <c r="A116" s="6" t="s">
        <v>51</v>
      </c>
      <c r="B116" s="6">
        <v>718</v>
      </c>
      <c r="C116" s="6" t="str">
        <f t="shared" si="1"/>
        <v>UUC-718</v>
      </c>
      <c r="D116" s="7">
        <v>42587</v>
      </c>
      <c r="E116" s="5" t="s">
        <v>55</v>
      </c>
      <c r="F116" s="6">
        <v>3</v>
      </c>
    </row>
    <row r="117" spans="1:6" x14ac:dyDescent="0.3">
      <c r="A117" s="6" t="s">
        <v>51</v>
      </c>
      <c r="B117" s="6">
        <v>761</v>
      </c>
      <c r="C117" s="6" t="str">
        <f t="shared" si="1"/>
        <v>UUC-761</v>
      </c>
      <c r="D117" s="7">
        <v>42617</v>
      </c>
      <c r="E117" s="5" t="s">
        <v>97</v>
      </c>
      <c r="F117" s="6">
        <v>3</v>
      </c>
    </row>
    <row r="118" spans="1:6" x14ac:dyDescent="0.3">
      <c r="A118" s="6" t="s">
        <v>51</v>
      </c>
      <c r="B118" s="6">
        <v>777</v>
      </c>
      <c r="C118" s="6" t="str">
        <f t="shared" si="1"/>
        <v>UUC-777</v>
      </c>
      <c r="D118" s="7">
        <v>42640</v>
      </c>
      <c r="E118" s="5" t="s">
        <v>3386</v>
      </c>
      <c r="F118" s="6">
        <v>0</v>
      </c>
    </row>
    <row r="119" spans="1:6" x14ac:dyDescent="0.3">
      <c r="A119" s="6" t="s">
        <v>51</v>
      </c>
      <c r="B119" s="6">
        <v>806</v>
      </c>
      <c r="C119" s="6" t="str">
        <f t="shared" si="1"/>
        <v>UUC-806</v>
      </c>
      <c r="D119" s="7">
        <v>42662</v>
      </c>
      <c r="E119" s="5" t="s">
        <v>55</v>
      </c>
      <c r="F119" s="6">
        <v>3</v>
      </c>
    </row>
    <row r="120" spans="1:6" x14ac:dyDescent="0.3">
      <c r="A120" s="6" t="s">
        <v>51</v>
      </c>
      <c r="B120" s="6">
        <v>814</v>
      </c>
      <c r="C120" s="6" t="str">
        <f t="shared" si="1"/>
        <v>UUC-814</v>
      </c>
      <c r="D120" s="7">
        <v>42671</v>
      </c>
      <c r="E120" s="5" t="s">
        <v>97</v>
      </c>
      <c r="F120" s="6">
        <v>3</v>
      </c>
    </row>
    <row r="121" spans="1:6" x14ac:dyDescent="0.3">
      <c r="A121" s="6" t="s">
        <v>51</v>
      </c>
      <c r="B121" s="6">
        <v>819</v>
      </c>
      <c r="C121" s="6" t="str">
        <f t="shared" si="1"/>
        <v>UUC-819</v>
      </c>
      <c r="D121" s="7">
        <v>42680</v>
      </c>
      <c r="E121" s="5" t="s">
        <v>17</v>
      </c>
      <c r="F121" s="6">
        <v>2</v>
      </c>
    </row>
    <row r="122" spans="1:6" x14ac:dyDescent="0.3">
      <c r="A122" s="6" t="s">
        <v>51</v>
      </c>
      <c r="B122" s="6">
        <v>843</v>
      </c>
      <c r="C122" s="6" t="str">
        <f t="shared" si="1"/>
        <v>UUC-843</v>
      </c>
      <c r="D122" s="7">
        <v>42721</v>
      </c>
      <c r="E122" s="5" t="s">
        <v>17</v>
      </c>
      <c r="F122" s="6">
        <v>2</v>
      </c>
    </row>
    <row r="123" spans="1:6" x14ac:dyDescent="0.3">
      <c r="A123" s="6" t="s">
        <v>51</v>
      </c>
      <c r="B123" s="6">
        <v>868</v>
      </c>
      <c r="C123" s="6" t="str">
        <f t="shared" si="1"/>
        <v>UUC-868</v>
      </c>
      <c r="D123" s="7">
        <v>42775</v>
      </c>
      <c r="E123" s="5" t="s">
        <v>3386</v>
      </c>
      <c r="F123" s="6">
        <v>0</v>
      </c>
    </row>
    <row r="124" spans="1:6" x14ac:dyDescent="0.3">
      <c r="A124" s="6" t="s">
        <v>51</v>
      </c>
      <c r="B124" s="6">
        <v>876</v>
      </c>
      <c r="C124" s="6" t="str">
        <f t="shared" si="1"/>
        <v>UUC-876</v>
      </c>
      <c r="D124" s="7">
        <v>42794</v>
      </c>
      <c r="E124" s="5" t="s">
        <v>97</v>
      </c>
      <c r="F124" s="6">
        <v>3</v>
      </c>
    </row>
    <row r="125" spans="1:6" x14ac:dyDescent="0.3">
      <c r="A125" s="6" t="s">
        <v>51</v>
      </c>
      <c r="B125" s="6">
        <v>890</v>
      </c>
      <c r="C125" s="6" t="str">
        <f t="shared" si="1"/>
        <v>UUC-890</v>
      </c>
      <c r="D125" s="7">
        <v>42825</v>
      </c>
      <c r="E125" s="5" t="s">
        <v>17</v>
      </c>
      <c r="F125" s="6">
        <v>2</v>
      </c>
    </row>
    <row r="126" spans="1:6" x14ac:dyDescent="0.3">
      <c r="A126" s="6" t="s">
        <v>130</v>
      </c>
      <c r="B126" s="6">
        <v>165</v>
      </c>
      <c r="C126" s="6" t="str">
        <f t="shared" si="1"/>
        <v>KKV-165</v>
      </c>
      <c r="D126" s="7">
        <v>42897</v>
      </c>
      <c r="E126" s="5" t="s">
        <v>3387</v>
      </c>
      <c r="F126" s="6">
        <v>2</v>
      </c>
    </row>
    <row r="127" spans="1:6" x14ac:dyDescent="0.3">
      <c r="A127" s="6" t="s">
        <v>104</v>
      </c>
      <c r="B127" s="6">
        <v>14</v>
      </c>
      <c r="C127" s="6" t="str">
        <f t="shared" si="1"/>
        <v>CSS-14</v>
      </c>
      <c r="D127" s="7">
        <v>43009</v>
      </c>
      <c r="E127" s="5" t="s">
        <v>17</v>
      </c>
      <c r="F127" s="6">
        <v>2</v>
      </c>
    </row>
    <row r="128" spans="1:6" x14ac:dyDescent="0.3">
      <c r="A128" s="6" t="s">
        <v>104</v>
      </c>
      <c r="B128" s="6">
        <v>18</v>
      </c>
      <c r="C128" s="6" t="str">
        <f t="shared" si="1"/>
        <v>CSS-18</v>
      </c>
      <c r="D128" s="7">
        <v>43016</v>
      </c>
      <c r="E128" s="5" t="s">
        <v>17</v>
      </c>
      <c r="F128" s="6">
        <v>2</v>
      </c>
    </row>
    <row r="129" spans="1:6" x14ac:dyDescent="0.3">
      <c r="A129" s="6" t="s">
        <v>104</v>
      </c>
      <c r="B129" s="6">
        <v>19</v>
      </c>
      <c r="C129" s="6" t="str">
        <f t="shared" si="1"/>
        <v>CSS-19</v>
      </c>
      <c r="D129" s="7">
        <v>43018</v>
      </c>
      <c r="E129" s="5" t="s">
        <v>17</v>
      </c>
      <c r="F129" s="6">
        <v>2</v>
      </c>
    </row>
    <row r="130" spans="1:6" x14ac:dyDescent="0.3">
      <c r="A130" s="6" t="s">
        <v>164</v>
      </c>
      <c r="B130" s="6">
        <v>22</v>
      </c>
      <c r="C130" s="6" t="str">
        <f t="shared" si="1"/>
        <v>KTH-22</v>
      </c>
      <c r="D130" s="7">
        <v>43580</v>
      </c>
      <c r="E130" s="5" t="s">
        <v>32</v>
      </c>
      <c r="F130" s="6">
        <v>0</v>
      </c>
    </row>
    <row r="131" spans="1:6" x14ac:dyDescent="0.3">
      <c r="A131" s="6" t="s">
        <v>167</v>
      </c>
      <c r="B131" s="6">
        <v>21</v>
      </c>
      <c r="C131" s="6" t="str">
        <f t="shared" ref="C131:C194" si="2">CONCATENATE(A131,"-",B131)</f>
        <v>KAY-21</v>
      </c>
      <c r="D131" s="7">
        <v>43817</v>
      </c>
      <c r="E131" s="5" t="s">
        <v>55</v>
      </c>
      <c r="F131" s="6">
        <v>4</v>
      </c>
    </row>
    <row r="132" spans="1:6" x14ac:dyDescent="0.3">
      <c r="A132" s="6" t="s">
        <v>167</v>
      </c>
      <c r="B132" s="6">
        <v>19</v>
      </c>
      <c r="C132" s="6" t="str">
        <f t="shared" si="2"/>
        <v>KAY-19</v>
      </c>
      <c r="D132" s="7">
        <v>43817</v>
      </c>
      <c r="E132" s="5" t="s">
        <v>55</v>
      </c>
      <c r="F132" s="6">
        <v>3</v>
      </c>
    </row>
    <row r="133" spans="1:6" x14ac:dyDescent="0.3">
      <c r="A133" s="6" t="s">
        <v>167</v>
      </c>
      <c r="B133" s="6">
        <v>18</v>
      </c>
      <c r="C133" s="6" t="str">
        <f t="shared" si="2"/>
        <v>KAY-18</v>
      </c>
      <c r="D133" s="7">
        <v>43817</v>
      </c>
      <c r="E133" s="5" t="s">
        <v>55</v>
      </c>
      <c r="F133" s="6">
        <v>3</v>
      </c>
    </row>
    <row r="134" spans="1:6" x14ac:dyDescent="0.3">
      <c r="A134" s="6" t="s">
        <v>104</v>
      </c>
      <c r="B134" s="6">
        <v>77</v>
      </c>
      <c r="C134" s="6" t="str">
        <f t="shared" si="2"/>
        <v>CSS-77</v>
      </c>
      <c r="D134" s="7">
        <v>44094</v>
      </c>
      <c r="E134" s="5" t="s">
        <v>55</v>
      </c>
      <c r="F134" s="6">
        <v>3</v>
      </c>
    </row>
    <row r="135" spans="1:6" x14ac:dyDescent="0.3">
      <c r="A135" s="6" t="s">
        <v>104</v>
      </c>
      <c r="B135" s="6">
        <v>78</v>
      </c>
      <c r="C135" s="6" t="str">
        <f t="shared" si="2"/>
        <v>CSS-78</v>
      </c>
      <c r="D135" s="7">
        <v>44097</v>
      </c>
      <c r="E135" s="5" t="s">
        <v>55</v>
      </c>
      <c r="F135" s="6">
        <v>3</v>
      </c>
    </row>
    <row r="136" spans="1:6" x14ac:dyDescent="0.3">
      <c r="A136" s="6" t="s">
        <v>104</v>
      </c>
      <c r="B136" s="6">
        <v>92</v>
      </c>
      <c r="C136" s="6" t="str">
        <f t="shared" si="2"/>
        <v>CSS-92</v>
      </c>
      <c r="D136" s="7">
        <v>44138</v>
      </c>
      <c r="E136" s="5" t="s">
        <v>17</v>
      </c>
      <c r="F136" s="6">
        <v>2</v>
      </c>
    </row>
    <row r="137" spans="1:6" x14ac:dyDescent="0.3">
      <c r="A137" s="6" t="s">
        <v>104</v>
      </c>
      <c r="B137" s="6">
        <v>98</v>
      </c>
      <c r="C137" s="6" t="str">
        <f t="shared" si="2"/>
        <v>CSS-98</v>
      </c>
      <c r="D137" s="7">
        <v>44155</v>
      </c>
      <c r="E137" s="5" t="s">
        <v>55</v>
      </c>
      <c r="F137" s="6">
        <v>3</v>
      </c>
    </row>
    <row r="138" spans="1:6" x14ac:dyDescent="0.3">
      <c r="A138" s="6" t="s">
        <v>104</v>
      </c>
      <c r="B138" s="6">
        <v>181</v>
      </c>
      <c r="C138" s="6" t="str">
        <f t="shared" si="2"/>
        <v>CSS-181</v>
      </c>
      <c r="D138" s="7">
        <v>44308</v>
      </c>
      <c r="E138" s="5" t="s">
        <v>17</v>
      </c>
      <c r="F138" s="6">
        <v>2</v>
      </c>
    </row>
    <row r="139" spans="1:6" x14ac:dyDescent="0.3">
      <c r="A139" s="6" t="s">
        <v>12</v>
      </c>
      <c r="B139" s="6">
        <v>42</v>
      </c>
      <c r="C139" s="6" t="str">
        <f t="shared" si="2"/>
        <v>BOB-42</v>
      </c>
      <c r="D139" s="7">
        <v>40037</v>
      </c>
      <c r="E139" s="5" t="s">
        <v>3386</v>
      </c>
      <c r="F139" s="6">
        <v>0</v>
      </c>
    </row>
    <row r="140" spans="1:6" x14ac:dyDescent="0.3">
      <c r="A140" s="6" t="s">
        <v>12</v>
      </c>
      <c r="B140" s="6">
        <v>330</v>
      </c>
      <c r="C140" s="6" t="str">
        <f t="shared" si="2"/>
        <v>BOB-330</v>
      </c>
      <c r="D140" s="7">
        <v>40631</v>
      </c>
      <c r="E140" s="5" t="s">
        <v>3386</v>
      </c>
      <c r="F140" s="6">
        <v>0</v>
      </c>
    </row>
    <row r="141" spans="1:6" x14ac:dyDescent="0.3">
      <c r="A141" s="6" t="s">
        <v>12</v>
      </c>
      <c r="B141" s="6">
        <v>387</v>
      </c>
      <c r="C141" s="6" t="str">
        <f t="shared" si="2"/>
        <v>BOB-387</v>
      </c>
      <c r="D141" s="7">
        <v>40711</v>
      </c>
      <c r="E141" s="5" t="s">
        <v>3386</v>
      </c>
      <c r="F141" s="6">
        <v>0</v>
      </c>
    </row>
    <row r="142" spans="1:6" x14ac:dyDescent="0.3">
      <c r="A142" s="6" t="s">
        <v>62</v>
      </c>
      <c r="B142" s="6">
        <v>33</v>
      </c>
      <c r="C142" s="6" t="str">
        <f t="shared" si="2"/>
        <v>ARB-33</v>
      </c>
      <c r="D142" s="7">
        <v>40744</v>
      </c>
      <c r="E142" s="5" t="s">
        <v>55</v>
      </c>
      <c r="F142" s="6">
        <v>3</v>
      </c>
    </row>
    <row r="143" spans="1:6" x14ac:dyDescent="0.3">
      <c r="A143" s="6" t="s">
        <v>12</v>
      </c>
      <c r="B143" s="6">
        <v>458</v>
      </c>
      <c r="C143" s="6" t="str">
        <f t="shared" si="2"/>
        <v>BOB-458</v>
      </c>
      <c r="D143" s="7">
        <v>40906</v>
      </c>
      <c r="E143" s="5" t="s">
        <v>55</v>
      </c>
      <c r="F143" s="6">
        <v>3</v>
      </c>
    </row>
    <row r="144" spans="1:6" x14ac:dyDescent="0.3">
      <c r="A144" s="6" t="s">
        <v>62</v>
      </c>
      <c r="B144" s="6">
        <v>80</v>
      </c>
      <c r="C144" s="6" t="str">
        <f t="shared" si="2"/>
        <v>ARB-80</v>
      </c>
      <c r="D144" s="7">
        <v>40996</v>
      </c>
      <c r="E144" s="5" t="s">
        <v>55</v>
      </c>
      <c r="F144" s="6">
        <v>3</v>
      </c>
    </row>
    <row r="145" spans="1:6" x14ac:dyDescent="0.3">
      <c r="A145" s="6" t="s">
        <v>12</v>
      </c>
      <c r="B145" s="6">
        <v>515</v>
      </c>
      <c r="C145" s="6" t="str">
        <f t="shared" si="2"/>
        <v>BOB-515</v>
      </c>
      <c r="D145" s="7">
        <v>41044</v>
      </c>
      <c r="E145" s="5" t="s">
        <v>55</v>
      </c>
      <c r="F145" s="6">
        <v>3</v>
      </c>
    </row>
    <row r="146" spans="1:6" x14ac:dyDescent="0.3">
      <c r="A146" s="6" t="s">
        <v>12</v>
      </c>
      <c r="B146" s="6">
        <v>521</v>
      </c>
      <c r="C146" s="6" t="str">
        <f t="shared" si="2"/>
        <v>BOB-521</v>
      </c>
      <c r="D146" s="7">
        <v>41051</v>
      </c>
      <c r="E146" s="5" t="s">
        <v>3386</v>
      </c>
      <c r="F146" s="6">
        <v>0</v>
      </c>
    </row>
    <row r="147" spans="1:6" x14ac:dyDescent="0.3">
      <c r="A147" s="6" t="s">
        <v>12</v>
      </c>
      <c r="B147" s="6">
        <v>531</v>
      </c>
      <c r="C147" s="6" t="str">
        <f t="shared" si="2"/>
        <v>BOB-531</v>
      </c>
      <c r="D147" s="7">
        <v>41072</v>
      </c>
      <c r="E147" s="5" t="s">
        <v>55</v>
      </c>
      <c r="F147" s="6">
        <v>3</v>
      </c>
    </row>
    <row r="148" spans="1:6" x14ac:dyDescent="0.3">
      <c r="A148" s="6" t="s">
        <v>51</v>
      </c>
      <c r="B148" s="6">
        <v>23</v>
      </c>
      <c r="C148" s="6" t="str">
        <f t="shared" si="2"/>
        <v>UUC-23</v>
      </c>
      <c r="D148" s="7">
        <v>41232</v>
      </c>
      <c r="E148" s="5" t="s">
        <v>55</v>
      </c>
      <c r="F148" s="6">
        <v>3</v>
      </c>
    </row>
    <row r="149" spans="1:6" x14ac:dyDescent="0.3">
      <c r="A149" s="6" t="s">
        <v>51</v>
      </c>
      <c r="B149" s="6">
        <v>31</v>
      </c>
      <c r="C149" s="6" t="str">
        <f t="shared" si="2"/>
        <v>UUC-31</v>
      </c>
      <c r="D149" s="7">
        <v>41265</v>
      </c>
      <c r="E149" s="5" t="s">
        <v>17</v>
      </c>
      <c r="F149" s="6">
        <v>2</v>
      </c>
    </row>
    <row r="150" spans="1:6" x14ac:dyDescent="0.3">
      <c r="A150" s="6" t="s">
        <v>51</v>
      </c>
      <c r="B150" s="6">
        <v>30</v>
      </c>
      <c r="C150" s="6" t="str">
        <f t="shared" si="2"/>
        <v>UUC-30</v>
      </c>
      <c r="D150" s="7">
        <v>41265</v>
      </c>
      <c r="E150" s="5" t="s">
        <v>55</v>
      </c>
      <c r="F150" s="6">
        <v>3</v>
      </c>
    </row>
    <row r="151" spans="1:6" x14ac:dyDescent="0.3">
      <c r="A151" s="6" t="s">
        <v>51</v>
      </c>
      <c r="B151" s="6">
        <v>29</v>
      </c>
      <c r="C151" s="6" t="str">
        <f t="shared" si="2"/>
        <v>UUC-29</v>
      </c>
      <c r="D151" s="7">
        <v>41265</v>
      </c>
      <c r="E151" s="5" t="s">
        <v>55</v>
      </c>
      <c r="F151" s="6">
        <v>3</v>
      </c>
    </row>
    <row r="152" spans="1:6" x14ac:dyDescent="0.3">
      <c r="A152" s="6" t="s">
        <v>51</v>
      </c>
      <c r="B152" s="6">
        <v>49</v>
      </c>
      <c r="C152" s="6" t="str">
        <f t="shared" si="2"/>
        <v>UUC-49</v>
      </c>
      <c r="D152" s="7">
        <v>41307</v>
      </c>
      <c r="E152" s="5" t="s">
        <v>55</v>
      </c>
      <c r="F152" s="6">
        <v>3</v>
      </c>
    </row>
    <row r="153" spans="1:6" x14ac:dyDescent="0.3">
      <c r="A153" s="6" t="s">
        <v>51</v>
      </c>
      <c r="B153" s="6">
        <v>77</v>
      </c>
      <c r="C153" s="6" t="str">
        <f t="shared" si="2"/>
        <v>UUC-77</v>
      </c>
      <c r="D153" s="7">
        <v>41395</v>
      </c>
      <c r="E153" s="5" t="s">
        <v>17</v>
      </c>
      <c r="F153" s="6">
        <v>2</v>
      </c>
    </row>
    <row r="154" spans="1:6" x14ac:dyDescent="0.3">
      <c r="A154" s="6" t="s">
        <v>62</v>
      </c>
      <c r="B154" s="6">
        <v>190</v>
      </c>
      <c r="C154" s="6" t="str">
        <f t="shared" si="2"/>
        <v>ARB-190</v>
      </c>
      <c r="D154" s="7">
        <v>41478</v>
      </c>
      <c r="E154" s="5" t="s">
        <v>17</v>
      </c>
      <c r="F154" s="6">
        <v>2</v>
      </c>
    </row>
    <row r="155" spans="1:6" x14ac:dyDescent="0.3">
      <c r="A155" s="6" t="s">
        <v>62</v>
      </c>
      <c r="B155" s="6">
        <v>207</v>
      </c>
      <c r="C155" s="6" t="str">
        <f t="shared" si="2"/>
        <v>ARB-207</v>
      </c>
      <c r="D155" s="7">
        <v>41525</v>
      </c>
      <c r="E155" s="5" t="s">
        <v>17</v>
      </c>
      <c r="F155" s="6">
        <v>2</v>
      </c>
    </row>
    <row r="156" spans="1:6" x14ac:dyDescent="0.3">
      <c r="A156" s="6" t="s">
        <v>51</v>
      </c>
      <c r="B156" s="6">
        <v>155</v>
      </c>
      <c r="C156" s="6" t="str">
        <f t="shared" si="2"/>
        <v>UUC-155</v>
      </c>
      <c r="D156" s="7">
        <v>41601</v>
      </c>
      <c r="E156" s="5" t="s">
        <v>55</v>
      </c>
      <c r="F156" s="6">
        <v>3</v>
      </c>
    </row>
    <row r="157" spans="1:6" x14ac:dyDescent="0.3">
      <c r="A157" s="6" t="s">
        <v>62</v>
      </c>
      <c r="B157" s="6">
        <v>319</v>
      </c>
      <c r="C157" s="6" t="str">
        <f t="shared" si="2"/>
        <v>ARB-319</v>
      </c>
      <c r="D157" s="7">
        <v>41689</v>
      </c>
      <c r="E157" s="5" t="s">
        <v>55</v>
      </c>
      <c r="F157" s="6">
        <v>3</v>
      </c>
    </row>
    <row r="158" spans="1:6" x14ac:dyDescent="0.3">
      <c r="A158" s="6" t="s">
        <v>62</v>
      </c>
      <c r="B158" s="6">
        <v>326</v>
      </c>
      <c r="C158" s="6" t="str">
        <f t="shared" si="2"/>
        <v>ARB-326</v>
      </c>
      <c r="D158" s="7">
        <v>41709</v>
      </c>
      <c r="E158" s="5" t="s">
        <v>55</v>
      </c>
      <c r="F158" s="6">
        <v>3</v>
      </c>
    </row>
    <row r="159" spans="1:6" x14ac:dyDescent="0.3">
      <c r="A159" s="6" t="s">
        <v>62</v>
      </c>
      <c r="B159" s="6">
        <v>370</v>
      </c>
      <c r="C159" s="6" t="str">
        <f t="shared" si="2"/>
        <v>ARB-370</v>
      </c>
      <c r="D159" s="7">
        <v>41774</v>
      </c>
      <c r="E159" s="5" t="s">
        <v>55</v>
      </c>
      <c r="F159" s="6">
        <v>3</v>
      </c>
    </row>
    <row r="160" spans="1:6" x14ac:dyDescent="0.3">
      <c r="A160" s="6" t="s">
        <v>62</v>
      </c>
      <c r="B160" s="6">
        <v>369</v>
      </c>
      <c r="C160" s="6" t="str">
        <f t="shared" si="2"/>
        <v>ARB-369</v>
      </c>
      <c r="D160" s="7">
        <v>41774</v>
      </c>
      <c r="E160" s="5" t="s">
        <v>55</v>
      </c>
      <c r="F160" s="6">
        <v>3</v>
      </c>
    </row>
    <row r="161" spans="1:6" x14ac:dyDescent="0.3">
      <c r="A161" s="6" t="s">
        <v>51</v>
      </c>
      <c r="B161" s="6">
        <v>240</v>
      </c>
      <c r="C161" s="6" t="str">
        <f t="shared" si="2"/>
        <v>UUC-240</v>
      </c>
      <c r="D161" s="7">
        <v>41780</v>
      </c>
      <c r="E161" s="5" t="s">
        <v>97</v>
      </c>
      <c r="F161" s="6">
        <v>3</v>
      </c>
    </row>
    <row r="162" spans="1:6" x14ac:dyDescent="0.3">
      <c r="A162" s="6" t="s">
        <v>62</v>
      </c>
      <c r="B162" s="6">
        <v>378</v>
      </c>
      <c r="C162" s="6" t="str">
        <f t="shared" si="2"/>
        <v>ARB-378</v>
      </c>
      <c r="D162" s="7">
        <v>41789</v>
      </c>
      <c r="E162" s="5" t="s">
        <v>55</v>
      </c>
      <c r="F162" s="6">
        <v>3</v>
      </c>
    </row>
    <row r="163" spans="1:6" x14ac:dyDescent="0.3">
      <c r="A163" s="6" t="s">
        <v>51</v>
      </c>
      <c r="B163" s="6">
        <v>302</v>
      </c>
      <c r="C163" s="6" t="str">
        <f t="shared" si="2"/>
        <v>UUC-302</v>
      </c>
      <c r="D163" s="7">
        <v>41883</v>
      </c>
      <c r="E163" s="5" t="s">
        <v>55</v>
      </c>
      <c r="F163" s="6">
        <v>3</v>
      </c>
    </row>
    <row r="164" spans="1:6" x14ac:dyDescent="0.3">
      <c r="A164" s="6" t="s">
        <v>51</v>
      </c>
      <c r="B164" s="6">
        <v>370</v>
      </c>
      <c r="C164" s="6" t="str">
        <f t="shared" si="2"/>
        <v>UUC-370</v>
      </c>
      <c r="D164" s="7">
        <v>41963</v>
      </c>
      <c r="E164" s="5" t="s">
        <v>3386</v>
      </c>
      <c r="F164" s="6">
        <v>0</v>
      </c>
    </row>
    <row r="165" spans="1:6" x14ac:dyDescent="0.3">
      <c r="A165" s="6" t="s">
        <v>51</v>
      </c>
      <c r="B165" s="6">
        <v>371</v>
      </c>
      <c r="C165" s="6" t="str">
        <f t="shared" si="2"/>
        <v>UUC-371</v>
      </c>
      <c r="D165" s="7">
        <v>41964</v>
      </c>
      <c r="E165" s="5" t="s">
        <v>55</v>
      </c>
      <c r="F165" s="6">
        <v>3</v>
      </c>
    </row>
    <row r="166" spans="1:6" x14ac:dyDescent="0.3">
      <c r="A166" s="6" t="s">
        <v>51</v>
      </c>
      <c r="B166" s="6">
        <v>431</v>
      </c>
      <c r="C166" s="6" t="str">
        <f t="shared" si="2"/>
        <v>UUC-431</v>
      </c>
      <c r="D166" s="7">
        <v>42054</v>
      </c>
      <c r="E166" s="5" t="s">
        <v>55</v>
      </c>
      <c r="F166" s="6">
        <v>3</v>
      </c>
    </row>
    <row r="167" spans="1:6" x14ac:dyDescent="0.3">
      <c r="A167" s="6" t="s">
        <v>51</v>
      </c>
      <c r="B167" s="6">
        <v>443</v>
      </c>
      <c r="C167" s="6" t="str">
        <f t="shared" si="2"/>
        <v>UUC-443</v>
      </c>
      <c r="D167" s="7">
        <v>42069</v>
      </c>
      <c r="E167" s="5" t="s">
        <v>97</v>
      </c>
      <c r="F167" s="6">
        <v>3</v>
      </c>
    </row>
    <row r="168" spans="1:6" x14ac:dyDescent="0.3">
      <c r="A168" s="6" t="s">
        <v>51</v>
      </c>
      <c r="B168" s="6">
        <v>447</v>
      </c>
      <c r="C168" s="6" t="str">
        <f t="shared" si="2"/>
        <v>UUC-447</v>
      </c>
      <c r="D168" s="7">
        <v>42074</v>
      </c>
      <c r="E168" s="5" t="s">
        <v>55</v>
      </c>
      <c r="F168" s="6">
        <v>4</v>
      </c>
    </row>
    <row r="169" spans="1:6" x14ac:dyDescent="0.3">
      <c r="A169" s="6" t="s">
        <v>51</v>
      </c>
      <c r="B169" s="6">
        <v>483</v>
      </c>
      <c r="C169" s="6" t="str">
        <f t="shared" si="2"/>
        <v>UUC-483</v>
      </c>
      <c r="D169" s="7">
        <v>42110</v>
      </c>
      <c r="E169" s="5" t="s">
        <v>17</v>
      </c>
      <c r="F169" s="6">
        <v>2</v>
      </c>
    </row>
    <row r="170" spans="1:6" x14ac:dyDescent="0.3">
      <c r="A170" s="6" t="s">
        <v>51</v>
      </c>
      <c r="B170" s="6">
        <v>512</v>
      </c>
      <c r="C170" s="6" t="str">
        <f t="shared" si="2"/>
        <v>UUC-512</v>
      </c>
      <c r="D170" s="7">
        <v>42172</v>
      </c>
      <c r="E170" s="5" t="s">
        <v>55</v>
      </c>
      <c r="F170" s="6">
        <v>3</v>
      </c>
    </row>
    <row r="171" spans="1:6" x14ac:dyDescent="0.3">
      <c r="A171" s="6" t="s">
        <v>51</v>
      </c>
      <c r="B171" s="6">
        <v>513</v>
      </c>
      <c r="C171" s="6" t="str">
        <f t="shared" si="2"/>
        <v>UUC-513</v>
      </c>
      <c r="D171" s="7">
        <v>42175</v>
      </c>
      <c r="E171" s="5" t="s">
        <v>55</v>
      </c>
      <c r="F171" s="6">
        <v>4</v>
      </c>
    </row>
    <row r="172" spans="1:6" x14ac:dyDescent="0.3">
      <c r="A172" s="6" t="s">
        <v>51</v>
      </c>
      <c r="B172" s="6">
        <v>528</v>
      </c>
      <c r="C172" s="6" t="str">
        <f t="shared" si="2"/>
        <v>UUC-528</v>
      </c>
      <c r="D172" s="7">
        <v>42224</v>
      </c>
      <c r="E172" s="5" t="s">
        <v>3388</v>
      </c>
      <c r="F172" s="6">
        <v>0</v>
      </c>
    </row>
    <row r="173" spans="1:6" x14ac:dyDescent="0.3">
      <c r="A173" s="6" t="s">
        <v>51</v>
      </c>
      <c r="B173" s="6">
        <v>670</v>
      </c>
      <c r="C173" s="6" t="str">
        <f t="shared" si="2"/>
        <v>UUC-670</v>
      </c>
      <c r="D173" s="7">
        <v>42535</v>
      </c>
      <c r="E173" s="5" t="s">
        <v>55</v>
      </c>
      <c r="F173" s="6">
        <v>3</v>
      </c>
    </row>
    <row r="174" spans="1:6" x14ac:dyDescent="0.3">
      <c r="A174" s="6" t="s">
        <v>51</v>
      </c>
      <c r="B174" s="6">
        <v>673</v>
      </c>
      <c r="C174" s="6" t="str">
        <f t="shared" si="2"/>
        <v>UUC-673</v>
      </c>
      <c r="D174" s="7">
        <v>42536</v>
      </c>
      <c r="E174" s="5" t="s">
        <v>17</v>
      </c>
      <c r="F174" s="6">
        <v>2</v>
      </c>
    </row>
    <row r="175" spans="1:6" x14ac:dyDescent="0.3">
      <c r="A175" s="6" t="s">
        <v>51</v>
      </c>
      <c r="B175" s="6">
        <v>727</v>
      </c>
      <c r="C175" s="6" t="str">
        <f t="shared" si="2"/>
        <v>UUC-727</v>
      </c>
      <c r="D175" s="7">
        <v>42593</v>
      </c>
      <c r="E175" s="5" t="s">
        <v>3386</v>
      </c>
      <c r="F175" s="6">
        <v>0</v>
      </c>
    </row>
    <row r="176" spans="1:6" x14ac:dyDescent="0.3">
      <c r="A176" s="6" t="s">
        <v>51</v>
      </c>
      <c r="B176" s="6">
        <v>748</v>
      </c>
      <c r="C176" s="6" t="str">
        <f t="shared" si="2"/>
        <v>UUC-748</v>
      </c>
      <c r="D176" s="7">
        <v>42607</v>
      </c>
      <c r="E176" s="5" t="s">
        <v>97</v>
      </c>
      <c r="F176" s="6">
        <v>3</v>
      </c>
    </row>
    <row r="177" spans="1:6" x14ac:dyDescent="0.3">
      <c r="A177" s="6" t="s">
        <v>51</v>
      </c>
      <c r="B177" s="6">
        <v>842</v>
      </c>
      <c r="C177" s="6" t="str">
        <f t="shared" si="2"/>
        <v>UUC-842</v>
      </c>
      <c r="D177" s="7">
        <v>42718</v>
      </c>
      <c r="E177" s="5" t="s">
        <v>3386</v>
      </c>
      <c r="F177" s="6">
        <v>0</v>
      </c>
    </row>
    <row r="178" spans="1:6" x14ac:dyDescent="0.3">
      <c r="A178" s="6" t="s">
        <v>51</v>
      </c>
      <c r="B178" s="6">
        <v>846</v>
      </c>
      <c r="C178" s="6" t="str">
        <f t="shared" si="2"/>
        <v>UUC-846</v>
      </c>
      <c r="D178" s="7">
        <v>42728</v>
      </c>
      <c r="E178" s="5" t="s">
        <v>3386</v>
      </c>
      <c r="F178" s="6">
        <v>0</v>
      </c>
    </row>
    <row r="179" spans="1:6" x14ac:dyDescent="0.3">
      <c r="A179" s="6" t="s">
        <v>130</v>
      </c>
      <c r="B179" s="6">
        <v>131</v>
      </c>
      <c r="C179" s="6" t="str">
        <f t="shared" si="2"/>
        <v>KKV-131</v>
      </c>
      <c r="D179" s="7">
        <v>42755</v>
      </c>
      <c r="E179" s="5" t="s">
        <v>17</v>
      </c>
      <c r="F179" s="6">
        <v>2</v>
      </c>
    </row>
    <row r="180" spans="1:6" x14ac:dyDescent="0.3">
      <c r="A180" s="6" t="s">
        <v>51</v>
      </c>
      <c r="B180" s="6">
        <v>881</v>
      </c>
      <c r="C180" s="6" t="str">
        <f t="shared" si="2"/>
        <v>UUC-881</v>
      </c>
      <c r="D180" s="7">
        <v>42812</v>
      </c>
      <c r="E180" s="5" t="s">
        <v>3386</v>
      </c>
      <c r="F180" s="6">
        <v>0</v>
      </c>
    </row>
    <row r="181" spans="1:6" x14ac:dyDescent="0.3">
      <c r="A181" s="6" t="s">
        <v>51</v>
      </c>
      <c r="B181" s="6">
        <v>911</v>
      </c>
      <c r="C181" s="6" t="str">
        <f t="shared" si="2"/>
        <v>UUC-911</v>
      </c>
      <c r="D181" s="7">
        <v>42867</v>
      </c>
      <c r="E181" s="5" t="s">
        <v>17</v>
      </c>
      <c r="F181" s="6">
        <v>2</v>
      </c>
    </row>
    <row r="182" spans="1:6" x14ac:dyDescent="0.3">
      <c r="A182" s="6" t="s">
        <v>51</v>
      </c>
      <c r="B182" s="6">
        <v>912</v>
      </c>
      <c r="C182" s="6" t="str">
        <f t="shared" si="2"/>
        <v>UUC-912</v>
      </c>
      <c r="D182" s="7">
        <v>42873</v>
      </c>
      <c r="E182" s="5" t="s">
        <v>32</v>
      </c>
      <c r="F182" s="6">
        <v>0</v>
      </c>
    </row>
    <row r="183" spans="1:6" x14ac:dyDescent="0.3">
      <c r="A183" s="6" t="s">
        <v>130</v>
      </c>
      <c r="B183" s="6">
        <v>243</v>
      </c>
      <c r="C183" s="6" t="str">
        <f t="shared" si="2"/>
        <v>KKV-243</v>
      </c>
      <c r="D183" s="7">
        <v>43203</v>
      </c>
      <c r="E183" s="5" t="s">
        <v>55</v>
      </c>
      <c r="F183" s="6">
        <v>3</v>
      </c>
    </row>
    <row r="184" spans="1:6" x14ac:dyDescent="0.3">
      <c r="A184" s="6" t="s">
        <v>104</v>
      </c>
      <c r="B184" s="6">
        <v>67</v>
      </c>
      <c r="C184" s="6" t="str">
        <f t="shared" si="2"/>
        <v>CSS-67</v>
      </c>
      <c r="D184" s="7">
        <v>44058</v>
      </c>
      <c r="E184" s="5" t="s">
        <v>17</v>
      </c>
      <c r="F184" s="6">
        <v>2</v>
      </c>
    </row>
    <row r="185" spans="1:6" x14ac:dyDescent="0.3">
      <c r="A185" s="6" t="s">
        <v>104</v>
      </c>
      <c r="B185" s="6">
        <v>136</v>
      </c>
      <c r="C185" s="6" t="str">
        <f t="shared" si="2"/>
        <v>CSS-136</v>
      </c>
      <c r="D185" s="7">
        <v>44229</v>
      </c>
      <c r="E185" s="5" t="s">
        <v>17</v>
      </c>
      <c r="F185" s="6">
        <v>2</v>
      </c>
    </row>
    <row r="186" spans="1:6" x14ac:dyDescent="0.3">
      <c r="A186" s="6" t="s">
        <v>104</v>
      </c>
      <c r="B186" s="6">
        <v>151</v>
      </c>
      <c r="C186" s="6" t="str">
        <f t="shared" si="2"/>
        <v>CSS-151</v>
      </c>
      <c r="D186" s="7">
        <v>44251</v>
      </c>
      <c r="E186" s="5" t="s">
        <v>17</v>
      </c>
      <c r="F186" s="6">
        <v>2</v>
      </c>
    </row>
    <row r="187" spans="1:6" x14ac:dyDescent="0.3">
      <c r="A187" s="6" t="s">
        <v>104</v>
      </c>
      <c r="B187" s="6">
        <v>153</v>
      </c>
      <c r="C187" s="6" t="str">
        <f t="shared" si="2"/>
        <v>CSS-153</v>
      </c>
      <c r="D187" s="7">
        <v>44259</v>
      </c>
      <c r="E187" s="5" t="s">
        <v>17</v>
      </c>
      <c r="F187" s="6">
        <v>2</v>
      </c>
    </row>
    <row r="188" spans="1:6" x14ac:dyDescent="0.3">
      <c r="A188" s="6" t="s">
        <v>104</v>
      </c>
      <c r="B188" s="6">
        <v>178</v>
      </c>
      <c r="C188" s="6" t="str">
        <f t="shared" si="2"/>
        <v>CSS-178</v>
      </c>
      <c r="D188" s="7">
        <v>44301</v>
      </c>
      <c r="E188" s="5" t="s">
        <v>17</v>
      </c>
      <c r="F188" s="6">
        <v>2</v>
      </c>
    </row>
    <row r="189" spans="1:6" x14ac:dyDescent="0.3">
      <c r="A189" s="6" t="s">
        <v>104</v>
      </c>
      <c r="B189" s="6">
        <v>182</v>
      </c>
      <c r="C189" s="6" t="str">
        <f t="shared" si="2"/>
        <v>CSS-182</v>
      </c>
      <c r="D189" s="7">
        <v>44308</v>
      </c>
      <c r="E189" s="5" t="s">
        <v>55</v>
      </c>
      <c r="F189" s="6">
        <v>3</v>
      </c>
    </row>
    <row r="190" spans="1:6" x14ac:dyDescent="0.3">
      <c r="A190" s="6" t="s">
        <v>104</v>
      </c>
      <c r="B190" s="6">
        <v>186</v>
      </c>
      <c r="C190" s="6" t="str">
        <f t="shared" si="2"/>
        <v>CSS-186</v>
      </c>
      <c r="D190" s="7">
        <v>44310</v>
      </c>
      <c r="E190" s="5" t="s">
        <v>55</v>
      </c>
      <c r="F190" s="6">
        <v>3</v>
      </c>
    </row>
    <row r="191" spans="1:6" x14ac:dyDescent="0.3">
      <c r="A191" s="6" t="s">
        <v>12</v>
      </c>
      <c r="B191" s="6">
        <v>66</v>
      </c>
      <c r="C191" s="6" t="str">
        <f t="shared" si="2"/>
        <v>BOB-66</v>
      </c>
      <c r="D191" s="7">
        <v>40101</v>
      </c>
      <c r="E191" s="5" t="s">
        <v>3386</v>
      </c>
      <c r="F191" s="6">
        <v>0</v>
      </c>
    </row>
    <row r="192" spans="1:6" x14ac:dyDescent="0.3">
      <c r="A192" s="6" t="s">
        <v>12</v>
      </c>
      <c r="B192" s="6">
        <v>223</v>
      </c>
      <c r="C192" s="6" t="str">
        <f t="shared" si="2"/>
        <v>BOB-223</v>
      </c>
      <c r="D192" s="7">
        <v>40414</v>
      </c>
      <c r="E192" s="5" t="s">
        <v>55</v>
      </c>
      <c r="F192" s="6">
        <v>3</v>
      </c>
    </row>
    <row r="193" spans="1:6" x14ac:dyDescent="0.3">
      <c r="A193" s="6" t="s">
        <v>12</v>
      </c>
      <c r="B193" s="6">
        <v>296</v>
      </c>
      <c r="C193" s="6" t="str">
        <f t="shared" si="2"/>
        <v>BOB-296</v>
      </c>
      <c r="D193" s="7">
        <v>40580</v>
      </c>
      <c r="E193" s="5" t="s">
        <v>55</v>
      </c>
      <c r="F193" s="6">
        <v>3</v>
      </c>
    </row>
    <row r="194" spans="1:6" x14ac:dyDescent="0.3">
      <c r="A194" s="6" t="s">
        <v>12</v>
      </c>
      <c r="B194" s="6">
        <v>300</v>
      </c>
      <c r="C194" s="6" t="str">
        <f t="shared" si="2"/>
        <v>BOB-300</v>
      </c>
      <c r="D194" s="7">
        <v>40589</v>
      </c>
      <c r="E194" s="5" t="s">
        <v>3386</v>
      </c>
      <c r="F194" s="6">
        <v>0</v>
      </c>
    </row>
    <row r="195" spans="1:6" x14ac:dyDescent="0.3">
      <c r="A195" s="6" t="s">
        <v>12</v>
      </c>
      <c r="B195" s="6">
        <v>363</v>
      </c>
      <c r="C195" s="6" t="str">
        <f t="shared" ref="C195:C258" si="3">CONCATENATE(A195,"-",B195)</f>
        <v>BOB-363</v>
      </c>
      <c r="D195" s="7">
        <v>40668</v>
      </c>
      <c r="E195" s="5" t="s">
        <v>55</v>
      </c>
      <c r="F195" s="6">
        <v>3</v>
      </c>
    </row>
    <row r="196" spans="1:6" x14ac:dyDescent="0.3">
      <c r="A196" s="6" t="s">
        <v>12</v>
      </c>
      <c r="B196" s="6">
        <v>366</v>
      </c>
      <c r="C196" s="6" t="str">
        <f t="shared" si="3"/>
        <v>BOB-366</v>
      </c>
      <c r="D196" s="7">
        <v>40674</v>
      </c>
      <c r="E196" s="5" t="s">
        <v>55</v>
      </c>
      <c r="F196" s="6">
        <v>3</v>
      </c>
    </row>
    <row r="197" spans="1:6" x14ac:dyDescent="0.3">
      <c r="A197" s="6" t="s">
        <v>62</v>
      </c>
      <c r="B197" s="6">
        <v>32</v>
      </c>
      <c r="C197" s="6" t="str">
        <f t="shared" si="3"/>
        <v>ARB-32</v>
      </c>
      <c r="D197" s="7">
        <v>40742</v>
      </c>
      <c r="E197" s="5" t="s">
        <v>17</v>
      </c>
      <c r="F197" s="6">
        <v>2</v>
      </c>
    </row>
    <row r="198" spans="1:6" x14ac:dyDescent="0.3">
      <c r="A198" s="6" t="s">
        <v>12</v>
      </c>
      <c r="B198" s="6">
        <v>462</v>
      </c>
      <c r="C198" s="6" t="str">
        <f t="shared" si="3"/>
        <v>BOB-462</v>
      </c>
      <c r="D198" s="7">
        <v>40919</v>
      </c>
      <c r="E198" s="5" t="s">
        <v>55</v>
      </c>
      <c r="F198" s="6">
        <v>3</v>
      </c>
    </row>
    <row r="199" spans="1:6" x14ac:dyDescent="0.3">
      <c r="A199" s="6" t="s">
        <v>12</v>
      </c>
      <c r="B199" s="6">
        <v>517</v>
      </c>
      <c r="C199" s="6" t="str">
        <f t="shared" si="3"/>
        <v>BOB-517</v>
      </c>
      <c r="D199" s="7">
        <v>41046</v>
      </c>
      <c r="E199" s="5" t="s">
        <v>55</v>
      </c>
      <c r="F199" s="6">
        <v>3</v>
      </c>
    </row>
    <row r="200" spans="1:6" x14ac:dyDescent="0.3">
      <c r="A200" s="6" t="s">
        <v>51</v>
      </c>
      <c r="B200" s="6">
        <v>45</v>
      </c>
      <c r="C200" s="6" t="str">
        <f t="shared" si="3"/>
        <v>UUC-45</v>
      </c>
      <c r="D200" s="7">
        <v>41300</v>
      </c>
      <c r="E200" s="5" t="s">
        <v>3386</v>
      </c>
      <c r="F200" s="6">
        <v>0</v>
      </c>
    </row>
    <row r="201" spans="1:6" x14ac:dyDescent="0.3">
      <c r="A201" s="6" t="s">
        <v>51</v>
      </c>
      <c r="B201" s="6">
        <v>93</v>
      </c>
      <c r="C201" s="6" t="str">
        <f t="shared" si="3"/>
        <v>UUC-93</v>
      </c>
      <c r="D201" s="7">
        <v>41447</v>
      </c>
      <c r="E201" s="5" t="s">
        <v>17</v>
      </c>
      <c r="F201" s="6">
        <v>2</v>
      </c>
    </row>
    <row r="202" spans="1:6" x14ac:dyDescent="0.3">
      <c r="A202" s="6" t="s">
        <v>62</v>
      </c>
      <c r="B202" s="6">
        <v>205</v>
      </c>
      <c r="C202" s="6" t="str">
        <f t="shared" si="3"/>
        <v>ARB-205</v>
      </c>
      <c r="D202" s="7">
        <v>41456</v>
      </c>
      <c r="E202" s="5" t="s">
        <v>55</v>
      </c>
      <c r="F202" s="6">
        <v>3</v>
      </c>
    </row>
    <row r="203" spans="1:6" x14ac:dyDescent="0.3">
      <c r="A203" s="6" t="s">
        <v>51</v>
      </c>
      <c r="B203" s="6">
        <v>112</v>
      </c>
      <c r="C203" s="6" t="str">
        <f t="shared" si="3"/>
        <v>UUC-112</v>
      </c>
      <c r="D203" s="7">
        <v>41500</v>
      </c>
      <c r="E203" s="5" t="s">
        <v>17</v>
      </c>
      <c r="F203" s="6">
        <v>2</v>
      </c>
    </row>
    <row r="204" spans="1:6" x14ac:dyDescent="0.3">
      <c r="A204" s="6" t="s">
        <v>51</v>
      </c>
      <c r="B204" s="6">
        <v>111</v>
      </c>
      <c r="C204" s="6" t="str">
        <f t="shared" si="3"/>
        <v>UUC-111</v>
      </c>
      <c r="D204" s="7">
        <v>41500</v>
      </c>
      <c r="E204" s="5" t="s">
        <v>17</v>
      </c>
      <c r="F204" s="6">
        <v>2</v>
      </c>
    </row>
    <row r="205" spans="1:6" x14ac:dyDescent="0.3">
      <c r="A205" s="6" t="s">
        <v>51</v>
      </c>
      <c r="B205" s="6">
        <v>115</v>
      </c>
      <c r="C205" s="6" t="str">
        <f t="shared" si="3"/>
        <v>UUC-115</v>
      </c>
      <c r="D205" s="7">
        <v>41508</v>
      </c>
      <c r="E205" s="5" t="s">
        <v>17</v>
      </c>
      <c r="F205" s="6">
        <v>2</v>
      </c>
    </row>
    <row r="206" spans="1:6" x14ac:dyDescent="0.3">
      <c r="A206" s="6" t="s">
        <v>62</v>
      </c>
      <c r="B206" s="6">
        <v>229</v>
      </c>
      <c r="C206" s="6" t="str">
        <f t="shared" si="3"/>
        <v>ARB-229</v>
      </c>
      <c r="D206" s="7">
        <v>41548</v>
      </c>
      <c r="E206" s="5" t="s">
        <v>55</v>
      </c>
      <c r="F206" s="6">
        <v>3</v>
      </c>
    </row>
    <row r="207" spans="1:6" x14ac:dyDescent="0.3">
      <c r="A207" s="6" t="s">
        <v>51</v>
      </c>
      <c r="B207" s="6">
        <v>139</v>
      </c>
      <c r="C207" s="6" t="str">
        <f t="shared" si="3"/>
        <v>UUC-139</v>
      </c>
      <c r="D207" s="7">
        <v>41568</v>
      </c>
      <c r="E207" s="5" t="s">
        <v>55</v>
      </c>
      <c r="F207" s="6">
        <v>3</v>
      </c>
    </row>
    <row r="208" spans="1:6" x14ac:dyDescent="0.3">
      <c r="A208" s="6" t="s">
        <v>51</v>
      </c>
      <c r="B208" s="6">
        <v>144</v>
      </c>
      <c r="C208" s="6" t="str">
        <f t="shared" si="3"/>
        <v>UUC-144</v>
      </c>
      <c r="D208" s="7">
        <v>41576</v>
      </c>
      <c r="E208" s="5" t="s">
        <v>55</v>
      </c>
      <c r="F208" s="6">
        <v>3</v>
      </c>
    </row>
    <row r="209" spans="1:6" x14ac:dyDescent="0.3">
      <c r="A209" s="6" t="s">
        <v>51</v>
      </c>
      <c r="B209" s="6">
        <v>145</v>
      </c>
      <c r="C209" s="6" t="str">
        <f t="shared" si="3"/>
        <v>UUC-145</v>
      </c>
      <c r="D209" s="7">
        <v>41579</v>
      </c>
      <c r="E209" s="5" t="s">
        <v>17</v>
      </c>
      <c r="F209" s="6">
        <v>2</v>
      </c>
    </row>
    <row r="210" spans="1:6" x14ac:dyDescent="0.3">
      <c r="A210" s="6" t="s">
        <v>51</v>
      </c>
      <c r="B210" s="6">
        <v>180</v>
      </c>
      <c r="C210" s="6" t="str">
        <f t="shared" si="3"/>
        <v>UUC-180</v>
      </c>
      <c r="D210" s="7">
        <v>41648</v>
      </c>
      <c r="E210" s="5" t="s">
        <v>55</v>
      </c>
      <c r="F210" s="6">
        <v>3</v>
      </c>
    </row>
    <row r="211" spans="1:6" x14ac:dyDescent="0.3">
      <c r="A211" s="6" t="s">
        <v>62</v>
      </c>
      <c r="B211" s="6">
        <v>298</v>
      </c>
      <c r="C211" s="6" t="str">
        <f t="shared" si="3"/>
        <v>ARB-298</v>
      </c>
      <c r="D211" s="7">
        <v>41657</v>
      </c>
      <c r="E211" s="5" t="s">
        <v>55</v>
      </c>
      <c r="F211" s="6">
        <v>3</v>
      </c>
    </row>
    <row r="212" spans="1:6" x14ac:dyDescent="0.3">
      <c r="A212" s="6" t="s">
        <v>51</v>
      </c>
      <c r="B212" s="6">
        <v>216</v>
      </c>
      <c r="C212" s="6" t="str">
        <f t="shared" si="3"/>
        <v>UUC-216</v>
      </c>
      <c r="D212" s="7">
        <v>41733</v>
      </c>
      <c r="E212" s="5" t="s">
        <v>97</v>
      </c>
      <c r="F212" s="6">
        <v>3</v>
      </c>
    </row>
    <row r="213" spans="1:6" x14ac:dyDescent="0.3">
      <c r="A213" s="6" t="s">
        <v>51</v>
      </c>
      <c r="B213" s="6">
        <v>265</v>
      </c>
      <c r="C213" s="6" t="str">
        <f t="shared" si="3"/>
        <v>UUC-265</v>
      </c>
      <c r="D213" s="7">
        <v>41827</v>
      </c>
      <c r="E213" s="5" t="s">
        <v>97</v>
      </c>
      <c r="F213" s="6">
        <v>3</v>
      </c>
    </row>
    <row r="214" spans="1:6" x14ac:dyDescent="0.3">
      <c r="A214" s="6" t="s">
        <v>51</v>
      </c>
      <c r="B214" s="6">
        <v>290</v>
      </c>
      <c r="C214" s="6" t="str">
        <f t="shared" si="3"/>
        <v>UUC-290</v>
      </c>
      <c r="D214" s="7">
        <v>41867</v>
      </c>
      <c r="E214" s="5" t="s">
        <v>55</v>
      </c>
      <c r="F214" s="6">
        <v>3</v>
      </c>
    </row>
    <row r="215" spans="1:6" x14ac:dyDescent="0.3">
      <c r="A215" s="6" t="s">
        <v>62</v>
      </c>
      <c r="B215" s="6">
        <v>435</v>
      </c>
      <c r="C215" s="6" t="str">
        <f t="shared" si="3"/>
        <v>ARB-435</v>
      </c>
      <c r="D215" s="7">
        <v>41892</v>
      </c>
      <c r="E215" s="5" t="s">
        <v>55</v>
      </c>
      <c r="F215" s="6">
        <v>3</v>
      </c>
    </row>
    <row r="216" spans="1:6" x14ac:dyDescent="0.3">
      <c r="A216" s="6" t="s">
        <v>51</v>
      </c>
      <c r="B216" s="6">
        <v>326</v>
      </c>
      <c r="C216" s="6" t="str">
        <f t="shared" si="3"/>
        <v>UUC-326</v>
      </c>
      <c r="D216" s="7">
        <v>41909</v>
      </c>
      <c r="E216" s="5" t="s">
        <v>55</v>
      </c>
      <c r="F216" s="6">
        <v>3</v>
      </c>
    </row>
    <row r="217" spans="1:6" x14ac:dyDescent="0.3">
      <c r="A217" s="6" t="s">
        <v>51</v>
      </c>
      <c r="B217" s="6">
        <v>366</v>
      </c>
      <c r="C217" s="6" t="str">
        <f t="shared" si="3"/>
        <v>UUC-366</v>
      </c>
      <c r="D217" s="7">
        <v>41957</v>
      </c>
      <c r="E217" s="5" t="s">
        <v>97</v>
      </c>
      <c r="F217" s="6">
        <v>3</v>
      </c>
    </row>
    <row r="218" spans="1:6" x14ac:dyDescent="0.3">
      <c r="A218" s="6" t="s">
        <v>51</v>
      </c>
      <c r="B218" s="6">
        <v>392</v>
      </c>
      <c r="C218" s="6" t="str">
        <f t="shared" si="3"/>
        <v>UUC-392</v>
      </c>
      <c r="D218" s="7">
        <v>41997</v>
      </c>
      <c r="E218" s="5" t="s">
        <v>55</v>
      </c>
      <c r="F218" s="6">
        <v>3</v>
      </c>
    </row>
    <row r="219" spans="1:6" x14ac:dyDescent="0.3">
      <c r="A219" s="6" t="s">
        <v>51</v>
      </c>
      <c r="B219" s="6">
        <v>395</v>
      </c>
      <c r="C219" s="6" t="str">
        <f t="shared" si="3"/>
        <v>UUC-395</v>
      </c>
      <c r="D219" s="7">
        <v>42003</v>
      </c>
      <c r="E219" s="5" t="s">
        <v>55</v>
      </c>
      <c r="F219" s="6">
        <v>3</v>
      </c>
    </row>
    <row r="220" spans="1:6" x14ac:dyDescent="0.3">
      <c r="A220" s="6" t="s">
        <v>51</v>
      </c>
      <c r="B220" s="6">
        <v>420</v>
      </c>
      <c r="C220" s="6" t="str">
        <f t="shared" si="3"/>
        <v>UUC-420</v>
      </c>
      <c r="D220" s="7">
        <v>42038</v>
      </c>
      <c r="E220" s="5" t="s">
        <v>97</v>
      </c>
      <c r="F220" s="6">
        <v>3</v>
      </c>
    </row>
    <row r="221" spans="1:6" x14ac:dyDescent="0.3">
      <c r="A221" s="6" t="s">
        <v>51</v>
      </c>
      <c r="B221" s="6">
        <v>498</v>
      </c>
      <c r="C221" s="6" t="str">
        <f t="shared" si="3"/>
        <v>UUC-498</v>
      </c>
      <c r="D221" s="7">
        <v>42136</v>
      </c>
      <c r="E221" s="5" t="s">
        <v>55</v>
      </c>
      <c r="F221" s="6">
        <v>3</v>
      </c>
    </row>
    <row r="222" spans="1:6" x14ac:dyDescent="0.3">
      <c r="A222" s="6" t="s">
        <v>51</v>
      </c>
      <c r="B222" s="6">
        <v>521</v>
      </c>
      <c r="C222" s="6" t="str">
        <f t="shared" si="3"/>
        <v>UUC-521</v>
      </c>
      <c r="D222" s="7">
        <v>42211</v>
      </c>
      <c r="E222" s="5" t="s">
        <v>55</v>
      </c>
      <c r="F222" s="6">
        <v>3</v>
      </c>
    </row>
    <row r="223" spans="1:6" x14ac:dyDescent="0.3">
      <c r="A223" s="6" t="s">
        <v>51</v>
      </c>
      <c r="B223" s="6">
        <v>643</v>
      </c>
      <c r="C223" s="6" t="str">
        <f t="shared" si="3"/>
        <v>UUC-643</v>
      </c>
      <c r="D223" s="7">
        <v>42501</v>
      </c>
      <c r="E223" s="5" t="s">
        <v>3386</v>
      </c>
      <c r="F223" s="6">
        <v>0</v>
      </c>
    </row>
    <row r="224" spans="1:6" x14ac:dyDescent="0.3">
      <c r="A224" s="6" t="s">
        <v>51</v>
      </c>
      <c r="B224" s="6">
        <v>652</v>
      </c>
      <c r="C224" s="6" t="str">
        <f t="shared" si="3"/>
        <v>UUC-652</v>
      </c>
      <c r="D224" s="7">
        <v>42512</v>
      </c>
      <c r="E224" s="5" t="s">
        <v>55</v>
      </c>
      <c r="F224" s="6">
        <v>3</v>
      </c>
    </row>
    <row r="225" spans="1:6" x14ac:dyDescent="0.3">
      <c r="A225" s="6" t="s">
        <v>51</v>
      </c>
      <c r="B225" s="6">
        <v>674</v>
      </c>
      <c r="C225" s="6" t="str">
        <f t="shared" si="3"/>
        <v>UUC-674</v>
      </c>
      <c r="D225" s="7">
        <v>42536</v>
      </c>
      <c r="E225" s="5" t="s">
        <v>97</v>
      </c>
      <c r="F225" s="6">
        <v>3</v>
      </c>
    </row>
    <row r="226" spans="1:6" x14ac:dyDescent="0.3">
      <c r="A226" s="6" t="s">
        <v>51</v>
      </c>
      <c r="B226" s="6">
        <v>682</v>
      </c>
      <c r="C226" s="6" t="str">
        <f t="shared" si="3"/>
        <v>UUC-682</v>
      </c>
      <c r="D226" s="7">
        <v>42544</v>
      </c>
      <c r="E226" s="5" t="s">
        <v>97</v>
      </c>
      <c r="F226" s="6">
        <v>3</v>
      </c>
    </row>
    <row r="227" spans="1:6" x14ac:dyDescent="0.3">
      <c r="A227" s="6" t="s">
        <v>51</v>
      </c>
      <c r="B227" s="6">
        <v>773</v>
      </c>
      <c r="C227" s="6" t="str">
        <f t="shared" si="3"/>
        <v>UUC-773</v>
      </c>
      <c r="D227" s="7">
        <v>42635</v>
      </c>
      <c r="E227" s="5" t="s">
        <v>55</v>
      </c>
      <c r="F227" s="6">
        <v>3</v>
      </c>
    </row>
    <row r="228" spans="1:6" x14ac:dyDescent="0.3">
      <c r="A228" s="6" t="s">
        <v>51</v>
      </c>
      <c r="B228" s="6">
        <v>780</v>
      </c>
      <c r="C228" s="6" t="str">
        <f t="shared" si="3"/>
        <v>UUC-780</v>
      </c>
      <c r="D228" s="7">
        <v>42643</v>
      </c>
      <c r="E228" s="5" t="s">
        <v>55</v>
      </c>
      <c r="F228" s="6">
        <v>3</v>
      </c>
    </row>
    <row r="229" spans="1:6" x14ac:dyDescent="0.3">
      <c r="A229" s="6" t="s">
        <v>51</v>
      </c>
      <c r="B229" s="6">
        <v>836</v>
      </c>
      <c r="C229" s="6" t="str">
        <f t="shared" si="3"/>
        <v>UUC-836</v>
      </c>
      <c r="D229" s="7">
        <v>42708</v>
      </c>
      <c r="E229" s="5" t="s">
        <v>3386</v>
      </c>
      <c r="F229" s="6">
        <v>0</v>
      </c>
    </row>
    <row r="230" spans="1:6" x14ac:dyDescent="0.3">
      <c r="A230" s="6" t="s">
        <v>51</v>
      </c>
      <c r="B230" s="6">
        <v>884</v>
      </c>
      <c r="C230" s="6" t="str">
        <f t="shared" si="3"/>
        <v>UUC-884</v>
      </c>
      <c r="D230" s="7">
        <v>42819</v>
      </c>
      <c r="E230" s="5" t="s">
        <v>17</v>
      </c>
      <c r="F230" s="6">
        <v>2</v>
      </c>
    </row>
    <row r="231" spans="1:6" x14ac:dyDescent="0.3">
      <c r="A231" s="6" t="s">
        <v>104</v>
      </c>
      <c r="B231" s="6">
        <v>9</v>
      </c>
      <c r="C231" s="6" t="str">
        <f t="shared" si="3"/>
        <v>CSS-9</v>
      </c>
      <c r="D231" s="7">
        <v>42984</v>
      </c>
      <c r="E231" s="5" t="s">
        <v>97</v>
      </c>
      <c r="F231" s="6">
        <v>3</v>
      </c>
    </row>
    <row r="232" spans="1:6" x14ac:dyDescent="0.3">
      <c r="A232" s="6" t="s">
        <v>51</v>
      </c>
      <c r="B232" s="6">
        <v>934</v>
      </c>
      <c r="C232" s="6" t="str">
        <f t="shared" si="3"/>
        <v>UUC-934</v>
      </c>
      <c r="D232" s="7">
        <v>43013</v>
      </c>
      <c r="E232" s="5" t="s">
        <v>17</v>
      </c>
      <c r="F232" s="6">
        <v>2</v>
      </c>
    </row>
    <row r="233" spans="1:6" x14ac:dyDescent="0.3">
      <c r="A233" s="6" t="s">
        <v>135</v>
      </c>
      <c r="B233" s="6">
        <v>18</v>
      </c>
      <c r="C233" s="6" t="str">
        <f t="shared" si="3"/>
        <v>EAT-18</v>
      </c>
      <c r="D233" s="7">
        <v>43069</v>
      </c>
      <c r="E233" s="5" t="s">
        <v>32</v>
      </c>
      <c r="F233" s="6">
        <v>0</v>
      </c>
    </row>
    <row r="234" spans="1:6" x14ac:dyDescent="0.3">
      <c r="A234" s="6" t="s">
        <v>12</v>
      </c>
      <c r="B234" s="6">
        <v>20</v>
      </c>
      <c r="C234" s="6" t="str">
        <f t="shared" si="3"/>
        <v>BOB-20</v>
      </c>
      <c r="D234" s="7">
        <v>39940</v>
      </c>
      <c r="E234" s="5" t="s">
        <v>17</v>
      </c>
      <c r="F234" s="6">
        <v>2</v>
      </c>
    </row>
    <row r="235" spans="1:6" x14ac:dyDescent="0.3">
      <c r="A235" s="6" t="s">
        <v>12</v>
      </c>
      <c r="B235" s="6">
        <v>195</v>
      </c>
      <c r="C235" s="6" t="str">
        <f t="shared" si="3"/>
        <v>BOB-195</v>
      </c>
      <c r="D235" s="7">
        <v>40390</v>
      </c>
      <c r="E235" s="5" t="s">
        <v>55</v>
      </c>
      <c r="F235" s="6">
        <v>3</v>
      </c>
    </row>
    <row r="236" spans="1:6" x14ac:dyDescent="0.3">
      <c r="A236" s="6" t="s">
        <v>12</v>
      </c>
      <c r="B236" s="6">
        <v>305</v>
      </c>
      <c r="C236" s="6" t="str">
        <f t="shared" si="3"/>
        <v>BOB-305</v>
      </c>
      <c r="D236" s="7">
        <v>40597</v>
      </c>
      <c r="E236" s="5" t="s">
        <v>55</v>
      </c>
      <c r="F236" s="6">
        <v>3</v>
      </c>
    </row>
    <row r="237" spans="1:6" x14ac:dyDescent="0.3">
      <c r="A237" s="6" t="s">
        <v>12</v>
      </c>
      <c r="B237" s="6">
        <v>322</v>
      </c>
      <c r="C237" s="6" t="str">
        <f t="shared" si="3"/>
        <v>BOB-322</v>
      </c>
      <c r="D237" s="7">
        <v>40623</v>
      </c>
      <c r="E237" s="5" t="s">
        <v>55</v>
      </c>
      <c r="F237" s="6">
        <v>3</v>
      </c>
    </row>
    <row r="238" spans="1:6" x14ac:dyDescent="0.3">
      <c r="A238" s="6" t="s">
        <v>62</v>
      </c>
      <c r="B238" s="6">
        <v>14</v>
      </c>
      <c r="C238" s="6" t="str">
        <f t="shared" si="3"/>
        <v>ARB-14</v>
      </c>
      <c r="D238" s="7">
        <v>40680</v>
      </c>
      <c r="E238" s="5" t="s">
        <v>17</v>
      </c>
      <c r="F238" s="6">
        <v>2</v>
      </c>
    </row>
    <row r="239" spans="1:6" x14ac:dyDescent="0.3">
      <c r="A239" s="6" t="s">
        <v>12</v>
      </c>
      <c r="B239" s="6">
        <v>418</v>
      </c>
      <c r="C239" s="6" t="str">
        <f t="shared" si="3"/>
        <v>BOB-418</v>
      </c>
      <c r="D239" s="7">
        <v>40767</v>
      </c>
      <c r="E239" s="5" t="s">
        <v>17</v>
      </c>
      <c r="F239" s="6">
        <v>2</v>
      </c>
    </row>
    <row r="240" spans="1:6" x14ac:dyDescent="0.3">
      <c r="A240" s="6" t="s">
        <v>12</v>
      </c>
      <c r="B240" s="6">
        <v>444</v>
      </c>
      <c r="C240" s="6" t="str">
        <f t="shared" si="3"/>
        <v>BOB-444</v>
      </c>
      <c r="D240" s="7">
        <v>40846</v>
      </c>
      <c r="E240" s="5" t="s">
        <v>55</v>
      </c>
      <c r="F240" s="6">
        <v>3</v>
      </c>
    </row>
    <row r="241" spans="1:6" x14ac:dyDescent="0.3">
      <c r="A241" s="6" t="s">
        <v>51</v>
      </c>
      <c r="B241" s="6">
        <v>80</v>
      </c>
      <c r="C241" s="6" t="str">
        <f t="shared" si="3"/>
        <v>UUC-80</v>
      </c>
      <c r="D241" s="7">
        <v>41420</v>
      </c>
      <c r="E241" s="5" t="s">
        <v>55</v>
      </c>
      <c r="F241" s="6">
        <v>3</v>
      </c>
    </row>
    <row r="242" spans="1:6" x14ac:dyDescent="0.3">
      <c r="A242" s="6" t="s">
        <v>51</v>
      </c>
      <c r="B242" s="6">
        <v>135</v>
      </c>
      <c r="C242" s="6" t="str">
        <f t="shared" si="3"/>
        <v>UUC-135</v>
      </c>
      <c r="D242" s="7">
        <v>41554</v>
      </c>
      <c r="E242" s="5" t="s">
        <v>55</v>
      </c>
      <c r="F242" s="6">
        <v>3</v>
      </c>
    </row>
    <row r="243" spans="1:6" x14ac:dyDescent="0.3">
      <c r="A243" s="6" t="s">
        <v>62</v>
      </c>
      <c r="B243" s="6">
        <v>290</v>
      </c>
      <c r="C243" s="6" t="str">
        <f t="shared" si="3"/>
        <v>ARB-290</v>
      </c>
      <c r="D243" s="7">
        <v>41648</v>
      </c>
      <c r="E243" s="5" t="s">
        <v>17</v>
      </c>
      <c r="F243" s="6">
        <v>2</v>
      </c>
    </row>
    <row r="244" spans="1:6" x14ac:dyDescent="0.3">
      <c r="A244" s="6" t="s">
        <v>51</v>
      </c>
      <c r="B244" s="6">
        <v>206</v>
      </c>
      <c r="C244" s="6" t="str">
        <f t="shared" si="3"/>
        <v>UUC-206</v>
      </c>
      <c r="D244" s="7">
        <v>41699</v>
      </c>
      <c r="E244" s="5" t="s">
        <v>55</v>
      </c>
      <c r="F244" s="6">
        <v>3</v>
      </c>
    </row>
    <row r="245" spans="1:6" x14ac:dyDescent="0.3">
      <c r="A245" s="6" t="s">
        <v>51</v>
      </c>
      <c r="B245" s="6">
        <v>220</v>
      </c>
      <c r="C245" s="6" t="str">
        <f t="shared" si="3"/>
        <v>UUC-220</v>
      </c>
      <c r="D245" s="7">
        <v>41734</v>
      </c>
      <c r="E245" s="5" t="s">
        <v>55</v>
      </c>
      <c r="F245" s="6">
        <v>3</v>
      </c>
    </row>
    <row r="246" spans="1:6" x14ac:dyDescent="0.3">
      <c r="A246" s="6" t="s">
        <v>51</v>
      </c>
      <c r="B246" s="6">
        <v>219</v>
      </c>
      <c r="C246" s="6" t="str">
        <f t="shared" si="3"/>
        <v>UUC-219</v>
      </c>
      <c r="D246" s="7">
        <v>41734</v>
      </c>
      <c r="E246" s="5" t="s">
        <v>32</v>
      </c>
      <c r="F246" s="6">
        <v>0</v>
      </c>
    </row>
    <row r="247" spans="1:6" x14ac:dyDescent="0.3">
      <c r="A247" s="6" t="s">
        <v>51</v>
      </c>
      <c r="B247" s="6">
        <v>224</v>
      </c>
      <c r="C247" s="6" t="str">
        <f t="shared" si="3"/>
        <v>UUC-224</v>
      </c>
      <c r="D247" s="7">
        <v>41738</v>
      </c>
      <c r="E247" s="5" t="s">
        <v>55</v>
      </c>
      <c r="F247" s="6">
        <v>3</v>
      </c>
    </row>
    <row r="248" spans="1:6" x14ac:dyDescent="0.3">
      <c r="A248" s="6" t="s">
        <v>62</v>
      </c>
      <c r="B248" s="6">
        <v>379</v>
      </c>
      <c r="C248" s="6" t="str">
        <f t="shared" si="3"/>
        <v>ARB-379</v>
      </c>
      <c r="D248" s="7">
        <v>41789</v>
      </c>
      <c r="E248" s="5" t="s">
        <v>55</v>
      </c>
      <c r="F248" s="6">
        <v>3</v>
      </c>
    </row>
    <row r="249" spans="1:6" x14ac:dyDescent="0.3">
      <c r="A249" s="6" t="s">
        <v>51</v>
      </c>
      <c r="B249" s="6">
        <v>300</v>
      </c>
      <c r="C249" s="6" t="str">
        <f t="shared" si="3"/>
        <v>UUC-300</v>
      </c>
      <c r="D249" s="7">
        <v>41878</v>
      </c>
      <c r="E249" s="5" t="s">
        <v>17</v>
      </c>
      <c r="F249" s="6">
        <v>2</v>
      </c>
    </row>
    <row r="250" spans="1:6" x14ac:dyDescent="0.3">
      <c r="A250" s="6" t="s">
        <v>51</v>
      </c>
      <c r="B250" s="6">
        <v>307</v>
      </c>
      <c r="C250" s="6" t="str">
        <f t="shared" si="3"/>
        <v>UUC-307</v>
      </c>
      <c r="D250" s="7">
        <v>41885</v>
      </c>
      <c r="E250" s="5" t="s">
        <v>3386</v>
      </c>
      <c r="F250" s="6">
        <v>0</v>
      </c>
    </row>
    <row r="251" spans="1:6" x14ac:dyDescent="0.3">
      <c r="A251" s="6" t="s">
        <v>51</v>
      </c>
      <c r="B251" s="6">
        <v>311</v>
      </c>
      <c r="C251" s="6" t="str">
        <f t="shared" si="3"/>
        <v>UUC-311</v>
      </c>
      <c r="D251" s="7">
        <v>41890</v>
      </c>
      <c r="E251" s="5" t="s">
        <v>3386</v>
      </c>
      <c r="F251" s="6">
        <v>0</v>
      </c>
    </row>
    <row r="252" spans="1:6" x14ac:dyDescent="0.3">
      <c r="A252" s="6" t="s">
        <v>51</v>
      </c>
      <c r="B252" s="6">
        <v>337</v>
      </c>
      <c r="C252" s="6" t="str">
        <f t="shared" si="3"/>
        <v>UUC-337</v>
      </c>
      <c r="D252" s="7">
        <v>41926</v>
      </c>
      <c r="E252" s="5" t="s">
        <v>3386</v>
      </c>
      <c r="F252" s="6">
        <v>0</v>
      </c>
    </row>
    <row r="253" spans="1:6" x14ac:dyDescent="0.3">
      <c r="A253" s="6" t="s">
        <v>51</v>
      </c>
      <c r="B253" s="6">
        <v>336</v>
      </c>
      <c r="C253" s="6" t="str">
        <f t="shared" si="3"/>
        <v>UUC-336</v>
      </c>
      <c r="D253" s="7">
        <v>41926</v>
      </c>
      <c r="E253" s="5" t="s">
        <v>3386</v>
      </c>
      <c r="F253" s="6">
        <v>0</v>
      </c>
    </row>
    <row r="254" spans="1:6" x14ac:dyDescent="0.3">
      <c r="A254" s="6" t="s">
        <v>51</v>
      </c>
      <c r="B254" s="6">
        <v>340</v>
      </c>
      <c r="C254" s="6" t="str">
        <f t="shared" si="3"/>
        <v>UUC-340</v>
      </c>
      <c r="D254" s="7">
        <v>41929</v>
      </c>
      <c r="E254" s="5" t="s">
        <v>3386</v>
      </c>
      <c r="F254" s="6">
        <v>0</v>
      </c>
    </row>
    <row r="255" spans="1:6" x14ac:dyDescent="0.3">
      <c r="A255" s="6" t="s">
        <v>51</v>
      </c>
      <c r="B255" s="6">
        <v>377</v>
      </c>
      <c r="C255" s="6" t="str">
        <f t="shared" si="3"/>
        <v>UUC-377</v>
      </c>
      <c r="D255" s="7">
        <v>41976</v>
      </c>
      <c r="E255" s="5" t="s">
        <v>3386</v>
      </c>
      <c r="F255" s="6">
        <v>0</v>
      </c>
    </row>
    <row r="256" spans="1:6" x14ac:dyDescent="0.3">
      <c r="A256" s="6" t="s">
        <v>51</v>
      </c>
      <c r="B256" s="6">
        <v>399</v>
      </c>
      <c r="C256" s="6" t="str">
        <f t="shared" si="3"/>
        <v>UUC-399</v>
      </c>
      <c r="D256" s="7">
        <v>42010</v>
      </c>
      <c r="E256" s="5" t="s">
        <v>17</v>
      </c>
      <c r="F256" s="6">
        <v>2</v>
      </c>
    </row>
    <row r="257" spans="1:6" x14ac:dyDescent="0.3">
      <c r="A257" s="6" t="s">
        <v>51</v>
      </c>
      <c r="B257" s="6">
        <v>400</v>
      </c>
      <c r="C257" s="6" t="str">
        <f t="shared" si="3"/>
        <v>UUC-400</v>
      </c>
      <c r="D257" s="7">
        <v>42011</v>
      </c>
      <c r="E257" s="5" t="s">
        <v>3386</v>
      </c>
      <c r="F257" s="6">
        <v>0</v>
      </c>
    </row>
    <row r="258" spans="1:6" x14ac:dyDescent="0.3">
      <c r="A258" s="6" t="s">
        <v>51</v>
      </c>
      <c r="B258" s="6">
        <v>410</v>
      </c>
      <c r="C258" s="6" t="str">
        <f t="shared" si="3"/>
        <v>UUC-410</v>
      </c>
      <c r="D258" s="7">
        <v>42027</v>
      </c>
      <c r="E258" s="5" t="s">
        <v>97</v>
      </c>
      <c r="F258" s="6">
        <v>3</v>
      </c>
    </row>
    <row r="259" spans="1:6" x14ac:dyDescent="0.3">
      <c r="A259" s="6" t="s">
        <v>51</v>
      </c>
      <c r="B259" s="6">
        <v>421</v>
      </c>
      <c r="C259" s="6" t="str">
        <f t="shared" ref="C259:C322" si="4">CONCATENATE(A259,"-",B259)</f>
        <v>UUC-421</v>
      </c>
      <c r="D259" s="7">
        <v>42039</v>
      </c>
      <c r="E259" s="5" t="s">
        <v>55</v>
      </c>
      <c r="F259" s="6">
        <v>3</v>
      </c>
    </row>
    <row r="260" spans="1:6" x14ac:dyDescent="0.3">
      <c r="A260" s="6" t="s">
        <v>51</v>
      </c>
      <c r="B260" s="6">
        <v>425</v>
      </c>
      <c r="C260" s="6" t="str">
        <f t="shared" si="4"/>
        <v>UUC-425</v>
      </c>
      <c r="D260" s="7">
        <v>42046</v>
      </c>
      <c r="E260" s="5" t="s">
        <v>3386</v>
      </c>
      <c r="F260" s="6">
        <v>0</v>
      </c>
    </row>
    <row r="261" spans="1:6" x14ac:dyDescent="0.3">
      <c r="A261" s="6" t="s">
        <v>51</v>
      </c>
      <c r="B261" s="6">
        <v>438</v>
      </c>
      <c r="C261" s="6" t="str">
        <f t="shared" si="4"/>
        <v>UUC-438</v>
      </c>
      <c r="D261" s="7">
        <v>42062</v>
      </c>
      <c r="E261" s="5" t="s">
        <v>17</v>
      </c>
      <c r="F261" s="6">
        <v>2</v>
      </c>
    </row>
    <row r="262" spans="1:6" x14ac:dyDescent="0.3">
      <c r="A262" s="6" t="s">
        <v>51</v>
      </c>
      <c r="B262" s="6">
        <v>472</v>
      </c>
      <c r="C262" s="6" t="str">
        <f t="shared" si="4"/>
        <v>UUC-472</v>
      </c>
      <c r="D262" s="7">
        <v>42101</v>
      </c>
      <c r="E262" s="5" t="s">
        <v>55</v>
      </c>
      <c r="F262" s="6">
        <v>3</v>
      </c>
    </row>
    <row r="263" spans="1:6" x14ac:dyDescent="0.3">
      <c r="A263" s="6" t="s">
        <v>51</v>
      </c>
      <c r="B263" s="6">
        <v>549</v>
      </c>
      <c r="C263" s="6" t="str">
        <f t="shared" si="4"/>
        <v>UUC-549</v>
      </c>
      <c r="D263" s="7">
        <v>42282</v>
      </c>
      <c r="E263" s="5" t="s">
        <v>55</v>
      </c>
      <c r="F263" s="6">
        <v>4</v>
      </c>
    </row>
    <row r="264" spans="1:6" x14ac:dyDescent="0.3">
      <c r="A264" s="6" t="s">
        <v>51</v>
      </c>
      <c r="B264" s="6">
        <v>583</v>
      </c>
      <c r="C264" s="6" t="str">
        <f t="shared" si="4"/>
        <v>UUC-583</v>
      </c>
      <c r="D264" s="7">
        <v>42411</v>
      </c>
      <c r="E264" s="5" t="s">
        <v>55</v>
      </c>
      <c r="F264" s="6">
        <v>3</v>
      </c>
    </row>
    <row r="265" spans="1:6" x14ac:dyDescent="0.3">
      <c r="A265" s="6" t="s">
        <v>51</v>
      </c>
      <c r="B265" s="6">
        <v>623</v>
      </c>
      <c r="C265" s="6" t="str">
        <f t="shared" si="4"/>
        <v>UUC-623</v>
      </c>
      <c r="D265" s="7">
        <v>42479</v>
      </c>
      <c r="E265" s="5" t="s">
        <v>55</v>
      </c>
      <c r="F265" s="6">
        <v>3</v>
      </c>
    </row>
    <row r="266" spans="1:6" x14ac:dyDescent="0.3">
      <c r="A266" s="6" t="s">
        <v>51</v>
      </c>
      <c r="B266" s="6">
        <v>644</v>
      </c>
      <c r="C266" s="6" t="str">
        <f t="shared" si="4"/>
        <v>UUC-644</v>
      </c>
      <c r="D266" s="7">
        <v>42501</v>
      </c>
      <c r="E266" s="5" t="s">
        <v>97</v>
      </c>
      <c r="F266" s="6">
        <v>3</v>
      </c>
    </row>
    <row r="267" spans="1:6" x14ac:dyDescent="0.3">
      <c r="A267" s="6" t="s">
        <v>51</v>
      </c>
      <c r="B267" s="6">
        <v>745</v>
      </c>
      <c r="C267" s="6" t="str">
        <f t="shared" si="4"/>
        <v>UUC-745</v>
      </c>
      <c r="D267" s="7">
        <v>42605</v>
      </c>
      <c r="E267" s="5" t="s">
        <v>97</v>
      </c>
      <c r="F267" s="6">
        <v>3</v>
      </c>
    </row>
    <row r="268" spans="1:6" x14ac:dyDescent="0.3">
      <c r="A268" s="6" t="s">
        <v>51</v>
      </c>
      <c r="B268" s="6">
        <v>812</v>
      </c>
      <c r="C268" s="6" t="str">
        <f t="shared" si="4"/>
        <v>UUC-812</v>
      </c>
      <c r="D268" s="7">
        <v>42670</v>
      </c>
      <c r="E268" s="5" t="s">
        <v>97</v>
      </c>
      <c r="F268" s="6">
        <v>3</v>
      </c>
    </row>
    <row r="269" spans="1:6" x14ac:dyDescent="0.3">
      <c r="A269" s="6" t="s">
        <v>135</v>
      </c>
      <c r="B269" s="6">
        <v>62</v>
      </c>
      <c r="C269" s="6" t="str">
        <f t="shared" si="4"/>
        <v>EAT-62</v>
      </c>
      <c r="D269" s="7">
        <v>43652</v>
      </c>
      <c r="E269" s="5" t="s">
        <v>55</v>
      </c>
      <c r="F269" s="6">
        <v>3</v>
      </c>
    </row>
    <row r="270" spans="1:6" x14ac:dyDescent="0.3">
      <c r="A270" s="6" t="s">
        <v>104</v>
      </c>
      <c r="B270" s="6">
        <v>61</v>
      </c>
      <c r="C270" s="6" t="str">
        <f t="shared" si="4"/>
        <v>CSS-61</v>
      </c>
      <c r="D270" s="7">
        <v>44026</v>
      </c>
      <c r="E270" s="5" t="s">
        <v>97</v>
      </c>
      <c r="F270" s="6">
        <v>3</v>
      </c>
    </row>
    <row r="271" spans="1:6" x14ac:dyDescent="0.3">
      <c r="A271" s="6" t="s">
        <v>104</v>
      </c>
      <c r="B271" s="6">
        <v>100</v>
      </c>
      <c r="C271" s="6" t="str">
        <f t="shared" si="4"/>
        <v>CSS-100</v>
      </c>
      <c r="D271" s="7">
        <v>44163</v>
      </c>
      <c r="E271" s="5" t="s">
        <v>3386</v>
      </c>
      <c r="F271" s="6">
        <v>0</v>
      </c>
    </row>
    <row r="272" spans="1:6" x14ac:dyDescent="0.3">
      <c r="A272" s="6" t="s">
        <v>104</v>
      </c>
      <c r="B272" s="6">
        <v>109</v>
      </c>
      <c r="C272" s="6" t="str">
        <f t="shared" si="4"/>
        <v>CSS-109</v>
      </c>
      <c r="D272" s="7">
        <v>44179</v>
      </c>
      <c r="E272" s="5" t="s">
        <v>3386</v>
      </c>
      <c r="F272" s="6">
        <v>0</v>
      </c>
    </row>
    <row r="273" spans="1:6" x14ac:dyDescent="0.3">
      <c r="A273" s="6" t="s">
        <v>167</v>
      </c>
      <c r="B273" s="6">
        <v>59</v>
      </c>
      <c r="C273" s="6" t="str">
        <f t="shared" si="4"/>
        <v>KAY-59</v>
      </c>
      <c r="D273" s="7">
        <v>44267</v>
      </c>
      <c r="E273" s="5" t="s">
        <v>32</v>
      </c>
      <c r="F273" s="6">
        <v>0</v>
      </c>
    </row>
    <row r="274" spans="1:6" x14ac:dyDescent="0.3">
      <c r="A274" s="6" t="s">
        <v>104</v>
      </c>
      <c r="B274" s="6">
        <v>185</v>
      </c>
      <c r="C274" s="6" t="str">
        <f t="shared" si="4"/>
        <v>CSS-185</v>
      </c>
      <c r="D274" s="7">
        <v>44310</v>
      </c>
      <c r="E274" s="5" t="s">
        <v>55</v>
      </c>
      <c r="F274" s="6">
        <v>3</v>
      </c>
    </row>
    <row r="275" spans="1:6" x14ac:dyDescent="0.3">
      <c r="A275" s="6" t="s">
        <v>12</v>
      </c>
      <c r="B275" s="6">
        <v>59</v>
      </c>
      <c r="C275" s="6" t="str">
        <f t="shared" si="4"/>
        <v>BOB-59</v>
      </c>
      <c r="D275" s="7">
        <v>40089</v>
      </c>
      <c r="E275" s="5" t="s">
        <v>32</v>
      </c>
      <c r="F275" s="6">
        <v>0</v>
      </c>
    </row>
    <row r="276" spans="1:6" x14ac:dyDescent="0.3">
      <c r="A276" s="6" t="s">
        <v>12</v>
      </c>
      <c r="B276" s="6">
        <v>164</v>
      </c>
      <c r="C276" s="6" t="str">
        <f t="shared" si="4"/>
        <v>BOB-164</v>
      </c>
      <c r="D276" s="7">
        <v>40343</v>
      </c>
      <c r="E276" s="5" t="s">
        <v>32</v>
      </c>
      <c r="F276" s="6">
        <v>0</v>
      </c>
    </row>
    <row r="277" spans="1:6" x14ac:dyDescent="0.3">
      <c r="A277" s="6" t="s">
        <v>12</v>
      </c>
      <c r="B277" s="6">
        <v>173</v>
      </c>
      <c r="C277" s="6" t="str">
        <f t="shared" si="4"/>
        <v>BOB-173</v>
      </c>
      <c r="D277" s="7">
        <v>40362</v>
      </c>
      <c r="E277" s="5" t="s">
        <v>32</v>
      </c>
      <c r="F277" s="6">
        <v>0</v>
      </c>
    </row>
    <row r="278" spans="1:6" x14ac:dyDescent="0.3">
      <c r="A278" s="6" t="s">
        <v>12</v>
      </c>
      <c r="B278" s="6">
        <v>238</v>
      </c>
      <c r="C278" s="6" t="str">
        <f t="shared" si="4"/>
        <v>BOB-238</v>
      </c>
      <c r="D278" s="7">
        <v>40455</v>
      </c>
      <c r="E278" s="5" t="s">
        <v>17</v>
      </c>
      <c r="F278" s="6">
        <v>2</v>
      </c>
    </row>
    <row r="279" spans="1:6" x14ac:dyDescent="0.3">
      <c r="A279" s="6" t="s">
        <v>12</v>
      </c>
      <c r="B279" s="6">
        <v>248</v>
      </c>
      <c r="C279" s="6" t="str">
        <f t="shared" si="4"/>
        <v>BOB-248</v>
      </c>
      <c r="D279" s="7">
        <v>40474</v>
      </c>
      <c r="E279" s="5" t="s">
        <v>17</v>
      </c>
      <c r="F279" s="6">
        <v>2</v>
      </c>
    </row>
    <row r="280" spans="1:6" x14ac:dyDescent="0.3">
      <c r="A280" s="6" t="s">
        <v>62</v>
      </c>
      <c r="B280" s="6">
        <v>91</v>
      </c>
      <c r="C280" s="6" t="str">
        <f t="shared" si="4"/>
        <v>ARB-91</v>
      </c>
      <c r="D280" s="7">
        <v>41073</v>
      </c>
      <c r="E280" s="5" t="s">
        <v>55</v>
      </c>
      <c r="F280" s="6">
        <v>3</v>
      </c>
    </row>
    <row r="281" spans="1:6" x14ac:dyDescent="0.3">
      <c r="A281" s="6" t="s">
        <v>62</v>
      </c>
      <c r="B281" s="6">
        <v>220</v>
      </c>
      <c r="C281" s="6" t="str">
        <f t="shared" si="4"/>
        <v>ARB-220</v>
      </c>
      <c r="D281" s="7">
        <v>41536</v>
      </c>
      <c r="E281" s="5" t="s">
        <v>55</v>
      </c>
      <c r="F281" s="6">
        <v>3</v>
      </c>
    </row>
    <row r="282" spans="1:6" x14ac:dyDescent="0.3">
      <c r="A282" s="6" t="s">
        <v>62</v>
      </c>
      <c r="B282" s="6">
        <v>231</v>
      </c>
      <c r="C282" s="6" t="str">
        <f t="shared" si="4"/>
        <v>ARB-231</v>
      </c>
      <c r="D282" s="7">
        <v>41552</v>
      </c>
      <c r="E282" s="5" t="s">
        <v>55</v>
      </c>
      <c r="F282" s="6">
        <v>3</v>
      </c>
    </row>
    <row r="283" spans="1:6" x14ac:dyDescent="0.3">
      <c r="A283" s="6" t="s">
        <v>62</v>
      </c>
      <c r="B283" s="6">
        <v>276</v>
      </c>
      <c r="C283" s="6" t="str">
        <f t="shared" si="4"/>
        <v>ARB-276</v>
      </c>
      <c r="D283" s="7">
        <v>41616</v>
      </c>
      <c r="E283" s="5" t="s">
        <v>17</v>
      </c>
      <c r="F283" s="6">
        <v>2</v>
      </c>
    </row>
    <row r="284" spans="1:6" x14ac:dyDescent="0.3">
      <c r="A284" s="6" t="s">
        <v>51</v>
      </c>
      <c r="B284" s="6">
        <v>233</v>
      </c>
      <c r="C284" s="6" t="str">
        <f t="shared" si="4"/>
        <v>UUC-233</v>
      </c>
      <c r="D284" s="7">
        <v>41762</v>
      </c>
      <c r="E284" s="5" t="s">
        <v>55</v>
      </c>
      <c r="F284" s="6">
        <v>3</v>
      </c>
    </row>
    <row r="285" spans="1:6" x14ac:dyDescent="0.3">
      <c r="A285" s="6" t="s">
        <v>51</v>
      </c>
      <c r="B285" s="6">
        <v>241</v>
      </c>
      <c r="C285" s="6" t="str">
        <f t="shared" si="4"/>
        <v>UUC-241</v>
      </c>
      <c r="D285" s="7">
        <v>41783</v>
      </c>
      <c r="E285" s="5" t="s">
        <v>55</v>
      </c>
      <c r="F285" s="6">
        <v>3</v>
      </c>
    </row>
    <row r="286" spans="1:6" x14ac:dyDescent="0.3">
      <c r="A286" s="6" t="s">
        <v>51</v>
      </c>
      <c r="B286" s="6">
        <v>280</v>
      </c>
      <c r="C286" s="6" t="str">
        <f t="shared" si="4"/>
        <v>UUC-280</v>
      </c>
      <c r="D286" s="7">
        <v>41845</v>
      </c>
      <c r="E286" s="5" t="s">
        <v>55</v>
      </c>
      <c r="F286" s="6">
        <v>3</v>
      </c>
    </row>
    <row r="287" spans="1:6" x14ac:dyDescent="0.3">
      <c r="A287" s="6" t="s">
        <v>51</v>
      </c>
      <c r="B287" s="6">
        <v>327</v>
      </c>
      <c r="C287" s="6" t="str">
        <f t="shared" si="4"/>
        <v>UUC-327</v>
      </c>
      <c r="D287" s="7">
        <v>41910</v>
      </c>
      <c r="E287" s="5" t="s">
        <v>17</v>
      </c>
      <c r="F287" s="6">
        <v>2</v>
      </c>
    </row>
    <row r="288" spans="1:6" x14ac:dyDescent="0.3">
      <c r="A288" s="6" t="s">
        <v>51</v>
      </c>
      <c r="B288" s="6">
        <v>522</v>
      </c>
      <c r="C288" s="6" t="str">
        <f t="shared" si="4"/>
        <v>UUC-522</v>
      </c>
      <c r="D288" s="7">
        <v>42211</v>
      </c>
      <c r="E288" s="5" t="s">
        <v>55</v>
      </c>
      <c r="F288" s="6">
        <v>3</v>
      </c>
    </row>
    <row r="289" spans="1:6" x14ac:dyDescent="0.3">
      <c r="A289" s="6" t="s">
        <v>51</v>
      </c>
      <c r="B289" s="6">
        <v>563</v>
      </c>
      <c r="C289" s="6" t="str">
        <f t="shared" si="4"/>
        <v>UUC-563</v>
      </c>
      <c r="D289" s="7">
        <v>42332</v>
      </c>
      <c r="E289" s="5" t="s">
        <v>17</v>
      </c>
      <c r="F289" s="6">
        <v>2</v>
      </c>
    </row>
    <row r="290" spans="1:6" x14ac:dyDescent="0.3">
      <c r="A290" s="6" t="s">
        <v>51</v>
      </c>
      <c r="B290" s="6">
        <v>700</v>
      </c>
      <c r="C290" s="6" t="str">
        <f t="shared" si="4"/>
        <v>UUC-700</v>
      </c>
      <c r="D290" s="7">
        <v>42566</v>
      </c>
      <c r="E290" s="5" t="s">
        <v>3386</v>
      </c>
      <c r="F290" s="6">
        <v>0</v>
      </c>
    </row>
    <row r="291" spans="1:6" x14ac:dyDescent="0.3">
      <c r="A291" s="6" t="s">
        <v>51</v>
      </c>
      <c r="B291" s="6">
        <v>803</v>
      </c>
      <c r="C291" s="6" t="str">
        <f t="shared" si="4"/>
        <v>UUC-803</v>
      </c>
      <c r="D291" s="7">
        <v>42659</v>
      </c>
      <c r="E291" s="5" t="s">
        <v>55</v>
      </c>
      <c r="F291" s="6">
        <v>3</v>
      </c>
    </row>
    <row r="292" spans="1:6" x14ac:dyDescent="0.3">
      <c r="A292" s="6" t="s">
        <v>51</v>
      </c>
      <c r="B292" s="6">
        <v>851</v>
      </c>
      <c r="C292" s="6" t="str">
        <f t="shared" si="4"/>
        <v>UUC-851</v>
      </c>
      <c r="D292" s="7">
        <v>42746</v>
      </c>
      <c r="E292" s="5" t="s">
        <v>3386</v>
      </c>
      <c r="F292" s="6">
        <v>0</v>
      </c>
    </row>
    <row r="293" spans="1:6" x14ac:dyDescent="0.3">
      <c r="A293" s="6" t="s">
        <v>135</v>
      </c>
      <c r="B293" s="6">
        <v>12</v>
      </c>
      <c r="C293" s="6" t="str">
        <f t="shared" si="4"/>
        <v>EAT-12</v>
      </c>
      <c r="D293" s="7">
        <v>43028</v>
      </c>
      <c r="E293" s="5" t="s">
        <v>32</v>
      </c>
      <c r="F293" s="6">
        <v>0</v>
      </c>
    </row>
    <row r="294" spans="1:6" x14ac:dyDescent="0.3">
      <c r="A294" s="6" t="s">
        <v>167</v>
      </c>
      <c r="B294" s="6">
        <v>2</v>
      </c>
      <c r="C294" s="6" t="str">
        <f t="shared" si="4"/>
        <v>KAY-2</v>
      </c>
      <c r="D294" s="7">
        <v>43609</v>
      </c>
      <c r="E294" s="5" t="s">
        <v>32</v>
      </c>
      <c r="F294" s="6">
        <v>0</v>
      </c>
    </row>
    <row r="295" spans="1:6" x14ac:dyDescent="0.3">
      <c r="A295" s="6" t="s">
        <v>104</v>
      </c>
      <c r="B295" s="6">
        <v>53</v>
      </c>
      <c r="C295" s="6" t="str">
        <f t="shared" si="4"/>
        <v>CSS-53</v>
      </c>
      <c r="D295" s="7">
        <v>44000</v>
      </c>
      <c r="E295" s="5" t="s">
        <v>17</v>
      </c>
      <c r="F295" s="6">
        <v>2</v>
      </c>
    </row>
    <row r="296" spans="1:6" x14ac:dyDescent="0.3">
      <c r="A296" s="6" t="s">
        <v>104</v>
      </c>
      <c r="B296" s="6">
        <v>112</v>
      </c>
      <c r="C296" s="6" t="str">
        <f t="shared" si="4"/>
        <v>CSS-112</v>
      </c>
      <c r="D296" s="7">
        <v>44183</v>
      </c>
      <c r="E296" s="5" t="s">
        <v>55</v>
      </c>
      <c r="F296" s="6">
        <v>3</v>
      </c>
    </row>
    <row r="297" spans="1:6" x14ac:dyDescent="0.3">
      <c r="A297" s="6" t="s">
        <v>12</v>
      </c>
      <c r="B297" s="6">
        <v>12</v>
      </c>
      <c r="C297" s="6" t="str">
        <f t="shared" si="4"/>
        <v>BOB-12</v>
      </c>
      <c r="D297" s="7">
        <v>39897</v>
      </c>
      <c r="E297" s="5" t="s">
        <v>32</v>
      </c>
      <c r="F297" s="6">
        <v>0</v>
      </c>
    </row>
    <row r="298" spans="1:6" x14ac:dyDescent="0.3">
      <c r="A298" s="6" t="s">
        <v>12</v>
      </c>
      <c r="B298" s="6">
        <v>47</v>
      </c>
      <c r="C298" s="6" t="str">
        <f t="shared" si="4"/>
        <v>BOB-47</v>
      </c>
      <c r="D298" s="7">
        <v>40053</v>
      </c>
      <c r="E298" s="5" t="s">
        <v>3386</v>
      </c>
      <c r="F298" s="6">
        <v>0</v>
      </c>
    </row>
    <row r="299" spans="1:6" x14ac:dyDescent="0.3">
      <c r="A299" s="6" t="s">
        <v>12</v>
      </c>
      <c r="B299" s="6">
        <v>98</v>
      </c>
      <c r="C299" s="6" t="str">
        <f t="shared" si="4"/>
        <v>BOB-98</v>
      </c>
      <c r="D299" s="7">
        <v>40188</v>
      </c>
      <c r="E299" s="5" t="s">
        <v>55</v>
      </c>
      <c r="F299" s="6">
        <v>3</v>
      </c>
    </row>
    <row r="300" spans="1:6" x14ac:dyDescent="0.3">
      <c r="A300" s="6" t="s">
        <v>12</v>
      </c>
      <c r="B300" s="6">
        <v>100</v>
      </c>
      <c r="C300" s="6" t="str">
        <f t="shared" si="4"/>
        <v>BOB-100</v>
      </c>
      <c r="D300" s="7">
        <v>40190</v>
      </c>
      <c r="E300" s="5" t="s">
        <v>55</v>
      </c>
      <c r="F300" s="6">
        <v>3</v>
      </c>
    </row>
    <row r="301" spans="1:6" x14ac:dyDescent="0.3">
      <c r="A301" s="6" t="s">
        <v>12</v>
      </c>
      <c r="B301" s="6">
        <v>186</v>
      </c>
      <c r="C301" s="6" t="str">
        <f t="shared" si="4"/>
        <v>BOB-186</v>
      </c>
      <c r="D301" s="7">
        <v>40379</v>
      </c>
      <c r="E301" s="5" t="s">
        <v>3386</v>
      </c>
      <c r="F301" s="6">
        <v>0</v>
      </c>
    </row>
    <row r="302" spans="1:6" x14ac:dyDescent="0.3">
      <c r="A302" s="6" t="s">
        <v>12</v>
      </c>
      <c r="B302" s="6">
        <v>189</v>
      </c>
      <c r="C302" s="6" t="str">
        <f t="shared" si="4"/>
        <v>BOB-189</v>
      </c>
      <c r="D302" s="7">
        <v>40380</v>
      </c>
      <c r="E302" s="5" t="s">
        <v>55</v>
      </c>
      <c r="F302" s="6">
        <v>3</v>
      </c>
    </row>
    <row r="303" spans="1:6" x14ac:dyDescent="0.3">
      <c r="A303" s="6" t="s">
        <v>12</v>
      </c>
      <c r="B303" s="6">
        <v>211</v>
      </c>
      <c r="C303" s="6" t="str">
        <f t="shared" si="4"/>
        <v>BOB-211</v>
      </c>
      <c r="D303" s="7">
        <v>40404</v>
      </c>
      <c r="E303" s="5" t="s">
        <v>17</v>
      </c>
      <c r="F303" s="6">
        <v>2</v>
      </c>
    </row>
    <row r="304" spans="1:6" x14ac:dyDescent="0.3">
      <c r="A304" s="6" t="s">
        <v>12</v>
      </c>
      <c r="B304" s="6">
        <v>213</v>
      </c>
      <c r="C304" s="6" t="str">
        <f t="shared" si="4"/>
        <v>BOB-213</v>
      </c>
      <c r="D304" s="7">
        <v>40407</v>
      </c>
      <c r="E304" s="5" t="s">
        <v>17</v>
      </c>
      <c r="F304" s="6">
        <v>2</v>
      </c>
    </row>
    <row r="305" spans="1:6" x14ac:dyDescent="0.3">
      <c r="A305" s="6" t="s">
        <v>12</v>
      </c>
      <c r="B305" s="6">
        <v>258</v>
      </c>
      <c r="C305" s="6" t="str">
        <f t="shared" si="4"/>
        <v>BOB-258</v>
      </c>
      <c r="D305" s="7">
        <v>40504</v>
      </c>
      <c r="E305" s="5" t="s">
        <v>55</v>
      </c>
      <c r="F305" s="6">
        <v>4</v>
      </c>
    </row>
    <row r="306" spans="1:6" x14ac:dyDescent="0.3">
      <c r="A306" s="6" t="s">
        <v>12</v>
      </c>
      <c r="B306" s="6">
        <v>260</v>
      </c>
      <c r="C306" s="6" t="str">
        <f t="shared" si="4"/>
        <v>BOB-260</v>
      </c>
      <c r="D306" s="7">
        <v>40512</v>
      </c>
      <c r="E306" s="5" t="s">
        <v>55</v>
      </c>
      <c r="F306" s="6">
        <v>3</v>
      </c>
    </row>
    <row r="307" spans="1:6" x14ac:dyDescent="0.3">
      <c r="A307" s="6" t="s">
        <v>12</v>
      </c>
      <c r="B307" s="6">
        <v>266</v>
      </c>
      <c r="C307" s="6" t="str">
        <f t="shared" si="4"/>
        <v>BOB-266</v>
      </c>
      <c r="D307" s="7">
        <v>40543</v>
      </c>
      <c r="E307" s="5" t="s">
        <v>55</v>
      </c>
      <c r="F307" s="6">
        <v>3</v>
      </c>
    </row>
    <row r="308" spans="1:6" x14ac:dyDescent="0.3">
      <c r="A308" s="6" t="s">
        <v>12</v>
      </c>
      <c r="B308" s="6">
        <v>280</v>
      </c>
      <c r="C308" s="6" t="str">
        <f t="shared" si="4"/>
        <v>BOB-280</v>
      </c>
      <c r="D308" s="7">
        <v>40554</v>
      </c>
      <c r="E308" s="5" t="s">
        <v>55</v>
      </c>
      <c r="F308" s="6">
        <v>3</v>
      </c>
    </row>
    <row r="309" spans="1:6" x14ac:dyDescent="0.3">
      <c r="A309" s="6" t="s">
        <v>12</v>
      </c>
      <c r="B309" s="6">
        <v>279</v>
      </c>
      <c r="C309" s="6" t="str">
        <f t="shared" si="4"/>
        <v>BOB-279</v>
      </c>
      <c r="D309" s="7">
        <v>40554</v>
      </c>
      <c r="E309" s="5" t="s">
        <v>55</v>
      </c>
      <c r="F309" s="6">
        <v>3</v>
      </c>
    </row>
    <row r="310" spans="1:6" x14ac:dyDescent="0.3">
      <c r="A310" s="6" t="s">
        <v>12</v>
      </c>
      <c r="B310" s="6">
        <v>278</v>
      </c>
      <c r="C310" s="6" t="str">
        <f t="shared" si="4"/>
        <v>BOB-278</v>
      </c>
      <c r="D310" s="7">
        <v>40554</v>
      </c>
      <c r="E310" s="5" t="s">
        <v>17</v>
      </c>
      <c r="F310" s="6">
        <v>2</v>
      </c>
    </row>
    <row r="311" spans="1:6" x14ac:dyDescent="0.3">
      <c r="A311" s="6" t="s">
        <v>12</v>
      </c>
      <c r="B311" s="6">
        <v>324</v>
      </c>
      <c r="C311" s="6" t="str">
        <f t="shared" si="4"/>
        <v>BOB-324</v>
      </c>
      <c r="D311" s="7">
        <v>40624</v>
      </c>
      <c r="E311" s="5" t="s">
        <v>3386</v>
      </c>
      <c r="F311" s="6">
        <v>0</v>
      </c>
    </row>
    <row r="312" spans="1:6" x14ac:dyDescent="0.3">
      <c r="A312" s="6" t="s">
        <v>62</v>
      </c>
      <c r="B312" s="6">
        <v>5</v>
      </c>
      <c r="C312" s="6" t="str">
        <f t="shared" si="4"/>
        <v>ARB-5</v>
      </c>
      <c r="D312" s="7">
        <v>40631</v>
      </c>
      <c r="E312" s="5" t="s">
        <v>76</v>
      </c>
      <c r="F312" s="6">
        <v>1</v>
      </c>
    </row>
    <row r="313" spans="1:6" x14ac:dyDescent="0.3">
      <c r="A313" s="6" t="s">
        <v>12</v>
      </c>
      <c r="B313" s="6">
        <v>356</v>
      </c>
      <c r="C313" s="6" t="str">
        <f t="shared" si="4"/>
        <v>BOB-356</v>
      </c>
      <c r="D313" s="7">
        <v>40660</v>
      </c>
      <c r="E313" s="5" t="s">
        <v>55</v>
      </c>
      <c r="F313" s="6">
        <v>3</v>
      </c>
    </row>
    <row r="314" spans="1:6" x14ac:dyDescent="0.3">
      <c r="A314" s="6" t="s">
        <v>62</v>
      </c>
      <c r="B314" s="6">
        <v>40</v>
      </c>
      <c r="C314" s="6" t="str">
        <f t="shared" si="4"/>
        <v>ARB-40</v>
      </c>
      <c r="D314" s="7">
        <v>40802</v>
      </c>
      <c r="E314" s="5" t="s">
        <v>55</v>
      </c>
      <c r="F314" s="6">
        <v>3</v>
      </c>
    </row>
    <row r="315" spans="1:6" x14ac:dyDescent="0.3">
      <c r="A315" s="6" t="s">
        <v>12</v>
      </c>
      <c r="B315" s="6">
        <v>440</v>
      </c>
      <c r="C315" s="6" t="str">
        <f t="shared" si="4"/>
        <v>BOB-440</v>
      </c>
      <c r="D315" s="7">
        <v>40834</v>
      </c>
      <c r="E315" s="5" t="s">
        <v>55</v>
      </c>
      <c r="F315" s="6">
        <v>3</v>
      </c>
    </row>
    <row r="316" spans="1:6" x14ac:dyDescent="0.3">
      <c r="A316" s="6" t="s">
        <v>62</v>
      </c>
      <c r="B316" s="6">
        <v>49</v>
      </c>
      <c r="C316" s="6" t="str">
        <f t="shared" si="4"/>
        <v>ARB-49</v>
      </c>
      <c r="D316" s="7">
        <v>40869</v>
      </c>
      <c r="E316" s="5" t="s">
        <v>55</v>
      </c>
      <c r="F316" s="6">
        <v>3</v>
      </c>
    </row>
    <row r="317" spans="1:6" x14ac:dyDescent="0.3">
      <c r="A317" s="6" t="s">
        <v>12</v>
      </c>
      <c r="B317" s="6">
        <v>456</v>
      </c>
      <c r="C317" s="6" t="str">
        <f t="shared" si="4"/>
        <v>BOB-456</v>
      </c>
      <c r="D317" s="7">
        <v>40880</v>
      </c>
      <c r="E317" s="5" t="s">
        <v>17</v>
      </c>
      <c r="F317" s="6">
        <v>2</v>
      </c>
    </row>
    <row r="318" spans="1:6" x14ac:dyDescent="0.3">
      <c r="A318" s="6" t="s">
        <v>12</v>
      </c>
      <c r="B318" s="6">
        <v>459</v>
      </c>
      <c r="C318" s="6" t="str">
        <f t="shared" si="4"/>
        <v>BOB-459</v>
      </c>
      <c r="D318" s="7">
        <v>40907</v>
      </c>
      <c r="E318" s="5" t="s">
        <v>55</v>
      </c>
      <c r="F318" s="6">
        <v>3</v>
      </c>
    </row>
    <row r="319" spans="1:6" x14ac:dyDescent="0.3">
      <c r="A319" s="6" t="s">
        <v>12</v>
      </c>
      <c r="B319" s="6">
        <v>475</v>
      </c>
      <c r="C319" s="6" t="str">
        <f t="shared" si="4"/>
        <v>BOB-475</v>
      </c>
      <c r="D319" s="7">
        <v>40954</v>
      </c>
      <c r="E319" s="5" t="s">
        <v>3386</v>
      </c>
      <c r="F319" s="6">
        <v>0</v>
      </c>
    </row>
    <row r="320" spans="1:6" x14ac:dyDescent="0.3">
      <c r="A320" s="6" t="s">
        <v>12</v>
      </c>
      <c r="B320" s="6">
        <v>473</v>
      </c>
      <c r="C320" s="6" t="str">
        <f t="shared" si="4"/>
        <v>BOB-473</v>
      </c>
      <c r="D320" s="7">
        <v>40954</v>
      </c>
      <c r="E320" s="5" t="s">
        <v>3386</v>
      </c>
      <c r="F320" s="6">
        <v>0</v>
      </c>
    </row>
    <row r="321" spans="1:6" x14ac:dyDescent="0.3">
      <c r="A321" s="6" t="s">
        <v>12</v>
      </c>
      <c r="B321" s="6">
        <v>493</v>
      </c>
      <c r="C321" s="6" t="str">
        <f t="shared" si="4"/>
        <v>BOB-493</v>
      </c>
      <c r="D321" s="7">
        <v>40981</v>
      </c>
      <c r="E321" s="5" t="s">
        <v>17</v>
      </c>
      <c r="F321" s="6">
        <v>2</v>
      </c>
    </row>
    <row r="322" spans="1:6" x14ac:dyDescent="0.3">
      <c r="A322" s="6" t="s">
        <v>12</v>
      </c>
      <c r="B322" s="6">
        <v>511</v>
      </c>
      <c r="C322" s="6" t="str">
        <f t="shared" si="4"/>
        <v>BOB-511</v>
      </c>
      <c r="D322" s="7">
        <v>41034</v>
      </c>
      <c r="E322" s="5" t="s">
        <v>3386</v>
      </c>
      <c r="F322" s="6">
        <v>0</v>
      </c>
    </row>
    <row r="323" spans="1:6" x14ac:dyDescent="0.3">
      <c r="A323" s="6" t="s">
        <v>62</v>
      </c>
      <c r="B323" s="6">
        <v>92</v>
      </c>
      <c r="C323" s="6" t="str">
        <f t="shared" ref="C323:C386" si="5">CONCATENATE(A323,"-",B323)</f>
        <v>ARB-92</v>
      </c>
      <c r="D323" s="7">
        <v>41073</v>
      </c>
      <c r="E323" s="5" t="s">
        <v>55</v>
      </c>
      <c r="F323" s="6">
        <v>3</v>
      </c>
    </row>
    <row r="324" spans="1:6" x14ac:dyDescent="0.3">
      <c r="A324" s="6" t="s">
        <v>62</v>
      </c>
      <c r="B324" s="6">
        <v>97</v>
      </c>
      <c r="C324" s="6" t="str">
        <f t="shared" si="5"/>
        <v>ARB-97</v>
      </c>
      <c r="D324" s="7">
        <v>41090</v>
      </c>
      <c r="E324" s="5" t="s">
        <v>55</v>
      </c>
      <c r="F324" s="6">
        <v>3</v>
      </c>
    </row>
    <row r="325" spans="1:6" x14ac:dyDescent="0.3">
      <c r="A325" s="6" t="s">
        <v>62</v>
      </c>
      <c r="B325" s="6">
        <v>102</v>
      </c>
      <c r="C325" s="6" t="str">
        <f t="shared" si="5"/>
        <v>ARB-102</v>
      </c>
      <c r="D325" s="7">
        <v>41145</v>
      </c>
      <c r="E325" s="5" t="s">
        <v>17</v>
      </c>
      <c r="F325" s="6">
        <v>2</v>
      </c>
    </row>
    <row r="326" spans="1:6" x14ac:dyDescent="0.3">
      <c r="A326" s="6" t="s">
        <v>12</v>
      </c>
      <c r="B326" s="6">
        <v>562</v>
      </c>
      <c r="C326" s="6" t="str">
        <f t="shared" si="5"/>
        <v>BOB-562</v>
      </c>
      <c r="D326" s="7">
        <v>41167</v>
      </c>
      <c r="E326" s="5" t="s">
        <v>55</v>
      </c>
      <c r="F326" s="6">
        <v>3</v>
      </c>
    </row>
    <row r="327" spans="1:6" x14ac:dyDescent="0.3">
      <c r="A327" s="6" t="s">
        <v>12</v>
      </c>
      <c r="B327" s="6">
        <v>571</v>
      </c>
      <c r="C327" s="6" t="str">
        <f t="shared" si="5"/>
        <v>BOB-571</v>
      </c>
      <c r="D327" s="7">
        <v>41180</v>
      </c>
      <c r="E327" s="5" t="s">
        <v>3386</v>
      </c>
      <c r="F327" s="6">
        <v>0</v>
      </c>
    </row>
    <row r="328" spans="1:6" x14ac:dyDescent="0.3">
      <c r="A328" s="6" t="s">
        <v>62</v>
      </c>
      <c r="B328" s="6">
        <v>111</v>
      </c>
      <c r="C328" s="6" t="str">
        <f t="shared" si="5"/>
        <v>ARB-111</v>
      </c>
      <c r="D328" s="7">
        <v>41190</v>
      </c>
      <c r="E328" s="5" t="s">
        <v>55</v>
      </c>
      <c r="F328" s="6">
        <v>3</v>
      </c>
    </row>
    <row r="329" spans="1:6" x14ac:dyDescent="0.3">
      <c r="A329" s="6" t="s">
        <v>62</v>
      </c>
      <c r="B329" s="6">
        <v>115</v>
      </c>
      <c r="C329" s="6" t="str">
        <f t="shared" si="5"/>
        <v>ARB-115</v>
      </c>
      <c r="D329" s="7">
        <v>41216</v>
      </c>
      <c r="E329" s="5" t="s">
        <v>55</v>
      </c>
      <c r="F329" s="6">
        <v>3</v>
      </c>
    </row>
    <row r="330" spans="1:6" x14ac:dyDescent="0.3">
      <c r="A330" s="6" t="s">
        <v>12</v>
      </c>
      <c r="B330" s="6">
        <v>584</v>
      </c>
      <c r="C330" s="6" t="str">
        <f t="shared" si="5"/>
        <v>BOB-584</v>
      </c>
      <c r="D330" s="7">
        <v>41227</v>
      </c>
      <c r="E330" s="5" t="s">
        <v>17</v>
      </c>
      <c r="F330" s="6">
        <v>2</v>
      </c>
    </row>
    <row r="331" spans="1:6" x14ac:dyDescent="0.3">
      <c r="A331" s="6" t="s">
        <v>62</v>
      </c>
      <c r="B331" s="6">
        <v>118</v>
      </c>
      <c r="C331" s="6" t="str">
        <f t="shared" si="5"/>
        <v>ARB-118</v>
      </c>
      <c r="D331" s="7">
        <v>41230</v>
      </c>
      <c r="E331" s="5" t="s">
        <v>17</v>
      </c>
      <c r="F331" s="6">
        <v>2</v>
      </c>
    </row>
    <row r="332" spans="1:6" x14ac:dyDescent="0.3">
      <c r="A332" s="6" t="s">
        <v>62</v>
      </c>
      <c r="B332" s="6">
        <v>117</v>
      </c>
      <c r="C332" s="6" t="str">
        <f t="shared" si="5"/>
        <v>ARB-117</v>
      </c>
      <c r="D332" s="7">
        <v>41230</v>
      </c>
      <c r="E332" s="5" t="s">
        <v>55</v>
      </c>
      <c r="F332" s="6">
        <v>3</v>
      </c>
    </row>
    <row r="333" spans="1:6" x14ac:dyDescent="0.3">
      <c r="A333" s="6" t="s">
        <v>12</v>
      </c>
      <c r="B333" s="6">
        <v>588</v>
      </c>
      <c r="C333" s="6" t="str">
        <f t="shared" si="5"/>
        <v>BOB-588</v>
      </c>
      <c r="D333" s="7">
        <v>41234</v>
      </c>
      <c r="E333" s="5" t="s">
        <v>55</v>
      </c>
      <c r="F333" s="6">
        <v>3</v>
      </c>
    </row>
    <row r="334" spans="1:6" x14ac:dyDescent="0.3">
      <c r="A334" s="6" t="s">
        <v>12</v>
      </c>
      <c r="B334" s="6">
        <v>587</v>
      </c>
      <c r="C334" s="6" t="str">
        <f t="shared" si="5"/>
        <v>BOB-587</v>
      </c>
      <c r="D334" s="7">
        <v>41234</v>
      </c>
      <c r="E334" s="5" t="s">
        <v>55</v>
      </c>
      <c r="F334" s="6">
        <v>3</v>
      </c>
    </row>
    <row r="335" spans="1:6" x14ac:dyDescent="0.3">
      <c r="A335" s="6" t="s">
        <v>12</v>
      </c>
      <c r="B335" s="6">
        <v>586</v>
      </c>
      <c r="C335" s="6" t="str">
        <f t="shared" si="5"/>
        <v>BOB-586</v>
      </c>
      <c r="D335" s="7">
        <v>41234</v>
      </c>
      <c r="E335" s="5" t="s">
        <v>55</v>
      </c>
      <c r="F335" s="6">
        <v>3</v>
      </c>
    </row>
    <row r="336" spans="1:6" x14ac:dyDescent="0.3">
      <c r="A336" s="6" t="s">
        <v>62</v>
      </c>
      <c r="B336" s="6">
        <v>204</v>
      </c>
      <c r="C336" s="6" t="str">
        <f t="shared" si="5"/>
        <v>ARB-204</v>
      </c>
      <c r="D336" s="7">
        <v>41263</v>
      </c>
      <c r="E336" s="5" t="s">
        <v>17</v>
      </c>
      <c r="F336" s="6">
        <v>2</v>
      </c>
    </row>
    <row r="337" spans="1:6" x14ac:dyDescent="0.3">
      <c r="A337" s="6" t="s">
        <v>62</v>
      </c>
      <c r="B337" s="6">
        <v>143</v>
      </c>
      <c r="C337" s="6" t="str">
        <f t="shared" si="5"/>
        <v>ARB-143</v>
      </c>
      <c r="D337" s="7">
        <v>41323</v>
      </c>
      <c r="E337" s="5" t="s">
        <v>55</v>
      </c>
      <c r="F337" s="6">
        <v>3</v>
      </c>
    </row>
    <row r="338" spans="1:6" x14ac:dyDescent="0.3">
      <c r="A338" s="6" t="s">
        <v>62</v>
      </c>
      <c r="B338" s="6">
        <v>175</v>
      </c>
      <c r="C338" s="6" t="str">
        <f t="shared" si="5"/>
        <v>ARB-175</v>
      </c>
      <c r="D338" s="7">
        <v>41454</v>
      </c>
      <c r="E338" s="5" t="s">
        <v>17</v>
      </c>
      <c r="F338" s="6">
        <v>2</v>
      </c>
    </row>
    <row r="339" spans="1:6" x14ac:dyDescent="0.3">
      <c r="A339" s="6" t="s">
        <v>62</v>
      </c>
      <c r="B339" s="6">
        <v>180</v>
      </c>
      <c r="C339" s="6" t="str">
        <f t="shared" si="5"/>
        <v>ARB-180</v>
      </c>
      <c r="D339" s="7">
        <v>41461</v>
      </c>
      <c r="E339" s="5" t="s">
        <v>55</v>
      </c>
      <c r="F339" s="6">
        <v>3</v>
      </c>
    </row>
    <row r="340" spans="1:6" x14ac:dyDescent="0.3">
      <c r="A340" s="6" t="s">
        <v>62</v>
      </c>
      <c r="B340" s="6">
        <v>200</v>
      </c>
      <c r="C340" s="6" t="str">
        <f t="shared" si="5"/>
        <v>ARB-200</v>
      </c>
      <c r="D340" s="7">
        <v>41514</v>
      </c>
      <c r="E340" s="5" t="s">
        <v>17</v>
      </c>
      <c r="F340" s="6">
        <v>2</v>
      </c>
    </row>
    <row r="341" spans="1:6" x14ac:dyDescent="0.3">
      <c r="A341" s="6" t="s">
        <v>62</v>
      </c>
      <c r="B341" s="6">
        <v>199</v>
      </c>
      <c r="C341" s="6" t="str">
        <f t="shared" si="5"/>
        <v>ARB-199</v>
      </c>
      <c r="D341" s="7">
        <v>41514</v>
      </c>
      <c r="E341" s="5" t="s">
        <v>17</v>
      </c>
      <c r="F341" s="6">
        <v>2</v>
      </c>
    </row>
    <row r="342" spans="1:6" x14ac:dyDescent="0.3">
      <c r="A342" s="6" t="s">
        <v>62</v>
      </c>
      <c r="B342" s="6">
        <v>209</v>
      </c>
      <c r="C342" s="6" t="str">
        <f t="shared" si="5"/>
        <v>ARB-209</v>
      </c>
      <c r="D342" s="7">
        <v>41528</v>
      </c>
      <c r="E342" s="5" t="s">
        <v>17</v>
      </c>
      <c r="F342" s="6">
        <v>2</v>
      </c>
    </row>
    <row r="343" spans="1:6" x14ac:dyDescent="0.3">
      <c r="A343" s="6" t="s">
        <v>62</v>
      </c>
      <c r="B343" s="6">
        <v>214</v>
      </c>
      <c r="C343" s="6" t="str">
        <f t="shared" si="5"/>
        <v>ARB-214</v>
      </c>
      <c r="D343" s="7">
        <v>41533</v>
      </c>
      <c r="E343" s="5" t="s">
        <v>17</v>
      </c>
      <c r="F343" s="6">
        <v>2</v>
      </c>
    </row>
    <row r="344" spans="1:6" x14ac:dyDescent="0.3">
      <c r="A344" s="6" t="s">
        <v>62</v>
      </c>
      <c r="B344" s="6">
        <v>213</v>
      </c>
      <c r="C344" s="6" t="str">
        <f t="shared" si="5"/>
        <v>ARB-213</v>
      </c>
      <c r="D344" s="7">
        <v>41533</v>
      </c>
      <c r="E344" s="5" t="s">
        <v>55</v>
      </c>
      <c r="F344" s="6">
        <v>3</v>
      </c>
    </row>
    <row r="345" spans="1:6" x14ac:dyDescent="0.3">
      <c r="A345" s="6" t="s">
        <v>62</v>
      </c>
      <c r="B345" s="6">
        <v>223</v>
      </c>
      <c r="C345" s="6" t="str">
        <f t="shared" si="5"/>
        <v>ARB-223</v>
      </c>
      <c r="D345" s="7">
        <v>41544</v>
      </c>
      <c r="E345" s="5" t="s">
        <v>17</v>
      </c>
      <c r="F345" s="6">
        <v>2</v>
      </c>
    </row>
    <row r="346" spans="1:6" x14ac:dyDescent="0.3">
      <c r="A346" s="6" t="s">
        <v>62</v>
      </c>
      <c r="B346" s="6">
        <v>231</v>
      </c>
      <c r="C346" s="6" t="str">
        <f t="shared" si="5"/>
        <v>ARB-231</v>
      </c>
      <c r="D346" s="7">
        <v>41551</v>
      </c>
      <c r="E346" s="5" t="s">
        <v>55</v>
      </c>
      <c r="F346" s="6">
        <v>3</v>
      </c>
    </row>
    <row r="347" spans="1:6" x14ac:dyDescent="0.3">
      <c r="A347" s="6" t="s">
        <v>62</v>
      </c>
      <c r="B347" s="6">
        <v>260</v>
      </c>
      <c r="C347" s="6" t="str">
        <f t="shared" si="5"/>
        <v>ARB-260</v>
      </c>
      <c r="D347" s="7">
        <v>41588</v>
      </c>
      <c r="E347" s="5" t="s">
        <v>55</v>
      </c>
      <c r="F347" s="6">
        <v>3</v>
      </c>
    </row>
    <row r="348" spans="1:6" x14ac:dyDescent="0.3">
      <c r="A348" s="6" t="s">
        <v>62</v>
      </c>
      <c r="B348" s="6">
        <v>268</v>
      </c>
      <c r="C348" s="6" t="str">
        <f t="shared" si="5"/>
        <v>ARB-268</v>
      </c>
      <c r="D348" s="7">
        <v>41604</v>
      </c>
      <c r="E348" s="5" t="s">
        <v>55</v>
      </c>
      <c r="F348" s="6">
        <v>3</v>
      </c>
    </row>
    <row r="349" spans="1:6" x14ac:dyDescent="0.3">
      <c r="A349" s="6" t="s">
        <v>51</v>
      </c>
      <c r="B349" s="6">
        <v>157</v>
      </c>
      <c r="C349" s="6" t="str">
        <f t="shared" si="5"/>
        <v>UUC-157</v>
      </c>
      <c r="D349" s="7">
        <v>41605</v>
      </c>
      <c r="E349" s="5" t="s">
        <v>3386</v>
      </c>
      <c r="F349" s="6">
        <v>0</v>
      </c>
    </row>
    <row r="350" spans="1:6" x14ac:dyDescent="0.3">
      <c r="A350" s="6" t="s">
        <v>51</v>
      </c>
      <c r="B350" s="6">
        <v>179</v>
      </c>
      <c r="C350" s="6" t="str">
        <f t="shared" si="5"/>
        <v>UUC-179</v>
      </c>
      <c r="D350" s="7">
        <v>41646</v>
      </c>
      <c r="E350" s="5" t="s">
        <v>55</v>
      </c>
      <c r="F350" s="6">
        <v>3</v>
      </c>
    </row>
    <row r="351" spans="1:6" x14ac:dyDescent="0.3">
      <c r="A351" s="6" t="s">
        <v>62</v>
      </c>
      <c r="B351" s="6">
        <v>293</v>
      </c>
      <c r="C351" s="6" t="str">
        <f t="shared" si="5"/>
        <v>ARB-293</v>
      </c>
      <c r="D351" s="7">
        <v>41653</v>
      </c>
      <c r="E351" s="5" t="s">
        <v>17</v>
      </c>
      <c r="F351" s="6">
        <v>2</v>
      </c>
    </row>
    <row r="352" spans="1:6" x14ac:dyDescent="0.3">
      <c r="A352" s="6" t="s">
        <v>62</v>
      </c>
      <c r="B352" s="6">
        <v>300</v>
      </c>
      <c r="C352" s="6" t="str">
        <f t="shared" si="5"/>
        <v>ARB-300</v>
      </c>
      <c r="D352" s="7">
        <v>41662</v>
      </c>
      <c r="E352" s="5" t="s">
        <v>55</v>
      </c>
      <c r="F352" s="6">
        <v>3</v>
      </c>
    </row>
    <row r="353" spans="1:6" x14ac:dyDescent="0.3">
      <c r="A353" s="6" t="s">
        <v>62</v>
      </c>
      <c r="B353" s="6">
        <v>301</v>
      </c>
      <c r="C353" s="6" t="str">
        <f t="shared" si="5"/>
        <v>ARB-301</v>
      </c>
      <c r="D353" s="7">
        <v>41664</v>
      </c>
      <c r="E353" s="5" t="s">
        <v>17</v>
      </c>
      <c r="F353" s="6">
        <v>2</v>
      </c>
    </row>
    <row r="354" spans="1:6" x14ac:dyDescent="0.3">
      <c r="A354" s="6" t="s">
        <v>62</v>
      </c>
      <c r="B354" s="6">
        <v>321</v>
      </c>
      <c r="C354" s="6" t="str">
        <f t="shared" si="5"/>
        <v>ARB-321</v>
      </c>
      <c r="D354" s="7">
        <v>41690</v>
      </c>
      <c r="E354" s="5" t="s">
        <v>17</v>
      </c>
      <c r="F354" s="6">
        <v>2</v>
      </c>
    </row>
    <row r="355" spans="1:6" x14ac:dyDescent="0.3">
      <c r="A355" s="6" t="s">
        <v>62</v>
      </c>
      <c r="B355" s="6">
        <v>375</v>
      </c>
      <c r="C355" s="6" t="str">
        <f t="shared" si="5"/>
        <v>ARB-375</v>
      </c>
      <c r="D355" s="7">
        <v>41783</v>
      </c>
      <c r="E355" s="5" t="s">
        <v>17</v>
      </c>
      <c r="F355" s="6">
        <v>2</v>
      </c>
    </row>
    <row r="356" spans="1:6" x14ac:dyDescent="0.3">
      <c r="A356" s="6" t="s">
        <v>51</v>
      </c>
      <c r="B356" s="6">
        <v>245</v>
      </c>
      <c r="C356" s="6" t="str">
        <f t="shared" si="5"/>
        <v>UUC-245</v>
      </c>
      <c r="D356" s="7">
        <v>41790</v>
      </c>
      <c r="E356" s="5" t="s">
        <v>55</v>
      </c>
      <c r="F356" s="6">
        <v>3</v>
      </c>
    </row>
    <row r="357" spans="1:6" x14ac:dyDescent="0.3">
      <c r="A357" s="6" t="s">
        <v>62</v>
      </c>
      <c r="B357" s="6">
        <v>390</v>
      </c>
      <c r="C357" s="6" t="str">
        <f t="shared" si="5"/>
        <v>ARB-390</v>
      </c>
      <c r="D357" s="7">
        <v>41808</v>
      </c>
      <c r="E357" s="5" t="s">
        <v>55</v>
      </c>
      <c r="F357" s="6">
        <v>3</v>
      </c>
    </row>
    <row r="358" spans="1:6" x14ac:dyDescent="0.3">
      <c r="A358" s="6" t="s">
        <v>62</v>
      </c>
      <c r="B358" s="6">
        <v>406</v>
      </c>
      <c r="C358" s="6" t="str">
        <f t="shared" si="5"/>
        <v>ARB-406</v>
      </c>
      <c r="D358" s="7">
        <v>41843</v>
      </c>
      <c r="E358" s="5" t="s">
        <v>17</v>
      </c>
      <c r="F358" s="6">
        <v>2</v>
      </c>
    </row>
    <row r="359" spans="1:6" x14ac:dyDescent="0.3">
      <c r="A359" s="6" t="s">
        <v>62</v>
      </c>
      <c r="B359" s="6">
        <v>410</v>
      </c>
      <c r="C359" s="6" t="str">
        <f t="shared" si="5"/>
        <v>ARB-410</v>
      </c>
      <c r="D359" s="7">
        <v>41852</v>
      </c>
      <c r="E359" s="5" t="s">
        <v>55</v>
      </c>
      <c r="F359" s="6">
        <v>3</v>
      </c>
    </row>
    <row r="360" spans="1:6" x14ac:dyDescent="0.3">
      <c r="A360" s="6" t="s">
        <v>51</v>
      </c>
      <c r="B360" s="6">
        <v>288</v>
      </c>
      <c r="C360" s="6" t="str">
        <f t="shared" si="5"/>
        <v>UUC-288</v>
      </c>
      <c r="D360" s="7">
        <v>41862</v>
      </c>
      <c r="E360" s="5" t="s">
        <v>55</v>
      </c>
      <c r="F360" s="6">
        <v>3</v>
      </c>
    </row>
    <row r="361" spans="1:6" x14ac:dyDescent="0.3">
      <c r="A361" s="6" t="s">
        <v>62</v>
      </c>
      <c r="B361" s="6">
        <v>426</v>
      </c>
      <c r="C361" s="6" t="str">
        <f t="shared" si="5"/>
        <v>ARB-426</v>
      </c>
      <c r="D361" s="7">
        <v>41874</v>
      </c>
      <c r="E361" s="5" t="s">
        <v>17</v>
      </c>
      <c r="F361" s="6">
        <v>2</v>
      </c>
    </row>
    <row r="362" spans="1:6" x14ac:dyDescent="0.3">
      <c r="A362" s="6" t="s">
        <v>51</v>
      </c>
      <c r="B362" s="6">
        <v>339</v>
      </c>
      <c r="C362" s="6" t="str">
        <f t="shared" si="5"/>
        <v>UUC-339</v>
      </c>
      <c r="D362" s="7">
        <v>41929</v>
      </c>
      <c r="E362" s="5" t="s">
        <v>17</v>
      </c>
      <c r="F362" s="6">
        <v>2</v>
      </c>
    </row>
    <row r="363" spans="1:6" x14ac:dyDescent="0.3">
      <c r="A363" s="6" t="s">
        <v>51</v>
      </c>
      <c r="B363" s="6">
        <v>347</v>
      </c>
      <c r="C363" s="6" t="str">
        <f t="shared" si="5"/>
        <v>UUC-347</v>
      </c>
      <c r="D363" s="7">
        <v>41936</v>
      </c>
      <c r="E363" s="5" t="s">
        <v>55</v>
      </c>
      <c r="F363" s="6">
        <v>3</v>
      </c>
    </row>
    <row r="364" spans="1:6" x14ac:dyDescent="0.3">
      <c r="A364" s="6" t="s">
        <v>130</v>
      </c>
      <c r="B364" s="6">
        <v>6</v>
      </c>
      <c r="C364" s="6" t="str">
        <f t="shared" si="5"/>
        <v>KKV-6</v>
      </c>
      <c r="D364" s="7">
        <v>42056</v>
      </c>
      <c r="E364" s="5" t="s">
        <v>55</v>
      </c>
      <c r="F364" s="6">
        <v>3</v>
      </c>
    </row>
    <row r="365" spans="1:6" x14ac:dyDescent="0.3">
      <c r="A365" s="6" t="s">
        <v>51</v>
      </c>
      <c r="B365" s="6">
        <v>452</v>
      </c>
      <c r="C365" s="6" t="str">
        <f t="shared" si="5"/>
        <v>UUC-452</v>
      </c>
      <c r="D365" s="7">
        <v>42080</v>
      </c>
      <c r="E365" s="5" t="s">
        <v>55</v>
      </c>
      <c r="F365" s="6">
        <v>3</v>
      </c>
    </row>
    <row r="366" spans="1:6" x14ac:dyDescent="0.3">
      <c r="A366" s="6" t="s">
        <v>51</v>
      </c>
      <c r="B366" s="6">
        <v>473</v>
      </c>
      <c r="C366" s="6" t="str">
        <f t="shared" si="5"/>
        <v>UUC-473</v>
      </c>
      <c r="D366" s="7">
        <v>42101</v>
      </c>
      <c r="E366" s="5" t="s">
        <v>55</v>
      </c>
      <c r="F366" s="6">
        <v>3</v>
      </c>
    </row>
    <row r="367" spans="1:6" x14ac:dyDescent="0.3">
      <c r="A367" s="6" t="s">
        <v>130</v>
      </c>
      <c r="B367" s="6">
        <v>9</v>
      </c>
      <c r="C367" s="6" t="str">
        <f t="shared" si="5"/>
        <v>KKV-9</v>
      </c>
      <c r="D367" s="7">
        <v>42148</v>
      </c>
      <c r="E367" s="5" t="s">
        <v>55</v>
      </c>
      <c r="F367" s="6">
        <v>3</v>
      </c>
    </row>
    <row r="368" spans="1:6" x14ac:dyDescent="0.3">
      <c r="A368" s="6" t="s">
        <v>130</v>
      </c>
      <c r="B368" s="6">
        <v>12</v>
      </c>
      <c r="C368" s="6" t="str">
        <f t="shared" si="5"/>
        <v>KKV-12</v>
      </c>
      <c r="D368" s="7">
        <v>42159</v>
      </c>
      <c r="E368" s="5" t="s">
        <v>32</v>
      </c>
      <c r="F368" s="6">
        <v>0</v>
      </c>
    </row>
    <row r="369" spans="1:6" x14ac:dyDescent="0.3">
      <c r="A369" s="6" t="s">
        <v>51</v>
      </c>
      <c r="B369" s="6">
        <v>569</v>
      </c>
      <c r="C369" s="6" t="str">
        <f t="shared" si="5"/>
        <v>UUC-569</v>
      </c>
      <c r="D369" s="7">
        <v>42349</v>
      </c>
      <c r="E369" s="5" t="s">
        <v>3386</v>
      </c>
      <c r="F369" s="6">
        <v>0</v>
      </c>
    </row>
    <row r="370" spans="1:6" x14ac:dyDescent="0.3">
      <c r="A370" s="6" t="s">
        <v>130</v>
      </c>
      <c r="B370" s="6">
        <v>34</v>
      </c>
      <c r="C370" s="6" t="str">
        <f t="shared" si="5"/>
        <v>KKV-34</v>
      </c>
      <c r="D370" s="7">
        <v>42354</v>
      </c>
      <c r="E370" s="5" t="s">
        <v>32</v>
      </c>
      <c r="F370" s="6">
        <v>0</v>
      </c>
    </row>
    <row r="371" spans="1:6" x14ac:dyDescent="0.3">
      <c r="A371" s="6" t="s">
        <v>130</v>
      </c>
      <c r="B371" s="6">
        <v>45</v>
      </c>
      <c r="C371" s="6" t="str">
        <f t="shared" si="5"/>
        <v>KKV-45</v>
      </c>
      <c r="D371" s="7">
        <v>42439</v>
      </c>
      <c r="E371" s="5" t="s">
        <v>32</v>
      </c>
      <c r="F371" s="6">
        <v>0</v>
      </c>
    </row>
    <row r="372" spans="1:6" x14ac:dyDescent="0.3">
      <c r="A372" s="6" t="s">
        <v>130</v>
      </c>
      <c r="B372" s="6">
        <v>51</v>
      </c>
      <c r="C372" s="6" t="str">
        <f t="shared" si="5"/>
        <v>KKV-51</v>
      </c>
      <c r="D372" s="7">
        <v>42471</v>
      </c>
      <c r="E372" s="5" t="s">
        <v>3389</v>
      </c>
      <c r="F372" s="6">
        <v>1</v>
      </c>
    </row>
    <row r="373" spans="1:6" x14ac:dyDescent="0.3">
      <c r="A373" s="6" t="s">
        <v>130</v>
      </c>
      <c r="B373" s="6">
        <v>59</v>
      </c>
      <c r="C373" s="6" t="str">
        <f t="shared" si="5"/>
        <v>KKV-59</v>
      </c>
      <c r="D373" s="7">
        <v>42490</v>
      </c>
      <c r="E373" s="5" t="s">
        <v>97</v>
      </c>
      <c r="F373" s="6">
        <v>3</v>
      </c>
    </row>
    <row r="374" spans="1:6" x14ac:dyDescent="0.3">
      <c r="A374" s="6" t="s">
        <v>51</v>
      </c>
      <c r="B374" s="6">
        <v>711</v>
      </c>
      <c r="C374" s="6" t="str">
        <f t="shared" si="5"/>
        <v>UUC-711</v>
      </c>
      <c r="D374" s="7">
        <v>42578</v>
      </c>
      <c r="E374" s="5" t="s">
        <v>55</v>
      </c>
      <c r="F374" s="6">
        <v>3</v>
      </c>
    </row>
    <row r="375" spans="1:6" x14ac:dyDescent="0.3">
      <c r="A375" s="6" t="s">
        <v>130</v>
      </c>
      <c r="B375" s="6">
        <v>91</v>
      </c>
      <c r="C375" s="6" t="str">
        <f t="shared" si="5"/>
        <v>KKV-91</v>
      </c>
      <c r="D375" s="7">
        <v>42587</v>
      </c>
      <c r="E375" s="5" t="s">
        <v>76</v>
      </c>
      <c r="F375" s="6">
        <v>1</v>
      </c>
    </row>
    <row r="376" spans="1:6" x14ac:dyDescent="0.3">
      <c r="A376" s="6" t="s">
        <v>51</v>
      </c>
      <c r="B376" s="6">
        <v>725</v>
      </c>
      <c r="C376" s="6" t="str">
        <f t="shared" si="5"/>
        <v>UUC-725</v>
      </c>
      <c r="D376" s="7">
        <v>42593</v>
      </c>
      <c r="E376" s="5" t="s">
        <v>55</v>
      </c>
      <c r="F376" s="6">
        <v>3</v>
      </c>
    </row>
    <row r="377" spans="1:6" x14ac:dyDescent="0.3">
      <c r="A377" s="6" t="s">
        <v>51</v>
      </c>
      <c r="B377" s="6">
        <v>805</v>
      </c>
      <c r="C377" s="6" t="str">
        <f t="shared" si="5"/>
        <v>UUC-805</v>
      </c>
      <c r="D377" s="7">
        <v>42661</v>
      </c>
      <c r="E377" s="5" t="s">
        <v>32</v>
      </c>
      <c r="F377" s="6">
        <v>0</v>
      </c>
    </row>
    <row r="378" spans="1:6" x14ac:dyDescent="0.3">
      <c r="A378" s="6" t="s">
        <v>130</v>
      </c>
      <c r="B378" s="6">
        <v>138</v>
      </c>
      <c r="C378" s="6" t="str">
        <f t="shared" si="5"/>
        <v>KKV-138</v>
      </c>
      <c r="D378" s="7">
        <v>42766</v>
      </c>
      <c r="E378" s="5" t="s">
        <v>55</v>
      </c>
      <c r="F378" s="6">
        <v>3</v>
      </c>
    </row>
    <row r="379" spans="1:6" x14ac:dyDescent="0.3">
      <c r="A379" s="6" t="s">
        <v>130</v>
      </c>
      <c r="B379" s="6">
        <v>141</v>
      </c>
      <c r="C379" s="6" t="str">
        <f t="shared" si="5"/>
        <v>KKV-141</v>
      </c>
      <c r="D379" s="7">
        <v>42775</v>
      </c>
      <c r="E379" s="5" t="s">
        <v>55</v>
      </c>
      <c r="F379" s="6">
        <v>3</v>
      </c>
    </row>
    <row r="380" spans="1:6" x14ac:dyDescent="0.3">
      <c r="A380" s="6" t="s">
        <v>51</v>
      </c>
      <c r="B380" s="6">
        <v>879</v>
      </c>
      <c r="C380" s="6" t="str">
        <f t="shared" si="5"/>
        <v>UUC-879</v>
      </c>
      <c r="D380" s="7">
        <v>42809</v>
      </c>
      <c r="E380" s="5" t="s">
        <v>55</v>
      </c>
      <c r="F380" s="6">
        <v>3</v>
      </c>
    </row>
    <row r="381" spans="1:6" x14ac:dyDescent="0.3">
      <c r="A381" s="6" t="s">
        <v>130</v>
      </c>
      <c r="B381" s="6">
        <v>163</v>
      </c>
      <c r="C381" s="6" t="str">
        <f t="shared" si="5"/>
        <v>KKV-163</v>
      </c>
      <c r="D381" s="7">
        <v>42865</v>
      </c>
      <c r="E381" s="5" t="s">
        <v>55</v>
      </c>
      <c r="F381" s="6">
        <v>3</v>
      </c>
    </row>
    <row r="382" spans="1:6" x14ac:dyDescent="0.3">
      <c r="A382" s="6" t="s">
        <v>130</v>
      </c>
      <c r="B382" s="6">
        <v>174</v>
      </c>
      <c r="C382" s="6" t="str">
        <f t="shared" si="5"/>
        <v>KKV-174</v>
      </c>
      <c r="D382" s="7">
        <v>42931</v>
      </c>
      <c r="E382" s="5" t="s">
        <v>17</v>
      </c>
      <c r="F382" s="6">
        <v>2</v>
      </c>
    </row>
    <row r="383" spans="1:6" x14ac:dyDescent="0.3">
      <c r="A383" s="6" t="s">
        <v>164</v>
      </c>
      <c r="B383" s="6">
        <v>21</v>
      </c>
      <c r="C383" s="6" t="str">
        <f t="shared" si="5"/>
        <v>KTH-21</v>
      </c>
      <c r="D383" s="7">
        <v>43545</v>
      </c>
      <c r="E383" s="5" t="s">
        <v>55</v>
      </c>
      <c r="F383" s="6">
        <v>3</v>
      </c>
    </row>
    <row r="384" spans="1:6" x14ac:dyDescent="0.3">
      <c r="A384" s="6" t="s">
        <v>135</v>
      </c>
      <c r="B384" s="6">
        <v>63</v>
      </c>
      <c r="C384" s="6" t="str">
        <f t="shared" si="5"/>
        <v>EAT-63</v>
      </c>
      <c r="D384" s="7">
        <v>43659</v>
      </c>
      <c r="E384" s="5" t="s">
        <v>17</v>
      </c>
      <c r="F384" s="6">
        <v>2</v>
      </c>
    </row>
    <row r="385" spans="1:6" x14ac:dyDescent="0.3">
      <c r="A385" s="6" t="s">
        <v>231</v>
      </c>
      <c r="B385" s="6">
        <v>14</v>
      </c>
      <c r="C385" s="6" t="str">
        <f t="shared" si="5"/>
        <v>KKK-14</v>
      </c>
      <c r="D385" s="7">
        <v>43924</v>
      </c>
      <c r="E385" s="5" t="s">
        <v>17</v>
      </c>
      <c r="F385" s="6">
        <v>2</v>
      </c>
    </row>
    <row r="386" spans="1:6" x14ac:dyDescent="0.3">
      <c r="A386" s="6" t="s">
        <v>104</v>
      </c>
      <c r="B386" s="6">
        <v>57</v>
      </c>
      <c r="C386" s="6" t="str">
        <f t="shared" si="5"/>
        <v>CSS-57</v>
      </c>
      <c r="D386" s="7">
        <v>44020</v>
      </c>
      <c r="E386" s="5" t="s">
        <v>55</v>
      </c>
      <c r="F386" s="6">
        <v>3</v>
      </c>
    </row>
    <row r="387" spans="1:6" x14ac:dyDescent="0.3">
      <c r="A387" s="6" t="s">
        <v>104</v>
      </c>
      <c r="B387" s="6">
        <v>164</v>
      </c>
      <c r="C387" s="6" t="str">
        <f t="shared" ref="C387:C450" si="6">CONCATENATE(A387,"-",B387)</f>
        <v>CSS-164</v>
      </c>
      <c r="D387" s="7">
        <v>44277</v>
      </c>
      <c r="E387" s="5" t="s">
        <v>17</v>
      </c>
      <c r="F387" s="6">
        <v>2</v>
      </c>
    </row>
    <row r="388" spans="1:6" x14ac:dyDescent="0.3">
      <c r="A388" s="6" t="s">
        <v>104</v>
      </c>
      <c r="B388" s="6">
        <v>167</v>
      </c>
      <c r="C388" s="6" t="str">
        <f t="shared" si="6"/>
        <v>CSS-167</v>
      </c>
      <c r="D388" s="7">
        <v>44290</v>
      </c>
      <c r="E388" s="5" t="s">
        <v>17</v>
      </c>
      <c r="F388" s="6">
        <v>2</v>
      </c>
    </row>
    <row r="389" spans="1:6" x14ac:dyDescent="0.3">
      <c r="A389" s="6" t="s">
        <v>12</v>
      </c>
      <c r="B389" s="6">
        <v>5</v>
      </c>
      <c r="C389" s="6" t="str">
        <f t="shared" si="6"/>
        <v>BOB-5</v>
      </c>
      <c r="D389" s="7">
        <v>39844</v>
      </c>
      <c r="E389" s="5" t="s">
        <v>32</v>
      </c>
      <c r="F389" s="6">
        <v>0</v>
      </c>
    </row>
    <row r="390" spans="1:6" x14ac:dyDescent="0.3">
      <c r="A390" s="6" t="s">
        <v>12</v>
      </c>
      <c r="B390" s="6">
        <v>40</v>
      </c>
      <c r="C390" s="6" t="str">
        <f t="shared" si="6"/>
        <v>BOB-40</v>
      </c>
      <c r="D390" s="7">
        <v>40023</v>
      </c>
      <c r="E390" s="5" t="s">
        <v>17</v>
      </c>
      <c r="F390" s="6">
        <v>2</v>
      </c>
    </row>
    <row r="391" spans="1:6" x14ac:dyDescent="0.3">
      <c r="A391" s="6" t="s">
        <v>12</v>
      </c>
      <c r="B391" s="6">
        <v>48</v>
      </c>
      <c r="C391" s="6" t="str">
        <f t="shared" si="6"/>
        <v>BOB-48</v>
      </c>
      <c r="D391" s="7">
        <v>40054</v>
      </c>
      <c r="E391" s="5" t="s">
        <v>3386</v>
      </c>
      <c r="F391" s="6">
        <v>0</v>
      </c>
    </row>
    <row r="392" spans="1:6" x14ac:dyDescent="0.3">
      <c r="A392" s="6" t="s">
        <v>12</v>
      </c>
      <c r="B392" s="6">
        <v>56</v>
      </c>
      <c r="C392" s="6" t="str">
        <f t="shared" si="6"/>
        <v>BOB-56</v>
      </c>
      <c r="D392" s="7">
        <v>40087</v>
      </c>
      <c r="E392" s="5" t="s">
        <v>17</v>
      </c>
      <c r="F392" s="6">
        <v>2</v>
      </c>
    </row>
    <row r="393" spans="1:6" x14ac:dyDescent="0.3">
      <c r="A393" s="6" t="s">
        <v>12</v>
      </c>
      <c r="B393" s="6">
        <v>69</v>
      </c>
      <c r="C393" s="6" t="str">
        <f t="shared" si="6"/>
        <v>BOB-69</v>
      </c>
      <c r="D393" s="7">
        <v>40107</v>
      </c>
      <c r="E393" s="5" t="s">
        <v>3386</v>
      </c>
      <c r="F393" s="6">
        <v>0</v>
      </c>
    </row>
    <row r="394" spans="1:6" x14ac:dyDescent="0.3">
      <c r="A394" s="6" t="s">
        <v>12</v>
      </c>
      <c r="B394" s="6">
        <v>71</v>
      </c>
      <c r="C394" s="6" t="str">
        <f t="shared" si="6"/>
        <v>BOB-71</v>
      </c>
      <c r="D394" s="7">
        <v>40114</v>
      </c>
      <c r="E394" s="5" t="s">
        <v>17</v>
      </c>
      <c r="F394" s="6">
        <v>2</v>
      </c>
    </row>
    <row r="395" spans="1:6" x14ac:dyDescent="0.3">
      <c r="A395" s="6" t="s">
        <v>12</v>
      </c>
      <c r="B395" s="6">
        <v>77</v>
      </c>
      <c r="C395" s="6" t="str">
        <f t="shared" si="6"/>
        <v>BOB-77</v>
      </c>
      <c r="D395" s="7">
        <v>40133</v>
      </c>
      <c r="E395" s="5" t="s">
        <v>17</v>
      </c>
      <c r="F395" s="6">
        <v>2</v>
      </c>
    </row>
    <row r="396" spans="1:6" x14ac:dyDescent="0.3">
      <c r="A396" s="6" t="s">
        <v>12</v>
      </c>
      <c r="B396" s="6">
        <v>88</v>
      </c>
      <c r="C396" s="6" t="str">
        <f t="shared" si="6"/>
        <v>BOB-88</v>
      </c>
      <c r="D396" s="7">
        <v>40169</v>
      </c>
      <c r="E396" s="5" t="s">
        <v>55</v>
      </c>
      <c r="F396" s="6">
        <v>3</v>
      </c>
    </row>
    <row r="397" spans="1:6" x14ac:dyDescent="0.3">
      <c r="A397" s="6" t="s">
        <v>12</v>
      </c>
      <c r="B397" s="6">
        <v>97</v>
      </c>
      <c r="C397" s="6" t="str">
        <f t="shared" si="6"/>
        <v>BOB-97</v>
      </c>
      <c r="D397" s="7">
        <v>40186</v>
      </c>
      <c r="E397" s="5" t="s">
        <v>32</v>
      </c>
      <c r="F397" s="6">
        <v>0</v>
      </c>
    </row>
    <row r="398" spans="1:6" x14ac:dyDescent="0.3">
      <c r="A398" s="6" t="s">
        <v>12</v>
      </c>
      <c r="B398" s="6">
        <v>110</v>
      </c>
      <c r="C398" s="6" t="str">
        <f t="shared" si="6"/>
        <v>BOB-110</v>
      </c>
      <c r="D398" s="7">
        <v>40217</v>
      </c>
      <c r="E398" s="5" t="s">
        <v>32</v>
      </c>
      <c r="F398" s="6">
        <v>0</v>
      </c>
    </row>
    <row r="399" spans="1:6" x14ac:dyDescent="0.3">
      <c r="A399" s="6" t="s">
        <v>12</v>
      </c>
      <c r="B399" s="6">
        <v>125</v>
      </c>
      <c r="C399" s="6" t="str">
        <f t="shared" si="6"/>
        <v>BOB-125</v>
      </c>
      <c r="D399" s="7">
        <v>40239</v>
      </c>
      <c r="E399" s="5" t="s">
        <v>17</v>
      </c>
      <c r="F399" s="6">
        <v>2</v>
      </c>
    </row>
    <row r="400" spans="1:6" x14ac:dyDescent="0.3">
      <c r="A400" s="6" t="s">
        <v>12</v>
      </c>
      <c r="B400" s="6">
        <v>133</v>
      </c>
      <c r="C400" s="6" t="str">
        <f t="shared" si="6"/>
        <v>BOB-133</v>
      </c>
      <c r="D400" s="7">
        <v>40245</v>
      </c>
      <c r="E400" s="5" t="s">
        <v>17</v>
      </c>
      <c r="F400" s="6">
        <v>2</v>
      </c>
    </row>
    <row r="401" spans="1:6" x14ac:dyDescent="0.3">
      <c r="A401" s="6" t="s">
        <v>12</v>
      </c>
      <c r="B401" s="6">
        <v>157</v>
      </c>
      <c r="C401" s="6" t="str">
        <f t="shared" si="6"/>
        <v>BOB-157</v>
      </c>
      <c r="D401" s="7">
        <v>40320</v>
      </c>
      <c r="E401" s="5" t="s">
        <v>17</v>
      </c>
      <c r="F401" s="6">
        <v>2</v>
      </c>
    </row>
    <row r="402" spans="1:6" x14ac:dyDescent="0.3">
      <c r="A402" s="6" t="s">
        <v>12</v>
      </c>
      <c r="B402" s="6">
        <v>175</v>
      </c>
      <c r="C402" s="6" t="str">
        <f t="shared" si="6"/>
        <v>BOB-175</v>
      </c>
      <c r="D402" s="7">
        <v>40365</v>
      </c>
      <c r="E402" s="5" t="s">
        <v>55</v>
      </c>
      <c r="F402" s="6">
        <v>3</v>
      </c>
    </row>
    <row r="403" spans="1:6" x14ac:dyDescent="0.3">
      <c r="A403" s="6" t="s">
        <v>12</v>
      </c>
      <c r="B403" s="6">
        <v>193</v>
      </c>
      <c r="C403" s="6" t="str">
        <f t="shared" si="6"/>
        <v>BOB-193</v>
      </c>
      <c r="D403" s="7">
        <v>40387</v>
      </c>
      <c r="E403" s="5" t="s">
        <v>55</v>
      </c>
      <c r="F403" s="6">
        <v>3</v>
      </c>
    </row>
    <row r="404" spans="1:6" x14ac:dyDescent="0.3">
      <c r="A404" s="6" t="s">
        <v>12</v>
      </c>
      <c r="B404" s="6">
        <v>202</v>
      </c>
      <c r="C404" s="6" t="str">
        <f t="shared" si="6"/>
        <v>BOB-202</v>
      </c>
      <c r="D404" s="7">
        <v>40396</v>
      </c>
      <c r="E404" s="5" t="s">
        <v>17</v>
      </c>
      <c r="F404" s="6">
        <v>2</v>
      </c>
    </row>
    <row r="405" spans="1:6" x14ac:dyDescent="0.3">
      <c r="A405" s="6" t="s">
        <v>12</v>
      </c>
      <c r="B405" s="6">
        <v>210</v>
      </c>
      <c r="C405" s="6" t="str">
        <f t="shared" si="6"/>
        <v>BOB-210</v>
      </c>
      <c r="D405" s="7">
        <v>40402</v>
      </c>
      <c r="E405" s="5" t="s">
        <v>3386</v>
      </c>
      <c r="F405" s="6">
        <v>0</v>
      </c>
    </row>
    <row r="406" spans="1:6" x14ac:dyDescent="0.3">
      <c r="A406" s="6" t="s">
        <v>12</v>
      </c>
      <c r="B406" s="6">
        <v>231</v>
      </c>
      <c r="C406" s="6" t="str">
        <f t="shared" si="6"/>
        <v>BOB-231</v>
      </c>
      <c r="D406" s="7">
        <v>40438</v>
      </c>
      <c r="E406" s="5" t="s">
        <v>17</v>
      </c>
      <c r="F406" s="6">
        <v>2</v>
      </c>
    </row>
    <row r="407" spans="1:6" x14ac:dyDescent="0.3">
      <c r="A407" s="6" t="s">
        <v>12</v>
      </c>
      <c r="B407" s="6">
        <v>230</v>
      </c>
      <c r="C407" s="6" t="str">
        <f t="shared" si="6"/>
        <v>BOB-230</v>
      </c>
      <c r="D407" s="7">
        <v>40438</v>
      </c>
      <c r="E407" s="5" t="s">
        <v>17</v>
      </c>
      <c r="F407" s="6">
        <v>2</v>
      </c>
    </row>
    <row r="408" spans="1:6" x14ac:dyDescent="0.3">
      <c r="A408" s="6" t="s">
        <v>12</v>
      </c>
      <c r="B408" s="6">
        <v>236</v>
      </c>
      <c r="C408" s="6" t="str">
        <f t="shared" si="6"/>
        <v>BOB-236</v>
      </c>
      <c r="D408" s="7">
        <v>40454</v>
      </c>
      <c r="E408" s="5" t="s">
        <v>55</v>
      </c>
      <c r="F408" s="6">
        <v>3</v>
      </c>
    </row>
    <row r="409" spans="1:6" x14ac:dyDescent="0.3">
      <c r="A409" s="6" t="s">
        <v>12</v>
      </c>
      <c r="B409" s="6">
        <v>240</v>
      </c>
      <c r="C409" s="6" t="str">
        <f t="shared" si="6"/>
        <v>BOB-240</v>
      </c>
      <c r="D409" s="7">
        <v>40466</v>
      </c>
      <c r="E409" s="5" t="s">
        <v>3386</v>
      </c>
      <c r="F409" s="6">
        <v>0</v>
      </c>
    </row>
    <row r="410" spans="1:6" x14ac:dyDescent="0.3">
      <c r="A410" s="6" t="s">
        <v>12</v>
      </c>
      <c r="B410" s="6">
        <v>262</v>
      </c>
      <c r="C410" s="6" t="str">
        <f t="shared" si="6"/>
        <v>BOB-262</v>
      </c>
      <c r="D410" s="7">
        <v>40529</v>
      </c>
      <c r="E410" s="5" t="s">
        <v>55</v>
      </c>
      <c r="F410" s="6">
        <v>3</v>
      </c>
    </row>
    <row r="411" spans="1:6" x14ac:dyDescent="0.3">
      <c r="A411" s="6" t="s">
        <v>12</v>
      </c>
      <c r="B411" s="6">
        <v>270</v>
      </c>
      <c r="C411" s="6" t="str">
        <f t="shared" si="6"/>
        <v>BOB-270</v>
      </c>
      <c r="D411" s="7">
        <v>40530</v>
      </c>
      <c r="E411" s="5" t="s">
        <v>3386</v>
      </c>
      <c r="F411" s="6">
        <v>0</v>
      </c>
    </row>
    <row r="412" spans="1:6" x14ac:dyDescent="0.3">
      <c r="A412" s="6" t="s">
        <v>12</v>
      </c>
      <c r="B412" s="6">
        <v>284</v>
      </c>
      <c r="C412" s="6" t="str">
        <f t="shared" si="6"/>
        <v>BOB-284</v>
      </c>
      <c r="D412" s="7">
        <v>40562</v>
      </c>
      <c r="E412" s="5" t="s">
        <v>55</v>
      </c>
      <c r="F412" s="6">
        <v>3</v>
      </c>
    </row>
    <row r="413" spans="1:6" x14ac:dyDescent="0.3">
      <c r="A413" s="6" t="s">
        <v>62</v>
      </c>
      <c r="B413" s="6">
        <v>2</v>
      </c>
      <c r="C413" s="6" t="str">
        <f t="shared" si="6"/>
        <v>ARB-2</v>
      </c>
      <c r="D413" s="7">
        <v>40572</v>
      </c>
      <c r="E413" s="5" t="s">
        <v>76</v>
      </c>
      <c r="F413" s="6">
        <v>1</v>
      </c>
    </row>
    <row r="414" spans="1:6" x14ac:dyDescent="0.3">
      <c r="A414" s="6" t="s">
        <v>12</v>
      </c>
      <c r="B414" s="6">
        <v>294</v>
      </c>
      <c r="C414" s="6" t="str">
        <f t="shared" si="6"/>
        <v>BOB-294</v>
      </c>
      <c r="D414" s="7">
        <v>40575</v>
      </c>
      <c r="E414" s="5" t="s">
        <v>55</v>
      </c>
      <c r="F414" s="6">
        <v>3</v>
      </c>
    </row>
    <row r="415" spans="1:6" x14ac:dyDescent="0.3">
      <c r="A415" s="6" t="s">
        <v>12</v>
      </c>
      <c r="B415" s="6">
        <v>308</v>
      </c>
      <c r="C415" s="6" t="str">
        <f t="shared" si="6"/>
        <v>BOB-308</v>
      </c>
      <c r="D415" s="7">
        <v>40599</v>
      </c>
      <c r="E415" s="5" t="s">
        <v>3386</v>
      </c>
      <c r="F415" s="6">
        <v>0</v>
      </c>
    </row>
    <row r="416" spans="1:6" x14ac:dyDescent="0.3">
      <c r="A416" s="6" t="s">
        <v>12</v>
      </c>
      <c r="B416" s="6">
        <v>320</v>
      </c>
      <c r="C416" s="6" t="str">
        <f t="shared" si="6"/>
        <v>BOB-320</v>
      </c>
      <c r="D416" s="7">
        <v>40622</v>
      </c>
      <c r="E416" s="5" t="s">
        <v>3386</v>
      </c>
      <c r="F416" s="6">
        <v>0</v>
      </c>
    </row>
    <row r="417" spans="1:6" x14ac:dyDescent="0.3">
      <c r="A417" s="6" t="s">
        <v>12</v>
      </c>
      <c r="B417" s="6">
        <v>328</v>
      </c>
      <c r="C417" s="6" t="str">
        <f t="shared" si="6"/>
        <v>BOB-328</v>
      </c>
      <c r="D417" s="7">
        <v>40628</v>
      </c>
      <c r="E417" s="5" t="s">
        <v>17</v>
      </c>
      <c r="F417" s="6">
        <v>2</v>
      </c>
    </row>
    <row r="418" spans="1:6" x14ac:dyDescent="0.3">
      <c r="A418" s="6" t="s">
        <v>12</v>
      </c>
      <c r="B418" s="6">
        <v>332</v>
      </c>
      <c r="C418" s="6" t="str">
        <f t="shared" si="6"/>
        <v>BOB-332</v>
      </c>
      <c r="D418" s="7">
        <v>40633</v>
      </c>
      <c r="E418" s="5" t="s">
        <v>55</v>
      </c>
      <c r="F418" s="6">
        <v>3</v>
      </c>
    </row>
    <row r="419" spans="1:6" x14ac:dyDescent="0.3">
      <c r="A419" s="6" t="s">
        <v>12</v>
      </c>
      <c r="B419" s="6">
        <v>352</v>
      </c>
      <c r="C419" s="6" t="str">
        <f t="shared" si="6"/>
        <v>BOB-352</v>
      </c>
      <c r="D419" s="7">
        <v>40658</v>
      </c>
      <c r="E419" s="5" t="s">
        <v>17</v>
      </c>
      <c r="F419" s="6">
        <v>2</v>
      </c>
    </row>
    <row r="420" spans="1:6" x14ac:dyDescent="0.3">
      <c r="A420" s="6" t="s">
        <v>12</v>
      </c>
      <c r="B420" s="6">
        <v>354</v>
      </c>
      <c r="C420" s="6" t="str">
        <f t="shared" si="6"/>
        <v>BOB-354</v>
      </c>
      <c r="D420" s="7">
        <v>40659</v>
      </c>
      <c r="E420" s="5" t="s">
        <v>55</v>
      </c>
      <c r="F420" s="6">
        <v>3</v>
      </c>
    </row>
    <row r="421" spans="1:6" x14ac:dyDescent="0.3">
      <c r="A421" s="6" t="s">
        <v>62</v>
      </c>
      <c r="B421" s="6">
        <v>12</v>
      </c>
      <c r="C421" s="6" t="str">
        <f t="shared" si="6"/>
        <v>ARB-12</v>
      </c>
      <c r="D421" s="7">
        <v>40673</v>
      </c>
      <c r="E421" s="5" t="s">
        <v>55</v>
      </c>
      <c r="F421" s="6">
        <v>3</v>
      </c>
    </row>
    <row r="422" spans="1:6" x14ac:dyDescent="0.3">
      <c r="A422" s="6" t="s">
        <v>12</v>
      </c>
      <c r="B422" s="6">
        <v>417</v>
      </c>
      <c r="C422" s="6" t="str">
        <f t="shared" si="6"/>
        <v>BOB-417</v>
      </c>
      <c r="D422" s="7">
        <v>40765</v>
      </c>
      <c r="E422" s="5" t="s">
        <v>17</v>
      </c>
      <c r="F422" s="6">
        <v>2</v>
      </c>
    </row>
    <row r="423" spans="1:6" x14ac:dyDescent="0.3">
      <c r="A423" s="6" t="s">
        <v>62</v>
      </c>
      <c r="B423" s="6">
        <v>42</v>
      </c>
      <c r="C423" s="6" t="str">
        <f t="shared" si="6"/>
        <v>ARB-42</v>
      </c>
      <c r="D423" s="7">
        <v>40809</v>
      </c>
      <c r="E423" s="5" t="s">
        <v>55</v>
      </c>
      <c r="F423" s="6">
        <v>3</v>
      </c>
    </row>
    <row r="424" spans="1:6" x14ac:dyDescent="0.3">
      <c r="A424" s="6" t="s">
        <v>12</v>
      </c>
      <c r="B424" s="6">
        <v>442</v>
      </c>
      <c r="C424" s="6" t="str">
        <f t="shared" si="6"/>
        <v>BOB-442</v>
      </c>
      <c r="D424" s="7">
        <v>40841</v>
      </c>
      <c r="E424" s="5" t="s">
        <v>55</v>
      </c>
      <c r="F424" s="6">
        <v>3</v>
      </c>
    </row>
    <row r="425" spans="1:6" x14ac:dyDescent="0.3">
      <c r="A425" s="6" t="s">
        <v>12</v>
      </c>
      <c r="B425" s="6">
        <v>445</v>
      </c>
      <c r="C425" s="6" t="str">
        <f t="shared" si="6"/>
        <v>BOB-445</v>
      </c>
      <c r="D425" s="7">
        <v>40851</v>
      </c>
      <c r="E425" s="5" t="s">
        <v>55</v>
      </c>
      <c r="F425" s="6">
        <v>3</v>
      </c>
    </row>
    <row r="426" spans="1:6" x14ac:dyDescent="0.3">
      <c r="A426" s="6" t="s">
        <v>62</v>
      </c>
      <c r="B426" s="6">
        <v>47</v>
      </c>
      <c r="C426" s="6" t="str">
        <f t="shared" si="6"/>
        <v>ARB-47</v>
      </c>
      <c r="D426" s="7">
        <v>40866</v>
      </c>
      <c r="E426" s="5" t="s">
        <v>55</v>
      </c>
      <c r="F426" s="6">
        <v>3</v>
      </c>
    </row>
    <row r="427" spans="1:6" x14ac:dyDescent="0.3">
      <c r="A427" s="6" t="s">
        <v>12</v>
      </c>
      <c r="B427" s="6">
        <v>455</v>
      </c>
      <c r="C427" s="6" t="str">
        <f t="shared" si="6"/>
        <v>BOB-455</v>
      </c>
      <c r="D427" s="7">
        <v>40879</v>
      </c>
      <c r="E427" s="5" t="s">
        <v>55</v>
      </c>
      <c r="F427" s="6">
        <v>3</v>
      </c>
    </row>
    <row r="428" spans="1:6" x14ac:dyDescent="0.3">
      <c r="A428" s="6" t="s">
        <v>62</v>
      </c>
      <c r="B428" s="6">
        <v>57</v>
      </c>
      <c r="C428" s="6" t="str">
        <f t="shared" si="6"/>
        <v>ARB-57</v>
      </c>
      <c r="D428" s="7">
        <v>40901</v>
      </c>
      <c r="E428" s="5" t="s">
        <v>17</v>
      </c>
      <c r="F428" s="6">
        <v>2</v>
      </c>
    </row>
    <row r="429" spans="1:6" x14ac:dyDescent="0.3">
      <c r="A429" s="6" t="s">
        <v>62</v>
      </c>
      <c r="B429" s="6">
        <v>58</v>
      </c>
      <c r="C429" s="6" t="str">
        <f t="shared" si="6"/>
        <v>ARB-58</v>
      </c>
      <c r="D429" s="7">
        <v>40903</v>
      </c>
      <c r="E429" s="5" t="s">
        <v>55</v>
      </c>
      <c r="F429" s="6">
        <v>3</v>
      </c>
    </row>
    <row r="430" spans="1:6" x14ac:dyDescent="0.3">
      <c r="A430" s="6" t="s">
        <v>12</v>
      </c>
      <c r="B430" s="6">
        <v>467</v>
      </c>
      <c r="C430" s="6" t="str">
        <f t="shared" si="6"/>
        <v>BOB-467</v>
      </c>
      <c r="D430" s="7">
        <v>40943</v>
      </c>
      <c r="E430" s="5" t="s">
        <v>17</v>
      </c>
      <c r="F430" s="6">
        <v>2</v>
      </c>
    </row>
    <row r="431" spans="1:6" x14ac:dyDescent="0.3">
      <c r="A431" s="6" t="s">
        <v>12</v>
      </c>
      <c r="B431" s="6">
        <v>466</v>
      </c>
      <c r="C431" s="6" t="str">
        <f t="shared" si="6"/>
        <v>BOB-466</v>
      </c>
      <c r="D431" s="7">
        <v>40943</v>
      </c>
      <c r="E431" s="5" t="s">
        <v>32</v>
      </c>
      <c r="F431" s="6">
        <v>0</v>
      </c>
    </row>
    <row r="432" spans="1:6" x14ac:dyDescent="0.3">
      <c r="A432" s="6" t="s">
        <v>62</v>
      </c>
      <c r="B432" s="6">
        <v>66</v>
      </c>
      <c r="C432" s="6" t="str">
        <f t="shared" si="6"/>
        <v>ARB-66</v>
      </c>
      <c r="D432" s="7">
        <v>40945</v>
      </c>
      <c r="E432" s="5" t="s">
        <v>55</v>
      </c>
      <c r="F432" s="6">
        <v>3</v>
      </c>
    </row>
    <row r="433" spans="1:6" x14ac:dyDescent="0.3">
      <c r="A433" s="6" t="s">
        <v>62</v>
      </c>
      <c r="B433" s="6">
        <v>74</v>
      </c>
      <c r="C433" s="6" t="str">
        <f t="shared" si="6"/>
        <v>ARB-74</v>
      </c>
      <c r="D433" s="7">
        <v>40960</v>
      </c>
      <c r="E433" s="5" t="s">
        <v>17</v>
      </c>
      <c r="F433" s="6">
        <v>2</v>
      </c>
    </row>
    <row r="434" spans="1:6" x14ac:dyDescent="0.3">
      <c r="A434" s="6" t="s">
        <v>12</v>
      </c>
      <c r="B434" s="6">
        <v>504</v>
      </c>
      <c r="C434" s="6" t="str">
        <f t="shared" si="6"/>
        <v>BOB-504</v>
      </c>
      <c r="D434" s="7">
        <v>41002</v>
      </c>
      <c r="E434" s="5" t="s">
        <v>55</v>
      </c>
      <c r="F434" s="6">
        <v>3</v>
      </c>
    </row>
    <row r="435" spans="1:6" x14ac:dyDescent="0.3">
      <c r="A435" s="6" t="s">
        <v>12</v>
      </c>
      <c r="B435" s="6">
        <v>528</v>
      </c>
      <c r="C435" s="6" t="str">
        <f t="shared" si="6"/>
        <v>BOB-528</v>
      </c>
      <c r="D435" s="7">
        <v>41063</v>
      </c>
      <c r="E435" s="5" t="s">
        <v>17</v>
      </c>
      <c r="F435" s="6">
        <v>2</v>
      </c>
    </row>
    <row r="436" spans="1:6" x14ac:dyDescent="0.3">
      <c r="A436" s="6" t="s">
        <v>62</v>
      </c>
      <c r="B436" s="6">
        <v>99</v>
      </c>
      <c r="C436" s="6" t="str">
        <f t="shared" si="6"/>
        <v>ARB-99</v>
      </c>
      <c r="D436" s="7">
        <v>41111</v>
      </c>
      <c r="E436" s="5" t="s">
        <v>17</v>
      </c>
      <c r="F436" s="6">
        <v>2</v>
      </c>
    </row>
    <row r="437" spans="1:6" x14ac:dyDescent="0.3">
      <c r="A437" s="6" t="s">
        <v>12</v>
      </c>
      <c r="B437" s="6">
        <v>548</v>
      </c>
      <c r="C437" s="6" t="str">
        <f t="shared" si="6"/>
        <v>BOB-548</v>
      </c>
      <c r="D437" s="7">
        <v>41114</v>
      </c>
      <c r="E437" s="5" t="s">
        <v>17</v>
      </c>
      <c r="F437" s="6">
        <v>2</v>
      </c>
    </row>
    <row r="438" spans="1:6" x14ac:dyDescent="0.3">
      <c r="A438" s="6" t="s">
        <v>12</v>
      </c>
      <c r="B438" s="6">
        <v>555</v>
      </c>
      <c r="C438" s="6" t="str">
        <f t="shared" si="6"/>
        <v>BOB-555</v>
      </c>
      <c r="D438" s="7">
        <v>41149</v>
      </c>
      <c r="E438" s="5" t="s">
        <v>3386</v>
      </c>
      <c r="F438" s="6">
        <v>0</v>
      </c>
    </row>
    <row r="439" spans="1:6" x14ac:dyDescent="0.3">
      <c r="A439" s="6" t="s">
        <v>12</v>
      </c>
      <c r="B439" s="6">
        <v>564</v>
      </c>
      <c r="C439" s="6" t="str">
        <f t="shared" si="6"/>
        <v>BOB-564</v>
      </c>
      <c r="D439" s="7">
        <v>41173</v>
      </c>
      <c r="E439" s="5" t="s">
        <v>55</v>
      </c>
      <c r="F439" s="6">
        <v>3</v>
      </c>
    </row>
    <row r="440" spans="1:6" x14ac:dyDescent="0.3">
      <c r="A440" s="6" t="s">
        <v>12</v>
      </c>
      <c r="B440" s="6">
        <v>566</v>
      </c>
      <c r="C440" s="6" t="str">
        <f t="shared" si="6"/>
        <v>BOB-566</v>
      </c>
      <c r="D440" s="7">
        <v>41176</v>
      </c>
      <c r="E440" s="5" t="s">
        <v>3386</v>
      </c>
      <c r="F440" s="6">
        <v>0</v>
      </c>
    </row>
    <row r="441" spans="1:6" x14ac:dyDescent="0.3">
      <c r="A441" s="6" t="s">
        <v>12</v>
      </c>
      <c r="B441" s="6">
        <v>570</v>
      </c>
      <c r="C441" s="6" t="str">
        <f t="shared" si="6"/>
        <v>BOB-570</v>
      </c>
      <c r="D441" s="7">
        <v>41179</v>
      </c>
      <c r="E441" s="5" t="s">
        <v>55</v>
      </c>
      <c r="F441" s="6">
        <v>3</v>
      </c>
    </row>
    <row r="442" spans="1:6" x14ac:dyDescent="0.3">
      <c r="A442" s="6" t="s">
        <v>12</v>
      </c>
      <c r="B442" s="6">
        <v>585</v>
      </c>
      <c r="C442" s="6" t="str">
        <f t="shared" si="6"/>
        <v>BOB-585</v>
      </c>
      <c r="D442" s="7">
        <v>41227</v>
      </c>
      <c r="E442" s="5" t="s">
        <v>3386</v>
      </c>
      <c r="F442" s="6">
        <v>0</v>
      </c>
    </row>
    <row r="443" spans="1:6" x14ac:dyDescent="0.3">
      <c r="A443" s="6" t="s">
        <v>51</v>
      </c>
      <c r="B443" s="6">
        <v>18</v>
      </c>
      <c r="C443" s="6" t="str">
        <f t="shared" si="6"/>
        <v>UUC-18</v>
      </c>
      <c r="D443" s="7">
        <v>41227</v>
      </c>
      <c r="E443" s="5" t="s">
        <v>55</v>
      </c>
      <c r="F443" s="6">
        <v>3</v>
      </c>
    </row>
    <row r="444" spans="1:6" x14ac:dyDescent="0.3">
      <c r="A444" s="6" t="s">
        <v>12</v>
      </c>
      <c r="B444" s="6">
        <v>590</v>
      </c>
      <c r="C444" s="6" t="str">
        <f t="shared" si="6"/>
        <v>BOB-590</v>
      </c>
      <c r="D444" s="7">
        <v>41253</v>
      </c>
      <c r="E444" s="5" t="s">
        <v>55</v>
      </c>
      <c r="F444" s="6">
        <v>3</v>
      </c>
    </row>
    <row r="445" spans="1:6" x14ac:dyDescent="0.3">
      <c r="A445" s="6" t="s">
        <v>62</v>
      </c>
      <c r="B445" s="6">
        <v>127</v>
      </c>
      <c r="C445" s="6" t="str">
        <f t="shared" si="6"/>
        <v>ARB-127</v>
      </c>
      <c r="D445" s="7">
        <v>41280</v>
      </c>
      <c r="E445" s="5" t="s">
        <v>17</v>
      </c>
      <c r="F445" s="6">
        <v>2</v>
      </c>
    </row>
    <row r="446" spans="1:6" x14ac:dyDescent="0.3">
      <c r="A446" s="6" t="s">
        <v>62</v>
      </c>
      <c r="B446" s="6">
        <v>141</v>
      </c>
      <c r="C446" s="6" t="str">
        <f t="shared" si="6"/>
        <v>ARB-141</v>
      </c>
      <c r="D446" s="7">
        <v>41299</v>
      </c>
      <c r="E446" s="5" t="s">
        <v>17</v>
      </c>
      <c r="F446" s="6">
        <v>2</v>
      </c>
    </row>
    <row r="447" spans="1:6" x14ac:dyDescent="0.3">
      <c r="A447" s="6" t="s">
        <v>51</v>
      </c>
      <c r="B447" s="6">
        <v>60</v>
      </c>
      <c r="C447" s="6" t="str">
        <f t="shared" si="6"/>
        <v>UUC-60</v>
      </c>
      <c r="D447" s="7">
        <v>41338</v>
      </c>
      <c r="E447" s="5" t="s">
        <v>97</v>
      </c>
      <c r="F447" s="6">
        <v>3</v>
      </c>
    </row>
    <row r="448" spans="1:6" x14ac:dyDescent="0.3">
      <c r="A448" s="6" t="s">
        <v>51</v>
      </c>
      <c r="B448" s="6">
        <v>64</v>
      </c>
      <c r="C448" s="6" t="str">
        <f t="shared" si="6"/>
        <v>UUC-64</v>
      </c>
      <c r="D448" s="7">
        <v>41349</v>
      </c>
      <c r="E448" s="5" t="s">
        <v>17</v>
      </c>
      <c r="F448" s="6">
        <v>2</v>
      </c>
    </row>
    <row r="449" spans="1:6" x14ac:dyDescent="0.3">
      <c r="A449" s="6" t="s">
        <v>62</v>
      </c>
      <c r="B449" s="6">
        <v>186</v>
      </c>
      <c r="C449" s="6" t="str">
        <f t="shared" si="6"/>
        <v>ARB-186</v>
      </c>
      <c r="D449" s="7">
        <v>41468</v>
      </c>
      <c r="E449" s="5" t="s">
        <v>17</v>
      </c>
      <c r="F449" s="6">
        <v>2</v>
      </c>
    </row>
    <row r="450" spans="1:6" x14ac:dyDescent="0.3">
      <c r="A450" s="6" t="s">
        <v>62</v>
      </c>
      <c r="B450" s="6">
        <v>196</v>
      </c>
      <c r="C450" s="6" t="str">
        <f t="shared" si="6"/>
        <v>ARB-196</v>
      </c>
      <c r="D450" s="7">
        <v>41488</v>
      </c>
      <c r="E450" s="5" t="s">
        <v>55</v>
      </c>
      <c r="F450" s="6">
        <v>3</v>
      </c>
    </row>
    <row r="451" spans="1:6" x14ac:dyDescent="0.3">
      <c r="A451" s="6" t="s">
        <v>62</v>
      </c>
      <c r="B451" s="6">
        <v>218</v>
      </c>
      <c r="C451" s="6" t="str">
        <f t="shared" ref="C451:C514" si="7">CONCATENATE(A451,"-",B451)</f>
        <v>ARB-218</v>
      </c>
      <c r="D451" s="7">
        <v>41534</v>
      </c>
      <c r="E451" s="5" t="s">
        <v>55</v>
      </c>
      <c r="F451" s="6">
        <v>3</v>
      </c>
    </row>
    <row r="452" spans="1:6" x14ac:dyDescent="0.3">
      <c r="A452" s="6" t="s">
        <v>62</v>
      </c>
      <c r="B452" s="6">
        <v>232</v>
      </c>
      <c r="C452" s="6" t="str">
        <f t="shared" si="7"/>
        <v>ARB-232</v>
      </c>
      <c r="D452" s="7">
        <v>41552</v>
      </c>
      <c r="E452" s="5" t="s">
        <v>55</v>
      </c>
      <c r="F452" s="6">
        <v>3</v>
      </c>
    </row>
    <row r="453" spans="1:6" x14ac:dyDescent="0.3">
      <c r="A453" s="6" t="s">
        <v>62</v>
      </c>
      <c r="B453" s="6">
        <v>235</v>
      </c>
      <c r="C453" s="6" t="str">
        <f t="shared" si="7"/>
        <v>ARB-235</v>
      </c>
      <c r="D453" s="7">
        <v>41555</v>
      </c>
      <c r="E453" s="5" t="s">
        <v>17</v>
      </c>
      <c r="F453" s="6">
        <v>2</v>
      </c>
    </row>
    <row r="454" spans="1:6" x14ac:dyDescent="0.3">
      <c r="A454" s="6" t="s">
        <v>62</v>
      </c>
      <c r="B454" s="6">
        <v>233</v>
      </c>
      <c r="C454" s="6" t="str">
        <f t="shared" si="7"/>
        <v>ARB-233</v>
      </c>
      <c r="D454" s="7">
        <v>41556</v>
      </c>
      <c r="E454" s="5" t="s">
        <v>143</v>
      </c>
      <c r="F454" s="6">
        <v>5</v>
      </c>
    </row>
    <row r="455" spans="1:6" x14ac:dyDescent="0.3">
      <c r="A455" s="6" t="s">
        <v>62</v>
      </c>
      <c r="B455" s="6">
        <v>254</v>
      </c>
      <c r="C455" s="6" t="str">
        <f t="shared" si="7"/>
        <v>ARB-254</v>
      </c>
      <c r="D455" s="7">
        <v>41580</v>
      </c>
      <c r="E455" s="5" t="s">
        <v>55</v>
      </c>
      <c r="F455" s="6">
        <v>3</v>
      </c>
    </row>
    <row r="456" spans="1:6" x14ac:dyDescent="0.3">
      <c r="A456" s="6" t="s">
        <v>62</v>
      </c>
      <c r="B456" s="6">
        <v>258</v>
      </c>
      <c r="C456" s="6" t="str">
        <f t="shared" si="7"/>
        <v>ARB-258</v>
      </c>
      <c r="D456" s="7">
        <v>41585</v>
      </c>
      <c r="E456" s="5" t="s">
        <v>55</v>
      </c>
      <c r="F456" s="6">
        <v>3</v>
      </c>
    </row>
    <row r="457" spans="1:6" x14ac:dyDescent="0.3">
      <c r="A457" s="6" t="s">
        <v>51</v>
      </c>
      <c r="B457" s="6">
        <v>148</v>
      </c>
      <c r="C457" s="6" t="str">
        <f t="shared" si="7"/>
        <v>UUC-148</v>
      </c>
      <c r="D457" s="7">
        <v>41587</v>
      </c>
      <c r="E457" s="5" t="s">
        <v>55</v>
      </c>
      <c r="F457" s="6">
        <v>3</v>
      </c>
    </row>
    <row r="458" spans="1:6" x14ac:dyDescent="0.3">
      <c r="A458" s="6" t="s">
        <v>62</v>
      </c>
      <c r="B458" s="6">
        <v>263</v>
      </c>
      <c r="C458" s="6" t="str">
        <f t="shared" si="7"/>
        <v>ARB-263</v>
      </c>
      <c r="D458" s="7">
        <v>41597</v>
      </c>
      <c r="E458" s="5" t="s">
        <v>55</v>
      </c>
      <c r="F458" s="6">
        <v>3</v>
      </c>
    </row>
    <row r="459" spans="1:6" x14ac:dyDescent="0.3">
      <c r="A459" s="6" t="s">
        <v>62</v>
      </c>
      <c r="B459" s="6">
        <v>266</v>
      </c>
      <c r="C459" s="6" t="str">
        <f t="shared" si="7"/>
        <v>ARB-266</v>
      </c>
      <c r="D459" s="7">
        <v>41600</v>
      </c>
      <c r="E459" s="5" t="s">
        <v>55</v>
      </c>
      <c r="F459" s="6">
        <v>3</v>
      </c>
    </row>
    <row r="460" spans="1:6" x14ac:dyDescent="0.3">
      <c r="A460" s="6" t="s">
        <v>62</v>
      </c>
      <c r="B460" s="6">
        <v>315</v>
      </c>
      <c r="C460" s="6" t="str">
        <f t="shared" si="7"/>
        <v>ARB-315</v>
      </c>
      <c r="D460" s="7">
        <v>41685</v>
      </c>
      <c r="E460" s="5" t="s">
        <v>55</v>
      </c>
      <c r="F460" s="6">
        <v>3</v>
      </c>
    </row>
    <row r="461" spans="1:6" x14ac:dyDescent="0.3">
      <c r="A461" s="6" t="s">
        <v>51</v>
      </c>
      <c r="B461" s="6">
        <v>205</v>
      </c>
      <c r="C461" s="6" t="str">
        <f t="shared" si="7"/>
        <v>UUC-205</v>
      </c>
      <c r="D461" s="7">
        <v>41694</v>
      </c>
      <c r="E461" s="5" t="s">
        <v>55</v>
      </c>
      <c r="F461" s="6">
        <v>3</v>
      </c>
    </row>
    <row r="462" spans="1:6" x14ac:dyDescent="0.3">
      <c r="A462" s="6" t="s">
        <v>51</v>
      </c>
      <c r="B462" s="6">
        <v>207</v>
      </c>
      <c r="C462" s="6" t="str">
        <f t="shared" si="7"/>
        <v>UUC-207</v>
      </c>
      <c r="D462" s="7">
        <v>41704</v>
      </c>
      <c r="E462" s="5" t="s">
        <v>55</v>
      </c>
      <c r="F462" s="6">
        <v>3</v>
      </c>
    </row>
    <row r="463" spans="1:6" x14ac:dyDescent="0.3">
      <c r="A463" s="6" t="s">
        <v>62</v>
      </c>
      <c r="B463" s="6">
        <v>332</v>
      </c>
      <c r="C463" s="6" t="str">
        <f t="shared" si="7"/>
        <v>ARB-332</v>
      </c>
      <c r="D463" s="7">
        <v>41722</v>
      </c>
      <c r="E463" s="5" t="s">
        <v>55</v>
      </c>
      <c r="F463" s="6">
        <v>3</v>
      </c>
    </row>
    <row r="464" spans="1:6" x14ac:dyDescent="0.3">
      <c r="A464" s="6" t="s">
        <v>62</v>
      </c>
      <c r="B464" s="6">
        <v>351</v>
      </c>
      <c r="C464" s="6" t="str">
        <f t="shared" si="7"/>
        <v>ARB-351</v>
      </c>
      <c r="D464" s="7">
        <v>41751</v>
      </c>
      <c r="E464" s="5" t="s">
        <v>55</v>
      </c>
      <c r="F464" s="6">
        <v>3</v>
      </c>
    </row>
    <row r="465" spans="1:6" x14ac:dyDescent="0.3">
      <c r="A465" s="6" t="s">
        <v>51</v>
      </c>
      <c r="B465" s="6">
        <v>230</v>
      </c>
      <c r="C465" s="6" t="str">
        <f t="shared" si="7"/>
        <v>UUC-230</v>
      </c>
      <c r="D465" s="7">
        <v>41758</v>
      </c>
      <c r="E465" s="5" t="s">
        <v>55</v>
      </c>
      <c r="F465" s="6">
        <v>3</v>
      </c>
    </row>
    <row r="466" spans="1:6" x14ac:dyDescent="0.3">
      <c r="A466" s="6" t="s">
        <v>51</v>
      </c>
      <c r="B466" s="6">
        <v>231</v>
      </c>
      <c r="C466" s="6" t="str">
        <f t="shared" si="7"/>
        <v>UUC-231</v>
      </c>
      <c r="D466" s="7">
        <v>41760</v>
      </c>
      <c r="E466" s="5" t="s">
        <v>3386</v>
      </c>
      <c r="F466" s="6">
        <v>0</v>
      </c>
    </row>
    <row r="467" spans="1:6" x14ac:dyDescent="0.3">
      <c r="A467" s="6" t="s">
        <v>62</v>
      </c>
      <c r="B467" s="6">
        <v>386</v>
      </c>
      <c r="C467" s="6" t="str">
        <f t="shared" si="7"/>
        <v>ARB-386</v>
      </c>
      <c r="D467" s="7">
        <v>41802</v>
      </c>
      <c r="E467" s="5" t="s">
        <v>17</v>
      </c>
      <c r="F467" s="6">
        <v>2</v>
      </c>
    </row>
    <row r="468" spans="1:6" x14ac:dyDescent="0.3">
      <c r="A468" s="6" t="s">
        <v>51</v>
      </c>
      <c r="B468" s="6">
        <v>253</v>
      </c>
      <c r="C468" s="6" t="str">
        <f t="shared" si="7"/>
        <v>UUC-253</v>
      </c>
      <c r="D468" s="7">
        <v>41810</v>
      </c>
      <c r="E468" s="5" t="s">
        <v>55</v>
      </c>
      <c r="F468" s="6">
        <v>3</v>
      </c>
    </row>
    <row r="469" spans="1:6" x14ac:dyDescent="0.3">
      <c r="A469" s="6" t="s">
        <v>51</v>
      </c>
      <c r="B469" s="6">
        <v>254</v>
      </c>
      <c r="C469" s="6" t="str">
        <f t="shared" si="7"/>
        <v>UUC-254</v>
      </c>
      <c r="D469" s="7">
        <v>41811</v>
      </c>
      <c r="E469" s="5" t="s">
        <v>55</v>
      </c>
      <c r="F469" s="6">
        <v>3</v>
      </c>
    </row>
    <row r="470" spans="1:6" x14ac:dyDescent="0.3">
      <c r="A470" s="6" t="s">
        <v>51</v>
      </c>
      <c r="B470" s="6">
        <v>258</v>
      </c>
      <c r="C470" s="6" t="str">
        <f t="shared" si="7"/>
        <v>UUC-258</v>
      </c>
      <c r="D470" s="7">
        <v>41816</v>
      </c>
      <c r="E470" s="5" t="s">
        <v>55</v>
      </c>
      <c r="F470" s="6">
        <v>3</v>
      </c>
    </row>
    <row r="471" spans="1:6" x14ac:dyDescent="0.3">
      <c r="A471" s="6" t="s">
        <v>62</v>
      </c>
      <c r="B471" s="6">
        <v>399</v>
      </c>
      <c r="C471" s="6" t="str">
        <f t="shared" si="7"/>
        <v>ARB-399</v>
      </c>
      <c r="D471" s="7">
        <v>41825</v>
      </c>
      <c r="E471" s="5" t="s">
        <v>55</v>
      </c>
      <c r="F471" s="6">
        <v>3</v>
      </c>
    </row>
    <row r="472" spans="1:6" x14ac:dyDescent="0.3">
      <c r="A472" s="6" t="s">
        <v>62</v>
      </c>
      <c r="B472" s="6">
        <v>400</v>
      </c>
      <c r="C472" s="6" t="str">
        <f t="shared" si="7"/>
        <v>ARB-400</v>
      </c>
      <c r="D472" s="7">
        <v>41829</v>
      </c>
      <c r="E472" s="5" t="s">
        <v>55</v>
      </c>
      <c r="F472" s="6">
        <v>3</v>
      </c>
    </row>
    <row r="473" spans="1:6" x14ac:dyDescent="0.3">
      <c r="A473" s="6" t="s">
        <v>51</v>
      </c>
      <c r="B473" s="6">
        <v>285</v>
      </c>
      <c r="C473" s="6" t="str">
        <f t="shared" si="7"/>
        <v>UUC-285</v>
      </c>
      <c r="D473" s="7">
        <v>41856</v>
      </c>
      <c r="E473" s="5" t="s">
        <v>3386</v>
      </c>
      <c r="F473" s="6">
        <v>0</v>
      </c>
    </row>
    <row r="474" spans="1:6" x14ac:dyDescent="0.3">
      <c r="A474" s="6" t="s">
        <v>62</v>
      </c>
      <c r="B474" s="6">
        <v>425</v>
      </c>
      <c r="C474" s="6" t="str">
        <f t="shared" si="7"/>
        <v>ARB-425</v>
      </c>
      <c r="D474" s="7">
        <v>41873</v>
      </c>
      <c r="E474" s="5" t="s">
        <v>17</v>
      </c>
      <c r="F474" s="6">
        <v>2</v>
      </c>
    </row>
    <row r="475" spans="1:6" x14ac:dyDescent="0.3">
      <c r="A475" s="6" t="s">
        <v>62</v>
      </c>
      <c r="B475" s="6">
        <v>427</v>
      </c>
      <c r="C475" s="6" t="str">
        <f t="shared" si="7"/>
        <v>ARB-427</v>
      </c>
      <c r="D475" s="7">
        <v>41874</v>
      </c>
      <c r="E475" s="5" t="s">
        <v>17</v>
      </c>
      <c r="F475" s="6">
        <v>2</v>
      </c>
    </row>
    <row r="476" spans="1:6" x14ac:dyDescent="0.3">
      <c r="A476" s="6" t="s">
        <v>62</v>
      </c>
      <c r="B476" s="6">
        <v>429</v>
      </c>
      <c r="C476" s="6" t="str">
        <f t="shared" si="7"/>
        <v>ARB-429</v>
      </c>
      <c r="D476" s="7">
        <v>41876</v>
      </c>
      <c r="E476" s="5" t="s">
        <v>55</v>
      </c>
      <c r="F476" s="6">
        <v>3</v>
      </c>
    </row>
    <row r="477" spans="1:6" x14ac:dyDescent="0.3">
      <c r="A477" s="6" t="s">
        <v>51</v>
      </c>
      <c r="B477" s="6">
        <v>303</v>
      </c>
      <c r="C477" s="6" t="str">
        <f t="shared" si="7"/>
        <v>UUC-303</v>
      </c>
      <c r="D477" s="7">
        <v>41883</v>
      </c>
      <c r="E477" s="5" t="s">
        <v>55</v>
      </c>
      <c r="F477" s="6">
        <v>3</v>
      </c>
    </row>
    <row r="478" spans="1:6" x14ac:dyDescent="0.3">
      <c r="A478" s="6" t="s">
        <v>51</v>
      </c>
      <c r="B478" s="6">
        <v>309</v>
      </c>
      <c r="C478" s="6" t="str">
        <f t="shared" si="7"/>
        <v>UUC-309</v>
      </c>
      <c r="D478" s="7">
        <v>41888</v>
      </c>
      <c r="E478" s="5" t="s">
        <v>17</v>
      </c>
      <c r="F478" s="6">
        <v>2</v>
      </c>
    </row>
    <row r="479" spans="1:6" x14ac:dyDescent="0.3">
      <c r="A479" s="6" t="s">
        <v>51</v>
      </c>
      <c r="B479" s="6">
        <v>325</v>
      </c>
      <c r="C479" s="6" t="str">
        <f t="shared" si="7"/>
        <v>UUC-325</v>
      </c>
      <c r="D479" s="7">
        <v>41907</v>
      </c>
      <c r="E479" s="5" t="s">
        <v>97</v>
      </c>
      <c r="F479" s="6">
        <v>3</v>
      </c>
    </row>
    <row r="480" spans="1:6" x14ac:dyDescent="0.3">
      <c r="A480" s="6" t="s">
        <v>62</v>
      </c>
      <c r="B480" s="6">
        <v>442</v>
      </c>
      <c r="C480" s="6" t="str">
        <f t="shared" si="7"/>
        <v>ARB-442</v>
      </c>
      <c r="D480" s="7">
        <v>41908</v>
      </c>
      <c r="E480" s="5" t="s">
        <v>55</v>
      </c>
      <c r="F480" s="6">
        <v>3</v>
      </c>
    </row>
    <row r="481" spans="1:6" x14ac:dyDescent="0.3">
      <c r="A481" s="6" t="s">
        <v>62</v>
      </c>
      <c r="B481" s="6">
        <v>441</v>
      </c>
      <c r="C481" s="6" t="str">
        <f t="shared" si="7"/>
        <v>ARB-441</v>
      </c>
      <c r="D481" s="7">
        <v>41908</v>
      </c>
      <c r="E481" s="5" t="s">
        <v>17</v>
      </c>
      <c r="F481" s="6">
        <v>2</v>
      </c>
    </row>
    <row r="482" spans="1:6" x14ac:dyDescent="0.3">
      <c r="A482" s="6" t="s">
        <v>51</v>
      </c>
      <c r="B482" s="6">
        <v>335</v>
      </c>
      <c r="C482" s="6" t="str">
        <f t="shared" si="7"/>
        <v>UUC-335</v>
      </c>
      <c r="D482" s="7">
        <v>41926</v>
      </c>
      <c r="E482" s="5" t="s">
        <v>97</v>
      </c>
      <c r="F482" s="6">
        <v>3</v>
      </c>
    </row>
    <row r="483" spans="1:6" x14ac:dyDescent="0.3">
      <c r="A483" s="6" t="s">
        <v>51</v>
      </c>
      <c r="B483" s="6">
        <v>353</v>
      </c>
      <c r="C483" s="6" t="str">
        <f t="shared" si="7"/>
        <v>UUC-353</v>
      </c>
      <c r="D483" s="7">
        <v>41942</v>
      </c>
      <c r="E483" s="5" t="s">
        <v>55</v>
      </c>
      <c r="F483" s="6">
        <v>3</v>
      </c>
    </row>
    <row r="484" spans="1:6" x14ac:dyDescent="0.3">
      <c r="A484" s="6" t="s">
        <v>51</v>
      </c>
      <c r="B484" s="6">
        <v>379</v>
      </c>
      <c r="C484" s="6" t="str">
        <f t="shared" si="7"/>
        <v>UUC-379</v>
      </c>
      <c r="D484" s="7">
        <v>41978</v>
      </c>
      <c r="E484" s="5" t="s">
        <v>17</v>
      </c>
      <c r="F484" s="6">
        <v>2</v>
      </c>
    </row>
    <row r="485" spans="1:6" x14ac:dyDescent="0.3">
      <c r="A485" s="6" t="s">
        <v>51</v>
      </c>
      <c r="B485" s="6">
        <v>390</v>
      </c>
      <c r="C485" s="6" t="str">
        <f t="shared" si="7"/>
        <v>UUC-390</v>
      </c>
      <c r="D485" s="7">
        <v>41995</v>
      </c>
      <c r="E485" s="5" t="s">
        <v>55</v>
      </c>
      <c r="F485" s="6">
        <v>3</v>
      </c>
    </row>
    <row r="486" spans="1:6" x14ac:dyDescent="0.3">
      <c r="A486" s="6" t="s">
        <v>51</v>
      </c>
      <c r="B486" s="6">
        <v>412</v>
      </c>
      <c r="C486" s="6" t="str">
        <f t="shared" si="7"/>
        <v>UUC-412</v>
      </c>
      <c r="D486" s="7">
        <v>42030</v>
      </c>
      <c r="E486" s="5" t="s">
        <v>55</v>
      </c>
      <c r="F486" s="6">
        <v>3</v>
      </c>
    </row>
    <row r="487" spans="1:6" x14ac:dyDescent="0.3">
      <c r="A487" s="6" t="s">
        <v>51</v>
      </c>
      <c r="B487" s="6">
        <v>426</v>
      </c>
      <c r="C487" s="6" t="str">
        <f t="shared" si="7"/>
        <v>UUC-426</v>
      </c>
      <c r="D487" s="7">
        <v>42047</v>
      </c>
      <c r="E487" s="5" t="s">
        <v>3386</v>
      </c>
      <c r="F487" s="6">
        <v>0</v>
      </c>
    </row>
    <row r="488" spans="1:6" x14ac:dyDescent="0.3">
      <c r="A488" s="6" t="s">
        <v>51</v>
      </c>
      <c r="B488" s="6">
        <v>436</v>
      </c>
      <c r="C488" s="6" t="str">
        <f t="shared" si="7"/>
        <v>UUC-436</v>
      </c>
      <c r="D488" s="7">
        <v>42060</v>
      </c>
      <c r="E488" s="5" t="s">
        <v>55</v>
      </c>
      <c r="F488" s="6">
        <v>3</v>
      </c>
    </row>
    <row r="489" spans="1:6" x14ac:dyDescent="0.3">
      <c r="A489" s="6" t="s">
        <v>51</v>
      </c>
      <c r="B489" s="6">
        <v>449</v>
      </c>
      <c r="C489" s="6" t="str">
        <f t="shared" si="7"/>
        <v>UUC-449</v>
      </c>
      <c r="D489" s="7">
        <v>42077</v>
      </c>
      <c r="E489" s="5" t="s">
        <v>55</v>
      </c>
      <c r="F489" s="6">
        <v>3</v>
      </c>
    </row>
    <row r="490" spans="1:6" x14ac:dyDescent="0.3">
      <c r="A490" s="6" t="s">
        <v>51</v>
      </c>
      <c r="B490" s="6">
        <v>465</v>
      </c>
      <c r="C490" s="6" t="str">
        <f t="shared" si="7"/>
        <v>UUC-465</v>
      </c>
      <c r="D490" s="7">
        <v>42095</v>
      </c>
      <c r="E490" s="5" t="s">
        <v>55</v>
      </c>
      <c r="F490" s="6">
        <v>3</v>
      </c>
    </row>
    <row r="491" spans="1:6" x14ac:dyDescent="0.3">
      <c r="A491" s="6" t="s">
        <v>51</v>
      </c>
      <c r="B491" s="6">
        <v>471</v>
      </c>
      <c r="C491" s="6" t="str">
        <f t="shared" si="7"/>
        <v>UUC-471</v>
      </c>
      <c r="D491" s="7">
        <v>42098</v>
      </c>
      <c r="E491" s="5" t="s">
        <v>55</v>
      </c>
      <c r="F491" s="6">
        <v>3</v>
      </c>
    </row>
    <row r="492" spans="1:6" x14ac:dyDescent="0.3">
      <c r="A492" s="6" t="s">
        <v>51</v>
      </c>
      <c r="B492" s="6">
        <v>531</v>
      </c>
      <c r="C492" s="6" t="str">
        <f t="shared" si="7"/>
        <v>UUC-531</v>
      </c>
      <c r="D492" s="7">
        <v>42227</v>
      </c>
      <c r="E492" s="5" t="s">
        <v>55</v>
      </c>
      <c r="F492" s="6">
        <v>3</v>
      </c>
    </row>
    <row r="493" spans="1:6" x14ac:dyDescent="0.3">
      <c r="A493" s="6" t="s">
        <v>51</v>
      </c>
      <c r="B493" s="6">
        <v>537</v>
      </c>
      <c r="C493" s="6" t="str">
        <f t="shared" si="7"/>
        <v>UUC-537</v>
      </c>
      <c r="D493" s="7">
        <v>42249</v>
      </c>
      <c r="E493" s="5" t="s">
        <v>3386</v>
      </c>
      <c r="F493" s="6">
        <v>0</v>
      </c>
    </row>
    <row r="494" spans="1:6" x14ac:dyDescent="0.3">
      <c r="A494" s="6" t="s">
        <v>51</v>
      </c>
      <c r="B494" s="6">
        <v>557</v>
      </c>
      <c r="C494" s="6" t="str">
        <f t="shared" si="7"/>
        <v>UUC-557</v>
      </c>
      <c r="D494" s="7">
        <v>42313</v>
      </c>
      <c r="E494" s="5" t="s">
        <v>3386</v>
      </c>
      <c r="F494" s="6">
        <v>0</v>
      </c>
    </row>
    <row r="495" spans="1:6" x14ac:dyDescent="0.3">
      <c r="A495" s="6" t="s">
        <v>51</v>
      </c>
      <c r="B495" s="6">
        <v>564</v>
      </c>
      <c r="C495" s="6" t="str">
        <f t="shared" si="7"/>
        <v>UUC-564</v>
      </c>
      <c r="D495" s="7">
        <v>42333</v>
      </c>
      <c r="E495" s="5" t="s">
        <v>3386</v>
      </c>
      <c r="F495" s="6">
        <v>0</v>
      </c>
    </row>
    <row r="496" spans="1:6" x14ac:dyDescent="0.3">
      <c r="A496" s="6" t="s">
        <v>130</v>
      </c>
      <c r="B496" s="6">
        <v>32</v>
      </c>
      <c r="C496" s="6" t="str">
        <f t="shared" si="7"/>
        <v>KKV-32</v>
      </c>
      <c r="D496" s="7">
        <v>42338</v>
      </c>
      <c r="E496" s="5" t="s">
        <v>97</v>
      </c>
      <c r="F496" s="6">
        <v>3</v>
      </c>
    </row>
    <row r="497" spans="1:6" x14ac:dyDescent="0.3">
      <c r="A497" s="6" t="s">
        <v>130</v>
      </c>
      <c r="B497" s="6">
        <v>35</v>
      </c>
      <c r="C497" s="6" t="str">
        <f t="shared" si="7"/>
        <v>KKV-35</v>
      </c>
      <c r="D497" s="7">
        <v>42365</v>
      </c>
      <c r="E497" s="5" t="s">
        <v>55</v>
      </c>
      <c r="F497" s="6">
        <v>3</v>
      </c>
    </row>
    <row r="498" spans="1:6" x14ac:dyDescent="0.3">
      <c r="A498" s="6" t="s">
        <v>130</v>
      </c>
      <c r="B498" s="6">
        <v>36</v>
      </c>
      <c r="C498" s="6" t="str">
        <f t="shared" si="7"/>
        <v>KKV-36</v>
      </c>
      <c r="D498" s="7">
        <v>42367</v>
      </c>
      <c r="E498" s="5" t="s">
        <v>55</v>
      </c>
      <c r="F498" s="6">
        <v>3</v>
      </c>
    </row>
    <row r="499" spans="1:6" x14ac:dyDescent="0.3">
      <c r="A499" s="6" t="s">
        <v>268</v>
      </c>
      <c r="B499" s="6">
        <v>1</v>
      </c>
      <c r="C499" s="6" t="str">
        <f t="shared" si="7"/>
        <v>SLP-1</v>
      </c>
      <c r="D499" s="7">
        <v>42440</v>
      </c>
      <c r="E499" s="5" t="s">
        <v>17</v>
      </c>
      <c r="F499" s="6">
        <v>2</v>
      </c>
    </row>
    <row r="500" spans="1:6" x14ac:dyDescent="0.3">
      <c r="A500" s="6" t="s">
        <v>130</v>
      </c>
      <c r="B500" s="6">
        <v>50</v>
      </c>
      <c r="C500" s="6" t="str">
        <f t="shared" si="7"/>
        <v>KKV-50</v>
      </c>
      <c r="D500" s="7">
        <v>42462</v>
      </c>
      <c r="E500" s="5" t="s">
        <v>55</v>
      </c>
      <c r="F500" s="6">
        <v>3</v>
      </c>
    </row>
    <row r="501" spans="1:6" x14ac:dyDescent="0.3">
      <c r="A501" s="6" t="s">
        <v>130</v>
      </c>
      <c r="B501" s="6">
        <v>52</v>
      </c>
      <c r="C501" s="6" t="str">
        <f t="shared" si="7"/>
        <v>KKV-52</v>
      </c>
      <c r="D501" s="7">
        <v>42474</v>
      </c>
      <c r="E501" s="5" t="s">
        <v>55</v>
      </c>
      <c r="F501" s="6">
        <v>3</v>
      </c>
    </row>
    <row r="502" spans="1:6" x14ac:dyDescent="0.3">
      <c r="A502" s="6" t="s">
        <v>268</v>
      </c>
      <c r="B502" s="6">
        <v>3</v>
      </c>
      <c r="C502" s="6" t="str">
        <f t="shared" si="7"/>
        <v>SLP-3</v>
      </c>
      <c r="D502" s="7">
        <v>42474</v>
      </c>
      <c r="E502" s="5" t="s">
        <v>55</v>
      </c>
      <c r="F502" s="6">
        <v>3</v>
      </c>
    </row>
    <row r="503" spans="1:6" x14ac:dyDescent="0.3">
      <c r="A503" s="6" t="s">
        <v>130</v>
      </c>
      <c r="B503" s="6">
        <v>54</v>
      </c>
      <c r="C503" s="6" t="str">
        <f t="shared" si="7"/>
        <v>KKV-54</v>
      </c>
      <c r="D503" s="7">
        <v>42477</v>
      </c>
      <c r="E503" s="5" t="s">
        <v>55</v>
      </c>
      <c r="F503" s="6">
        <v>3</v>
      </c>
    </row>
    <row r="504" spans="1:6" x14ac:dyDescent="0.3">
      <c r="A504" s="6" t="s">
        <v>130</v>
      </c>
      <c r="B504" s="6">
        <v>56</v>
      </c>
      <c r="C504" s="6" t="str">
        <f t="shared" si="7"/>
        <v>KKV-56</v>
      </c>
      <c r="D504" s="7">
        <v>42478</v>
      </c>
      <c r="E504" s="5" t="s">
        <v>55</v>
      </c>
      <c r="F504" s="6">
        <v>3</v>
      </c>
    </row>
    <row r="505" spans="1:6" x14ac:dyDescent="0.3">
      <c r="A505" s="6" t="s">
        <v>51</v>
      </c>
      <c r="B505" s="6">
        <v>630</v>
      </c>
      <c r="C505" s="6" t="str">
        <f t="shared" si="7"/>
        <v>UUC-630</v>
      </c>
      <c r="D505" s="7">
        <v>42483</v>
      </c>
      <c r="E505" s="5" t="s">
        <v>3386</v>
      </c>
      <c r="F505" s="6">
        <v>0</v>
      </c>
    </row>
    <row r="506" spans="1:6" x14ac:dyDescent="0.3">
      <c r="A506" s="6" t="s">
        <v>51</v>
      </c>
      <c r="B506" s="6">
        <v>629</v>
      </c>
      <c r="C506" s="6" t="str">
        <f t="shared" si="7"/>
        <v>UUC-629</v>
      </c>
      <c r="D506" s="7">
        <v>42483</v>
      </c>
      <c r="E506" s="5" t="s">
        <v>3389</v>
      </c>
      <c r="F506" s="6">
        <v>1</v>
      </c>
    </row>
    <row r="507" spans="1:6" x14ac:dyDescent="0.3">
      <c r="A507" s="6" t="s">
        <v>130</v>
      </c>
      <c r="B507" s="6">
        <v>62</v>
      </c>
      <c r="C507" s="6" t="str">
        <f t="shared" si="7"/>
        <v>KKV-62</v>
      </c>
      <c r="D507" s="7">
        <v>42499</v>
      </c>
      <c r="E507" s="5" t="s">
        <v>55</v>
      </c>
      <c r="F507" s="6">
        <v>3</v>
      </c>
    </row>
    <row r="508" spans="1:6" x14ac:dyDescent="0.3">
      <c r="A508" s="6" t="s">
        <v>130</v>
      </c>
      <c r="B508" s="6">
        <v>67</v>
      </c>
      <c r="C508" s="6" t="str">
        <f t="shared" si="7"/>
        <v>KKV-67</v>
      </c>
      <c r="D508" s="7">
        <v>42514</v>
      </c>
      <c r="E508" s="5" t="s">
        <v>32</v>
      </c>
      <c r="F508" s="6">
        <v>0</v>
      </c>
    </row>
    <row r="509" spans="1:6" x14ac:dyDescent="0.3">
      <c r="A509" s="6" t="s">
        <v>130</v>
      </c>
      <c r="B509" s="6">
        <v>66</v>
      </c>
      <c r="C509" s="6" t="str">
        <f t="shared" si="7"/>
        <v>KKV-66</v>
      </c>
      <c r="D509" s="7">
        <v>42514</v>
      </c>
      <c r="E509" s="5" t="s">
        <v>55</v>
      </c>
      <c r="F509" s="6">
        <v>3</v>
      </c>
    </row>
    <row r="510" spans="1:6" x14ac:dyDescent="0.3">
      <c r="A510" s="6" t="s">
        <v>130</v>
      </c>
      <c r="B510" s="6">
        <v>79</v>
      </c>
      <c r="C510" s="6" t="str">
        <f t="shared" si="7"/>
        <v>KKV-79</v>
      </c>
      <c r="D510" s="7">
        <v>42579</v>
      </c>
      <c r="E510" s="5" t="s">
        <v>3389</v>
      </c>
      <c r="F510" s="6">
        <v>1</v>
      </c>
    </row>
    <row r="511" spans="1:6" x14ac:dyDescent="0.3">
      <c r="A511" s="6" t="s">
        <v>130</v>
      </c>
      <c r="B511" s="6">
        <v>78</v>
      </c>
      <c r="C511" s="6" t="str">
        <f t="shared" si="7"/>
        <v>KKV-78</v>
      </c>
      <c r="D511" s="7">
        <v>42579</v>
      </c>
      <c r="E511" s="5" t="s">
        <v>55</v>
      </c>
      <c r="F511" s="6">
        <v>4</v>
      </c>
    </row>
    <row r="512" spans="1:6" x14ac:dyDescent="0.3">
      <c r="A512" s="6" t="s">
        <v>130</v>
      </c>
      <c r="B512" s="6">
        <v>80</v>
      </c>
      <c r="C512" s="6" t="str">
        <f t="shared" si="7"/>
        <v>KKV-80</v>
      </c>
      <c r="D512" s="7">
        <v>42580</v>
      </c>
      <c r="E512" s="5" t="s">
        <v>32</v>
      </c>
      <c r="F512" s="6">
        <v>0</v>
      </c>
    </row>
    <row r="513" spans="1:6" x14ac:dyDescent="0.3">
      <c r="A513" s="6" t="s">
        <v>130</v>
      </c>
      <c r="B513" s="6">
        <v>89</v>
      </c>
      <c r="C513" s="6" t="str">
        <f t="shared" si="7"/>
        <v>KKV-89</v>
      </c>
      <c r="D513" s="7">
        <v>42595</v>
      </c>
      <c r="E513" s="5" t="s">
        <v>97</v>
      </c>
      <c r="F513" s="6">
        <v>3</v>
      </c>
    </row>
    <row r="514" spans="1:6" x14ac:dyDescent="0.3">
      <c r="A514" s="6" t="s">
        <v>51</v>
      </c>
      <c r="B514" s="6">
        <v>751</v>
      </c>
      <c r="C514" s="6" t="str">
        <f t="shared" si="7"/>
        <v>UUC-751</v>
      </c>
      <c r="D514" s="7">
        <v>42610</v>
      </c>
      <c r="E514" s="5" t="s">
        <v>55</v>
      </c>
      <c r="F514" s="6">
        <v>3</v>
      </c>
    </row>
    <row r="515" spans="1:6" x14ac:dyDescent="0.3">
      <c r="A515" s="6" t="s">
        <v>51</v>
      </c>
      <c r="B515" s="6">
        <v>772</v>
      </c>
      <c r="C515" s="6" t="str">
        <f t="shared" ref="C515:C578" si="8">CONCATENATE(A515,"-",B515)</f>
        <v>UUC-772</v>
      </c>
      <c r="D515" s="7">
        <v>42633</v>
      </c>
      <c r="E515" s="5" t="s">
        <v>3386</v>
      </c>
      <c r="F515" s="6">
        <v>0</v>
      </c>
    </row>
    <row r="516" spans="1:6" x14ac:dyDescent="0.3">
      <c r="A516" s="6" t="s">
        <v>130</v>
      </c>
      <c r="B516" s="6">
        <v>107</v>
      </c>
      <c r="C516" s="6" t="str">
        <f t="shared" si="8"/>
        <v>KKV-107</v>
      </c>
      <c r="D516" s="7">
        <v>42651</v>
      </c>
      <c r="E516" s="5" t="s">
        <v>55</v>
      </c>
      <c r="F516" s="6">
        <v>3</v>
      </c>
    </row>
    <row r="517" spans="1:6" x14ac:dyDescent="0.3">
      <c r="A517" s="6" t="s">
        <v>130</v>
      </c>
      <c r="B517" s="6">
        <v>108</v>
      </c>
      <c r="C517" s="6" t="str">
        <f t="shared" si="8"/>
        <v>KKV-108</v>
      </c>
      <c r="D517" s="7">
        <v>42655</v>
      </c>
      <c r="E517" s="5" t="s">
        <v>55</v>
      </c>
      <c r="F517" s="6">
        <v>3</v>
      </c>
    </row>
    <row r="518" spans="1:6" x14ac:dyDescent="0.3">
      <c r="A518" s="6" t="s">
        <v>51</v>
      </c>
      <c r="B518" s="6">
        <v>820</v>
      </c>
      <c r="C518" s="6" t="str">
        <f t="shared" si="8"/>
        <v>UUC-820</v>
      </c>
      <c r="D518" s="7">
        <v>42683</v>
      </c>
      <c r="E518" s="5" t="s">
        <v>17</v>
      </c>
      <c r="F518" s="6">
        <v>2</v>
      </c>
    </row>
    <row r="519" spans="1:6" x14ac:dyDescent="0.3">
      <c r="A519" s="6" t="s">
        <v>51</v>
      </c>
      <c r="B519" s="6">
        <v>832</v>
      </c>
      <c r="C519" s="6" t="str">
        <f t="shared" si="8"/>
        <v>UUC-832</v>
      </c>
      <c r="D519" s="7">
        <v>42700</v>
      </c>
      <c r="E519" s="5" t="s">
        <v>3386</v>
      </c>
      <c r="F519" s="6">
        <v>0</v>
      </c>
    </row>
    <row r="520" spans="1:6" x14ac:dyDescent="0.3">
      <c r="A520" s="6" t="s">
        <v>51</v>
      </c>
      <c r="B520" s="6">
        <v>844</v>
      </c>
      <c r="C520" s="6" t="str">
        <f t="shared" si="8"/>
        <v>UUC-844</v>
      </c>
      <c r="D520" s="7">
        <v>42721</v>
      </c>
      <c r="E520" s="5" t="s">
        <v>55</v>
      </c>
      <c r="F520" s="6">
        <v>3</v>
      </c>
    </row>
    <row r="521" spans="1:6" x14ac:dyDescent="0.3">
      <c r="A521" s="6" t="s">
        <v>51</v>
      </c>
      <c r="B521" s="6">
        <v>856</v>
      </c>
      <c r="C521" s="6" t="str">
        <f t="shared" si="8"/>
        <v>UUC-856</v>
      </c>
      <c r="D521" s="7">
        <v>42759</v>
      </c>
      <c r="E521" s="5" t="s">
        <v>55</v>
      </c>
      <c r="F521" s="6">
        <v>3</v>
      </c>
    </row>
    <row r="522" spans="1:6" x14ac:dyDescent="0.3">
      <c r="A522" s="6" t="s">
        <v>51</v>
      </c>
      <c r="B522" s="6">
        <v>857</v>
      </c>
      <c r="C522" s="6" t="str">
        <f t="shared" si="8"/>
        <v>UUC-857</v>
      </c>
      <c r="D522" s="7">
        <v>42760</v>
      </c>
      <c r="E522" s="5" t="s">
        <v>97</v>
      </c>
      <c r="F522" s="6">
        <v>3</v>
      </c>
    </row>
    <row r="523" spans="1:6" x14ac:dyDescent="0.3">
      <c r="A523" s="6" t="s">
        <v>130</v>
      </c>
      <c r="B523" s="6">
        <v>148</v>
      </c>
      <c r="C523" s="6" t="str">
        <f t="shared" si="8"/>
        <v>KKV-148</v>
      </c>
      <c r="D523" s="7">
        <v>42807</v>
      </c>
      <c r="E523" s="5" t="s">
        <v>55</v>
      </c>
      <c r="F523" s="6">
        <v>3</v>
      </c>
    </row>
    <row r="524" spans="1:6" x14ac:dyDescent="0.3">
      <c r="A524" s="6" t="s">
        <v>51</v>
      </c>
      <c r="B524" s="6">
        <v>917</v>
      </c>
      <c r="C524" s="6" t="str">
        <f t="shared" si="8"/>
        <v>UUC-917</v>
      </c>
      <c r="D524" s="7">
        <v>42887</v>
      </c>
      <c r="E524" s="5" t="s">
        <v>17</v>
      </c>
      <c r="F524" s="6">
        <v>2</v>
      </c>
    </row>
    <row r="525" spans="1:6" x14ac:dyDescent="0.3">
      <c r="A525" s="6" t="s">
        <v>130</v>
      </c>
      <c r="B525" s="6">
        <v>166</v>
      </c>
      <c r="C525" s="6" t="str">
        <f t="shared" si="8"/>
        <v>KKV-166</v>
      </c>
      <c r="D525" s="7">
        <v>42908</v>
      </c>
      <c r="E525" s="5" t="s">
        <v>55</v>
      </c>
      <c r="F525" s="6">
        <v>3</v>
      </c>
    </row>
    <row r="526" spans="1:6" x14ac:dyDescent="0.3">
      <c r="A526" s="6" t="s">
        <v>104</v>
      </c>
      <c r="B526" s="6">
        <v>1</v>
      </c>
      <c r="C526" s="6" t="str">
        <f t="shared" si="8"/>
        <v>CSS-1</v>
      </c>
      <c r="D526" s="7">
        <v>42919</v>
      </c>
      <c r="E526" s="5" t="s">
        <v>3389</v>
      </c>
      <c r="F526" s="6">
        <v>1</v>
      </c>
    </row>
    <row r="527" spans="1:6" x14ac:dyDescent="0.3">
      <c r="A527" s="6" t="s">
        <v>104</v>
      </c>
      <c r="B527" s="6">
        <v>2</v>
      </c>
      <c r="C527" s="6" t="str">
        <f t="shared" si="8"/>
        <v>CSS-2</v>
      </c>
      <c r="D527" s="7">
        <v>42949</v>
      </c>
      <c r="E527" s="5" t="s">
        <v>97</v>
      </c>
      <c r="F527" s="6">
        <v>3</v>
      </c>
    </row>
    <row r="528" spans="1:6" x14ac:dyDescent="0.3">
      <c r="A528" s="6" t="s">
        <v>130</v>
      </c>
      <c r="B528" s="6">
        <v>183</v>
      </c>
      <c r="C528" s="6" t="str">
        <f t="shared" si="8"/>
        <v>KKV-183</v>
      </c>
      <c r="D528" s="7">
        <v>42951</v>
      </c>
      <c r="E528" s="5" t="s">
        <v>55</v>
      </c>
      <c r="F528" s="6">
        <v>3</v>
      </c>
    </row>
    <row r="529" spans="1:6" x14ac:dyDescent="0.3">
      <c r="A529" s="6" t="s">
        <v>277</v>
      </c>
      <c r="B529" s="6">
        <v>3</v>
      </c>
      <c r="C529" s="6" t="str">
        <f t="shared" si="8"/>
        <v>MTIH-3</v>
      </c>
      <c r="D529" s="7">
        <v>42972</v>
      </c>
      <c r="E529" s="5" t="s">
        <v>55</v>
      </c>
      <c r="F529" s="6">
        <v>3</v>
      </c>
    </row>
    <row r="530" spans="1:6" x14ac:dyDescent="0.3">
      <c r="A530" s="6" t="s">
        <v>130</v>
      </c>
      <c r="B530" s="6">
        <v>198</v>
      </c>
      <c r="C530" s="6" t="str">
        <f t="shared" si="8"/>
        <v>KKV-198</v>
      </c>
      <c r="D530" s="7">
        <v>42992</v>
      </c>
      <c r="E530" s="5" t="s">
        <v>55</v>
      </c>
      <c r="F530" s="6">
        <v>3</v>
      </c>
    </row>
    <row r="531" spans="1:6" x14ac:dyDescent="0.3">
      <c r="A531" s="6" t="s">
        <v>51</v>
      </c>
      <c r="B531" s="6">
        <v>937</v>
      </c>
      <c r="C531" s="6" t="str">
        <f t="shared" si="8"/>
        <v>UUC-937</v>
      </c>
      <c r="D531" s="7">
        <v>43025</v>
      </c>
      <c r="E531" s="5" t="s">
        <v>55</v>
      </c>
      <c r="F531" s="6">
        <v>3</v>
      </c>
    </row>
    <row r="532" spans="1:6" x14ac:dyDescent="0.3">
      <c r="A532" s="6" t="s">
        <v>130</v>
      </c>
      <c r="B532" s="6">
        <v>236</v>
      </c>
      <c r="C532" s="6" t="str">
        <f t="shared" si="8"/>
        <v>KKV-236</v>
      </c>
      <c r="D532" s="7">
        <v>43172</v>
      </c>
      <c r="E532" s="5" t="s">
        <v>17</v>
      </c>
      <c r="F532" s="6">
        <v>2</v>
      </c>
    </row>
    <row r="533" spans="1:6" x14ac:dyDescent="0.3">
      <c r="A533" s="6" t="s">
        <v>130</v>
      </c>
      <c r="B533" s="6">
        <v>241</v>
      </c>
      <c r="C533" s="6" t="str">
        <f t="shared" si="8"/>
        <v>KKV-241</v>
      </c>
      <c r="D533" s="7">
        <v>43196</v>
      </c>
      <c r="E533" s="5" t="s">
        <v>17</v>
      </c>
      <c r="F533" s="6">
        <v>2</v>
      </c>
    </row>
    <row r="534" spans="1:6" x14ac:dyDescent="0.3">
      <c r="A534" s="6" t="s">
        <v>130</v>
      </c>
      <c r="B534" s="6">
        <v>251</v>
      </c>
      <c r="C534" s="6" t="str">
        <f t="shared" si="8"/>
        <v>KKV-251</v>
      </c>
      <c r="D534" s="7">
        <v>43271</v>
      </c>
      <c r="E534" s="5" t="s">
        <v>55</v>
      </c>
      <c r="F534" s="6">
        <v>3</v>
      </c>
    </row>
    <row r="535" spans="1:6" x14ac:dyDescent="0.3">
      <c r="A535" s="6" t="s">
        <v>130</v>
      </c>
      <c r="B535" s="6">
        <v>253</v>
      </c>
      <c r="C535" s="6" t="str">
        <f t="shared" si="8"/>
        <v>KKV-253</v>
      </c>
      <c r="D535" s="7">
        <v>43315</v>
      </c>
      <c r="E535" s="5" t="s">
        <v>17</v>
      </c>
      <c r="F535" s="6">
        <v>2</v>
      </c>
    </row>
    <row r="536" spans="1:6" x14ac:dyDescent="0.3">
      <c r="A536" s="6" t="s">
        <v>130</v>
      </c>
      <c r="B536" s="6">
        <v>254</v>
      </c>
      <c r="C536" s="6" t="str">
        <f t="shared" si="8"/>
        <v>KKV-254</v>
      </c>
      <c r="D536" s="7">
        <v>43344</v>
      </c>
      <c r="E536" s="5" t="s">
        <v>17</v>
      </c>
      <c r="F536" s="6">
        <v>2</v>
      </c>
    </row>
    <row r="537" spans="1:6" x14ac:dyDescent="0.3">
      <c r="A537" s="6" t="s">
        <v>135</v>
      </c>
      <c r="B537" s="6">
        <v>42</v>
      </c>
      <c r="C537" s="6" t="str">
        <f t="shared" si="8"/>
        <v>EAT-42</v>
      </c>
      <c r="D537" s="7">
        <v>43345</v>
      </c>
      <c r="E537" s="5" t="s">
        <v>32</v>
      </c>
      <c r="F537" s="6">
        <v>0</v>
      </c>
    </row>
    <row r="538" spans="1:6" x14ac:dyDescent="0.3">
      <c r="A538" s="6" t="s">
        <v>135</v>
      </c>
      <c r="B538" s="6">
        <v>41</v>
      </c>
      <c r="C538" s="6" t="str">
        <f t="shared" si="8"/>
        <v>EAT-41</v>
      </c>
      <c r="D538" s="7">
        <v>43345</v>
      </c>
      <c r="E538" s="5" t="s">
        <v>55</v>
      </c>
      <c r="F538" s="6">
        <v>3</v>
      </c>
    </row>
    <row r="539" spans="1:6" x14ac:dyDescent="0.3">
      <c r="A539" s="6" t="s">
        <v>130</v>
      </c>
      <c r="B539" s="6">
        <v>255</v>
      </c>
      <c r="C539" s="6" t="str">
        <f t="shared" si="8"/>
        <v>KKV-255</v>
      </c>
      <c r="D539" s="7">
        <v>43349</v>
      </c>
      <c r="E539" s="5" t="s">
        <v>55</v>
      </c>
      <c r="F539" s="6">
        <v>3</v>
      </c>
    </row>
    <row r="540" spans="1:6" x14ac:dyDescent="0.3">
      <c r="A540" s="6" t="s">
        <v>130</v>
      </c>
      <c r="B540" s="6">
        <v>268</v>
      </c>
      <c r="C540" s="6" t="str">
        <f t="shared" si="8"/>
        <v>KKV-268</v>
      </c>
      <c r="D540" s="7">
        <v>43489</v>
      </c>
      <c r="E540" s="5" t="s">
        <v>17</v>
      </c>
      <c r="F540" s="6">
        <v>2</v>
      </c>
    </row>
    <row r="541" spans="1:6" x14ac:dyDescent="0.3">
      <c r="A541" s="6" t="s">
        <v>164</v>
      </c>
      <c r="B541" s="6">
        <v>18</v>
      </c>
      <c r="C541" s="6" t="str">
        <f t="shared" si="8"/>
        <v>KTH-18</v>
      </c>
      <c r="D541" s="7">
        <v>43489</v>
      </c>
      <c r="E541" s="5" t="s">
        <v>55</v>
      </c>
      <c r="F541" s="6">
        <v>3</v>
      </c>
    </row>
    <row r="542" spans="1:6" x14ac:dyDescent="0.3">
      <c r="A542" s="6" t="s">
        <v>164</v>
      </c>
      <c r="B542" s="6">
        <v>26</v>
      </c>
      <c r="C542" s="6" t="str">
        <f t="shared" si="8"/>
        <v>KTH-26</v>
      </c>
      <c r="D542" s="7">
        <v>43594</v>
      </c>
      <c r="E542" s="5" t="s">
        <v>97</v>
      </c>
      <c r="F542" s="6">
        <v>3</v>
      </c>
    </row>
    <row r="543" spans="1:6" x14ac:dyDescent="0.3">
      <c r="A543" s="6" t="s">
        <v>164</v>
      </c>
      <c r="B543" s="6">
        <v>29</v>
      </c>
      <c r="C543" s="6" t="str">
        <f t="shared" si="8"/>
        <v>KTH-29</v>
      </c>
      <c r="D543" s="7">
        <v>43600</v>
      </c>
      <c r="E543" s="5" t="s">
        <v>17</v>
      </c>
      <c r="F543" s="6">
        <v>2</v>
      </c>
    </row>
    <row r="544" spans="1:6" x14ac:dyDescent="0.3">
      <c r="A544" s="6" t="s">
        <v>277</v>
      </c>
      <c r="B544" s="6">
        <v>13</v>
      </c>
      <c r="C544" s="6" t="str">
        <f t="shared" si="8"/>
        <v>MTIH-13</v>
      </c>
      <c r="D544" s="7">
        <v>43714</v>
      </c>
      <c r="E544" s="5" t="s">
        <v>55</v>
      </c>
      <c r="F544" s="6">
        <v>3</v>
      </c>
    </row>
    <row r="545" spans="1:6" x14ac:dyDescent="0.3">
      <c r="A545" s="6" t="s">
        <v>164</v>
      </c>
      <c r="B545" s="6">
        <v>65</v>
      </c>
      <c r="C545" s="6" t="str">
        <f t="shared" si="8"/>
        <v>KTH-65</v>
      </c>
      <c r="D545" s="7">
        <v>43747</v>
      </c>
      <c r="E545" s="5" t="s">
        <v>17</v>
      </c>
      <c r="F545" s="6">
        <v>2</v>
      </c>
    </row>
    <row r="546" spans="1:6" x14ac:dyDescent="0.3">
      <c r="A546" s="6" t="s">
        <v>164</v>
      </c>
      <c r="B546" s="6">
        <v>68</v>
      </c>
      <c r="C546" s="6" t="str">
        <f t="shared" si="8"/>
        <v>KTH-68</v>
      </c>
      <c r="D546" s="7">
        <v>43780</v>
      </c>
      <c r="E546" s="5" t="s">
        <v>76</v>
      </c>
      <c r="F546" s="6">
        <v>1</v>
      </c>
    </row>
    <row r="547" spans="1:6" x14ac:dyDescent="0.3">
      <c r="A547" s="6" t="s">
        <v>135</v>
      </c>
      <c r="B547" s="6">
        <v>67</v>
      </c>
      <c r="C547" s="6" t="str">
        <f t="shared" si="8"/>
        <v>EAT-67</v>
      </c>
      <c r="D547" s="7">
        <v>43796</v>
      </c>
      <c r="E547" s="5" t="s">
        <v>55</v>
      </c>
      <c r="F547" s="6">
        <v>3</v>
      </c>
    </row>
    <row r="548" spans="1:6" x14ac:dyDescent="0.3">
      <c r="A548" s="6" t="s">
        <v>167</v>
      </c>
      <c r="B548" s="6">
        <v>38</v>
      </c>
      <c r="C548" s="6" t="str">
        <f t="shared" si="8"/>
        <v>KAY-38</v>
      </c>
      <c r="D548" s="7">
        <v>43958</v>
      </c>
      <c r="E548" s="5" t="s">
        <v>17</v>
      </c>
      <c r="F548" s="6">
        <v>2</v>
      </c>
    </row>
    <row r="549" spans="1:6" x14ac:dyDescent="0.3">
      <c r="A549" s="6" t="s">
        <v>135</v>
      </c>
      <c r="B549" s="6">
        <v>80</v>
      </c>
      <c r="C549" s="6" t="str">
        <f t="shared" si="8"/>
        <v>EAT-80</v>
      </c>
      <c r="D549" s="7">
        <v>43981</v>
      </c>
      <c r="E549" s="5" t="s">
        <v>55</v>
      </c>
      <c r="F549" s="6">
        <v>3</v>
      </c>
    </row>
    <row r="550" spans="1:6" x14ac:dyDescent="0.3">
      <c r="A550" s="6" t="s">
        <v>167</v>
      </c>
      <c r="B550" s="6">
        <v>45</v>
      </c>
      <c r="C550" s="6" t="str">
        <f t="shared" si="8"/>
        <v>KAY-45</v>
      </c>
      <c r="D550" s="7">
        <v>44007</v>
      </c>
      <c r="E550" s="5" t="s">
        <v>55</v>
      </c>
      <c r="F550" s="6">
        <v>3</v>
      </c>
    </row>
    <row r="551" spans="1:6" x14ac:dyDescent="0.3">
      <c r="A551" s="6" t="s">
        <v>104</v>
      </c>
      <c r="B551" s="6">
        <v>56</v>
      </c>
      <c r="C551" s="6" t="str">
        <f t="shared" si="8"/>
        <v>CSS-56</v>
      </c>
      <c r="D551" s="7">
        <v>44011</v>
      </c>
      <c r="E551" s="5" t="s">
        <v>17</v>
      </c>
      <c r="F551" s="6">
        <v>2</v>
      </c>
    </row>
    <row r="552" spans="1:6" x14ac:dyDescent="0.3">
      <c r="A552" s="6" t="s">
        <v>135</v>
      </c>
      <c r="B552" s="6">
        <v>84</v>
      </c>
      <c r="C552" s="6" t="str">
        <f t="shared" si="8"/>
        <v>EAT-84</v>
      </c>
      <c r="D552" s="7">
        <v>44021</v>
      </c>
      <c r="E552" s="5" t="s">
        <v>17</v>
      </c>
      <c r="F552" s="6">
        <v>2</v>
      </c>
    </row>
    <row r="553" spans="1:6" x14ac:dyDescent="0.3">
      <c r="A553" s="6" t="s">
        <v>135</v>
      </c>
      <c r="B553" s="6">
        <v>88</v>
      </c>
      <c r="C553" s="6" t="str">
        <f t="shared" si="8"/>
        <v>EAT-88</v>
      </c>
      <c r="D553" s="7">
        <v>44028</v>
      </c>
      <c r="E553" s="5" t="s">
        <v>17</v>
      </c>
      <c r="F553" s="6">
        <v>2</v>
      </c>
    </row>
    <row r="554" spans="1:6" x14ac:dyDescent="0.3">
      <c r="A554" s="6" t="s">
        <v>167</v>
      </c>
      <c r="B554" s="6">
        <v>49</v>
      </c>
      <c r="C554" s="6" t="str">
        <f t="shared" si="8"/>
        <v>KAY-49</v>
      </c>
      <c r="D554" s="7">
        <v>44100</v>
      </c>
      <c r="E554" s="5" t="s">
        <v>32</v>
      </c>
      <c r="F554" s="6">
        <v>0</v>
      </c>
    </row>
    <row r="555" spans="1:6" x14ac:dyDescent="0.3">
      <c r="A555" s="6" t="s">
        <v>164</v>
      </c>
      <c r="B555" s="6">
        <v>112</v>
      </c>
      <c r="C555" s="6" t="str">
        <f t="shared" si="8"/>
        <v>KTH-112</v>
      </c>
      <c r="D555" s="7">
        <v>44163</v>
      </c>
      <c r="E555" s="5" t="s">
        <v>17</v>
      </c>
      <c r="F555" s="6">
        <v>2</v>
      </c>
    </row>
    <row r="556" spans="1:6" x14ac:dyDescent="0.3">
      <c r="A556" s="6" t="s">
        <v>104</v>
      </c>
      <c r="B556" s="6">
        <v>115</v>
      </c>
      <c r="C556" s="6" t="str">
        <f t="shared" si="8"/>
        <v>CSS-115</v>
      </c>
      <c r="D556" s="7">
        <v>44187</v>
      </c>
      <c r="E556" s="5" t="s">
        <v>17</v>
      </c>
      <c r="F556" s="6">
        <v>2</v>
      </c>
    </row>
    <row r="557" spans="1:6" x14ac:dyDescent="0.3">
      <c r="A557" s="6" t="s">
        <v>104</v>
      </c>
      <c r="B557" s="6">
        <v>119</v>
      </c>
      <c r="C557" s="6" t="str">
        <f t="shared" si="8"/>
        <v>CSS-119</v>
      </c>
      <c r="D557" s="7">
        <v>44193</v>
      </c>
      <c r="E557" s="5" t="s">
        <v>55</v>
      </c>
      <c r="F557" s="6">
        <v>3</v>
      </c>
    </row>
    <row r="558" spans="1:6" x14ac:dyDescent="0.3">
      <c r="A558" s="6" t="s">
        <v>104</v>
      </c>
      <c r="B558" s="6">
        <v>129</v>
      </c>
      <c r="C558" s="6" t="str">
        <f t="shared" si="8"/>
        <v>CSS-129</v>
      </c>
      <c r="D558" s="7">
        <v>44210</v>
      </c>
      <c r="E558" s="5" t="s">
        <v>17</v>
      </c>
      <c r="F558" s="6">
        <v>2</v>
      </c>
    </row>
    <row r="559" spans="1:6" x14ac:dyDescent="0.3">
      <c r="A559" s="6" t="s">
        <v>104</v>
      </c>
      <c r="B559" s="6">
        <v>139</v>
      </c>
      <c r="C559" s="6" t="str">
        <f t="shared" si="8"/>
        <v>CSS-139</v>
      </c>
      <c r="D559" s="7">
        <v>44235</v>
      </c>
      <c r="E559" s="5" t="s">
        <v>3386</v>
      </c>
      <c r="F559" s="6">
        <v>0</v>
      </c>
    </row>
    <row r="560" spans="1:6" x14ac:dyDescent="0.3">
      <c r="A560" s="6" t="s">
        <v>164</v>
      </c>
      <c r="B560" s="6">
        <v>118</v>
      </c>
      <c r="C560" s="6" t="str">
        <f t="shared" si="8"/>
        <v>KTH-118</v>
      </c>
      <c r="D560" s="7">
        <v>44271</v>
      </c>
      <c r="E560" s="5" t="s">
        <v>17</v>
      </c>
      <c r="F560" s="6">
        <v>2</v>
      </c>
    </row>
    <row r="561" spans="1:6" x14ac:dyDescent="0.3">
      <c r="A561" s="6" t="s">
        <v>104</v>
      </c>
      <c r="B561" s="6">
        <v>175</v>
      </c>
      <c r="C561" s="6" t="str">
        <f t="shared" si="8"/>
        <v>CSS-175</v>
      </c>
      <c r="D561" s="7">
        <v>44299</v>
      </c>
      <c r="E561" s="5" t="s">
        <v>55</v>
      </c>
      <c r="F561" s="6">
        <v>3</v>
      </c>
    </row>
    <row r="562" spans="1:6" x14ac:dyDescent="0.3">
      <c r="A562" s="6" t="s">
        <v>104</v>
      </c>
      <c r="B562" s="6">
        <v>184</v>
      </c>
      <c r="C562" s="6" t="str">
        <f t="shared" si="8"/>
        <v>CSS-184</v>
      </c>
      <c r="D562" s="7">
        <v>44309</v>
      </c>
      <c r="E562" s="5" t="s">
        <v>55</v>
      </c>
      <c r="F562" s="6">
        <v>3</v>
      </c>
    </row>
    <row r="563" spans="1:6" x14ac:dyDescent="0.3">
      <c r="A563" s="6" t="s">
        <v>12</v>
      </c>
      <c r="B563" s="6">
        <v>10</v>
      </c>
      <c r="C563" s="6" t="str">
        <f t="shared" si="8"/>
        <v>BOB-10</v>
      </c>
      <c r="D563" s="7">
        <v>39888</v>
      </c>
      <c r="E563" s="5" t="s">
        <v>3378</v>
      </c>
      <c r="F563" s="6">
        <v>2</v>
      </c>
    </row>
    <row r="564" spans="1:6" x14ac:dyDescent="0.3">
      <c r="A564" s="6" t="s">
        <v>12</v>
      </c>
      <c r="B564" s="6">
        <v>32</v>
      </c>
      <c r="C564" s="6" t="str">
        <f t="shared" si="8"/>
        <v>BOB-32</v>
      </c>
      <c r="D564" s="7">
        <v>39998</v>
      </c>
      <c r="E564" s="5" t="s">
        <v>17</v>
      </c>
      <c r="F564" s="6">
        <v>2</v>
      </c>
    </row>
    <row r="565" spans="1:6" x14ac:dyDescent="0.3">
      <c r="A565" s="6" t="s">
        <v>12</v>
      </c>
      <c r="B565" s="6">
        <v>37</v>
      </c>
      <c r="C565" s="6" t="str">
        <f t="shared" si="8"/>
        <v>BOB-37</v>
      </c>
      <c r="D565" s="7">
        <v>40009</v>
      </c>
      <c r="E565" s="5" t="s">
        <v>32</v>
      </c>
      <c r="F565" s="6">
        <v>0</v>
      </c>
    </row>
    <row r="566" spans="1:6" x14ac:dyDescent="0.3">
      <c r="A566" s="6" t="s">
        <v>12</v>
      </c>
      <c r="B566" s="6">
        <v>50</v>
      </c>
      <c r="C566" s="6" t="str">
        <f t="shared" si="8"/>
        <v>BOB-50</v>
      </c>
      <c r="D566" s="7">
        <v>40056</v>
      </c>
      <c r="E566" s="5" t="s">
        <v>55</v>
      </c>
      <c r="F566" s="6">
        <v>3</v>
      </c>
    </row>
    <row r="567" spans="1:6" x14ac:dyDescent="0.3">
      <c r="A567" s="6" t="s">
        <v>12</v>
      </c>
      <c r="B567" s="6">
        <v>49</v>
      </c>
      <c r="C567" s="6" t="str">
        <f t="shared" si="8"/>
        <v>BOB-49</v>
      </c>
      <c r="D567" s="7">
        <v>40056</v>
      </c>
      <c r="E567" s="5" t="s">
        <v>32</v>
      </c>
      <c r="F567" s="6">
        <v>0</v>
      </c>
    </row>
    <row r="568" spans="1:6" x14ac:dyDescent="0.3">
      <c r="A568" s="6" t="s">
        <v>12</v>
      </c>
      <c r="B568" s="6">
        <v>70</v>
      </c>
      <c r="C568" s="6" t="str">
        <f t="shared" si="8"/>
        <v>BOB-70</v>
      </c>
      <c r="D568" s="7">
        <v>40109</v>
      </c>
      <c r="E568" s="5" t="s">
        <v>17</v>
      </c>
      <c r="F568" s="6">
        <v>2</v>
      </c>
    </row>
    <row r="569" spans="1:6" x14ac:dyDescent="0.3">
      <c r="A569" s="6" t="s">
        <v>12</v>
      </c>
      <c r="B569" s="6">
        <v>76</v>
      </c>
      <c r="C569" s="6" t="str">
        <f t="shared" si="8"/>
        <v>BOB-76</v>
      </c>
      <c r="D569" s="7">
        <v>40128</v>
      </c>
      <c r="E569" s="5" t="s">
        <v>55</v>
      </c>
      <c r="F569" s="6">
        <v>3</v>
      </c>
    </row>
    <row r="570" spans="1:6" x14ac:dyDescent="0.3">
      <c r="A570" s="6" t="s">
        <v>12</v>
      </c>
      <c r="B570" s="6">
        <v>87</v>
      </c>
      <c r="C570" s="6" t="str">
        <f t="shared" si="8"/>
        <v>BOB-87</v>
      </c>
      <c r="D570" s="7">
        <v>40165</v>
      </c>
      <c r="E570" s="5" t="s">
        <v>17</v>
      </c>
      <c r="F570" s="6">
        <v>2</v>
      </c>
    </row>
    <row r="571" spans="1:6" x14ac:dyDescent="0.3">
      <c r="A571" s="6" t="s">
        <v>12</v>
      </c>
      <c r="B571" s="6">
        <v>109</v>
      </c>
      <c r="C571" s="6" t="str">
        <f t="shared" si="8"/>
        <v>BOB-109</v>
      </c>
      <c r="D571" s="7">
        <v>40214</v>
      </c>
      <c r="E571" s="5" t="s">
        <v>17</v>
      </c>
      <c r="F571" s="6">
        <v>2</v>
      </c>
    </row>
    <row r="572" spans="1:6" x14ac:dyDescent="0.3">
      <c r="A572" s="6" t="s">
        <v>12</v>
      </c>
      <c r="B572" s="6">
        <v>113</v>
      </c>
      <c r="C572" s="6" t="str">
        <f t="shared" si="8"/>
        <v>BOB-113</v>
      </c>
      <c r="D572" s="7">
        <v>40218</v>
      </c>
      <c r="E572" s="5" t="s">
        <v>3389</v>
      </c>
      <c r="F572" s="6">
        <v>1</v>
      </c>
    </row>
    <row r="573" spans="1:6" x14ac:dyDescent="0.3">
      <c r="A573" s="6" t="s">
        <v>12</v>
      </c>
      <c r="B573" s="6">
        <v>112</v>
      </c>
      <c r="C573" s="6" t="str">
        <f t="shared" si="8"/>
        <v>BOB-112</v>
      </c>
      <c r="D573" s="7">
        <v>40218</v>
      </c>
      <c r="E573" s="5" t="s">
        <v>55</v>
      </c>
      <c r="F573" s="6">
        <v>3</v>
      </c>
    </row>
    <row r="574" spans="1:6" x14ac:dyDescent="0.3">
      <c r="A574" s="6" t="s">
        <v>12</v>
      </c>
      <c r="B574" s="6">
        <v>126</v>
      </c>
      <c r="C574" s="6" t="str">
        <f t="shared" si="8"/>
        <v>BOB-126</v>
      </c>
      <c r="D574" s="7">
        <v>40239</v>
      </c>
      <c r="E574" s="5" t="s">
        <v>55</v>
      </c>
      <c r="F574" s="6">
        <v>3</v>
      </c>
    </row>
    <row r="575" spans="1:6" x14ac:dyDescent="0.3">
      <c r="A575" s="6" t="s">
        <v>12</v>
      </c>
      <c r="B575" s="6">
        <v>144</v>
      </c>
      <c r="C575" s="6" t="str">
        <f t="shared" si="8"/>
        <v>BOB-144</v>
      </c>
      <c r="D575" s="7">
        <v>40280</v>
      </c>
      <c r="E575" s="5" t="s">
        <v>17</v>
      </c>
      <c r="F575" s="6">
        <v>2</v>
      </c>
    </row>
    <row r="576" spans="1:6" x14ac:dyDescent="0.3">
      <c r="A576" s="6" t="s">
        <v>12</v>
      </c>
      <c r="B576" s="6">
        <v>162</v>
      </c>
      <c r="C576" s="6" t="str">
        <f t="shared" si="8"/>
        <v>BOB-162</v>
      </c>
      <c r="D576" s="7">
        <v>40332</v>
      </c>
      <c r="E576" s="5" t="s">
        <v>17</v>
      </c>
      <c r="F576" s="6">
        <v>2</v>
      </c>
    </row>
    <row r="577" spans="1:6" x14ac:dyDescent="0.3">
      <c r="A577" s="6" t="s">
        <v>12</v>
      </c>
      <c r="B577" s="6">
        <v>163</v>
      </c>
      <c r="C577" s="6" t="str">
        <f t="shared" si="8"/>
        <v>BOB-163</v>
      </c>
      <c r="D577" s="7">
        <v>40338</v>
      </c>
      <c r="E577" s="5" t="s">
        <v>17</v>
      </c>
      <c r="F577" s="6">
        <v>2</v>
      </c>
    </row>
    <row r="578" spans="1:6" x14ac:dyDescent="0.3">
      <c r="A578" s="6" t="s">
        <v>12</v>
      </c>
      <c r="B578" s="6">
        <v>174</v>
      </c>
      <c r="C578" s="6" t="str">
        <f t="shared" si="8"/>
        <v>BOB-174</v>
      </c>
      <c r="D578" s="7">
        <v>40364</v>
      </c>
      <c r="E578" s="5" t="s">
        <v>55</v>
      </c>
      <c r="F578" s="6">
        <v>3</v>
      </c>
    </row>
    <row r="579" spans="1:6" x14ac:dyDescent="0.3">
      <c r="A579" s="6" t="s">
        <v>12</v>
      </c>
      <c r="B579" s="6">
        <v>177</v>
      </c>
      <c r="C579" s="6" t="str">
        <f t="shared" ref="C579:C642" si="9">CONCATENATE(A579,"-",B579)</f>
        <v>BOB-177</v>
      </c>
      <c r="D579" s="7">
        <v>40369</v>
      </c>
      <c r="E579" s="5" t="s">
        <v>32</v>
      </c>
      <c r="F579" s="6">
        <v>0</v>
      </c>
    </row>
    <row r="580" spans="1:6" x14ac:dyDescent="0.3">
      <c r="A580" s="6" t="s">
        <v>12</v>
      </c>
      <c r="B580" s="6">
        <v>183</v>
      </c>
      <c r="C580" s="6" t="str">
        <f t="shared" si="9"/>
        <v>BOB-183</v>
      </c>
      <c r="D580" s="7">
        <v>40375</v>
      </c>
      <c r="E580" s="5" t="s">
        <v>55</v>
      </c>
      <c r="F580" s="6">
        <v>3</v>
      </c>
    </row>
    <row r="581" spans="1:6" x14ac:dyDescent="0.3">
      <c r="A581" s="6" t="s">
        <v>12</v>
      </c>
      <c r="B581" s="6">
        <v>198</v>
      </c>
      <c r="C581" s="6" t="str">
        <f t="shared" si="9"/>
        <v>BOB-198</v>
      </c>
      <c r="D581" s="7">
        <v>40393</v>
      </c>
      <c r="E581" s="5" t="s">
        <v>55</v>
      </c>
      <c r="F581" s="6">
        <v>3</v>
      </c>
    </row>
    <row r="582" spans="1:6" x14ac:dyDescent="0.3">
      <c r="A582" s="6" t="s">
        <v>12</v>
      </c>
      <c r="B582" s="6">
        <v>206</v>
      </c>
      <c r="C582" s="6" t="str">
        <f t="shared" si="9"/>
        <v>BOB-206</v>
      </c>
      <c r="D582" s="7">
        <v>40397</v>
      </c>
      <c r="E582" s="5" t="s">
        <v>17</v>
      </c>
      <c r="F582" s="6">
        <v>2</v>
      </c>
    </row>
    <row r="583" spans="1:6" x14ac:dyDescent="0.3">
      <c r="A583" s="6" t="s">
        <v>12</v>
      </c>
      <c r="B583" s="6">
        <v>205</v>
      </c>
      <c r="C583" s="6" t="str">
        <f t="shared" si="9"/>
        <v>BOB-205</v>
      </c>
      <c r="D583" s="7">
        <v>40397</v>
      </c>
      <c r="E583" s="5" t="s">
        <v>17</v>
      </c>
      <c r="F583" s="6">
        <v>2</v>
      </c>
    </row>
    <row r="584" spans="1:6" x14ac:dyDescent="0.3">
      <c r="A584" s="6" t="s">
        <v>12</v>
      </c>
      <c r="B584" s="6">
        <v>209</v>
      </c>
      <c r="C584" s="6" t="str">
        <f t="shared" si="9"/>
        <v>BOB-209</v>
      </c>
      <c r="D584" s="7">
        <v>40399</v>
      </c>
      <c r="E584" s="5" t="s">
        <v>55</v>
      </c>
      <c r="F584" s="6">
        <v>3</v>
      </c>
    </row>
    <row r="585" spans="1:6" x14ac:dyDescent="0.3">
      <c r="A585" s="6" t="s">
        <v>12</v>
      </c>
      <c r="B585" s="6">
        <v>218</v>
      </c>
      <c r="C585" s="6" t="str">
        <f t="shared" si="9"/>
        <v>BOB-218</v>
      </c>
      <c r="D585" s="7">
        <v>40411</v>
      </c>
      <c r="E585" s="5" t="s">
        <v>17</v>
      </c>
      <c r="F585" s="6">
        <v>2</v>
      </c>
    </row>
    <row r="586" spans="1:6" x14ac:dyDescent="0.3">
      <c r="A586" s="6" t="s">
        <v>12</v>
      </c>
      <c r="B586" s="6">
        <v>217</v>
      </c>
      <c r="C586" s="6" t="str">
        <f t="shared" si="9"/>
        <v>BOB-217</v>
      </c>
      <c r="D586" s="7">
        <v>40411</v>
      </c>
      <c r="E586" s="5" t="s">
        <v>17</v>
      </c>
      <c r="F586" s="6">
        <v>2</v>
      </c>
    </row>
    <row r="587" spans="1:6" x14ac:dyDescent="0.3">
      <c r="A587" s="6" t="s">
        <v>12</v>
      </c>
      <c r="B587" s="6">
        <v>221</v>
      </c>
      <c r="C587" s="6" t="str">
        <f t="shared" si="9"/>
        <v>BOB-221</v>
      </c>
      <c r="D587" s="7">
        <v>40413</v>
      </c>
      <c r="E587" s="5" t="s">
        <v>55</v>
      </c>
      <c r="F587" s="6">
        <v>3</v>
      </c>
    </row>
    <row r="588" spans="1:6" x14ac:dyDescent="0.3">
      <c r="A588" s="6" t="s">
        <v>12</v>
      </c>
      <c r="B588" s="6">
        <v>233</v>
      </c>
      <c r="C588" s="6" t="str">
        <f t="shared" si="9"/>
        <v>BOB-233</v>
      </c>
      <c r="D588" s="7">
        <v>40442</v>
      </c>
      <c r="E588" s="5" t="s">
        <v>55</v>
      </c>
      <c r="F588" s="6">
        <v>3</v>
      </c>
    </row>
    <row r="589" spans="1:6" x14ac:dyDescent="0.3">
      <c r="A589" s="6" t="s">
        <v>12</v>
      </c>
      <c r="B589" s="6">
        <v>259</v>
      </c>
      <c r="C589" s="6" t="str">
        <f t="shared" si="9"/>
        <v>BOB-259</v>
      </c>
      <c r="D589" s="7">
        <v>40510</v>
      </c>
      <c r="E589" s="5" t="s">
        <v>55</v>
      </c>
      <c r="F589" s="6">
        <v>3</v>
      </c>
    </row>
    <row r="590" spans="1:6" x14ac:dyDescent="0.3">
      <c r="A590" s="6" t="s">
        <v>12</v>
      </c>
      <c r="B590" s="6">
        <v>272</v>
      </c>
      <c r="C590" s="6" t="str">
        <f t="shared" si="9"/>
        <v>BOB-272</v>
      </c>
      <c r="D590" s="7">
        <v>40540</v>
      </c>
      <c r="E590" s="5" t="s">
        <v>3386</v>
      </c>
      <c r="F590" s="6">
        <v>0</v>
      </c>
    </row>
    <row r="591" spans="1:6" x14ac:dyDescent="0.3">
      <c r="A591" s="6" t="s">
        <v>12</v>
      </c>
      <c r="B591" s="6">
        <v>274</v>
      </c>
      <c r="C591" s="6" t="str">
        <f t="shared" si="9"/>
        <v>BOB-274</v>
      </c>
      <c r="D591" s="7">
        <v>40550</v>
      </c>
      <c r="E591" s="5" t="s">
        <v>3387</v>
      </c>
      <c r="F591" s="6">
        <v>2</v>
      </c>
    </row>
    <row r="592" spans="1:6" x14ac:dyDescent="0.3">
      <c r="A592" s="6" t="s">
        <v>12</v>
      </c>
      <c r="B592" s="6">
        <v>310</v>
      </c>
      <c r="C592" s="6" t="str">
        <f t="shared" si="9"/>
        <v>BOB-310</v>
      </c>
      <c r="D592" s="7">
        <v>40602</v>
      </c>
      <c r="E592" s="5" t="s">
        <v>17</v>
      </c>
      <c r="F592" s="6">
        <v>2</v>
      </c>
    </row>
    <row r="593" spans="1:6" x14ac:dyDescent="0.3">
      <c r="A593" s="6" t="s">
        <v>12</v>
      </c>
      <c r="B593" s="6">
        <v>319</v>
      </c>
      <c r="C593" s="6" t="str">
        <f t="shared" si="9"/>
        <v>BOB-319</v>
      </c>
      <c r="D593" s="7">
        <v>40621</v>
      </c>
      <c r="E593" s="5" t="s">
        <v>3386</v>
      </c>
      <c r="F593" s="6">
        <v>0</v>
      </c>
    </row>
    <row r="594" spans="1:6" x14ac:dyDescent="0.3">
      <c r="A594" s="6" t="s">
        <v>12</v>
      </c>
      <c r="B594" s="6">
        <v>331</v>
      </c>
      <c r="C594" s="6" t="str">
        <f t="shared" si="9"/>
        <v>BOB-331</v>
      </c>
      <c r="D594" s="7">
        <v>40631</v>
      </c>
      <c r="E594" s="5" t="s">
        <v>55</v>
      </c>
      <c r="F594" s="6">
        <v>3</v>
      </c>
    </row>
    <row r="595" spans="1:6" x14ac:dyDescent="0.3">
      <c r="A595" s="6" t="s">
        <v>12</v>
      </c>
      <c r="B595" s="6">
        <v>337</v>
      </c>
      <c r="C595" s="6" t="str">
        <f t="shared" si="9"/>
        <v>BOB-337</v>
      </c>
      <c r="D595" s="7">
        <v>40638</v>
      </c>
      <c r="E595" s="5" t="s">
        <v>55</v>
      </c>
      <c r="F595" s="6">
        <v>3</v>
      </c>
    </row>
    <row r="596" spans="1:6" x14ac:dyDescent="0.3">
      <c r="A596" s="6" t="s">
        <v>62</v>
      </c>
      <c r="B596" s="6">
        <v>6</v>
      </c>
      <c r="C596" s="6" t="str">
        <f t="shared" si="9"/>
        <v>ARB-6</v>
      </c>
      <c r="D596" s="7">
        <v>40647</v>
      </c>
      <c r="E596" s="5" t="s">
        <v>55</v>
      </c>
      <c r="F596" s="6">
        <v>3</v>
      </c>
    </row>
    <row r="597" spans="1:6" x14ac:dyDescent="0.3">
      <c r="A597" s="6" t="s">
        <v>12</v>
      </c>
      <c r="B597" s="6">
        <v>350</v>
      </c>
      <c r="C597" s="6" t="str">
        <f t="shared" si="9"/>
        <v>BOB-350</v>
      </c>
      <c r="D597" s="7">
        <v>40655</v>
      </c>
      <c r="E597" s="5" t="s">
        <v>17</v>
      </c>
      <c r="F597" s="6">
        <v>2</v>
      </c>
    </row>
    <row r="598" spans="1:6" x14ac:dyDescent="0.3">
      <c r="A598" s="6" t="s">
        <v>12</v>
      </c>
      <c r="B598" s="6">
        <v>368</v>
      </c>
      <c r="C598" s="6" t="str">
        <f t="shared" si="9"/>
        <v>BOB-368</v>
      </c>
      <c r="D598" s="7">
        <v>40679</v>
      </c>
      <c r="E598" s="5" t="s">
        <v>17</v>
      </c>
      <c r="F598" s="6">
        <v>2</v>
      </c>
    </row>
    <row r="599" spans="1:6" x14ac:dyDescent="0.3">
      <c r="A599" s="6" t="s">
        <v>12</v>
      </c>
      <c r="B599" s="6">
        <v>371</v>
      </c>
      <c r="C599" s="6" t="str">
        <f t="shared" si="9"/>
        <v>BOB-371</v>
      </c>
      <c r="D599" s="7">
        <v>40682</v>
      </c>
      <c r="E599" s="5" t="s">
        <v>17</v>
      </c>
      <c r="F599" s="6">
        <v>2</v>
      </c>
    </row>
    <row r="600" spans="1:6" x14ac:dyDescent="0.3">
      <c r="A600" s="6" t="s">
        <v>62</v>
      </c>
      <c r="B600" s="6">
        <v>15</v>
      </c>
      <c r="C600" s="6" t="str">
        <f t="shared" si="9"/>
        <v>ARB-15</v>
      </c>
      <c r="D600" s="7">
        <v>40688</v>
      </c>
      <c r="E600" s="5" t="s">
        <v>55</v>
      </c>
      <c r="F600" s="6">
        <v>3</v>
      </c>
    </row>
    <row r="601" spans="1:6" x14ac:dyDescent="0.3">
      <c r="A601" s="6" t="s">
        <v>62</v>
      </c>
      <c r="B601" s="6">
        <v>17</v>
      </c>
      <c r="C601" s="6" t="str">
        <f t="shared" si="9"/>
        <v>ARB-17</v>
      </c>
      <c r="D601" s="7">
        <v>40695</v>
      </c>
      <c r="E601" s="5" t="s">
        <v>143</v>
      </c>
      <c r="F601" s="6">
        <v>5</v>
      </c>
    </row>
    <row r="602" spans="1:6" x14ac:dyDescent="0.3">
      <c r="A602" s="6" t="s">
        <v>62</v>
      </c>
      <c r="B602" s="6">
        <v>21</v>
      </c>
      <c r="C602" s="6" t="str">
        <f t="shared" si="9"/>
        <v>ARB-21</v>
      </c>
      <c r="D602" s="7">
        <v>40700</v>
      </c>
      <c r="E602" s="5" t="s">
        <v>55</v>
      </c>
      <c r="F602" s="6">
        <v>3</v>
      </c>
    </row>
    <row r="603" spans="1:6" x14ac:dyDescent="0.3">
      <c r="A603" s="6" t="s">
        <v>62</v>
      </c>
      <c r="B603" s="6">
        <v>19</v>
      </c>
      <c r="C603" s="6" t="str">
        <f t="shared" si="9"/>
        <v>ARB-19</v>
      </c>
      <c r="D603" s="7">
        <v>40700</v>
      </c>
      <c r="E603" s="5" t="s">
        <v>55</v>
      </c>
      <c r="F603" s="6">
        <v>3</v>
      </c>
    </row>
    <row r="604" spans="1:6" x14ac:dyDescent="0.3">
      <c r="A604" s="6" t="s">
        <v>12</v>
      </c>
      <c r="B604" s="6">
        <v>386</v>
      </c>
      <c r="C604" s="6" t="str">
        <f t="shared" si="9"/>
        <v>BOB-386</v>
      </c>
      <c r="D604" s="7">
        <v>40709</v>
      </c>
      <c r="E604" s="5" t="s">
        <v>17</v>
      </c>
      <c r="F604" s="6">
        <v>2</v>
      </c>
    </row>
    <row r="605" spans="1:6" x14ac:dyDescent="0.3">
      <c r="A605" s="6" t="s">
        <v>62</v>
      </c>
      <c r="B605" s="6">
        <v>25</v>
      </c>
      <c r="C605" s="6" t="str">
        <f t="shared" si="9"/>
        <v>ARB-25</v>
      </c>
      <c r="D605" s="7">
        <v>40723</v>
      </c>
      <c r="E605" s="5" t="s">
        <v>17</v>
      </c>
      <c r="F605" s="6">
        <v>2</v>
      </c>
    </row>
    <row r="606" spans="1:6" x14ac:dyDescent="0.3">
      <c r="A606" s="6" t="s">
        <v>12</v>
      </c>
      <c r="B606" s="6">
        <v>396</v>
      </c>
      <c r="C606" s="6" t="str">
        <f t="shared" si="9"/>
        <v>BOB-396</v>
      </c>
      <c r="D606" s="7">
        <v>40731</v>
      </c>
      <c r="E606" s="5" t="s">
        <v>55</v>
      </c>
      <c r="F606" s="6">
        <v>3</v>
      </c>
    </row>
    <row r="607" spans="1:6" x14ac:dyDescent="0.3">
      <c r="A607" s="6" t="s">
        <v>12</v>
      </c>
      <c r="B607" s="6">
        <v>398</v>
      </c>
      <c r="C607" s="6" t="str">
        <f t="shared" si="9"/>
        <v>BOB-398</v>
      </c>
      <c r="D607" s="7">
        <v>40734</v>
      </c>
      <c r="E607" s="5" t="s">
        <v>55</v>
      </c>
      <c r="F607" s="6">
        <v>3</v>
      </c>
    </row>
    <row r="608" spans="1:6" x14ac:dyDescent="0.3">
      <c r="A608" s="6" t="s">
        <v>62</v>
      </c>
      <c r="B608" s="6">
        <v>27</v>
      </c>
      <c r="C608" s="6" t="str">
        <f t="shared" si="9"/>
        <v>ARB-27</v>
      </c>
      <c r="D608" s="7">
        <v>40735</v>
      </c>
      <c r="E608" s="5" t="s">
        <v>55</v>
      </c>
      <c r="F608" s="6">
        <v>3</v>
      </c>
    </row>
    <row r="609" spans="1:6" x14ac:dyDescent="0.3">
      <c r="A609" s="6" t="s">
        <v>12</v>
      </c>
      <c r="B609" s="6">
        <v>401</v>
      </c>
      <c r="C609" s="6" t="str">
        <f t="shared" si="9"/>
        <v>BOB-401</v>
      </c>
      <c r="D609" s="7">
        <v>40737</v>
      </c>
      <c r="E609" s="5" t="s">
        <v>55</v>
      </c>
      <c r="F609" s="6">
        <v>3</v>
      </c>
    </row>
    <row r="610" spans="1:6" x14ac:dyDescent="0.3">
      <c r="A610" s="6" t="s">
        <v>12</v>
      </c>
      <c r="B610" s="6">
        <v>410</v>
      </c>
      <c r="C610" s="6" t="str">
        <f t="shared" si="9"/>
        <v>BOB-410</v>
      </c>
      <c r="D610" s="7">
        <v>40750</v>
      </c>
      <c r="E610" s="5" t="s">
        <v>17</v>
      </c>
      <c r="F610" s="6">
        <v>2</v>
      </c>
    </row>
    <row r="611" spans="1:6" x14ac:dyDescent="0.3">
      <c r="A611" s="6" t="s">
        <v>12</v>
      </c>
      <c r="B611" s="6">
        <v>408</v>
      </c>
      <c r="C611" s="6" t="str">
        <f t="shared" si="9"/>
        <v>BOB-408</v>
      </c>
      <c r="D611" s="7">
        <v>40750</v>
      </c>
      <c r="E611" s="5" t="s">
        <v>55</v>
      </c>
      <c r="F611" s="6">
        <v>3</v>
      </c>
    </row>
    <row r="612" spans="1:6" x14ac:dyDescent="0.3">
      <c r="A612" s="6" t="s">
        <v>62</v>
      </c>
      <c r="B612" s="6">
        <v>39</v>
      </c>
      <c r="C612" s="6" t="str">
        <f t="shared" si="9"/>
        <v>ARB-39</v>
      </c>
      <c r="D612" s="7">
        <v>40799</v>
      </c>
      <c r="E612" s="5" t="s">
        <v>55</v>
      </c>
      <c r="F612" s="6">
        <v>3</v>
      </c>
    </row>
    <row r="613" spans="1:6" x14ac:dyDescent="0.3">
      <c r="A613" s="6" t="s">
        <v>12</v>
      </c>
      <c r="B613" s="6">
        <v>446</v>
      </c>
      <c r="C613" s="6" t="str">
        <f t="shared" si="9"/>
        <v>BOB-446</v>
      </c>
      <c r="D613" s="7">
        <v>40857</v>
      </c>
      <c r="E613" s="5" t="s">
        <v>55</v>
      </c>
      <c r="F613" s="6">
        <v>3</v>
      </c>
    </row>
    <row r="614" spans="1:6" x14ac:dyDescent="0.3">
      <c r="A614" s="6" t="s">
        <v>62</v>
      </c>
      <c r="B614" s="6">
        <v>51</v>
      </c>
      <c r="C614" s="6" t="str">
        <f t="shared" si="9"/>
        <v>ARB-51</v>
      </c>
      <c r="D614" s="7">
        <v>40883</v>
      </c>
      <c r="E614" s="5" t="s">
        <v>17</v>
      </c>
      <c r="F614" s="6">
        <v>2</v>
      </c>
    </row>
    <row r="615" spans="1:6" x14ac:dyDescent="0.3">
      <c r="A615" s="6" t="s">
        <v>62</v>
      </c>
      <c r="B615" s="6">
        <v>54</v>
      </c>
      <c r="C615" s="6" t="str">
        <f t="shared" si="9"/>
        <v>ARB-54</v>
      </c>
      <c r="D615" s="7">
        <v>40890</v>
      </c>
      <c r="E615" s="5" t="s">
        <v>17</v>
      </c>
      <c r="F615" s="6">
        <v>2</v>
      </c>
    </row>
    <row r="616" spans="1:6" x14ac:dyDescent="0.3">
      <c r="A616" s="6" t="s">
        <v>62</v>
      </c>
      <c r="B616" s="6">
        <v>59</v>
      </c>
      <c r="C616" s="6" t="str">
        <f t="shared" si="9"/>
        <v>ARB-59</v>
      </c>
      <c r="D616" s="7">
        <v>40905</v>
      </c>
      <c r="E616" s="5" t="s">
        <v>55</v>
      </c>
      <c r="F616" s="6">
        <v>3</v>
      </c>
    </row>
    <row r="617" spans="1:6" x14ac:dyDescent="0.3">
      <c r="A617" s="6" t="s">
        <v>62</v>
      </c>
      <c r="B617" s="6">
        <v>62</v>
      </c>
      <c r="C617" s="6" t="str">
        <f t="shared" si="9"/>
        <v>ARB-62</v>
      </c>
      <c r="D617" s="7">
        <v>40925</v>
      </c>
      <c r="E617" s="5" t="s">
        <v>55</v>
      </c>
      <c r="F617" s="6">
        <v>3</v>
      </c>
    </row>
    <row r="618" spans="1:6" x14ac:dyDescent="0.3">
      <c r="A618" s="6" t="s">
        <v>12</v>
      </c>
      <c r="B618" s="6">
        <v>470</v>
      </c>
      <c r="C618" s="6" t="str">
        <f t="shared" si="9"/>
        <v>BOB-470</v>
      </c>
      <c r="D618" s="7">
        <v>40949</v>
      </c>
      <c r="E618" s="5" t="s">
        <v>17</v>
      </c>
      <c r="F618" s="6">
        <v>2</v>
      </c>
    </row>
    <row r="619" spans="1:6" x14ac:dyDescent="0.3">
      <c r="A619" s="6" t="s">
        <v>12</v>
      </c>
      <c r="B619" s="6">
        <v>481</v>
      </c>
      <c r="C619" s="6" t="str">
        <f t="shared" si="9"/>
        <v>BOB-481</v>
      </c>
      <c r="D619" s="7">
        <v>40963</v>
      </c>
      <c r="E619" s="5" t="s">
        <v>17</v>
      </c>
      <c r="F619" s="6">
        <v>2</v>
      </c>
    </row>
    <row r="620" spans="1:6" x14ac:dyDescent="0.3">
      <c r="A620" s="6" t="s">
        <v>12</v>
      </c>
      <c r="B620" s="6">
        <v>490</v>
      </c>
      <c r="C620" s="6" t="str">
        <f t="shared" si="9"/>
        <v>BOB-490</v>
      </c>
      <c r="D620" s="7">
        <v>40977</v>
      </c>
      <c r="E620" s="5" t="s">
        <v>17</v>
      </c>
      <c r="F620" s="6">
        <v>2</v>
      </c>
    </row>
    <row r="621" spans="1:6" x14ac:dyDescent="0.3">
      <c r="A621" s="6" t="s">
        <v>12</v>
      </c>
      <c r="B621" s="6">
        <v>494</v>
      </c>
      <c r="C621" s="6" t="str">
        <f t="shared" si="9"/>
        <v>BOB-494</v>
      </c>
      <c r="D621" s="7">
        <v>40982</v>
      </c>
      <c r="E621" s="5" t="s">
        <v>55</v>
      </c>
      <c r="F621" s="6">
        <v>3</v>
      </c>
    </row>
    <row r="622" spans="1:6" x14ac:dyDescent="0.3">
      <c r="A622" s="6" t="s">
        <v>12</v>
      </c>
      <c r="B622" s="6">
        <v>503</v>
      </c>
      <c r="C622" s="6" t="str">
        <f t="shared" si="9"/>
        <v>BOB-503</v>
      </c>
      <c r="D622" s="7">
        <v>41000</v>
      </c>
      <c r="E622" s="5" t="s">
        <v>55</v>
      </c>
      <c r="F622" s="6">
        <v>3</v>
      </c>
    </row>
    <row r="623" spans="1:6" x14ac:dyDescent="0.3">
      <c r="A623" s="6" t="s">
        <v>12</v>
      </c>
      <c r="B623" s="6">
        <v>506</v>
      </c>
      <c r="C623" s="6" t="str">
        <f t="shared" si="9"/>
        <v>BOB-506</v>
      </c>
      <c r="D623" s="7">
        <v>41015</v>
      </c>
      <c r="E623" s="5" t="s">
        <v>55</v>
      </c>
      <c r="F623" s="6">
        <v>3</v>
      </c>
    </row>
    <row r="624" spans="1:6" x14ac:dyDescent="0.3">
      <c r="A624" s="6" t="s">
        <v>62</v>
      </c>
      <c r="B624" s="6">
        <v>83</v>
      </c>
      <c r="C624" s="6" t="str">
        <f t="shared" si="9"/>
        <v>ARB-83</v>
      </c>
      <c r="D624" s="7">
        <v>41016</v>
      </c>
      <c r="E624" s="5" t="s">
        <v>55</v>
      </c>
      <c r="F624" s="6">
        <v>3</v>
      </c>
    </row>
    <row r="625" spans="1:6" x14ac:dyDescent="0.3">
      <c r="A625" s="6" t="s">
        <v>62</v>
      </c>
      <c r="B625" s="6">
        <v>82</v>
      </c>
      <c r="C625" s="6" t="str">
        <f t="shared" si="9"/>
        <v>ARB-82</v>
      </c>
      <c r="D625" s="7">
        <v>41016</v>
      </c>
      <c r="E625" s="5" t="s">
        <v>55</v>
      </c>
      <c r="F625" s="6">
        <v>3</v>
      </c>
    </row>
    <row r="626" spans="1:6" x14ac:dyDescent="0.3">
      <c r="A626" s="6" t="s">
        <v>12</v>
      </c>
      <c r="B626" s="6">
        <v>509</v>
      </c>
      <c r="C626" s="6" t="str">
        <f t="shared" si="9"/>
        <v>BOB-509</v>
      </c>
      <c r="D626" s="7">
        <v>41017</v>
      </c>
      <c r="E626" s="5" t="s">
        <v>3386</v>
      </c>
      <c r="F626" s="6">
        <v>0</v>
      </c>
    </row>
    <row r="627" spans="1:6" x14ac:dyDescent="0.3">
      <c r="A627" s="6" t="s">
        <v>62</v>
      </c>
      <c r="B627" s="6">
        <v>84</v>
      </c>
      <c r="C627" s="6" t="str">
        <f t="shared" si="9"/>
        <v>ARB-84</v>
      </c>
      <c r="D627" s="7">
        <v>41018</v>
      </c>
      <c r="E627" s="5" t="s">
        <v>55</v>
      </c>
      <c r="F627" s="6">
        <v>3</v>
      </c>
    </row>
    <row r="628" spans="1:6" x14ac:dyDescent="0.3">
      <c r="A628" s="6" t="s">
        <v>12</v>
      </c>
      <c r="B628" s="6">
        <v>533</v>
      </c>
      <c r="C628" s="6" t="str">
        <f t="shared" si="9"/>
        <v>BOB-533</v>
      </c>
      <c r="D628" s="7">
        <v>41074</v>
      </c>
      <c r="E628" s="5" t="s">
        <v>3386</v>
      </c>
      <c r="F628" s="6">
        <v>0</v>
      </c>
    </row>
    <row r="629" spans="1:6" x14ac:dyDescent="0.3">
      <c r="A629" s="6" t="s">
        <v>62</v>
      </c>
      <c r="B629" s="6">
        <v>95</v>
      </c>
      <c r="C629" s="6" t="str">
        <f t="shared" si="9"/>
        <v>ARB-95</v>
      </c>
      <c r="D629" s="7">
        <v>41081</v>
      </c>
      <c r="E629" s="5" t="s">
        <v>17</v>
      </c>
      <c r="F629" s="6">
        <v>2</v>
      </c>
    </row>
    <row r="630" spans="1:6" x14ac:dyDescent="0.3">
      <c r="A630" s="6" t="s">
        <v>62</v>
      </c>
      <c r="B630" s="6">
        <v>95</v>
      </c>
      <c r="C630" s="6" t="str">
        <f t="shared" si="9"/>
        <v>ARB-95</v>
      </c>
      <c r="D630" s="7">
        <v>41081</v>
      </c>
      <c r="E630" s="5" t="s">
        <v>55</v>
      </c>
      <c r="F630" s="6">
        <v>3</v>
      </c>
    </row>
    <row r="631" spans="1:6" x14ac:dyDescent="0.3">
      <c r="A631" s="6" t="s">
        <v>62</v>
      </c>
      <c r="B631" s="6">
        <v>96</v>
      </c>
      <c r="C631" s="6" t="str">
        <f t="shared" si="9"/>
        <v>ARB-96</v>
      </c>
      <c r="D631" s="7">
        <v>41089</v>
      </c>
      <c r="E631" s="5" t="s">
        <v>55</v>
      </c>
      <c r="F631" s="6">
        <v>3</v>
      </c>
    </row>
    <row r="632" spans="1:6" x14ac:dyDescent="0.3">
      <c r="A632" s="6" t="s">
        <v>51</v>
      </c>
      <c r="B632" s="6">
        <v>3</v>
      </c>
      <c r="C632" s="6" t="str">
        <f t="shared" si="9"/>
        <v>UUC-3</v>
      </c>
      <c r="D632" s="7">
        <v>41094</v>
      </c>
      <c r="E632" s="5" t="s">
        <v>55</v>
      </c>
      <c r="F632" s="6">
        <v>3</v>
      </c>
    </row>
    <row r="633" spans="1:6" x14ac:dyDescent="0.3">
      <c r="A633" s="6" t="s">
        <v>12</v>
      </c>
      <c r="B633" s="6">
        <v>549</v>
      </c>
      <c r="C633" s="6" t="str">
        <f t="shared" si="9"/>
        <v>BOB-549</v>
      </c>
      <c r="D633" s="7">
        <v>41118</v>
      </c>
      <c r="E633" s="5" t="s">
        <v>55</v>
      </c>
      <c r="F633" s="6">
        <v>3</v>
      </c>
    </row>
    <row r="634" spans="1:6" x14ac:dyDescent="0.3">
      <c r="A634" s="6" t="s">
        <v>12</v>
      </c>
      <c r="B634" s="6">
        <v>552</v>
      </c>
      <c r="C634" s="6" t="str">
        <f t="shared" si="9"/>
        <v>BOB-552</v>
      </c>
      <c r="D634" s="7">
        <v>41130</v>
      </c>
      <c r="E634" s="5" t="s">
        <v>55</v>
      </c>
      <c r="F634" s="6">
        <v>3</v>
      </c>
    </row>
    <row r="635" spans="1:6" x14ac:dyDescent="0.3">
      <c r="A635" s="6" t="s">
        <v>12</v>
      </c>
      <c r="B635" s="6">
        <v>567</v>
      </c>
      <c r="C635" s="6" t="str">
        <f t="shared" si="9"/>
        <v>BOB-567</v>
      </c>
      <c r="D635" s="7">
        <v>41177</v>
      </c>
      <c r="E635" s="5" t="s">
        <v>55</v>
      </c>
      <c r="F635" s="6">
        <v>4</v>
      </c>
    </row>
    <row r="636" spans="1:6" x14ac:dyDescent="0.3">
      <c r="A636" s="6" t="s">
        <v>12</v>
      </c>
      <c r="B636" s="6">
        <v>569</v>
      </c>
      <c r="C636" s="6" t="str">
        <f t="shared" si="9"/>
        <v>BOB-569</v>
      </c>
      <c r="D636" s="7">
        <v>41179</v>
      </c>
      <c r="E636" s="5" t="s">
        <v>55</v>
      </c>
      <c r="F636" s="6">
        <v>3</v>
      </c>
    </row>
    <row r="637" spans="1:6" x14ac:dyDescent="0.3">
      <c r="A637" s="6" t="s">
        <v>12</v>
      </c>
      <c r="B637" s="6">
        <v>568</v>
      </c>
      <c r="C637" s="6" t="str">
        <f t="shared" si="9"/>
        <v>BOB-568</v>
      </c>
      <c r="D637" s="7">
        <v>41179</v>
      </c>
      <c r="E637" s="5" t="s">
        <v>32</v>
      </c>
      <c r="F637" s="6">
        <v>0</v>
      </c>
    </row>
    <row r="638" spans="1:6" x14ac:dyDescent="0.3">
      <c r="A638" s="6" t="s">
        <v>51</v>
      </c>
      <c r="B638" s="6">
        <v>14</v>
      </c>
      <c r="C638" s="6" t="str">
        <f t="shared" si="9"/>
        <v>UUC-14</v>
      </c>
      <c r="D638" s="7">
        <v>41181</v>
      </c>
      <c r="E638" s="5" t="s">
        <v>3386</v>
      </c>
      <c r="F638" s="6">
        <v>0</v>
      </c>
    </row>
    <row r="639" spans="1:6" x14ac:dyDescent="0.3">
      <c r="A639" s="6" t="s">
        <v>62</v>
      </c>
      <c r="B639" s="6">
        <v>113</v>
      </c>
      <c r="C639" s="6" t="str">
        <f t="shared" si="9"/>
        <v>ARB-113</v>
      </c>
      <c r="D639" s="7">
        <v>41201</v>
      </c>
      <c r="E639" s="5" t="s">
        <v>17</v>
      </c>
      <c r="F639" s="6">
        <v>2</v>
      </c>
    </row>
    <row r="640" spans="1:6" x14ac:dyDescent="0.3">
      <c r="A640" s="6" t="s">
        <v>51</v>
      </c>
      <c r="B640" s="6">
        <v>21</v>
      </c>
      <c r="C640" s="6" t="str">
        <f t="shared" si="9"/>
        <v>UUC-21</v>
      </c>
      <c r="D640" s="7">
        <v>41219</v>
      </c>
      <c r="E640" s="5" t="s">
        <v>55</v>
      </c>
      <c r="F640" s="6">
        <v>3</v>
      </c>
    </row>
    <row r="641" spans="1:6" x14ac:dyDescent="0.3">
      <c r="A641" s="6" t="s">
        <v>51</v>
      </c>
      <c r="B641" s="6">
        <v>20</v>
      </c>
      <c r="C641" s="6" t="str">
        <f t="shared" si="9"/>
        <v>UUC-20</v>
      </c>
      <c r="D641" s="7">
        <v>41219</v>
      </c>
      <c r="E641" s="5" t="s">
        <v>17</v>
      </c>
      <c r="F641" s="6">
        <v>2</v>
      </c>
    </row>
    <row r="642" spans="1:6" x14ac:dyDescent="0.3">
      <c r="A642" s="6" t="s">
        <v>62</v>
      </c>
      <c r="B642" s="6">
        <v>119</v>
      </c>
      <c r="C642" s="6" t="str">
        <f t="shared" si="9"/>
        <v>ARB-119</v>
      </c>
      <c r="D642" s="7">
        <v>41245</v>
      </c>
      <c r="E642" s="5" t="s">
        <v>17</v>
      </c>
      <c r="F642" s="6">
        <v>2</v>
      </c>
    </row>
    <row r="643" spans="1:6" x14ac:dyDescent="0.3">
      <c r="A643" s="6" t="s">
        <v>62</v>
      </c>
      <c r="B643" s="6">
        <v>120</v>
      </c>
      <c r="C643" s="6" t="str">
        <f t="shared" ref="C643:C706" si="10">CONCATENATE(A643,"-",B643)</f>
        <v>ARB-120</v>
      </c>
      <c r="D643" s="7">
        <v>41247</v>
      </c>
      <c r="E643" s="5" t="s">
        <v>55</v>
      </c>
      <c r="F643" s="6">
        <v>3</v>
      </c>
    </row>
    <row r="644" spans="1:6" x14ac:dyDescent="0.3">
      <c r="A644" s="6" t="s">
        <v>62</v>
      </c>
      <c r="B644" s="6">
        <v>123</v>
      </c>
      <c r="C644" s="6" t="str">
        <f t="shared" si="10"/>
        <v>ARB-123</v>
      </c>
      <c r="D644" s="7">
        <v>41260</v>
      </c>
      <c r="E644" s="5" t="s">
        <v>55</v>
      </c>
      <c r="F644" s="6">
        <v>3</v>
      </c>
    </row>
    <row r="645" spans="1:6" x14ac:dyDescent="0.3">
      <c r="A645" s="6" t="s">
        <v>62</v>
      </c>
      <c r="B645" s="6">
        <v>124</v>
      </c>
      <c r="C645" s="6" t="str">
        <f t="shared" si="10"/>
        <v>ARB-124</v>
      </c>
      <c r="D645" s="7">
        <v>41262</v>
      </c>
      <c r="E645" s="5" t="s">
        <v>17</v>
      </c>
      <c r="F645" s="6">
        <v>2</v>
      </c>
    </row>
    <row r="646" spans="1:6" x14ac:dyDescent="0.3">
      <c r="A646" s="6" t="s">
        <v>51</v>
      </c>
      <c r="B646" s="6">
        <v>43</v>
      </c>
      <c r="C646" s="6" t="str">
        <f t="shared" si="10"/>
        <v>UUC-43</v>
      </c>
      <c r="D646" s="7">
        <v>41290</v>
      </c>
      <c r="E646" s="5" t="s">
        <v>55</v>
      </c>
      <c r="F646" s="6">
        <v>3</v>
      </c>
    </row>
    <row r="647" spans="1:6" x14ac:dyDescent="0.3">
      <c r="A647" s="6" t="s">
        <v>51</v>
      </c>
      <c r="B647" s="6">
        <v>56</v>
      </c>
      <c r="C647" s="6" t="str">
        <f t="shared" si="10"/>
        <v>UUC-56</v>
      </c>
      <c r="D647" s="7">
        <v>41325</v>
      </c>
      <c r="E647" s="5" t="s">
        <v>55</v>
      </c>
      <c r="F647" s="6">
        <v>3</v>
      </c>
    </row>
    <row r="648" spans="1:6" x14ac:dyDescent="0.3">
      <c r="A648" s="6" t="s">
        <v>62</v>
      </c>
      <c r="B648" s="6">
        <v>145</v>
      </c>
      <c r="C648" s="6" t="str">
        <f t="shared" si="10"/>
        <v>ARB-145</v>
      </c>
      <c r="D648" s="7">
        <v>41333</v>
      </c>
      <c r="E648" s="5" t="s">
        <v>55</v>
      </c>
      <c r="F648" s="6">
        <v>3</v>
      </c>
    </row>
    <row r="649" spans="1:6" x14ac:dyDescent="0.3">
      <c r="A649" s="6" t="s">
        <v>51</v>
      </c>
      <c r="B649" s="6">
        <v>66</v>
      </c>
      <c r="C649" s="6" t="str">
        <f t="shared" si="10"/>
        <v>UUC-66</v>
      </c>
      <c r="D649" s="7">
        <v>41350</v>
      </c>
      <c r="E649" s="5" t="s">
        <v>17</v>
      </c>
      <c r="F649" s="6">
        <v>2</v>
      </c>
    </row>
    <row r="650" spans="1:6" x14ac:dyDescent="0.3">
      <c r="A650" s="6" t="s">
        <v>51</v>
      </c>
      <c r="B650" s="6">
        <v>75</v>
      </c>
      <c r="C650" s="6" t="str">
        <f t="shared" si="10"/>
        <v>UUC-75</v>
      </c>
      <c r="D650" s="7">
        <v>41389</v>
      </c>
      <c r="E650" s="5" t="s">
        <v>17</v>
      </c>
      <c r="F650" s="6">
        <v>2</v>
      </c>
    </row>
    <row r="651" spans="1:6" x14ac:dyDescent="0.3">
      <c r="A651" s="6" t="s">
        <v>51</v>
      </c>
      <c r="B651" s="6">
        <v>74</v>
      </c>
      <c r="C651" s="6" t="str">
        <f t="shared" si="10"/>
        <v>UUC-74</v>
      </c>
      <c r="D651" s="7">
        <v>41389</v>
      </c>
      <c r="E651" s="5" t="s">
        <v>55</v>
      </c>
      <c r="F651" s="6">
        <v>3</v>
      </c>
    </row>
    <row r="652" spans="1:6" x14ac:dyDescent="0.3">
      <c r="A652" s="6" t="s">
        <v>62</v>
      </c>
      <c r="B652" s="6">
        <v>154</v>
      </c>
      <c r="C652" s="6" t="str">
        <f t="shared" si="10"/>
        <v>ARB-154</v>
      </c>
      <c r="D652" s="7">
        <v>41397</v>
      </c>
      <c r="E652" s="5" t="s">
        <v>17</v>
      </c>
      <c r="F652" s="6">
        <v>2</v>
      </c>
    </row>
    <row r="653" spans="1:6" x14ac:dyDescent="0.3">
      <c r="A653" s="6" t="s">
        <v>62</v>
      </c>
      <c r="B653" s="6">
        <v>159</v>
      </c>
      <c r="C653" s="6" t="str">
        <f t="shared" si="10"/>
        <v>ARB-159</v>
      </c>
      <c r="D653" s="7">
        <v>41405</v>
      </c>
      <c r="E653" s="5" t="s">
        <v>55</v>
      </c>
      <c r="F653" s="6">
        <v>3</v>
      </c>
    </row>
    <row r="654" spans="1:6" x14ac:dyDescent="0.3">
      <c r="A654" s="6" t="s">
        <v>62</v>
      </c>
      <c r="B654" s="6">
        <v>161</v>
      </c>
      <c r="C654" s="6" t="str">
        <f t="shared" si="10"/>
        <v>ARB-161</v>
      </c>
      <c r="D654" s="7">
        <v>41409</v>
      </c>
      <c r="E654" s="5" t="s">
        <v>55</v>
      </c>
      <c r="F654" s="6">
        <v>3</v>
      </c>
    </row>
    <row r="655" spans="1:6" x14ac:dyDescent="0.3">
      <c r="A655" s="6" t="s">
        <v>62</v>
      </c>
      <c r="B655" s="6">
        <v>160</v>
      </c>
      <c r="C655" s="6" t="str">
        <f t="shared" si="10"/>
        <v>ARB-160</v>
      </c>
      <c r="D655" s="7">
        <v>41409</v>
      </c>
      <c r="E655" s="5" t="s">
        <v>17</v>
      </c>
      <c r="F655" s="6">
        <v>2</v>
      </c>
    </row>
    <row r="656" spans="1:6" x14ac:dyDescent="0.3">
      <c r="A656" s="6" t="s">
        <v>62</v>
      </c>
      <c r="B656" s="6">
        <v>171</v>
      </c>
      <c r="C656" s="6" t="str">
        <f t="shared" si="10"/>
        <v>ARB-171</v>
      </c>
      <c r="D656" s="7">
        <v>41436</v>
      </c>
      <c r="E656" s="5" t="s">
        <v>55</v>
      </c>
      <c r="F656" s="6">
        <v>3</v>
      </c>
    </row>
    <row r="657" spans="1:6" x14ac:dyDescent="0.3">
      <c r="A657" s="6" t="s">
        <v>62</v>
      </c>
      <c r="B657" s="6">
        <v>173</v>
      </c>
      <c r="C657" s="6" t="str">
        <f t="shared" si="10"/>
        <v>ARB-173</v>
      </c>
      <c r="D657" s="7">
        <v>41437</v>
      </c>
      <c r="E657" s="5" t="s">
        <v>55</v>
      </c>
      <c r="F657" s="6">
        <v>3</v>
      </c>
    </row>
    <row r="658" spans="1:6" x14ac:dyDescent="0.3">
      <c r="A658" s="6" t="s">
        <v>62</v>
      </c>
      <c r="B658" s="6">
        <v>172</v>
      </c>
      <c r="C658" s="6" t="str">
        <f t="shared" si="10"/>
        <v>ARB-172</v>
      </c>
      <c r="D658" s="7">
        <v>41437</v>
      </c>
      <c r="E658" s="5" t="s">
        <v>17</v>
      </c>
      <c r="F658" s="6">
        <v>2</v>
      </c>
    </row>
    <row r="659" spans="1:6" x14ac:dyDescent="0.3">
      <c r="A659" s="6" t="s">
        <v>51</v>
      </c>
      <c r="B659" s="6">
        <v>94</v>
      </c>
      <c r="C659" s="6" t="str">
        <f t="shared" si="10"/>
        <v>UUC-94</v>
      </c>
      <c r="D659" s="7">
        <v>41447</v>
      </c>
      <c r="E659" s="5" t="s">
        <v>55</v>
      </c>
      <c r="F659" s="6">
        <v>3</v>
      </c>
    </row>
    <row r="660" spans="1:6" x14ac:dyDescent="0.3">
      <c r="A660" s="6" t="s">
        <v>51</v>
      </c>
      <c r="B660" s="6">
        <v>103</v>
      </c>
      <c r="C660" s="6" t="str">
        <f t="shared" si="10"/>
        <v>UUC-103</v>
      </c>
      <c r="D660" s="7">
        <v>41476</v>
      </c>
      <c r="E660" s="5" t="s">
        <v>55</v>
      </c>
      <c r="F660" s="6">
        <v>3</v>
      </c>
    </row>
    <row r="661" spans="1:6" x14ac:dyDescent="0.3">
      <c r="A661" s="6" t="s">
        <v>62</v>
      </c>
      <c r="B661" s="6">
        <v>192</v>
      </c>
      <c r="C661" s="6" t="str">
        <f t="shared" si="10"/>
        <v>ARB-192</v>
      </c>
      <c r="D661" s="7">
        <v>41482</v>
      </c>
      <c r="E661" s="5" t="s">
        <v>55</v>
      </c>
      <c r="F661" s="6">
        <v>3</v>
      </c>
    </row>
    <row r="662" spans="1:6" x14ac:dyDescent="0.3">
      <c r="A662" s="6" t="s">
        <v>51</v>
      </c>
      <c r="B662" s="6">
        <v>108</v>
      </c>
      <c r="C662" s="6" t="str">
        <f t="shared" si="10"/>
        <v>UUC-108</v>
      </c>
      <c r="D662" s="7">
        <v>41487</v>
      </c>
      <c r="E662" s="5" t="s">
        <v>55</v>
      </c>
      <c r="F662" s="6">
        <v>3</v>
      </c>
    </row>
    <row r="663" spans="1:6" x14ac:dyDescent="0.3">
      <c r="A663" s="6" t="s">
        <v>51</v>
      </c>
      <c r="B663" s="6">
        <v>122</v>
      </c>
      <c r="C663" s="6" t="str">
        <f t="shared" si="10"/>
        <v>UUC-122</v>
      </c>
      <c r="D663" s="7">
        <v>41520</v>
      </c>
      <c r="E663" s="5" t="s">
        <v>55</v>
      </c>
      <c r="F663" s="6">
        <v>3</v>
      </c>
    </row>
    <row r="664" spans="1:6" x14ac:dyDescent="0.3">
      <c r="A664" s="6" t="s">
        <v>51</v>
      </c>
      <c r="B664" s="6">
        <v>126</v>
      </c>
      <c r="C664" s="6" t="str">
        <f t="shared" si="10"/>
        <v>UUC-126</v>
      </c>
      <c r="D664" s="7">
        <v>41526</v>
      </c>
      <c r="E664" s="5" t="s">
        <v>55</v>
      </c>
      <c r="F664" s="6">
        <v>3</v>
      </c>
    </row>
    <row r="665" spans="1:6" x14ac:dyDescent="0.3">
      <c r="A665" s="6" t="s">
        <v>62</v>
      </c>
      <c r="B665" s="6">
        <v>227</v>
      </c>
      <c r="C665" s="6" t="str">
        <f t="shared" si="10"/>
        <v>ARB-227</v>
      </c>
      <c r="D665" s="7">
        <v>41547</v>
      </c>
      <c r="E665" s="5" t="s">
        <v>55</v>
      </c>
      <c r="F665" s="6">
        <v>3</v>
      </c>
    </row>
    <row r="666" spans="1:6" x14ac:dyDescent="0.3">
      <c r="A666" s="6" t="s">
        <v>51</v>
      </c>
      <c r="B666" s="6">
        <v>136</v>
      </c>
      <c r="C666" s="6" t="str">
        <f t="shared" si="10"/>
        <v>UUC-136</v>
      </c>
      <c r="D666" s="7">
        <v>41554</v>
      </c>
      <c r="E666" s="5" t="s">
        <v>55</v>
      </c>
      <c r="F666" s="6">
        <v>3</v>
      </c>
    </row>
    <row r="667" spans="1:6" x14ac:dyDescent="0.3">
      <c r="A667" s="6" t="s">
        <v>62</v>
      </c>
      <c r="B667" s="6">
        <v>239</v>
      </c>
      <c r="C667" s="6" t="str">
        <f t="shared" si="10"/>
        <v>ARB-239</v>
      </c>
      <c r="D667" s="7">
        <v>41568</v>
      </c>
      <c r="E667" s="5" t="s">
        <v>55</v>
      </c>
      <c r="F667" s="6">
        <v>3</v>
      </c>
    </row>
    <row r="668" spans="1:6" x14ac:dyDescent="0.3">
      <c r="A668" s="6" t="s">
        <v>62</v>
      </c>
      <c r="B668" s="6">
        <v>262</v>
      </c>
      <c r="C668" s="6" t="str">
        <f t="shared" si="10"/>
        <v>ARB-262</v>
      </c>
      <c r="D668" s="7">
        <v>41596</v>
      </c>
      <c r="E668" s="5" t="s">
        <v>55</v>
      </c>
      <c r="F668" s="6">
        <v>3</v>
      </c>
    </row>
    <row r="669" spans="1:6" x14ac:dyDescent="0.3">
      <c r="A669" s="6" t="s">
        <v>62</v>
      </c>
      <c r="B669" s="6">
        <v>264</v>
      </c>
      <c r="C669" s="6" t="str">
        <f t="shared" si="10"/>
        <v>ARB-264</v>
      </c>
      <c r="D669" s="7">
        <v>41598</v>
      </c>
      <c r="E669" s="5" t="s">
        <v>17</v>
      </c>
      <c r="F669" s="6">
        <v>2</v>
      </c>
    </row>
    <row r="670" spans="1:6" x14ac:dyDescent="0.3">
      <c r="A670" s="6" t="s">
        <v>62</v>
      </c>
      <c r="B670" s="6">
        <v>269</v>
      </c>
      <c r="C670" s="6" t="str">
        <f t="shared" si="10"/>
        <v>ARB-269</v>
      </c>
      <c r="D670" s="7">
        <v>41604</v>
      </c>
      <c r="E670" s="5" t="s">
        <v>55</v>
      </c>
      <c r="F670" s="6">
        <v>3</v>
      </c>
    </row>
    <row r="671" spans="1:6" x14ac:dyDescent="0.3">
      <c r="A671" s="6" t="s">
        <v>51</v>
      </c>
      <c r="B671" s="6">
        <v>162</v>
      </c>
      <c r="C671" s="6" t="str">
        <f t="shared" si="10"/>
        <v>UUC-162</v>
      </c>
      <c r="D671" s="7">
        <v>41609</v>
      </c>
      <c r="E671" s="5" t="s">
        <v>55</v>
      </c>
      <c r="F671" s="6">
        <v>3</v>
      </c>
    </row>
    <row r="672" spans="1:6" x14ac:dyDescent="0.3">
      <c r="A672" s="6" t="s">
        <v>51</v>
      </c>
      <c r="B672" s="6">
        <v>161</v>
      </c>
      <c r="C672" s="6" t="str">
        <f t="shared" si="10"/>
        <v>UUC-161</v>
      </c>
      <c r="D672" s="7">
        <v>41609</v>
      </c>
      <c r="E672" s="5" t="s">
        <v>17</v>
      </c>
      <c r="F672" s="6">
        <v>2</v>
      </c>
    </row>
    <row r="673" spans="1:6" x14ac:dyDescent="0.3">
      <c r="A673" s="6" t="s">
        <v>62</v>
      </c>
      <c r="B673" s="6">
        <v>275</v>
      </c>
      <c r="C673" s="6" t="str">
        <f t="shared" si="10"/>
        <v>ARB-275</v>
      </c>
      <c r="D673" s="7">
        <v>41616</v>
      </c>
      <c r="E673" s="5" t="s">
        <v>55</v>
      </c>
      <c r="F673" s="6">
        <v>3</v>
      </c>
    </row>
    <row r="674" spans="1:6" x14ac:dyDescent="0.3">
      <c r="A674" s="6" t="s">
        <v>51</v>
      </c>
      <c r="B674" s="6">
        <v>169</v>
      </c>
      <c r="C674" s="6" t="str">
        <f t="shared" si="10"/>
        <v>UUC-169</v>
      </c>
      <c r="D674" s="7">
        <v>41621</v>
      </c>
      <c r="E674" s="5" t="s">
        <v>17</v>
      </c>
      <c r="F674" s="6">
        <v>2</v>
      </c>
    </row>
    <row r="675" spans="1:6" x14ac:dyDescent="0.3">
      <c r="A675" s="6" t="s">
        <v>62</v>
      </c>
      <c r="B675" s="6">
        <v>278</v>
      </c>
      <c r="C675" s="6" t="str">
        <f t="shared" si="10"/>
        <v>ARB-278</v>
      </c>
      <c r="D675" s="7">
        <v>41630</v>
      </c>
      <c r="E675" s="5" t="s">
        <v>55</v>
      </c>
      <c r="F675" s="6">
        <v>3</v>
      </c>
    </row>
    <row r="676" spans="1:6" x14ac:dyDescent="0.3">
      <c r="A676" s="6" t="s">
        <v>62</v>
      </c>
      <c r="B676" s="6">
        <v>279</v>
      </c>
      <c r="C676" s="6" t="str">
        <f t="shared" si="10"/>
        <v>ARB-279</v>
      </c>
      <c r="D676" s="7">
        <v>41631</v>
      </c>
      <c r="E676" s="5" t="s">
        <v>55</v>
      </c>
      <c r="F676" s="6">
        <v>3</v>
      </c>
    </row>
    <row r="677" spans="1:6" x14ac:dyDescent="0.3">
      <c r="A677" s="6" t="s">
        <v>62</v>
      </c>
      <c r="B677" s="6">
        <v>284</v>
      </c>
      <c r="C677" s="6" t="str">
        <f t="shared" si="10"/>
        <v>ARB-284</v>
      </c>
      <c r="D677" s="7">
        <v>41643</v>
      </c>
      <c r="E677" s="5" t="s">
        <v>55</v>
      </c>
      <c r="F677" s="6">
        <v>3</v>
      </c>
    </row>
    <row r="678" spans="1:6" x14ac:dyDescent="0.3">
      <c r="A678" s="6" t="s">
        <v>62</v>
      </c>
      <c r="B678" s="6">
        <v>286</v>
      </c>
      <c r="C678" s="6" t="str">
        <f t="shared" si="10"/>
        <v>ARB-286</v>
      </c>
      <c r="D678" s="7">
        <v>41646</v>
      </c>
      <c r="E678" s="5" t="s">
        <v>55</v>
      </c>
      <c r="F678" s="6">
        <v>3</v>
      </c>
    </row>
    <row r="679" spans="1:6" x14ac:dyDescent="0.3">
      <c r="A679" s="6" t="s">
        <v>62</v>
      </c>
      <c r="B679" s="6">
        <v>294</v>
      </c>
      <c r="C679" s="6" t="str">
        <f t="shared" si="10"/>
        <v>ARB-294</v>
      </c>
      <c r="D679" s="7">
        <v>41653</v>
      </c>
      <c r="E679" s="5" t="s">
        <v>55</v>
      </c>
      <c r="F679" s="6">
        <v>3</v>
      </c>
    </row>
    <row r="680" spans="1:6" x14ac:dyDescent="0.3">
      <c r="A680" s="6" t="s">
        <v>62</v>
      </c>
      <c r="B680" s="6">
        <v>299</v>
      </c>
      <c r="C680" s="6" t="str">
        <f t="shared" si="10"/>
        <v>ARB-299</v>
      </c>
      <c r="D680" s="7">
        <v>41661</v>
      </c>
      <c r="E680" s="5" t="s">
        <v>55</v>
      </c>
      <c r="F680" s="6">
        <v>3</v>
      </c>
    </row>
    <row r="681" spans="1:6" x14ac:dyDescent="0.3">
      <c r="A681" s="6" t="s">
        <v>51</v>
      </c>
      <c r="B681" s="6">
        <v>188</v>
      </c>
      <c r="C681" s="6" t="str">
        <f t="shared" si="10"/>
        <v>UUC-188</v>
      </c>
      <c r="D681" s="7">
        <v>41663</v>
      </c>
      <c r="E681" s="5" t="s">
        <v>97</v>
      </c>
      <c r="F681" s="6">
        <v>3</v>
      </c>
    </row>
    <row r="682" spans="1:6" x14ac:dyDescent="0.3">
      <c r="A682" s="6" t="s">
        <v>51</v>
      </c>
      <c r="B682" s="6">
        <v>191</v>
      </c>
      <c r="C682" s="6" t="str">
        <f t="shared" si="10"/>
        <v>UUC-191</v>
      </c>
      <c r="D682" s="7">
        <v>41668</v>
      </c>
      <c r="E682" s="5" t="s">
        <v>55</v>
      </c>
      <c r="F682" s="6">
        <v>3</v>
      </c>
    </row>
    <row r="683" spans="1:6" x14ac:dyDescent="0.3">
      <c r="A683" s="6" t="s">
        <v>51</v>
      </c>
      <c r="B683" s="6">
        <v>193</v>
      </c>
      <c r="C683" s="6" t="str">
        <f t="shared" si="10"/>
        <v>UUC-193</v>
      </c>
      <c r="D683" s="7">
        <v>41670</v>
      </c>
      <c r="E683" s="5" t="s">
        <v>55</v>
      </c>
      <c r="F683" s="6">
        <v>3</v>
      </c>
    </row>
    <row r="684" spans="1:6" x14ac:dyDescent="0.3">
      <c r="A684" s="6" t="s">
        <v>51</v>
      </c>
      <c r="B684" s="6">
        <v>196</v>
      </c>
      <c r="C684" s="6" t="str">
        <f t="shared" si="10"/>
        <v>UUC-196</v>
      </c>
      <c r="D684" s="7">
        <v>41683</v>
      </c>
      <c r="E684" s="5" t="s">
        <v>55</v>
      </c>
      <c r="F684" s="6">
        <v>3</v>
      </c>
    </row>
    <row r="685" spans="1:6" x14ac:dyDescent="0.3">
      <c r="A685" s="6" t="s">
        <v>62</v>
      </c>
      <c r="B685" s="6">
        <v>331</v>
      </c>
      <c r="C685" s="6" t="str">
        <f t="shared" si="10"/>
        <v>ARB-331</v>
      </c>
      <c r="D685" s="7">
        <v>41718</v>
      </c>
      <c r="E685" s="5" t="s">
        <v>55</v>
      </c>
      <c r="F685" s="6">
        <v>3</v>
      </c>
    </row>
    <row r="686" spans="1:6" x14ac:dyDescent="0.3">
      <c r="A686" s="6" t="s">
        <v>62</v>
      </c>
      <c r="B686" s="6">
        <v>355</v>
      </c>
      <c r="C686" s="6" t="str">
        <f t="shared" si="10"/>
        <v>ARB-355</v>
      </c>
      <c r="D686" s="7">
        <v>41755</v>
      </c>
      <c r="E686" s="5" t="s">
        <v>55</v>
      </c>
      <c r="F686" s="6">
        <v>3</v>
      </c>
    </row>
    <row r="687" spans="1:6" x14ac:dyDescent="0.3">
      <c r="A687" s="6" t="s">
        <v>51</v>
      </c>
      <c r="B687" s="6">
        <v>237</v>
      </c>
      <c r="C687" s="6" t="str">
        <f t="shared" si="10"/>
        <v>UUC-237</v>
      </c>
      <c r="D687" s="7">
        <v>41769</v>
      </c>
      <c r="E687" s="5" t="s">
        <v>17</v>
      </c>
      <c r="F687" s="6">
        <v>2</v>
      </c>
    </row>
    <row r="688" spans="1:6" x14ac:dyDescent="0.3">
      <c r="A688" s="6" t="s">
        <v>51</v>
      </c>
      <c r="B688" s="6">
        <v>238</v>
      </c>
      <c r="C688" s="6" t="str">
        <f t="shared" si="10"/>
        <v>UUC-238</v>
      </c>
      <c r="D688" s="7">
        <v>41771</v>
      </c>
      <c r="E688" s="5" t="s">
        <v>3386</v>
      </c>
      <c r="F688" s="6">
        <v>0</v>
      </c>
    </row>
    <row r="689" spans="1:6" x14ac:dyDescent="0.3">
      <c r="A689" s="6" t="s">
        <v>62</v>
      </c>
      <c r="B689" s="6">
        <v>373</v>
      </c>
      <c r="C689" s="6" t="str">
        <f t="shared" si="10"/>
        <v>ARB-373</v>
      </c>
      <c r="D689" s="7">
        <v>41780</v>
      </c>
      <c r="E689" s="5" t="s">
        <v>17</v>
      </c>
      <c r="F689" s="6">
        <v>2</v>
      </c>
    </row>
    <row r="690" spans="1:6" x14ac:dyDescent="0.3">
      <c r="A690" s="6" t="s">
        <v>62</v>
      </c>
      <c r="B690" s="6">
        <v>372</v>
      </c>
      <c r="C690" s="6" t="str">
        <f t="shared" si="10"/>
        <v>ARB-372</v>
      </c>
      <c r="D690" s="7">
        <v>41780</v>
      </c>
      <c r="E690" s="5" t="s">
        <v>55</v>
      </c>
      <c r="F690" s="6">
        <v>3</v>
      </c>
    </row>
    <row r="691" spans="1:6" x14ac:dyDescent="0.3">
      <c r="A691" s="6" t="s">
        <v>62</v>
      </c>
      <c r="B691" s="6">
        <v>376</v>
      </c>
      <c r="C691" s="6" t="str">
        <f t="shared" si="10"/>
        <v>ARB-376</v>
      </c>
      <c r="D691" s="7">
        <v>41783</v>
      </c>
      <c r="E691" s="5" t="s">
        <v>55</v>
      </c>
      <c r="F691" s="6">
        <v>3</v>
      </c>
    </row>
    <row r="692" spans="1:6" x14ac:dyDescent="0.3">
      <c r="A692" s="6" t="s">
        <v>62</v>
      </c>
      <c r="B692" s="6">
        <v>377</v>
      </c>
      <c r="C692" s="6" t="str">
        <f t="shared" si="10"/>
        <v>ARB-377</v>
      </c>
      <c r="D692" s="7">
        <v>41785</v>
      </c>
      <c r="E692" s="5" t="s">
        <v>17</v>
      </c>
      <c r="F692" s="6">
        <v>2</v>
      </c>
    </row>
    <row r="693" spans="1:6" x14ac:dyDescent="0.3">
      <c r="A693" s="6" t="s">
        <v>62</v>
      </c>
      <c r="B693" s="6">
        <v>384</v>
      </c>
      <c r="C693" s="6" t="str">
        <f t="shared" si="10"/>
        <v>ARB-384</v>
      </c>
      <c r="D693" s="7">
        <v>41795</v>
      </c>
      <c r="E693" s="5" t="s">
        <v>55</v>
      </c>
      <c r="F693" s="6">
        <v>3</v>
      </c>
    </row>
    <row r="694" spans="1:6" x14ac:dyDescent="0.3">
      <c r="A694" s="6" t="s">
        <v>62</v>
      </c>
      <c r="B694" s="6">
        <v>387</v>
      </c>
      <c r="C694" s="6" t="str">
        <f t="shared" si="10"/>
        <v>ARB-387</v>
      </c>
      <c r="D694" s="7">
        <v>41803</v>
      </c>
      <c r="E694" s="5" t="s">
        <v>55</v>
      </c>
      <c r="F694" s="6">
        <v>3</v>
      </c>
    </row>
    <row r="695" spans="1:6" x14ac:dyDescent="0.3">
      <c r="A695" s="6" t="s">
        <v>51</v>
      </c>
      <c r="B695" s="6">
        <v>267</v>
      </c>
      <c r="C695" s="6" t="str">
        <f t="shared" si="10"/>
        <v>UUC-267</v>
      </c>
      <c r="D695" s="7">
        <v>41829</v>
      </c>
      <c r="E695" s="5" t="s">
        <v>17</v>
      </c>
      <c r="F695" s="6">
        <v>2</v>
      </c>
    </row>
    <row r="696" spans="1:6" x14ac:dyDescent="0.3">
      <c r="A696" s="6" t="s">
        <v>62</v>
      </c>
      <c r="B696" s="6">
        <v>431</v>
      </c>
      <c r="C696" s="6" t="str">
        <f t="shared" si="10"/>
        <v>ARB-431</v>
      </c>
      <c r="D696" s="7">
        <v>41885</v>
      </c>
      <c r="E696" s="5" t="s">
        <v>55</v>
      </c>
      <c r="F696" s="6">
        <v>3</v>
      </c>
    </row>
    <row r="697" spans="1:6" x14ac:dyDescent="0.3">
      <c r="A697" s="6" t="s">
        <v>51</v>
      </c>
      <c r="B697" s="6">
        <v>312</v>
      </c>
      <c r="C697" s="6" t="str">
        <f t="shared" si="10"/>
        <v>UUC-312</v>
      </c>
      <c r="D697" s="7">
        <v>41891</v>
      </c>
      <c r="E697" s="5" t="s">
        <v>17</v>
      </c>
      <c r="F697" s="6">
        <v>2</v>
      </c>
    </row>
    <row r="698" spans="1:6" x14ac:dyDescent="0.3">
      <c r="A698" s="6" t="s">
        <v>51</v>
      </c>
      <c r="B698" s="6">
        <v>316</v>
      </c>
      <c r="C698" s="6" t="str">
        <f t="shared" si="10"/>
        <v>UUC-316</v>
      </c>
      <c r="D698" s="7">
        <v>41901</v>
      </c>
      <c r="E698" s="5" t="s">
        <v>55</v>
      </c>
      <c r="F698" s="6">
        <v>3</v>
      </c>
    </row>
    <row r="699" spans="1:6" x14ac:dyDescent="0.3">
      <c r="A699" s="6" t="s">
        <v>51</v>
      </c>
      <c r="B699" s="6">
        <v>323</v>
      </c>
      <c r="C699" s="6" t="str">
        <f t="shared" si="10"/>
        <v>UUC-323</v>
      </c>
      <c r="D699" s="7">
        <v>41906</v>
      </c>
      <c r="E699" s="5" t="s">
        <v>55</v>
      </c>
      <c r="F699" s="6">
        <v>3</v>
      </c>
    </row>
    <row r="700" spans="1:6" x14ac:dyDescent="0.3">
      <c r="A700" s="6" t="s">
        <v>51</v>
      </c>
      <c r="B700" s="6">
        <v>342</v>
      </c>
      <c r="C700" s="6" t="str">
        <f t="shared" si="10"/>
        <v>UUC-342</v>
      </c>
      <c r="D700" s="7">
        <v>41932</v>
      </c>
      <c r="E700" s="5" t="s">
        <v>55</v>
      </c>
      <c r="F700" s="6">
        <v>3</v>
      </c>
    </row>
    <row r="701" spans="1:6" x14ac:dyDescent="0.3">
      <c r="A701" s="6" t="s">
        <v>51</v>
      </c>
      <c r="B701" s="6">
        <v>345</v>
      </c>
      <c r="C701" s="6" t="str">
        <f t="shared" si="10"/>
        <v>UUC-345</v>
      </c>
      <c r="D701" s="7">
        <v>41935</v>
      </c>
      <c r="E701" s="5" t="s">
        <v>17</v>
      </c>
      <c r="F701" s="6">
        <v>2</v>
      </c>
    </row>
    <row r="702" spans="1:6" x14ac:dyDescent="0.3">
      <c r="A702" s="6" t="s">
        <v>51</v>
      </c>
      <c r="B702" s="6">
        <v>367</v>
      </c>
      <c r="C702" s="6" t="str">
        <f t="shared" si="10"/>
        <v>UUC-367</v>
      </c>
      <c r="D702" s="7">
        <v>41958</v>
      </c>
      <c r="E702" s="5" t="s">
        <v>55</v>
      </c>
      <c r="F702" s="6">
        <v>3</v>
      </c>
    </row>
    <row r="703" spans="1:6" x14ac:dyDescent="0.3">
      <c r="A703" s="6" t="s">
        <v>51</v>
      </c>
      <c r="B703" s="6">
        <v>391</v>
      </c>
      <c r="C703" s="6" t="str">
        <f t="shared" si="10"/>
        <v>UUC-391</v>
      </c>
      <c r="D703" s="7">
        <v>41996</v>
      </c>
      <c r="E703" s="5" t="s">
        <v>55</v>
      </c>
      <c r="F703" s="6">
        <v>3</v>
      </c>
    </row>
    <row r="704" spans="1:6" x14ac:dyDescent="0.3">
      <c r="A704" s="6" t="s">
        <v>51</v>
      </c>
      <c r="B704" s="6">
        <v>423</v>
      </c>
      <c r="C704" s="6" t="str">
        <f t="shared" si="10"/>
        <v>UUC-423</v>
      </c>
      <c r="D704" s="7">
        <v>42040</v>
      </c>
      <c r="E704" s="5" t="s">
        <v>3386</v>
      </c>
      <c r="F704" s="6">
        <v>0</v>
      </c>
    </row>
    <row r="705" spans="1:6" x14ac:dyDescent="0.3">
      <c r="A705" s="6" t="s">
        <v>51</v>
      </c>
      <c r="B705" s="6">
        <v>424</v>
      </c>
      <c r="C705" s="6" t="str">
        <f t="shared" si="10"/>
        <v>UUC-424</v>
      </c>
      <c r="D705" s="7">
        <v>42043</v>
      </c>
      <c r="E705" s="5" t="s">
        <v>3389</v>
      </c>
      <c r="F705" s="6">
        <v>1</v>
      </c>
    </row>
    <row r="706" spans="1:6" x14ac:dyDescent="0.3">
      <c r="A706" s="6" t="s">
        <v>51</v>
      </c>
      <c r="B706" s="6">
        <v>439</v>
      </c>
      <c r="C706" s="6" t="str">
        <f t="shared" si="10"/>
        <v>UUC-439</v>
      </c>
      <c r="D706" s="7">
        <v>42066</v>
      </c>
      <c r="E706" s="5" t="s">
        <v>55</v>
      </c>
      <c r="F706" s="6">
        <v>3</v>
      </c>
    </row>
    <row r="707" spans="1:6" x14ac:dyDescent="0.3">
      <c r="A707" s="6" t="s">
        <v>51</v>
      </c>
      <c r="B707" s="6">
        <v>440</v>
      </c>
      <c r="C707" s="6" t="str">
        <f t="shared" ref="C707:C770" si="11">CONCATENATE(A707,"-",B707)</f>
        <v>UUC-440</v>
      </c>
      <c r="D707" s="7">
        <v>42068</v>
      </c>
      <c r="E707" s="5" t="s">
        <v>55</v>
      </c>
      <c r="F707" s="6">
        <v>3</v>
      </c>
    </row>
    <row r="708" spans="1:6" x14ac:dyDescent="0.3">
      <c r="A708" s="6" t="s">
        <v>51</v>
      </c>
      <c r="B708" s="6">
        <v>450</v>
      </c>
      <c r="C708" s="6" t="str">
        <f t="shared" si="11"/>
        <v>UUC-450</v>
      </c>
      <c r="D708" s="7">
        <v>42078</v>
      </c>
      <c r="E708" s="5" t="s">
        <v>55</v>
      </c>
      <c r="F708" s="6">
        <v>3</v>
      </c>
    </row>
    <row r="709" spans="1:6" x14ac:dyDescent="0.3">
      <c r="A709" s="6" t="s">
        <v>51</v>
      </c>
      <c r="B709" s="6">
        <v>458</v>
      </c>
      <c r="C709" s="6" t="str">
        <f t="shared" si="11"/>
        <v>UUC-458</v>
      </c>
      <c r="D709" s="7">
        <v>42088</v>
      </c>
      <c r="E709" s="5" t="s">
        <v>97</v>
      </c>
      <c r="F709" s="6">
        <v>3</v>
      </c>
    </row>
    <row r="710" spans="1:6" x14ac:dyDescent="0.3">
      <c r="A710" s="6" t="s">
        <v>51</v>
      </c>
      <c r="B710" s="6">
        <v>477</v>
      </c>
      <c r="C710" s="6" t="str">
        <f t="shared" si="11"/>
        <v>UUC-477</v>
      </c>
      <c r="D710" s="7">
        <v>42103</v>
      </c>
      <c r="E710" s="5" t="s">
        <v>97</v>
      </c>
      <c r="F710" s="6">
        <v>3</v>
      </c>
    </row>
    <row r="711" spans="1:6" x14ac:dyDescent="0.3">
      <c r="A711" s="6" t="s">
        <v>130</v>
      </c>
      <c r="B711" s="6">
        <v>11</v>
      </c>
      <c r="C711" s="6" t="str">
        <f t="shared" si="11"/>
        <v>KKV-11</v>
      </c>
      <c r="D711" s="7">
        <v>42157</v>
      </c>
      <c r="E711" s="5" t="s">
        <v>55</v>
      </c>
      <c r="F711" s="6">
        <v>4</v>
      </c>
    </row>
    <row r="712" spans="1:6" x14ac:dyDescent="0.3">
      <c r="A712" s="6" t="s">
        <v>51</v>
      </c>
      <c r="B712" s="6">
        <v>517</v>
      </c>
      <c r="C712" s="6" t="str">
        <f t="shared" si="11"/>
        <v>UUC-517</v>
      </c>
      <c r="D712" s="7">
        <v>42192</v>
      </c>
      <c r="E712" s="5" t="s">
        <v>55</v>
      </c>
      <c r="F712" s="6">
        <v>3</v>
      </c>
    </row>
    <row r="713" spans="1:6" x14ac:dyDescent="0.3">
      <c r="A713" s="6" t="s">
        <v>130</v>
      </c>
      <c r="B713" s="6">
        <v>22</v>
      </c>
      <c r="C713" s="6" t="str">
        <f t="shared" si="11"/>
        <v>KKV-22</v>
      </c>
      <c r="D713" s="7">
        <v>42243</v>
      </c>
      <c r="E713" s="5" t="s">
        <v>55</v>
      </c>
      <c r="F713" s="6">
        <v>3</v>
      </c>
    </row>
    <row r="714" spans="1:6" x14ac:dyDescent="0.3">
      <c r="A714" s="6" t="s">
        <v>51</v>
      </c>
      <c r="B714" s="6">
        <v>541</v>
      </c>
      <c r="C714" s="6" t="str">
        <f t="shared" si="11"/>
        <v>UUC-541</v>
      </c>
      <c r="D714" s="7">
        <v>42257</v>
      </c>
      <c r="E714" s="5" t="s">
        <v>55</v>
      </c>
      <c r="F714" s="6">
        <v>3</v>
      </c>
    </row>
    <row r="715" spans="1:6" x14ac:dyDescent="0.3">
      <c r="A715" s="6" t="s">
        <v>51</v>
      </c>
      <c r="B715" s="6">
        <v>547</v>
      </c>
      <c r="C715" s="6" t="str">
        <f t="shared" si="11"/>
        <v>UUC-547</v>
      </c>
      <c r="D715" s="7">
        <v>42268</v>
      </c>
      <c r="E715" s="5" t="s">
        <v>3386</v>
      </c>
      <c r="F715" s="6">
        <v>0</v>
      </c>
    </row>
    <row r="716" spans="1:6" x14ac:dyDescent="0.3">
      <c r="A716" s="6" t="s">
        <v>130</v>
      </c>
      <c r="B716" s="6">
        <v>28</v>
      </c>
      <c r="C716" s="6" t="str">
        <f t="shared" si="11"/>
        <v>KKV-28</v>
      </c>
      <c r="D716" s="7">
        <v>42298</v>
      </c>
      <c r="E716" s="5" t="s">
        <v>3389</v>
      </c>
      <c r="F716" s="6">
        <v>1</v>
      </c>
    </row>
    <row r="717" spans="1:6" x14ac:dyDescent="0.3">
      <c r="A717" s="6" t="s">
        <v>51</v>
      </c>
      <c r="B717" s="6">
        <v>556</v>
      </c>
      <c r="C717" s="6" t="str">
        <f t="shared" si="11"/>
        <v>UUC-556</v>
      </c>
      <c r="D717" s="7">
        <v>42307</v>
      </c>
      <c r="E717" s="5" t="s">
        <v>55</v>
      </c>
      <c r="F717" s="6">
        <v>3</v>
      </c>
    </row>
    <row r="718" spans="1:6" x14ac:dyDescent="0.3">
      <c r="A718" s="6" t="s">
        <v>51</v>
      </c>
      <c r="B718" s="6">
        <v>566</v>
      </c>
      <c r="C718" s="6" t="str">
        <f t="shared" si="11"/>
        <v>UUC-566</v>
      </c>
      <c r="D718" s="7">
        <v>42334</v>
      </c>
      <c r="E718" s="5" t="s">
        <v>55</v>
      </c>
      <c r="F718" s="6">
        <v>3</v>
      </c>
    </row>
    <row r="719" spans="1:6" x14ac:dyDescent="0.3">
      <c r="A719" s="6" t="s">
        <v>51</v>
      </c>
      <c r="B719" s="6">
        <v>575</v>
      </c>
      <c r="C719" s="6" t="str">
        <f t="shared" si="11"/>
        <v>UUC-575</v>
      </c>
      <c r="D719" s="7">
        <v>42378</v>
      </c>
      <c r="E719" s="5" t="s">
        <v>97</v>
      </c>
      <c r="F719" s="6">
        <v>3</v>
      </c>
    </row>
    <row r="720" spans="1:6" x14ac:dyDescent="0.3">
      <c r="A720" s="6" t="s">
        <v>51</v>
      </c>
      <c r="B720" s="6">
        <v>595</v>
      </c>
      <c r="C720" s="6" t="str">
        <f t="shared" si="11"/>
        <v>UUC-595</v>
      </c>
      <c r="D720" s="7">
        <v>42437</v>
      </c>
      <c r="E720" s="5" t="s">
        <v>97</v>
      </c>
      <c r="F720" s="6">
        <v>3</v>
      </c>
    </row>
    <row r="721" spans="1:6" x14ac:dyDescent="0.3">
      <c r="A721" s="6" t="s">
        <v>51</v>
      </c>
      <c r="B721" s="6">
        <v>598</v>
      </c>
      <c r="C721" s="6" t="str">
        <f t="shared" si="11"/>
        <v>UUC-598</v>
      </c>
      <c r="D721" s="7">
        <v>42440</v>
      </c>
      <c r="E721" s="5" t="s">
        <v>97</v>
      </c>
      <c r="F721" s="6">
        <v>3</v>
      </c>
    </row>
    <row r="722" spans="1:6" x14ac:dyDescent="0.3">
      <c r="A722" s="6" t="s">
        <v>51</v>
      </c>
      <c r="B722" s="6">
        <v>602</v>
      </c>
      <c r="C722" s="6" t="str">
        <f t="shared" si="11"/>
        <v>UUC-602</v>
      </c>
      <c r="D722" s="7">
        <v>42454</v>
      </c>
      <c r="E722" s="5" t="s">
        <v>97</v>
      </c>
      <c r="F722" s="6">
        <v>3</v>
      </c>
    </row>
    <row r="723" spans="1:6" x14ac:dyDescent="0.3">
      <c r="A723" s="6" t="s">
        <v>51</v>
      </c>
      <c r="B723" s="6">
        <v>604</v>
      </c>
      <c r="C723" s="6" t="str">
        <f t="shared" si="11"/>
        <v>UUC-604</v>
      </c>
      <c r="D723" s="7">
        <v>42457</v>
      </c>
      <c r="E723" s="5" t="s">
        <v>3386</v>
      </c>
      <c r="F723" s="6">
        <v>0</v>
      </c>
    </row>
    <row r="724" spans="1:6" x14ac:dyDescent="0.3">
      <c r="A724" s="6" t="s">
        <v>51</v>
      </c>
      <c r="B724" s="6">
        <v>615</v>
      </c>
      <c r="C724" s="6" t="str">
        <f t="shared" si="11"/>
        <v>UUC-615</v>
      </c>
      <c r="D724" s="7">
        <v>42472</v>
      </c>
      <c r="E724" s="5" t="s">
        <v>55</v>
      </c>
      <c r="F724" s="6">
        <v>3</v>
      </c>
    </row>
    <row r="725" spans="1:6" x14ac:dyDescent="0.3">
      <c r="A725" s="6" t="s">
        <v>51</v>
      </c>
      <c r="B725" s="6">
        <v>650</v>
      </c>
      <c r="C725" s="6" t="str">
        <f t="shared" si="11"/>
        <v>UUC-650</v>
      </c>
      <c r="D725" s="7">
        <v>42510</v>
      </c>
      <c r="E725" s="5" t="s">
        <v>55</v>
      </c>
      <c r="F725" s="6">
        <v>3</v>
      </c>
    </row>
    <row r="726" spans="1:6" x14ac:dyDescent="0.3">
      <c r="A726" s="6" t="s">
        <v>51</v>
      </c>
      <c r="B726" s="6">
        <v>666</v>
      </c>
      <c r="C726" s="6" t="str">
        <f t="shared" si="11"/>
        <v>UUC-666</v>
      </c>
      <c r="D726" s="7">
        <v>42529</v>
      </c>
      <c r="E726" s="5" t="s">
        <v>97</v>
      </c>
      <c r="F726" s="6">
        <v>3</v>
      </c>
    </row>
    <row r="727" spans="1:6" x14ac:dyDescent="0.3">
      <c r="A727" s="6" t="s">
        <v>130</v>
      </c>
      <c r="B727" s="6">
        <v>71</v>
      </c>
      <c r="C727" s="6" t="str">
        <f t="shared" si="11"/>
        <v>KKV-71</v>
      </c>
      <c r="D727" s="7">
        <v>42535</v>
      </c>
      <c r="E727" s="5" t="s">
        <v>76</v>
      </c>
      <c r="F727" s="6">
        <v>1</v>
      </c>
    </row>
    <row r="728" spans="1:6" x14ac:dyDescent="0.3">
      <c r="A728" s="6" t="s">
        <v>130</v>
      </c>
      <c r="B728" s="6">
        <v>72</v>
      </c>
      <c r="C728" s="6" t="str">
        <f t="shared" si="11"/>
        <v>KKV-72</v>
      </c>
      <c r="D728" s="7">
        <v>42543</v>
      </c>
      <c r="E728" s="5" t="s">
        <v>32</v>
      </c>
      <c r="F728" s="6">
        <v>0</v>
      </c>
    </row>
    <row r="729" spans="1:6" x14ac:dyDescent="0.3">
      <c r="A729" s="6" t="s">
        <v>51</v>
      </c>
      <c r="B729" s="6">
        <v>684</v>
      </c>
      <c r="C729" s="6" t="str">
        <f t="shared" si="11"/>
        <v>UUC-684</v>
      </c>
      <c r="D729" s="7">
        <v>42545</v>
      </c>
      <c r="E729" s="5" t="s">
        <v>3386</v>
      </c>
      <c r="F729" s="6">
        <v>0</v>
      </c>
    </row>
    <row r="730" spans="1:6" x14ac:dyDescent="0.3">
      <c r="A730" s="6" t="s">
        <v>130</v>
      </c>
      <c r="B730" s="6">
        <v>73</v>
      </c>
      <c r="C730" s="6" t="str">
        <f t="shared" si="11"/>
        <v>KKV-73</v>
      </c>
      <c r="D730" s="7">
        <v>42547</v>
      </c>
      <c r="E730" s="5" t="s">
        <v>55</v>
      </c>
      <c r="F730" s="6">
        <v>3</v>
      </c>
    </row>
    <row r="731" spans="1:6" x14ac:dyDescent="0.3">
      <c r="A731" s="6" t="s">
        <v>268</v>
      </c>
      <c r="B731" s="6">
        <v>9</v>
      </c>
      <c r="C731" s="6" t="str">
        <f t="shared" si="11"/>
        <v>SLP-9</v>
      </c>
      <c r="D731" s="7">
        <v>42574</v>
      </c>
      <c r="E731" s="5" t="s">
        <v>17</v>
      </c>
      <c r="F731" s="6">
        <v>2</v>
      </c>
    </row>
    <row r="732" spans="1:6" x14ac:dyDescent="0.3">
      <c r="A732" s="6" t="s">
        <v>268</v>
      </c>
      <c r="B732" s="6">
        <v>10</v>
      </c>
      <c r="C732" s="6" t="str">
        <f t="shared" si="11"/>
        <v>SLP-10</v>
      </c>
      <c r="D732" s="7">
        <v>42587</v>
      </c>
      <c r="E732" s="5" t="s">
        <v>76</v>
      </c>
      <c r="F732" s="6">
        <v>1</v>
      </c>
    </row>
    <row r="733" spans="1:6" x14ac:dyDescent="0.3">
      <c r="A733" s="6" t="s">
        <v>51</v>
      </c>
      <c r="B733" s="6">
        <v>731</v>
      </c>
      <c r="C733" s="6" t="str">
        <f t="shared" si="11"/>
        <v>UUC-731</v>
      </c>
      <c r="D733" s="7">
        <v>42595</v>
      </c>
      <c r="E733" s="5" t="s">
        <v>17</v>
      </c>
      <c r="F733" s="6">
        <v>2</v>
      </c>
    </row>
    <row r="734" spans="1:6" x14ac:dyDescent="0.3">
      <c r="A734" s="6" t="s">
        <v>51</v>
      </c>
      <c r="B734" s="6">
        <v>741</v>
      </c>
      <c r="C734" s="6" t="str">
        <f t="shared" si="11"/>
        <v>UUC-741</v>
      </c>
      <c r="D734" s="7">
        <v>42603</v>
      </c>
      <c r="E734" s="5" t="s">
        <v>97</v>
      </c>
      <c r="F734" s="6">
        <v>3</v>
      </c>
    </row>
    <row r="735" spans="1:6" x14ac:dyDescent="0.3">
      <c r="A735" s="6" t="s">
        <v>130</v>
      </c>
      <c r="B735" s="6">
        <v>93</v>
      </c>
      <c r="C735" s="6" t="str">
        <f t="shared" si="11"/>
        <v>KKV-93</v>
      </c>
      <c r="D735" s="7">
        <v>42605</v>
      </c>
      <c r="E735" s="5" t="s">
        <v>76</v>
      </c>
      <c r="F735" s="6">
        <v>1</v>
      </c>
    </row>
    <row r="736" spans="1:6" x14ac:dyDescent="0.3">
      <c r="A736" s="6" t="s">
        <v>51</v>
      </c>
      <c r="B736" s="6">
        <v>746</v>
      </c>
      <c r="C736" s="6" t="str">
        <f t="shared" si="11"/>
        <v>UUC-746</v>
      </c>
      <c r="D736" s="7">
        <v>42606</v>
      </c>
      <c r="E736" s="5" t="s">
        <v>97</v>
      </c>
      <c r="F736" s="6">
        <v>3</v>
      </c>
    </row>
    <row r="737" spans="1:6" x14ac:dyDescent="0.3">
      <c r="A737" s="6" t="s">
        <v>51</v>
      </c>
      <c r="B737" s="6">
        <v>756</v>
      </c>
      <c r="C737" s="6" t="str">
        <f t="shared" si="11"/>
        <v>UUC-756</v>
      </c>
      <c r="D737" s="7">
        <v>42613</v>
      </c>
      <c r="E737" s="5" t="s">
        <v>17</v>
      </c>
      <c r="F737" s="6">
        <v>2</v>
      </c>
    </row>
    <row r="738" spans="1:6" x14ac:dyDescent="0.3">
      <c r="A738" s="6" t="s">
        <v>130</v>
      </c>
      <c r="B738" s="6">
        <v>99</v>
      </c>
      <c r="C738" s="6" t="str">
        <f t="shared" si="11"/>
        <v>KKV-99</v>
      </c>
      <c r="D738" s="7">
        <v>42614</v>
      </c>
      <c r="E738" s="5" t="s">
        <v>55</v>
      </c>
      <c r="F738" s="6">
        <v>3</v>
      </c>
    </row>
    <row r="739" spans="1:6" x14ac:dyDescent="0.3">
      <c r="A739" s="6" t="s">
        <v>51</v>
      </c>
      <c r="B739" s="6">
        <v>763</v>
      </c>
      <c r="C739" s="6" t="str">
        <f t="shared" si="11"/>
        <v>UUC-763</v>
      </c>
      <c r="D739" s="7">
        <v>42617</v>
      </c>
      <c r="E739" s="5" t="s">
        <v>17</v>
      </c>
      <c r="F739" s="6">
        <v>2</v>
      </c>
    </row>
    <row r="740" spans="1:6" x14ac:dyDescent="0.3">
      <c r="A740" s="6" t="s">
        <v>268</v>
      </c>
      <c r="B740" s="6">
        <v>13</v>
      </c>
      <c r="C740" s="6" t="str">
        <f t="shared" si="11"/>
        <v>SLP-13</v>
      </c>
      <c r="D740" s="7">
        <v>42642</v>
      </c>
      <c r="E740" s="5" t="s">
        <v>55</v>
      </c>
      <c r="F740" s="6">
        <v>3</v>
      </c>
    </row>
    <row r="741" spans="1:6" x14ac:dyDescent="0.3">
      <c r="A741" s="6" t="s">
        <v>51</v>
      </c>
      <c r="B741" s="6">
        <v>791</v>
      </c>
      <c r="C741" s="6" t="str">
        <f t="shared" si="11"/>
        <v>UUC-791</v>
      </c>
      <c r="D741" s="7">
        <v>42648</v>
      </c>
      <c r="E741" s="5" t="s">
        <v>97</v>
      </c>
      <c r="F741" s="6">
        <v>3</v>
      </c>
    </row>
    <row r="742" spans="1:6" x14ac:dyDescent="0.3">
      <c r="A742" s="6" t="s">
        <v>51</v>
      </c>
      <c r="B742" s="6">
        <v>790</v>
      </c>
      <c r="C742" s="6" t="str">
        <f t="shared" si="11"/>
        <v>UUC-790</v>
      </c>
      <c r="D742" s="7">
        <v>42648</v>
      </c>
      <c r="E742" s="5" t="s">
        <v>3386</v>
      </c>
      <c r="F742" s="6">
        <v>0</v>
      </c>
    </row>
    <row r="743" spans="1:6" x14ac:dyDescent="0.3">
      <c r="A743" s="6" t="s">
        <v>51</v>
      </c>
      <c r="B743" s="6">
        <v>794</v>
      </c>
      <c r="C743" s="6" t="str">
        <f t="shared" si="11"/>
        <v>UUC-794</v>
      </c>
      <c r="D743" s="7">
        <v>42654</v>
      </c>
      <c r="E743" s="5" t="s">
        <v>97</v>
      </c>
      <c r="F743" s="6">
        <v>3</v>
      </c>
    </row>
    <row r="744" spans="1:6" x14ac:dyDescent="0.3">
      <c r="A744" s="6" t="s">
        <v>51</v>
      </c>
      <c r="B744" s="6">
        <v>797</v>
      </c>
      <c r="C744" s="6" t="str">
        <f t="shared" si="11"/>
        <v>UUC-797</v>
      </c>
      <c r="D744" s="7">
        <v>42656</v>
      </c>
      <c r="E744" s="5" t="s">
        <v>97</v>
      </c>
      <c r="F744" s="6">
        <v>3</v>
      </c>
    </row>
    <row r="745" spans="1:6" x14ac:dyDescent="0.3">
      <c r="A745" s="6" t="s">
        <v>51</v>
      </c>
      <c r="B745" s="6">
        <v>801</v>
      </c>
      <c r="C745" s="6" t="str">
        <f t="shared" si="11"/>
        <v>UUC-801</v>
      </c>
      <c r="D745" s="7">
        <v>42658</v>
      </c>
      <c r="E745" s="5" t="s">
        <v>17</v>
      </c>
      <c r="F745" s="6">
        <v>2</v>
      </c>
    </row>
    <row r="746" spans="1:6" x14ac:dyDescent="0.3">
      <c r="A746" s="6" t="s">
        <v>130</v>
      </c>
      <c r="B746" s="6">
        <v>109</v>
      </c>
      <c r="C746" s="6" t="str">
        <f t="shared" si="11"/>
        <v>KKV-109</v>
      </c>
      <c r="D746" s="7">
        <v>42658</v>
      </c>
      <c r="E746" s="5" t="s">
        <v>76</v>
      </c>
      <c r="F746" s="6">
        <v>1</v>
      </c>
    </row>
    <row r="747" spans="1:6" x14ac:dyDescent="0.3">
      <c r="A747" s="6" t="s">
        <v>130</v>
      </c>
      <c r="B747" s="6">
        <v>112</v>
      </c>
      <c r="C747" s="6" t="str">
        <f t="shared" si="11"/>
        <v>KKV-112</v>
      </c>
      <c r="D747" s="7">
        <v>42666</v>
      </c>
      <c r="E747" s="5" t="s">
        <v>3386</v>
      </c>
      <c r="F747" s="6">
        <v>0</v>
      </c>
    </row>
    <row r="748" spans="1:6" x14ac:dyDescent="0.3">
      <c r="A748" s="6" t="s">
        <v>51</v>
      </c>
      <c r="B748" s="6">
        <v>810</v>
      </c>
      <c r="C748" s="6" t="str">
        <f t="shared" si="11"/>
        <v>UUC-810</v>
      </c>
      <c r="D748" s="7">
        <v>42667</v>
      </c>
      <c r="E748" s="5" t="s">
        <v>97</v>
      </c>
      <c r="F748" s="6">
        <v>3</v>
      </c>
    </row>
    <row r="749" spans="1:6" x14ac:dyDescent="0.3">
      <c r="A749" s="6" t="s">
        <v>51</v>
      </c>
      <c r="B749" s="6">
        <v>811</v>
      </c>
      <c r="C749" s="6" t="str">
        <f t="shared" si="11"/>
        <v>UUC-811</v>
      </c>
      <c r="D749" s="7">
        <v>42669</v>
      </c>
      <c r="E749" s="5" t="s">
        <v>97</v>
      </c>
      <c r="F749" s="6">
        <v>3</v>
      </c>
    </row>
    <row r="750" spans="1:6" x14ac:dyDescent="0.3">
      <c r="A750" s="6" t="s">
        <v>268</v>
      </c>
      <c r="B750" s="6">
        <v>15</v>
      </c>
      <c r="C750" s="6" t="str">
        <f t="shared" si="11"/>
        <v>SLP-15</v>
      </c>
      <c r="D750" s="7">
        <v>42676</v>
      </c>
      <c r="E750" s="5" t="s">
        <v>55</v>
      </c>
      <c r="F750" s="6">
        <v>3</v>
      </c>
    </row>
    <row r="751" spans="1:6" x14ac:dyDescent="0.3">
      <c r="A751" s="6" t="s">
        <v>130</v>
      </c>
      <c r="B751" s="6">
        <v>117</v>
      </c>
      <c r="C751" s="6" t="str">
        <f t="shared" si="11"/>
        <v>KKV-117</v>
      </c>
      <c r="D751" s="7">
        <v>42679</v>
      </c>
      <c r="E751" s="5" t="s">
        <v>3386</v>
      </c>
      <c r="F751" s="6">
        <v>0</v>
      </c>
    </row>
    <row r="752" spans="1:6" x14ac:dyDescent="0.3">
      <c r="A752" s="6" t="s">
        <v>51</v>
      </c>
      <c r="B752" s="6">
        <v>829</v>
      </c>
      <c r="C752" s="6" t="str">
        <f t="shared" si="11"/>
        <v>UUC-829</v>
      </c>
      <c r="D752" s="7">
        <v>42699</v>
      </c>
      <c r="E752" s="5" t="s">
        <v>17</v>
      </c>
      <c r="F752" s="6">
        <v>2</v>
      </c>
    </row>
    <row r="753" spans="1:6" x14ac:dyDescent="0.3">
      <c r="A753" s="6" t="s">
        <v>130</v>
      </c>
      <c r="B753" s="6">
        <v>133</v>
      </c>
      <c r="C753" s="6" t="str">
        <f t="shared" si="11"/>
        <v>KKV-133</v>
      </c>
      <c r="D753" s="7">
        <v>42755</v>
      </c>
      <c r="E753" s="5" t="s">
        <v>32</v>
      </c>
      <c r="F753" s="6">
        <v>0</v>
      </c>
    </row>
    <row r="754" spans="1:6" x14ac:dyDescent="0.3">
      <c r="A754" s="6" t="s">
        <v>130</v>
      </c>
      <c r="B754" s="6">
        <v>132</v>
      </c>
      <c r="C754" s="6" t="str">
        <f t="shared" si="11"/>
        <v>KKV-132</v>
      </c>
      <c r="D754" s="7">
        <v>42755</v>
      </c>
      <c r="E754" s="5" t="s">
        <v>32</v>
      </c>
      <c r="F754" s="6">
        <v>0</v>
      </c>
    </row>
    <row r="755" spans="1:6" x14ac:dyDescent="0.3">
      <c r="A755" s="6" t="s">
        <v>51</v>
      </c>
      <c r="B755" s="6">
        <v>860</v>
      </c>
      <c r="C755" s="6" t="str">
        <f t="shared" si="11"/>
        <v>UUC-860</v>
      </c>
      <c r="D755" s="7">
        <v>42763</v>
      </c>
      <c r="E755" s="5" t="s">
        <v>55</v>
      </c>
      <c r="F755" s="6">
        <v>3</v>
      </c>
    </row>
    <row r="756" spans="1:6" x14ac:dyDescent="0.3">
      <c r="A756" s="6" t="s">
        <v>268</v>
      </c>
      <c r="B756" s="6">
        <v>20</v>
      </c>
      <c r="C756" s="6" t="str">
        <f t="shared" si="11"/>
        <v>SLP-20</v>
      </c>
      <c r="D756" s="7">
        <v>42763</v>
      </c>
      <c r="E756" s="5" t="s">
        <v>76</v>
      </c>
      <c r="F756" s="6">
        <v>1</v>
      </c>
    </row>
    <row r="757" spans="1:6" x14ac:dyDescent="0.3">
      <c r="A757" s="6" t="s">
        <v>268</v>
      </c>
      <c r="B757" s="6">
        <v>19</v>
      </c>
      <c r="C757" s="6" t="str">
        <f t="shared" si="11"/>
        <v>SLP-19</v>
      </c>
      <c r="D757" s="7">
        <v>42763</v>
      </c>
      <c r="E757" s="5" t="s">
        <v>55</v>
      </c>
      <c r="F757" s="6">
        <v>4</v>
      </c>
    </row>
    <row r="758" spans="1:6" x14ac:dyDescent="0.3">
      <c r="A758" s="6" t="s">
        <v>51</v>
      </c>
      <c r="B758" s="6">
        <v>867</v>
      </c>
      <c r="C758" s="6" t="str">
        <f t="shared" si="11"/>
        <v>UUC-867</v>
      </c>
      <c r="D758" s="7">
        <v>42771</v>
      </c>
      <c r="E758" s="5" t="s">
        <v>17</v>
      </c>
      <c r="F758" s="6">
        <v>2</v>
      </c>
    </row>
    <row r="759" spans="1:6" x14ac:dyDescent="0.3">
      <c r="A759" s="6" t="s">
        <v>268</v>
      </c>
      <c r="B759" s="6">
        <v>21</v>
      </c>
      <c r="C759" s="6" t="str">
        <f t="shared" si="11"/>
        <v>SLP-21</v>
      </c>
      <c r="D759" s="7">
        <v>42776</v>
      </c>
      <c r="E759" s="5" t="s">
        <v>55</v>
      </c>
      <c r="F759" s="6">
        <v>3</v>
      </c>
    </row>
    <row r="760" spans="1:6" x14ac:dyDescent="0.3">
      <c r="A760" s="6" t="s">
        <v>130</v>
      </c>
      <c r="B760" s="6">
        <v>147</v>
      </c>
      <c r="C760" s="6" t="str">
        <f t="shared" si="11"/>
        <v>KKV-147</v>
      </c>
      <c r="D760" s="7">
        <v>42805</v>
      </c>
      <c r="E760" s="5" t="s">
        <v>17</v>
      </c>
      <c r="F760" s="6">
        <v>2</v>
      </c>
    </row>
    <row r="761" spans="1:6" x14ac:dyDescent="0.3">
      <c r="A761" s="6" t="s">
        <v>130</v>
      </c>
      <c r="B761" s="6">
        <v>154</v>
      </c>
      <c r="C761" s="6" t="str">
        <f t="shared" si="11"/>
        <v>KKV-154</v>
      </c>
      <c r="D761" s="7">
        <v>42832</v>
      </c>
      <c r="E761" s="5" t="s">
        <v>55</v>
      </c>
      <c r="F761" s="6">
        <v>3</v>
      </c>
    </row>
    <row r="762" spans="1:6" x14ac:dyDescent="0.3">
      <c r="A762" s="6" t="s">
        <v>130</v>
      </c>
      <c r="B762" s="6">
        <v>157</v>
      </c>
      <c r="C762" s="6" t="str">
        <f t="shared" si="11"/>
        <v>KKV-157</v>
      </c>
      <c r="D762" s="7">
        <v>42850</v>
      </c>
      <c r="E762" s="5" t="s">
        <v>76</v>
      </c>
      <c r="F762" s="6">
        <v>1</v>
      </c>
    </row>
    <row r="763" spans="1:6" x14ac:dyDescent="0.3">
      <c r="A763" s="6" t="s">
        <v>51</v>
      </c>
      <c r="B763" s="6">
        <v>903</v>
      </c>
      <c r="C763" s="6" t="str">
        <f t="shared" si="11"/>
        <v>UUC-903</v>
      </c>
      <c r="D763" s="7">
        <v>42853</v>
      </c>
      <c r="E763" s="5" t="s">
        <v>97</v>
      </c>
      <c r="F763" s="6">
        <v>3</v>
      </c>
    </row>
    <row r="764" spans="1:6" x14ac:dyDescent="0.3">
      <c r="A764" s="6" t="s">
        <v>130</v>
      </c>
      <c r="B764" s="6">
        <v>159</v>
      </c>
      <c r="C764" s="6" t="str">
        <f t="shared" si="11"/>
        <v>KKV-159</v>
      </c>
      <c r="D764" s="7">
        <v>42861</v>
      </c>
      <c r="E764" s="5" t="s">
        <v>32</v>
      </c>
      <c r="F764" s="6">
        <v>0</v>
      </c>
    </row>
    <row r="765" spans="1:6" x14ac:dyDescent="0.3">
      <c r="A765" s="6" t="s">
        <v>51</v>
      </c>
      <c r="B765" s="6">
        <v>909</v>
      </c>
      <c r="C765" s="6" t="str">
        <f t="shared" si="11"/>
        <v>UUC-909</v>
      </c>
      <c r="D765" s="7">
        <v>42865</v>
      </c>
      <c r="E765" s="5" t="s">
        <v>17</v>
      </c>
      <c r="F765" s="6">
        <v>2</v>
      </c>
    </row>
    <row r="766" spans="1:6" x14ac:dyDescent="0.3">
      <c r="A766" s="6" t="s">
        <v>51</v>
      </c>
      <c r="B766" s="6">
        <v>920</v>
      </c>
      <c r="C766" s="6" t="str">
        <f t="shared" si="11"/>
        <v>UUC-920</v>
      </c>
      <c r="D766" s="7">
        <v>42892</v>
      </c>
      <c r="E766" s="5" t="s">
        <v>55</v>
      </c>
      <c r="F766" s="6">
        <v>3</v>
      </c>
    </row>
    <row r="767" spans="1:6" x14ac:dyDescent="0.3">
      <c r="A767" s="6" t="s">
        <v>51</v>
      </c>
      <c r="B767" s="6">
        <v>922</v>
      </c>
      <c r="C767" s="6" t="str">
        <f t="shared" si="11"/>
        <v>UUC-922</v>
      </c>
      <c r="D767" s="7">
        <v>42918</v>
      </c>
      <c r="E767" s="5" t="s">
        <v>97</v>
      </c>
      <c r="F767" s="6">
        <v>3</v>
      </c>
    </row>
    <row r="768" spans="1:6" x14ac:dyDescent="0.3">
      <c r="A768" s="6" t="s">
        <v>51</v>
      </c>
      <c r="B768" s="6">
        <v>923</v>
      </c>
      <c r="C768" s="6" t="str">
        <f t="shared" si="11"/>
        <v>UUC-923</v>
      </c>
      <c r="D768" s="7">
        <v>42930</v>
      </c>
      <c r="E768" s="5" t="s">
        <v>3386</v>
      </c>
      <c r="F768" s="6">
        <v>0</v>
      </c>
    </row>
    <row r="769" spans="1:6" x14ac:dyDescent="0.3">
      <c r="A769" s="6" t="s">
        <v>51</v>
      </c>
      <c r="B769" s="6">
        <v>924</v>
      </c>
      <c r="C769" s="6" t="str">
        <f t="shared" si="11"/>
        <v>UUC-924</v>
      </c>
      <c r="D769" s="7">
        <v>42934</v>
      </c>
      <c r="E769" s="5" t="s">
        <v>32</v>
      </c>
      <c r="F769" s="6">
        <v>0</v>
      </c>
    </row>
    <row r="770" spans="1:6" x14ac:dyDescent="0.3">
      <c r="A770" s="6" t="s">
        <v>130</v>
      </c>
      <c r="B770" s="6">
        <v>179</v>
      </c>
      <c r="C770" s="6" t="str">
        <f t="shared" si="11"/>
        <v>KKV-179</v>
      </c>
      <c r="D770" s="7">
        <v>42940</v>
      </c>
      <c r="E770" s="5" t="s">
        <v>17</v>
      </c>
      <c r="F770" s="6">
        <v>2</v>
      </c>
    </row>
    <row r="771" spans="1:6" x14ac:dyDescent="0.3">
      <c r="A771" s="6" t="s">
        <v>130</v>
      </c>
      <c r="B771" s="6">
        <v>184</v>
      </c>
      <c r="C771" s="6" t="str">
        <f t="shared" ref="C771:C834" si="12">CONCATENATE(A771,"-",B771)</f>
        <v>KKV-184</v>
      </c>
      <c r="D771" s="7">
        <v>42952</v>
      </c>
      <c r="E771" s="5" t="s">
        <v>17</v>
      </c>
      <c r="F771" s="6">
        <v>2</v>
      </c>
    </row>
    <row r="772" spans="1:6" x14ac:dyDescent="0.3">
      <c r="A772" s="6" t="s">
        <v>104</v>
      </c>
      <c r="B772" s="6">
        <v>3</v>
      </c>
      <c r="C772" s="6" t="str">
        <f t="shared" si="12"/>
        <v>CSS-3</v>
      </c>
      <c r="D772" s="7">
        <v>42952</v>
      </c>
      <c r="E772" s="5" t="s">
        <v>97</v>
      </c>
      <c r="F772" s="6">
        <v>3</v>
      </c>
    </row>
    <row r="773" spans="1:6" x14ac:dyDescent="0.3">
      <c r="A773" s="6" t="s">
        <v>51</v>
      </c>
      <c r="B773" s="6">
        <v>928</v>
      </c>
      <c r="C773" s="6" t="str">
        <f t="shared" si="12"/>
        <v>UUC-928</v>
      </c>
      <c r="D773" s="7">
        <v>42959</v>
      </c>
      <c r="E773" s="5" t="s">
        <v>17</v>
      </c>
      <c r="F773" s="6">
        <v>2</v>
      </c>
    </row>
    <row r="774" spans="1:6" x14ac:dyDescent="0.3">
      <c r="A774" s="6" t="s">
        <v>104</v>
      </c>
      <c r="B774" s="6">
        <v>7</v>
      </c>
      <c r="C774" s="6" t="str">
        <f t="shared" si="12"/>
        <v>CSS-7</v>
      </c>
      <c r="D774" s="7">
        <v>42969</v>
      </c>
      <c r="E774" s="5" t="s">
        <v>3389</v>
      </c>
      <c r="F774" s="6">
        <v>1</v>
      </c>
    </row>
    <row r="775" spans="1:6" x14ac:dyDescent="0.3">
      <c r="A775" s="6" t="s">
        <v>130</v>
      </c>
      <c r="B775" s="6">
        <v>194</v>
      </c>
      <c r="C775" s="6" t="str">
        <f t="shared" si="12"/>
        <v>KKV-194</v>
      </c>
      <c r="D775" s="7">
        <v>42972</v>
      </c>
      <c r="E775" s="5" t="s">
        <v>17</v>
      </c>
      <c r="F775" s="6">
        <v>2</v>
      </c>
    </row>
    <row r="776" spans="1:6" x14ac:dyDescent="0.3">
      <c r="A776" s="6" t="s">
        <v>130</v>
      </c>
      <c r="B776" s="6">
        <v>197</v>
      </c>
      <c r="C776" s="6" t="str">
        <f t="shared" si="12"/>
        <v>KKV-197</v>
      </c>
      <c r="D776" s="7">
        <v>42988</v>
      </c>
      <c r="E776" s="5" t="s">
        <v>17</v>
      </c>
      <c r="F776" s="6">
        <v>2</v>
      </c>
    </row>
    <row r="777" spans="1:6" x14ac:dyDescent="0.3">
      <c r="A777" s="6" t="s">
        <v>130</v>
      </c>
      <c r="B777" s="6">
        <v>201</v>
      </c>
      <c r="C777" s="6" t="str">
        <f t="shared" si="12"/>
        <v>KKV-201</v>
      </c>
      <c r="D777" s="7">
        <v>43014</v>
      </c>
      <c r="E777" s="5" t="s">
        <v>55</v>
      </c>
      <c r="F777" s="6">
        <v>3</v>
      </c>
    </row>
    <row r="778" spans="1:6" x14ac:dyDescent="0.3">
      <c r="A778" s="6" t="s">
        <v>130</v>
      </c>
      <c r="B778" s="6">
        <v>203</v>
      </c>
      <c r="C778" s="6" t="str">
        <f t="shared" si="12"/>
        <v>KKV-203</v>
      </c>
      <c r="D778" s="7">
        <v>43020</v>
      </c>
      <c r="E778" s="5" t="s">
        <v>32</v>
      </c>
      <c r="F778" s="6">
        <v>0</v>
      </c>
    </row>
    <row r="779" spans="1:6" x14ac:dyDescent="0.3">
      <c r="A779" s="6" t="s">
        <v>130</v>
      </c>
      <c r="B779" s="6">
        <v>207</v>
      </c>
      <c r="C779" s="6" t="str">
        <f t="shared" si="12"/>
        <v>KKV-207</v>
      </c>
      <c r="D779" s="7">
        <v>43026</v>
      </c>
      <c r="E779" s="5" t="s">
        <v>17</v>
      </c>
      <c r="F779" s="6">
        <v>2</v>
      </c>
    </row>
    <row r="780" spans="1:6" x14ac:dyDescent="0.3">
      <c r="A780" s="6" t="s">
        <v>130</v>
      </c>
      <c r="B780" s="6">
        <v>214</v>
      </c>
      <c r="C780" s="6" t="str">
        <f t="shared" si="12"/>
        <v>KKV-214</v>
      </c>
      <c r="D780" s="7">
        <v>43064</v>
      </c>
      <c r="E780" s="5" t="s">
        <v>3386</v>
      </c>
      <c r="F780" s="6">
        <v>0</v>
      </c>
    </row>
    <row r="781" spans="1:6" x14ac:dyDescent="0.3">
      <c r="A781" s="6" t="s">
        <v>231</v>
      </c>
      <c r="B781" s="6">
        <v>2</v>
      </c>
      <c r="C781" s="6" t="str">
        <f t="shared" si="12"/>
        <v>KKK-2</v>
      </c>
      <c r="D781" s="7">
        <v>43120</v>
      </c>
      <c r="E781" t="s">
        <v>76</v>
      </c>
      <c r="F781" s="6">
        <v>1</v>
      </c>
    </row>
    <row r="782" spans="1:6" x14ac:dyDescent="0.3">
      <c r="A782" s="6" t="s">
        <v>130</v>
      </c>
      <c r="B782" s="6">
        <v>224</v>
      </c>
      <c r="C782" s="6" t="str">
        <f t="shared" si="12"/>
        <v>KKV-224</v>
      </c>
      <c r="D782" s="7">
        <v>43135</v>
      </c>
      <c r="E782" s="5" t="s">
        <v>76</v>
      </c>
      <c r="F782" s="6">
        <v>1</v>
      </c>
    </row>
    <row r="783" spans="1:6" x14ac:dyDescent="0.3">
      <c r="A783" s="6" t="s">
        <v>130</v>
      </c>
      <c r="B783" s="6">
        <v>228</v>
      </c>
      <c r="C783" s="6" t="str">
        <f t="shared" si="12"/>
        <v>KKV-228</v>
      </c>
      <c r="D783" s="7">
        <v>43146</v>
      </c>
      <c r="E783" s="5" t="s">
        <v>55</v>
      </c>
      <c r="F783" s="6">
        <v>3</v>
      </c>
    </row>
    <row r="784" spans="1:6" x14ac:dyDescent="0.3">
      <c r="A784" s="6" t="s">
        <v>130</v>
      </c>
      <c r="B784" s="6">
        <v>239</v>
      </c>
      <c r="C784" s="6" t="str">
        <f t="shared" si="12"/>
        <v>KKV-239</v>
      </c>
      <c r="D784" s="7">
        <v>43183</v>
      </c>
      <c r="E784" s="5" t="s">
        <v>55</v>
      </c>
      <c r="F784" s="6">
        <v>3</v>
      </c>
    </row>
    <row r="785" spans="1:6" x14ac:dyDescent="0.3">
      <c r="A785" s="6" t="s">
        <v>130</v>
      </c>
      <c r="B785" s="6">
        <v>240</v>
      </c>
      <c r="C785" s="6" t="str">
        <f t="shared" si="12"/>
        <v>KKV-240</v>
      </c>
      <c r="D785" s="7">
        <v>43194</v>
      </c>
      <c r="E785" s="5" t="s">
        <v>76</v>
      </c>
      <c r="F785" s="6">
        <v>1</v>
      </c>
    </row>
    <row r="786" spans="1:6" x14ac:dyDescent="0.3">
      <c r="A786" s="6" t="s">
        <v>130</v>
      </c>
      <c r="B786" s="6">
        <v>244</v>
      </c>
      <c r="C786" s="6" t="str">
        <f t="shared" si="12"/>
        <v>KKV-244</v>
      </c>
      <c r="D786" s="7">
        <v>43205</v>
      </c>
      <c r="E786" s="5" t="s">
        <v>17</v>
      </c>
      <c r="F786" s="6">
        <v>2</v>
      </c>
    </row>
    <row r="787" spans="1:6" x14ac:dyDescent="0.3">
      <c r="A787" s="6" t="s">
        <v>104</v>
      </c>
      <c r="B787" s="6">
        <v>42</v>
      </c>
      <c r="C787" s="6" t="str">
        <f t="shared" si="12"/>
        <v>CSS-42</v>
      </c>
      <c r="D787" s="7">
        <v>43287</v>
      </c>
      <c r="E787" s="5" t="s">
        <v>97</v>
      </c>
      <c r="F787" s="6">
        <v>3</v>
      </c>
    </row>
    <row r="788" spans="1:6" x14ac:dyDescent="0.3">
      <c r="A788" s="6" t="s">
        <v>164</v>
      </c>
      <c r="B788" s="6">
        <v>3</v>
      </c>
      <c r="C788" s="6" t="str">
        <f t="shared" si="12"/>
        <v>KTH-3</v>
      </c>
      <c r="D788" s="7">
        <v>43292</v>
      </c>
      <c r="E788" s="5" t="s">
        <v>55</v>
      </c>
      <c r="F788" s="6">
        <v>3</v>
      </c>
    </row>
    <row r="789" spans="1:6" x14ac:dyDescent="0.3">
      <c r="A789" s="6" t="s">
        <v>164</v>
      </c>
      <c r="B789" s="6">
        <v>15</v>
      </c>
      <c r="C789" s="6" t="str">
        <f t="shared" si="12"/>
        <v>KTH-15</v>
      </c>
      <c r="D789" s="7">
        <v>43413</v>
      </c>
      <c r="E789" s="5" t="s">
        <v>55</v>
      </c>
      <c r="F789" s="6">
        <v>3</v>
      </c>
    </row>
    <row r="790" spans="1:6" x14ac:dyDescent="0.3">
      <c r="A790" s="6" t="s">
        <v>268</v>
      </c>
      <c r="B790" s="6">
        <v>25</v>
      </c>
      <c r="C790" s="6" t="str">
        <f t="shared" si="12"/>
        <v>SLP-25</v>
      </c>
      <c r="D790" s="7">
        <v>43485</v>
      </c>
      <c r="E790" s="5" t="s">
        <v>55</v>
      </c>
      <c r="F790" s="6">
        <v>3</v>
      </c>
    </row>
    <row r="791" spans="1:6" x14ac:dyDescent="0.3">
      <c r="A791" s="6" t="s">
        <v>164</v>
      </c>
      <c r="B791" s="6">
        <v>19</v>
      </c>
      <c r="C791" s="6" t="str">
        <f t="shared" si="12"/>
        <v>KTH-19</v>
      </c>
      <c r="D791" s="7">
        <v>43497</v>
      </c>
      <c r="E791" s="5" t="s">
        <v>55</v>
      </c>
      <c r="F791" s="6">
        <v>4</v>
      </c>
    </row>
    <row r="792" spans="1:6" x14ac:dyDescent="0.3">
      <c r="A792" s="6" t="s">
        <v>164</v>
      </c>
      <c r="B792" s="6">
        <v>19</v>
      </c>
      <c r="C792" s="6" t="str">
        <f t="shared" si="12"/>
        <v>KTH-19</v>
      </c>
      <c r="D792" s="7">
        <v>43497</v>
      </c>
      <c r="E792" s="5" t="s">
        <v>55</v>
      </c>
      <c r="F792" s="6">
        <v>4</v>
      </c>
    </row>
    <row r="793" spans="1:6" x14ac:dyDescent="0.3">
      <c r="A793" s="6" t="s">
        <v>135</v>
      </c>
      <c r="B793" s="6">
        <v>52</v>
      </c>
      <c r="C793" s="6" t="str">
        <f t="shared" si="12"/>
        <v>EAT-52</v>
      </c>
      <c r="D793" s="7">
        <v>43512</v>
      </c>
      <c r="E793" s="5" t="s">
        <v>17</v>
      </c>
      <c r="F793" s="6">
        <v>2</v>
      </c>
    </row>
    <row r="794" spans="1:6" x14ac:dyDescent="0.3">
      <c r="A794" s="6" t="s">
        <v>164</v>
      </c>
      <c r="B794" s="6">
        <v>27</v>
      </c>
      <c r="C794" s="6" t="str">
        <f t="shared" si="12"/>
        <v>KTH-27</v>
      </c>
      <c r="D794" s="7">
        <v>43599</v>
      </c>
      <c r="E794" s="5" t="s">
        <v>55</v>
      </c>
      <c r="F794" s="6">
        <v>3</v>
      </c>
    </row>
    <row r="795" spans="1:6" x14ac:dyDescent="0.3">
      <c r="A795" s="6" t="s">
        <v>164</v>
      </c>
      <c r="B795" s="6">
        <v>27</v>
      </c>
      <c r="C795" s="6" t="str">
        <f t="shared" si="12"/>
        <v>KTH-27</v>
      </c>
      <c r="D795" s="7">
        <v>43615</v>
      </c>
      <c r="E795" s="5" t="s">
        <v>55</v>
      </c>
      <c r="F795" s="6">
        <v>3</v>
      </c>
    </row>
    <row r="796" spans="1:6" x14ac:dyDescent="0.3">
      <c r="A796" s="6" t="s">
        <v>231</v>
      </c>
      <c r="B796" s="6">
        <v>7</v>
      </c>
      <c r="C796" s="6" t="str">
        <f t="shared" si="12"/>
        <v>KKK-7</v>
      </c>
      <c r="D796" s="7">
        <v>43658</v>
      </c>
      <c r="E796" s="5" t="s">
        <v>17</v>
      </c>
      <c r="F796" s="6">
        <v>2</v>
      </c>
    </row>
    <row r="797" spans="1:6" x14ac:dyDescent="0.3">
      <c r="A797" s="6" t="s">
        <v>164</v>
      </c>
      <c r="B797" s="6">
        <v>58</v>
      </c>
      <c r="C797" s="6" t="str">
        <f t="shared" si="12"/>
        <v>KTH-58</v>
      </c>
      <c r="D797" s="7">
        <v>43720</v>
      </c>
      <c r="E797" s="5" t="s">
        <v>17</v>
      </c>
      <c r="F797" s="6">
        <v>2</v>
      </c>
    </row>
    <row r="798" spans="1:6" x14ac:dyDescent="0.3">
      <c r="A798" s="6" t="s">
        <v>164</v>
      </c>
      <c r="B798" s="6">
        <v>59</v>
      </c>
      <c r="C798" s="6" t="str">
        <f t="shared" si="12"/>
        <v>KTH-59</v>
      </c>
      <c r="D798" s="7">
        <v>43723</v>
      </c>
      <c r="E798" s="5" t="s">
        <v>76</v>
      </c>
      <c r="F798" s="6">
        <v>1</v>
      </c>
    </row>
    <row r="799" spans="1:6" x14ac:dyDescent="0.3">
      <c r="A799" s="6" t="s">
        <v>164</v>
      </c>
      <c r="B799" s="6">
        <v>67</v>
      </c>
      <c r="C799" s="6" t="str">
        <f t="shared" si="12"/>
        <v>KTH-67</v>
      </c>
      <c r="D799" s="7">
        <v>43768</v>
      </c>
      <c r="E799" s="5" t="s">
        <v>17</v>
      </c>
      <c r="F799" s="6">
        <v>2</v>
      </c>
    </row>
    <row r="800" spans="1:6" x14ac:dyDescent="0.3">
      <c r="A800" s="6" t="s">
        <v>167</v>
      </c>
      <c r="B800" s="6">
        <v>11</v>
      </c>
      <c r="C800" s="6" t="str">
        <f t="shared" si="12"/>
        <v>KAY-11</v>
      </c>
      <c r="D800" s="7">
        <v>43794</v>
      </c>
      <c r="E800" s="5" t="s">
        <v>17</v>
      </c>
      <c r="F800" s="6">
        <v>2</v>
      </c>
    </row>
    <row r="801" spans="1:6" x14ac:dyDescent="0.3">
      <c r="A801" s="6" t="s">
        <v>135</v>
      </c>
      <c r="B801" s="6">
        <v>68</v>
      </c>
      <c r="C801" s="6" t="str">
        <f t="shared" si="12"/>
        <v>EAT-68</v>
      </c>
      <c r="D801" s="7">
        <v>43806</v>
      </c>
      <c r="E801" s="5" t="s">
        <v>17</v>
      </c>
      <c r="F801" s="6">
        <v>2</v>
      </c>
    </row>
    <row r="802" spans="1:6" x14ac:dyDescent="0.3">
      <c r="A802" s="6" t="s">
        <v>164</v>
      </c>
      <c r="B802" s="6">
        <v>73</v>
      </c>
      <c r="C802" s="6" t="str">
        <f t="shared" si="12"/>
        <v>KTH-73</v>
      </c>
      <c r="D802" s="7">
        <v>43807</v>
      </c>
      <c r="E802" s="5" t="s">
        <v>76</v>
      </c>
      <c r="F802" s="6">
        <v>1</v>
      </c>
    </row>
    <row r="803" spans="1:6" x14ac:dyDescent="0.3">
      <c r="A803" s="6" t="s">
        <v>167</v>
      </c>
      <c r="B803" s="6">
        <v>22</v>
      </c>
      <c r="C803" s="6" t="str">
        <f t="shared" si="12"/>
        <v>KAY-22</v>
      </c>
      <c r="D803" s="7">
        <v>43839</v>
      </c>
      <c r="E803" s="5" t="s">
        <v>55</v>
      </c>
      <c r="F803" s="6">
        <v>3</v>
      </c>
    </row>
    <row r="804" spans="1:6" x14ac:dyDescent="0.3">
      <c r="A804" s="6" t="s">
        <v>167</v>
      </c>
      <c r="B804" s="6">
        <v>27</v>
      </c>
      <c r="C804" s="6" t="str">
        <f t="shared" si="12"/>
        <v>KAY-27</v>
      </c>
      <c r="D804" s="7">
        <v>43862</v>
      </c>
      <c r="E804" s="5" t="s">
        <v>17</v>
      </c>
      <c r="F804" s="6">
        <v>2</v>
      </c>
    </row>
    <row r="805" spans="1:6" x14ac:dyDescent="0.3">
      <c r="A805" s="6" t="s">
        <v>231</v>
      </c>
      <c r="B805" s="6">
        <v>12</v>
      </c>
      <c r="C805" s="6" t="str">
        <f t="shared" si="12"/>
        <v>KKK-12</v>
      </c>
      <c r="D805" s="7">
        <v>43879</v>
      </c>
      <c r="E805" s="5" t="s">
        <v>55</v>
      </c>
      <c r="F805" s="6">
        <v>3</v>
      </c>
    </row>
    <row r="806" spans="1:6" x14ac:dyDescent="0.3">
      <c r="A806" s="6" t="s">
        <v>164</v>
      </c>
      <c r="B806" s="6">
        <v>87</v>
      </c>
      <c r="C806" s="6" t="str">
        <f t="shared" si="12"/>
        <v>KTH-87</v>
      </c>
      <c r="D806" s="7">
        <v>43957</v>
      </c>
      <c r="E806" s="5" t="s">
        <v>76</v>
      </c>
      <c r="F806" s="6">
        <v>1</v>
      </c>
    </row>
    <row r="807" spans="1:6" x14ac:dyDescent="0.3">
      <c r="A807" s="6" t="s">
        <v>104</v>
      </c>
      <c r="B807" s="6">
        <v>50</v>
      </c>
      <c r="C807" s="6" t="str">
        <f t="shared" si="12"/>
        <v>CSS-50</v>
      </c>
      <c r="D807" s="7">
        <v>43966</v>
      </c>
      <c r="E807" s="5" t="s">
        <v>3386</v>
      </c>
      <c r="F807" s="6">
        <v>0</v>
      </c>
    </row>
    <row r="808" spans="1:6" x14ac:dyDescent="0.3">
      <c r="A808" s="6" t="s">
        <v>135</v>
      </c>
      <c r="B808" s="6">
        <v>83</v>
      </c>
      <c r="C808" s="6" t="str">
        <f t="shared" si="12"/>
        <v>EAT-83</v>
      </c>
      <c r="D808" s="7">
        <v>43987</v>
      </c>
      <c r="E808" s="5" t="s">
        <v>17</v>
      </c>
      <c r="F808" s="6">
        <v>2</v>
      </c>
    </row>
    <row r="809" spans="1:6" x14ac:dyDescent="0.3">
      <c r="A809" s="6" t="s">
        <v>164</v>
      </c>
      <c r="B809" s="6">
        <v>95</v>
      </c>
      <c r="C809" s="6" t="str">
        <f t="shared" si="12"/>
        <v>KTH-95</v>
      </c>
      <c r="D809" s="7">
        <v>44023</v>
      </c>
      <c r="E809" s="5" t="s">
        <v>76</v>
      </c>
      <c r="F809" s="6">
        <v>1</v>
      </c>
    </row>
    <row r="810" spans="1:6" x14ac:dyDescent="0.3">
      <c r="A810" s="6" t="s">
        <v>135</v>
      </c>
      <c r="B810" s="6">
        <v>87</v>
      </c>
      <c r="C810" s="6" t="str">
        <f t="shared" si="12"/>
        <v>EAT-87</v>
      </c>
      <c r="D810" s="7">
        <v>44025</v>
      </c>
      <c r="E810" s="5" t="s">
        <v>17</v>
      </c>
      <c r="F810" s="6">
        <v>2</v>
      </c>
    </row>
    <row r="811" spans="1:6" x14ac:dyDescent="0.3">
      <c r="A811" s="6" t="s">
        <v>104</v>
      </c>
      <c r="B811" s="6">
        <v>63</v>
      </c>
      <c r="C811" s="6" t="str">
        <f t="shared" si="12"/>
        <v>CSS-63</v>
      </c>
      <c r="D811" s="7">
        <v>44031</v>
      </c>
      <c r="E811" s="5" t="s">
        <v>55</v>
      </c>
      <c r="F811" s="6">
        <v>3</v>
      </c>
    </row>
    <row r="812" spans="1:6" x14ac:dyDescent="0.3">
      <c r="A812" s="6" t="s">
        <v>104</v>
      </c>
      <c r="B812" s="6">
        <v>64</v>
      </c>
      <c r="C812" s="6" t="str">
        <f t="shared" si="12"/>
        <v>CSS-64</v>
      </c>
      <c r="D812" s="7">
        <v>44035</v>
      </c>
      <c r="E812" s="5" t="s">
        <v>3386</v>
      </c>
      <c r="F812" s="6">
        <v>0</v>
      </c>
    </row>
    <row r="813" spans="1:6" x14ac:dyDescent="0.3">
      <c r="A813" s="6" t="s">
        <v>104</v>
      </c>
      <c r="B813" s="6">
        <v>76</v>
      </c>
      <c r="C813" s="6" t="str">
        <f t="shared" si="12"/>
        <v>CSS-76</v>
      </c>
      <c r="D813" s="7">
        <v>44088</v>
      </c>
      <c r="E813" s="5" t="s">
        <v>55</v>
      </c>
      <c r="F813" s="6">
        <v>3</v>
      </c>
    </row>
    <row r="814" spans="1:6" x14ac:dyDescent="0.3">
      <c r="A814" s="6" t="s">
        <v>164</v>
      </c>
      <c r="B814" s="6">
        <v>100</v>
      </c>
      <c r="C814" s="6" t="str">
        <f t="shared" si="12"/>
        <v>KTH-100</v>
      </c>
      <c r="D814" s="7">
        <v>44089</v>
      </c>
      <c r="E814" s="5" t="s">
        <v>17</v>
      </c>
      <c r="F814" s="6">
        <v>2</v>
      </c>
    </row>
    <row r="815" spans="1:6" x14ac:dyDescent="0.3">
      <c r="A815" s="6" t="s">
        <v>167</v>
      </c>
      <c r="B815" s="6">
        <v>48</v>
      </c>
      <c r="C815" s="6" t="str">
        <f t="shared" si="12"/>
        <v>KAY-48</v>
      </c>
      <c r="D815" s="7">
        <v>44097</v>
      </c>
      <c r="E815" s="5" t="s">
        <v>17</v>
      </c>
      <c r="F815" s="6">
        <v>2</v>
      </c>
    </row>
    <row r="816" spans="1:6" x14ac:dyDescent="0.3">
      <c r="A816" s="6" t="s">
        <v>104</v>
      </c>
      <c r="B816" s="6">
        <v>80</v>
      </c>
      <c r="C816" s="6" t="str">
        <f t="shared" si="12"/>
        <v>CSS-80</v>
      </c>
      <c r="D816" s="7">
        <v>44104</v>
      </c>
      <c r="E816" s="5" t="s">
        <v>55</v>
      </c>
      <c r="F816" s="6">
        <v>3</v>
      </c>
    </row>
    <row r="817" spans="1:6" x14ac:dyDescent="0.3">
      <c r="A817" s="6" t="s">
        <v>164</v>
      </c>
      <c r="B817" s="6">
        <v>106</v>
      </c>
      <c r="C817" s="6" t="str">
        <f t="shared" si="12"/>
        <v>KTH-106</v>
      </c>
      <c r="D817" s="7">
        <v>44138</v>
      </c>
      <c r="E817" s="5" t="s">
        <v>17</v>
      </c>
      <c r="F817" s="6">
        <v>2</v>
      </c>
    </row>
    <row r="818" spans="1:6" x14ac:dyDescent="0.3">
      <c r="A818" s="6" t="s">
        <v>104</v>
      </c>
      <c r="B818" s="6">
        <v>94</v>
      </c>
      <c r="C818" s="6" t="str">
        <f t="shared" si="12"/>
        <v>CSS-94</v>
      </c>
      <c r="D818" s="7">
        <v>44145</v>
      </c>
      <c r="E818" s="5" t="s">
        <v>17</v>
      </c>
      <c r="F818" s="6">
        <v>2</v>
      </c>
    </row>
    <row r="819" spans="1:6" x14ac:dyDescent="0.3">
      <c r="A819" s="6" t="s">
        <v>164</v>
      </c>
      <c r="B819" s="6">
        <v>109</v>
      </c>
      <c r="C819" s="6" t="str">
        <f t="shared" si="12"/>
        <v>KTH-109</v>
      </c>
      <c r="D819" s="7">
        <v>44154</v>
      </c>
      <c r="E819" s="5" t="s">
        <v>97</v>
      </c>
      <c r="F819" s="6">
        <v>3</v>
      </c>
    </row>
    <row r="820" spans="1:6" x14ac:dyDescent="0.3">
      <c r="A820" s="6" t="s">
        <v>104</v>
      </c>
      <c r="B820" s="6">
        <v>103</v>
      </c>
      <c r="C820" s="6" t="str">
        <f t="shared" si="12"/>
        <v>CSS-103</v>
      </c>
      <c r="D820" s="7">
        <v>44168</v>
      </c>
      <c r="E820" s="5" t="s">
        <v>55</v>
      </c>
      <c r="F820" s="6">
        <v>3</v>
      </c>
    </row>
    <row r="821" spans="1:6" x14ac:dyDescent="0.3">
      <c r="A821" s="6" t="s">
        <v>104</v>
      </c>
      <c r="B821" s="6">
        <v>104</v>
      </c>
      <c r="C821" s="6" t="str">
        <f t="shared" si="12"/>
        <v>CSS-104</v>
      </c>
      <c r="D821" s="7">
        <v>44170</v>
      </c>
      <c r="E821" s="5" t="s">
        <v>17</v>
      </c>
      <c r="F821" s="6">
        <v>2</v>
      </c>
    </row>
    <row r="822" spans="1:6" x14ac:dyDescent="0.3">
      <c r="A822" s="6" t="s">
        <v>104</v>
      </c>
      <c r="B822" s="6">
        <v>106</v>
      </c>
      <c r="C822" s="6" t="str">
        <f t="shared" si="12"/>
        <v>CSS-106</v>
      </c>
      <c r="D822" s="7">
        <v>44173</v>
      </c>
      <c r="E822" s="5" t="s">
        <v>55</v>
      </c>
      <c r="F822" s="6">
        <v>3</v>
      </c>
    </row>
    <row r="823" spans="1:6" x14ac:dyDescent="0.3">
      <c r="A823" s="6" t="s">
        <v>164</v>
      </c>
      <c r="B823" s="6">
        <v>113</v>
      </c>
      <c r="C823" s="6" t="str">
        <f t="shared" si="12"/>
        <v>KTH-113</v>
      </c>
      <c r="D823" s="7">
        <v>44181</v>
      </c>
      <c r="E823" s="5" t="s">
        <v>97</v>
      </c>
      <c r="F823" s="6">
        <v>3</v>
      </c>
    </row>
    <row r="824" spans="1:6" x14ac:dyDescent="0.3">
      <c r="A824" s="6" t="s">
        <v>104</v>
      </c>
      <c r="B824" s="6">
        <v>125</v>
      </c>
      <c r="C824" s="6" t="str">
        <f t="shared" si="12"/>
        <v>CSS-125</v>
      </c>
      <c r="D824" s="7">
        <v>44208</v>
      </c>
      <c r="E824" s="5" t="s">
        <v>17</v>
      </c>
      <c r="F824" s="6">
        <v>2</v>
      </c>
    </row>
    <row r="825" spans="1:6" x14ac:dyDescent="0.3">
      <c r="A825" s="6" t="s">
        <v>104</v>
      </c>
      <c r="B825" s="6">
        <v>131</v>
      </c>
      <c r="C825" s="6" t="str">
        <f t="shared" si="12"/>
        <v>CSS-131</v>
      </c>
      <c r="D825" s="7">
        <v>44213</v>
      </c>
      <c r="E825" s="5" t="s">
        <v>55</v>
      </c>
      <c r="F825" s="6">
        <v>3</v>
      </c>
    </row>
    <row r="826" spans="1:6" x14ac:dyDescent="0.3">
      <c r="A826" s="6" t="s">
        <v>104</v>
      </c>
      <c r="B826" s="6">
        <v>132</v>
      </c>
      <c r="C826" s="6" t="str">
        <f t="shared" si="12"/>
        <v>CSS-132</v>
      </c>
      <c r="D826" s="7">
        <v>44216</v>
      </c>
      <c r="E826" s="5" t="s">
        <v>55</v>
      </c>
      <c r="F826" s="6">
        <v>3</v>
      </c>
    </row>
    <row r="827" spans="1:6" x14ac:dyDescent="0.3">
      <c r="A827" s="6" t="s">
        <v>164</v>
      </c>
      <c r="B827" s="6">
        <v>116</v>
      </c>
      <c r="C827" s="6" t="str">
        <f t="shared" si="12"/>
        <v>KTH-116</v>
      </c>
      <c r="D827" s="7">
        <v>44233</v>
      </c>
      <c r="E827" s="5" t="s">
        <v>17</v>
      </c>
      <c r="F827" s="6">
        <v>2</v>
      </c>
    </row>
    <row r="828" spans="1:6" x14ac:dyDescent="0.3">
      <c r="A828" s="6" t="s">
        <v>164</v>
      </c>
      <c r="B828" s="6">
        <v>117</v>
      </c>
      <c r="C828" s="6" t="str">
        <f t="shared" si="12"/>
        <v>KTH-117</v>
      </c>
      <c r="D828" s="7">
        <v>44238</v>
      </c>
      <c r="E828" s="5" t="s">
        <v>17</v>
      </c>
      <c r="F828" s="6">
        <v>2</v>
      </c>
    </row>
    <row r="829" spans="1:6" x14ac:dyDescent="0.3">
      <c r="A829" s="6" t="s">
        <v>104</v>
      </c>
      <c r="B829" s="6">
        <v>152</v>
      </c>
      <c r="C829" s="6" t="str">
        <f t="shared" si="12"/>
        <v>CSS-152</v>
      </c>
      <c r="D829" s="7">
        <v>44258</v>
      </c>
      <c r="E829" s="5" t="s">
        <v>17</v>
      </c>
      <c r="F829" s="6">
        <v>2</v>
      </c>
    </row>
    <row r="830" spans="1:6" x14ac:dyDescent="0.3">
      <c r="A830" s="6" t="s">
        <v>12</v>
      </c>
      <c r="B830" s="6">
        <v>4</v>
      </c>
      <c r="C830" s="6" t="str">
        <f t="shared" si="12"/>
        <v>BOB-4</v>
      </c>
      <c r="D830" s="7">
        <v>39843</v>
      </c>
      <c r="E830" s="5" t="s">
        <v>3378</v>
      </c>
      <c r="F830" s="6">
        <v>2</v>
      </c>
    </row>
    <row r="831" spans="1:6" x14ac:dyDescent="0.3">
      <c r="A831" s="6" t="s">
        <v>12</v>
      </c>
      <c r="B831" s="6">
        <v>6</v>
      </c>
      <c r="C831" s="6" t="str">
        <f t="shared" si="12"/>
        <v>BOB-6</v>
      </c>
      <c r="D831" s="7">
        <v>39847</v>
      </c>
      <c r="E831" s="5" t="s">
        <v>3388</v>
      </c>
      <c r="F831" s="6">
        <v>0</v>
      </c>
    </row>
    <row r="832" spans="1:6" x14ac:dyDescent="0.3">
      <c r="A832" s="6" t="s">
        <v>12</v>
      </c>
      <c r="B832" s="6">
        <v>17</v>
      </c>
      <c r="C832" s="6" t="str">
        <f t="shared" si="12"/>
        <v>BOB-17</v>
      </c>
      <c r="D832" s="7">
        <v>39922</v>
      </c>
      <c r="E832" s="5" t="s">
        <v>3378</v>
      </c>
      <c r="F832" s="6">
        <v>2</v>
      </c>
    </row>
    <row r="833" spans="1:6" x14ac:dyDescent="0.3">
      <c r="A833" s="6" t="s">
        <v>12</v>
      </c>
      <c r="B833" s="6">
        <v>19</v>
      </c>
      <c r="C833" s="6" t="str">
        <f t="shared" si="12"/>
        <v>BOB-19</v>
      </c>
      <c r="D833" s="7">
        <v>39927</v>
      </c>
      <c r="E833" s="5" t="s">
        <v>3386</v>
      </c>
      <c r="F833" s="6">
        <v>0</v>
      </c>
    </row>
    <row r="834" spans="1:6" x14ac:dyDescent="0.3">
      <c r="A834" s="6" t="s">
        <v>12</v>
      </c>
      <c r="B834" s="6">
        <v>25</v>
      </c>
      <c r="C834" s="6" t="str">
        <f t="shared" si="12"/>
        <v>BOB-25</v>
      </c>
      <c r="D834" s="7">
        <v>39955</v>
      </c>
      <c r="E834" s="5" t="s">
        <v>3386</v>
      </c>
      <c r="F834" s="6">
        <v>0</v>
      </c>
    </row>
    <row r="835" spans="1:6" x14ac:dyDescent="0.3">
      <c r="A835" s="6" t="s">
        <v>12</v>
      </c>
      <c r="B835" s="6">
        <v>33</v>
      </c>
      <c r="C835" s="6" t="str">
        <f t="shared" ref="C835:C898" si="13">CONCATENATE(A835,"-",B835)</f>
        <v>BOB-33</v>
      </c>
      <c r="D835" s="7">
        <v>39998</v>
      </c>
      <c r="E835" s="5" t="s">
        <v>3386</v>
      </c>
      <c r="F835" s="6">
        <v>0</v>
      </c>
    </row>
    <row r="836" spans="1:6" x14ac:dyDescent="0.3">
      <c r="A836" s="6" t="s">
        <v>12</v>
      </c>
      <c r="B836" s="6">
        <v>43</v>
      </c>
      <c r="C836" s="6" t="str">
        <f t="shared" si="13"/>
        <v>BOB-43</v>
      </c>
      <c r="D836" s="7">
        <v>40037</v>
      </c>
      <c r="E836" s="5" t="s">
        <v>3386</v>
      </c>
      <c r="F836" s="6">
        <v>0</v>
      </c>
    </row>
    <row r="837" spans="1:6" x14ac:dyDescent="0.3">
      <c r="A837" s="6" t="s">
        <v>12</v>
      </c>
      <c r="B837" s="6">
        <v>46</v>
      </c>
      <c r="C837" s="6" t="str">
        <f t="shared" si="13"/>
        <v>BOB-46</v>
      </c>
      <c r="D837" s="7">
        <v>40052</v>
      </c>
      <c r="E837" s="5" t="s">
        <v>3386</v>
      </c>
      <c r="F837" s="6">
        <v>0</v>
      </c>
    </row>
    <row r="838" spans="1:6" x14ac:dyDescent="0.3">
      <c r="A838" s="6" t="s">
        <v>12</v>
      </c>
      <c r="B838" s="6">
        <v>52</v>
      </c>
      <c r="C838" s="6" t="str">
        <f t="shared" si="13"/>
        <v>BOB-52</v>
      </c>
      <c r="D838" s="7">
        <v>40059</v>
      </c>
      <c r="E838" s="5" t="s">
        <v>55</v>
      </c>
      <c r="F838" s="6">
        <v>3</v>
      </c>
    </row>
    <row r="839" spans="1:6" x14ac:dyDescent="0.3">
      <c r="A839" s="6" t="s">
        <v>12</v>
      </c>
      <c r="B839" s="6">
        <v>51</v>
      </c>
      <c r="C839" s="6" t="str">
        <f t="shared" si="13"/>
        <v>BOB-51</v>
      </c>
      <c r="D839" s="7">
        <v>40059</v>
      </c>
      <c r="E839" s="5" t="s">
        <v>32</v>
      </c>
      <c r="F839" s="6">
        <v>0</v>
      </c>
    </row>
    <row r="840" spans="1:6" x14ac:dyDescent="0.3">
      <c r="A840" s="6" t="s">
        <v>12</v>
      </c>
      <c r="B840" s="6">
        <v>60</v>
      </c>
      <c r="C840" s="6" t="str">
        <f t="shared" si="13"/>
        <v>BOB-60</v>
      </c>
      <c r="D840" s="7">
        <v>40092</v>
      </c>
      <c r="E840" s="5" t="s">
        <v>17</v>
      </c>
      <c r="F840" s="6">
        <v>2</v>
      </c>
    </row>
    <row r="841" spans="1:6" x14ac:dyDescent="0.3">
      <c r="A841" s="6" t="s">
        <v>12</v>
      </c>
      <c r="B841" s="6">
        <v>84</v>
      </c>
      <c r="C841" s="6" t="str">
        <f t="shared" si="13"/>
        <v>BOB-84</v>
      </c>
      <c r="D841" s="7">
        <v>40161</v>
      </c>
      <c r="E841" s="5" t="s">
        <v>17</v>
      </c>
      <c r="F841" s="6">
        <v>2</v>
      </c>
    </row>
    <row r="842" spans="1:6" x14ac:dyDescent="0.3">
      <c r="A842" s="6" t="s">
        <v>12</v>
      </c>
      <c r="B842" s="6">
        <v>93</v>
      </c>
      <c r="C842" s="6" t="str">
        <f t="shared" si="13"/>
        <v>BOB-93</v>
      </c>
      <c r="D842" s="7">
        <v>40180</v>
      </c>
      <c r="E842" s="5" t="s">
        <v>17</v>
      </c>
      <c r="F842" s="6">
        <v>2</v>
      </c>
    </row>
    <row r="843" spans="1:6" x14ac:dyDescent="0.3">
      <c r="A843" s="6" t="s">
        <v>12</v>
      </c>
      <c r="B843" s="6">
        <v>102</v>
      </c>
      <c r="C843" s="6" t="str">
        <f t="shared" si="13"/>
        <v>BOB-102</v>
      </c>
      <c r="D843" s="7">
        <v>40195</v>
      </c>
      <c r="E843" s="5" t="s">
        <v>17</v>
      </c>
      <c r="F843" s="6">
        <v>2</v>
      </c>
    </row>
    <row r="844" spans="1:6" x14ac:dyDescent="0.3">
      <c r="A844" s="6" t="s">
        <v>12</v>
      </c>
      <c r="B844" s="6">
        <v>105</v>
      </c>
      <c r="C844" s="6" t="str">
        <f t="shared" si="13"/>
        <v>BOB-105</v>
      </c>
      <c r="D844" s="7">
        <v>40205</v>
      </c>
      <c r="E844" s="5" t="s">
        <v>17</v>
      </c>
      <c r="F844" s="6">
        <v>2</v>
      </c>
    </row>
    <row r="845" spans="1:6" x14ac:dyDescent="0.3">
      <c r="A845" s="6" t="s">
        <v>12</v>
      </c>
      <c r="B845" s="6">
        <v>104</v>
      </c>
      <c r="C845" s="6" t="str">
        <f t="shared" si="13"/>
        <v>BOB-104</v>
      </c>
      <c r="D845" s="7">
        <v>40205</v>
      </c>
      <c r="E845" s="5" t="s">
        <v>32</v>
      </c>
      <c r="F845" s="6">
        <v>0</v>
      </c>
    </row>
    <row r="846" spans="1:6" x14ac:dyDescent="0.3">
      <c r="A846" s="6" t="s">
        <v>12</v>
      </c>
      <c r="B846" s="6">
        <v>116</v>
      </c>
      <c r="C846" s="6" t="str">
        <f t="shared" si="13"/>
        <v>BOB-116</v>
      </c>
      <c r="D846" s="7">
        <v>40221</v>
      </c>
      <c r="E846" s="5" t="s">
        <v>3386</v>
      </c>
      <c r="F846" s="6">
        <v>0</v>
      </c>
    </row>
    <row r="847" spans="1:6" x14ac:dyDescent="0.3">
      <c r="A847" s="6" t="s">
        <v>12</v>
      </c>
      <c r="B847" s="6">
        <v>135</v>
      </c>
      <c r="C847" s="6" t="str">
        <f t="shared" si="13"/>
        <v>BOB-135</v>
      </c>
      <c r="D847" s="7">
        <v>40245</v>
      </c>
      <c r="E847" s="5" t="s">
        <v>55</v>
      </c>
      <c r="F847" s="6">
        <v>3</v>
      </c>
    </row>
    <row r="848" spans="1:6" x14ac:dyDescent="0.3">
      <c r="A848" s="6" t="s">
        <v>12</v>
      </c>
      <c r="B848" s="6">
        <v>139</v>
      </c>
      <c r="C848" s="6" t="str">
        <f t="shared" si="13"/>
        <v>BOB-139</v>
      </c>
      <c r="D848" s="7">
        <v>40260</v>
      </c>
      <c r="E848" s="5" t="s">
        <v>55</v>
      </c>
      <c r="F848" s="6">
        <v>3</v>
      </c>
    </row>
    <row r="849" spans="1:6" x14ac:dyDescent="0.3">
      <c r="A849" s="6" t="s">
        <v>12</v>
      </c>
      <c r="B849" s="6">
        <v>142</v>
      </c>
      <c r="C849" s="6" t="str">
        <f t="shared" si="13"/>
        <v>BOB-142</v>
      </c>
      <c r="D849" s="7">
        <v>40272</v>
      </c>
      <c r="E849" s="5" t="s">
        <v>17</v>
      </c>
      <c r="F849" s="6">
        <v>2</v>
      </c>
    </row>
    <row r="850" spans="1:6" x14ac:dyDescent="0.3">
      <c r="A850" s="6" t="s">
        <v>12</v>
      </c>
      <c r="B850" s="6">
        <v>147</v>
      </c>
      <c r="C850" s="6" t="str">
        <f t="shared" si="13"/>
        <v>BOB-147</v>
      </c>
      <c r="D850" s="7">
        <v>40300</v>
      </c>
      <c r="E850" s="5" t="s">
        <v>55</v>
      </c>
      <c r="F850" s="6">
        <v>3</v>
      </c>
    </row>
    <row r="851" spans="1:6" x14ac:dyDescent="0.3">
      <c r="A851" s="6" t="s">
        <v>12</v>
      </c>
      <c r="B851" s="6">
        <v>158</v>
      </c>
      <c r="C851" s="6" t="str">
        <f t="shared" si="13"/>
        <v>BOB-158</v>
      </c>
      <c r="D851" s="7">
        <v>40323</v>
      </c>
      <c r="E851" s="5" t="s">
        <v>17</v>
      </c>
      <c r="F851" s="6">
        <v>2</v>
      </c>
    </row>
    <row r="852" spans="1:6" x14ac:dyDescent="0.3">
      <c r="A852" s="6" t="s">
        <v>12</v>
      </c>
      <c r="B852" s="6">
        <v>167</v>
      </c>
      <c r="C852" s="6" t="str">
        <f t="shared" si="13"/>
        <v>BOB-167</v>
      </c>
      <c r="D852" s="7">
        <v>40348</v>
      </c>
      <c r="E852" s="5" t="s">
        <v>55</v>
      </c>
      <c r="F852" s="6">
        <v>3</v>
      </c>
    </row>
    <row r="853" spans="1:6" x14ac:dyDescent="0.3">
      <c r="A853" s="6" t="s">
        <v>12</v>
      </c>
      <c r="B853" s="6">
        <v>179</v>
      </c>
      <c r="C853" s="6" t="str">
        <f t="shared" si="13"/>
        <v>BOB-179</v>
      </c>
      <c r="D853" s="7">
        <v>40373</v>
      </c>
      <c r="E853" s="5" t="s">
        <v>55</v>
      </c>
      <c r="F853" s="6">
        <v>3</v>
      </c>
    </row>
    <row r="854" spans="1:6" x14ac:dyDescent="0.3">
      <c r="A854" s="6" t="s">
        <v>12</v>
      </c>
      <c r="B854" s="6">
        <v>182</v>
      </c>
      <c r="C854" s="6" t="str">
        <f t="shared" si="13"/>
        <v>BOB-182</v>
      </c>
      <c r="D854" s="7">
        <v>40374</v>
      </c>
      <c r="E854" s="5" t="s">
        <v>55</v>
      </c>
      <c r="F854" s="6">
        <v>3</v>
      </c>
    </row>
    <row r="855" spans="1:6" x14ac:dyDescent="0.3">
      <c r="A855" s="6" t="s">
        <v>12</v>
      </c>
      <c r="B855" s="6">
        <v>187</v>
      </c>
      <c r="C855" s="6" t="str">
        <f t="shared" si="13"/>
        <v>BOB-187</v>
      </c>
      <c r="D855" s="7">
        <v>40379</v>
      </c>
      <c r="E855" s="5" t="s">
        <v>17</v>
      </c>
      <c r="F855" s="6">
        <v>2</v>
      </c>
    </row>
    <row r="856" spans="1:6" x14ac:dyDescent="0.3">
      <c r="A856" s="6" t="s">
        <v>12</v>
      </c>
      <c r="B856" s="6">
        <v>191</v>
      </c>
      <c r="C856" s="6" t="str">
        <f t="shared" si="13"/>
        <v>BOB-191</v>
      </c>
      <c r="D856" s="7">
        <v>40383</v>
      </c>
      <c r="E856" s="5" t="s">
        <v>55</v>
      </c>
      <c r="F856" s="6">
        <v>3</v>
      </c>
    </row>
    <row r="857" spans="1:6" x14ac:dyDescent="0.3">
      <c r="A857" s="6" t="s">
        <v>12</v>
      </c>
      <c r="B857" s="6">
        <v>192</v>
      </c>
      <c r="C857" s="6" t="str">
        <f t="shared" si="13"/>
        <v>BOB-192</v>
      </c>
      <c r="D857" s="7">
        <v>40385</v>
      </c>
      <c r="E857" s="5" t="s">
        <v>55</v>
      </c>
      <c r="F857" s="6">
        <v>3</v>
      </c>
    </row>
    <row r="858" spans="1:6" x14ac:dyDescent="0.3">
      <c r="A858" s="6" t="s">
        <v>12</v>
      </c>
      <c r="B858" s="6">
        <v>199</v>
      </c>
      <c r="C858" s="6" t="str">
        <f t="shared" si="13"/>
        <v>BOB-199</v>
      </c>
      <c r="D858" s="7">
        <v>40394</v>
      </c>
      <c r="E858" s="5" t="s">
        <v>17</v>
      </c>
      <c r="F858" s="6">
        <v>2</v>
      </c>
    </row>
    <row r="859" spans="1:6" x14ac:dyDescent="0.3">
      <c r="A859" s="6" t="s">
        <v>12</v>
      </c>
      <c r="B859" s="6">
        <v>201</v>
      </c>
      <c r="C859" s="6" t="str">
        <f t="shared" si="13"/>
        <v>BOB-201</v>
      </c>
      <c r="D859" s="7">
        <v>40396</v>
      </c>
      <c r="E859" s="5" t="s">
        <v>17</v>
      </c>
      <c r="F859" s="6">
        <v>2</v>
      </c>
    </row>
    <row r="860" spans="1:6" x14ac:dyDescent="0.3">
      <c r="A860" s="6" t="s">
        <v>12</v>
      </c>
      <c r="B860" s="6">
        <v>219</v>
      </c>
      <c r="C860" s="6" t="str">
        <f t="shared" si="13"/>
        <v>BOB-219</v>
      </c>
      <c r="D860" s="7">
        <v>40411</v>
      </c>
      <c r="E860" s="5" t="s">
        <v>17</v>
      </c>
      <c r="F860" s="6">
        <v>2</v>
      </c>
    </row>
    <row r="861" spans="1:6" x14ac:dyDescent="0.3">
      <c r="A861" s="6" t="s">
        <v>12</v>
      </c>
      <c r="B861" s="6">
        <v>245</v>
      </c>
      <c r="C861" s="6" t="str">
        <f t="shared" si="13"/>
        <v>BOB-245</v>
      </c>
      <c r="D861" s="7">
        <v>40472</v>
      </c>
      <c r="E861" s="5" t="s">
        <v>17</v>
      </c>
      <c r="F861" s="6">
        <v>2</v>
      </c>
    </row>
    <row r="862" spans="1:6" x14ac:dyDescent="0.3">
      <c r="A862" s="6" t="s">
        <v>12</v>
      </c>
      <c r="B862" s="6">
        <v>252</v>
      </c>
      <c r="C862" s="6" t="str">
        <f t="shared" si="13"/>
        <v>BOB-252</v>
      </c>
      <c r="D862" s="7">
        <v>40489</v>
      </c>
      <c r="E862" s="5" t="s">
        <v>17</v>
      </c>
      <c r="F862" s="6">
        <v>2</v>
      </c>
    </row>
    <row r="863" spans="1:6" x14ac:dyDescent="0.3">
      <c r="A863" s="6" t="s">
        <v>12</v>
      </c>
      <c r="B863" s="6">
        <v>251</v>
      </c>
      <c r="C863" s="6" t="str">
        <f t="shared" si="13"/>
        <v>BOB-251</v>
      </c>
      <c r="D863" s="7">
        <v>40489</v>
      </c>
      <c r="E863" s="5" t="s">
        <v>55</v>
      </c>
      <c r="F863" s="6">
        <v>3</v>
      </c>
    </row>
    <row r="864" spans="1:6" x14ac:dyDescent="0.3">
      <c r="A864" s="6" t="s">
        <v>12</v>
      </c>
      <c r="B864" s="6">
        <v>256</v>
      </c>
      <c r="C864" s="6" t="str">
        <f t="shared" si="13"/>
        <v>BOB-256</v>
      </c>
      <c r="D864" s="7">
        <v>40503</v>
      </c>
      <c r="E864" s="5" t="s">
        <v>17</v>
      </c>
      <c r="F864" s="6">
        <v>2</v>
      </c>
    </row>
    <row r="865" spans="1:6" x14ac:dyDescent="0.3">
      <c r="A865" s="6" t="s">
        <v>12</v>
      </c>
      <c r="B865" s="6">
        <v>269</v>
      </c>
      <c r="C865" s="6" t="str">
        <f t="shared" si="13"/>
        <v>BOB-269</v>
      </c>
      <c r="D865" s="7">
        <v>40529</v>
      </c>
      <c r="E865" s="5" t="s">
        <v>3386</v>
      </c>
      <c r="F865" s="6">
        <v>0</v>
      </c>
    </row>
    <row r="866" spans="1:6" x14ac:dyDescent="0.3">
      <c r="A866" s="6" t="s">
        <v>12</v>
      </c>
      <c r="B866" s="6">
        <v>264</v>
      </c>
      <c r="C866" s="6" t="str">
        <f t="shared" si="13"/>
        <v>BOB-264</v>
      </c>
      <c r="D866" s="7">
        <v>40539</v>
      </c>
      <c r="E866" s="5" t="s">
        <v>55</v>
      </c>
      <c r="F866" s="6">
        <v>3</v>
      </c>
    </row>
    <row r="867" spans="1:6" x14ac:dyDescent="0.3">
      <c r="A867" s="6" t="s">
        <v>12</v>
      </c>
      <c r="B867" s="6">
        <v>275</v>
      </c>
      <c r="C867" s="6" t="str">
        <f t="shared" si="13"/>
        <v>BOB-275</v>
      </c>
      <c r="D867" s="7">
        <v>40551</v>
      </c>
      <c r="E867" s="5" t="s">
        <v>3386</v>
      </c>
      <c r="F867" s="6">
        <v>0</v>
      </c>
    </row>
    <row r="868" spans="1:6" x14ac:dyDescent="0.3">
      <c r="A868" s="6" t="s">
        <v>12</v>
      </c>
      <c r="B868" s="6">
        <v>297</v>
      </c>
      <c r="C868" s="6" t="str">
        <f t="shared" si="13"/>
        <v>BOB-297</v>
      </c>
      <c r="D868" s="7">
        <v>40580</v>
      </c>
      <c r="E868" s="5" t="s">
        <v>3386</v>
      </c>
      <c r="F868" s="6">
        <v>0</v>
      </c>
    </row>
    <row r="869" spans="1:6" x14ac:dyDescent="0.3">
      <c r="A869" s="6" t="s">
        <v>12</v>
      </c>
      <c r="B869" s="6">
        <v>307</v>
      </c>
      <c r="C869" s="6" t="str">
        <f t="shared" si="13"/>
        <v>BOB-307</v>
      </c>
      <c r="D869" s="7">
        <v>40598</v>
      </c>
      <c r="E869" s="5" t="s">
        <v>3386</v>
      </c>
      <c r="F869" s="6">
        <v>0</v>
      </c>
    </row>
    <row r="870" spans="1:6" x14ac:dyDescent="0.3">
      <c r="A870" s="6" t="s">
        <v>12</v>
      </c>
      <c r="B870" s="6">
        <v>318</v>
      </c>
      <c r="C870" s="6" t="str">
        <f t="shared" si="13"/>
        <v>BOB-318</v>
      </c>
      <c r="D870" s="7">
        <v>40620</v>
      </c>
      <c r="E870" s="5" t="s">
        <v>55</v>
      </c>
      <c r="F870" s="6">
        <v>3</v>
      </c>
    </row>
    <row r="871" spans="1:6" x14ac:dyDescent="0.3">
      <c r="A871" s="6" t="s">
        <v>62</v>
      </c>
      <c r="B871" s="6">
        <v>4</v>
      </c>
      <c r="C871" s="6" t="str">
        <f t="shared" si="13"/>
        <v>ARB-4</v>
      </c>
      <c r="D871" s="7">
        <v>40621</v>
      </c>
      <c r="E871" s="5" t="s">
        <v>76</v>
      </c>
      <c r="F871" s="6">
        <v>1</v>
      </c>
    </row>
    <row r="872" spans="1:6" x14ac:dyDescent="0.3">
      <c r="A872" s="6" t="s">
        <v>12</v>
      </c>
      <c r="B872" s="6">
        <v>338</v>
      </c>
      <c r="C872" s="6" t="str">
        <f t="shared" si="13"/>
        <v>BOB-338</v>
      </c>
      <c r="D872" s="7">
        <v>40638</v>
      </c>
      <c r="E872" s="5" t="s">
        <v>3386</v>
      </c>
      <c r="F872" s="6">
        <v>0</v>
      </c>
    </row>
    <row r="873" spans="1:6" x14ac:dyDescent="0.3">
      <c r="A873" s="6" t="s">
        <v>12</v>
      </c>
      <c r="B873" s="6">
        <v>341</v>
      </c>
      <c r="C873" s="6" t="str">
        <f t="shared" si="13"/>
        <v>BOB-341</v>
      </c>
      <c r="D873" s="7">
        <v>40642</v>
      </c>
      <c r="E873" s="5" t="s">
        <v>3386</v>
      </c>
      <c r="F873" s="6">
        <v>0</v>
      </c>
    </row>
    <row r="874" spans="1:6" x14ac:dyDescent="0.3">
      <c r="A874" s="6" t="s">
        <v>12</v>
      </c>
      <c r="B874" s="6">
        <v>349</v>
      </c>
      <c r="C874" s="6" t="str">
        <f t="shared" si="13"/>
        <v>BOB-349</v>
      </c>
      <c r="D874" s="7">
        <v>40654</v>
      </c>
      <c r="E874" s="5" t="s">
        <v>3386</v>
      </c>
      <c r="F874" s="6">
        <v>0</v>
      </c>
    </row>
    <row r="875" spans="1:6" x14ac:dyDescent="0.3">
      <c r="A875" s="6" t="s">
        <v>12</v>
      </c>
      <c r="B875" s="6">
        <v>351</v>
      </c>
      <c r="C875" s="6" t="str">
        <f t="shared" si="13"/>
        <v>BOB-351</v>
      </c>
      <c r="D875" s="7">
        <v>40655</v>
      </c>
      <c r="E875" s="5" t="s">
        <v>3386</v>
      </c>
      <c r="F875" s="6">
        <v>0</v>
      </c>
    </row>
    <row r="876" spans="1:6" x14ac:dyDescent="0.3">
      <c r="A876" s="6" t="s">
        <v>12</v>
      </c>
      <c r="B876" s="6">
        <v>367</v>
      </c>
      <c r="C876" s="6" t="str">
        <f t="shared" si="13"/>
        <v>BOB-367</v>
      </c>
      <c r="D876" s="7">
        <v>40678</v>
      </c>
      <c r="E876" s="5" t="s">
        <v>17</v>
      </c>
      <c r="F876" s="6">
        <v>2</v>
      </c>
    </row>
    <row r="877" spans="1:6" x14ac:dyDescent="0.3">
      <c r="A877" s="6" t="s">
        <v>12</v>
      </c>
      <c r="B877" s="6">
        <v>372</v>
      </c>
      <c r="C877" s="6" t="str">
        <f t="shared" si="13"/>
        <v>BOB-372</v>
      </c>
      <c r="D877" s="7">
        <v>40682</v>
      </c>
      <c r="E877" s="5" t="s">
        <v>17</v>
      </c>
      <c r="F877" s="6">
        <v>2</v>
      </c>
    </row>
    <row r="878" spans="1:6" x14ac:dyDescent="0.3">
      <c r="A878" s="6" t="s">
        <v>62</v>
      </c>
      <c r="B878" s="6">
        <v>20</v>
      </c>
      <c r="C878" s="6" t="str">
        <f t="shared" si="13"/>
        <v>ARB-20</v>
      </c>
      <c r="D878" s="7">
        <v>40702</v>
      </c>
      <c r="E878" s="5" t="s">
        <v>55</v>
      </c>
      <c r="F878" s="6">
        <v>3</v>
      </c>
    </row>
    <row r="879" spans="1:6" x14ac:dyDescent="0.3">
      <c r="A879" s="6" t="s">
        <v>12</v>
      </c>
      <c r="B879" s="6">
        <v>388</v>
      </c>
      <c r="C879" s="6" t="str">
        <f t="shared" si="13"/>
        <v>BOB-388</v>
      </c>
      <c r="D879" s="7">
        <v>40711</v>
      </c>
      <c r="E879" s="5" t="s">
        <v>55</v>
      </c>
      <c r="F879" s="6">
        <v>3</v>
      </c>
    </row>
    <row r="880" spans="1:6" x14ac:dyDescent="0.3">
      <c r="A880" s="6" t="s">
        <v>12</v>
      </c>
      <c r="B880" s="6">
        <v>389</v>
      </c>
      <c r="C880" s="6" t="str">
        <f t="shared" si="13"/>
        <v>BOB-389</v>
      </c>
      <c r="D880" s="7">
        <v>40712</v>
      </c>
      <c r="E880" s="5" t="s">
        <v>55</v>
      </c>
      <c r="F880" s="6">
        <v>3</v>
      </c>
    </row>
    <row r="881" spans="1:6" x14ac:dyDescent="0.3">
      <c r="A881" s="6" t="s">
        <v>12</v>
      </c>
      <c r="B881" s="6">
        <v>392</v>
      </c>
      <c r="C881" s="6" t="str">
        <f t="shared" si="13"/>
        <v>BOB-392</v>
      </c>
      <c r="D881" s="7">
        <v>40724</v>
      </c>
      <c r="E881" s="5" t="s">
        <v>55</v>
      </c>
      <c r="F881" s="6">
        <v>3</v>
      </c>
    </row>
    <row r="882" spans="1:6" x14ac:dyDescent="0.3">
      <c r="A882" s="6" t="s">
        <v>12</v>
      </c>
      <c r="B882" s="6">
        <v>397</v>
      </c>
      <c r="C882" s="6" t="str">
        <f t="shared" si="13"/>
        <v>BOB-397</v>
      </c>
      <c r="D882" s="7">
        <v>40732</v>
      </c>
      <c r="E882" s="5" t="s">
        <v>3389</v>
      </c>
      <c r="F882" s="6">
        <v>1</v>
      </c>
    </row>
    <row r="883" spans="1:6" x14ac:dyDescent="0.3">
      <c r="A883" s="6" t="s">
        <v>62</v>
      </c>
      <c r="B883" s="6">
        <v>29</v>
      </c>
      <c r="C883" s="6" t="str">
        <f t="shared" si="13"/>
        <v>ARB-29</v>
      </c>
      <c r="D883" s="7">
        <v>40739</v>
      </c>
      <c r="E883" s="5" t="s">
        <v>17</v>
      </c>
      <c r="F883" s="6">
        <v>2</v>
      </c>
    </row>
    <row r="884" spans="1:6" x14ac:dyDescent="0.3">
      <c r="A884" s="6" t="s">
        <v>12</v>
      </c>
      <c r="B884" s="6">
        <v>403</v>
      </c>
      <c r="C884" s="6" t="str">
        <f t="shared" si="13"/>
        <v>BOB-403</v>
      </c>
      <c r="D884" s="7">
        <v>40742</v>
      </c>
      <c r="E884" s="5" t="s">
        <v>55</v>
      </c>
      <c r="F884" s="6">
        <v>3</v>
      </c>
    </row>
    <row r="885" spans="1:6" x14ac:dyDescent="0.3">
      <c r="A885" s="6" t="s">
        <v>12</v>
      </c>
      <c r="B885" s="6">
        <v>424</v>
      </c>
      <c r="C885" s="6" t="str">
        <f t="shared" si="13"/>
        <v>BOB-424</v>
      </c>
      <c r="D885" s="7">
        <v>40796</v>
      </c>
      <c r="E885" s="5" t="s">
        <v>55</v>
      </c>
      <c r="F885" s="6">
        <v>3</v>
      </c>
    </row>
    <row r="886" spans="1:6" x14ac:dyDescent="0.3">
      <c r="A886" s="6" t="s">
        <v>62</v>
      </c>
      <c r="B886" s="6">
        <v>43</v>
      </c>
      <c r="C886" s="6" t="str">
        <f t="shared" si="13"/>
        <v>ARB-43</v>
      </c>
      <c r="D886" s="7">
        <v>40809</v>
      </c>
      <c r="E886" s="5" t="s">
        <v>55</v>
      </c>
      <c r="F886" s="6">
        <v>3</v>
      </c>
    </row>
    <row r="887" spans="1:6" x14ac:dyDescent="0.3">
      <c r="A887" s="6" t="s">
        <v>12</v>
      </c>
      <c r="B887" s="6">
        <v>432</v>
      </c>
      <c r="C887" s="6" t="str">
        <f t="shared" si="13"/>
        <v>BOB-432</v>
      </c>
      <c r="D887" s="7">
        <v>40812</v>
      </c>
      <c r="E887" s="5" t="s">
        <v>3386</v>
      </c>
      <c r="F887" s="6">
        <v>0</v>
      </c>
    </row>
    <row r="888" spans="1:6" x14ac:dyDescent="0.3">
      <c r="A888" s="6" t="s">
        <v>12</v>
      </c>
      <c r="B888" s="6">
        <v>436</v>
      </c>
      <c r="C888" s="6" t="str">
        <f t="shared" si="13"/>
        <v>BOB-436</v>
      </c>
      <c r="D888" s="7">
        <v>40825</v>
      </c>
      <c r="E888" s="5" t="s">
        <v>55</v>
      </c>
      <c r="F888" s="6">
        <v>3</v>
      </c>
    </row>
    <row r="889" spans="1:6" x14ac:dyDescent="0.3">
      <c r="A889" s="6" t="s">
        <v>62</v>
      </c>
      <c r="B889" s="6">
        <v>45</v>
      </c>
      <c r="C889" s="6" t="str">
        <f t="shared" si="13"/>
        <v>ARB-45</v>
      </c>
      <c r="D889" s="7">
        <v>40844</v>
      </c>
      <c r="E889" s="5" t="s">
        <v>17</v>
      </c>
      <c r="F889" s="6">
        <v>2</v>
      </c>
    </row>
    <row r="890" spans="1:6" x14ac:dyDescent="0.3">
      <c r="A890" s="6" t="s">
        <v>12</v>
      </c>
      <c r="B890" s="6">
        <v>453</v>
      </c>
      <c r="C890" s="6" t="str">
        <f t="shared" si="13"/>
        <v>BOB-453</v>
      </c>
      <c r="D890" s="7">
        <v>40876</v>
      </c>
      <c r="E890" s="5" t="s">
        <v>55</v>
      </c>
      <c r="F890" s="6">
        <v>3</v>
      </c>
    </row>
    <row r="891" spans="1:6" x14ac:dyDescent="0.3">
      <c r="A891" s="6" t="s">
        <v>62</v>
      </c>
      <c r="B891" s="6">
        <v>52</v>
      </c>
      <c r="C891" s="6" t="str">
        <f t="shared" si="13"/>
        <v>ARB-52</v>
      </c>
      <c r="D891" s="7">
        <v>40884</v>
      </c>
      <c r="E891" s="5" t="s">
        <v>55</v>
      </c>
      <c r="F891" s="6">
        <v>3</v>
      </c>
    </row>
    <row r="892" spans="1:6" x14ac:dyDescent="0.3">
      <c r="A892" s="6" t="s">
        <v>12</v>
      </c>
      <c r="B892" s="6">
        <v>474</v>
      </c>
      <c r="C892" s="6" t="str">
        <f t="shared" si="13"/>
        <v>BOB-474</v>
      </c>
      <c r="D892" s="7">
        <v>40954</v>
      </c>
      <c r="E892" s="5" t="s">
        <v>3386</v>
      </c>
      <c r="F892" s="6">
        <v>0</v>
      </c>
    </row>
    <row r="893" spans="1:6" x14ac:dyDescent="0.3">
      <c r="A893" s="6" t="s">
        <v>12</v>
      </c>
      <c r="B893" s="6">
        <v>477</v>
      </c>
      <c r="C893" s="6" t="str">
        <f t="shared" si="13"/>
        <v>BOB-477</v>
      </c>
      <c r="D893" s="7">
        <v>40955</v>
      </c>
      <c r="E893" s="5" t="s">
        <v>17</v>
      </c>
      <c r="F893" s="6">
        <v>2</v>
      </c>
    </row>
    <row r="894" spans="1:6" x14ac:dyDescent="0.3">
      <c r="A894" s="6" t="s">
        <v>12</v>
      </c>
      <c r="B894" s="6">
        <v>476</v>
      </c>
      <c r="C894" s="6" t="str">
        <f t="shared" si="13"/>
        <v>BOB-476</v>
      </c>
      <c r="D894" s="7">
        <v>40955</v>
      </c>
      <c r="E894" s="5" t="s">
        <v>3386</v>
      </c>
      <c r="F894" s="6">
        <v>0</v>
      </c>
    </row>
    <row r="895" spans="1:6" x14ac:dyDescent="0.3">
      <c r="A895" s="6" t="s">
        <v>12</v>
      </c>
      <c r="B895" s="6">
        <v>495</v>
      </c>
      <c r="C895" s="6" t="str">
        <f t="shared" si="13"/>
        <v>BOB-495</v>
      </c>
      <c r="D895" s="7">
        <v>40983</v>
      </c>
      <c r="E895" s="5" t="s">
        <v>17</v>
      </c>
      <c r="F895" s="6">
        <v>2</v>
      </c>
    </row>
    <row r="896" spans="1:6" x14ac:dyDescent="0.3">
      <c r="A896" s="6" t="s">
        <v>12</v>
      </c>
      <c r="B896" s="6">
        <v>497</v>
      </c>
      <c r="C896" s="6" t="str">
        <f t="shared" si="13"/>
        <v>BOB-497</v>
      </c>
      <c r="D896" s="7">
        <v>40988</v>
      </c>
      <c r="E896" s="5" t="s">
        <v>55</v>
      </c>
      <c r="F896" s="6">
        <v>3</v>
      </c>
    </row>
    <row r="897" spans="1:6" x14ac:dyDescent="0.3">
      <c r="A897" s="6" t="s">
        <v>62</v>
      </c>
      <c r="B897" s="6">
        <v>78</v>
      </c>
      <c r="C897" s="6" t="str">
        <f t="shared" si="13"/>
        <v>ARB-78</v>
      </c>
      <c r="D897" s="7">
        <v>40993</v>
      </c>
      <c r="E897" s="5" t="s">
        <v>55</v>
      </c>
      <c r="F897" s="6">
        <v>3</v>
      </c>
    </row>
    <row r="898" spans="1:6" x14ac:dyDescent="0.3">
      <c r="A898" s="6" t="s">
        <v>12</v>
      </c>
      <c r="B898" s="6">
        <v>516</v>
      </c>
      <c r="C898" s="6" t="str">
        <f t="shared" si="13"/>
        <v>BOB-516</v>
      </c>
      <c r="D898" s="7">
        <v>41045</v>
      </c>
      <c r="E898" s="5" t="s">
        <v>55</v>
      </c>
      <c r="F898" s="6">
        <v>3</v>
      </c>
    </row>
    <row r="899" spans="1:6" x14ac:dyDescent="0.3">
      <c r="A899" s="6" t="s">
        <v>12</v>
      </c>
      <c r="B899" s="6">
        <v>520</v>
      </c>
      <c r="C899" s="6" t="str">
        <f t="shared" ref="C899:C962" si="14">CONCATENATE(A899,"-",B899)</f>
        <v>BOB-520</v>
      </c>
      <c r="D899" s="7">
        <v>41050</v>
      </c>
      <c r="E899" s="5" t="s">
        <v>55</v>
      </c>
      <c r="F899" s="6">
        <v>3</v>
      </c>
    </row>
    <row r="900" spans="1:6" x14ac:dyDescent="0.3">
      <c r="A900" s="6" t="s">
        <v>12</v>
      </c>
      <c r="B900" s="6">
        <v>526</v>
      </c>
      <c r="C900" s="6" t="str">
        <f t="shared" si="14"/>
        <v>BOB-526</v>
      </c>
      <c r="D900" s="7">
        <v>41056</v>
      </c>
      <c r="E900" s="5" t="s">
        <v>3386</v>
      </c>
      <c r="F900" s="6">
        <v>0</v>
      </c>
    </row>
    <row r="901" spans="1:6" x14ac:dyDescent="0.3">
      <c r="A901" s="6" t="s">
        <v>12</v>
      </c>
      <c r="B901" s="6">
        <v>525</v>
      </c>
      <c r="C901" s="6" t="str">
        <f t="shared" si="14"/>
        <v>BOB-525</v>
      </c>
      <c r="D901" s="7">
        <v>41056</v>
      </c>
      <c r="E901" s="5" t="s">
        <v>3386</v>
      </c>
      <c r="F901" s="6">
        <v>0</v>
      </c>
    </row>
    <row r="902" spans="1:6" x14ac:dyDescent="0.3">
      <c r="A902" s="6" t="s">
        <v>62</v>
      </c>
      <c r="B902" s="6">
        <v>93</v>
      </c>
      <c r="C902" s="6" t="str">
        <f t="shared" si="14"/>
        <v>ARB-93</v>
      </c>
      <c r="D902" s="7">
        <v>41075</v>
      </c>
      <c r="E902" s="5" t="s">
        <v>17</v>
      </c>
      <c r="F902" s="6">
        <v>2</v>
      </c>
    </row>
    <row r="903" spans="1:6" x14ac:dyDescent="0.3">
      <c r="A903" s="6" t="s">
        <v>62</v>
      </c>
      <c r="B903" s="6">
        <v>94</v>
      </c>
      <c r="C903" s="6" t="str">
        <f t="shared" si="14"/>
        <v>ARB-94</v>
      </c>
      <c r="D903" s="7">
        <v>41076</v>
      </c>
      <c r="E903" s="5" t="s">
        <v>55</v>
      </c>
      <c r="F903" s="6">
        <v>3</v>
      </c>
    </row>
    <row r="904" spans="1:6" x14ac:dyDescent="0.3">
      <c r="A904" s="6" t="s">
        <v>12</v>
      </c>
      <c r="B904" s="6">
        <v>537</v>
      </c>
      <c r="C904" s="6" t="str">
        <f t="shared" si="14"/>
        <v>BOB-537</v>
      </c>
      <c r="D904" s="7">
        <v>41087</v>
      </c>
      <c r="E904" s="5" t="s">
        <v>55</v>
      </c>
      <c r="F904" s="6">
        <v>3</v>
      </c>
    </row>
    <row r="905" spans="1:6" x14ac:dyDescent="0.3">
      <c r="A905" s="6" t="s">
        <v>12</v>
      </c>
      <c r="B905" s="6">
        <v>543</v>
      </c>
      <c r="C905" s="6" t="str">
        <f t="shared" si="14"/>
        <v>BOB-543</v>
      </c>
      <c r="D905" s="7">
        <v>41104</v>
      </c>
      <c r="E905" s="5" t="s">
        <v>55</v>
      </c>
      <c r="F905" s="6">
        <v>3</v>
      </c>
    </row>
    <row r="906" spans="1:6" x14ac:dyDescent="0.3">
      <c r="A906" s="6" t="s">
        <v>12</v>
      </c>
      <c r="B906" s="6">
        <v>551</v>
      </c>
      <c r="C906" s="6" t="str">
        <f t="shared" si="14"/>
        <v>BOB-551</v>
      </c>
      <c r="D906" s="7">
        <v>41127</v>
      </c>
      <c r="E906" s="5" t="s">
        <v>55</v>
      </c>
      <c r="F906" s="6">
        <v>3</v>
      </c>
    </row>
    <row r="907" spans="1:6" x14ac:dyDescent="0.3">
      <c r="A907" s="6" t="s">
        <v>12</v>
      </c>
      <c r="B907" s="6">
        <v>554</v>
      </c>
      <c r="C907" s="6" t="str">
        <f t="shared" si="14"/>
        <v>BOB-554</v>
      </c>
      <c r="D907" s="7">
        <v>41146</v>
      </c>
      <c r="E907" s="5" t="s">
        <v>55</v>
      </c>
      <c r="F907" s="6">
        <v>3</v>
      </c>
    </row>
    <row r="908" spans="1:6" x14ac:dyDescent="0.3">
      <c r="A908" s="6" t="s">
        <v>12</v>
      </c>
      <c r="B908" s="6">
        <v>558</v>
      </c>
      <c r="C908" s="6" t="str">
        <f t="shared" si="14"/>
        <v>BOB-558</v>
      </c>
      <c r="D908" s="7">
        <v>41158</v>
      </c>
      <c r="E908" s="5" t="s">
        <v>55</v>
      </c>
      <c r="F908" s="6">
        <v>4</v>
      </c>
    </row>
    <row r="909" spans="1:6" x14ac:dyDescent="0.3">
      <c r="A909" s="6" t="s">
        <v>12</v>
      </c>
      <c r="B909" s="6">
        <v>565</v>
      </c>
      <c r="C909" s="6" t="str">
        <f t="shared" si="14"/>
        <v>BOB-565</v>
      </c>
      <c r="D909" s="7">
        <v>41174</v>
      </c>
      <c r="E909" s="5" t="s">
        <v>3386</v>
      </c>
      <c r="F909" s="6">
        <v>0</v>
      </c>
    </row>
    <row r="910" spans="1:6" x14ac:dyDescent="0.3">
      <c r="A910" s="6" t="s">
        <v>12</v>
      </c>
      <c r="B910" s="6">
        <v>573</v>
      </c>
      <c r="C910" s="6" t="str">
        <f t="shared" si="14"/>
        <v>BOB-573</v>
      </c>
      <c r="D910" s="7">
        <v>41188</v>
      </c>
      <c r="E910" s="5" t="s">
        <v>55</v>
      </c>
      <c r="F910" s="6">
        <v>3</v>
      </c>
    </row>
    <row r="911" spans="1:6" x14ac:dyDescent="0.3">
      <c r="A911" s="6" t="s">
        <v>62</v>
      </c>
      <c r="B911" s="6">
        <v>112</v>
      </c>
      <c r="C911" s="6" t="str">
        <f t="shared" si="14"/>
        <v>ARB-112</v>
      </c>
      <c r="D911" s="7">
        <v>41192</v>
      </c>
      <c r="E911" s="5" t="s">
        <v>17</v>
      </c>
      <c r="F911" s="6">
        <v>2</v>
      </c>
    </row>
    <row r="912" spans="1:6" x14ac:dyDescent="0.3">
      <c r="A912" s="6" t="s">
        <v>51</v>
      </c>
      <c r="B912" s="6">
        <v>16</v>
      </c>
      <c r="C912" s="6" t="str">
        <f t="shared" si="14"/>
        <v>UUC-16</v>
      </c>
      <c r="D912" s="7">
        <v>41198</v>
      </c>
      <c r="E912" s="5" t="s">
        <v>17</v>
      </c>
      <c r="F912" s="6">
        <v>2</v>
      </c>
    </row>
    <row r="913" spans="1:6" x14ac:dyDescent="0.3">
      <c r="A913" s="6" t="s">
        <v>62</v>
      </c>
      <c r="B913" s="6">
        <v>114</v>
      </c>
      <c r="C913" s="6" t="str">
        <f t="shared" si="14"/>
        <v>ARB-114</v>
      </c>
      <c r="D913" s="7">
        <v>41201</v>
      </c>
      <c r="E913" s="5" t="s">
        <v>17</v>
      </c>
      <c r="F913" s="6">
        <v>2</v>
      </c>
    </row>
    <row r="914" spans="1:6" x14ac:dyDescent="0.3">
      <c r="A914" s="6" t="s">
        <v>62</v>
      </c>
      <c r="B914" s="6">
        <v>116</v>
      </c>
      <c r="C914" s="6" t="str">
        <f t="shared" si="14"/>
        <v>ARB-116</v>
      </c>
      <c r="D914" s="7">
        <v>41229</v>
      </c>
      <c r="E914" s="5" t="s">
        <v>55</v>
      </c>
      <c r="F914" s="6">
        <v>3</v>
      </c>
    </row>
    <row r="915" spans="1:6" x14ac:dyDescent="0.3">
      <c r="A915" s="6" t="s">
        <v>62</v>
      </c>
      <c r="B915" s="6">
        <v>122</v>
      </c>
      <c r="C915" s="6" t="str">
        <f t="shared" si="14"/>
        <v>ARB-122</v>
      </c>
      <c r="D915" s="7">
        <v>41256</v>
      </c>
      <c r="E915" s="5" t="s">
        <v>55</v>
      </c>
      <c r="F915" s="6">
        <v>3</v>
      </c>
    </row>
    <row r="916" spans="1:6" x14ac:dyDescent="0.3">
      <c r="A916" s="6" t="s">
        <v>12</v>
      </c>
      <c r="B916" s="6">
        <v>592</v>
      </c>
      <c r="C916" s="6" t="str">
        <f t="shared" si="14"/>
        <v>BOB-592</v>
      </c>
      <c r="D916" s="7">
        <v>41257</v>
      </c>
      <c r="E916" s="5" t="s">
        <v>17</v>
      </c>
      <c r="F916" s="6">
        <v>2</v>
      </c>
    </row>
    <row r="917" spans="1:6" x14ac:dyDescent="0.3">
      <c r="A917" s="6" t="s">
        <v>62</v>
      </c>
      <c r="B917" s="6">
        <v>126</v>
      </c>
      <c r="C917" s="6" t="str">
        <f t="shared" si="14"/>
        <v>ARB-126</v>
      </c>
      <c r="D917" s="7">
        <v>41267</v>
      </c>
      <c r="E917" s="5" t="s">
        <v>55</v>
      </c>
      <c r="F917" s="6">
        <v>3</v>
      </c>
    </row>
    <row r="918" spans="1:6" x14ac:dyDescent="0.3">
      <c r="A918" s="6" t="s">
        <v>51</v>
      </c>
      <c r="B918" s="6">
        <v>76</v>
      </c>
      <c r="C918" s="6" t="str">
        <f t="shared" si="14"/>
        <v>UUC-76</v>
      </c>
      <c r="D918" s="7">
        <v>41392</v>
      </c>
      <c r="E918" s="5" t="s">
        <v>55</v>
      </c>
      <c r="F918" s="6">
        <v>3</v>
      </c>
    </row>
    <row r="919" spans="1:6" x14ac:dyDescent="0.3">
      <c r="A919" s="6" t="s">
        <v>62</v>
      </c>
      <c r="B919" s="6">
        <v>155</v>
      </c>
      <c r="C919" s="6" t="str">
        <f t="shared" si="14"/>
        <v>ARB-155</v>
      </c>
      <c r="D919" s="7">
        <v>41398</v>
      </c>
      <c r="E919" s="5" t="s">
        <v>55</v>
      </c>
      <c r="F919" s="6">
        <v>3</v>
      </c>
    </row>
    <row r="920" spans="1:6" x14ac:dyDescent="0.3">
      <c r="A920" s="6" t="s">
        <v>62</v>
      </c>
      <c r="B920" s="6">
        <v>170</v>
      </c>
      <c r="C920" s="6" t="str">
        <f t="shared" si="14"/>
        <v>ARB-170</v>
      </c>
      <c r="D920" s="7">
        <v>41435</v>
      </c>
      <c r="E920" s="5" t="s">
        <v>17</v>
      </c>
      <c r="F920" s="6">
        <v>2</v>
      </c>
    </row>
    <row r="921" spans="1:6" x14ac:dyDescent="0.3">
      <c r="A921" s="6" t="s">
        <v>51</v>
      </c>
      <c r="B921" s="6">
        <v>92</v>
      </c>
      <c r="C921" s="6" t="str">
        <f t="shared" si="14"/>
        <v>UUC-92</v>
      </c>
      <c r="D921" s="7">
        <v>41446</v>
      </c>
      <c r="E921" s="5" t="s">
        <v>55</v>
      </c>
      <c r="F921" s="6">
        <v>3</v>
      </c>
    </row>
    <row r="922" spans="1:6" x14ac:dyDescent="0.3">
      <c r="A922" s="6" t="s">
        <v>62</v>
      </c>
      <c r="B922" s="6">
        <v>179</v>
      </c>
      <c r="C922" s="6" t="str">
        <f t="shared" si="14"/>
        <v>ARB-179</v>
      </c>
      <c r="D922" s="7">
        <v>41458</v>
      </c>
      <c r="E922" s="5" t="s">
        <v>55</v>
      </c>
      <c r="F922" s="6">
        <v>3</v>
      </c>
    </row>
    <row r="923" spans="1:6" x14ac:dyDescent="0.3">
      <c r="A923" s="6" t="s">
        <v>51</v>
      </c>
      <c r="B923" s="6">
        <v>101</v>
      </c>
      <c r="C923" s="6" t="str">
        <f t="shared" si="14"/>
        <v>UUC-101</v>
      </c>
      <c r="D923" s="7">
        <v>41467</v>
      </c>
      <c r="E923" s="5" t="s">
        <v>55</v>
      </c>
      <c r="F923" s="6">
        <v>3</v>
      </c>
    </row>
    <row r="924" spans="1:6" x14ac:dyDescent="0.3">
      <c r="A924" s="6" t="s">
        <v>51</v>
      </c>
      <c r="B924" s="6">
        <v>102</v>
      </c>
      <c r="C924" s="6" t="str">
        <f t="shared" si="14"/>
        <v>UUC-102</v>
      </c>
      <c r="D924" s="7">
        <v>41470</v>
      </c>
      <c r="E924" s="5" t="s">
        <v>55</v>
      </c>
      <c r="F924" s="6">
        <v>3</v>
      </c>
    </row>
    <row r="925" spans="1:6" x14ac:dyDescent="0.3">
      <c r="A925" s="6" t="s">
        <v>62</v>
      </c>
      <c r="B925" s="6">
        <v>187</v>
      </c>
      <c r="C925" s="6" t="str">
        <f t="shared" si="14"/>
        <v>ARB-187</v>
      </c>
      <c r="D925" s="7">
        <v>41476</v>
      </c>
      <c r="E925" s="5" t="s">
        <v>55</v>
      </c>
      <c r="F925" s="6">
        <v>3</v>
      </c>
    </row>
    <row r="926" spans="1:6" x14ac:dyDescent="0.3">
      <c r="A926" s="6" t="s">
        <v>51</v>
      </c>
      <c r="B926" s="6">
        <v>107</v>
      </c>
      <c r="C926" s="6" t="str">
        <f t="shared" si="14"/>
        <v>UUC-107</v>
      </c>
      <c r="D926" s="7">
        <v>41485</v>
      </c>
      <c r="E926" s="5" t="s">
        <v>55</v>
      </c>
      <c r="F926" s="6">
        <v>3</v>
      </c>
    </row>
    <row r="927" spans="1:6" x14ac:dyDescent="0.3">
      <c r="A927" s="6" t="s">
        <v>51</v>
      </c>
      <c r="B927" s="6">
        <v>142</v>
      </c>
      <c r="C927" s="6" t="str">
        <f t="shared" si="14"/>
        <v>UUC-142</v>
      </c>
      <c r="D927" s="7">
        <v>41573</v>
      </c>
      <c r="E927" s="5" t="s">
        <v>17</v>
      </c>
      <c r="F927" s="6">
        <v>2</v>
      </c>
    </row>
    <row r="928" spans="1:6" x14ac:dyDescent="0.3">
      <c r="A928" s="6" t="s">
        <v>51</v>
      </c>
      <c r="B928" s="6">
        <v>143</v>
      </c>
      <c r="C928" s="6" t="str">
        <f t="shared" si="14"/>
        <v>UUC-143</v>
      </c>
      <c r="D928" s="7">
        <v>41574</v>
      </c>
      <c r="E928" s="5" t="s">
        <v>55</v>
      </c>
      <c r="F928" s="6">
        <v>3</v>
      </c>
    </row>
    <row r="929" spans="1:6" x14ac:dyDescent="0.3">
      <c r="A929" s="6" t="s">
        <v>62</v>
      </c>
      <c r="B929" s="6">
        <v>267</v>
      </c>
      <c r="C929" s="6" t="str">
        <f t="shared" si="14"/>
        <v>ARB-267</v>
      </c>
      <c r="D929" s="7">
        <v>41602</v>
      </c>
      <c r="E929" s="5" t="s">
        <v>55</v>
      </c>
      <c r="F929" s="6">
        <v>3</v>
      </c>
    </row>
    <row r="930" spans="1:6" x14ac:dyDescent="0.3">
      <c r="A930" s="6" t="s">
        <v>62</v>
      </c>
      <c r="B930" s="6">
        <v>273</v>
      </c>
      <c r="C930" s="6" t="str">
        <f t="shared" si="14"/>
        <v>ARB-273</v>
      </c>
      <c r="D930" s="7">
        <v>41612</v>
      </c>
      <c r="E930" s="5" t="s">
        <v>55</v>
      </c>
      <c r="F930" s="6">
        <v>3</v>
      </c>
    </row>
    <row r="931" spans="1:6" x14ac:dyDescent="0.3">
      <c r="A931" s="6" t="s">
        <v>62</v>
      </c>
      <c r="B931" s="6">
        <v>274</v>
      </c>
      <c r="C931" s="6" t="str">
        <f t="shared" si="14"/>
        <v>ARB-274</v>
      </c>
      <c r="D931" s="7">
        <v>41615</v>
      </c>
      <c r="E931" s="5" t="s">
        <v>55</v>
      </c>
      <c r="F931" s="6">
        <v>3</v>
      </c>
    </row>
    <row r="932" spans="1:6" x14ac:dyDescent="0.3">
      <c r="A932" s="6" t="s">
        <v>51</v>
      </c>
      <c r="B932" s="6">
        <v>177</v>
      </c>
      <c r="C932" s="6" t="str">
        <f t="shared" si="14"/>
        <v>UUC-177</v>
      </c>
      <c r="D932" s="7">
        <v>41636</v>
      </c>
      <c r="E932" s="5" t="s">
        <v>55</v>
      </c>
      <c r="F932" s="6">
        <v>3</v>
      </c>
    </row>
    <row r="933" spans="1:6" x14ac:dyDescent="0.3">
      <c r="A933" s="6" t="s">
        <v>62</v>
      </c>
      <c r="B933" s="6">
        <v>283</v>
      </c>
      <c r="C933" s="6" t="str">
        <f t="shared" si="14"/>
        <v>ARB-283</v>
      </c>
      <c r="D933" s="7">
        <v>41642</v>
      </c>
      <c r="E933" s="5" t="s">
        <v>17</v>
      </c>
      <c r="F933" s="6">
        <v>2</v>
      </c>
    </row>
    <row r="934" spans="1:6" x14ac:dyDescent="0.3">
      <c r="A934" s="6" t="s">
        <v>62</v>
      </c>
      <c r="B934" s="6">
        <v>295</v>
      </c>
      <c r="C934" s="6" t="str">
        <f t="shared" si="14"/>
        <v>ARB-295</v>
      </c>
      <c r="D934" s="7">
        <v>41654</v>
      </c>
      <c r="E934" s="5" t="s">
        <v>55</v>
      </c>
      <c r="F934" s="6">
        <v>3</v>
      </c>
    </row>
    <row r="935" spans="1:6" x14ac:dyDescent="0.3">
      <c r="A935" s="6" t="s">
        <v>62</v>
      </c>
      <c r="B935" s="6">
        <v>303</v>
      </c>
      <c r="C935" s="6" t="str">
        <f t="shared" si="14"/>
        <v>ARB-303</v>
      </c>
      <c r="D935" s="7">
        <v>41670</v>
      </c>
      <c r="E935" s="5" t="s">
        <v>55</v>
      </c>
      <c r="F935" s="6">
        <v>3</v>
      </c>
    </row>
    <row r="936" spans="1:6" x14ac:dyDescent="0.3">
      <c r="A936" s="6" t="s">
        <v>62</v>
      </c>
      <c r="B936" s="6">
        <v>304</v>
      </c>
      <c r="C936" s="6" t="str">
        <f t="shared" si="14"/>
        <v>ARB-304</v>
      </c>
      <c r="D936" s="7">
        <v>41671</v>
      </c>
      <c r="E936" s="5" t="s">
        <v>55</v>
      </c>
      <c r="F936" s="6">
        <v>3</v>
      </c>
    </row>
    <row r="937" spans="1:6" x14ac:dyDescent="0.3">
      <c r="A937" s="6" t="s">
        <v>62</v>
      </c>
      <c r="B937" s="6">
        <v>309</v>
      </c>
      <c r="C937" s="6" t="str">
        <f t="shared" si="14"/>
        <v>ARB-309</v>
      </c>
      <c r="D937" s="7">
        <v>41674</v>
      </c>
      <c r="E937" s="5" t="s">
        <v>55</v>
      </c>
      <c r="F937" s="6">
        <v>3</v>
      </c>
    </row>
    <row r="938" spans="1:6" x14ac:dyDescent="0.3">
      <c r="A938" s="6" t="s">
        <v>62</v>
      </c>
      <c r="B938" s="6">
        <v>308</v>
      </c>
      <c r="C938" s="6" t="str">
        <f t="shared" si="14"/>
        <v>ARB-308</v>
      </c>
      <c r="D938" s="7">
        <v>41674</v>
      </c>
      <c r="E938" s="5" t="s">
        <v>55</v>
      </c>
      <c r="F938" s="6">
        <v>3</v>
      </c>
    </row>
    <row r="939" spans="1:6" x14ac:dyDescent="0.3">
      <c r="A939" s="6" t="s">
        <v>62</v>
      </c>
      <c r="B939" s="6">
        <v>311</v>
      </c>
      <c r="C939" s="6" t="str">
        <f t="shared" si="14"/>
        <v>ARB-311</v>
      </c>
      <c r="D939" s="7">
        <v>41676</v>
      </c>
      <c r="E939" s="5" t="s">
        <v>55</v>
      </c>
      <c r="F939" s="6">
        <v>3</v>
      </c>
    </row>
    <row r="940" spans="1:6" x14ac:dyDescent="0.3">
      <c r="A940" s="6" t="s">
        <v>62</v>
      </c>
      <c r="B940" s="6">
        <v>313</v>
      </c>
      <c r="C940" s="6" t="str">
        <f t="shared" si="14"/>
        <v>ARB-313</v>
      </c>
      <c r="D940" s="7">
        <v>41677</v>
      </c>
      <c r="E940" s="5" t="s">
        <v>17</v>
      </c>
      <c r="F940" s="6">
        <v>2</v>
      </c>
    </row>
    <row r="941" spans="1:6" x14ac:dyDescent="0.3">
      <c r="A941" s="6" t="s">
        <v>51</v>
      </c>
      <c r="B941" s="6">
        <v>195</v>
      </c>
      <c r="C941" s="6" t="str">
        <f t="shared" si="14"/>
        <v>UUC-195</v>
      </c>
      <c r="D941" s="7">
        <v>41680</v>
      </c>
      <c r="E941" s="5" t="s">
        <v>55</v>
      </c>
      <c r="F941" s="6">
        <v>3</v>
      </c>
    </row>
    <row r="942" spans="1:6" x14ac:dyDescent="0.3">
      <c r="A942" s="6" t="s">
        <v>51</v>
      </c>
      <c r="B942" s="6">
        <v>198</v>
      </c>
      <c r="C942" s="6" t="str">
        <f t="shared" si="14"/>
        <v>UUC-198</v>
      </c>
      <c r="D942" s="7">
        <v>41684</v>
      </c>
      <c r="E942" s="5" t="s">
        <v>17</v>
      </c>
      <c r="F942" s="6">
        <v>2</v>
      </c>
    </row>
    <row r="943" spans="1:6" x14ac:dyDescent="0.3">
      <c r="A943" s="6" t="s">
        <v>62</v>
      </c>
      <c r="B943" s="6">
        <v>316</v>
      </c>
      <c r="C943" s="6" t="str">
        <f t="shared" si="14"/>
        <v>ARB-316</v>
      </c>
      <c r="D943" s="7">
        <v>41685</v>
      </c>
      <c r="E943" s="5" t="s">
        <v>55</v>
      </c>
      <c r="F943" s="6">
        <v>3</v>
      </c>
    </row>
    <row r="944" spans="1:6" x14ac:dyDescent="0.3">
      <c r="A944" s="6" t="s">
        <v>51</v>
      </c>
      <c r="B944" s="6">
        <v>202</v>
      </c>
      <c r="C944" s="6" t="str">
        <f t="shared" si="14"/>
        <v>UUC-202</v>
      </c>
      <c r="D944" s="7">
        <v>41693</v>
      </c>
      <c r="E944" s="5" t="s">
        <v>3386</v>
      </c>
      <c r="F944" s="6">
        <v>0</v>
      </c>
    </row>
    <row r="945" spans="1:6" x14ac:dyDescent="0.3">
      <c r="A945" s="6" t="s">
        <v>62</v>
      </c>
      <c r="B945" s="6">
        <v>325</v>
      </c>
      <c r="C945" s="6" t="str">
        <f t="shared" si="14"/>
        <v>ARB-325</v>
      </c>
      <c r="D945" s="7">
        <v>41705</v>
      </c>
      <c r="E945" s="5" t="s">
        <v>17</v>
      </c>
      <c r="F945" s="6">
        <v>2</v>
      </c>
    </row>
    <row r="946" spans="1:6" x14ac:dyDescent="0.3">
      <c r="A946" s="6" t="s">
        <v>62</v>
      </c>
      <c r="B946" s="6">
        <v>329</v>
      </c>
      <c r="C946" s="6" t="str">
        <f t="shared" si="14"/>
        <v>ARB-329</v>
      </c>
      <c r="D946" s="7">
        <v>41715</v>
      </c>
      <c r="E946" s="5" t="s">
        <v>55</v>
      </c>
      <c r="F946" s="6">
        <v>3</v>
      </c>
    </row>
    <row r="947" spans="1:6" x14ac:dyDescent="0.3">
      <c r="A947" s="6" t="s">
        <v>51</v>
      </c>
      <c r="B947" s="6">
        <v>218</v>
      </c>
      <c r="C947" s="6" t="str">
        <f t="shared" si="14"/>
        <v>UUC-218</v>
      </c>
      <c r="D947" s="7">
        <v>41733</v>
      </c>
      <c r="E947" s="5" t="s">
        <v>3386</v>
      </c>
      <c r="F947" s="6">
        <v>0</v>
      </c>
    </row>
    <row r="948" spans="1:6" x14ac:dyDescent="0.3">
      <c r="A948" s="6" t="s">
        <v>62</v>
      </c>
      <c r="B948" s="6">
        <v>364</v>
      </c>
      <c r="C948" s="6" t="str">
        <f t="shared" si="14"/>
        <v>ARB-364</v>
      </c>
      <c r="D948" s="7">
        <v>41769</v>
      </c>
      <c r="E948" s="5" t="s">
        <v>55</v>
      </c>
      <c r="F948" s="6">
        <v>3</v>
      </c>
    </row>
    <row r="949" spans="1:6" x14ac:dyDescent="0.3">
      <c r="A949" s="6" t="s">
        <v>62</v>
      </c>
      <c r="B949" s="6">
        <v>368</v>
      </c>
      <c r="C949" s="6" t="str">
        <f t="shared" si="14"/>
        <v>ARB-368</v>
      </c>
      <c r="D949" s="7">
        <v>41773</v>
      </c>
      <c r="E949" s="5" t="s">
        <v>55</v>
      </c>
      <c r="F949" s="6">
        <v>3</v>
      </c>
    </row>
    <row r="950" spans="1:6" x14ac:dyDescent="0.3">
      <c r="A950" s="6" t="s">
        <v>62</v>
      </c>
      <c r="B950" s="6">
        <v>383</v>
      </c>
      <c r="C950" s="6" t="str">
        <f t="shared" si="14"/>
        <v>ARB-383</v>
      </c>
      <c r="D950" s="7">
        <v>41791</v>
      </c>
      <c r="E950" s="5" t="s">
        <v>55</v>
      </c>
      <c r="F950" s="6">
        <v>3</v>
      </c>
    </row>
    <row r="951" spans="1:6" x14ac:dyDescent="0.3">
      <c r="A951" s="6" t="s">
        <v>62</v>
      </c>
      <c r="B951" s="6">
        <v>391</v>
      </c>
      <c r="C951" s="6" t="str">
        <f t="shared" si="14"/>
        <v>ARB-391</v>
      </c>
      <c r="D951" s="7">
        <v>41808</v>
      </c>
      <c r="E951" s="5" t="s">
        <v>17</v>
      </c>
      <c r="F951" s="6">
        <v>2</v>
      </c>
    </row>
    <row r="952" spans="1:6" x14ac:dyDescent="0.3">
      <c r="A952" s="6" t="s">
        <v>51</v>
      </c>
      <c r="B952" s="6">
        <v>263</v>
      </c>
      <c r="C952" s="6" t="str">
        <f t="shared" si="14"/>
        <v>UUC-263</v>
      </c>
      <c r="D952" s="7">
        <v>41824</v>
      </c>
      <c r="E952" s="5" t="s">
        <v>3386</v>
      </c>
      <c r="F952" s="6">
        <v>0</v>
      </c>
    </row>
    <row r="953" spans="1:6" x14ac:dyDescent="0.3">
      <c r="A953" s="6" t="s">
        <v>51</v>
      </c>
      <c r="B953" s="6">
        <v>274</v>
      </c>
      <c r="C953" s="6" t="str">
        <f t="shared" si="14"/>
        <v>UUC-274</v>
      </c>
      <c r="D953" s="7">
        <v>41838</v>
      </c>
      <c r="E953" s="5" t="s">
        <v>55</v>
      </c>
      <c r="F953" s="6">
        <v>3</v>
      </c>
    </row>
    <row r="954" spans="1:6" x14ac:dyDescent="0.3">
      <c r="A954" s="6" t="s">
        <v>51</v>
      </c>
      <c r="B954" s="6">
        <v>284</v>
      </c>
      <c r="C954" s="6" t="str">
        <f t="shared" si="14"/>
        <v>UUC-284</v>
      </c>
      <c r="D954" s="7">
        <v>41854</v>
      </c>
      <c r="E954" s="5" t="s">
        <v>55</v>
      </c>
      <c r="F954" s="6">
        <v>3</v>
      </c>
    </row>
    <row r="955" spans="1:6" x14ac:dyDescent="0.3">
      <c r="A955" s="6" t="s">
        <v>51</v>
      </c>
      <c r="B955" s="6">
        <v>289</v>
      </c>
      <c r="C955" s="6" t="str">
        <f t="shared" si="14"/>
        <v>UUC-289</v>
      </c>
      <c r="D955" s="7">
        <v>41862</v>
      </c>
      <c r="E955" s="5" t="s">
        <v>55</v>
      </c>
      <c r="F955" s="6">
        <v>3</v>
      </c>
    </row>
    <row r="956" spans="1:6" x14ac:dyDescent="0.3">
      <c r="A956" s="6" t="s">
        <v>62</v>
      </c>
      <c r="B956" s="6">
        <v>419</v>
      </c>
      <c r="C956" s="6" t="str">
        <f t="shared" si="14"/>
        <v>ARB-419</v>
      </c>
      <c r="D956" s="7">
        <v>41866</v>
      </c>
      <c r="E956" s="5" t="s">
        <v>55</v>
      </c>
      <c r="F956" s="6">
        <v>3</v>
      </c>
    </row>
    <row r="957" spans="1:6" x14ac:dyDescent="0.3">
      <c r="A957" s="6" t="s">
        <v>51</v>
      </c>
      <c r="B957" s="6">
        <v>292</v>
      </c>
      <c r="C957" s="6" t="str">
        <f t="shared" si="14"/>
        <v>UUC-292</v>
      </c>
      <c r="D957" s="7">
        <v>41871</v>
      </c>
      <c r="E957" s="5" t="s">
        <v>17</v>
      </c>
      <c r="F957" s="6">
        <v>2</v>
      </c>
    </row>
    <row r="958" spans="1:6" x14ac:dyDescent="0.3">
      <c r="A958" s="6" t="s">
        <v>62</v>
      </c>
      <c r="B958" s="6">
        <v>424</v>
      </c>
      <c r="C958" s="6" t="str">
        <f t="shared" si="14"/>
        <v>ARB-424</v>
      </c>
      <c r="D958" s="7">
        <v>41873</v>
      </c>
      <c r="E958" s="5" t="s">
        <v>76</v>
      </c>
      <c r="F958" s="6">
        <v>1</v>
      </c>
    </row>
    <row r="959" spans="1:6" x14ac:dyDescent="0.3">
      <c r="A959" s="6" t="s">
        <v>51</v>
      </c>
      <c r="B959" s="6">
        <v>304</v>
      </c>
      <c r="C959" s="6" t="str">
        <f t="shared" si="14"/>
        <v>UUC-304</v>
      </c>
      <c r="D959" s="7">
        <v>41883</v>
      </c>
      <c r="E959" s="5" t="s">
        <v>55</v>
      </c>
      <c r="F959" s="6">
        <v>3</v>
      </c>
    </row>
    <row r="960" spans="1:6" x14ac:dyDescent="0.3">
      <c r="A960" s="6" t="s">
        <v>51</v>
      </c>
      <c r="B960" s="6">
        <v>306</v>
      </c>
      <c r="C960" s="6" t="str">
        <f t="shared" si="14"/>
        <v>UUC-306</v>
      </c>
      <c r="D960" s="7">
        <v>41884</v>
      </c>
      <c r="E960" s="5" t="s">
        <v>3386</v>
      </c>
      <c r="F960" s="6">
        <v>0</v>
      </c>
    </row>
    <row r="961" spans="1:6" x14ac:dyDescent="0.3">
      <c r="A961" s="6" t="s">
        <v>51</v>
      </c>
      <c r="B961" s="6">
        <v>310</v>
      </c>
      <c r="C961" s="6" t="str">
        <f t="shared" si="14"/>
        <v>UUC-310</v>
      </c>
      <c r="D961" s="7">
        <v>41888</v>
      </c>
      <c r="E961" s="5" t="s">
        <v>55</v>
      </c>
      <c r="F961" s="6">
        <v>3</v>
      </c>
    </row>
    <row r="962" spans="1:6" x14ac:dyDescent="0.3">
      <c r="A962" s="6" t="s">
        <v>62</v>
      </c>
      <c r="B962" s="6">
        <v>432</v>
      </c>
      <c r="C962" s="6" t="str">
        <f t="shared" si="14"/>
        <v>ARB-432</v>
      </c>
      <c r="D962" s="7">
        <v>41889</v>
      </c>
      <c r="E962" s="5" t="s">
        <v>55</v>
      </c>
      <c r="F962" s="6">
        <v>3</v>
      </c>
    </row>
    <row r="963" spans="1:6" x14ac:dyDescent="0.3">
      <c r="A963" s="6" t="s">
        <v>51</v>
      </c>
      <c r="B963" s="6">
        <v>319</v>
      </c>
      <c r="C963" s="6" t="str">
        <f t="shared" ref="C963:C1026" si="15">CONCATENATE(A963,"-",B963)</f>
        <v>UUC-319</v>
      </c>
      <c r="D963" s="7">
        <v>41904</v>
      </c>
      <c r="E963" s="5" t="s">
        <v>3386</v>
      </c>
      <c r="F963" s="6">
        <v>0</v>
      </c>
    </row>
    <row r="964" spans="1:6" x14ac:dyDescent="0.3">
      <c r="A964" s="6" t="s">
        <v>51</v>
      </c>
      <c r="B964" s="6">
        <v>322</v>
      </c>
      <c r="C964" s="6" t="str">
        <f t="shared" si="15"/>
        <v>UUC-322</v>
      </c>
      <c r="D964" s="7">
        <v>41906</v>
      </c>
      <c r="E964" s="5" t="s">
        <v>3386</v>
      </c>
      <c r="F964" s="6">
        <v>0</v>
      </c>
    </row>
    <row r="965" spans="1:6" x14ac:dyDescent="0.3">
      <c r="A965" s="6" t="s">
        <v>51</v>
      </c>
      <c r="B965" s="6">
        <v>338</v>
      </c>
      <c r="C965" s="6" t="str">
        <f t="shared" si="15"/>
        <v>UUC-338</v>
      </c>
      <c r="D965" s="7">
        <v>41927</v>
      </c>
      <c r="E965" s="5" t="s">
        <v>17</v>
      </c>
      <c r="F965" s="6">
        <v>2</v>
      </c>
    </row>
    <row r="966" spans="1:6" x14ac:dyDescent="0.3">
      <c r="A966" s="6" t="s">
        <v>51</v>
      </c>
      <c r="B966" s="6">
        <v>349</v>
      </c>
      <c r="C966" s="6" t="str">
        <f t="shared" si="15"/>
        <v>UUC-349</v>
      </c>
      <c r="D966" s="7">
        <v>41938</v>
      </c>
      <c r="E966" s="5" t="s">
        <v>3386</v>
      </c>
      <c r="F966" s="6">
        <v>0</v>
      </c>
    </row>
    <row r="967" spans="1:6" x14ac:dyDescent="0.3">
      <c r="A967" s="6" t="s">
        <v>51</v>
      </c>
      <c r="B967" s="6">
        <v>381</v>
      </c>
      <c r="C967" s="6" t="str">
        <f t="shared" si="15"/>
        <v>UUC-381</v>
      </c>
      <c r="D967" s="7">
        <v>41981</v>
      </c>
      <c r="E967" s="5" t="s">
        <v>55</v>
      </c>
      <c r="F967" s="6">
        <v>3</v>
      </c>
    </row>
    <row r="968" spans="1:6" x14ac:dyDescent="0.3">
      <c r="A968" s="6" t="s">
        <v>51</v>
      </c>
      <c r="B968" s="6">
        <v>397</v>
      </c>
      <c r="C968" s="6" t="str">
        <f t="shared" si="15"/>
        <v>UUC-397</v>
      </c>
      <c r="D968" s="7">
        <v>42009</v>
      </c>
      <c r="E968" s="5" t="s">
        <v>55</v>
      </c>
      <c r="F968" s="6">
        <v>3</v>
      </c>
    </row>
    <row r="969" spans="1:6" x14ac:dyDescent="0.3">
      <c r="A969" s="6" t="s">
        <v>51</v>
      </c>
      <c r="B969" s="6">
        <v>409</v>
      </c>
      <c r="C969" s="6" t="str">
        <f t="shared" si="15"/>
        <v>UUC-409</v>
      </c>
      <c r="D969" s="7">
        <v>42025</v>
      </c>
      <c r="E969" s="5" t="s">
        <v>55</v>
      </c>
      <c r="F969" s="6">
        <v>3</v>
      </c>
    </row>
    <row r="970" spans="1:6" x14ac:dyDescent="0.3">
      <c r="A970" s="6" t="s">
        <v>51</v>
      </c>
      <c r="B970" s="6">
        <v>419</v>
      </c>
      <c r="C970" s="6" t="str">
        <f t="shared" si="15"/>
        <v>UUC-419</v>
      </c>
      <c r="D970" s="7">
        <v>42037</v>
      </c>
      <c r="E970" s="5" t="s">
        <v>17</v>
      </c>
      <c r="F970" s="6">
        <v>2</v>
      </c>
    </row>
    <row r="971" spans="1:6" x14ac:dyDescent="0.3">
      <c r="A971" s="6" t="s">
        <v>51</v>
      </c>
      <c r="B971" s="6">
        <v>437</v>
      </c>
      <c r="C971" s="6" t="str">
        <f t="shared" si="15"/>
        <v>UUC-437</v>
      </c>
      <c r="D971" s="7">
        <v>42061</v>
      </c>
      <c r="E971" s="5" t="s">
        <v>3386</v>
      </c>
      <c r="F971" s="6">
        <v>0</v>
      </c>
    </row>
    <row r="972" spans="1:6" x14ac:dyDescent="0.3">
      <c r="A972" s="6" t="s">
        <v>51</v>
      </c>
      <c r="B972" s="6">
        <v>481</v>
      </c>
      <c r="C972" s="6" t="str">
        <f t="shared" si="15"/>
        <v>UUC-481</v>
      </c>
      <c r="D972" s="7">
        <v>42107</v>
      </c>
      <c r="E972" s="5" t="s">
        <v>97</v>
      </c>
      <c r="F972" s="6">
        <v>3</v>
      </c>
    </row>
    <row r="973" spans="1:6" x14ac:dyDescent="0.3">
      <c r="A973" s="6" t="s">
        <v>51</v>
      </c>
      <c r="B973" s="6">
        <v>486</v>
      </c>
      <c r="C973" s="6" t="str">
        <f t="shared" si="15"/>
        <v>UUC-486</v>
      </c>
      <c r="D973" s="7">
        <v>42111</v>
      </c>
      <c r="E973" s="5" t="s">
        <v>97</v>
      </c>
      <c r="F973" s="6">
        <v>3</v>
      </c>
    </row>
    <row r="974" spans="1:6" x14ac:dyDescent="0.3">
      <c r="A974" s="6" t="s">
        <v>51</v>
      </c>
      <c r="B974" s="6">
        <v>493</v>
      </c>
      <c r="C974" s="6" t="str">
        <f t="shared" si="15"/>
        <v>UUC-493</v>
      </c>
      <c r="D974" s="7">
        <v>42117</v>
      </c>
      <c r="E974" s="5" t="s">
        <v>55</v>
      </c>
      <c r="F974" s="6">
        <v>3</v>
      </c>
    </row>
    <row r="975" spans="1:6" x14ac:dyDescent="0.3">
      <c r="A975" s="6" t="s">
        <v>51</v>
      </c>
      <c r="B975" s="6">
        <v>524</v>
      </c>
      <c r="C975" s="6" t="str">
        <f t="shared" si="15"/>
        <v>UUC-524</v>
      </c>
      <c r="D975" s="7">
        <v>42213</v>
      </c>
      <c r="E975" s="5" t="s">
        <v>55</v>
      </c>
      <c r="F975" s="6">
        <v>3</v>
      </c>
    </row>
    <row r="976" spans="1:6" x14ac:dyDescent="0.3">
      <c r="A976" s="6" t="s">
        <v>51</v>
      </c>
      <c r="B976" s="6">
        <v>542</v>
      </c>
      <c r="C976" s="6" t="str">
        <f t="shared" si="15"/>
        <v>UUC-542</v>
      </c>
      <c r="D976" s="7">
        <v>42259</v>
      </c>
      <c r="E976" s="5" t="s">
        <v>17</v>
      </c>
      <c r="F976" s="6">
        <v>2</v>
      </c>
    </row>
    <row r="977" spans="1:6" x14ac:dyDescent="0.3">
      <c r="A977" s="6" t="s">
        <v>51</v>
      </c>
      <c r="B977" s="6">
        <v>548</v>
      </c>
      <c r="C977" s="6" t="str">
        <f t="shared" si="15"/>
        <v>UUC-548</v>
      </c>
      <c r="D977" s="7">
        <v>42268</v>
      </c>
      <c r="E977" s="5" t="s">
        <v>3386</v>
      </c>
      <c r="F977" s="6">
        <v>0</v>
      </c>
    </row>
    <row r="978" spans="1:6" x14ac:dyDescent="0.3">
      <c r="A978" s="6" t="s">
        <v>51</v>
      </c>
      <c r="B978" s="6">
        <v>551</v>
      </c>
      <c r="C978" s="6" t="str">
        <f t="shared" si="15"/>
        <v>UUC-551</v>
      </c>
      <c r="D978" s="7">
        <v>42286</v>
      </c>
      <c r="E978" s="5" t="s">
        <v>55</v>
      </c>
      <c r="F978" s="6">
        <v>3</v>
      </c>
    </row>
    <row r="979" spans="1:6" x14ac:dyDescent="0.3">
      <c r="A979" s="6" t="s">
        <v>130</v>
      </c>
      <c r="B979" s="6">
        <v>27</v>
      </c>
      <c r="C979" s="6" t="str">
        <f t="shared" si="15"/>
        <v>KKV-27</v>
      </c>
      <c r="D979" s="7">
        <v>42293</v>
      </c>
      <c r="E979" s="5" t="s">
        <v>3387</v>
      </c>
      <c r="F979" s="6">
        <v>2</v>
      </c>
    </row>
    <row r="980" spans="1:6" x14ac:dyDescent="0.3">
      <c r="A980" s="6" t="s">
        <v>51</v>
      </c>
      <c r="B980" s="6">
        <v>562</v>
      </c>
      <c r="C980" s="6" t="str">
        <f t="shared" si="15"/>
        <v>UUC-562</v>
      </c>
      <c r="D980" s="7">
        <v>42328</v>
      </c>
      <c r="E980" s="5" t="s">
        <v>3386</v>
      </c>
      <c r="F980" s="6">
        <v>0</v>
      </c>
    </row>
    <row r="981" spans="1:6" x14ac:dyDescent="0.3">
      <c r="A981" s="6" t="s">
        <v>130</v>
      </c>
      <c r="B981" s="6">
        <v>33</v>
      </c>
      <c r="C981" s="6" t="str">
        <f t="shared" si="15"/>
        <v>KKV-33</v>
      </c>
      <c r="D981" s="7">
        <v>42339</v>
      </c>
      <c r="E981" s="5" t="s">
        <v>55</v>
      </c>
      <c r="F981" s="6">
        <v>3</v>
      </c>
    </row>
    <row r="982" spans="1:6" x14ac:dyDescent="0.3">
      <c r="A982" s="6" t="s">
        <v>130</v>
      </c>
      <c r="B982" s="6">
        <v>41</v>
      </c>
      <c r="C982" s="6" t="str">
        <f t="shared" si="15"/>
        <v>KKV-41</v>
      </c>
      <c r="D982" s="7">
        <v>42389</v>
      </c>
      <c r="E982" s="5" t="s">
        <v>55</v>
      </c>
      <c r="F982" s="6">
        <v>3</v>
      </c>
    </row>
    <row r="983" spans="1:6" x14ac:dyDescent="0.3">
      <c r="A983" s="6" t="s">
        <v>51</v>
      </c>
      <c r="B983" s="6">
        <v>581</v>
      </c>
      <c r="C983" s="6" t="str">
        <f t="shared" si="15"/>
        <v>UUC-581</v>
      </c>
      <c r="D983" s="7">
        <v>42398</v>
      </c>
      <c r="E983" s="5" t="s">
        <v>3386</v>
      </c>
      <c r="F983" s="6">
        <v>0</v>
      </c>
    </row>
    <row r="984" spans="1:6" x14ac:dyDescent="0.3">
      <c r="A984" s="6" t="s">
        <v>130</v>
      </c>
      <c r="B984" s="6">
        <v>43</v>
      </c>
      <c r="C984" s="6" t="str">
        <f t="shared" si="15"/>
        <v>KKV-43</v>
      </c>
      <c r="D984" s="7">
        <v>42409</v>
      </c>
      <c r="E984" s="5" t="s">
        <v>55</v>
      </c>
      <c r="F984" s="6">
        <v>3</v>
      </c>
    </row>
    <row r="985" spans="1:6" x14ac:dyDescent="0.3">
      <c r="A985" s="6" t="s">
        <v>51</v>
      </c>
      <c r="B985" s="6">
        <v>586</v>
      </c>
      <c r="C985" s="6" t="str">
        <f t="shared" si="15"/>
        <v>UUC-586</v>
      </c>
      <c r="D985" s="7">
        <v>42419</v>
      </c>
      <c r="E985" s="5" t="s">
        <v>3386</v>
      </c>
      <c r="F985" s="6">
        <v>0</v>
      </c>
    </row>
    <row r="986" spans="1:6" x14ac:dyDescent="0.3">
      <c r="A986" s="6" t="s">
        <v>130</v>
      </c>
      <c r="B986" s="6">
        <v>46</v>
      </c>
      <c r="C986" s="6" t="str">
        <f t="shared" si="15"/>
        <v>KKV-46</v>
      </c>
      <c r="D986" s="7">
        <v>42440</v>
      </c>
      <c r="E986" s="5" t="s">
        <v>3387</v>
      </c>
      <c r="F986" s="6">
        <v>2</v>
      </c>
    </row>
    <row r="987" spans="1:6" x14ac:dyDescent="0.3">
      <c r="A987" s="6" t="s">
        <v>51</v>
      </c>
      <c r="B987" s="6">
        <v>608</v>
      </c>
      <c r="C987" s="6" t="str">
        <f t="shared" si="15"/>
        <v>UUC-608</v>
      </c>
      <c r="D987" s="7">
        <v>42460</v>
      </c>
      <c r="E987" s="5" t="s">
        <v>97</v>
      </c>
      <c r="F987" s="6">
        <v>3</v>
      </c>
    </row>
    <row r="988" spans="1:6" x14ac:dyDescent="0.3">
      <c r="A988" s="6" t="s">
        <v>51</v>
      </c>
      <c r="B988" s="6">
        <v>611</v>
      </c>
      <c r="C988" s="6" t="str">
        <f t="shared" si="15"/>
        <v>UUC-611</v>
      </c>
      <c r="D988" s="7">
        <v>42465</v>
      </c>
      <c r="E988" s="5" t="s">
        <v>97</v>
      </c>
      <c r="F988" s="6">
        <v>3</v>
      </c>
    </row>
    <row r="989" spans="1:6" x14ac:dyDescent="0.3">
      <c r="A989" s="6" t="s">
        <v>51</v>
      </c>
      <c r="B989" s="6">
        <v>613</v>
      </c>
      <c r="C989" s="6" t="str">
        <f t="shared" si="15"/>
        <v>UUC-613</v>
      </c>
      <c r="D989" s="7">
        <v>42468</v>
      </c>
      <c r="E989" s="5" t="s">
        <v>17</v>
      </c>
      <c r="F989" s="6">
        <v>2</v>
      </c>
    </row>
    <row r="990" spans="1:6" x14ac:dyDescent="0.3">
      <c r="A990" s="6" t="s">
        <v>51</v>
      </c>
      <c r="B990" s="6">
        <v>619</v>
      </c>
      <c r="C990" s="6" t="str">
        <f t="shared" si="15"/>
        <v>UUC-619</v>
      </c>
      <c r="D990" s="7">
        <v>42476</v>
      </c>
      <c r="E990" s="5" t="s">
        <v>17</v>
      </c>
      <c r="F990" s="6">
        <v>2</v>
      </c>
    </row>
    <row r="991" spans="1:6" x14ac:dyDescent="0.3">
      <c r="A991" s="6" t="s">
        <v>51</v>
      </c>
      <c r="B991" s="6">
        <v>622</v>
      </c>
      <c r="C991" s="6" t="str">
        <f t="shared" si="15"/>
        <v>UUC-622</v>
      </c>
      <c r="D991" s="7">
        <v>42478</v>
      </c>
      <c r="E991" s="5" t="s">
        <v>97</v>
      </c>
      <c r="F991" s="6">
        <v>3</v>
      </c>
    </row>
    <row r="992" spans="1:6" x14ac:dyDescent="0.3">
      <c r="A992" s="6" t="s">
        <v>51</v>
      </c>
      <c r="B992" s="6">
        <v>627</v>
      </c>
      <c r="C992" s="6" t="str">
        <f t="shared" si="15"/>
        <v>UUC-627</v>
      </c>
      <c r="D992" s="7">
        <v>42481</v>
      </c>
      <c r="E992" s="5" t="s">
        <v>32</v>
      </c>
      <c r="F992" s="6">
        <v>0</v>
      </c>
    </row>
    <row r="993" spans="1:6" x14ac:dyDescent="0.3">
      <c r="A993" s="6" t="s">
        <v>51</v>
      </c>
      <c r="B993" s="6">
        <v>642</v>
      </c>
      <c r="C993" s="6" t="str">
        <f t="shared" si="15"/>
        <v>UUC-642</v>
      </c>
      <c r="D993" s="7">
        <v>42501</v>
      </c>
      <c r="E993" s="5" t="s">
        <v>97</v>
      </c>
      <c r="F993" s="6">
        <v>3</v>
      </c>
    </row>
    <row r="994" spans="1:6" x14ac:dyDescent="0.3">
      <c r="A994" s="6" t="s">
        <v>51</v>
      </c>
      <c r="B994" s="6">
        <v>646</v>
      </c>
      <c r="C994" s="6" t="str">
        <f t="shared" si="15"/>
        <v>UUC-646</v>
      </c>
      <c r="D994" s="7">
        <v>42502</v>
      </c>
      <c r="E994" s="5" t="s">
        <v>55</v>
      </c>
      <c r="F994" s="6">
        <v>3</v>
      </c>
    </row>
    <row r="995" spans="1:6" x14ac:dyDescent="0.3">
      <c r="A995" s="6" t="s">
        <v>51</v>
      </c>
      <c r="B995" s="6">
        <v>655</v>
      </c>
      <c r="C995" s="6" t="str">
        <f t="shared" si="15"/>
        <v>UUC-655</v>
      </c>
      <c r="D995" s="7">
        <v>42516</v>
      </c>
      <c r="E995" s="5" t="s">
        <v>17</v>
      </c>
      <c r="F995" s="6">
        <v>2</v>
      </c>
    </row>
    <row r="996" spans="1:6" x14ac:dyDescent="0.3">
      <c r="A996" s="6" t="s">
        <v>51</v>
      </c>
      <c r="B996" s="6">
        <v>659</v>
      </c>
      <c r="C996" s="6" t="str">
        <f t="shared" si="15"/>
        <v>UUC-659</v>
      </c>
      <c r="D996" s="7">
        <v>42522</v>
      </c>
      <c r="E996" s="5" t="s">
        <v>97</v>
      </c>
      <c r="F996" s="6">
        <v>3</v>
      </c>
    </row>
    <row r="997" spans="1:6" x14ac:dyDescent="0.3">
      <c r="A997" s="6" t="s">
        <v>130</v>
      </c>
      <c r="B997" s="6">
        <v>70</v>
      </c>
      <c r="C997" s="6" t="str">
        <f t="shared" si="15"/>
        <v>KKV-70</v>
      </c>
      <c r="D997" s="7">
        <v>42525</v>
      </c>
      <c r="E997" s="5" t="s">
        <v>17</v>
      </c>
      <c r="F997" s="6">
        <v>2</v>
      </c>
    </row>
    <row r="998" spans="1:6" x14ac:dyDescent="0.3">
      <c r="A998" s="6" t="s">
        <v>51</v>
      </c>
      <c r="B998" s="6">
        <v>665</v>
      </c>
      <c r="C998" s="6" t="str">
        <f t="shared" si="15"/>
        <v>UUC-665</v>
      </c>
      <c r="D998" s="7">
        <v>42527</v>
      </c>
      <c r="E998" s="5" t="s">
        <v>55</v>
      </c>
      <c r="F998" s="6">
        <v>3</v>
      </c>
    </row>
    <row r="999" spans="1:6" x14ac:dyDescent="0.3">
      <c r="A999" s="6" t="s">
        <v>51</v>
      </c>
      <c r="B999" s="6">
        <v>677</v>
      </c>
      <c r="C999" s="6" t="str">
        <f t="shared" si="15"/>
        <v>UUC-677</v>
      </c>
      <c r="D999" s="7">
        <v>42540</v>
      </c>
      <c r="E999" s="5" t="s">
        <v>17</v>
      </c>
      <c r="F999" s="6">
        <v>2</v>
      </c>
    </row>
    <row r="1000" spans="1:6" x14ac:dyDescent="0.3">
      <c r="A1000" s="6" t="s">
        <v>268</v>
      </c>
      <c r="B1000" s="6">
        <v>8</v>
      </c>
      <c r="C1000" s="6" t="str">
        <f t="shared" si="15"/>
        <v>SLP-8</v>
      </c>
      <c r="D1000" s="7">
        <v>42545</v>
      </c>
      <c r="E1000" s="5" t="s">
        <v>17</v>
      </c>
      <c r="F1000" s="6">
        <v>2</v>
      </c>
    </row>
    <row r="1001" spans="1:6" x14ac:dyDescent="0.3">
      <c r="A1001" s="6" t="s">
        <v>51</v>
      </c>
      <c r="B1001" s="6">
        <v>687</v>
      </c>
      <c r="C1001" s="6" t="str">
        <f t="shared" si="15"/>
        <v>UUC-687</v>
      </c>
      <c r="D1001" s="7">
        <v>42546</v>
      </c>
      <c r="E1001" s="5" t="s">
        <v>97</v>
      </c>
      <c r="F1001" s="6">
        <v>3</v>
      </c>
    </row>
    <row r="1002" spans="1:6" x14ac:dyDescent="0.3">
      <c r="A1002" s="6" t="s">
        <v>51</v>
      </c>
      <c r="B1002" s="6">
        <v>686</v>
      </c>
      <c r="C1002" s="6" t="str">
        <f t="shared" si="15"/>
        <v>UUC-686</v>
      </c>
      <c r="D1002" s="7">
        <v>42546</v>
      </c>
      <c r="E1002" s="5" t="s">
        <v>97</v>
      </c>
      <c r="F1002" s="6">
        <v>3</v>
      </c>
    </row>
    <row r="1003" spans="1:6" x14ac:dyDescent="0.3">
      <c r="A1003" s="6" t="s">
        <v>51</v>
      </c>
      <c r="B1003" s="6">
        <v>691</v>
      </c>
      <c r="C1003" s="6" t="str">
        <f t="shared" si="15"/>
        <v>UUC-691</v>
      </c>
      <c r="D1003" s="7">
        <v>42549</v>
      </c>
      <c r="E1003" s="5" t="s">
        <v>97</v>
      </c>
      <c r="F1003" s="6">
        <v>3</v>
      </c>
    </row>
    <row r="1004" spans="1:6" x14ac:dyDescent="0.3">
      <c r="A1004" s="6" t="s">
        <v>130</v>
      </c>
      <c r="B1004" s="6">
        <v>76</v>
      </c>
      <c r="C1004" s="6" t="str">
        <f t="shared" si="15"/>
        <v>KKV-76</v>
      </c>
      <c r="D1004" s="7">
        <v>42551</v>
      </c>
      <c r="E1004" s="5" t="s">
        <v>76</v>
      </c>
      <c r="F1004" s="6">
        <v>1</v>
      </c>
    </row>
    <row r="1005" spans="1:6" x14ac:dyDescent="0.3">
      <c r="A1005" s="6" t="s">
        <v>51</v>
      </c>
      <c r="B1005" s="6">
        <v>697</v>
      </c>
      <c r="C1005" s="6" t="str">
        <f t="shared" si="15"/>
        <v>UUC-697</v>
      </c>
      <c r="D1005" s="7">
        <v>42561</v>
      </c>
      <c r="E1005" s="5" t="s">
        <v>97</v>
      </c>
      <c r="F1005" s="6">
        <v>3</v>
      </c>
    </row>
    <row r="1006" spans="1:6" x14ac:dyDescent="0.3">
      <c r="A1006" s="6" t="s">
        <v>51</v>
      </c>
      <c r="B1006" s="6">
        <v>702</v>
      </c>
      <c r="C1006" s="6" t="str">
        <f t="shared" si="15"/>
        <v>UUC-702</v>
      </c>
      <c r="D1006" s="7">
        <v>42570</v>
      </c>
      <c r="E1006" s="5" t="s">
        <v>17</v>
      </c>
      <c r="F1006" s="6">
        <v>2</v>
      </c>
    </row>
    <row r="1007" spans="1:6" x14ac:dyDescent="0.3">
      <c r="A1007" s="6" t="s">
        <v>51</v>
      </c>
      <c r="B1007" s="6">
        <v>704</v>
      </c>
      <c r="C1007" s="6" t="str">
        <f t="shared" si="15"/>
        <v>UUC-704</v>
      </c>
      <c r="D1007" s="7">
        <v>42573</v>
      </c>
      <c r="E1007" s="5" t="s">
        <v>17</v>
      </c>
      <c r="F1007" s="6">
        <v>2</v>
      </c>
    </row>
    <row r="1008" spans="1:6" x14ac:dyDescent="0.3">
      <c r="A1008" s="6" t="s">
        <v>51</v>
      </c>
      <c r="B1008" s="6">
        <v>710</v>
      </c>
      <c r="C1008" s="6" t="str">
        <f t="shared" si="15"/>
        <v>UUC-710</v>
      </c>
      <c r="D1008" s="7">
        <v>42577</v>
      </c>
      <c r="E1008" s="5" t="s">
        <v>3386</v>
      </c>
      <c r="F1008" s="6">
        <v>0</v>
      </c>
    </row>
    <row r="1009" spans="1:6" x14ac:dyDescent="0.3">
      <c r="A1009" s="6" t="s">
        <v>130</v>
      </c>
      <c r="B1009" s="6">
        <v>81</v>
      </c>
      <c r="C1009" s="6" t="str">
        <f t="shared" si="15"/>
        <v>KKV-81</v>
      </c>
      <c r="D1009" s="7">
        <v>42581</v>
      </c>
      <c r="E1009" s="5" t="s">
        <v>32</v>
      </c>
      <c r="F1009" s="6">
        <v>0</v>
      </c>
    </row>
    <row r="1010" spans="1:6" x14ac:dyDescent="0.3">
      <c r="A1010" s="6" t="s">
        <v>51</v>
      </c>
      <c r="B1010" s="6">
        <v>723</v>
      </c>
      <c r="C1010" s="6" t="str">
        <f t="shared" si="15"/>
        <v>UUC-723</v>
      </c>
      <c r="D1010" s="7">
        <v>42590</v>
      </c>
      <c r="E1010" s="5" t="s">
        <v>17</v>
      </c>
      <c r="F1010" s="6">
        <v>2</v>
      </c>
    </row>
    <row r="1011" spans="1:6" x14ac:dyDescent="0.3">
      <c r="A1011" s="6" t="s">
        <v>51</v>
      </c>
      <c r="B1011" s="6">
        <v>732</v>
      </c>
      <c r="C1011" s="6" t="str">
        <f t="shared" si="15"/>
        <v>UUC-732</v>
      </c>
      <c r="D1011" s="7">
        <v>42595</v>
      </c>
      <c r="E1011" s="5" t="s">
        <v>17</v>
      </c>
      <c r="F1011" s="6">
        <v>2</v>
      </c>
    </row>
    <row r="1012" spans="1:6" x14ac:dyDescent="0.3">
      <c r="A1012" s="6" t="s">
        <v>51</v>
      </c>
      <c r="B1012" s="6">
        <v>739</v>
      </c>
      <c r="C1012" s="6" t="str">
        <f t="shared" si="15"/>
        <v>UUC-739</v>
      </c>
      <c r="D1012" s="7">
        <v>42601</v>
      </c>
      <c r="E1012" s="5" t="s">
        <v>17</v>
      </c>
      <c r="F1012" s="6">
        <v>2</v>
      </c>
    </row>
    <row r="1013" spans="1:6" x14ac:dyDescent="0.3">
      <c r="A1013" s="6" t="s">
        <v>51</v>
      </c>
      <c r="B1013" s="6">
        <v>744</v>
      </c>
      <c r="C1013" s="6" t="str">
        <f t="shared" si="15"/>
        <v>UUC-744</v>
      </c>
      <c r="D1013" s="7">
        <v>42604</v>
      </c>
      <c r="E1013" s="5" t="s">
        <v>97</v>
      </c>
      <c r="F1013" s="6">
        <v>3</v>
      </c>
    </row>
    <row r="1014" spans="1:6" x14ac:dyDescent="0.3">
      <c r="A1014" s="6" t="s">
        <v>130</v>
      </c>
      <c r="B1014" s="6">
        <v>96</v>
      </c>
      <c r="C1014" s="6" t="str">
        <f t="shared" si="15"/>
        <v>KKV-96</v>
      </c>
      <c r="D1014" s="7">
        <v>42608</v>
      </c>
      <c r="E1014" s="5" t="s">
        <v>32</v>
      </c>
      <c r="F1014" s="6">
        <v>0</v>
      </c>
    </row>
    <row r="1015" spans="1:6" x14ac:dyDescent="0.3">
      <c r="A1015" s="6" t="s">
        <v>51</v>
      </c>
      <c r="B1015" s="6">
        <v>759</v>
      </c>
      <c r="C1015" s="6" t="str">
        <f t="shared" si="15"/>
        <v>UUC-759</v>
      </c>
      <c r="D1015" s="7">
        <v>42615</v>
      </c>
      <c r="E1015" s="5" t="s">
        <v>3386</v>
      </c>
      <c r="F1015" s="6">
        <v>0</v>
      </c>
    </row>
    <row r="1016" spans="1:6" x14ac:dyDescent="0.3">
      <c r="A1016" s="6" t="s">
        <v>51</v>
      </c>
      <c r="B1016" s="6">
        <v>767</v>
      </c>
      <c r="C1016" s="6" t="str">
        <f t="shared" si="15"/>
        <v>UUC-767</v>
      </c>
      <c r="D1016" s="7">
        <v>42621</v>
      </c>
      <c r="E1016" s="5" t="s">
        <v>55</v>
      </c>
      <c r="F1016" s="6">
        <v>3</v>
      </c>
    </row>
    <row r="1017" spans="1:6" x14ac:dyDescent="0.3">
      <c r="A1017" s="6" t="s">
        <v>51</v>
      </c>
      <c r="B1017" s="6">
        <v>769</v>
      </c>
      <c r="C1017" s="6" t="str">
        <f t="shared" si="15"/>
        <v>UUC-769</v>
      </c>
      <c r="D1017" s="7">
        <v>42622</v>
      </c>
      <c r="E1017" s="5" t="s">
        <v>17</v>
      </c>
      <c r="F1017" s="6">
        <v>2</v>
      </c>
    </row>
    <row r="1018" spans="1:6" x14ac:dyDescent="0.3">
      <c r="A1018" s="6" t="s">
        <v>130</v>
      </c>
      <c r="B1018" s="6">
        <v>100</v>
      </c>
      <c r="C1018" s="6" t="str">
        <f t="shared" si="15"/>
        <v>KKV-100</v>
      </c>
      <c r="D1018" s="7">
        <v>42622</v>
      </c>
      <c r="E1018" s="5" t="s">
        <v>76</v>
      </c>
      <c r="F1018" s="6">
        <v>1</v>
      </c>
    </row>
    <row r="1019" spans="1:6" x14ac:dyDescent="0.3">
      <c r="A1019" s="6" t="s">
        <v>130</v>
      </c>
      <c r="B1019" s="6">
        <v>103</v>
      </c>
      <c r="C1019" s="6" t="str">
        <f t="shared" si="15"/>
        <v>KKV-103</v>
      </c>
      <c r="D1019" s="7">
        <v>42640</v>
      </c>
      <c r="E1019" s="5" t="s">
        <v>17</v>
      </c>
      <c r="F1019" s="6">
        <v>2</v>
      </c>
    </row>
    <row r="1020" spans="1:6" x14ac:dyDescent="0.3">
      <c r="A1020" s="6" t="s">
        <v>51</v>
      </c>
      <c r="B1020" s="6">
        <v>778</v>
      </c>
      <c r="C1020" s="6" t="str">
        <f t="shared" si="15"/>
        <v>UUC-778</v>
      </c>
      <c r="D1020" s="7">
        <v>42641</v>
      </c>
      <c r="E1020" s="5" t="s">
        <v>17</v>
      </c>
      <c r="F1020" s="6">
        <v>2</v>
      </c>
    </row>
    <row r="1021" spans="1:6" x14ac:dyDescent="0.3">
      <c r="A1021" s="6" t="s">
        <v>51</v>
      </c>
      <c r="B1021" s="6">
        <v>779</v>
      </c>
      <c r="C1021" s="6" t="str">
        <f t="shared" si="15"/>
        <v>UUC-779</v>
      </c>
      <c r="D1021" s="7">
        <v>42642</v>
      </c>
      <c r="E1021" s="5" t="s">
        <v>17</v>
      </c>
      <c r="F1021" s="6">
        <v>2</v>
      </c>
    </row>
    <row r="1022" spans="1:6" x14ac:dyDescent="0.3">
      <c r="A1022" s="6" t="s">
        <v>130</v>
      </c>
      <c r="B1022" s="6">
        <v>110</v>
      </c>
      <c r="C1022" s="6" t="str">
        <f t="shared" si="15"/>
        <v>KKV-110</v>
      </c>
      <c r="D1022" s="7">
        <v>42661</v>
      </c>
      <c r="E1022" s="5" t="s">
        <v>17</v>
      </c>
      <c r="F1022" s="6">
        <v>2</v>
      </c>
    </row>
    <row r="1023" spans="1:6" x14ac:dyDescent="0.3">
      <c r="A1023" s="6" t="s">
        <v>130</v>
      </c>
      <c r="B1023" s="6">
        <v>115</v>
      </c>
      <c r="C1023" s="6" t="str">
        <f t="shared" si="15"/>
        <v>KKV-115</v>
      </c>
      <c r="D1023" s="7">
        <v>42671</v>
      </c>
      <c r="E1023" s="5" t="s">
        <v>76</v>
      </c>
      <c r="F1023" s="6">
        <v>1</v>
      </c>
    </row>
    <row r="1024" spans="1:6" x14ac:dyDescent="0.3">
      <c r="A1024" s="6" t="s">
        <v>51</v>
      </c>
      <c r="B1024" s="6">
        <v>822</v>
      </c>
      <c r="C1024" s="6" t="str">
        <f t="shared" si="15"/>
        <v>UUC-822</v>
      </c>
      <c r="D1024" s="7">
        <v>42686</v>
      </c>
      <c r="E1024" s="5" t="s">
        <v>55</v>
      </c>
      <c r="F1024" s="6">
        <v>3</v>
      </c>
    </row>
    <row r="1025" spans="1:6" x14ac:dyDescent="0.3">
      <c r="A1025" s="6" t="s">
        <v>51</v>
      </c>
      <c r="B1025" s="6">
        <v>823</v>
      </c>
      <c r="C1025" s="6" t="str">
        <f t="shared" si="15"/>
        <v>UUC-823</v>
      </c>
      <c r="D1025" s="7">
        <v>42692</v>
      </c>
      <c r="E1025" s="5" t="s">
        <v>55</v>
      </c>
      <c r="F1025" s="6">
        <v>3</v>
      </c>
    </row>
    <row r="1026" spans="1:6" x14ac:dyDescent="0.3">
      <c r="A1026" s="6" t="s">
        <v>51</v>
      </c>
      <c r="B1026" s="6">
        <v>827</v>
      </c>
      <c r="C1026" s="6" t="str">
        <f t="shared" si="15"/>
        <v>UUC-827</v>
      </c>
      <c r="D1026" s="7">
        <v>42695</v>
      </c>
      <c r="E1026" s="5" t="s">
        <v>17</v>
      </c>
      <c r="F1026" s="6">
        <v>2</v>
      </c>
    </row>
    <row r="1027" spans="1:6" x14ac:dyDescent="0.3">
      <c r="A1027" s="6" t="s">
        <v>51</v>
      </c>
      <c r="B1027" s="6">
        <v>830</v>
      </c>
      <c r="C1027" s="6" t="str">
        <f t="shared" ref="C1027:C1090" si="16">CONCATENATE(A1027,"-",B1027)</f>
        <v>UUC-830</v>
      </c>
      <c r="D1027" s="7">
        <v>42700</v>
      </c>
      <c r="E1027" s="5" t="s">
        <v>55</v>
      </c>
      <c r="F1027" s="6">
        <v>3</v>
      </c>
    </row>
    <row r="1028" spans="1:6" x14ac:dyDescent="0.3">
      <c r="A1028" s="6" t="s">
        <v>51</v>
      </c>
      <c r="B1028" s="6">
        <v>834</v>
      </c>
      <c r="C1028" s="6" t="str">
        <f t="shared" si="16"/>
        <v>UUC-834</v>
      </c>
      <c r="D1028" s="7">
        <v>42704</v>
      </c>
      <c r="E1028" s="5" t="s">
        <v>17</v>
      </c>
      <c r="F1028" s="6">
        <v>2</v>
      </c>
    </row>
    <row r="1029" spans="1:6" x14ac:dyDescent="0.3">
      <c r="A1029" s="6" t="s">
        <v>51</v>
      </c>
      <c r="B1029" s="6">
        <v>837</v>
      </c>
      <c r="C1029" s="6" t="str">
        <f t="shared" si="16"/>
        <v>UUC-837</v>
      </c>
      <c r="D1029" s="7">
        <v>42709</v>
      </c>
      <c r="E1029" s="5" t="s">
        <v>97</v>
      </c>
      <c r="F1029" s="6">
        <v>3</v>
      </c>
    </row>
    <row r="1030" spans="1:6" x14ac:dyDescent="0.3">
      <c r="A1030" s="6" t="s">
        <v>51</v>
      </c>
      <c r="B1030" s="6">
        <v>838</v>
      </c>
      <c r="C1030" s="6" t="str">
        <f t="shared" si="16"/>
        <v>UUC-838</v>
      </c>
      <c r="D1030" s="7">
        <v>42710</v>
      </c>
      <c r="E1030" s="5" t="s">
        <v>55</v>
      </c>
      <c r="F1030" s="6">
        <v>3</v>
      </c>
    </row>
    <row r="1031" spans="1:6" x14ac:dyDescent="0.3">
      <c r="A1031" s="6" t="s">
        <v>51</v>
      </c>
      <c r="B1031" s="6">
        <v>845</v>
      </c>
      <c r="C1031" s="6" t="str">
        <f t="shared" si="16"/>
        <v>UUC-845</v>
      </c>
      <c r="D1031" s="7">
        <v>42722</v>
      </c>
      <c r="E1031" s="5" t="s">
        <v>97</v>
      </c>
      <c r="F1031" s="6">
        <v>3</v>
      </c>
    </row>
    <row r="1032" spans="1:6" x14ac:dyDescent="0.3">
      <c r="A1032" s="6" t="s">
        <v>130</v>
      </c>
      <c r="B1032" s="6">
        <v>123</v>
      </c>
      <c r="C1032" s="6" t="str">
        <f t="shared" si="16"/>
        <v>KKV-123</v>
      </c>
      <c r="D1032" s="7">
        <v>42723</v>
      </c>
      <c r="E1032" s="5" t="s">
        <v>55</v>
      </c>
      <c r="F1032" s="6">
        <v>3</v>
      </c>
    </row>
    <row r="1033" spans="1:6" x14ac:dyDescent="0.3">
      <c r="A1033" s="6" t="s">
        <v>130</v>
      </c>
      <c r="B1033" s="6">
        <v>139</v>
      </c>
      <c r="C1033" s="6" t="str">
        <f t="shared" si="16"/>
        <v>KKV-139</v>
      </c>
      <c r="D1033" s="7">
        <v>42766</v>
      </c>
      <c r="E1033" s="5" t="s">
        <v>76</v>
      </c>
      <c r="F1033" s="6">
        <v>1</v>
      </c>
    </row>
    <row r="1034" spans="1:6" x14ac:dyDescent="0.3">
      <c r="A1034" s="6" t="s">
        <v>51</v>
      </c>
      <c r="B1034" s="6">
        <v>873</v>
      </c>
      <c r="C1034" s="6" t="str">
        <f t="shared" si="16"/>
        <v>UUC-873</v>
      </c>
      <c r="D1034" s="7">
        <v>42786</v>
      </c>
      <c r="E1034" s="5" t="s">
        <v>17</v>
      </c>
      <c r="F1034" s="6">
        <v>2</v>
      </c>
    </row>
    <row r="1035" spans="1:6" x14ac:dyDescent="0.3">
      <c r="A1035" s="6" t="s">
        <v>130</v>
      </c>
      <c r="B1035" s="6">
        <v>146</v>
      </c>
      <c r="C1035" s="6" t="str">
        <f t="shared" si="16"/>
        <v>KKV-146</v>
      </c>
      <c r="D1035" s="7">
        <v>42794</v>
      </c>
      <c r="E1035" s="5" t="s">
        <v>55</v>
      </c>
      <c r="F1035" s="6">
        <v>3</v>
      </c>
    </row>
    <row r="1036" spans="1:6" x14ac:dyDescent="0.3">
      <c r="A1036" s="6" t="s">
        <v>51</v>
      </c>
      <c r="B1036" s="6">
        <v>891</v>
      </c>
      <c r="C1036" s="6" t="str">
        <f t="shared" si="16"/>
        <v>UUC-891</v>
      </c>
      <c r="D1036" s="7">
        <v>42829</v>
      </c>
      <c r="E1036" s="5" t="s">
        <v>3386</v>
      </c>
      <c r="F1036" s="6">
        <v>0</v>
      </c>
    </row>
    <row r="1037" spans="1:6" x14ac:dyDescent="0.3">
      <c r="A1037" s="6" t="s">
        <v>51</v>
      </c>
      <c r="B1037" s="6">
        <v>897</v>
      </c>
      <c r="C1037" s="6" t="str">
        <f t="shared" si="16"/>
        <v>UUC-897</v>
      </c>
      <c r="D1037" s="7">
        <v>42837</v>
      </c>
      <c r="E1037" s="5" t="s">
        <v>17</v>
      </c>
      <c r="F1037" s="6">
        <v>2</v>
      </c>
    </row>
    <row r="1038" spans="1:6" x14ac:dyDescent="0.3">
      <c r="A1038" s="6" t="s">
        <v>51</v>
      </c>
      <c r="B1038" s="6">
        <v>902</v>
      </c>
      <c r="C1038" s="6" t="str">
        <f t="shared" si="16"/>
        <v>UUC-902</v>
      </c>
      <c r="D1038" s="7">
        <v>42851</v>
      </c>
      <c r="E1038" s="5" t="s">
        <v>97</v>
      </c>
      <c r="F1038" s="6">
        <v>3</v>
      </c>
    </row>
    <row r="1039" spans="1:6" x14ac:dyDescent="0.3">
      <c r="A1039" s="6" t="s">
        <v>51</v>
      </c>
      <c r="B1039" s="6">
        <v>904</v>
      </c>
      <c r="C1039" s="6" t="str">
        <f t="shared" si="16"/>
        <v>UUC-904</v>
      </c>
      <c r="D1039" s="7">
        <v>42860</v>
      </c>
      <c r="E1039" s="5" t="s">
        <v>55</v>
      </c>
      <c r="F1039" s="6">
        <v>3</v>
      </c>
    </row>
    <row r="1040" spans="1:6" x14ac:dyDescent="0.3">
      <c r="A1040" s="6" t="s">
        <v>51</v>
      </c>
      <c r="B1040" s="6">
        <v>905</v>
      </c>
      <c r="C1040" s="6" t="str">
        <f t="shared" si="16"/>
        <v>UUC-905</v>
      </c>
      <c r="D1040" s="7">
        <v>42861</v>
      </c>
      <c r="E1040" s="5" t="s">
        <v>3386</v>
      </c>
      <c r="F1040" s="6">
        <v>0</v>
      </c>
    </row>
    <row r="1041" spans="1:6" x14ac:dyDescent="0.3">
      <c r="A1041" s="6" t="s">
        <v>51</v>
      </c>
      <c r="B1041" s="6">
        <v>906</v>
      </c>
      <c r="C1041" s="6" t="str">
        <f t="shared" si="16"/>
        <v>UUC-906</v>
      </c>
      <c r="D1041" s="7">
        <v>42862</v>
      </c>
      <c r="E1041" s="5" t="s">
        <v>17</v>
      </c>
      <c r="F1041" s="6">
        <v>2</v>
      </c>
    </row>
    <row r="1042" spans="1:6" x14ac:dyDescent="0.3">
      <c r="A1042" s="6" t="s">
        <v>130</v>
      </c>
      <c r="B1042" s="6">
        <v>164</v>
      </c>
      <c r="C1042" s="6" t="str">
        <f t="shared" si="16"/>
        <v>KKV-164</v>
      </c>
      <c r="D1042" s="7">
        <v>42870</v>
      </c>
      <c r="E1042" s="5" t="s">
        <v>55</v>
      </c>
      <c r="F1042" s="6">
        <v>3</v>
      </c>
    </row>
    <row r="1043" spans="1:6" x14ac:dyDescent="0.3">
      <c r="A1043" s="6" t="s">
        <v>135</v>
      </c>
      <c r="B1043" s="6">
        <v>3</v>
      </c>
      <c r="C1043" s="6" t="str">
        <f t="shared" si="16"/>
        <v>EAT-3</v>
      </c>
      <c r="D1043" s="7">
        <v>42926</v>
      </c>
      <c r="E1043" s="5" t="s">
        <v>32</v>
      </c>
      <c r="F1043" s="6">
        <v>0</v>
      </c>
    </row>
    <row r="1044" spans="1:6" x14ac:dyDescent="0.3">
      <c r="A1044" s="6" t="s">
        <v>130</v>
      </c>
      <c r="B1044" s="6">
        <v>176</v>
      </c>
      <c r="C1044" s="6" t="str">
        <f t="shared" si="16"/>
        <v>KKV-176</v>
      </c>
      <c r="D1044" s="7">
        <v>42933</v>
      </c>
      <c r="E1044" s="5" t="s">
        <v>32</v>
      </c>
      <c r="F1044" s="6">
        <v>0</v>
      </c>
    </row>
    <row r="1045" spans="1:6" x14ac:dyDescent="0.3">
      <c r="A1045" s="6" t="s">
        <v>130</v>
      </c>
      <c r="B1045" s="6">
        <v>178</v>
      </c>
      <c r="C1045" s="6" t="str">
        <f t="shared" si="16"/>
        <v>KKV-178</v>
      </c>
      <c r="D1045" s="7">
        <v>42937</v>
      </c>
      <c r="E1045" s="5" t="s">
        <v>17</v>
      </c>
      <c r="F1045" s="6">
        <v>2</v>
      </c>
    </row>
    <row r="1046" spans="1:6" x14ac:dyDescent="0.3">
      <c r="A1046" s="6" t="s">
        <v>130</v>
      </c>
      <c r="B1046" s="6">
        <v>186</v>
      </c>
      <c r="C1046" s="6" t="str">
        <f t="shared" si="16"/>
        <v>KKV-186</v>
      </c>
      <c r="D1046" s="7">
        <v>42954</v>
      </c>
      <c r="E1046" s="5" t="s">
        <v>55</v>
      </c>
      <c r="F1046" s="6">
        <v>4</v>
      </c>
    </row>
    <row r="1047" spans="1:6" x14ac:dyDescent="0.3">
      <c r="A1047" s="6" t="s">
        <v>135</v>
      </c>
      <c r="B1047" s="6">
        <v>5</v>
      </c>
      <c r="C1047" s="6" t="str">
        <f t="shared" si="16"/>
        <v>EAT-5</v>
      </c>
      <c r="D1047" s="7">
        <v>42996</v>
      </c>
      <c r="E1047" s="5" t="s">
        <v>17</v>
      </c>
      <c r="F1047" s="6">
        <v>2</v>
      </c>
    </row>
    <row r="1048" spans="1:6" x14ac:dyDescent="0.3">
      <c r="A1048" s="6" t="s">
        <v>135</v>
      </c>
      <c r="B1048" s="6">
        <v>4</v>
      </c>
      <c r="C1048" s="6" t="str">
        <f t="shared" si="16"/>
        <v>EAT-4</v>
      </c>
      <c r="D1048" s="7">
        <v>42996</v>
      </c>
      <c r="E1048" s="5" t="s">
        <v>55</v>
      </c>
      <c r="F1048" s="6">
        <v>3</v>
      </c>
    </row>
    <row r="1049" spans="1:6" x14ac:dyDescent="0.3">
      <c r="A1049" s="6" t="s">
        <v>130</v>
      </c>
      <c r="B1049" s="6">
        <v>199</v>
      </c>
      <c r="C1049" s="6" t="str">
        <f t="shared" si="16"/>
        <v>KKV-199</v>
      </c>
      <c r="D1049" s="7">
        <v>43000</v>
      </c>
      <c r="E1049" s="5" t="s">
        <v>32</v>
      </c>
      <c r="F1049" s="6">
        <v>0</v>
      </c>
    </row>
    <row r="1050" spans="1:6" x14ac:dyDescent="0.3">
      <c r="A1050" s="6" t="s">
        <v>135</v>
      </c>
      <c r="B1050" s="6">
        <v>8</v>
      </c>
      <c r="C1050" s="6" t="str">
        <f t="shared" si="16"/>
        <v>EAT-8</v>
      </c>
      <c r="D1050" s="7">
        <v>43011</v>
      </c>
      <c r="E1050" s="5" t="s">
        <v>32</v>
      </c>
      <c r="F1050" s="6">
        <v>0</v>
      </c>
    </row>
    <row r="1051" spans="1:6" x14ac:dyDescent="0.3">
      <c r="A1051" s="6" t="s">
        <v>135</v>
      </c>
      <c r="B1051" s="6">
        <v>9</v>
      </c>
      <c r="C1051" s="6" t="str">
        <f t="shared" si="16"/>
        <v>EAT-9</v>
      </c>
      <c r="D1051" s="7">
        <v>43013</v>
      </c>
      <c r="E1051" s="5" t="s">
        <v>32</v>
      </c>
      <c r="F1051" s="6">
        <v>0</v>
      </c>
    </row>
    <row r="1052" spans="1:6" x14ac:dyDescent="0.3">
      <c r="A1052" s="6" t="s">
        <v>130</v>
      </c>
      <c r="B1052" s="6">
        <v>204</v>
      </c>
      <c r="C1052" s="6" t="str">
        <f t="shared" si="16"/>
        <v>KKV-204</v>
      </c>
      <c r="D1052" s="7">
        <v>43021</v>
      </c>
      <c r="E1052" s="5" t="s">
        <v>17</v>
      </c>
      <c r="F1052" s="6">
        <v>2</v>
      </c>
    </row>
    <row r="1053" spans="1:6" x14ac:dyDescent="0.3">
      <c r="A1053" s="6" t="s">
        <v>130</v>
      </c>
      <c r="B1053" s="6">
        <v>209</v>
      </c>
      <c r="C1053" s="6" t="str">
        <f t="shared" si="16"/>
        <v>KKV-209</v>
      </c>
      <c r="D1053" s="7">
        <v>43039</v>
      </c>
      <c r="E1053" s="5" t="s">
        <v>32</v>
      </c>
      <c r="F1053" s="6">
        <v>0</v>
      </c>
    </row>
    <row r="1054" spans="1:6" x14ac:dyDescent="0.3">
      <c r="A1054" s="6" t="s">
        <v>231</v>
      </c>
      <c r="B1054" s="6">
        <v>1</v>
      </c>
      <c r="C1054" s="6" t="str">
        <f t="shared" si="16"/>
        <v>KKK-1</v>
      </c>
      <c r="D1054" s="7">
        <v>43057</v>
      </c>
      <c r="E1054" s="5" t="s">
        <v>17</v>
      </c>
      <c r="F1054" s="6">
        <v>2</v>
      </c>
    </row>
    <row r="1055" spans="1:6" x14ac:dyDescent="0.3">
      <c r="A1055" s="6" t="s">
        <v>277</v>
      </c>
      <c r="B1055" s="6">
        <v>8</v>
      </c>
      <c r="C1055" s="6" t="str">
        <f t="shared" si="16"/>
        <v>MTIH-8</v>
      </c>
      <c r="D1055" s="7">
        <v>43063</v>
      </c>
      <c r="E1055" s="5" t="s">
        <v>55</v>
      </c>
      <c r="F1055" s="6">
        <v>3</v>
      </c>
    </row>
    <row r="1056" spans="1:6" x14ac:dyDescent="0.3">
      <c r="A1056" s="6" t="s">
        <v>104</v>
      </c>
      <c r="B1056" s="6">
        <v>36</v>
      </c>
      <c r="C1056" s="6" t="str">
        <f t="shared" si="16"/>
        <v>CSS-36</v>
      </c>
      <c r="D1056" s="7">
        <v>43073</v>
      </c>
      <c r="E1056" s="5" t="s">
        <v>97</v>
      </c>
      <c r="F1056" s="6">
        <v>3</v>
      </c>
    </row>
    <row r="1057" spans="1:6" x14ac:dyDescent="0.3">
      <c r="A1057" s="6" t="s">
        <v>104</v>
      </c>
      <c r="B1057" s="6">
        <v>35</v>
      </c>
      <c r="C1057" s="6" t="str">
        <f t="shared" si="16"/>
        <v>CSS-35</v>
      </c>
      <c r="D1057" s="7">
        <v>43073</v>
      </c>
      <c r="E1057" s="5" t="s">
        <v>97</v>
      </c>
      <c r="F1057" s="6">
        <v>3</v>
      </c>
    </row>
    <row r="1058" spans="1:6" x14ac:dyDescent="0.3">
      <c r="A1058" s="6" t="s">
        <v>130</v>
      </c>
      <c r="B1058" s="6">
        <v>216</v>
      </c>
      <c r="C1058" s="6" t="str">
        <f t="shared" si="16"/>
        <v>KKV-216</v>
      </c>
      <c r="D1058" s="7">
        <v>43074</v>
      </c>
      <c r="E1058" s="5" t="s">
        <v>17</v>
      </c>
      <c r="F1058" s="6">
        <v>2</v>
      </c>
    </row>
    <row r="1059" spans="1:6" x14ac:dyDescent="0.3">
      <c r="A1059" s="6" t="s">
        <v>130</v>
      </c>
      <c r="B1059" s="6">
        <v>226</v>
      </c>
      <c r="C1059" s="6" t="str">
        <f t="shared" si="16"/>
        <v>KKV-226</v>
      </c>
      <c r="D1059" s="7">
        <v>43143</v>
      </c>
      <c r="E1059" s="5" t="s">
        <v>17</v>
      </c>
      <c r="F1059" s="6">
        <v>2</v>
      </c>
    </row>
    <row r="1060" spans="1:6" x14ac:dyDescent="0.3">
      <c r="A1060" s="6" t="s">
        <v>130</v>
      </c>
      <c r="B1060" s="6">
        <v>227</v>
      </c>
      <c r="C1060" s="6" t="str">
        <f t="shared" si="16"/>
        <v>KKV-227</v>
      </c>
      <c r="D1060" s="7">
        <v>43144</v>
      </c>
      <c r="E1060" s="5" t="s">
        <v>55</v>
      </c>
      <c r="F1060" s="6">
        <v>3</v>
      </c>
    </row>
    <row r="1061" spans="1:6" x14ac:dyDescent="0.3">
      <c r="A1061" s="6" t="s">
        <v>130</v>
      </c>
      <c r="B1061" s="6">
        <v>230</v>
      </c>
      <c r="C1061" s="6" t="str">
        <f t="shared" si="16"/>
        <v>KKV-230</v>
      </c>
      <c r="D1061" s="7">
        <v>43152</v>
      </c>
      <c r="E1061" s="5" t="s">
        <v>55</v>
      </c>
      <c r="F1061" s="6">
        <v>3</v>
      </c>
    </row>
    <row r="1062" spans="1:6" x14ac:dyDescent="0.3">
      <c r="A1062" s="6" t="s">
        <v>130</v>
      </c>
      <c r="B1062" s="6">
        <v>232</v>
      </c>
      <c r="C1062" s="6" t="str">
        <f t="shared" si="16"/>
        <v>KKV-232</v>
      </c>
      <c r="D1062" s="7">
        <v>43154</v>
      </c>
      <c r="E1062" s="5" t="s">
        <v>17</v>
      </c>
      <c r="F1062" s="6">
        <v>2</v>
      </c>
    </row>
    <row r="1063" spans="1:6" x14ac:dyDescent="0.3">
      <c r="A1063" s="6" t="s">
        <v>130</v>
      </c>
      <c r="B1063" s="6">
        <v>247</v>
      </c>
      <c r="C1063" s="6" t="str">
        <f t="shared" si="16"/>
        <v>KKV-247</v>
      </c>
      <c r="D1063" s="7">
        <v>43213</v>
      </c>
      <c r="E1063" s="5" t="s">
        <v>55</v>
      </c>
      <c r="F1063" s="6">
        <v>3</v>
      </c>
    </row>
    <row r="1064" spans="1:6" x14ac:dyDescent="0.3">
      <c r="A1064" s="6" t="s">
        <v>231</v>
      </c>
      <c r="B1064" s="6">
        <v>4</v>
      </c>
      <c r="C1064" s="6" t="str">
        <f t="shared" si="16"/>
        <v>KKK-4</v>
      </c>
      <c r="D1064" s="7">
        <v>43215</v>
      </c>
      <c r="E1064" s="5" t="s">
        <v>32</v>
      </c>
      <c r="F1064" s="6">
        <v>0</v>
      </c>
    </row>
    <row r="1065" spans="1:6" x14ac:dyDescent="0.3">
      <c r="A1065" s="6" t="s">
        <v>135</v>
      </c>
      <c r="B1065" s="6">
        <v>30</v>
      </c>
      <c r="C1065" s="6" t="str">
        <f t="shared" si="16"/>
        <v>EAT-30</v>
      </c>
      <c r="D1065" s="7">
        <v>43230</v>
      </c>
      <c r="E1065" s="5" t="s">
        <v>55</v>
      </c>
      <c r="F1065" s="6">
        <v>3</v>
      </c>
    </row>
    <row r="1066" spans="1:6" x14ac:dyDescent="0.3">
      <c r="A1066" s="6" t="s">
        <v>135</v>
      </c>
      <c r="B1066" s="6">
        <v>32</v>
      </c>
      <c r="C1066" s="6" t="str">
        <f t="shared" si="16"/>
        <v>EAT-32</v>
      </c>
      <c r="D1066" s="7">
        <v>43261</v>
      </c>
      <c r="E1066" s="5" t="s">
        <v>17</v>
      </c>
      <c r="F1066" s="6">
        <v>2</v>
      </c>
    </row>
    <row r="1067" spans="1:6" x14ac:dyDescent="0.3">
      <c r="A1067" s="6" t="s">
        <v>164</v>
      </c>
      <c r="B1067" s="6">
        <v>1</v>
      </c>
      <c r="C1067" s="6" t="str">
        <f t="shared" si="16"/>
        <v>KTH-1</v>
      </c>
      <c r="D1067" s="7">
        <v>43284</v>
      </c>
      <c r="E1067" s="5" t="s">
        <v>55</v>
      </c>
      <c r="F1067" s="6">
        <v>3</v>
      </c>
    </row>
    <row r="1068" spans="1:6" x14ac:dyDescent="0.3">
      <c r="A1068" s="6" t="s">
        <v>164</v>
      </c>
      <c r="B1068" s="6">
        <v>2</v>
      </c>
      <c r="C1068" s="6" t="str">
        <f t="shared" si="16"/>
        <v>KTH-2</v>
      </c>
      <c r="D1068" s="7">
        <v>43289</v>
      </c>
      <c r="E1068" s="5" t="s">
        <v>55</v>
      </c>
      <c r="F1068" s="6">
        <v>4</v>
      </c>
    </row>
    <row r="1069" spans="1:6" x14ac:dyDescent="0.3">
      <c r="A1069" s="6" t="s">
        <v>135</v>
      </c>
      <c r="B1069" s="6">
        <v>45</v>
      </c>
      <c r="C1069" s="6" t="str">
        <f t="shared" si="16"/>
        <v>EAT-45</v>
      </c>
      <c r="D1069" s="7">
        <v>43380</v>
      </c>
      <c r="E1069" s="5" t="s">
        <v>17</v>
      </c>
      <c r="F1069" s="6">
        <v>2</v>
      </c>
    </row>
    <row r="1070" spans="1:6" x14ac:dyDescent="0.3">
      <c r="A1070" s="6" t="s">
        <v>164</v>
      </c>
      <c r="B1070" s="6">
        <v>12</v>
      </c>
      <c r="C1070" s="6" t="str">
        <f t="shared" si="16"/>
        <v>KTH-12</v>
      </c>
      <c r="D1070" s="7">
        <v>43397</v>
      </c>
      <c r="E1070" s="5" t="s">
        <v>55</v>
      </c>
      <c r="F1070" s="6">
        <v>3</v>
      </c>
    </row>
    <row r="1071" spans="1:6" x14ac:dyDescent="0.3">
      <c r="A1071" s="6" t="s">
        <v>164</v>
      </c>
      <c r="B1071" s="6">
        <v>13</v>
      </c>
      <c r="C1071" s="6" t="str">
        <f t="shared" si="16"/>
        <v>KTH-13</v>
      </c>
      <c r="D1071" s="7">
        <v>43405</v>
      </c>
      <c r="E1071" s="5" t="s">
        <v>55</v>
      </c>
      <c r="F1071" s="6">
        <v>3</v>
      </c>
    </row>
    <row r="1072" spans="1:6" x14ac:dyDescent="0.3">
      <c r="A1072" s="6" t="s">
        <v>130</v>
      </c>
      <c r="B1072" s="6">
        <v>260</v>
      </c>
      <c r="C1072" s="6" t="str">
        <f t="shared" si="16"/>
        <v>KKV-260</v>
      </c>
      <c r="D1072" s="7">
        <v>43417</v>
      </c>
      <c r="E1072" s="5" t="s">
        <v>55</v>
      </c>
      <c r="F1072" s="6">
        <v>3</v>
      </c>
    </row>
    <row r="1073" spans="1:6" x14ac:dyDescent="0.3">
      <c r="A1073" s="6" t="s">
        <v>130</v>
      </c>
      <c r="B1073" s="6">
        <v>261</v>
      </c>
      <c r="C1073" s="6" t="str">
        <f t="shared" si="16"/>
        <v>KKV-261</v>
      </c>
      <c r="D1073" s="7">
        <v>43422</v>
      </c>
      <c r="E1073" s="5" t="s">
        <v>17</v>
      </c>
      <c r="F1073" s="6">
        <v>2</v>
      </c>
    </row>
    <row r="1074" spans="1:6" x14ac:dyDescent="0.3">
      <c r="A1074" s="6" t="s">
        <v>164</v>
      </c>
      <c r="B1074" s="6">
        <v>16</v>
      </c>
      <c r="C1074" s="6" t="str">
        <f t="shared" si="16"/>
        <v>KTH-16</v>
      </c>
      <c r="D1074" s="7">
        <v>43425</v>
      </c>
      <c r="E1074" s="5" t="s">
        <v>55</v>
      </c>
      <c r="F1074" s="6">
        <v>3</v>
      </c>
    </row>
    <row r="1075" spans="1:6" x14ac:dyDescent="0.3">
      <c r="A1075" s="6" t="s">
        <v>135</v>
      </c>
      <c r="B1075" s="6">
        <v>54</v>
      </c>
      <c r="C1075" s="6" t="str">
        <f t="shared" si="16"/>
        <v>EAT-54</v>
      </c>
      <c r="D1075" s="7">
        <v>43582</v>
      </c>
      <c r="E1075" s="5" t="s">
        <v>17</v>
      </c>
      <c r="F1075" s="6">
        <v>2</v>
      </c>
    </row>
    <row r="1076" spans="1:6" x14ac:dyDescent="0.3">
      <c r="A1076" s="6" t="s">
        <v>164</v>
      </c>
      <c r="B1076" s="6">
        <v>23</v>
      </c>
      <c r="C1076" s="6" t="str">
        <f t="shared" si="16"/>
        <v>KTH-23</v>
      </c>
      <c r="D1076" s="7">
        <v>43582</v>
      </c>
      <c r="E1076" s="5" t="s">
        <v>55</v>
      </c>
      <c r="F1076" s="6">
        <v>3</v>
      </c>
    </row>
    <row r="1077" spans="1:6" x14ac:dyDescent="0.3">
      <c r="A1077" s="6" t="s">
        <v>164</v>
      </c>
      <c r="B1077" s="6">
        <v>37</v>
      </c>
      <c r="C1077" s="6" t="str">
        <f t="shared" si="16"/>
        <v>KTH-37</v>
      </c>
      <c r="D1077" s="7">
        <v>43651</v>
      </c>
      <c r="E1077" s="5" t="s">
        <v>76</v>
      </c>
      <c r="F1077" s="6">
        <v>1</v>
      </c>
    </row>
    <row r="1078" spans="1:6" x14ac:dyDescent="0.3">
      <c r="A1078" s="6" t="s">
        <v>164</v>
      </c>
      <c r="B1078" s="6">
        <v>38</v>
      </c>
      <c r="C1078" s="6" t="str">
        <f t="shared" si="16"/>
        <v>KTH-38</v>
      </c>
      <c r="D1078" s="7">
        <v>43654</v>
      </c>
      <c r="E1078" s="5" t="s">
        <v>76</v>
      </c>
      <c r="F1078" s="6">
        <v>1</v>
      </c>
    </row>
    <row r="1079" spans="1:6" x14ac:dyDescent="0.3">
      <c r="A1079" s="6" t="s">
        <v>164</v>
      </c>
      <c r="B1079" s="6">
        <v>41</v>
      </c>
      <c r="C1079" s="6" t="str">
        <f t="shared" si="16"/>
        <v>KTH-41</v>
      </c>
      <c r="D1079" s="7">
        <v>43662</v>
      </c>
      <c r="E1079" s="5" t="s">
        <v>76</v>
      </c>
      <c r="F1079" s="6">
        <v>1</v>
      </c>
    </row>
    <row r="1080" spans="1:6" x14ac:dyDescent="0.3">
      <c r="A1080" s="6" t="s">
        <v>164</v>
      </c>
      <c r="B1080" s="6">
        <v>42</v>
      </c>
      <c r="C1080" s="6" t="str">
        <f t="shared" si="16"/>
        <v>KTH-42</v>
      </c>
      <c r="D1080" s="7">
        <v>43663</v>
      </c>
      <c r="E1080" s="5" t="s">
        <v>97</v>
      </c>
      <c r="F1080" s="6">
        <v>3</v>
      </c>
    </row>
    <row r="1081" spans="1:6" x14ac:dyDescent="0.3">
      <c r="A1081" s="6" t="s">
        <v>164</v>
      </c>
      <c r="B1081" s="6">
        <v>43</v>
      </c>
      <c r="C1081" s="6" t="str">
        <f t="shared" si="16"/>
        <v>KTH-43</v>
      </c>
      <c r="D1081" s="7">
        <v>43671</v>
      </c>
      <c r="E1081" s="5" t="s">
        <v>76</v>
      </c>
      <c r="F1081" s="6">
        <v>1</v>
      </c>
    </row>
    <row r="1082" spans="1:6" x14ac:dyDescent="0.3">
      <c r="A1082" s="6" t="s">
        <v>164</v>
      </c>
      <c r="B1082" s="6">
        <v>51</v>
      </c>
      <c r="C1082" s="6" t="str">
        <f t="shared" si="16"/>
        <v>KTH-51</v>
      </c>
      <c r="D1082" s="7">
        <v>43696</v>
      </c>
      <c r="E1082" s="5" t="s">
        <v>76</v>
      </c>
      <c r="F1082" s="6">
        <v>1</v>
      </c>
    </row>
    <row r="1083" spans="1:6" x14ac:dyDescent="0.3">
      <c r="A1083" s="6" t="s">
        <v>135</v>
      </c>
      <c r="B1083" s="6">
        <v>66</v>
      </c>
      <c r="C1083" s="6" t="str">
        <f t="shared" si="16"/>
        <v>EAT-66</v>
      </c>
      <c r="D1083" s="7">
        <v>43715</v>
      </c>
      <c r="E1083" s="5" t="s">
        <v>55</v>
      </c>
      <c r="F1083" s="6">
        <v>3</v>
      </c>
    </row>
    <row r="1084" spans="1:6" x14ac:dyDescent="0.3">
      <c r="A1084" s="6" t="s">
        <v>164</v>
      </c>
      <c r="B1084" s="6">
        <v>55</v>
      </c>
      <c r="C1084" s="6" t="str">
        <f t="shared" si="16"/>
        <v>KTH-55</v>
      </c>
      <c r="D1084" s="7">
        <v>43717</v>
      </c>
      <c r="E1084" s="5" t="s">
        <v>76</v>
      </c>
      <c r="F1084" s="6">
        <v>1</v>
      </c>
    </row>
    <row r="1085" spans="1:6" x14ac:dyDescent="0.3">
      <c r="A1085" s="6" t="s">
        <v>164</v>
      </c>
      <c r="B1085" s="6">
        <v>56</v>
      </c>
      <c r="C1085" s="6" t="str">
        <f t="shared" si="16"/>
        <v>KTH-56</v>
      </c>
      <c r="D1085" s="7">
        <v>43718</v>
      </c>
      <c r="E1085" s="5" t="s">
        <v>76</v>
      </c>
      <c r="F1085" s="6">
        <v>1</v>
      </c>
    </row>
    <row r="1086" spans="1:6" x14ac:dyDescent="0.3">
      <c r="A1086" s="6" t="s">
        <v>164</v>
      </c>
      <c r="B1086" s="6">
        <v>62</v>
      </c>
      <c r="C1086" s="6" t="str">
        <f t="shared" si="16"/>
        <v>KTH-62</v>
      </c>
      <c r="D1086" s="7">
        <v>43738</v>
      </c>
      <c r="E1086" s="5" t="s">
        <v>76</v>
      </c>
      <c r="F1086" s="6">
        <v>1</v>
      </c>
    </row>
    <row r="1087" spans="1:6" x14ac:dyDescent="0.3">
      <c r="A1087" s="6" t="s">
        <v>164</v>
      </c>
      <c r="B1087" s="6">
        <v>64</v>
      </c>
      <c r="C1087" s="6" t="str">
        <f t="shared" si="16"/>
        <v>KTH-64</v>
      </c>
      <c r="D1087" s="7">
        <v>43742</v>
      </c>
      <c r="E1087" s="5" t="s">
        <v>76</v>
      </c>
      <c r="F1087" s="6">
        <v>1</v>
      </c>
    </row>
    <row r="1088" spans="1:6" x14ac:dyDescent="0.3">
      <c r="A1088" s="6" t="s">
        <v>167</v>
      </c>
      <c r="B1088" s="6">
        <v>5</v>
      </c>
      <c r="C1088" s="6" t="str">
        <f t="shared" si="16"/>
        <v>KAY-5</v>
      </c>
      <c r="D1088" s="7">
        <v>43754</v>
      </c>
      <c r="E1088" s="5" t="s">
        <v>55</v>
      </c>
      <c r="F1088" s="6">
        <v>3</v>
      </c>
    </row>
    <row r="1089" spans="1:6" x14ac:dyDescent="0.3">
      <c r="A1089" s="6" t="s">
        <v>167</v>
      </c>
      <c r="B1089" s="6">
        <v>14</v>
      </c>
      <c r="C1089" s="6" t="str">
        <f t="shared" si="16"/>
        <v>KAY-14</v>
      </c>
      <c r="D1089" s="7">
        <v>43789</v>
      </c>
      <c r="E1089" s="5" t="s">
        <v>55</v>
      </c>
      <c r="F1089" s="6">
        <v>3</v>
      </c>
    </row>
    <row r="1090" spans="1:6" x14ac:dyDescent="0.3">
      <c r="A1090" s="6" t="s">
        <v>164</v>
      </c>
      <c r="B1090" s="6">
        <v>71</v>
      </c>
      <c r="C1090" s="6" t="str">
        <f t="shared" si="16"/>
        <v>KTH-71</v>
      </c>
      <c r="D1090" s="7">
        <v>43794</v>
      </c>
      <c r="E1090" s="5" t="s">
        <v>76</v>
      </c>
      <c r="F1090" s="6">
        <v>1</v>
      </c>
    </row>
    <row r="1091" spans="1:6" x14ac:dyDescent="0.3">
      <c r="A1091" s="6" t="s">
        <v>135</v>
      </c>
      <c r="B1091" s="6">
        <v>71</v>
      </c>
      <c r="C1091" s="6" t="str">
        <f t="shared" ref="C1091:C1154" si="17">CONCATENATE(A1091,"-",B1091)</f>
        <v>EAT-71</v>
      </c>
      <c r="D1091" s="7">
        <v>43834</v>
      </c>
      <c r="E1091" s="5" t="s">
        <v>32</v>
      </c>
      <c r="F1091" s="6">
        <v>0</v>
      </c>
    </row>
    <row r="1092" spans="1:6" x14ac:dyDescent="0.3">
      <c r="A1092" s="6" t="s">
        <v>104</v>
      </c>
      <c r="B1092" s="6">
        <v>45</v>
      </c>
      <c r="C1092" s="6" t="str">
        <f t="shared" si="17"/>
        <v>CSS-45</v>
      </c>
      <c r="D1092" s="7">
        <v>43862</v>
      </c>
      <c r="E1092" s="5" t="s">
        <v>32</v>
      </c>
      <c r="F1092" s="6">
        <v>0</v>
      </c>
    </row>
    <row r="1093" spans="1:6" x14ac:dyDescent="0.3">
      <c r="A1093" s="6" t="s">
        <v>167</v>
      </c>
      <c r="B1093" s="6">
        <v>33</v>
      </c>
      <c r="C1093" s="6" t="str">
        <f t="shared" si="17"/>
        <v>KAY-33</v>
      </c>
      <c r="D1093" s="7">
        <v>43882</v>
      </c>
      <c r="E1093" s="5" t="s">
        <v>17</v>
      </c>
      <c r="F1093" s="6">
        <v>2</v>
      </c>
    </row>
    <row r="1094" spans="1:6" x14ac:dyDescent="0.3">
      <c r="A1094" s="6" t="s">
        <v>167</v>
      </c>
      <c r="B1094" s="6">
        <v>35</v>
      </c>
      <c r="C1094" s="6" t="str">
        <f t="shared" si="17"/>
        <v>KAY-35</v>
      </c>
      <c r="D1094" s="7">
        <v>43889</v>
      </c>
      <c r="E1094" s="5" t="s">
        <v>32</v>
      </c>
      <c r="F1094" s="6">
        <v>0</v>
      </c>
    </row>
    <row r="1095" spans="1:6" x14ac:dyDescent="0.3">
      <c r="A1095" s="6" t="s">
        <v>135</v>
      </c>
      <c r="B1095" s="6">
        <v>81</v>
      </c>
      <c r="C1095" s="6" t="str">
        <f t="shared" si="17"/>
        <v>EAT-81</v>
      </c>
      <c r="D1095" s="7">
        <v>43984</v>
      </c>
      <c r="E1095" s="5" t="s">
        <v>17</v>
      </c>
      <c r="F1095" s="6">
        <v>2</v>
      </c>
    </row>
    <row r="1096" spans="1:6" x14ac:dyDescent="0.3">
      <c r="A1096" s="6" t="s">
        <v>135</v>
      </c>
      <c r="B1096" s="6">
        <v>85</v>
      </c>
      <c r="C1096" s="6" t="str">
        <f t="shared" si="17"/>
        <v>EAT-85</v>
      </c>
      <c r="D1096" s="7">
        <v>44022</v>
      </c>
      <c r="E1096" s="5" t="s">
        <v>17</v>
      </c>
      <c r="F1096" s="6">
        <v>2</v>
      </c>
    </row>
    <row r="1097" spans="1:6" x14ac:dyDescent="0.3">
      <c r="A1097" s="6" t="s">
        <v>135</v>
      </c>
      <c r="B1097" s="6">
        <v>89</v>
      </c>
      <c r="C1097" s="6" t="str">
        <f t="shared" si="17"/>
        <v>EAT-89</v>
      </c>
      <c r="D1097" s="7">
        <v>44030</v>
      </c>
      <c r="E1097" s="5" t="s">
        <v>17</v>
      </c>
      <c r="F1097" s="6">
        <v>2</v>
      </c>
    </row>
    <row r="1098" spans="1:6" x14ac:dyDescent="0.3">
      <c r="A1098" s="6" t="s">
        <v>135</v>
      </c>
      <c r="B1098" s="6">
        <v>95</v>
      </c>
      <c r="C1098" s="6" t="str">
        <f t="shared" si="17"/>
        <v>EAT-95</v>
      </c>
      <c r="D1098" s="7">
        <v>44084</v>
      </c>
      <c r="E1098" s="5" t="s">
        <v>97</v>
      </c>
      <c r="F1098" s="6">
        <v>3</v>
      </c>
    </row>
    <row r="1099" spans="1:6" x14ac:dyDescent="0.3">
      <c r="A1099" s="6" t="s">
        <v>135</v>
      </c>
      <c r="B1099" s="6">
        <v>98</v>
      </c>
      <c r="C1099" s="6" t="str">
        <f t="shared" si="17"/>
        <v>EAT-98</v>
      </c>
      <c r="D1099" s="7">
        <v>44092</v>
      </c>
      <c r="E1099" s="5" t="s">
        <v>55</v>
      </c>
      <c r="F1099" s="6">
        <v>3</v>
      </c>
    </row>
    <row r="1100" spans="1:6" x14ac:dyDescent="0.3">
      <c r="A1100" s="6" t="s">
        <v>135</v>
      </c>
      <c r="B1100" s="6">
        <v>102</v>
      </c>
      <c r="C1100" s="6" t="str">
        <f t="shared" si="17"/>
        <v>EAT-102</v>
      </c>
      <c r="D1100" s="7">
        <v>44114</v>
      </c>
      <c r="E1100" s="5" t="s">
        <v>17</v>
      </c>
      <c r="F1100" s="6">
        <v>2</v>
      </c>
    </row>
    <row r="1101" spans="1:6" x14ac:dyDescent="0.3">
      <c r="A1101" s="6" t="s">
        <v>167</v>
      </c>
      <c r="B1101" s="6">
        <v>51</v>
      </c>
      <c r="C1101" s="6" t="str">
        <f t="shared" si="17"/>
        <v>KAY-51</v>
      </c>
      <c r="D1101" s="7">
        <v>44129</v>
      </c>
      <c r="E1101" s="5" t="s">
        <v>17</v>
      </c>
      <c r="F1101" s="6">
        <v>2</v>
      </c>
    </row>
    <row r="1102" spans="1:6" x14ac:dyDescent="0.3">
      <c r="A1102" s="6" t="s">
        <v>164</v>
      </c>
      <c r="B1102" s="6">
        <v>105</v>
      </c>
      <c r="C1102" s="6" t="str">
        <f t="shared" si="17"/>
        <v>KTH-105</v>
      </c>
      <c r="D1102" s="7">
        <v>44137</v>
      </c>
      <c r="E1102" s="5" t="s">
        <v>17</v>
      </c>
      <c r="F1102" s="6">
        <v>2</v>
      </c>
    </row>
    <row r="1103" spans="1:6" x14ac:dyDescent="0.3">
      <c r="A1103" s="6" t="s">
        <v>104</v>
      </c>
      <c r="B1103" s="6">
        <v>154</v>
      </c>
      <c r="C1103" s="6" t="str">
        <f t="shared" si="17"/>
        <v>CSS-154</v>
      </c>
      <c r="D1103" s="7">
        <v>44261</v>
      </c>
      <c r="E1103" s="5" t="s">
        <v>17</v>
      </c>
      <c r="F1103" s="6">
        <v>2</v>
      </c>
    </row>
    <row r="1104" spans="1:6" x14ac:dyDescent="0.3">
      <c r="A1104" s="6" t="s">
        <v>104</v>
      </c>
      <c r="B1104" s="6">
        <v>160</v>
      </c>
      <c r="C1104" s="6" t="str">
        <f t="shared" si="17"/>
        <v>CSS-160</v>
      </c>
      <c r="D1104" s="7">
        <v>44267</v>
      </c>
      <c r="E1104" s="5" t="s">
        <v>97</v>
      </c>
      <c r="F1104" s="6">
        <v>3</v>
      </c>
    </row>
    <row r="1105" spans="1:6" x14ac:dyDescent="0.3">
      <c r="A1105" s="6" t="s">
        <v>104</v>
      </c>
      <c r="B1105" s="6">
        <v>163</v>
      </c>
      <c r="C1105" s="6" t="str">
        <f t="shared" si="17"/>
        <v>CSS-163</v>
      </c>
      <c r="D1105" s="7">
        <v>44276</v>
      </c>
      <c r="E1105" s="5" t="s">
        <v>97</v>
      </c>
      <c r="F1105" s="6">
        <v>3</v>
      </c>
    </row>
    <row r="1106" spans="1:6" x14ac:dyDescent="0.3">
      <c r="A1106" s="6" t="s">
        <v>12</v>
      </c>
      <c r="B1106" s="6">
        <v>16</v>
      </c>
      <c r="C1106" s="6" t="str">
        <f t="shared" si="17"/>
        <v>BOB-16</v>
      </c>
      <c r="D1106" s="7">
        <v>39912</v>
      </c>
      <c r="E1106" s="5" t="s">
        <v>55</v>
      </c>
      <c r="F1106" s="6">
        <v>3</v>
      </c>
    </row>
    <row r="1107" spans="1:6" x14ac:dyDescent="0.3">
      <c r="A1107" s="6" t="s">
        <v>12</v>
      </c>
      <c r="B1107" s="6">
        <v>35</v>
      </c>
      <c r="C1107" s="6" t="str">
        <f t="shared" si="17"/>
        <v>BOB-35</v>
      </c>
      <c r="D1107" s="7">
        <v>39998</v>
      </c>
      <c r="E1107" s="5" t="s">
        <v>32</v>
      </c>
      <c r="F1107" s="6">
        <v>0</v>
      </c>
    </row>
    <row r="1108" spans="1:6" x14ac:dyDescent="0.3">
      <c r="A1108" s="6" t="s">
        <v>12</v>
      </c>
      <c r="B1108" s="6">
        <v>34</v>
      </c>
      <c r="C1108" s="6" t="str">
        <f t="shared" si="17"/>
        <v>BOB-34</v>
      </c>
      <c r="D1108" s="7">
        <v>39998</v>
      </c>
      <c r="E1108" s="5" t="s">
        <v>55</v>
      </c>
      <c r="F1108" s="6">
        <v>3</v>
      </c>
    </row>
    <row r="1109" spans="1:6" x14ac:dyDescent="0.3">
      <c r="A1109" s="6" t="s">
        <v>12</v>
      </c>
      <c r="B1109" s="6">
        <v>39</v>
      </c>
      <c r="C1109" s="6" t="str">
        <f t="shared" si="17"/>
        <v>BOB-39</v>
      </c>
      <c r="D1109" s="7">
        <v>40020</v>
      </c>
      <c r="E1109" s="5" t="s">
        <v>55</v>
      </c>
      <c r="F1109" s="6">
        <v>3</v>
      </c>
    </row>
    <row r="1110" spans="1:6" x14ac:dyDescent="0.3">
      <c r="A1110" s="6" t="s">
        <v>12</v>
      </c>
      <c r="B1110" s="6">
        <v>41</v>
      </c>
      <c r="C1110" s="6" t="str">
        <f t="shared" si="17"/>
        <v>BOB-41</v>
      </c>
      <c r="D1110" s="7">
        <v>40024</v>
      </c>
      <c r="E1110" s="5" t="s">
        <v>17</v>
      </c>
      <c r="F1110" s="6">
        <v>2</v>
      </c>
    </row>
    <row r="1111" spans="1:6" x14ac:dyDescent="0.3">
      <c r="A1111" s="6" t="s">
        <v>12</v>
      </c>
      <c r="B1111" s="6">
        <v>44</v>
      </c>
      <c r="C1111" s="6" t="str">
        <f t="shared" si="17"/>
        <v>BOB-44</v>
      </c>
      <c r="D1111" s="7">
        <v>40038</v>
      </c>
      <c r="E1111" s="5" t="s">
        <v>3386</v>
      </c>
      <c r="F1111" s="6">
        <v>0</v>
      </c>
    </row>
    <row r="1112" spans="1:6" x14ac:dyDescent="0.3">
      <c r="A1112" s="6" t="s">
        <v>12</v>
      </c>
      <c r="B1112" s="6">
        <v>45</v>
      </c>
      <c r="C1112" s="6" t="str">
        <f t="shared" si="17"/>
        <v>BOB-45</v>
      </c>
      <c r="D1112" s="7">
        <v>40041</v>
      </c>
      <c r="E1112" s="5" t="s">
        <v>32</v>
      </c>
      <c r="F1112" s="6">
        <v>0</v>
      </c>
    </row>
    <row r="1113" spans="1:6" x14ac:dyDescent="0.3">
      <c r="A1113" s="6" t="s">
        <v>12</v>
      </c>
      <c r="B1113" s="6">
        <v>57</v>
      </c>
      <c r="C1113" s="6" t="str">
        <f t="shared" si="17"/>
        <v>BOB-57</v>
      </c>
      <c r="D1113" s="7">
        <v>40088</v>
      </c>
      <c r="E1113" s="5" t="s">
        <v>17</v>
      </c>
      <c r="F1113" s="6">
        <v>2</v>
      </c>
    </row>
    <row r="1114" spans="1:6" x14ac:dyDescent="0.3">
      <c r="A1114" s="6" t="s">
        <v>12</v>
      </c>
      <c r="B1114" s="6">
        <v>61</v>
      </c>
      <c r="C1114" s="6" t="str">
        <f t="shared" si="17"/>
        <v>BOB-61</v>
      </c>
      <c r="D1114" s="7">
        <v>40093</v>
      </c>
      <c r="E1114" s="5" t="s">
        <v>55</v>
      </c>
      <c r="F1114" s="6">
        <v>3</v>
      </c>
    </row>
    <row r="1115" spans="1:6" x14ac:dyDescent="0.3">
      <c r="A1115" s="6" t="s">
        <v>12</v>
      </c>
      <c r="B1115" s="6">
        <v>64</v>
      </c>
      <c r="C1115" s="6" t="str">
        <f t="shared" si="17"/>
        <v>BOB-64</v>
      </c>
      <c r="D1115" s="7">
        <v>40100</v>
      </c>
      <c r="E1115" s="5" t="s">
        <v>17</v>
      </c>
      <c r="F1115" s="6">
        <v>2</v>
      </c>
    </row>
    <row r="1116" spans="1:6" x14ac:dyDescent="0.3">
      <c r="A1116" s="6" t="s">
        <v>12</v>
      </c>
      <c r="B1116" s="6">
        <v>96</v>
      </c>
      <c r="C1116" s="6" t="str">
        <f t="shared" si="17"/>
        <v>BOB-96</v>
      </c>
      <c r="D1116" s="7">
        <v>40181</v>
      </c>
      <c r="E1116" s="5" t="s">
        <v>55</v>
      </c>
      <c r="F1116" s="6">
        <v>3</v>
      </c>
    </row>
    <row r="1117" spans="1:6" x14ac:dyDescent="0.3">
      <c r="A1117" s="6" t="s">
        <v>12</v>
      </c>
      <c r="B1117" s="6">
        <v>108</v>
      </c>
      <c r="C1117" s="6" t="str">
        <f t="shared" si="17"/>
        <v>BOB-108</v>
      </c>
      <c r="D1117" s="7">
        <v>40213</v>
      </c>
      <c r="E1117" s="5" t="s">
        <v>55</v>
      </c>
      <c r="F1117" s="6">
        <v>3</v>
      </c>
    </row>
    <row r="1118" spans="1:6" x14ac:dyDescent="0.3">
      <c r="A1118" s="6" t="s">
        <v>12</v>
      </c>
      <c r="B1118" s="6">
        <v>117</v>
      </c>
      <c r="C1118" s="6" t="str">
        <f t="shared" si="17"/>
        <v>BOB-117</v>
      </c>
      <c r="D1118" s="7">
        <v>40224</v>
      </c>
      <c r="E1118" s="5" t="s">
        <v>17</v>
      </c>
      <c r="F1118" s="6">
        <v>2</v>
      </c>
    </row>
    <row r="1119" spans="1:6" x14ac:dyDescent="0.3">
      <c r="A1119" s="6" t="s">
        <v>12</v>
      </c>
      <c r="B1119" s="6">
        <v>120</v>
      </c>
      <c r="C1119" s="6" t="str">
        <f t="shared" si="17"/>
        <v>BOB-120</v>
      </c>
      <c r="D1119" s="7">
        <v>40232</v>
      </c>
      <c r="E1119" s="5" t="s">
        <v>17</v>
      </c>
      <c r="F1119" s="6">
        <v>2</v>
      </c>
    </row>
    <row r="1120" spans="1:6" x14ac:dyDescent="0.3">
      <c r="A1120" s="6" t="s">
        <v>12</v>
      </c>
      <c r="B1120" s="6">
        <v>124</v>
      </c>
      <c r="C1120" s="6" t="str">
        <f t="shared" si="17"/>
        <v>BOB-124</v>
      </c>
      <c r="D1120" s="7">
        <v>40236</v>
      </c>
      <c r="E1120" s="5" t="s">
        <v>17</v>
      </c>
      <c r="F1120" s="6">
        <v>2</v>
      </c>
    </row>
    <row r="1121" spans="1:6" x14ac:dyDescent="0.3">
      <c r="A1121" s="6" t="s">
        <v>12</v>
      </c>
      <c r="B1121" s="6">
        <v>129</v>
      </c>
      <c r="C1121" s="6" t="str">
        <f t="shared" si="17"/>
        <v>BOB-129</v>
      </c>
      <c r="D1121" s="7">
        <v>40243</v>
      </c>
      <c r="E1121" s="5" t="s">
        <v>17</v>
      </c>
      <c r="F1121" s="6">
        <v>2</v>
      </c>
    </row>
    <row r="1122" spans="1:6" x14ac:dyDescent="0.3">
      <c r="A1122" s="6" t="s">
        <v>12</v>
      </c>
      <c r="B1122" s="6">
        <v>160</v>
      </c>
      <c r="C1122" s="6" t="str">
        <f t="shared" si="17"/>
        <v>BOB-160</v>
      </c>
      <c r="D1122" s="7">
        <v>40329</v>
      </c>
      <c r="E1122" s="5" t="s">
        <v>55</v>
      </c>
      <c r="F1122" s="6">
        <v>3</v>
      </c>
    </row>
    <row r="1123" spans="1:6" x14ac:dyDescent="0.3">
      <c r="A1123" s="6" t="s">
        <v>12</v>
      </c>
      <c r="B1123" s="6">
        <v>180</v>
      </c>
      <c r="C1123" s="6" t="str">
        <f t="shared" si="17"/>
        <v>BOB-180</v>
      </c>
      <c r="D1123" s="7">
        <v>40373</v>
      </c>
      <c r="E1123" s="5" t="s">
        <v>55</v>
      </c>
      <c r="F1123" s="6">
        <v>3</v>
      </c>
    </row>
    <row r="1124" spans="1:6" x14ac:dyDescent="0.3">
      <c r="A1124" s="6" t="s">
        <v>12</v>
      </c>
      <c r="B1124" s="6">
        <v>203</v>
      </c>
      <c r="C1124" s="6" t="str">
        <f t="shared" si="17"/>
        <v>BOB-203</v>
      </c>
      <c r="D1124" s="7">
        <v>40396</v>
      </c>
      <c r="E1124" s="5" t="s">
        <v>55</v>
      </c>
      <c r="F1124" s="6">
        <v>3</v>
      </c>
    </row>
    <row r="1125" spans="1:6" x14ac:dyDescent="0.3">
      <c r="A1125" s="6" t="s">
        <v>12</v>
      </c>
      <c r="B1125" s="6">
        <v>228</v>
      </c>
      <c r="C1125" s="6" t="str">
        <f t="shared" si="17"/>
        <v>BOB-228</v>
      </c>
      <c r="D1125" s="7">
        <v>40428</v>
      </c>
      <c r="E1125" s="5" t="s">
        <v>3389</v>
      </c>
      <c r="F1125" s="6">
        <v>1</v>
      </c>
    </row>
    <row r="1126" spans="1:6" x14ac:dyDescent="0.3">
      <c r="A1126" s="6" t="s">
        <v>12</v>
      </c>
      <c r="B1126" s="6">
        <v>232</v>
      </c>
      <c r="C1126" s="6" t="str">
        <f t="shared" si="17"/>
        <v>BOB-232</v>
      </c>
      <c r="D1126" s="7">
        <v>40441</v>
      </c>
      <c r="E1126" s="5" t="s">
        <v>55</v>
      </c>
      <c r="F1126" s="6">
        <v>3</v>
      </c>
    </row>
    <row r="1127" spans="1:6" x14ac:dyDescent="0.3">
      <c r="A1127" s="6" t="s">
        <v>12</v>
      </c>
      <c r="B1127" s="6">
        <v>247</v>
      </c>
      <c r="C1127" s="6" t="str">
        <f t="shared" si="17"/>
        <v>BOB-247</v>
      </c>
      <c r="D1127" s="7">
        <v>40473</v>
      </c>
      <c r="E1127" s="5" t="s">
        <v>17</v>
      </c>
      <c r="F1127" s="6">
        <v>2</v>
      </c>
    </row>
    <row r="1128" spans="1:6" x14ac:dyDescent="0.3">
      <c r="A1128" s="6" t="s">
        <v>12</v>
      </c>
      <c r="B1128" s="6">
        <v>254</v>
      </c>
      <c r="C1128" s="6" t="str">
        <f t="shared" si="17"/>
        <v>BOB-254</v>
      </c>
      <c r="D1128" s="7">
        <v>40493</v>
      </c>
      <c r="E1128" s="5" t="s">
        <v>55</v>
      </c>
      <c r="F1128" s="6">
        <v>3</v>
      </c>
    </row>
    <row r="1129" spans="1:6" x14ac:dyDescent="0.3">
      <c r="A1129" s="6" t="s">
        <v>12</v>
      </c>
      <c r="B1129" s="6">
        <v>268</v>
      </c>
      <c r="C1129" s="6" t="str">
        <f t="shared" si="17"/>
        <v>BOB-268</v>
      </c>
      <c r="D1129" s="7">
        <v>40528</v>
      </c>
      <c r="E1129" s="5" t="s">
        <v>3386</v>
      </c>
      <c r="F1129" s="6">
        <v>0</v>
      </c>
    </row>
    <row r="1130" spans="1:6" x14ac:dyDescent="0.3">
      <c r="A1130" s="6" t="s">
        <v>12</v>
      </c>
      <c r="B1130" s="6">
        <v>288</v>
      </c>
      <c r="C1130" s="6" t="str">
        <f t="shared" si="17"/>
        <v>BOB-288</v>
      </c>
      <c r="D1130" s="7">
        <v>40569</v>
      </c>
      <c r="E1130" s="5" t="s">
        <v>55</v>
      </c>
      <c r="F1130" s="6">
        <v>3</v>
      </c>
    </row>
    <row r="1131" spans="1:6" x14ac:dyDescent="0.3">
      <c r="A1131" s="6" t="s">
        <v>12</v>
      </c>
      <c r="B1131" s="6">
        <v>295</v>
      </c>
      <c r="C1131" s="6" t="str">
        <f t="shared" si="17"/>
        <v>BOB-295</v>
      </c>
      <c r="D1131" s="7">
        <v>40576</v>
      </c>
      <c r="E1131" s="5" t="s">
        <v>55</v>
      </c>
      <c r="F1131" s="6">
        <v>3</v>
      </c>
    </row>
    <row r="1132" spans="1:6" x14ac:dyDescent="0.3">
      <c r="A1132" s="6" t="s">
        <v>12</v>
      </c>
      <c r="B1132" s="6">
        <v>306</v>
      </c>
      <c r="C1132" s="6" t="str">
        <f t="shared" si="17"/>
        <v>BOB-306</v>
      </c>
      <c r="D1132" s="7">
        <v>40598</v>
      </c>
      <c r="E1132" s="5" t="s">
        <v>55</v>
      </c>
      <c r="F1132" s="6">
        <v>3</v>
      </c>
    </row>
    <row r="1133" spans="1:6" x14ac:dyDescent="0.3">
      <c r="A1133" s="6" t="s">
        <v>12</v>
      </c>
      <c r="B1133" s="6">
        <v>321</v>
      </c>
      <c r="C1133" s="6" t="str">
        <f t="shared" si="17"/>
        <v>BOB-321</v>
      </c>
      <c r="D1133" s="7">
        <v>40623</v>
      </c>
      <c r="E1133" s="5" t="s">
        <v>3386</v>
      </c>
      <c r="F1133" s="6">
        <v>0</v>
      </c>
    </row>
    <row r="1134" spans="1:6" x14ac:dyDescent="0.3">
      <c r="A1134" s="6" t="s">
        <v>12</v>
      </c>
      <c r="B1134" s="6">
        <v>342</v>
      </c>
      <c r="C1134" s="6" t="str">
        <f t="shared" si="17"/>
        <v>BOB-342</v>
      </c>
      <c r="D1134" s="7">
        <v>40643</v>
      </c>
      <c r="E1134" s="5" t="s">
        <v>3386</v>
      </c>
      <c r="F1134" s="6">
        <v>0</v>
      </c>
    </row>
    <row r="1135" spans="1:6" x14ac:dyDescent="0.3">
      <c r="A1135" s="6" t="s">
        <v>12</v>
      </c>
      <c r="B1135" s="6">
        <v>344</v>
      </c>
      <c r="C1135" s="6" t="str">
        <f t="shared" si="17"/>
        <v>BOB-344</v>
      </c>
      <c r="D1135" s="7">
        <v>40648</v>
      </c>
      <c r="E1135" s="5" t="s">
        <v>55</v>
      </c>
      <c r="F1135" s="6">
        <v>3</v>
      </c>
    </row>
    <row r="1136" spans="1:6" x14ac:dyDescent="0.3">
      <c r="A1136" s="6" t="s">
        <v>12</v>
      </c>
      <c r="B1136" s="6">
        <v>353</v>
      </c>
      <c r="C1136" s="6" t="str">
        <f t="shared" si="17"/>
        <v>BOB-353</v>
      </c>
      <c r="D1136" s="7">
        <v>40658</v>
      </c>
      <c r="E1136" s="5" t="s">
        <v>3386</v>
      </c>
      <c r="F1136" s="6">
        <v>0</v>
      </c>
    </row>
    <row r="1137" spans="1:6" x14ac:dyDescent="0.3">
      <c r="A1137" s="6" t="s">
        <v>62</v>
      </c>
      <c r="B1137" s="6">
        <v>9</v>
      </c>
      <c r="C1137" s="6" t="str">
        <f t="shared" si="17"/>
        <v>ARB-9</v>
      </c>
      <c r="D1137" s="7">
        <v>40666</v>
      </c>
      <c r="E1137" s="5" t="s">
        <v>76</v>
      </c>
      <c r="F1137" s="6">
        <v>1</v>
      </c>
    </row>
    <row r="1138" spans="1:6" x14ac:dyDescent="0.3">
      <c r="A1138" s="6" t="s">
        <v>12</v>
      </c>
      <c r="B1138" s="6">
        <v>379</v>
      </c>
      <c r="C1138" s="6" t="str">
        <f t="shared" si="17"/>
        <v>BOB-379</v>
      </c>
      <c r="D1138" s="7">
        <v>40693</v>
      </c>
      <c r="E1138" s="5" t="s">
        <v>3386</v>
      </c>
      <c r="F1138" s="6">
        <v>0</v>
      </c>
    </row>
    <row r="1139" spans="1:6" x14ac:dyDescent="0.3">
      <c r="A1139" s="6" t="s">
        <v>12</v>
      </c>
      <c r="B1139" s="6">
        <v>384</v>
      </c>
      <c r="C1139" s="6" t="str">
        <f t="shared" si="17"/>
        <v>BOB-384</v>
      </c>
      <c r="D1139" s="7">
        <v>40702</v>
      </c>
      <c r="E1139" s="5" t="s">
        <v>3386</v>
      </c>
      <c r="F1139" s="6">
        <v>0</v>
      </c>
    </row>
    <row r="1140" spans="1:6" x14ac:dyDescent="0.3">
      <c r="A1140" s="6" t="s">
        <v>62</v>
      </c>
      <c r="B1140" s="6">
        <v>22</v>
      </c>
      <c r="C1140" s="6" t="str">
        <f t="shared" si="17"/>
        <v>ARB-22</v>
      </c>
      <c r="D1140" s="7">
        <v>40708</v>
      </c>
      <c r="E1140" s="5" t="s">
        <v>55</v>
      </c>
      <c r="F1140" s="6">
        <v>3</v>
      </c>
    </row>
    <row r="1141" spans="1:6" x14ac:dyDescent="0.3">
      <c r="A1141" s="6" t="s">
        <v>12</v>
      </c>
      <c r="B1141" s="6">
        <v>406</v>
      </c>
      <c r="C1141" s="6" t="str">
        <f t="shared" si="17"/>
        <v>BOB-406</v>
      </c>
      <c r="D1141" s="7">
        <v>40743</v>
      </c>
      <c r="E1141" s="5" t="s">
        <v>55</v>
      </c>
      <c r="F1141" s="6">
        <v>3</v>
      </c>
    </row>
    <row r="1142" spans="1:6" x14ac:dyDescent="0.3">
      <c r="A1142" s="6" t="s">
        <v>12</v>
      </c>
      <c r="B1142" s="6">
        <v>407</v>
      </c>
      <c r="C1142" s="6" t="str">
        <f t="shared" si="17"/>
        <v>BOB-407</v>
      </c>
      <c r="D1142" s="7">
        <v>40749</v>
      </c>
      <c r="E1142" s="5" t="s">
        <v>3389</v>
      </c>
      <c r="F1142" s="6">
        <v>1</v>
      </c>
    </row>
    <row r="1143" spans="1:6" x14ac:dyDescent="0.3">
      <c r="A1143" s="6" t="s">
        <v>12</v>
      </c>
      <c r="B1143" s="6">
        <v>420</v>
      </c>
      <c r="C1143" s="6" t="str">
        <f t="shared" si="17"/>
        <v>BOB-420</v>
      </c>
      <c r="D1143" s="7">
        <v>40788</v>
      </c>
      <c r="E1143" s="5" t="s">
        <v>3389</v>
      </c>
      <c r="F1143" s="6">
        <v>1</v>
      </c>
    </row>
    <row r="1144" spans="1:6" x14ac:dyDescent="0.3">
      <c r="A1144" s="6" t="s">
        <v>12</v>
      </c>
      <c r="B1144" s="6">
        <v>437</v>
      </c>
      <c r="C1144" s="6" t="str">
        <f t="shared" si="17"/>
        <v>BOB-437</v>
      </c>
      <c r="D1144" s="7">
        <v>40825</v>
      </c>
      <c r="E1144" s="5" t="s">
        <v>17</v>
      </c>
      <c r="F1144" s="6">
        <v>2</v>
      </c>
    </row>
    <row r="1145" spans="1:6" x14ac:dyDescent="0.3">
      <c r="A1145" s="6" t="s">
        <v>12</v>
      </c>
      <c r="B1145" s="6">
        <v>443</v>
      </c>
      <c r="C1145" s="6" t="str">
        <f t="shared" si="17"/>
        <v>BOB-443</v>
      </c>
      <c r="D1145" s="7">
        <v>40844</v>
      </c>
      <c r="E1145" s="5" t="s">
        <v>55</v>
      </c>
      <c r="F1145" s="6">
        <v>3</v>
      </c>
    </row>
    <row r="1146" spans="1:6" x14ac:dyDescent="0.3">
      <c r="A1146" s="6" t="s">
        <v>62</v>
      </c>
      <c r="B1146" s="6">
        <v>53</v>
      </c>
      <c r="C1146" s="6" t="str">
        <f t="shared" si="17"/>
        <v>ARB-53</v>
      </c>
      <c r="D1146" s="7">
        <v>40889</v>
      </c>
      <c r="E1146" s="5" t="s">
        <v>55</v>
      </c>
      <c r="F1146" s="6">
        <v>3</v>
      </c>
    </row>
    <row r="1147" spans="1:6" x14ac:dyDescent="0.3">
      <c r="A1147" s="6" t="s">
        <v>12</v>
      </c>
      <c r="B1147" s="6">
        <v>460</v>
      </c>
      <c r="C1147" s="6" t="str">
        <f t="shared" si="17"/>
        <v>BOB-460</v>
      </c>
      <c r="D1147" s="7">
        <v>40916</v>
      </c>
      <c r="E1147" s="5" t="s">
        <v>55</v>
      </c>
      <c r="F1147" s="6">
        <v>3</v>
      </c>
    </row>
    <row r="1148" spans="1:6" x14ac:dyDescent="0.3">
      <c r="A1148" s="6" t="s">
        <v>62</v>
      </c>
      <c r="B1148" s="6">
        <v>60</v>
      </c>
      <c r="C1148" s="6" t="str">
        <f t="shared" si="17"/>
        <v>ARB-60</v>
      </c>
      <c r="D1148" s="7">
        <v>40916</v>
      </c>
      <c r="E1148" s="5" t="s">
        <v>55</v>
      </c>
      <c r="F1148" s="6">
        <v>3</v>
      </c>
    </row>
    <row r="1149" spans="1:6" x14ac:dyDescent="0.3">
      <c r="A1149" s="6" t="s">
        <v>62</v>
      </c>
      <c r="B1149" s="6">
        <v>68</v>
      </c>
      <c r="C1149" s="6" t="str">
        <f t="shared" si="17"/>
        <v>ARB-68</v>
      </c>
      <c r="D1149" s="7">
        <v>40947</v>
      </c>
      <c r="E1149" s="5" t="s">
        <v>55</v>
      </c>
      <c r="F1149" s="6">
        <v>3</v>
      </c>
    </row>
    <row r="1150" spans="1:6" x14ac:dyDescent="0.3">
      <c r="A1150" s="6" t="s">
        <v>62</v>
      </c>
      <c r="B1150" s="6">
        <v>71</v>
      </c>
      <c r="C1150" s="6" t="str">
        <f t="shared" si="17"/>
        <v>ARB-71</v>
      </c>
      <c r="D1150" s="7">
        <v>40957</v>
      </c>
      <c r="E1150" s="5" t="s">
        <v>55</v>
      </c>
      <c r="F1150" s="6">
        <v>3</v>
      </c>
    </row>
    <row r="1151" spans="1:6" x14ac:dyDescent="0.3">
      <c r="A1151" s="6" t="s">
        <v>62</v>
      </c>
      <c r="B1151" s="6">
        <v>75</v>
      </c>
      <c r="C1151" s="6" t="str">
        <f t="shared" si="17"/>
        <v>ARB-75</v>
      </c>
      <c r="D1151" s="7">
        <v>40960</v>
      </c>
      <c r="E1151" s="5" t="s">
        <v>55</v>
      </c>
      <c r="F1151" s="6">
        <v>3</v>
      </c>
    </row>
    <row r="1152" spans="1:6" x14ac:dyDescent="0.3">
      <c r="A1152" s="6" t="s">
        <v>12</v>
      </c>
      <c r="B1152" s="6">
        <v>482</v>
      </c>
      <c r="C1152" s="6" t="str">
        <f t="shared" si="17"/>
        <v>BOB-482</v>
      </c>
      <c r="D1152" s="7">
        <v>40968</v>
      </c>
      <c r="E1152" s="5" t="s">
        <v>55</v>
      </c>
      <c r="F1152" s="6">
        <v>3</v>
      </c>
    </row>
    <row r="1153" spans="1:6" x14ac:dyDescent="0.3">
      <c r="A1153" s="6" t="s">
        <v>12</v>
      </c>
      <c r="B1153" s="6">
        <v>505</v>
      </c>
      <c r="C1153" s="6" t="str">
        <f t="shared" si="17"/>
        <v>BOB-505</v>
      </c>
      <c r="D1153" s="7">
        <v>41006</v>
      </c>
      <c r="E1153" s="5" t="s">
        <v>55</v>
      </c>
      <c r="F1153" s="6">
        <v>3</v>
      </c>
    </row>
    <row r="1154" spans="1:6" x14ac:dyDescent="0.3">
      <c r="A1154" s="6" t="s">
        <v>12</v>
      </c>
      <c r="B1154" s="6">
        <v>523</v>
      </c>
      <c r="C1154" s="6" t="str">
        <f t="shared" si="17"/>
        <v>BOB-523</v>
      </c>
      <c r="D1154" s="7">
        <v>41052</v>
      </c>
      <c r="E1154" s="5" t="s">
        <v>32</v>
      </c>
      <c r="F1154" s="6">
        <v>0</v>
      </c>
    </row>
    <row r="1155" spans="1:6" x14ac:dyDescent="0.3">
      <c r="A1155" s="6" t="s">
        <v>12</v>
      </c>
      <c r="B1155" s="6">
        <v>524</v>
      </c>
      <c r="C1155" s="6" t="str">
        <f t="shared" ref="C1155:C1218" si="18">CONCATENATE(A1155,"-",B1155)</f>
        <v>BOB-524</v>
      </c>
      <c r="D1155" s="7">
        <v>41055</v>
      </c>
      <c r="E1155" s="5" t="s">
        <v>3386</v>
      </c>
      <c r="F1155" s="6">
        <v>0</v>
      </c>
    </row>
    <row r="1156" spans="1:6" x14ac:dyDescent="0.3">
      <c r="A1156" s="6" t="s">
        <v>12</v>
      </c>
      <c r="B1156" s="6">
        <v>532</v>
      </c>
      <c r="C1156" s="6" t="str">
        <f t="shared" si="18"/>
        <v>BOB-532</v>
      </c>
      <c r="D1156" s="7">
        <v>41072</v>
      </c>
      <c r="E1156" s="5" t="s">
        <v>55</v>
      </c>
      <c r="F1156" s="6">
        <v>3</v>
      </c>
    </row>
    <row r="1157" spans="1:6" x14ac:dyDescent="0.3">
      <c r="A1157" s="6" t="s">
        <v>12</v>
      </c>
      <c r="B1157" s="6">
        <v>540</v>
      </c>
      <c r="C1157" s="6" t="str">
        <f t="shared" si="18"/>
        <v>BOB-540</v>
      </c>
      <c r="D1157" s="7">
        <v>41089</v>
      </c>
      <c r="E1157" s="5" t="s">
        <v>55</v>
      </c>
      <c r="F1157" s="6">
        <v>3</v>
      </c>
    </row>
    <row r="1158" spans="1:6" x14ac:dyDescent="0.3">
      <c r="A1158" s="6" t="s">
        <v>62</v>
      </c>
      <c r="B1158" s="6">
        <v>101</v>
      </c>
      <c r="C1158" s="6" t="str">
        <f t="shared" si="18"/>
        <v>ARB-101</v>
      </c>
      <c r="D1158" s="7">
        <v>41135</v>
      </c>
      <c r="E1158" s="5" t="s">
        <v>17</v>
      </c>
      <c r="F1158" s="6">
        <v>2</v>
      </c>
    </row>
    <row r="1159" spans="1:6" x14ac:dyDescent="0.3">
      <c r="A1159" s="6" t="s">
        <v>51</v>
      </c>
      <c r="B1159" s="6">
        <v>7</v>
      </c>
      <c r="C1159" s="6" t="str">
        <f t="shared" si="18"/>
        <v>UUC-7</v>
      </c>
      <c r="D1159" s="7">
        <v>41135</v>
      </c>
      <c r="E1159" s="5" t="s">
        <v>97</v>
      </c>
      <c r="F1159" s="6">
        <v>3</v>
      </c>
    </row>
    <row r="1160" spans="1:6" x14ac:dyDescent="0.3">
      <c r="A1160" s="6" t="s">
        <v>12</v>
      </c>
      <c r="B1160" s="6">
        <v>559</v>
      </c>
      <c r="C1160" s="6" t="str">
        <f t="shared" si="18"/>
        <v>BOB-559</v>
      </c>
      <c r="D1160" s="7">
        <v>41160</v>
      </c>
      <c r="E1160" s="5" t="s">
        <v>17</v>
      </c>
      <c r="F1160" s="6">
        <v>2</v>
      </c>
    </row>
    <row r="1161" spans="1:6" x14ac:dyDescent="0.3">
      <c r="A1161" s="6" t="s">
        <v>12</v>
      </c>
      <c r="B1161" s="6">
        <v>560</v>
      </c>
      <c r="C1161" s="6" t="str">
        <f t="shared" si="18"/>
        <v>BOB-560</v>
      </c>
      <c r="D1161" s="7">
        <v>41163</v>
      </c>
      <c r="E1161" s="5" t="s">
        <v>3386</v>
      </c>
      <c r="F1161" s="6">
        <v>0</v>
      </c>
    </row>
    <row r="1162" spans="1:6" x14ac:dyDescent="0.3">
      <c r="A1162" s="6" t="s">
        <v>62</v>
      </c>
      <c r="B1162" s="6">
        <v>103</v>
      </c>
      <c r="C1162" s="6" t="str">
        <f t="shared" si="18"/>
        <v>ARB-103</v>
      </c>
      <c r="D1162" s="7">
        <v>41165</v>
      </c>
      <c r="E1162" s="5" t="s">
        <v>17</v>
      </c>
      <c r="F1162" s="6">
        <v>2</v>
      </c>
    </row>
    <row r="1163" spans="1:6" x14ac:dyDescent="0.3">
      <c r="A1163" s="6" t="s">
        <v>62</v>
      </c>
      <c r="B1163" s="6">
        <v>104</v>
      </c>
      <c r="C1163" s="6" t="str">
        <f t="shared" si="18"/>
        <v>ARB-104</v>
      </c>
      <c r="D1163" s="7">
        <v>41168</v>
      </c>
      <c r="E1163" s="5" t="s">
        <v>17</v>
      </c>
      <c r="F1163" s="6">
        <v>2</v>
      </c>
    </row>
    <row r="1164" spans="1:6" x14ac:dyDescent="0.3">
      <c r="A1164" s="6" t="s">
        <v>62</v>
      </c>
      <c r="B1164" s="6">
        <v>106</v>
      </c>
      <c r="C1164" s="6" t="str">
        <f t="shared" si="18"/>
        <v>ARB-106</v>
      </c>
      <c r="D1164" s="7">
        <v>41176</v>
      </c>
      <c r="E1164" s="5" t="s">
        <v>55</v>
      </c>
      <c r="F1164" s="6">
        <v>3</v>
      </c>
    </row>
    <row r="1165" spans="1:6" x14ac:dyDescent="0.3">
      <c r="A1165" s="6" t="s">
        <v>12</v>
      </c>
      <c r="B1165" s="6">
        <v>581</v>
      </c>
      <c r="C1165" s="6" t="str">
        <f t="shared" si="18"/>
        <v>BOB-581</v>
      </c>
      <c r="D1165" s="7">
        <v>41226</v>
      </c>
      <c r="E1165" s="5" t="s">
        <v>55</v>
      </c>
      <c r="F1165" s="6">
        <v>3</v>
      </c>
    </row>
    <row r="1166" spans="1:6" x14ac:dyDescent="0.3">
      <c r="A1166" s="6" t="s">
        <v>62</v>
      </c>
      <c r="B1166" s="6">
        <v>121</v>
      </c>
      <c r="C1166" s="6" t="str">
        <f t="shared" si="18"/>
        <v>ARB-121</v>
      </c>
      <c r="D1166" s="7">
        <v>41255</v>
      </c>
      <c r="E1166" s="5" t="s">
        <v>55</v>
      </c>
      <c r="F1166" s="6">
        <v>3</v>
      </c>
    </row>
    <row r="1167" spans="1:6" x14ac:dyDescent="0.3">
      <c r="A1167" s="6" t="s">
        <v>51</v>
      </c>
      <c r="B1167" s="6">
        <v>33</v>
      </c>
      <c r="C1167" s="6" t="str">
        <f t="shared" si="18"/>
        <v>UUC-33</v>
      </c>
      <c r="D1167" s="7">
        <v>41265</v>
      </c>
      <c r="E1167" s="5" t="s">
        <v>3386</v>
      </c>
      <c r="F1167" s="6">
        <v>0</v>
      </c>
    </row>
    <row r="1168" spans="1:6" x14ac:dyDescent="0.3">
      <c r="A1168" s="6" t="s">
        <v>51</v>
      </c>
      <c r="B1168" s="6">
        <v>32</v>
      </c>
      <c r="C1168" s="6" t="str">
        <f t="shared" si="18"/>
        <v>UUC-32</v>
      </c>
      <c r="D1168" s="7">
        <v>41265</v>
      </c>
      <c r="E1168" s="5" t="s">
        <v>3386</v>
      </c>
      <c r="F1168" s="6">
        <v>0</v>
      </c>
    </row>
    <row r="1169" spans="1:6" x14ac:dyDescent="0.3">
      <c r="A1169" s="6" t="s">
        <v>51</v>
      </c>
      <c r="B1169" s="6">
        <v>34</v>
      </c>
      <c r="C1169" s="6" t="str">
        <f t="shared" si="18"/>
        <v>UUC-34</v>
      </c>
      <c r="D1169" s="7">
        <v>41268</v>
      </c>
      <c r="E1169" s="5" t="s">
        <v>17</v>
      </c>
      <c r="F1169" s="6">
        <v>2</v>
      </c>
    </row>
    <row r="1170" spans="1:6" x14ac:dyDescent="0.3">
      <c r="A1170" s="6" t="s">
        <v>51</v>
      </c>
      <c r="B1170" s="6">
        <v>38</v>
      </c>
      <c r="C1170" s="6" t="str">
        <f t="shared" si="18"/>
        <v>UUC-38</v>
      </c>
      <c r="D1170" s="7">
        <v>41273</v>
      </c>
      <c r="E1170" s="5" t="s">
        <v>55</v>
      </c>
      <c r="F1170" s="6">
        <v>3</v>
      </c>
    </row>
    <row r="1171" spans="1:6" x14ac:dyDescent="0.3">
      <c r="A1171" s="6" t="s">
        <v>62</v>
      </c>
      <c r="B1171" s="6">
        <v>139</v>
      </c>
      <c r="C1171" s="6" t="str">
        <f t="shared" si="18"/>
        <v>ARB-139</v>
      </c>
      <c r="D1171" s="7">
        <v>41282</v>
      </c>
      <c r="E1171" s="5" t="s">
        <v>17</v>
      </c>
      <c r="F1171" s="6">
        <v>2</v>
      </c>
    </row>
    <row r="1172" spans="1:6" x14ac:dyDescent="0.3">
      <c r="A1172" s="6" t="s">
        <v>62</v>
      </c>
      <c r="B1172" s="6">
        <v>138</v>
      </c>
      <c r="C1172" s="6" t="str">
        <f t="shared" si="18"/>
        <v>ARB-138</v>
      </c>
      <c r="D1172" s="7">
        <v>41282</v>
      </c>
      <c r="E1172" s="5" t="s">
        <v>17</v>
      </c>
      <c r="F1172" s="6">
        <v>2</v>
      </c>
    </row>
    <row r="1173" spans="1:6" x14ac:dyDescent="0.3">
      <c r="A1173" s="6" t="s">
        <v>62</v>
      </c>
      <c r="B1173" s="6">
        <v>137</v>
      </c>
      <c r="C1173" s="6" t="str">
        <f t="shared" si="18"/>
        <v>ARB-137</v>
      </c>
      <c r="D1173" s="7">
        <v>41282</v>
      </c>
      <c r="E1173" s="5" t="s">
        <v>17</v>
      </c>
      <c r="F1173" s="6">
        <v>2</v>
      </c>
    </row>
    <row r="1174" spans="1:6" x14ac:dyDescent="0.3">
      <c r="A1174" s="6" t="s">
        <v>62</v>
      </c>
      <c r="B1174" s="6">
        <v>136</v>
      </c>
      <c r="C1174" s="6" t="str">
        <f t="shared" si="18"/>
        <v>ARB-136</v>
      </c>
      <c r="D1174" s="7">
        <v>41282</v>
      </c>
      <c r="E1174" s="5" t="s">
        <v>17</v>
      </c>
      <c r="F1174" s="6">
        <v>2</v>
      </c>
    </row>
    <row r="1175" spans="1:6" x14ac:dyDescent="0.3">
      <c r="A1175" s="6" t="s">
        <v>62</v>
      </c>
      <c r="B1175" s="6">
        <v>135</v>
      </c>
      <c r="C1175" s="6" t="str">
        <f t="shared" si="18"/>
        <v>ARB-135</v>
      </c>
      <c r="D1175" s="7">
        <v>41282</v>
      </c>
      <c r="E1175" s="5" t="s">
        <v>55</v>
      </c>
      <c r="F1175" s="6">
        <v>3</v>
      </c>
    </row>
    <row r="1176" spans="1:6" x14ac:dyDescent="0.3">
      <c r="A1176" s="6" t="s">
        <v>62</v>
      </c>
      <c r="B1176" s="6">
        <v>134</v>
      </c>
      <c r="C1176" s="6" t="str">
        <f t="shared" si="18"/>
        <v>ARB-134</v>
      </c>
      <c r="D1176" s="7">
        <v>41282</v>
      </c>
      <c r="E1176" s="5" t="s">
        <v>17</v>
      </c>
      <c r="F1176" s="6">
        <v>2</v>
      </c>
    </row>
    <row r="1177" spans="1:6" x14ac:dyDescent="0.3">
      <c r="A1177" s="6" t="s">
        <v>62</v>
      </c>
      <c r="B1177" s="6">
        <v>133</v>
      </c>
      <c r="C1177" s="6" t="str">
        <f t="shared" si="18"/>
        <v>ARB-133</v>
      </c>
      <c r="D1177" s="7">
        <v>41282</v>
      </c>
      <c r="E1177" s="5" t="s">
        <v>55</v>
      </c>
      <c r="F1177" s="6">
        <v>3</v>
      </c>
    </row>
    <row r="1178" spans="1:6" x14ac:dyDescent="0.3">
      <c r="A1178" s="6" t="s">
        <v>62</v>
      </c>
      <c r="B1178" s="6">
        <v>132</v>
      </c>
      <c r="C1178" s="6" t="str">
        <f t="shared" si="18"/>
        <v>ARB-132</v>
      </c>
      <c r="D1178" s="7">
        <v>41282</v>
      </c>
      <c r="E1178" s="5" t="s">
        <v>17</v>
      </c>
      <c r="F1178" s="6">
        <v>2</v>
      </c>
    </row>
    <row r="1179" spans="1:6" x14ac:dyDescent="0.3">
      <c r="A1179" s="6" t="s">
        <v>62</v>
      </c>
      <c r="B1179" s="6">
        <v>131</v>
      </c>
      <c r="C1179" s="6" t="str">
        <f t="shared" si="18"/>
        <v>ARB-131</v>
      </c>
      <c r="D1179" s="7">
        <v>41282</v>
      </c>
      <c r="E1179" s="5" t="s">
        <v>55</v>
      </c>
      <c r="F1179" s="6">
        <v>3</v>
      </c>
    </row>
    <row r="1180" spans="1:6" x14ac:dyDescent="0.3">
      <c r="A1180" s="6" t="s">
        <v>51</v>
      </c>
      <c r="B1180" s="6">
        <v>57</v>
      </c>
      <c r="C1180" s="6" t="str">
        <f t="shared" si="18"/>
        <v>UUC-57</v>
      </c>
      <c r="D1180" s="7">
        <v>41328</v>
      </c>
      <c r="E1180" s="5" t="s">
        <v>55</v>
      </c>
      <c r="F1180" s="6">
        <v>3</v>
      </c>
    </row>
    <row r="1181" spans="1:6" x14ac:dyDescent="0.3">
      <c r="A1181" s="6" t="s">
        <v>62</v>
      </c>
      <c r="B1181" s="6">
        <v>144</v>
      </c>
      <c r="C1181" s="6" t="str">
        <f t="shared" si="18"/>
        <v>ARB-144</v>
      </c>
      <c r="D1181" s="7">
        <v>41331</v>
      </c>
      <c r="E1181" s="5" t="s">
        <v>17</v>
      </c>
      <c r="F1181" s="6">
        <v>2</v>
      </c>
    </row>
    <row r="1182" spans="1:6" x14ac:dyDescent="0.3">
      <c r="A1182" s="6" t="s">
        <v>62</v>
      </c>
      <c r="B1182" s="6">
        <v>146</v>
      </c>
      <c r="C1182" s="6" t="str">
        <f t="shared" si="18"/>
        <v>ARB-146</v>
      </c>
      <c r="D1182" s="7">
        <v>41350</v>
      </c>
      <c r="E1182" s="5" t="s">
        <v>55</v>
      </c>
      <c r="F1182" s="6">
        <v>3</v>
      </c>
    </row>
    <row r="1183" spans="1:6" x14ac:dyDescent="0.3">
      <c r="A1183" s="6" t="s">
        <v>62</v>
      </c>
      <c r="B1183" s="6">
        <v>150</v>
      </c>
      <c r="C1183" s="6" t="str">
        <f t="shared" si="18"/>
        <v>ARB-150</v>
      </c>
      <c r="D1183" s="7">
        <v>41363</v>
      </c>
      <c r="E1183" s="5" t="s">
        <v>55</v>
      </c>
      <c r="F1183" s="6">
        <v>3</v>
      </c>
    </row>
    <row r="1184" spans="1:6" x14ac:dyDescent="0.3">
      <c r="A1184" s="6" t="s">
        <v>62</v>
      </c>
      <c r="B1184" s="6">
        <v>164</v>
      </c>
      <c r="C1184" s="6" t="str">
        <f t="shared" si="18"/>
        <v>ARB-164</v>
      </c>
      <c r="D1184" s="7">
        <v>41418</v>
      </c>
      <c r="E1184" s="5" t="s">
        <v>55</v>
      </c>
      <c r="F1184" s="6">
        <v>3</v>
      </c>
    </row>
    <row r="1185" spans="1:6" x14ac:dyDescent="0.3">
      <c r="A1185" s="6" t="s">
        <v>62</v>
      </c>
      <c r="B1185" s="6">
        <v>168</v>
      </c>
      <c r="C1185" s="6" t="str">
        <f t="shared" si="18"/>
        <v>ARB-168</v>
      </c>
      <c r="D1185" s="7">
        <v>41427</v>
      </c>
      <c r="E1185" s="5" t="s">
        <v>55</v>
      </c>
      <c r="F1185" s="6">
        <v>3</v>
      </c>
    </row>
    <row r="1186" spans="1:6" x14ac:dyDescent="0.3">
      <c r="A1186" s="6" t="s">
        <v>51</v>
      </c>
      <c r="B1186" s="6">
        <v>85</v>
      </c>
      <c r="C1186" s="6" t="str">
        <f t="shared" si="18"/>
        <v>UUC-85</v>
      </c>
      <c r="D1186" s="7">
        <v>41432</v>
      </c>
      <c r="E1186" s="5" t="s">
        <v>55</v>
      </c>
      <c r="F1186" s="6">
        <v>3</v>
      </c>
    </row>
    <row r="1187" spans="1:6" x14ac:dyDescent="0.3">
      <c r="A1187" s="6" t="s">
        <v>51</v>
      </c>
      <c r="B1187" s="6">
        <v>100</v>
      </c>
      <c r="C1187" s="6" t="str">
        <f t="shared" si="18"/>
        <v>UUC-100</v>
      </c>
      <c r="D1187" s="7">
        <v>41465</v>
      </c>
      <c r="E1187" s="5" t="s">
        <v>55</v>
      </c>
      <c r="F1187" s="6">
        <v>3</v>
      </c>
    </row>
    <row r="1188" spans="1:6" x14ac:dyDescent="0.3">
      <c r="A1188" s="6" t="s">
        <v>62</v>
      </c>
      <c r="B1188" s="6">
        <v>188</v>
      </c>
      <c r="C1188" s="6" t="str">
        <f t="shared" si="18"/>
        <v>ARB-188</v>
      </c>
      <c r="D1188" s="7">
        <v>41478</v>
      </c>
      <c r="E1188" s="5" t="s">
        <v>17</v>
      </c>
      <c r="F1188" s="6">
        <v>2</v>
      </c>
    </row>
    <row r="1189" spans="1:6" x14ac:dyDescent="0.3">
      <c r="A1189" s="6" t="s">
        <v>62</v>
      </c>
      <c r="B1189" s="6">
        <v>191</v>
      </c>
      <c r="C1189" s="6" t="str">
        <f t="shared" si="18"/>
        <v>ARB-191</v>
      </c>
      <c r="D1189" s="7">
        <v>41479</v>
      </c>
      <c r="E1189" s="5" t="s">
        <v>55</v>
      </c>
      <c r="F1189" s="6">
        <v>3</v>
      </c>
    </row>
    <row r="1190" spans="1:6" x14ac:dyDescent="0.3">
      <c r="A1190" s="6" t="s">
        <v>62</v>
      </c>
      <c r="B1190" s="6">
        <v>198</v>
      </c>
      <c r="C1190" s="6" t="str">
        <f t="shared" si="18"/>
        <v>ARB-198</v>
      </c>
      <c r="D1190" s="7">
        <v>41513</v>
      </c>
      <c r="E1190" s="5" t="s">
        <v>17</v>
      </c>
      <c r="F1190" s="6">
        <v>2</v>
      </c>
    </row>
    <row r="1191" spans="1:6" x14ac:dyDescent="0.3">
      <c r="A1191" s="6" t="s">
        <v>62</v>
      </c>
      <c r="B1191" s="6">
        <v>201</v>
      </c>
      <c r="C1191" s="6" t="str">
        <f t="shared" si="18"/>
        <v>ARB-201</v>
      </c>
      <c r="D1191" s="7">
        <v>41515</v>
      </c>
      <c r="E1191" s="5" t="s">
        <v>55</v>
      </c>
      <c r="F1191" s="6">
        <v>3</v>
      </c>
    </row>
    <row r="1192" spans="1:6" x14ac:dyDescent="0.3">
      <c r="A1192" s="6" t="s">
        <v>62</v>
      </c>
      <c r="B1192" s="6">
        <v>248</v>
      </c>
      <c r="C1192" s="6" t="str">
        <f t="shared" si="18"/>
        <v>ARB-248</v>
      </c>
      <c r="D1192" s="7">
        <v>41531</v>
      </c>
      <c r="E1192" s="5" t="s">
        <v>55</v>
      </c>
      <c r="F1192" s="6">
        <v>3</v>
      </c>
    </row>
    <row r="1193" spans="1:6" x14ac:dyDescent="0.3">
      <c r="A1193" s="6" t="s">
        <v>62</v>
      </c>
      <c r="B1193" s="6">
        <v>222</v>
      </c>
      <c r="C1193" s="6" t="str">
        <f t="shared" si="18"/>
        <v>ARB-222</v>
      </c>
      <c r="D1193" s="7">
        <v>41542</v>
      </c>
      <c r="E1193" s="5" t="s">
        <v>55</v>
      </c>
      <c r="F1193" s="6">
        <v>3</v>
      </c>
    </row>
    <row r="1194" spans="1:6" x14ac:dyDescent="0.3">
      <c r="A1194" s="6" t="s">
        <v>62</v>
      </c>
      <c r="B1194" s="6">
        <v>228</v>
      </c>
      <c r="C1194" s="6" t="str">
        <f t="shared" si="18"/>
        <v>ARB-228</v>
      </c>
      <c r="D1194" s="7">
        <v>41547</v>
      </c>
      <c r="E1194" s="5" t="s">
        <v>55</v>
      </c>
      <c r="F1194" s="6">
        <v>3</v>
      </c>
    </row>
    <row r="1195" spans="1:6" x14ac:dyDescent="0.3">
      <c r="A1195" s="6" t="s">
        <v>51</v>
      </c>
      <c r="B1195" s="6">
        <v>134</v>
      </c>
      <c r="C1195" s="6" t="str">
        <f t="shared" si="18"/>
        <v>UUC-134</v>
      </c>
      <c r="D1195" s="7">
        <v>41552</v>
      </c>
      <c r="E1195" s="5" t="s">
        <v>55</v>
      </c>
      <c r="F1195" s="6">
        <v>4</v>
      </c>
    </row>
    <row r="1196" spans="1:6" x14ac:dyDescent="0.3">
      <c r="A1196" s="6" t="s">
        <v>62</v>
      </c>
      <c r="B1196" s="6">
        <v>237</v>
      </c>
      <c r="C1196" s="6" t="str">
        <f t="shared" si="18"/>
        <v>ARB-237</v>
      </c>
      <c r="D1196" s="7">
        <v>41558</v>
      </c>
      <c r="E1196" s="5" t="s">
        <v>17</v>
      </c>
      <c r="F1196" s="6">
        <v>2</v>
      </c>
    </row>
    <row r="1197" spans="1:6" x14ac:dyDescent="0.3">
      <c r="A1197" s="6" t="s">
        <v>62</v>
      </c>
      <c r="B1197" s="6">
        <v>249</v>
      </c>
      <c r="C1197" s="6" t="str">
        <f t="shared" si="18"/>
        <v>ARB-249</v>
      </c>
      <c r="D1197" s="7">
        <v>41571</v>
      </c>
      <c r="E1197" s="5" t="s">
        <v>17</v>
      </c>
      <c r="F1197" s="6">
        <v>2</v>
      </c>
    </row>
    <row r="1198" spans="1:6" x14ac:dyDescent="0.3">
      <c r="A1198" s="6" t="s">
        <v>51</v>
      </c>
      <c r="B1198" s="6">
        <v>156</v>
      </c>
      <c r="C1198" s="6" t="str">
        <f t="shared" si="18"/>
        <v>UUC-156</v>
      </c>
      <c r="D1198" s="7">
        <v>41604</v>
      </c>
      <c r="E1198" s="5" t="s">
        <v>55</v>
      </c>
      <c r="F1198" s="6">
        <v>3</v>
      </c>
    </row>
    <row r="1199" spans="1:6" x14ac:dyDescent="0.3">
      <c r="A1199" s="6" t="s">
        <v>62</v>
      </c>
      <c r="B1199" s="6">
        <v>277</v>
      </c>
      <c r="C1199" s="6" t="str">
        <f t="shared" si="18"/>
        <v>ARB-277</v>
      </c>
      <c r="D1199" s="7">
        <v>41610</v>
      </c>
      <c r="E1199" s="5" t="s">
        <v>55</v>
      </c>
      <c r="F1199" s="6">
        <v>3</v>
      </c>
    </row>
    <row r="1200" spans="1:6" x14ac:dyDescent="0.3">
      <c r="A1200" s="6" t="s">
        <v>51</v>
      </c>
      <c r="B1200" s="6">
        <v>168</v>
      </c>
      <c r="C1200" s="6" t="str">
        <f t="shared" si="18"/>
        <v>UUC-168</v>
      </c>
      <c r="D1200" s="7">
        <v>41620</v>
      </c>
      <c r="E1200" s="5" t="s">
        <v>55</v>
      </c>
      <c r="F1200" s="6">
        <v>3</v>
      </c>
    </row>
    <row r="1201" spans="1:6" x14ac:dyDescent="0.3">
      <c r="A1201" s="6" t="s">
        <v>51</v>
      </c>
      <c r="B1201" s="6">
        <v>171</v>
      </c>
      <c r="C1201" s="6" t="str">
        <f t="shared" si="18"/>
        <v>UUC-171</v>
      </c>
      <c r="D1201" s="7">
        <v>41623</v>
      </c>
      <c r="E1201" s="5" t="s">
        <v>97</v>
      </c>
      <c r="F1201" s="6">
        <v>3</v>
      </c>
    </row>
    <row r="1202" spans="1:6" x14ac:dyDescent="0.3">
      <c r="A1202" s="6" t="s">
        <v>62</v>
      </c>
      <c r="B1202" s="6">
        <v>280</v>
      </c>
      <c r="C1202" s="6" t="str">
        <f t="shared" si="18"/>
        <v>ARB-280</v>
      </c>
      <c r="D1202" s="7">
        <v>41631</v>
      </c>
      <c r="E1202" s="5" t="s">
        <v>55</v>
      </c>
      <c r="F1202" s="6">
        <v>3</v>
      </c>
    </row>
    <row r="1203" spans="1:6" x14ac:dyDescent="0.3">
      <c r="A1203" s="6" t="s">
        <v>62</v>
      </c>
      <c r="B1203" s="6">
        <v>282</v>
      </c>
      <c r="C1203" s="6" t="str">
        <f t="shared" si="18"/>
        <v>ARB-282</v>
      </c>
      <c r="D1203" s="7">
        <v>41636</v>
      </c>
      <c r="E1203" s="5" t="s">
        <v>55</v>
      </c>
      <c r="F1203" s="6">
        <v>3</v>
      </c>
    </row>
    <row r="1204" spans="1:6" x14ac:dyDescent="0.3">
      <c r="A1204" s="6" t="s">
        <v>62</v>
      </c>
      <c r="B1204" s="6">
        <v>318</v>
      </c>
      <c r="C1204" s="6" t="str">
        <f t="shared" si="18"/>
        <v>ARB-318</v>
      </c>
      <c r="D1204" s="7">
        <v>41685</v>
      </c>
      <c r="E1204" s="5" t="s">
        <v>55</v>
      </c>
      <c r="F1204" s="6">
        <v>3</v>
      </c>
    </row>
    <row r="1205" spans="1:6" x14ac:dyDescent="0.3">
      <c r="A1205" s="6" t="s">
        <v>51</v>
      </c>
      <c r="B1205" s="6">
        <v>200</v>
      </c>
      <c r="C1205" s="6" t="str">
        <f t="shared" si="18"/>
        <v>UUC-200</v>
      </c>
      <c r="D1205" s="7">
        <v>41693</v>
      </c>
      <c r="E1205" s="5" t="s">
        <v>97</v>
      </c>
      <c r="F1205" s="6">
        <v>3</v>
      </c>
    </row>
    <row r="1206" spans="1:6" x14ac:dyDescent="0.3">
      <c r="A1206" s="6" t="s">
        <v>51</v>
      </c>
      <c r="B1206" s="6">
        <v>213</v>
      </c>
      <c r="C1206" s="6" t="str">
        <f t="shared" si="18"/>
        <v>UUC-213</v>
      </c>
      <c r="D1206" s="7">
        <v>41723</v>
      </c>
      <c r="E1206" s="5" t="s">
        <v>55</v>
      </c>
      <c r="F1206" s="6">
        <v>3</v>
      </c>
    </row>
    <row r="1207" spans="1:6" x14ac:dyDescent="0.3">
      <c r="A1207" s="6" t="s">
        <v>62</v>
      </c>
      <c r="B1207" s="6">
        <v>338</v>
      </c>
      <c r="C1207" s="6" t="str">
        <f t="shared" si="18"/>
        <v>ARB-338</v>
      </c>
      <c r="D1207" s="7">
        <v>41729</v>
      </c>
      <c r="E1207" s="5" t="s">
        <v>17</v>
      </c>
      <c r="F1207" s="6">
        <v>2</v>
      </c>
    </row>
    <row r="1208" spans="1:6" x14ac:dyDescent="0.3">
      <c r="A1208" s="6" t="s">
        <v>62</v>
      </c>
      <c r="B1208" s="6">
        <v>340</v>
      </c>
      <c r="C1208" s="6" t="str">
        <f t="shared" si="18"/>
        <v>ARB-340</v>
      </c>
      <c r="D1208" s="7">
        <v>41730</v>
      </c>
      <c r="E1208" s="5" t="s">
        <v>55</v>
      </c>
      <c r="F1208" s="6">
        <v>3</v>
      </c>
    </row>
    <row r="1209" spans="1:6" x14ac:dyDescent="0.3">
      <c r="A1209" s="6" t="s">
        <v>62</v>
      </c>
      <c r="B1209" s="6">
        <v>348</v>
      </c>
      <c r="C1209" s="6" t="str">
        <f t="shared" si="18"/>
        <v>ARB-348</v>
      </c>
      <c r="D1209" s="7">
        <v>41746</v>
      </c>
      <c r="E1209" s="5" t="s">
        <v>55</v>
      </c>
      <c r="F1209" s="6">
        <v>3</v>
      </c>
    </row>
    <row r="1210" spans="1:6" x14ac:dyDescent="0.3">
      <c r="A1210" s="6" t="s">
        <v>51</v>
      </c>
      <c r="B1210" s="6">
        <v>229</v>
      </c>
      <c r="C1210" s="6" t="str">
        <f t="shared" si="18"/>
        <v>UUC-229</v>
      </c>
      <c r="D1210" s="7">
        <v>41753</v>
      </c>
      <c r="E1210" s="5" t="s">
        <v>3386</v>
      </c>
      <c r="F1210" s="6">
        <v>0</v>
      </c>
    </row>
    <row r="1211" spans="1:6" x14ac:dyDescent="0.3">
      <c r="A1211" s="6" t="s">
        <v>62</v>
      </c>
      <c r="B1211" s="6">
        <v>357</v>
      </c>
      <c r="C1211" s="6" t="str">
        <f t="shared" si="18"/>
        <v>ARB-357</v>
      </c>
      <c r="D1211" s="7">
        <v>41758</v>
      </c>
      <c r="E1211" s="5" t="s">
        <v>55</v>
      </c>
      <c r="F1211" s="6">
        <v>3</v>
      </c>
    </row>
    <row r="1212" spans="1:6" x14ac:dyDescent="0.3">
      <c r="A1212" s="6" t="s">
        <v>62</v>
      </c>
      <c r="B1212" s="6">
        <v>359</v>
      </c>
      <c r="C1212" s="6" t="str">
        <f t="shared" si="18"/>
        <v>ARB-359</v>
      </c>
      <c r="D1212" s="7">
        <v>41762</v>
      </c>
      <c r="E1212" s="5" t="s">
        <v>55</v>
      </c>
      <c r="F1212" s="6">
        <v>3</v>
      </c>
    </row>
    <row r="1213" spans="1:6" x14ac:dyDescent="0.3">
      <c r="A1213" s="6" t="s">
        <v>62</v>
      </c>
      <c r="B1213" s="6">
        <v>366</v>
      </c>
      <c r="C1213" s="6" t="str">
        <f t="shared" si="18"/>
        <v>ARB-366</v>
      </c>
      <c r="D1213" s="7">
        <v>41770</v>
      </c>
      <c r="E1213" s="5" t="s">
        <v>55</v>
      </c>
      <c r="F1213" s="6">
        <v>3</v>
      </c>
    </row>
    <row r="1214" spans="1:6" x14ac:dyDescent="0.3">
      <c r="A1214" s="6" t="s">
        <v>62</v>
      </c>
      <c r="B1214" s="6">
        <v>365</v>
      </c>
      <c r="C1214" s="6" t="str">
        <f t="shared" si="18"/>
        <v>ARB-365</v>
      </c>
      <c r="D1214" s="7">
        <v>41770</v>
      </c>
      <c r="E1214" s="5" t="s">
        <v>55</v>
      </c>
      <c r="F1214" s="6">
        <v>3</v>
      </c>
    </row>
    <row r="1215" spans="1:6" x14ac:dyDescent="0.3">
      <c r="A1215" s="6" t="s">
        <v>51</v>
      </c>
      <c r="B1215" s="6">
        <v>239</v>
      </c>
      <c r="C1215" s="6" t="str">
        <f t="shared" si="18"/>
        <v>UUC-239</v>
      </c>
      <c r="D1215" s="7">
        <v>41780</v>
      </c>
      <c r="E1215" s="5" t="s">
        <v>32</v>
      </c>
      <c r="F1215" s="6">
        <v>0</v>
      </c>
    </row>
    <row r="1216" spans="1:6" x14ac:dyDescent="0.3">
      <c r="A1216" s="6" t="s">
        <v>62</v>
      </c>
      <c r="B1216" s="6">
        <v>382</v>
      </c>
      <c r="C1216" s="6" t="str">
        <f t="shared" si="18"/>
        <v>ARB-382</v>
      </c>
      <c r="D1216" s="7">
        <v>41789</v>
      </c>
      <c r="E1216" s="5" t="s">
        <v>55</v>
      </c>
      <c r="F1216" s="6">
        <v>3</v>
      </c>
    </row>
    <row r="1217" spans="1:6" x14ac:dyDescent="0.3">
      <c r="A1217" s="6" t="s">
        <v>62</v>
      </c>
      <c r="B1217" s="6">
        <v>392</v>
      </c>
      <c r="C1217" s="6" t="str">
        <f t="shared" si="18"/>
        <v>ARB-392</v>
      </c>
      <c r="D1217" s="7">
        <v>41809</v>
      </c>
      <c r="E1217" s="5" t="s">
        <v>55</v>
      </c>
      <c r="F1217" s="6">
        <v>3</v>
      </c>
    </row>
    <row r="1218" spans="1:6" x14ac:dyDescent="0.3">
      <c r="A1218" s="6" t="s">
        <v>62</v>
      </c>
      <c r="B1218" s="6">
        <v>393</v>
      </c>
      <c r="C1218" s="6" t="str">
        <f t="shared" si="18"/>
        <v>ARB-393</v>
      </c>
      <c r="D1218" s="7">
        <v>41811</v>
      </c>
      <c r="E1218" s="5" t="s">
        <v>55</v>
      </c>
      <c r="F1218" s="6">
        <v>3</v>
      </c>
    </row>
    <row r="1219" spans="1:6" x14ac:dyDescent="0.3">
      <c r="A1219" s="6" t="s">
        <v>62</v>
      </c>
      <c r="B1219" s="6">
        <v>396</v>
      </c>
      <c r="C1219" s="6" t="str">
        <f t="shared" ref="C1219:C1282" si="19">CONCATENATE(A1219,"-",B1219)</f>
        <v>ARB-396</v>
      </c>
      <c r="D1219" s="7">
        <v>41815</v>
      </c>
      <c r="E1219" s="5" t="s">
        <v>17</v>
      </c>
      <c r="F1219" s="6">
        <v>2</v>
      </c>
    </row>
    <row r="1220" spans="1:6" x14ac:dyDescent="0.3">
      <c r="A1220" s="6" t="s">
        <v>62</v>
      </c>
      <c r="B1220" s="6">
        <v>398</v>
      </c>
      <c r="C1220" s="6" t="str">
        <f t="shared" si="19"/>
        <v>ARB-398</v>
      </c>
      <c r="D1220" s="7">
        <v>41822</v>
      </c>
      <c r="E1220" s="5" t="s">
        <v>17</v>
      </c>
      <c r="F1220" s="6">
        <v>2</v>
      </c>
    </row>
    <row r="1221" spans="1:6" x14ac:dyDescent="0.3">
      <c r="A1221" s="6" t="s">
        <v>51</v>
      </c>
      <c r="B1221" s="6">
        <v>266</v>
      </c>
      <c r="C1221" s="6" t="str">
        <f t="shared" si="19"/>
        <v>UUC-266</v>
      </c>
      <c r="D1221" s="7">
        <v>41828</v>
      </c>
      <c r="E1221" s="5" t="s">
        <v>55</v>
      </c>
      <c r="F1221" s="6">
        <v>3</v>
      </c>
    </row>
    <row r="1222" spans="1:6" x14ac:dyDescent="0.3">
      <c r="A1222" s="6" t="s">
        <v>62</v>
      </c>
      <c r="B1222" s="6">
        <v>402</v>
      </c>
      <c r="C1222" s="6" t="str">
        <f t="shared" si="19"/>
        <v>ARB-402</v>
      </c>
      <c r="D1222" s="7">
        <v>41832</v>
      </c>
      <c r="E1222" s="5" t="s">
        <v>55</v>
      </c>
      <c r="F1222" s="6">
        <v>3</v>
      </c>
    </row>
    <row r="1223" spans="1:6" x14ac:dyDescent="0.3">
      <c r="A1223" s="6" t="s">
        <v>51</v>
      </c>
      <c r="B1223" s="6">
        <v>282</v>
      </c>
      <c r="C1223" s="6" t="str">
        <f t="shared" si="19"/>
        <v>UUC-282</v>
      </c>
      <c r="D1223" s="7">
        <v>41852</v>
      </c>
      <c r="E1223" s="5" t="s">
        <v>55</v>
      </c>
      <c r="F1223" s="6">
        <v>3</v>
      </c>
    </row>
    <row r="1224" spans="1:6" x14ac:dyDescent="0.3">
      <c r="A1224" s="6" t="s">
        <v>51</v>
      </c>
      <c r="B1224" s="6">
        <v>286</v>
      </c>
      <c r="C1224" s="6" t="str">
        <f t="shared" si="19"/>
        <v>UUC-286</v>
      </c>
      <c r="D1224" s="7">
        <v>41859</v>
      </c>
      <c r="E1224" s="5" t="s">
        <v>3386</v>
      </c>
      <c r="F1224" s="6">
        <v>0</v>
      </c>
    </row>
    <row r="1225" spans="1:6" x14ac:dyDescent="0.3">
      <c r="A1225" s="6" t="s">
        <v>62</v>
      </c>
      <c r="B1225" s="6">
        <v>420</v>
      </c>
      <c r="C1225" s="6" t="str">
        <f t="shared" si="19"/>
        <v>ARB-420</v>
      </c>
      <c r="D1225" s="7">
        <v>41866</v>
      </c>
      <c r="E1225" s="5" t="s">
        <v>55</v>
      </c>
      <c r="F1225" s="6">
        <v>3</v>
      </c>
    </row>
    <row r="1226" spans="1:6" x14ac:dyDescent="0.3">
      <c r="A1226" s="6" t="s">
        <v>51</v>
      </c>
      <c r="B1226" s="6">
        <v>293</v>
      </c>
      <c r="C1226" s="6" t="str">
        <f t="shared" si="19"/>
        <v>UUC-293</v>
      </c>
      <c r="D1226" s="7">
        <v>41871</v>
      </c>
      <c r="E1226" s="5" t="s">
        <v>55</v>
      </c>
      <c r="F1226" s="6">
        <v>3</v>
      </c>
    </row>
    <row r="1227" spans="1:6" x14ac:dyDescent="0.3">
      <c r="A1227" s="6" t="s">
        <v>51</v>
      </c>
      <c r="B1227" s="6">
        <v>298</v>
      </c>
      <c r="C1227" s="6" t="str">
        <f t="shared" si="19"/>
        <v>UUC-298</v>
      </c>
      <c r="D1227" s="7">
        <v>41876</v>
      </c>
      <c r="E1227" s="5" t="s">
        <v>55</v>
      </c>
      <c r="F1227" s="6">
        <v>3</v>
      </c>
    </row>
    <row r="1228" spans="1:6" x14ac:dyDescent="0.3">
      <c r="A1228" s="6" t="s">
        <v>51</v>
      </c>
      <c r="B1228" s="6">
        <v>308</v>
      </c>
      <c r="C1228" s="6" t="str">
        <f t="shared" si="19"/>
        <v>UUC-308</v>
      </c>
      <c r="D1228" s="7">
        <v>41886</v>
      </c>
      <c r="E1228" s="5" t="s">
        <v>97</v>
      </c>
      <c r="F1228" s="6">
        <v>3</v>
      </c>
    </row>
    <row r="1229" spans="1:6" x14ac:dyDescent="0.3">
      <c r="A1229" s="6" t="s">
        <v>62</v>
      </c>
      <c r="B1229" s="6">
        <v>439</v>
      </c>
      <c r="C1229" s="6" t="str">
        <f t="shared" si="19"/>
        <v>ARB-439</v>
      </c>
      <c r="D1229" s="7">
        <v>41905</v>
      </c>
      <c r="E1229" s="5" t="s">
        <v>17</v>
      </c>
      <c r="F1229" s="6">
        <v>2</v>
      </c>
    </row>
    <row r="1230" spans="1:6" x14ac:dyDescent="0.3">
      <c r="A1230" s="6" t="s">
        <v>62</v>
      </c>
      <c r="B1230" s="6">
        <v>440</v>
      </c>
      <c r="C1230" s="6" t="str">
        <f t="shared" si="19"/>
        <v>ARB-440</v>
      </c>
      <c r="D1230" s="7">
        <v>41906</v>
      </c>
      <c r="E1230" s="5" t="s">
        <v>55</v>
      </c>
      <c r="F1230" s="6">
        <v>3</v>
      </c>
    </row>
    <row r="1231" spans="1:6" x14ac:dyDescent="0.3">
      <c r="A1231" s="6" t="s">
        <v>51</v>
      </c>
      <c r="B1231" s="6">
        <v>355</v>
      </c>
      <c r="C1231" s="6" t="str">
        <f t="shared" si="19"/>
        <v>UUC-355</v>
      </c>
      <c r="D1231" s="7">
        <v>41945</v>
      </c>
      <c r="E1231" s="5" t="s">
        <v>3386</v>
      </c>
      <c r="F1231" s="6">
        <v>0</v>
      </c>
    </row>
    <row r="1232" spans="1:6" x14ac:dyDescent="0.3">
      <c r="A1232" s="6" t="s">
        <v>51</v>
      </c>
      <c r="B1232" s="6">
        <v>356</v>
      </c>
      <c r="C1232" s="6" t="str">
        <f t="shared" si="19"/>
        <v>UUC-356</v>
      </c>
      <c r="D1232" s="7">
        <v>41946</v>
      </c>
      <c r="E1232" s="5" t="s">
        <v>55</v>
      </c>
      <c r="F1232" s="6">
        <v>3</v>
      </c>
    </row>
    <row r="1233" spans="1:6" x14ac:dyDescent="0.3">
      <c r="A1233" s="6" t="s">
        <v>51</v>
      </c>
      <c r="B1233" s="6">
        <v>384</v>
      </c>
      <c r="C1233" s="6" t="str">
        <f t="shared" si="19"/>
        <v>UUC-384</v>
      </c>
      <c r="D1233" s="7">
        <v>41988</v>
      </c>
      <c r="E1233" s="5" t="s">
        <v>97</v>
      </c>
      <c r="F1233" s="6">
        <v>3</v>
      </c>
    </row>
    <row r="1234" spans="1:6" x14ac:dyDescent="0.3">
      <c r="A1234" s="6" t="s">
        <v>130</v>
      </c>
      <c r="B1234" s="6">
        <v>3</v>
      </c>
      <c r="C1234" s="6" t="str">
        <f t="shared" si="19"/>
        <v>KKV-3</v>
      </c>
      <c r="D1234" s="7">
        <v>42033</v>
      </c>
      <c r="E1234" s="5" t="s">
        <v>55</v>
      </c>
      <c r="F1234" s="6">
        <v>3</v>
      </c>
    </row>
    <row r="1235" spans="1:6" x14ac:dyDescent="0.3">
      <c r="A1235" s="6" t="s">
        <v>51</v>
      </c>
      <c r="B1235" s="6">
        <v>461</v>
      </c>
      <c r="C1235" s="6" t="str">
        <f t="shared" si="19"/>
        <v>UUC-461</v>
      </c>
      <c r="D1235" s="7">
        <v>42092</v>
      </c>
      <c r="E1235" s="5" t="s">
        <v>55</v>
      </c>
      <c r="F1235" s="6">
        <v>3</v>
      </c>
    </row>
    <row r="1236" spans="1:6" x14ac:dyDescent="0.3">
      <c r="A1236" s="6" t="s">
        <v>51</v>
      </c>
      <c r="B1236" s="6">
        <v>462</v>
      </c>
      <c r="C1236" s="6" t="str">
        <f t="shared" si="19"/>
        <v>UUC-462</v>
      </c>
      <c r="D1236" s="7">
        <v>42093</v>
      </c>
      <c r="E1236" s="5" t="s">
        <v>3386</v>
      </c>
      <c r="F1236" s="6">
        <v>0</v>
      </c>
    </row>
    <row r="1237" spans="1:6" x14ac:dyDescent="0.3">
      <c r="A1237" s="6" t="s">
        <v>51</v>
      </c>
      <c r="B1237" s="6">
        <v>466</v>
      </c>
      <c r="C1237" s="6" t="str">
        <f t="shared" si="19"/>
        <v>UUC-466</v>
      </c>
      <c r="D1237" s="7">
        <v>42095</v>
      </c>
      <c r="E1237" s="5" t="s">
        <v>3386</v>
      </c>
      <c r="F1237" s="6">
        <v>0</v>
      </c>
    </row>
    <row r="1238" spans="1:6" x14ac:dyDescent="0.3">
      <c r="A1238" s="6" t="s">
        <v>51</v>
      </c>
      <c r="B1238" s="6">
        <v>468</v>
      </c>
      <c r="C1238" s="6" t="str">
        <f t="shared" si="19"/>
        <v>UUC-468</v>
      </c>
      <c r="D1238" s="7">
        <v>42096</v>
      </c>
      <c r="E1238" s="5" t="s">
        <v>55</v>
      </c>
      <c r="F1238" s="6">
        <v>3</v>
      </c>
    </row>
    <row r="1239" spans="1:6" x14ac:dyDescent="0.3">
      <c r="A1239" s="6" t="s">
        <v>51</v>
      </c>
      <c r="B1239" s="6">
        <v>474</v>
      </c>
      <c r="C1239" s="6" t="str">
        <f t="shared" si="19"/>
        <v>UUC-474</v>
      </c>
      <c r="D1239" s="7">
        <v>42101</v>
      </c>
      <c r="E1239" s="5" t="s">
        <v>55</v>
      </c>
      <c r="F1239" s="6">
        <v>3</v>
      </c>
    </row>
    <row r="1240" spans="1:6" x14ac:dyDescent="0.3">
      <c r="A1240" s="6" t="s">
        <v>51</v>
      </c>
      <c r="B1240" s="6">
        <v>480</v>
      </c>
      <c r="C1240" s="6" t="str">
        <f t="shared" si="19"/>
        <v>UUC-480</v>
      </c>
      <c r="D1240" s="7">
        <v>42106</v>
      </c>
      <c r="E1240" s="5" t="s">
        <v>55</v>
      </c>
      <c r="F1240" s="6">
        <v>3</v>
      </c>
    </row>
    <row r="1241" spans="1:6" x14ac:dyDescent="0.3">
      <c r="A1241" s="6" t="s">
        <v>51</v>
      </c>
      <c r="B1241" s="6">
        <v>487</v>
      </c>
      <c r="C1241" s="6" t="str">
        <f t="shared" si="19"/>
        <v>UUC-487</v>
      </c>
      <c r="D1241" s="7">
        <v>42111</v>
      </c>
      <c r="E1241" s="5" t="s">
        <v>55</v>
      </c>
      <c r="F1241" s="6">
        <v>3</v>
      </c>
    </row>
    <row r="1242" spans="1:6" x14ac:dyDescent="0.3">
      <c r="A1242" s="6" t="s">
        <v>51</v>
      </c>
      <c r="B1242" s="6">
        <v>490</v>
      </c>
      <c r="C1242" s="6" t="str">
        <f t="shared" si="19"/>
        <v>UUC-490</v>
      </c>
      <c r="D1242" s="7">
        <v>42114</v>
      </c>
      <c r="E1242" s="5" t="s">
        <v>55</v>
      </c>
      <c r="F1242" s="6">
        <v>3</v>
      </c>
    </row>
    <row r="1243" spans="1:6" x14ac:dyDescent="0.3">
      <c r="A1243" s="6" t="s">
        <v>130</v>
      </c>
      <c r="B1243" s="6">
        <v>13</v>
      </c>
      <c r="C1243" s="6" t="str">
        <f t="shared" si="19"/>
        <v>KKV-13</v>
      </c>
      <c r="D1243" s="7">
        <v>42180</v>
      </c>
      <c r="E1243" s="5" t="s">
        <v>55</v>
      </c>
      <c r="F1243" s="6">
        <v>4</v>
      </c>
    </row>
    <row r="1244" spans="1:6" x14ac:dyDescent="0.3">
      <c r="A1244" s="6" t="s">
        <v>130</v>
      </c>
      <c r="B1244" s="6">
        <v>14</v>
      </c>
      <c r="C1244" s="6" t="str">
        <f t="shared" si="19"/>
        <v>KKV-14</v>
      </c>
      <c r="D1244" s="7">
        <v>42184</v>
      </c>
      <c r="E1244" s="5" t="s">
        <v>55</v>
      </c>
      <c r="F1244" s="6">
        <v>3</v>
      </c>
    </row>
    <row r="1245" spans="1:6" x14ac:dyDescent="0.3">
      <c r="A1245" s="6" t="s">
        <v>130</v>
      </c>
      <c r="B1245" s="6">
        <v>16</v>
      </c>
      <c r="C1245" s="6" t="str">
        <f t="shared" si="19"/>
        <v>KKV-16</v>
      </c>
      <c r="D1245" s="7">
        <v>42192</v>
      </c>
      <c r="E1245" s="5" t="s">
        <v>55</v>
      </c>
      <c r="F1245" s="6">
        <v>3</v>
      </c>
    </row>
    <row r="1246" spans="1:6" x14ac:dyDescent="0.3">
      <c r="A1246" s="6" t="s">
        <v>130</v>
      </c>
      <c r="B1246" s="6">
        <v>20</v>
      </c>
      <c r="C1246" s="6" t="str">
        <f t="shared" si="19"/>
        <v>KKV-20</v>
      </c>
      <c r="D1246" s="7">
        <v>42213</v>
      </c>
      <c r="E1246" s="5" t="s">
        <v>55</v>
      </c>
      <c r="F1246" s="6">
        <v>3</v>
      </c>
    </row>
    <row r="1247" spans="1:6" x14ac:dyDescent="0.3">
      <c r="A1247" s="6" t="s">
        <v>51</v>
      </c>
      <c r="B1247" s="6">
        <v>532</v>
      </c>
      <c r="C1247" s="6" t="str">
        <f t="shared" si="19"/>
        <v>UUC-532</v>
      </c>
      <c r="D1247" s="7">
        <v>42227</v>
      </c>
      <c r="E1247" s="5" t="s">
        <v>17</v>
      </c>
      <c r="F1247" s="6">
        <v>2</v>
      </c>
    </row>
    <row r="1248" spans="1:6" x14ac:dyDescent="0.3">
      <c r="A1248" s="6" t="s">
        <v>130</v>
      </c>
      <c r="B1248" s="6">
        <v>23</v>
      </c>
      <c r="C1248" s="6" t="str">
        <f t="shared" si="19"/>
        <v>KKV-23</v>
      </c>
      <c r="D1248" s="7">
        <v>42244</v>
      </c>
      <c r="E1248" s="5" t="s">
        <v>76</v>
      </c>
      <c r="F1248" s="6">
        <v>1</v>
      </c>
    </row>
    <row r="1249" spans="1:6" x14ac:dyDescent="0.3">
      <c r="A1249" s="6" t="s">
        <v>51</v>
      </c>
      <c r="B1249" s="6">
        <v>536</v>
      </c>
      <c r="C1249" s="6" t="str">
        <f t="shared" si="19"/>
        <v>UUC-536</v>
      </c>
      <c r="D1249" s="7">
        <v>42245</v>
      </c>
      <c r="E1249" s="5" t="s">
        <v>55</v>
      </c>
      <c r="F1249" s="6">
        <v>3</v>
      </c>
    </row>
    <row r="1250" spans="1:6" x14ac:dyDescent="0.3">
      <c r="A1250" s="6" t="s">
        <v>51</v>
      </c>
      <c r="B1250" s="6">
        <v>538</v>
      </c>
      <c r="C1250" s="6" t="str">
        <f t="shared" si="19"/>
        <v>UUC-538</v>
      </c>
      <c r="D1250" s="7">
        <v>42251</v>
      </c>
      <c r="E1250" s="5" t="s">
        <v>17</v>
      </c>
      <c r="F1250" s="6">
        <v>2</v>
      </c>
    </row>
    <row r="1251" spans="1:6" x14ac:dyDescent="0.3">
      <c r="A1251" s="6" t="s">
        <v>130</v>
      </c>
      <c r="B1251" s="6">
        <v>26</v>
      </c>
      <c r="C1251" s="6" t="str">
        <f t="shared" si="19"/>
        <v>KKV-26</v>
      </c>
      <c r="D1251" s="7">
        <v>42259</v>
      </c>
      <c r="E1251" s="5" t="s">
        <v>32</v>
      </c>
      <c r="F1251" s="6">
        <v>0</v>
      </c>
    </row>
    <row r="1252" spans="1:6" x14ac:dyDescent="0.3">
      <c r="A1252" s="6" t="s">
        <v>51</v>
      </c>
      <c r="B1252" s="6">
        <v>544</v>
      </c>
      <c r="C1252" s="6" t="str">
        <f t="shared" si="19"/>
        <v>UUC-544</v>
      </c>
      <c r="D1252" s="7">
        <v>42267</v>
      </c>
      <c r="E1252" s="5" t="s">
        <v>3386</v>
      </c>
      <c r="F1252" s="6">
        <v>0</v>
      </c>
    </row>
    <row r="1253" spans="1:6" x14ac:dyDescent="0.3">
      <c r="A1253" s="6" t="s">
        <v>51</v>
      </c>
      <c r="B1253" s="6">
        <v>552</v>
      </c>
      <c r="C1253" s="6" t="str">
        <f t="shared" si="19"/>
        <v>UUC-552</v>
      </c>
      <c r="D1253" s="7">
        <v>42287</v>
      </c>
      <c r="E1253" s="5" t="s">
        <v>55</v>
      </c>
      <c r="F1253" s="6">
        <v>3</v>
      </c>
    </row>
    <row r="1254" spans="1:6" x14ac:dyDescent="0.3">
      <c r="A1254" s="6" t="s">
        <v>130</v>
      </c>
      <c r="B1254" s="6">
        <v>30</v>
      </c>
      <c r="C1254" s="6" t="str">
        <f t="shared" si="19"/>
        <v>KKV-30</v>
      </c>
      <c r="D1254" s="7">
        <v>42318</v>
      </c>
      <c r="E1254" s="5" t="s">
        <v>55</v>
      </c>
      <c r="F1254" s="6">
        <v>3</v>
      </c>
    </row>
    <row r="1255" spans="1:6" x14ac:dyDescent="0.3">
      <c r="A1255" s="6" t="s">
        <v>51</v>
      </c>
      <c r="B1255" s="6">
        <v>560</v>
      </c>
      <c r="C1255" s="6" t="str">
        <f t="shared" si="19"/>
        <v>UUC-560</v>
      </c>
      <c r="D1255" s="7">
        <v>42322</v>
      </c>
      <c r="E1255" s="5" t="s">
        <v>55</v>
      </c>
      <c r="F1255" s="6">
        <v>3</v>
      </c>
    </row>
    <row r="1256" spans="1:6" x14ac:dyDescent="0.3">
      <c r="A1256" s="6" t="s">
        <v>51</v>
      </c>
      <c r="B1256" s="6">
        <v>578</v>
      </c>
      <c r="C1256" s="6" t="str">
        <f t="shared" si="19"/>
        <v>UUC-578</v>
      </c>
      <c r="D1256" s="7">
        <v>42388</v>
      </c>
      <c r="E1256" s="5" t="s">
        <v>97</v>
      </c>
      <c r="F1256" s="6">
        <v>3</v>
      </c>
    </row>
    <row r="1257" spans="1:6" x14ac:dyDescent="0.3">
      <c r="A1257" s="6" t="s">
        <v>51</v>
      </c>
      <c r="B1257" s="6">
        <v>582</v>
      </c>
      <c r="C1257" s="6" t="str">
        <f t="shared" si="19"/>
        <v>UUC-582</v>
      </c>
      <c r="D1257" s="7">
        <v>42409</v>
      </c>
      <c r="E1257" s="5" t="s">
        <v>55</v>
      </c>
      <c r="F1257" s="6">
        <v>3</v>
      </c>
    </row>
    <row r="1258" spans="1:6" x14ac:dyDescent="0.3">
      <c r="A1258" s="6" t="s">
        <v>51</v>
      </c>
      <c r="B1258" s="6">
        <v>585</v>
      </c>
      <c r="C1258" s="6" t="str">
        <f t="shared" si="19"/>
        <v>UUC-585</v>
      </c>
      <c r="D1258" s="7">
        <v>42417</v>
      </c>
      <c r="E1258" s="5" t="s">
        <v>97</v>
      </c>
      <c r="F1258" s="6">
        <v>3</v>
      </c>
    </row>
    <row r="1259" spans="1:6" x14ac:dyDescent="0.3">
      <c r="A1259" s="6" t="s">
        <v>130</v>
      </c>
      <c r="B1259" s="6">
        <v>44</v>
      </c>
      <c r="C1259" s="6" t="str">
        <f t="shared" si="19"/>
        <v>KKV-44</v>
      </c>
      <c r="D1259" s="7">
        <v>42420</v>
      </c>
      <c r="E1259" s="5" t="s">
        <v>3389</v>
      </c>
      <c r="F1259" s="6">
        <v>1</v>
      </c>
    </row>
    <row r="1260" spans="1:6" x14ac:dyDescent="0.3">
      <c r="A1260" s="6" t="s">
        <v>51</v>
      </c>
      <c r="B1260" s="6">
        <v>607</v>
      </c>
      <c r="C1260" s="6" t="str">
        <f t="shared" si="19"/>
        <v>UUC-607</v>
      </c>
      <c r="D1260" s="7">
        <v>42460</v>
      </c>
      <c r="E1260" s="5" t="s">
        <v>55</v>
      </c>
      <c r="F1260" s="6">
        <v>3</v>
      </c>
    </row>
    <row r="1261" spans="1:6" x14ac:dyDescent="0.3">
      <c r="A1261" s="6" t="s">
        <v>130</v>
      </c>
      <c r="B1261" s="6">
        <v>49</v>
      </c>
      <c r="C1261" s="6" t="str">
        <f t="shared" si="19"/>
        <v>KKV-49</v>
      </c>
      <c r="D1261" s="7">
        <v>42461</v>
      </c>
      <c r="E1261" s="5" t="s">
        <v>97</v>
      </c>
      <c r="F1261" s="6">
        <v>3</v>
      </c>
    </row>
    <row r="1262" spans="1:6" x14ac:dyDescent="0.3">
      <c r="A1262" s="6" t="s">
        <v>51</v>
      </c>
      <c r="B1262" s="6">
        <v>610</v>
      </c>
      <c r="C1262" s="6" t="str">
        <f t="shared" si="19"/>
        <v>UUC-610</v>
      </c>
      <c r="D1262" s="7">
        <v>42462</v>
      </c>
      <c r="E1262" s="5" t="s">
        <v>55</v>
      </c>
      <c r="F1262" s="6">
        <v>3</v>
      </c>
    </row>
    <row r="1263" spans="1:6" x14ac:dyDescent="0.3">
      <c r="A1263" s="6" t="s">
        <v>51</v>
      </c>
      <c r="B1263" s="6">
        <v>617</v>
      </c>
      <c r="C1263" s="6" t="str">
        <f t="shared" si="19"/>
        <v>UUC-617</v>
      </c>
      <c r="D1263" s="7">
        <v>42473</v>
      </c>
      <c r="E1263" s="5" t="s">
        <v>3386</v>
      </c>
      <c r="F1263" s="6">
        <v>0</v>
      </c>
    </row>
    <row r="1264" spans="1:6" x14ac:dyDescent="0.3">
      <c r="A1264" s="6" t="s">
        <v>130</v>
      </c>
      <c r="B1264" s="6">
        <v>61</v>
      </c>
      <c r="C1264" s="6" t="str">
        <f t="shared" si="19"/>
        <v>KKV-61</v>
      </c>
      <c r="D1264" s="7">
        <v>42494</v>
      </c>
      <c r="E1264" s="5" t="s">
        <v>3387</v>
      </c>
      <c r="F1264" s="6">
        <v>2</v>
      </c>
    </row>
    <row r="1265" spans="1:6" x14ac:dyDescent="0.3">
      <c r="A1265" s="6" t="s">
        <v>51</v>
      </c>
      <c r="B1265" s="6">
        <v>667</v>
      </c>
      <c r="C1265" s="6" t="str">
        <f t="shared" si="19"/>
        <v>UUC-667</v>
      </c>
      <c r="D1265" s="7">
        <v>42530</v>
      </c>
      <c r="E1265" s="5" t="s">
        <v>17</v>
      </c>
      <c r="F1265" s="6">
        <v>2</v>
      </c>
    </row>
    <row r="1266" spans="1:6" x14ac:dyDescent="0.3">
      <c r="A1266" s="6" t="s">
        <v>51</v>
      </c>
      <c r="B1266" s="6">
        <v>679</v>
      </c>
      <c r="C1266" s="6" t="str">
        <f t="shared" si="19"/>
        <v>UUC-679</v>
      </c>
      <c r="D1266" s="7">
        <v>42541</v>
      </c>
      <c r="E1266" s="5" t="s">
        <v>97</v>
      </c>
      <c r="F1266" s="6">
        <v>3</v>
      </c>
    </row>
    <row r="1267" spans="1:6" x14ac:dyDescent="0.3">
      <c r="A1267" s="6" t="s">
        <v>51</v>
      </c>
      <c r="B1267" s="6">
        <v>685</v>
      </c>
      <c r="C1267" s="6" t="str">
        <f t="shared" si="19"/>
        <v>UUC-685</v>
      </c>
      <c r="D1267" s="7">
        <v>42545</v>
      </c>
      <c r="E1267" s="5" t="s">
        <v>55</v>
      </c>
      <c r="F1267" s="6">
        <v>3</v>
      </c>
    </row>
    <row r="1268" spans="1:6" x14ac:dyDescent="0.3">
      <c r="A1268" s="6" t="s">
        <v>51</v>
      </c>
      <c r="B1268" s="6">
        <v>690</v>
      </c>
      <c r="C1268" s="6" t="str">
        <f t="shared" si="19"/>
        <v>UUC-690</v>
      </c>
      <c r="D1268" s="7">
        <v>42548</v>
      </c>
      <c r="E1268" s="5" t="s">
        <v>55</v>
      </c>
      <c r="F1268" s="6">
        <v>3</v>
      </c>
    </row>
    <row r="1269" spans="1:6" x14ac:dyDescent="0.3">
      <c r="A1269" s="6" t="s">
        <v>51</v>
      </c>
      <c r="B1269" s="6">
        <v>693</v>
      </c>
      <c r="C1269" s="6" t="str">
        <f t="shared" si="19"/>
        <v>UUC-693</v>
      </c>
      <c r="D1269" s="7">
        <v>42549</v>
      </c>
      <c r="E1269" s="5" t="s">
        <v>17</v>
      </c>
      <c r="F1269" s="6">
        <v>2</v>
      </c>
    </row>
    <row r="1270" spans="1:6" x14ac:dyDescent="0.3">
      <c r="A1270" s="6" t="s">
        <v>51</v>
      </c>
      <c r="B1270" s="6">
        <v>703</v>
      </c>
      <c r="C1270" s="6" t="str">
        <f t="shared" si="19"/>
        <v>UUC-703</v>
      </c>
      <c r="D1270" s="7">
        <v>42571</v>
      </c>
      <c r="E1270" s="5" t="s">
        <v>3386</v>
      </c>
      <c r="F1270" s="6">
        <v>0</v>
      </c>
    </row>
    <row r="1271" spans="1:6" x14ac:dyDescent="0.3">
      <c r="A1271" s="6" t="s">
        <v>51</v>
      </c>
      <c r="B1271" s="6">
        <v>708</v>
      </c>
      <c r="C1271" s="6" t="str">
        <f t="shared" si="19"/>
        <v>UUC-708</v>
      </c>
      <c r="D1271" s="7">
        <v>42574</v>
      </c>
      <c r="E1271" s="5" t="s">
        <v>97</v>
      </c>
      <c r="F1271" s="6">
        <v>3</v>
      </c>
    </row>
    <row r="1272" spans="1:6" x14ac:dyDescent="0.3">
      <c r="A1272" s="6" t="s">
        <v>51</v>
      </c>
      <c r="B1272" s="6">
        <v>706</v>
      </c>
      <c r="C1272" s="6" t="str">
        <f t="shared" si="19"/>
        <v>UUC-706</v>
      </c>
      <c r="D1272" s="7">
        <v>42574</v>
      </c>
      <c r="E1272" s="5" t="s">
        <v>17</v>
      </c>
      <c r="F1272" s="6">
        <v>2</v>
      </c>
    </row>
    <row r="1273" spans="1:6" x14ac:dyDescent="0.3">
      <c r="A1273" s="6" t="s">
        <v>51</v>
      </c>
      <c r="B1273" s="6">
        <v>712</v>
      </c>
      <c r="C1273" s="6" t="str">
        <f t="shared" si="19"/>
        <v>UUC-712</v>
      </c>
      <c r="D1273" s="7">
        <v>42578</v>
      </c>
      <c r="E1273" s="5" t="s">
        <v>3386</v>
      </c>
      <c r="F1273" s="6">
        <v>0</v>
      </c>
    </row>
    <row r="1274" spans="1:6" x14ac:dyDescent="0.3">
      <c r="A1274" s="6" t="s">
        <v>130</v>
      </c>
      <c r="B1274" s="6">
        <v>82</v>
      </c>
      <c r="C1274" s="6" t="str">
        <f t="shared" si="19"/>
        <v>KKV-82</v>
      </c>
      <c r="D1274" s="7">
        <v>42581</v>
      </c>
      <c r="E1274" s="5" t="s">
        <v>3387</v>
      </c>
      <c r="F1274" s="6">
        <v>2</v>
      </c>
    </row>
    <row r="1275" spans="1:6" x14ac:dyDescent="0.3">
      <c r="A1275" s="6" t="s">
        <v>130</v>
      </c>
      <c r="B1275" s="6">
        <v>94</v>
      </c>
      <c r="C1275" s="6" t="str">
        <f t="shared" si="19"/>
        <v>KKV-94</v>
      </c>
      <c r="D1275" s="7">
        <v>42605</v>
      </c>
      <c r="E1275" s="5" t="s">
        <v>76</v>
      </c>
      <c r="F1275" s="6">
        <v>1</v>
      </c>
    </row>
    <row r="1276" spans="1:6" x14ac:dyDescent="0.3">
      <c r="A1276" s="6" t="s">
        <v>130</v>
      </c>
      <c r="B1276" s="6">
        <v>97</v>
      </c>
      <c r="C1276" s="6" t="str">
        <f t="shared" si="19"/>
        <v>KKV-97</v>
      </c>
      <c r="D1276" s="7">
        <v>42608</v>
      </c>
      <c r="E1276" s="5" t="s">
        <v>32</v>
      </c>
      <c r="F1276" s="6">
        <v>0</v>
      </c>
    </row>
    <row r="1277" spans="1:6" x14ac:dyDescent="0.3">
      <c r="A1277" s="6" t="s">
        <v>51</v>
      </c>
      <c r="B1277" s="6">
        <v>754</v>
      </c>
      <c r="C1277" s="6" t="str">
        <f t="shared" si="19"/>
        <v>UUC-754</v>
      </c>
      <c r="D1277" s="7">
        <v>42612</v>
      </c>
      <c r="E1277" s="5" t="s">
        <v>97</v>
      </c>
      <c r="F1277" s="6">
        <v>3</v>
      </c>
    </row>
    <row r="1278" spans="1:6" x14ac:dyDescent="0.3">
      <c r="A1278" s="6" t="s">
        <v>51</v>
      </c>
      <c r="B1278" s="6">
        <v>766</v>
      </c>
      <c r="C1278" s="6" t="str">
        <f t="shared" si="19"/>
        <v>UUC-766</v>
      </c>
      <c r="D1278" s="7">
        <v>42620</v>
      </c>
      <c r="E1278" s="5" t="s">
        <v>17</v>
      </c>
      <c r="F1278" s="6">
        <v>2</v>
      </c>
    </row>
    <row r="1279" spans="1:6" x14ac:dyDescent="0.3">
      <c r="A1279" s="6" t="s">
        <v>51</v>
      </c>
      <c r="B1279" s="6">
        <v>765</v>
      </c>
      <c r="C1279" s="6" t="str">
        <f t="shared" si="19"/>
        <v>UUC-765</v>
      </c>
      <c r="D1279" s="7">
        <v>42620</v>
      </c>
      <c r="E1279" s="5" t="s">
        <v>17</v>
      </c>
      <c r="F1279" s="6">
        <v>2</v>
      </c>
    </row>
    <row r="1280" spans="1:6" x14ac:dyDescent="0.3">
      <c r="A1280" s="6" t="s">
        <v>268</v>
      </c>
      <c r="B1280" s="6">
        <v>11</v>
      </c>
      <c r="C1280" s="6" t="str">
        <f t="shared" si="19"/>
        <v>SLP-11</v>
      </c>
      <c r="D1280" s="7">
        <v>42620</v>
      </c>
      <c r="E1280" s="5" t="s">
        <v>17</v>
      </c>
      <c r="F1280" s="6">
        <v>2</v>
      </c>
    </row>
    <row r="1281" spans="1:6" x14ac:dyDescent="0.3">
      <c r="A1281" s="6" t="s">
        <v>51</v>
      </c>
      <c r="B1281" s="6">
        <v>768</v>
      </c>
      <c r="C1281" s="6" t="str">
        <f t="shared" si="19"/>
        <v>UUC-768</v>
      </c>
      <c r="D1281" s="7">
        <v>42621</v>
      </c>
      <c r="E1281" s="5" t="s">
        <v>55</v>
      </c>
      <c r="F1281" s="6">
        <v>3</v>
      </c>
    </row>
    <row r="1282" spans="1:6" x14ac:dyDescent="0.3">
      <c r="A1282" s="6" t="s">
        <v>51</v>
      </c>
      <c r="B1282" s="6">
        <v>782</v>
      </c>
      <c r="C1282" s="6" t="str">
        <f t="shared" si="19"/>
        <v>UUC-782</v>
      </c>
      <c r="D1282" s="7">
        <v>42643</v>
      </c>
      <c r="E1282" s="5" t="s">
        <v>55</v>
      </c>
      <c r="F1282" s="6">
        <v>3</v>
      </c>
    </row>
    <row r="1283" spans="1:6" x14ac:dyDescent="0.3">
      <c r="A1283" s="6" t="s">
        <v>51</v>
      </c>
      <c r="B1283" s="6">
        <v>783</v>
      </c>
      <c r="C1283" s="6" t="str">
        <f t="shared" ref="C1283:C1346" si="20">CONCATENATE(A1283,"-",B1283)</f>
        <v>UUC-783</v>
      </c>
      <c r="D1283" s="7">
        <v>42644</v>
      </c>
      <c r="E1283" s="5" t="s">
        <v>55</v>
      </c>
      <c r="F1283" s="6">
        <v>3</v>
      </c>
    </row>
    <row r="1284" spans="1:6" x14ac:dyDescent="0.3">
      <c r="A1284" s="6" t="s">
        <v>51</v>
      </c>
      <c r="B1284" s="6">
        <v>788</v>
      </c>
      <c r="C1284" s="6" t="str">
        <f t="shared" si="20"/>
        <v>UUC-788</v>
      </c>
      <c r="D1284" s="7">
        <v>42647</v>
      </c>
      <c r="E1284" s="5" t="s">
        <v>55</v>
      </c>
      <c r="F1284" s="6">
        <v>3</v>
      </c>
    </row>
    <row r="1285" spans="1:6" x14ac:dyDescent="0.3">
      <c r="A1285" s="6" t="s">
        <v>51</v>
      </c>
      <c r="B1285" s="6">
        <v>789</v>
      </c>
      <c r="C1285" s="6" t="str">
        <f t="shared" si="20"/>
        <v>UUC-789</v>
      </c>
      <c r="D1285" s="7">
        <v>42648</v>
      </c>
      <c r="E1285" s="5" t="s">
        <v>97</v>
      </c>
      <c r="F1285" s="6">
        <v>3</v>
      </c>
    </row>
    <row r="1286" spans="1:6" x14ac:dyDescent="0.3">
      <c r="A1286" s="6" t="s">
        <v>51</v>
      </c>
      <c r="B1286" s="6">
        <v>799</v>
      </c>
      <c r="C1286" s="6" t="str">
        <f t="shared" si="20"/>
        <v>UUC-799</v>
      </c>
      <c r="D1286" s="7">
        <v>42657</v>
      </c>
      <c r="E1286" s="5" t="s">
        <v>17</v>
      </c>
      <c r="F1286" s="6">
        <v>2</v>
      </c>
    </row>
    <row r="1287" spans="1:6" x14ac:dyDescent="0.3">
      <c r="A1287" s="6" t="s">
        <v>130</v>
      </c>
      <c r="B1287" s="6">
        <v>111</v>
      </c>
      <c r="C1287" s="6" t="str">
        <f t="shared" si="20"/>
        <v>KKV-111</v>
      </c>
      <c r="D1287" s="7">
        <v>42662</v>
      </c>
      <c r="E1287" s="5" t="s">
        <v>55</v>
      </c>
      <c r="F1287" s="6">
        <v>3</v>
      </c>
    </row>
    <row r="1288" spans="1:6" x14ac:dyDescent="0.3">
      <c r="A1288" s="6" t="s">
        <v>51</v>
      </c>
      <c r="B1288" s="6">
        <v>807</v>
      </c>
      <c r="C1288" s="6" t="str">
        <f t="shared" si="20"/>
        <v>UUC-807</v>
      </c>
      <c r="D1288" s="7">
        <v>42663</v>
      </c>
      <c r="E1288" s="5" t="s">
        <v>97</v>
      </c>
      <c r="F1288" s="6">
        <v>3</v>
      </c>
    </row>
    <row r="1289" spans="1:6" x14ac:dyDescent="0.3">
      <c r="A1289" s="6" t="s">
        <v>51</v>
      </c>
      <c r="B1289" s="6">
        <v>813</v>
      </c>
      <c r="C1289" s="6" t="str">
        <f t="shared" si="20"/>
        <v>UUC-813</v>
      </c>
      <c r="D1289" s="7">
        <v>42670</v>
      </c>
      <c r="E1289" s="5" t="s">
        <v>97</v>
      </c>
      <c r="F1289" s="6">
        <v>3</v>
      </c>
    </row>
    <row r="1290" spans="1:6" x14ac:dyDescent="0.3">
      <c r="A1290" s="6" t="s">
        <v>268</v>
      </c>
      <c r="B1290" s="6">
        <v>16</v>
      </c>
      <c r="C1290" s="6" t="str">
        <f t="shared" si="20"/>
        <v>SLP-16</v>
      </c>
      <c r="D1290" s="7">
        <v>42680</v>
      </c>
      <c r="E1290" s="5" t="s">
        <v>55</v>
      </c>
      <c r="F1290" s="6">
        <v>3</v>
      </c>
    </row>
    <row r="1291" spans="1:6" x14ac:dyDescent="0.3">
      <c r="A1291" s="6" t="s">
        <v>268</v>
      </c>
      <c r="B1291" s="6">
        <v>17</v>
      </c>
      <c r="C1291" s="6" t="str">
        <f t="shared" si="20"/>
        <v>SLP-17</v>
      </c>
      <c r="D1291" s="7">
        <v>42683</v>
      </c>
      <c r="E1291" s="5" t="s">
        <v>55</v>
      </c>
      <c r="F1291" s="6">
        <v>3</v>
      </c>
    </row>
    <row r="1292" spans="1:6" x14ac:dyDescent="0.3">
      <c r="A1292" s="6" t="s">
        <v>268</v>
      </c>
      <c r="B1292" s="6">
        <v>18</v>
      </c>
      <c r="C1292" s="6" t="str">
        <f t="shared" si="20"/>
        <v>SLP-18</v>
      </c>
      <c r="D1292" s="7">
        <v>42693</v>
      </c>
      <c r="E1292" s="5" t="s">
        <v>55</v>
      </c>
      <c r="F1292" s="6">
        <v>3</v>
      </c>
    </row>
    <row r="1293" spans="1:6" x14ac:dyDescent="0.3">
      <c r="A1293" s="6" t="s">
        <v>130</v>
      </c>
      <c r="B1293" s="6">
        <v>127</v>
      </c>
      <c r="C1293" s="6" t="str">
        <f t="shared" si="20"/>
        <v>KKV-127</v>
      </c>
      <c r="D1293" s="7">
        <v>42731</v>
      </c>
      <c r="E1293" s="5" t="s">
        <v>17</v>
      </c>
      <c r="F1293" s="6">
        <v>2</v>
      </c>
    </row>
    <row r="1294" spans="1:6" x14ac:dyDescent="0.3">
      <c r="A1294" s="6" t="s">
        <v>130</v>
      </c>
      <c r="B1294" s="6">
        <v>128</v>
      </c>
      <c r="C1294" s="6" t="str">
        <f t="shared" si="20"/>
        <v>KKV-128</v>
      </c>
      <c r="D1294" s="7">
        <v>42736</v>
      </c>
      <c r="E1294" s="5" t="s">
        <v>17</v>
      </c>
      <c r="F1294" s="6">
        <v>2</v>
      </c>
    </row>
    <row r="1295" spans="1:6" x14ac:dyDescent="0.3">
      <c r="A1295" s="6" t="s">
        <v>130</v>
      </c>
      <c r="B1295" s="6">
        <v>129</v>
      </c>
      <c r="C1295" s="6" t="str">
        <f t="shared" si="20"/>
        <v>KKV-129</v>
      </c>
      <c r="D1295" s="7">
        <v>42742</v>
      </c>
      <c r="E1295" s="5" t="s">
        <v>55</v>
      </c>
      <c r="F1295" s="6">
        <v>3</v>
      </c>
    </row>
    <row r="1296" spans="1:6" x14ac:dyDescent="0.3">
      <c r="A1296" s="6" t="s">
        <v>51</v>
      </c>
      <c r="B1296" s="6">
        <v>853</v>
      </c>
      <c r="C1296" s="6" t="str">
        <f t="shared" si="20"/>
        <v>UUC-853</v>
      </c>
      <c r="D1296" s="7">
        <v>42753</v>
      </c>
      <c r="E1296" s="5" t="s">
        <v>17</v>
      </c>
      <c r="F1296" s="6">
        <v>2</v>
      </c>
    </row>
    <row r="1297" spans="1:6" x14ac:dyDescent="0.3">
      <c r="A1297" s="6" t="s">
        <v>51</v>
      </c>
      <c r="B1297" s="6">
        <v>864</v>
      </c>
      <c r="C1297" s="6" t="str">
        <f t="shared" si="20"/>
        <v>UUC-864</v>
      </c>
      <c r="D1297" s="7">
        <v>42769</v>
      </c>
      <c r="E1297" s="5" t="s">
        <v>3386</v>
      </c>
      <c r="F1297" s="6">
        <v>0</v>
      </c>
    </row>
    <row r="1298" spans="1:6" x14ac:dyDescent="0.3">
      <c r="A1298" s="6" t="s">
        <v>130</v>
      </c>
      <c r="B1298" s="6">
        <v>142</v>
      </c>
      <c r="C1298" s="6" t="str">
        <f t="shared" si="20"/>
        <v>KKV-142</v>
      </c>
      <c r="D1298" s="7">
        <v>42778</v>
      </c>
      <c r="E1298" s="5" t="s">
        <v>32</v>
      </c>
      <c r="F1298" s="6">
        <v>0</v>
      </c>
    </row>
    <row r="1299" spans="1:6" x14ac:dyDescent="0.3">
      <c r="A1299" s="6" t="s">
        <v>130</v>
      </c>
      <c r="B1299" s="6">
        <v>143</v>
      </c>
      <c r="C1299" s="6" t="str">
        <f t="shared" si="20"/>
        <v>KKV-143</v>
      </c>
      <c r="D1299" s="7">
        <v>42780</v>
      </c>
      <c r="E1299" s="5" t="s">
        <v>32</v>
      </c>
      <c r="F1299" s="6">
        <v>0</v>
      </c>
    </row>
    <row r="1300" spans="1:6" x14ac:dyDescent="0.3">
      <c r="A1300" s="6" t="s">
        <v>130</v>
      </c>
      <c r="B1300" s="6">
        <v>153</v>
      </c>
      <c r="C1300" s="6" t="str">
        <f t="shared" si="20"/>
        <v>KKV-153</v>
      </c>
      <c r="D1300" s="7">
        <v>42831</v>
      </c>
      <c r="E1300" s="5" t="s">
        <v>76</v>
      </c>
      <c r="F1300" s="6">
        <v>1</v>
      </c>
    </row>
    <row r="1301" spans="1:6" x14ac:dyDescent="0.3">
      <c r="A1301" s="6" t="s">
        <v>130</v>
      </c>
      <c r="B1301" s="6">
        <v>156</v>
      </c>
      <c r="C1301" s="6" t="str">
        <f t="shared" si="20"/>
        <v>KKV-156</v>
      </c>
      <c r="D1301" s="7">
        <v>42843</v>
      </c>
      <c r="E1301" s="5" t="s">
        <v>76</v>
      </c>
      <c r="F1301" s="6">
        <v>1</v>
      </c>
    </row>
    <row r="1302" spans="1:6" x14ac:dyDescent="0.3">
      <c r="A1302" s="6" t="s">
        <v>51</v>
      </c>
      <c r="B1302" s="6">
        <v>915</v>
      </c>
      <c r="C1302" s="6" t="str">
        <f t="shared" si="20"/>
        <v>UUC-915</v>
      </c>
      <c r="D1302" s="7">
        <v>42887</v>
      </c>
      <c r="E1302" s="5" t="s">
        <v>17</v>
      </c>
      <c r="F1302" s="6">
        <v>2</v>
      </c>
    </row>
    <row r="1303" spans="1:6" x14ac:dyDescent="0.3">
      <c r="A1303" s="6" t="s">
        <v>130</v>
      </c>
      <c r="B1303" s="6">
        <v>171</v>
      </c>
      <c r="C1303" s="6" t="str">
        <f t="shared" si="20"/>
        <v>KKV-171</v>
      </c>
      <c r="D1303" s="7">
        <v>42922</v>
      </c>
      <c r="E1303" s="5" t="s">
        <v>3386</v>
      </c>
      <c r="F1303" s="6">
        <v>0</v>
      </c>
    </row>
    <row r="1304" spans="1:6" x14ac:dyDescent="0.3">
      <c r="A1304" s="6" t="s">
        <v>130</v>
      </c>
      <c r="B1304" s="6">
        <v>175</v>
      </c>
      <c r="C1304" s="6" t="str">
        <f t="shared" si="20"/>
        <v>KKV-175</v>
      </c>
      <c r="D1304" s="7">
        <v>42935</v>
      </c>
      <c r="E1304" s="5" t="s">
        <v>17</v>
      </c>
      <c r="F1304" s="6">
        <v>2</v>
      </c>
    </row>
    <row r="1305" spans="1:6" x14ac:dyDescent="0.3">
      <c r="A1305" s="6" t="s">
        <v>130</v>
      </c>
      <c r="B1305" s="6">
        <v>180</v>
      </c>
      <c r="C1305" s="6" t="str">
        <f t="shared" si="20"/>
        <v>KKV-180</v>
      </c>
      <c r="D1305" s="7">
        <v>42938</v>
      </c>
      <c r="E1305" s="5" t="s">
        <v>32</v>
      </c>
      <c r="F1305" s="6">
        <v>0</v>
      </c>
    </row>
    <row r="1306" spans="1:6" x14ac:dyDescent="0.3">
      <c r="A1306" s="6" t="s">
        <v>130</v>
      </c>
      <c r="B1306" s="6">
        <v>181</v>
      </c>
      <c r="C1306" s="6" t="str">
        <f t="shared" si="20"/>
        <v>KKV-181</v>
      </c>
      <c r="D1306" s="7">
        <v>42946</v>
      </c>
      <c r="E1306" s="5" t="s">
        <v>55</v>
      </c>
      <c r="F1306" s="6">
        <v>3</v>
      </c>
    </row>
    <row r="1307" spans="1:6" x14ac:dyDescent="0.3">
      <c r="A1307" s="6" t="s">
        <v>51</v>
      </c>
      <c r="B1307" s="6">
        <v>927</v>
      </c>
      <c r="C1307" s="6" t="str">
        <f t="shared" si="20"/>
        <v>UUC-927</v>
      </c>
      <c r="D1307" s="7">
        <v>42953</v>
      </c>
      <c r="E1307" s="5" t="s">
        <v>17</v>
      </c>
      <c r="F1307" s="6">
        <v>2</v>
      </c>
    </row>
    <row r="1308" spans="1:6" x14ac:dyDescent="0.3">
      <c r="A1308" s="6" t="s">
        <v>104</v>
      </c>
      <c r="B1308" s="6">
        <v>5</v>
      </c>
      <c r="C1308" s="6" t="str">
        <f t="shared" si="20"/>
        <v>CSS-5</v>
      </c>
      <c r="D1308" s="7">
        <v>42957</v>
      </c>
      <c r="E1308" s="5" t="s">
        <v>55</v>
      </c>
      <c r="F1308" s="6">
        <v>3</v>
      </c>
    </row>
    <row r="1309" spans="1:6" x14ac:dyDescent="0.3">
      <c r="A1309" s="6" t="s">
        <v>130</v>
      </c>
      <c r="B1309" s="6">
        <v>195</v>
      </c>
      <c r="C1309" s="6" t="str">
        <f t="shared" si="20"/>
        <v>KKV-195</v>
      </c>
      <c r="D1309" s="7">
        <v>42984</v>
      </c>
      <c r="E1309" s="5" t="s">
        <v>32</v>
      </c>
      <c r="F1309" s="6">
        <v>0</v>
      </c>
    </row>
    <row r="1310" spans="1:6" x14ac:dyDescent="0.3">
      <c r="A1310" s="6" t="s">
        <v>51</v>
      </c>
      <c r="B1310" s="6">
        <v>931</v>
      </c>
      <c r="C1310" s="6" t="str">
        <f t="shared" si="20"/>
        <v>UUC-931</v>
      </c>
      <c r="D1310" s="7">
        <v>42992</v>
      </c>
      <c r="E1310" s="5" t="s">
        <v>17</v>
      </c>
      <c r="F1310" s="6">
        <v>2</v>
      </c>
    </row>
    <row r="1311" spans="1:6" x14ac:dyDescent="0.3">
      <c r="A1311" s="6" t="s">
        <v>104</v>
      </c>
      <c r="B1311" s="6">
        <v>11</v>
      </c>
      <c r="C1311" s="6" t="str">
        <f t="shared" si="20"/>
        <v>CSS-11</v>
      </c>
      <c r="D1311" s="7">
        <v>42993</v>
      </c>
      <c r="E1311" s="5" t="s">
        <v>97</v>
      </c>
      <c r="F1311" s="6">
        <v>3</v>
      </c>
    </row>
    <row r="1312" spans="1:6" x14ac:dyDescent="0.3">
      <c r="A1312" s="6" t="s">
        <v>51</v>
      </c>
      <c r="B1312" s="6">
        <v>936</v>
      </c>
      <c r="C1312" s="6" t="str">
        <f t="shared" si="20"/>
        <v>UUC-936</v>
      </c>
      <c r="D1312" s="7">
        <v>43018</v>
      </c>
      <c r="E1312" s="5" t="s">
        <v>17</v>
      </c>
      <c r="F1312" s="6">
        <v>2</v>
      </c>
    </row>
    <row r="1313" spans="1:6" x14ac:dyDescent="0.3">
      <c r="A1313" s="6" t="s">
        <v>51</v>
      </c>
      <c r="B1313" s="6">
        <v>935</v>
      </c>
      <c r="C1313" s="6" t="str">
        <f t="shared" si="20"/>
        <v>UUC-935</v>
      </c>
      <c r="D1313" s="7">
        <v>43018</v>
      </c>
      <c r="E1313" s="5" t="s">
        <v>17</v>
      </c>
      <c r="F1313" s="6">
        <v>2</v>
      </c>
    </row>
    <row r="1314" spans="1:6" x14ac:dyDescent="0.3">
      <c r="A1314" s="6" t="s">
        <v>130</v>
      </c>
      <c r="B1314" s="6">
        <v>205</v>
      </c>
      <c r="C1314" s="6" t="str">
        <f t="shared" si="20"/>
        <v>KKV-205</v>
      </c>
      <c r="D1314" s="7">
        <v>43022</v>
      </c>
      <c r="E1314" s="5" t="s">
        <v>17</v>
      </c>
      <c r="F1314" s="6">
        <v>2</v>
      </c>
    </row>
    <row r="1315" spans="1:6" x14ac:dyDescent="0.3">
      <c r="A1315" s="6" t="s">
        <v>130</v>
      </c>
      <c r="B1315" s="6">
        <v>206</v>
      </c>
      <c r="C1315" s="6" t="str">
        <f t="shared" si="20"/>
        <v>KKV-206</v>
      </c>
      <c r="D1315" s="7">
        <v>43025</v>
      </c>
      <c r="E1315" s="5" t="s">
        <v>17</v>
      </c>
      <c r="F1315" s="6">
        <v>2</v>
      </c>
    </row>
    <row r="1316" spans="1:6" x14ac:dyDescent="0.3">
      <c r="A1316" s="6" t="s">
        <v>135</v>
      </c>
      <c r="B1316" s="6">
        <v>10</v>
      </c>
      <c r="C1316" s="6" t="str">
        <f t="shared" si="20"/>
        <v>EAT-10</v>
      </c>
      <c r="D1316" s="7">
        <v>43025</v>
      </c>
      <c r="E1316" s="5" t="s">
        <v>32</v>
      </c>
      <c r="F1316" s="6">
        <v>0</v>
      </c>
    </row>
    <row r="1317" spans="1:6" x14ac:dyDescent="0.3">
      <c r="A1317" s="6" t="s">
        <v>104</v>
      </c>
      <c r="B1317" s="6">
        <v>23</v>
      </c>
      <c r="C1317" s="6" t="str">
        <f t="shared" si="20"/>
        <v>CSS-23</v>
      </c>
      <c r="D1317" s="7">
        <v>43037</v>
      </c>
      <c r="E1317" s="5" t="s">
        <v>3386</v>
      </c>
      <c r="F1317" s="6">
        <v>0</v>
      </c>
    </row>
    <row r="1318" spans="1:6" x14ac:dyDescent="0.3">
      <c r="A1318" s="6" t="s">
        <v>135</v>
      </c>
      <c r="B1318" s="6">
        <v>15</v>
      </c>
      <c r="C1318" s="6" t="str">
        <f t="shared" si="20"/>
        <v>EAT-15</v>
      </c>
      <c r="D1318" s="7">
        <v>43050</v>
      </c>
      <c r="E1318" s="5" t="s">
        <v>42</v>
      </c>
      <c r="F1318" s="6">
        <v>0</v>
      </c>
    </row>
    <row r="1319" spans="1:6" x14ac:dyDescent="0.3">
      <c r="A1319" s="6" t="s">
        <v>130</v>
      </c>
      <c r="B1319" s="6">
        <v>212</v>
      </c>
      <c r="C1319" s="6" t="str">
        <f t="shared" si="20"/>
        <v>KKV-212</v>
      </c>
      <c r="D1319" s="7">
        <v>43055</v>
      </c>
      <c r="E1319" s="5" t="s">
        <v>55</v>
      </c>
      <c r="F1319" s="6">
        <v>4</v>
      </c>
    </row>
    <row r="1320" spans="1:6" x14ac:dyDescent="0.3">
      <c r="A1320" s="6" t="s">
        <v>104</v>
      </c>
      <c r="B1320" s="6">
        <v>29</v>
      </c>
      <c r="C1320" s="6" t="str">
        <f t="shared" si="20"/>
        <v>CSS-29</v>
      </c>
      <c r="D1320" s="7">
        <v>43059</v>
      </c>
      <c r="E1320" s="5" t="s">
        <v>55</v>
      </c>
      <c r="F1320" s="6">
        <v>3</v>
      </c>
    </row>
    <row r="1321" spans="1:6" x14ac:dyDescent="0.3">
      <c r="A1321" s="6" t="s">
        <v>104</v>
      </c>
      <c r="B1321" s="6">
        <v>31</v>
      </c>
      <c r="C1321" s="6" t="str">
        <f t="shared" si="20"/>
        <v>CSS-31</v>
      </c>
      <c r="D1321" s="7">
        <v>43063</v>
      </c>
      <c r="E1321" s="5" t="s">
        <v>55</v>
      </c>
      <c r="F1321" s="6">
        <v>3</v>
      </c>
    </row>
    <row r="1322" spans="1:6" x14ac:dyDescent="0.3">
      <c r="A1322" s="6" t="s">
        <v>104</v>
      </c>
      <c r="B1322" s="6">
        <v>33</v>
      </c>
      <c r="C1322" s="6" t="str">
        <f t="shared" si="20"/>
        <v>CSS-33</v>
      </c>
      <c r="D1322" s="7">
        <v>43068</v>
      </c>
      <c r="E1322" s="5" t="s">
        <v>97</v>
      </c>
      <c r="F1322" s="6">
        <v>3</v>
      </c>
    </row>
    <row r="1323" spans="1:6" x14ac:dyDescent="0.3">
      <c r="A1323" s="6" t="s">
        <v>130</v>
      </c>
      <c r="B1323" s="6">
        <v>217</v>
      </c>
      <c r="C1323" s="6" t="str">
        <f t="shared" si="20"/>
        <v>KKV-217</v>
      </c>
      <c r="D1323" s="7">
        <v>43077</v>
      </c>
      <c r="E1323" s="5" t="s">
        <v>55</v>
      </c>
      <c r="F1323" s="6">
        <v>3</v>
      </c>
    </row>
    <row r="1324" spans="1:6" x14ac:dyDescent="0.3">
      <c r="A1324" s="6" t="s">
        <v>104</v>
      </c>
      <c r="B1324" s="6">
        <v>37</v>
      </c>
      <c r="C1324" s="6" t="str">
        <f t="shared" si="20"/>
        <v>CSS-37</v>
      </c>
      <c r="D1324" s="7">
        <v>43080</v>
      </c>
      <c r="E1324" s="5" t="s">
        <v>97</v>
      </c>
      <c r="F1324" s="6">
        <v>3</v>
      </c>
    </row>
    <row r="1325" spans="1:6" x14ac:dyDescent="0.3">
      <c r="A1325" s="6" t="s">
        <v>268</v>
      </c>
      <c r="B1325" s="6">
        <v>23</v>
      </c>
      <c r="C1325" s="6" t="str">
        <f t="shared" si="20"/>
        <v>SLP-23</v>
      </c>
      <c r="D1325" s="7">
        <v>43120</v>
      </c>
      <c r="E1325" s="5" t="s">
        <v>55</v>
      </c>
      <c r="F1325" s="6">
        <v>3</v>
      </c>
    </row>
    <row r="1326" spans="1:6" x14ac:dyDescent="0.3">
      <c r="A1326" s="6" t="s">
        <v>130</v>
      </c>
      <c r="B1326" s="6">
        <v>246</v>
      </c>
      <c r="C1326" s="6" t="str">
        <f t="shared" si="20"/>
        <v>KKV-246</v>
      </c>
      <c r="D1326" s="7">
        <v>43209</v>
      </c>
      <c r="E1326" s="5" t="s">
        <v>76</v>
      </c>
      <c r="F1326" s="6">
        <v>1</v>
      </c>
    </row>
    <row r="1327" spans="1:6" x14ac:dyDescent="0.3">
      <c r="A1327" s="6" t="s">
        <v>135</v>
      </c>
      <c r="B1327" s="6">
        <v>33</v>
      </c>
      <c r="C1327" s="6" t="str">
        <f t="shared" si="20"/>
        <v>EAT-33</v>
      </c>
      <c r="D1327" s="7">
        <v>43274</v>
      </c>
      <c r="E1327" s="5" t="s">
        <v>17</v>
      </c>
      <c r="F1327" s="6">
        <v>2</v>
      </c>
    </row>
    <row r="1328" spans="1:6" x14ac:dyDescent="0.3">
      <c r="A1328" s="6" t="s">
        <v>135</v>
      </c>
      <c r="B1328" s="6">
        <v>34</v>
      </c>
      <c r="C1328" s="6" t="str">
        <f t="shared" si="20"/>
        <v>EAT-34</v>
      </c>
      <c r="D1328" s="7">
        <v>43286</v>
      </c>
      <c r="E1328" s="5" t="s">
        <v>143</v>
      </c>
      <c r="F1328" s="6">
        <v>5</v>
      </c>
    </row>
    <row r="1329" spans="1:6" x14ac:dyDescent="0.3">
      <c r="A1329" s="6" t="s">
        <v>135</v>
      </c>
      <c r="B1329" s="6">
        <v>37</v>
      </c>
      <c r="C1329" s="6" t="str">
        <f t="shared" si="20"/>
        <v>EAT-37</v>
      </c>
      <c r="D1329" s="7">
        <v>43303</v>
      </c>
      <c r="E1329" s="5" t="s">
        <v>32</v>
      </c>
      <c r="F1329" s="6">
        <v>0</v>
      </c>
    </row>
    <row r="1330" spans="1:6" x14ac:dyDescent="0.3">
      <c r="A1330" s="6" t="s">
        <v>164</v>
      </c>
      <c r="B1330" s="6">
        <v>4</v>
      </c>
      <c r="C1330" s="6" t="str">
        <f t="shared" si="20"/>
        <v>KTH-4</v>
      </c>
      <c r="D1330" s="7">
        <v>43313</v>
      </c>
      <c r="E1330" s="5" t="s">
        <v>55</v>
      </c>
      <c r="F1330" s="6">
        <v>3</v>
      </c>
    </row>
    <row r="1331" spans="1:6" x14ac:dyDescent="0.3">
      <c r="A1331" s="6" t="s">
        <v>135</v>
      </c>
      <c r="B1331" s="6">
        <v>43</v>
      </c>
      <c r="C1331" s="6" t="str">
        <f t="shared" si="20"/>
        <v>EAT-43</v>
      </c>
      <c r="D1331" s="7">
        <v>43350</v>
      </c>
      <c r="E1331" s="5" t="s">
        <v>55</v>
      </c>
      <c r="F1331" s="6">
        <v>3</v>
      </c>
    </row>
    <row r="1332" spans="1:6" x14ac:dyDescent="0.3">
      <c r="A1332" s="6" t="s">
        <v>164</v>
      </c>
      <c r="B1332" s="6">
        <v>20</v>
      </c>
      <c r="C1332" s="6" t="str">
        <f t="shared" si="20"/>
        <v>KTH-20</v>
      </c>
      <c r="D1332" s="7">
        <v>43535</v>
      </c>
      <c r="E1332" s="5" t="s">
        <v>32</v>
      </c>
      <c r="F1332" s="6">
        <v>0</v>
      </c>
    </row>
    <row r="1333" spans="1:6" x14ac:dyDescent="0.3">
      <c r="A1333" s="6" t="s">
        <v>231</v>
      </c>
      <c r="B1333" s="6">
        <v>6</v>
      </c>
      <c r="C1333" s="6" t="str">
        <f t="shared" si="20"/>
        <v>KKK-6</v>
      </c>
      <c r="D1333" s="7">
        <v>43559</v>
      </c>
      <c r="E1333" s="5" t="s">
        <v>17</v>
      </c>
      <c r="F1333" s="6">
        <v>2</v>
      </c>
    </row>
    <row r="1334" spans="1:6" x14ac:dyDescent="0.3">
      <c r="A1334" s="6" t="s">
        <v>164</v>
      </c>
      <c r="B1334" s="6">
        <v>24</v>
      </c>
      <c r="C1334" s="6" t="str">
        <f t="shared" si="20"/>
        <v>KTH-24</v>
      </c>
      <c r="D1334" s="7">
        <v>43586</v>
      </c>
      <c r="E1334" t="s">
        <v>76</v>
      </c>
      <c r="F1334" s="6">
        <v>1</v>
      </c>
    </row>
    <row r="1335" spans="1:6" x14ac:dyDescent="0.3">
      <c r="A1335" s="6" t="s">
        <v>135</v>
      </c>
      <c r="B1335" s="6">
        <v>59</v>
      </c>
      <c r="C1335" s="6" t="str">
        <f t="shared" si="20"/>
        <v>EAT-59</v>
      </c>
      <c r="D1335" s="7">
        <v>43633</v>
      </c>
      <c r="E1335" s="5" t="s">
        <v>17</v>
      </c>
      <c r="F1335" s="6">
        <v>2</v>
      </c>
    </row>
    <row r="1336" spans="1:6" x14ac:dyDescent="0.3">
      <c r="A1336" s="6" t="s">
        <v>167</v>
      </c>
      <c r="B1336" s="6">
        <v>4</v>
      </c>
      <c r="C1336" s="6" t="str">
        <f t="shared" si="20"/>
        <v>KAY-4</v>
      </c>
      <c r="D1336" s="7">
        <v>43643</v>
      </c>
      <c r="E1336" s="5" t="s">
        <v>55</v>
      </c>
      <c r="F1336" s="6">
        <v>3</v>
      </c>
    </row>
    <row r="1337" spans="1:6" x14ac:dyDescent="0.3">
      <c r="A1337" s="6" t="s">
        <v>164</v>
      </c>
      <c r="B1337" s="6">
        <v>36</v>
      </c>
      <c r="C1337" s="6" t="str">
        <f t="shared" si="20"/>
        <v>KTH-36</v>
      </c>
      <c r="D1337" s="7">
        <v>43650</v>
      </c>
      <c r="E1337" s="5" t="s">
        <v>17</v>
      </c>
      <c r="F1337" s="6">
        <v>2</v>
      </c>
    </row>
    <row r="1338" spans="1:6" x14ac:dyDescent="0.3">
      <c r="A1338" s="6" t="s">
        <v>164</v>
      </c>
      <c r="B1338" s="6">
        <v>39</v>
      </c>
      <c r="C1338" s="6" t="str">
        <f t="shared" si="20"/>
        <v>KTH-39</v>
      </c>
      <c r="D1338" s="7">
        <v>43654</v>
      </c>
      <c r="E1338" s="5" t="s">
        <v>17</v>
      </c>
      <c r="F1338" s="6">
        <v>2</v>
      </c>
    </row>
    <row r="1339" spans="1:6" x14ac:dyDescent="0.3">
      <c r="A1339" s="6" t="s">
        <v>164</v>
      </c>
      <c r="B1339" s="6">
        <v>49</v>
      </c>
      <c r="C1339" s="6" t="str">
        <f t="shared" si="20"/>
        <v>KTH-49</v>
      </c>
      <c r="D1339" s="7">
        <v>43682</v>
      </c>
      <c r="E1339" t="s">
        <v>76</v>
      </c>
      <c r="F1339" s="6">
        <v>1</v>
      </c>
    </row>
    <row r="1340" spans="1:6" x14ac:dyDescent="0.3">
      <c r="A1340" s="6" t="s">
        <v>164</v>
      </c>
      <c r="B1340" s="6">
        <v>61</v>
      </c>
      <c r="C1340" s="6" t="str">
        <f t="shared" si="20"/>
        <v>KTH-61</v>
      </c>
      <c r="D1340" s="7">
        <v>43737</v>
      </c>
      <c r="E1340" s="5" t="s">
        <v>17</v>
      </c>
      <c r="F1340" s="6">
        <v>2</v>
      </c>
    </row>
    <row r="1341" spans="1:6" x14ac:dyDescent="0.3">
      <c r="A1341" s="6" t="s">
        <v>167</v>
      </c>
      <c r="B1341" s="6">
        <v>6</v>
      </c>
      <c r="C1341" s="6" t="str">
        <f t="shared" si="20"/>
        <v>KAY-6</v>
      </c>
      <c r="D1341" s="7">
        <v>43766</v>
      </c>
      <c r="E1341" s="5" t="s">
        <v>55</v>
      </c>
      <c r="F1341" s="6">
        <v>4</v>
      </c>
    </row>
    <row r="1342" spans="1:6" x14ac:dyDescent="0.3">
      <c r="A1342" s="6" t="s">
        <v>167</v>
      </c>
      <c r="B1342" s="6">
        <v>20</v>
      </c>
      <c r="C1342" s="6" t="str">
        <f t="shared" si="20"/>
        <v>KAY-20</v>
      </c>
      <c r="D1342" s="7">
        <v>43834</v>
      </c>
      <c r="E1342" s="5" t="s">
        <v>55</v>
      </c>
      <c r="F1342" s="6">
        <v>3</v>
      </c>
    </row>
    <row r="1343" spans="1:6" x14ac:dyDescent="0.3">
      <c r="A1343" s="6" t="s">
        <v>164</v>
      </c>
      <c r="B1343" s="6">
        <v>79</v>
      </c>
      <c r="C1343" s="6" t="str">
        <f t="shared" si="20"/>
        <v>KTH-79</v>
      </c>
      <c r="D1343" s="7">
        <v>43883</v>
      </c>
      <c r="E1343" s="5" t="s">
        <v>76</v>
      </c>
      <c r="F1343" s="6">
        <v>1</v>
      </c>
    </row>
    <row r="1344" spans="1:6" x14ac:dyDescent="0.3">
      <c r="A1344" s="6" t="s">
        <v>164</v>
      </c>
      <c r="B1344" s="6">
        <v>83</v>
      </c>
      <c r="C1344" s="6" t="str">
        <f t="shared" si="20"/>
        <v>KTH-83</v>
      </c>
      <c r="D1344" s="7">
        <v>43912</v>
      </c>
      <c r="E1344" s="5" t="s">
        <v>76</v>
      </c>
      <c r="F1344" s="6">
        <v>1</v>
      </c>
    </row>
    <row r="1345" spans="1:6" x14ac:dyDescent="0.3">
      <c r="A1345" s="6" t="s">
        <v>135</v>
      </c>
      <c r="B1345" s="6">
        <v>76</v>
      </c>
      <c r="C1345" s="6" t="str">
        <f t="shared" si="20"/>
        <v>EAT-76</v>
      </c>
      <c r="D1345" s="7">
        <v>43923</v>
      </c>
      <c r="E1345" s="5" t="s">
        <v>55</v>
      </c>
      <c r="F1345" s="6">
        <v>3</v>
      </c>
    </row>
    <row r="1346" spans="1:6" x14ac:dyDescent="0.3">
      <c r="A1346" s="6" t="s">
        <v>135</v>
      </c>
      <c r="B1346" s="6">
        <v>77</v>
      </c>
      <c r="C1346" s="6" t="str">
        <f t="shared" si="20"/>
        <v>EAT-77</v>
      </c>
      <c r="D1346" s="7">
        <v>43957</v>
      </c>
      <c r="E1346" s="5" t="s">
        <v>42</v>
      </c>
      <c r="F1346" s="6">
        <v>0</v>
      </c>
    </row>
    <row r="1347" spans="1:6" x14ac:dyDescent="0.3">
      <c r="A1347" s="6" t="s">
        <v>164</v>
      </c>
      <c r="B1347" s="6">
        <v>86</v>
      </c>
      <c r="C1347" s="6" t="str">
        <f t="shared" ref="C1347:C1410" si="21">CONCATENATE(A1347,"-",B1347)</f>
        <v>KTH-86</v>
      </c>
      <c r="D1347" s="7">
        <v>43979</v>
      </c>
      <c r="E1347" s="5" t="s">
        <v>17</v>
      </c>
      <c r="F1347" s="6">
        <v>2</v>
      </c>
    </row>
    <row r="1348" spans="1:6" x14ac:dyDescent="0.3">
      <c r="A1348" s="6" t="s">
        <v>164</v>
      </c>
      <c r="B1348" s="6">
        <v>92</v>
      </c>
      <c r="C1348" s="6" t="str">
        <f t="shared" si="21"/>
        <v>KTH-92</v>
      </c>
      <c r="D1348" s="7">
        <v>44002</v>
      </c>
      <c r="E1348" s="5" t="s">
        <v>17</v>
      </c>
      <c r="F1348" s="6">
        <v>2</v>
      </c>
    </row>
    <row r="1349" spans="1:6" x14ac:dyDescent="0.3">
      <c r="A1349" s="6" t="s">
        <v>104</v>
      </c>
      <c r="B1349" s="6">
        <v>58</v>
      </c>
      <c r="C1349" s="6" t="str">
        <f t="shared" si="21"/>
        <v>CSS-58</v>
      </c>
      <c r="D1349" s="7">
        <v>44022</v>
      </c>
      <c r="E1349" s="5" t="s">
        <v>3386</v>
      </c>
      <c r="F1349" s="6">
        <v>0</v>
      </c>
    </row>
    <row r="1350" spans="1:6" x14ac:dyDescent="0.3">
      <c r="A1350" s="6" t="s">
        <v>104</v>
      </c>
      <c r="B1350" s="6">
        <v>62</v>
      </c>
      <c r="C1350" s="6" t="str">
        <f t="shared" si="21"/>
        <v>CSS-62</v>
      </c>
      <c r="D1350" s="7">
        <v>44028</v>
      </c>
      <c r="E1350" s="5" t="s">
        <v>55</v>
      </c>
      <c r="F1350" s="6">
        <v>3</v>
      </c>
    </row>
    <row r="1351" spans="1:6" x14ac:dyDescent="0.3">
      <c r="A1351" s="6" t="s">
        <v>104</v>
      </c>
      <c r="B1351" s="6">
        <v>68</v>
      </c>
      <c r="C1351" s="6" t="str">
        <f t="shared" si="21"/>
        <v>CSS-68</v>
      </c>
      <c r="D1351" s="7">
        <v>44064</v>
      </c>
      <c r="E1351" s="5" t="s">
        <v>17</v>
      </c>
      <c r="F1351" s="6">
        <v>2</v>
      </c>
    </row>
    <row r="1352" spans="1:6" x14ac:dyDescent="0.3">
      <c r="A1352" s="6" t="s">
        <v>164</v>
      </c>
      <c r="B1352" s="6">
        <v>97</v>
      </c>
      <c r="C1352" s="6" t="str">
        <f t="shared" si="21"/>
        <v>KTH-97</v>
      </c>
      <c r="D1352" s="7">
        <v>44065</v>
      </c>
      <c r="E1352" s="5" t="s">
        <v>55</v>
      </c>
      <c r="F1352" s="6">
        <v>4</v>
      </c>
    </row>
    <row r="1353" spans="1:6" x14ac:dyDescent="0.3">
      <c r="A1353" s="6" t="s">
        <v>104</v>
      </c>
      <c r="B1353" s="6">
        <v>74</v>
      </c>
      <c r="C1353" s="6" t="str">
        <f t="shared" si="21"/>
        <v>CSS-74</v>
      </c>
      <c r="D1353" s="7">
        <v>44082</v>
      </c>
      <c r="E1353" s="5" t="s">
        <v>55</v>
      </c>
      <c r="F1353" s="6">
        <v>3</v>
      </c>
    </row>
    <row r="1354" spans="1:6" x14ac:dyDescent="0.3">
      <c r="A1354" s="6" t="s">
        <v>164</v>
      </c>
      <c r="B1354" s="6">
        <v>101</v>
      </c>
      <c r="C1354" s="6" t="str">
        <f t="shared" si="21"/>
        <v>KTH-101</v>
      </c>
      <c r="D1354" s="7">
        <v>44099</v>
      </c>
      <c r="E1354" s="5" t="s">
        <v>17</v>
      </c>
      <c r="F1354" s="6">
        <v>2</v>
      </c>
    </row>
    <row r="1355" spans="1:6" x14ac:dyDescent="0.3">
      <c r="A1355" s="6" t="s">
        <v>104</v>
      </c>
      <c r="B1355" s="6">
        <v>89</v>
      </c>
      <c r="C1355" s="6" t="str">
        <f t="shared" si="21"/>
        <v>CSS-89</v>
      </c>
      <c r="D1355" s="7">
        <v>44126</v>
      </c>
      <c r="E1355" s="5" t="s">
        <v>55</v>
      </c>
      <c r="F1355" s="6">
        <v>3</v>
      </c>
    </row>
    <row r="1356" spans="1:6" x14ac:dyDescent="0.3">
      <c r="A1356" s="6" t="s">
        <v>167</v>
      </c>
      <c r="B1356" s="6">
        <v>52</v>
      </c>
      <c r="C1356" s="6" t="str">
        <f t="shared" si="21"/>
        <v>KAY-52</v>
      </c>
      <c r="D1356" s="7">
        <v>44130</v>
      </c>
      <c r="E1356" s="5" t="s">
        <v>17</v>
      </c>
      <c r="F1356" s="6">
        <v>2</v>
      </c>
    </row>
    <row r="1357" spans="1:6" x14ac:dyDescent="0.3">
      <c r="A1357" s="6" t="s">
        <v>164</v>
      </c>
      <c r="B1357" s="6">
        <v>108</v>
      </c>
      <c r="C1357" s="6" t="str">
        <f t="shared" si="21"/>
        <v>KTH-108</v>
      </c>
      <c r="D1357" s="7">
        <v>44145</v>
      </c>
      <c r="E1357" s="5" t="s">
        <v>17</v>
      </c>
      <c r="F1357" s="6">
        <v>2</v>
      </c>
    </row>
    <row r="1358" spans="1:6" x14ac:dyDescent="0.3">
      <c r="A1358" s="6" t="s">
        <v>104</v>
      </c>
      <c r="B1358" s="6">
        <v>101</v>
      </c>
      <c r="C1358" s="6" t="str">
        <f t="shared" si="21"/>
        <v>CSS-101</v>
      </c>
      <c r="D1358" s="7">
        <v>44163</v>
      </c>
      <c r="E1358" s="5" t="s">
        <v>17</v>
      </c>
      <c r="F1358" s="6">
        <v>2</v>
      </c>
    </row>
    <row r="1359" spans="1:6" x14ac:dyDescent="0.3">
      <c r="A1359" s="6" t="s">
        <v>135</v>
      </c>
      <c r="B1359" s="6">
        <v>108</v>
      </c>
      <c r="C1359" s="6" t="str">
        <f t="shared" si="21"/>
        <v>EAT-108</v>
      </c>
      <c r="D1359" s="7">
        <v>44196</v>
      </c>
      <c r="E1359" s="5" t="s">
        <v>17</v>
      </c>
      <c r="F1359" s="6">
        <v>2</v>
      </c>
    </row>
    <row r="1360" spans="1:6" x14ac:dyDescent="0.3">
      <c r="A1360" s="6" t="s">
        <v>104</v>
      </c>
      <c r="B1360" s="6">
        <v>141</v>
      </c>
      <c r="C1360" s="6" t="str">
        <f t="shared" si="21"/>
        <v>CSS-141</v>
      </c>
      <c r="D1360" s="7">
        <v>44238</v>
      </c>
      <c r="E1360" s="5" t="s">
        <v>17</v>
      </c>
      <c r="F1360" s="6">
        <v>2</v>
      </c>
    </row>
    <row r="1361" spans="1:6" x14ac:dyDescent="0.3">
      <c r="A1361" s="6" t="s">
        <v>167</v>
      </c>
      <c r="B1361" s="6">
        <v>57</v>
      </c>
      <c r="C1361" s="6" t="str">
        <f t="shared" si="21"/>
        <v>KAY-57</v>
      </c>
      <c r="D1361" s="7">
        <v>44238</v>
      </c>
      <c r="E1361" s="5" t="s">
        <v>17</v>
      </c>
      <c r="F1361" s="6">
        <v>2</v>
      </c>
    </row>
    <row r="1362" spans="1:6" x14ac:dyDescent="0.3">
      <c r="A1362" s="6" t="s">
        <v>135</v>
      </c>
      <c r="B1362" s="6">
        <v>109</v>
      </c>
      <c r="C1362" s="6" t="str">
        <f t="shared" si="21"/>
        <v>EAT-109</v>
      </c>
      <c r="D1362" s="7">
        <v>44239</v>
      </c>
      <c r="E1362" s="5" t="s">
        <v>32</v>
      </c>
      <c r="F1362" s="6">
        <v>0</v>
      </c>
    </row>
    <row r="1363" spans="1:6" x14ac:dyDescent="0.3">
      <c r="A1363" s="6" t="s">
        <v>167</v>
      </c>
      <c r="B1363" s="6">
        <v>58</v>
      </c>
      <c r="C1363" s="6" t="str">
        <f t="shared" si="21"/>
        <v>KAY-58</v>
      </c>
      <c r="D1363" s="7">
        <v>44260</v>
      </c>
      <c r="E1363" s="5" t="s">
        <v>17</v>
      </c>
      <c r="F1363" s="6">
        <v>2</v>
      </c>
    </row>
    <row r="1364" spans="1:6" x14ac:dyDescent="0.3">
      <c r="A1364" s="6" t="s">
        <v>104</v>
      </c>
      <c r="B1364" s="6">
        <v>156</v>
      </c>
      <c r="C1364" s="6" t="str">
        <f t="shared" si="21"/>
        <v>CSS-156</v>
      </c>
      <c r="D1364" s="7">
        <v>44263</v>
      </c>
      <c r="E1364" s="5" t="s">
        <v>55</v>
      </c>
      <c r="F1364" s="6">
        <v>3</v>
      </c>
    </row>
    <row r="1365" spans="1:6" x14ac:dyDescent="0.3">
      <c r="A1365" s="6" t="s">
        <v>164</v>
      </c>
      <c r="B1365" s="6">
        <v>120</v>
      </c>
      <c r="C1365" s="6" t="str">
        <f t="shared" si="21"/>
        <v>KTH-120</v>
      </c>
      <c r="D1365" s="7">
        <v>44267</v>
      </c>
      <c r="E1365" s="5" t="s">
        <v>17</v>
      </c>
      <c r="F1365" s="6">
        <v>2</v>
      </c>
    </row>
    <row r="1366" spans="1:6" x14ac:dyDescent="0.3">
      <c r="A1366" s="6" t="s">
        <v>104</v>
      </c>
      <c r="B1366" s="6">
        <v>176</v>
      </c>
      <c r="C1366" s="6" t="str">
        <f t="shared" si="21"/>
        <v>CSS-176</v>
      </c>
      <c r="D1366" s="7">
        <v>44299</v>
      </c>
      <c r="E1366" s="5" t="s">
        <v>17</v>
      </c>
      <c r="F1366" s="6">
        <v>2</v>
      </c>
    </row>
    <row r="1367" spans="1:6" x14ac:dyDescent="0.3">
      <c r="A1367" s="6" t="s">
        <v>104</v>
      </c>
      <c r="B1367" s="6">
        <v>180</v>
      </c>
      <c r="C1367" s="6" t="str">
        <f t="shared" si="21"/>
        <v>CSS-180</v>
      </c>
      <c r="D1367" s="7">
        <v>44306</v>
      </c>
      <c r="E1367" s="5" t="s">
        <v>17</v>
      </c>
      <c r="F1367" s="6">
        <v>2</v>
      </c>
    </row>
    <row r="1368" spans="1:6" x14ac:dyDescent="0.3">
      <c r="A1368" s="6" t="s">
        <v>104</v>
      </c>
      <c r="B1368" s="6">
        <v>183</v>
      </c>
      <c r="C1368" s="6" t="str">
        <f t="shared" si="21"/>
        <v>CSS-183</v>
      </c>
      <c r="D1368" s="7">
        <v>44308</v>
      </c>
      <c r="E1368" s="5" t="s">
        <v>17</v>
      </c>
      <c r="F1368" s="6">
        <v>2</v>
      </c>
    </row>
    <row r="1369" spans="1:6" x14ac:dyDescent="0.3">
      <c r="A1369" s="6" t="s">
        <v>12</v>
      </c>
      <c r="B1369" s="6">
        <v>7</v>
      </c>
      <c r="C1369" s="6" t="str">
        <f t="shared" si="21"/>
        <v>BOB-7</v>
      </c>
      <c r="D1369" s="7">
        <v>39854</v>
      </c>
      <c r="E1369" s="5" t="s">
        <v>3388</v>
      </c>
      <c r="F1369" s="6">
        <v>0</v>
      </c>
    </row>
    <row r="1370" spans="1:6" x14ac:dyDescent="0.3">
      <c r="A1370" s="6" t="s">
        <v>12</v>
      </c>
      <c r="B1370" s="6">
        <v>54</v>
      </c>
      <c r="C1370" s="6" t="str">
        <f t="shared" si="21"/>
        <v>BOB-54</v>
      </c>
      <c r="D1370" s="7">
        <v>40063</v>
      </c>
      <c r="E1370" s="5" t="s">
        <v>17</v>
      </c>
      <c r="F1370" s="6">
        <v>2</v>
      </c>
    </row>
    <row r="1371" spans="1:6" x14ac:dyDescent="0.3">
      <c r="A1371" s="6" t="s">
        <v>12</v>
      </c>
      <c r="B1371" s="6">
        <v>65</v>
      </c>
      <c r="C1371" s="6" t="str">
        <f t="shared" si="21"/>
        <v>BOB-65</v>
      </c>
      <c r="D1371" s="7">
        <v>40100</v>
      </c>
      <c r="E1371" s="5" t="s">
        <v>3386</v>
      </c>
      <c r="F1371" s="6">
        <v>0</v>
      </c>
    </row>
    <row r="1372" spans="1:6" x14ac:dyDescent="0.3">
      <c r="A1372" s="6" t="s">
        <v>12</v>
      </c>
      <c r="B1372" s="6">
        <v>107</v>
      </c>
      <c r="C1372" s="6" t="str">
        <f t="shared" si="21"/>
        <v>BOB-107</v>
      </c>
      <c r="D1372" s="7">
        <v>40205</v>
      </c>
      <c r="E1372" s="5" t="s">
        <v>17</v>
      </c>
      <c r="F1372" s="6">
        <v>2</v>
      </c>
    </row>
    <row r="1373" spans="1:6" x14ac:dyDescent="0.3">
      <c r="A1373" s="6" t="s">
        <v>12</v>
      </c>
      <c r="B1373" s="6">
        <v>106</v>
      </c>
      <c r="C1373" s="6" t="str">
        <f t="shared" si="21"/>
        <v>BOB-106</v>
      </c>
      <c r="D1373" s="7">
        <v>40205</v>
      </c>
      <c r="E1373" s="5" t="s">
        <v>17</v>
      </c>
      <c r="F1373" s="6">
        <v>2</v>
      </c>
    </row>
    <row r="1374" spans="1:6" x14ac:dyDescent="0.3">
      <c r="A1374" s="6" t="s">
        <v>12</v>
      </c>
      <c r="B1374" s="6">
        <v>178</v>
      </c>
      <c r="C1374" s="6" t="str">
        <f t="shared" si="21"/>
        <v>BOB-178</v>
      </c>
      <c r="D1374" s="7">
        <v>40369</v>
      </c>
      <c r="E1374" s="5" t="s">
        <v>55</v>
      </c>
      <c r="F1374" s="6">
        <v>3</v>
      </c>
    </row>
    <row r="1375" spans="1:6" x14ac:dyDescent="0.3">
      <c r="A1375" s="6" t="s">
        <v>12</v>
      </c>
      <c r="B1375" s="6">
        <v>197</v>
      </c>
      <c r="C1375" s="6" t="str">
        <f t="shared" si="21"/>
        <v>BOB-197</v>
      </c>
      <c r="D1375" s="7">
        <v>40391</v>
      </c>
      <c r="E1375" s="5" t="s">
        <v>17</v>
      </c>
      <c r="F1375" s="6">
        <v>2</v>
      </c>
    </row>
    <row r="1376" spans="1:6" x14ac:dyDescent="0.3">
      <c r="A1376" s="6" t="s">
        <v>12</v>
      </c>
      <c r="B1376" s="6">
        <v>208</v>
      </c>
      <c r="C1376" s="6" t="str">
        <f t="shared" si="21"/>
        <v>BOB-208</v>
      </c>
      <c r="D1376" s="7">
        <v>40398</v>
      </c>
      <c r="E1376" s="5" t="s">
        <v>55</v>
      </c>
      <c r="F1376" s="6">
        <v>3</v>
      </c>
    </row>
    <row r="1377" spans="1:6" x14ac:dyDescent="0.3">
      <c r="A1377" s="6" t="s">
        <v>12</v>
      </c>
      <c r="B1377" s="6">
        <v>313</v>
      </c>
      <c r="C1377" s="6" t="str">
        <f t="shared" si="21"/>
        <v>BOB-313</v>
      </c>
      <c r="D1377" s="7">
        <v>40613</v>
      </c>
      <c r="E1377" s="5" t="s">
        <v>3386</v>
      </c>
      <c r="F1377" s="6">
        <v>0</v>
      </c>
    </row>
    <row r="1378" spans="1:6" x14ac:dyDescent="0.3">
      <c r="A1378" s="6" t="s">
        <v>12</v>
      </c>
      <c r="B1378" s="6">
        <v>375</v>
      </c>
      <c r="C1378" s="6" t="str">
        <f t="shared" si="21"/>
        <v>BOB-375</v>
      </c>
      <c r="D1378" s="7">
        <v>40685</v>
      </c>
      <c r="E1378" s="5" t="s">
        <v>55</v>
      </c>
      <c r="F1378" s="6">
        <v>4</v>
      </c>
    </row>
    <row r="1379" spans="1:6" x14ac:dyDescent="0.3">
      <c r="A1379" s="6" t="s">
        <v>62</v>
      </c>
      <c r="B1379" s="6">
        <v>16</v>
      </c>
      <c r="C1379" s="6" t="str">
        <f t="shared" si="21"/>
        <v>ARB-16</v>
      </c>
      <c r="D1379" s="7">
        <v>40689</v>
      </c>
      <c r="E1379" s="5" t="s">
        <v>143</v>
      </c>
      <c r="F1379" s="6">
        <v>5</v>
      </c>
    </row>
    <row r="1380" spans="1:6" x14ac:dyDescent="0.3">
      <c r="A1380" s="6" t="s">
        <v>62</v>
      </c>
      <c r="B1380" s="6">
        <v>24</v>
      </c>
      <c r="C1380" s="6" t="str">
        <f t="shared" si="21"/>
        <v>ARB-24</v>
      </c>
      <c r="D1380" s="7">
        <v>40722</v>
      </c>
      <c r="E1380" s="5" t="s">
        <v>55</v>
      </c>
      <c r="F1380" s="6">
        <v>3</v>
      </c>
    </row>
    <row r="1381" spans="1:6" x14ac:dyDescent="0.3">
      <c r="A1381" s="6" t="s">
        <v>62</v>
      </c>
      <c r="B1381" s="6">
        <v>48</v>
      </c>
      <c r="C1381" s="6" t="str">
        <f t="shared" si="21"/>
        <v>ARB-48</v>
      </c>
      <c r="D1381" s="7">
        <v>40867</v>
      </c>
      <c r="E1381" s="5" t="s">
        <v>17</v>
      </c>
      <c r="F1381" s="6">
        <v>2</v>
      </c>
    </row>
    <row r="1382" spans="1:6" x14ac:dyDescent="0.3">
      <c r="A1382" s="6" t="s">
        <v>12</v>
      </c>
      <c r="B1382" s="6">
        <v>450</v>
      </c>
      <c r="C1382" s="6" t="str">
        <f t="shared" si="21"/>
        <v>BOB-450</v>
      </c>
      <c r="D1382" s="7">
        <v>40870</v>
      </c>
      <c r="E1382" s="5" t="s">
        <v>55</v>
      </c>
      <c r="F1382" s="6">
        <v>3</v>
      </c>
    </row>
    <row r="1383" spans="1:6" x14ac:dyDescent="0.3">
      <c r="A1383" s="6" t="s">
        <v>12</v>
      </c>
      <c r="B1383" s="6">
        <v>478</v>
      </c>
      <c r="C1383" s="6" t="str">
        <f t="shared" si="21"/>
        <v>BOB-478</v>
      </c>
      <c r="D1383" s="7">
        <v>40955</v>
      </c>
      <c r="E1383" s="5" t="s">
        <v>55</v>
      </c>
      <c r="F1383" s="6">
        <v>3</v>
      </c>
    </row>
    <row r="1384" spans="1:6" x14ac:dyDescent="0.3">
      <c r="A1384" s="6" t="s">
        <v>51</v>
      </c>
      <c r="B1384" s="6">
        <v>24</v>
      </c>
      <c r="C1384" s="6" t="str">
        <f t="shared" si="21"/>
        <v>UUC-24</v>
      </c>
      <c r="D1384" s="7">
        <v>41248</v>
      </c>
      <c r="E1384" s="5" t="s">
        <v>55</v>
      </c>
      <c r="F1384" s="6">
        <v>3</v>
      </c>
    </row>
    <row r="1385" spans="1:6" x14ac:dyDescent="0.3">
      <c r="A1385" s="6" t="s">
        <v>51</v>
      </c>
      <c r="B1385" s="6">
        <v>35</v>
      </c>
      <c r="C1385" s="6" t="str">
        <f t="shared" si="21"/>
        <v>UUC-35</v>
      </c>
      <c r="D1385" s="7">
        <v>41269</v>
      </c>
      <c r="E1385" s="5" t="s">
        <v>3386</v>
      </c>
      <c r="F1385" s="6">
        <v>0</v>
      </c>
    </row>
    <row r="1386" spans="1:6" x14ac:dyDescent="0.3">
      <c r="A1386" s="6" t="s">
        <v>51</v>
      </c>
      <c r="B1386" s="6">
        <v>41</v>
      </c>
      <c r="C1386" s="6" t="str">
        <f t="shared" si="21"/>
        <v>UUC-41</v>
      </c>
      <c r="D1386" s="7">
        <v>41286</v>
      </c>
      <c r="E1386" s="5" t="s">
        <v>17</v>
      </c>
      <c r="F1386" s="6">
        <v>2</v>
      </c>
    </row>
    <row r="1387" spans="1:6" x14ac:dyDescent="0.3">
      <c r="A1387" s="6" t="s">
        <v>62</v>
      </c>
      <c r="B1387" s="6">
        <v>153</v>
      </c>
      <c r="C1387" s="6" t="str">
        <f t="shared" si="21"/>
        <v>ARB-153</v>
      </c>
      <c r="D1387" s="7">
        <v>41396</v>
      </c>
      <c r="E1387" s="5" t="s">
        <v>55</v>
      </c>
      <c r="F1387" s="6">
        <v>3</v>
      </c>
    </row>
    <row r="1388" spans="1:6" x14ac:dyDescent="0.3">
      <c r="A1388" s="6" t="s">
        <v>62</v>
      </c>
      <c r="B1388" s="6">
        <v>176</v>
      </c>
      <c r="C1388" s="6" t="str">
        <f t="shared" si="21"/>
        <v>ARB-176</v>
      </c>
      <c r="D1388" s="7">
        <v>41455</v>
      </c>
      <c r="E1388" s="5" t="s">
        <v>55</v>
      </c>
      <c r="F1388" s="6">
        <v>3</v>
      </c>
    </row>
    <row r="1389" spans="1:6" x14ac:dyDescent="0.3">
      <c r="A1389" s="6" t="s">
        <v>62</v>
      </c>
      <c r="B1389" s="6">
        <v>181</v>
      </c>
      <c r="C1389" s="6" t="str">
        <f t="shared" si="21"/>
        <v>ARB-181</v>
      </c>
      <c r="D1389" s="7">
        <v>41461</v>
      </c>
      <c r="E1389" s="5" t="s">
        <v>55</v>
      </c>
      <c r="F1389" s="6">
        <v>3</v>
      </c>
    </row>
    <row r="1390" spans="1:6" x14ac:dyDescent="0.3">
      <c r="A1390" s="6" t="s">
        <v>51</v>
      </c>
      <c r="B1390" s="6">
        <v>104</v>
      </c>
      <c r="C1390" s="6" t="str">
        <f t="shared" si="21"/>
        <v>UUC-104</v>
      </c>
      <c r="D1390" s="7">
        <v>41481</v>
      </c>
      <c r="E1390" s="5" t="s">
        <v>55</v>
      </c>
      <c r="F1390" s="6">
        <v>3</v>
      </c>
    </row>
    <row r="1391" spans="1:6" x14ac:dyDescent="0.3">
      <c r="A1391" s="6" t="s">
        <v>62</v>
      </c>
      <c r="B1391" s="6">
        <v>193</v>
      </c>
      <c r="C1391" s="6" t="str">
        <f t="shared" si="21"/>
        <v>ARB-193</v>
      </c>
      <c r="D1391" s="7">
        <v>41484</v>
      </c>
      <c r="E1391" s="5" t="s">
        <v>55</v>
      </c>
      <c r="F1391" s="6">
        <v>3</v>
      </c>
    </row>
    <row r="1392" spans="1:6" x14ac:dyDescent="0.3">
      <c r="A1392" s="6" t="s">
        <v>62</v>
      </c>
      <c r="B1392" s="6">
        <v>194</v>
      </c>
      <c r="C1392" s="6" t="str">
        <f t="shared" si="21"/>
        <v>ARB-194</v>
      </c>
      <c r="D1392" s="7">
        <v>41485</v>
      </c>
      <c r="E1392" s="5" t="s">
        <v>17</v>
      </c>
      <c r="F1392" s="6">
        <v>2</v>
      </c>
    </row>
    <row r="1393" spans="1:6" x14ac:dyDescent="0.3">
      <c r="A1393" s="6" t="s">
        <v>51</v>
      </c>
      <c r="B1393" s="6">
        <v>118</v>
      </c>
      <c r="C1393" s="6" t="str">
        <f t="shared" si="21"/>
        <v>UUC-118</v>
      </c>
      <c r="D1393" s="7">
        <v>41515</v>
      </c>
      <c r="E1393" s="5" t="s">
        <v>55</v>
      </c>
      <c r="F1393" s="6">
        <v>3</v>
      </c>
    </row>
    <row r="1394" spans="1:6" x14ac:dyDescent="0.3">
      <c r="A1394" s="6" t="s">
        <v>62</v>
      </c>
      <c r="B1394" s="6">
        <v>210</v>
      </c>
      <c r="C1394" s="6" t="str">
        <f t="shared" si="21"/>
        <v>ARB-210</v>
      </c>
      <c r="D1394" s="7">
        <v>41529</v>
      </c>
      <c r="E1394" s="5" t="s">
        <v>55</v>
      </c>
      <c r="F1394" s="6">
        <v>3</v>
      </c>
    </row>
    <row r="1395" spans="1:6" x14ac:dyDescent="0.3">
      <c r="A1395" s="6" t="s">
        <v>62</v>
      </c>
      <c r="B1395" s="6">
        <v>221</v>
      </c>
      <c r="C1395" s="6" t="str">
        <f t="shared" si="21"/>
        <v>ARB-221</v>
      </c>
      <c r="D1395" s="7">
        <v>41540</v>
      </c>
      <c r="E1395" s="5" t="s">
        <v>55</v>
      </c>
      <c r="F1395" s="6">
        <v>3</v>
      </c>
    </row>
    <row r="1396" spans="1:6" x14ac:dyDescent="0.3">
      <c r="A1396" s="6" t="s">
        <v>62</v>
      </c>
      <c r="B1396" s="6">
        <v>317</v>
      </c>
      <c r="C1396" s="6" t="str">
        <f t="shared" si="21"/>
        <v>ARB-317</v>
      </c>
      <c r="D1396" s="7">
        <v>41685</v>
      </c>
      <c r="E1396" s="5" t="s">
        <v>17</v>
      </c>
      <c r="F1396" s="6">
        <v>2</v>
      </c>
    </row>
    <row r="1397" spans="1:6" x14ac:dyDescent="0.3">
      <c r="A1397" s="6" t="s">
        <v>51</v>
      </c>
      <c r="B1397" s="6">
        <v>236</v>
      </c>
      <c r="C1397" s="6" t="str">
        <f t="shared" si="21"/>
        <v>UUC-236</v>
      </c>
      <c r="D1397" s="7">
        <v>41767</v>
      </c>
      <c r="E1397" s="5" t="s">
        <v>55</v>
      </c>
      <c r="F1397" s="6">
        <v>3</v>
      </c>
    </row>
    <row r="1398" spans="1:6" x14ac:dyDescent="0.3">
      <c r="A1398" s="6" t="s">
        <v>51</v>
      </c>
      <c r="B1398" s="6">
        <v>250</v>
      </c>
      <c r="C1398" s="6" t="str">
        <f t="shared" si="21"/>
        <v>UUC-250</v>
      </c>
      <c r="D1398" s="7">
        <v>41801</v>
      </c>
      <c r="E1398" s="5" t="s">
        <v>17</v>
      </c>
      <c r="F1398" s="6">
        <v>2</v>
      </c>
    </row>
    <row r="1399" spans="1:6" x14ac:dyDescent="0.3">
      <c r="A1399" s="6" t="s">
        <v>51</v>
      </c>
      <c r="B1399" s="6">
        <v>259</v>
      </c>
      <c r="C1399" s="6" t="str">
        <f t="shared" si="21"/>
        <v>UUC-259</v>
      </c>
      <c r="D1399" s="7">
        <v>41820</v>
      </c>
      <c r="E1399" s="5" t="s">
        <v>55</v>
      </c>
      <c r="F1399" s="6">
        <v>3</v>
      </c>
    </row>
    <row r="1400" spans="1:6" x14ac:dyDescent="0.3">
      <c r="A1400" s="6" t="s">
        <v>51</v>
      </c>
      <c r="B1400" s="6">
        <v>270</v>
      </c>
      <c r="C1400" s="6" t="str">
        <f t="shared" si="21"/>
        <v>UUC-270</v>
      </c>
      <c r="D1400" s="7">
        <v>41831</v>
      </c>
      <c r="E1400" s="5" t="s">
        <v>55</v>
      </c>
      <c r="F1400" s="6">
        <v>3</v>
      </c>
    </row>
    <row r="1401" spans="1:6" x14ac:dyDescent="0.3">
      <c r="A1401" s="6" t="s">
        <v>51</v>
      </c>
      <c r="B1401" s="6">
        <v>305</v>
      </c>
      <c r="C1401" s="6" t="str">
        <f t="shared" si="21"/>
        <v>UUC-305</v>
      </c>
      <c r="D1401" s="7">
        <v>41883</v>
      </c>
      <c r="E1401" s="5" t="s">
        <v>17</v>
      </c>
      <c r="F1401" s="6">
        <v>2</v>
      </c>
    </row>
    <row r="1402" spans="1:6" x14ac:dyDescent="0.3">
      <c r="A1402" s="6" t="s">
        <v>51</v>
      </c>
      <c r="B1402" s="6">
        <v>314</v>
      </c>
      <c r="C1402" s="6" t="str">
        <f t="shared" si="21"/>
        <v>UUC-314</v>
      </c>
      <c r="D1402" s="7">
        <v>41894</v>
      </c>
      <c r="E1402" s="5" t="s">
        <v>55</v>
      </c>
      <c r="F1402" s="6">
        <v>3</v>
      </c>
    </row>
    <row r="1403" spans="1:6" x14ac:dyDescent="0.3">
      <c r="A1403" s="6" t="s">
        <v>51</v>
      </c>
      <c r="B1403" s="6">
        <v>313</v>
      </c>
      <c r="C1403" s="6" t="str">
        <f t="shared" si="21"/>
        <v>UUC-313</v>
      </c>
      <c r="D1403" s="7">
        <v>41894</v>
      </c>
      <c r="E1403" s="5" t="s">
        <v>17</v>
      </c>
      <c r="F1403" s="6">
        <v>2</v>
      </c>
    </row>
    <row r="1404" spans="1:6" x14ac:dyDescent="0.3">
      <c r="A1404" s="6" t="s">
        <v>130</v>
      </c>
      <c r="B1404" s="6">
        <v>5</v>
      </c>
      <c r="C1404" s="6" t="str">
        <f t="shared" si="21"/>
        <v>KKV-5</v>
      </c>
      <c r="D1404" s="7">
        <v>42038</v>
      </c>
      <c r="E1404" s="5" t="s">
        <v>32</v>
      </c>
      <c r="F1404" s="6">
        <v>0</v>
      </c>
    </row>
    <row r="1405" spans="1:6" x14ac:dyDescent="0.3">
      <c r="A1405" s="6" t="s">
        <v>51</v>
      </c>
      <c r="B1405" s="6">
        <v>453</v>
      </c>
      <c r="C1405" s="6" t="str">
        <f t="shared" si="21"/>
        <v>UUC-453</v>
      </c>
      <c r="D1405" s="7">
        <v>42080</v>
      </c>
      <c r="E1405" s="5" t="s">
        <v>55</v>
      </c>
      <c r="F1405" s="6">
        <v>3</v>
      </c>
    </row>
    <row r="1406" spans="1:6" x14ac:dyDescent="0.3">
      <c r="A1406" s="6" t="s">
        <v>51</v>
      </c>
      <c r="B1406" s="6">
        <v>454</v>
      </c>
      <c r="C1406" s="6" t="str">
        <f t="shared" si="21"/>
        <v>UUC-454</v>
      </c>
      <c r="D1406" s="7">
        <v>42082</v>
      </c>
      <c r="E1406" s="5" t="s">
        <v>97</v>
      </c>
      <c r="F1406" s="6">
        <v>3</v>
      </c>
    </row>
    <row r="1407" spans="1:6" x14ac:dyDescent="0.3">
      <c r="A1407" s="6" t="s">
        <v>51</v>
      </c>
      <c r="B1407" s="6">
        <v>491</v>
      </c>
      <c r="C1407" s="6" t="str">
        <f t="shared" si="21"/>
        <v>UUC-491</v>
      </c>
      <c r="D1407" s="7">
        <v>42114</v>
      </c>
      <c r="E1407" s="5" t="s">
        <v>32</v>
      </c>
      <c r="F1407" s="6">
        <v>0</v>
      </c>
    </row>
    <row r="1408" spans="1:6" x14ac:dyDescent="0.3">
      <c r="A1408" s="6" t="s">
        <v>51</v>
      </c>
      <c r="B1408" s="6">
        <v>494</v>
      </c>
      <c r="C1408" s="6" t="str">
        <f t="shared" si="21"/>
        <v>UUC-494</v>
      </c>
      <c r="D1408" s="7">
        <v>42123</v>
      </c>
      <c r="E1408" s="5" t="s">
        <v>55</v>
      </c>
      <c r="F1408" s="6">
        <v>3</v>
      </c>
    </row>
    <row r="1409" spans="1:6" x14ac:dyDescent="0.3">
      <c r="A1409" s="6" t="s">
        <v>51</v>
      </c>
      <c r="B1409" s="6">
        <v>495</v>
      </c>
      <c r="C1409" s="6" t="str">
        <f t="shared" si="21"/>
        <v>UUC-495</v>
      </c>
      <c r="D1409" s="7">
        <v>42124</v>
      </c>
      <c r="E1409" s="5" t="s">
        <v>3386</v>
      </c>
      <c r="F1409" s="6">
        <v>0</v>
      </c>
    </row>
    <row r="1410" spans="1:6" x14ac:dyDescent="0.3">
      <c r="A1410" s="6" t="s">
        <v>51</v>
      </c>
      <c r="B1410" s="6">
        <v>499</v>
      </c>
      <c r="C1410" s="6" t="str">
        <f t="shared" si="21"/>
        <v>UUC-499</v>
      </c>
      <c r="D1410" s="7">
        <v>42142</v>
      </c>
      <c r="E1410" s="5" t="s">
        <v>55</v>
      </c>
      <c r="F1410" s="6">
        <v>3</v>
      </c>
    </row>
    <row r="1411" spans="1:6" x14ac:dyDescent="0.3">
      <c r="A1411" s="6" t="s">
        <v>51</v>
      </c>
      <c r="B1411" s="6">
        <v>502</v>
      </c>
      <c r="C1411" s="6" t="str">
        <f t="shared" ref="C1411:C1474" si="22">CONCATENATE(A1411,"-",B1411)</f>
        <v>UUC-502</v>
      </c>
      <c r="D1411" s="7">
        <v>42153</v>
      </c>
      <c r="E1411" s="5" t="s">
        <v>97</v>
      </c>
      <c r="F1411" s="6">
        <v>3</v>
      </c>
    </row>
    <row r="1412" spans="1:6" x14ac:dyDescent="0.3">
      <c r="A1412" s="6" t="s">
        <v>51</v>
      </c>
      <c r="B1412" s="6">
        <v>518</v>
      </c>
      <c r="C1412" s="6" t="str">
        <f t="shared" si="22"/>
        <v>UUC-518</v>
      </c>
      <c r="D1412" s="7">
        <v>42193</v>
      </c>
      <c r="E1412" s="5" t="s">
        <v>55</v>
      </c>
      <c r="F1412" s="6">
        <v>3</v>
      </c>
    </row>
    <row r="1413" spans="1:6" x14ac:dyDescent="0.3">
      <c r="A1413" s="6" t="s">
        <v>51</v>
      </c>
      <c r="B1413" s="6">
        <v>554</v>
      </c>
      <c r="C1413" s="6" t="str">
        <f t="shared" si="22"/>
        <v>UUC-554</v>
      </c>
      <c r="D1413" s="7">
        <v>42300</v>
      </c>
      <c r="E1413" s="5" t="s">
        <v>55</v>
      </c>
      <c r="F1413" s="6">
        <v>3</v>
      </c>
    </row>
    <row r="1414" spans="1:6" x14ac:dyDescent="0.3">
      <c r="A1414" s="6" t="s">
        <v>51</v>
      </c>
      <c r="B1414" s="6">
        <v>596</v>
      </c>
      <c r="C1414" s="6" t="str">
        <f t="shared" si="22"/>
        <v>UUC-596</v>
      </c>
      <c r="D1414" s="7">
        <v>42437</v>
      </c>
      <c r="E1414" s="5" t="s">
        <v>17</v>
      </c>
      <c r="F1414" s="6">
        <v>2</v>
      </c>
    </row>
    <row r="1415" spans="1:6" x14ac:dyDescent="0.3">
      <c r="A1415" s="6" t="s">
        <v>51</v>
      </c>
      <c r="B1415" s="6">
        <v>716</v>
      </c>
      <c r="C1415" s="6" t="str">
        <f t="shared" si="22"/>
        <v>UUC-716</v>
      </c>
      <c r="D1415" s="7">
        <v>42586</v>
      </c>
      <c r="E1415" s="5" t="s">
        <v>32</v>
      </c>
      <c r="F1415" s="6">
        <v>0</v>
      </c>
    </row>
    <row r="1416" spans="1:6" x14ac:dyDescent="0.3">
      <c r="A1416" s="6" t="s">
        <v>51</v>
      </c>
      <c r="B1416" s="6">
        <v>734</v>
      </c>
      <c r="C1416" s="6" t="str">
        <f t="shared" si="22"/>
        <v>UUC-734</v>
      </c>
      <c r="D1416" s="7">
        <v>42597</v>
      </c>
      <c r="E1416" s="5" t="s">
        <v>55</v>
      </c>
      <c r="F1416" s="6">
        <v>3</v>
      </c>
    </row>
    <row r="1417" spans="1:6" x14ac:dyDescent="0.3">
      <c r="A1417" s="6" t="s">
        <v>130</v>
      </c>
      <c r="B1417" s="6">
        <v>92</v>
      </c>
      <c r="C1417" s="6" t="str">
        <f t="shared" si="22"/>
        <v>KKV-92</v>
      </c>
      <c r="D1417" s="7">
        <v>42604</v>
      </c>
      <c r="E1417" s="5" t="s">
        <v>76</v>
      </c>
      <c r="F1417" s="6">
        <v>1</v>
      </c>
    </row>
    <row r="1418" spans="1:6" x14ac:dyDescent="0.3">
      <c r="A1418" s="6" t="s">
        <v>130</v>
      </c>
      <c r="B1418" s="6">
        <v>95</v>
      </c>
      <c r="C1418" s="6" t="str">
        <f t="shared" si="22"/>
        <v>KKV-95</v>
      </c>
      <c r="D1418" s="7">
        <v>42607</v>
      </c>
      <c r="E1418" s="5" t="s">
        <v>55</v>
      </c>
      <c r="F1418" s="6">
        <v>3</v>
      </c>
    </row>
    <row r="1419" spans="1:6" x14ac:dyDescent="0.3">
      <c r="A1419" s="6" t="s">
        <v>51</v>
      </c>
      <c r="B1419" s="6">
        <v>764</v>
      </c>
      <c r="C1419" s="6" t="str">
        <f t="shared" si="22"/>
        <v>UUC-764</v>
      </c>
      <c r="D1419" s="7">
        <v>42619</v>
      </c>
      <c r="E1419" s="5" t="s">
        <v>32</v>
      </c>
      <c r="F1419" s="6">
        <v>0</v>
      </c>
    </row>
    <row r="1420" spans="1:6" x14ac:dyDescent="0.3">
      <c r="A1420" s="6" t="s">
        <v>51</v>
      </c>
      <c r="B1420" s="6">
        <v>786</v>
      </c>
      <c r="C1420" s="6" t="str">
        <f t="shared" si="22"/>
        <v>UUC-786</v>
      </c>
      <c r="D1420" s="7">
        <v>42646</v>
      </c>
      <c r="E1420" s="5" t="s">
        <v>17</v>
      </c>
      <c r="F1420" s="6">
        <v>2</v>
      </c>
    </row>
    <row r="1421" spans="1:6" x14ac:dyDescent="0.3">
      <c r="A1421" s="6" t="s">
        <v>130</v>
      </c>
      <c r="B1421" s="6">
        <v>118</v>
      </c>
      <c r="C1421" s="6" t="str">
        <f t="shared" si="22"/>
        <v>KKV-118</v>
      </c>
      <c r="D1421" s="7">
        <v>42683</v>
      </c>
      <c r="E1421" s="5" t="s">
        <v>76</v>
      </c>
      <c r="F1421" s="6">
        <v>1</v>
      </c>
    </row>
    <row r="1422" spans="1:6" x14ac:dyDescent="0.3">
      <c r="A1422" s="6" t="s">
        <v>130</v>
      </c>
      <c r="B1422" s="6">
        <v>137</v>
      </c>
      <c r="C1422" s="6" t="str">
        <f t="shared" si="22"/>
        <v>KKV-137</v>
      </c>
      <c r="D1422" s="7">
        <v>42762</v>
      </c>
      <c r="E1422" s="5" t="s">
        <v>55</v>
      </c>
      <c r="F1422" s="6">
        <v>3</v>
      </c>
    </row>
    <row r="1423" spans="1:6" x14ac:dyDescent="0.3">
      <c r="A1423" s="6" t="s">
        <v>51</v>
      </c>
      <c r="B1423" s="6">
        <v>872</v>
      </c>
      <c r="C1423" s="6" t="str">
        <f t="shared" si="22"/>
        <v>UUC-872</v>
      </c>
      <c r="D1423" s="7">
        <v>42781</v>
      </c>
      <c r="E1423" s="5" t="s">
        <v>17</v>
      </c>
      <c r="F1423" s="6">
        <v>2</v>
      </c>
    </row>
    <row r="1424" spans="1:6" x14ac:dyDescent="0.3">
      <c r="A1424" s="6" t="s">
        <v>130</v>
      </c>
      <c r="B1424" s="6">
        <v>150</v>
      </c>
      <c r="C1424" s="6" t="str">
        <f t="shared" si="22"/>
        <v>KKV-150</v>
      </c>
      <c r="D1424" s="7">
        <v>42823</v>
      </c>
      <c r="E1424" s="5" t="s">
        <v>55</v>
      </c>
      <c r="F1424" s="6">
        <v>3</v>
      </c>
    </row>
    <row r="1425" spans="1:6" x14ac:dyDescent="0.3">
      <c r="A1425" s="6" t="s">
        <v>51</v>
      </c>
      <c r="B1425" s="6">
        <v>899</v>
      </c>
      <c r="C1425" s="6" t="str">
        <f t="shared" si="22"/>
        <v>UUC-899</v>
      </c>
      <c r="D1425" s="7">
        <v>42840</v>
      </c>
      <c r="E1425" s="5" t="s">
        <v>3386</v>
      </c>
      <c r="F1425" s="6">
        <v>0</v>
      </c>
    </row>
    <row r="1426" spans="1:6" x14ac:dyDescent="0.3">
      <c r="A1426" s="6" t="s">
        <v>130</v>
      </c>
      <c r="B1426" s="6">
        <v>158</v>
      </c>
      <c r="C1426" s="6" t="str">
        <f t="shared" si="22"/>
        <v>KKV-158</v>
      </c>
      <c r="D1426" s="7">
        <v>42851</v>
      </c>
      <c r="E1426" s="5" t="s">
        <v>55</v>
      </c>
      <c r="F1426" s="6">
        <v>3</v>
      </c>
    </row>
    <row r="1427" spans="1:6" x14ac:dyDescent="0.3">
      <c r="A1427" s="6" t="s">
        <v>130</v>
      </c>
      <c r="B1427" s="6">
        <v>160</v>
      </c>
      <c r="C1427" s="6" t="str">
        <f t="shared" si="22"/>
        <v>KKV-160</v>
      </c>
      <c r="D1427" s="7">
        <v>42861</v>
      </c>
      <c r="E1427" s="5" t="s">
        <v>3386</v>
      </c>
      <c r="F1427" s="6">
        <v>0</v>
      </c>
    </row>
    <row r="1428" spans="1:6" x14ac:dyDescent="0.3">
      <c r="A1428" s="6" t="s">
        <v>51</v>
      </c>
      <c r="B1428" s="6">
        <v>907</v>
      </c>
      <c r="C1428" s="6" t="str">
        <f t="shared" si="22"/>
        <v>UUC-907</v>
      </c>
      <c r="D1428" s="7">
        <v>42862</v>
      </c>
      <c r="E1428" s="5" t="s">
        <v>55</v>
      </c>
      <c r="F1428" s="6">
        <v>3</v>
      </c>
    </row>
    <row r="1429" spans="1:6" x14ac:dyDescent="0.3">
      <c r="A1429" s="6" t="s">
        <v>130</v>
      </c>
      <c r="B1429" s="6">
        <v>161</v>
      </c>
      <c r="C1429" s="6" t="str">
        <f t="shared" si="22"/>
        <v>KKV-161</v>
      </c>
      <c r="D1429" s="7">
        <v>42863</v>
      </c>
      <c r="E1429" s="5" t="s">
        <v>55</v>
      </c>
      <c r="F1429" s="6">
        <v>3</v>
      </c>
    </row>
    <row r="1430" spans="1:6" x14ac:dyDescent="0.3">
      <c r="A1430" s="6" t="s">
        <v>51</v>
      </c>
      <c r="B1430" s="6">
        <v>916</v>
      </c>
      <c r="C1430" s="6" t="str">
        <f t="shared" si="22"/>
        <v>UUC-916</v>
      </c>
      <c r="D1430" s="7">
        <v>42887</v>
      </c>
      <c r="E1430" s="5" t="s">
        <v>17</v>
      </c>
      <c r="F1430" s="6">
        <v>2</v>
      </c>
    </row>
    <row r="1431" spans="1:6" x14ac:dyDescent="0.3">
      <c r="A1431" s="6" t="s">
        <v>130</v>
      </c>
      <c r="B1431" s="6">
        <v>202</v>
      </c>
      <c r="C1431" s="6" t="str">
        <f t="shared" si="22"/>
        <v>KKV-202</v>
      </c>
      <c r="D1431" s="7">
        <v>43014</v>
      </c>
      <c r="E1431" s="5" t="s">
        <v>17</v>
      </c>
      <c r="F1431" s="6">
        <v>2</v>
      </c>
    </row>
    <row r="1432" spans="1:6" x14ac:dyDescent="0.3">
      <c r="A1432" s="6" t="s">
        <v>130</v>
      </c>
      <c r="B1432" s="6">
        <v>218</v>
      </c>
      <c r="C1432" s="6" t="str">
        <f t="shared" si="22"/>
        <v>KKV-218</v>
      </c>
      <c r="D1432" s="7">
        <v>43094</v>
      </c>
      <c r="E1432" s="5" t="s">
        <v>55</v>
      </c>
      <c r="F1432" s="6">
        <v>3</v>
      </c>
    </row>
    <row r="1433" spans="1:6" x14ac:dyDescent="0.3">
      <c r="A1433" s="6" t="s">
        <v>51</v>
      </c>
      <c r="B1433" s="6">
        <v>941</v>
      </c>
      <c r="C1433" s="6" t="str">
        <f t="shared" si="22"/>
        <v>UUC-941</v>
      </c>
      <c r="D1433" s="7">
        <v>43309</v>
      </c>
      <c r="E1433" s="5" t="s">
        <v>32</v>
      </c>
      <c r="F1433" s="6">
        <v>0</v>
      </c>
    </row>
    <row r="1434" spans="1:6" x14ac:dyDescent="0.3">
      <c r="A1434" s="6" t="s">
        <v>104</v>
      </c>
      <c r="B1434" s="6">
        <v>43</v>
      </c>
      <c r="C1434" s="6" t="str">
        <f t="shared" si="22"/>
        <v>CSS-43</v>
      </c>
      <c r="D1434" s="7">
        <v>43433</v>
      </c>
      <c r="E1434" s="5" t="s">
        <v>32</v>
      </c>
      <c r="F1434" s="6">
        <v>0</v>
      </c>
    </row>
    <row r="1435" spans="1:6" x14ac:dyDescent="0.3">
      <c r="A1435" s="6" t="s">
        <v>135</v>
      </c>
      <c r="B1435" s="6">
        <v>57</v>
      </c>
      <c r="C1435" s="6" t="str">
        <f t="shared" si="22"/>
        <v>EAT-57</v>
      </c>
      <c r="D1435" s="7">
        <v>43598</v>
      </c>
      <c r="E1435" s="5" t="s">
        <v>55</v>
      </c>
      <c r="F1435" s="6">
        <v>3</v>
      </c>
    </row>
    <row r="1436" spans="1:6" x14ac:dyDescent="0.3">
      <c r="A1436" s="6" t="s">
        <v>164</v>
      </c>
      <c r="B1436" s="6">
        <v>54</v>
      </c>
      <c r="C1436" s="6" t="str">
        <f t="shared" si="22"/>
        <v>KTH-54</v>
      </c>
      <c r="D1436" s="7">
        <v>43716</v>
      </c>
      <c r="E1436" s="5" t="s">
        <v>76</v>
      </c>
      <c r="F1436" s="6">
        <v>1</v>
      </c>
    </row>
    <row r="1437" spans="1:6" x14ac:dyDescent="0.3">
      <c r="A1437" s="6" t="s">
        <v>167</v>
      </c>
      <c r="B1437" s="6">
        <v>23</v>
      </c>
      <c r="C1437" s="6" t="str">
        <f t="shared" si="22"/>
        <v>KAY-23</v>
      </c>
      <c r="D1437" s="7">
        <v>43770</v>
      </c>
      <c r="E1437" s="5" t="s">
        <v>55</v>
      </c>
      <c r="F1437" s="6">
        <v>3</v>
      </c>
    </row>
    <row r="1438" spans="1:6" x14ac:dyDescent="0.3">
      <c r="A1438" s="6" t="s">
        <v>164</v>
      </c>
      <c r="B1438" s="6">
        <v>75</v>
      </c>
      <c r="C1438" s="6" t="str">
        <f t="shared" si="22"/>
        <v>KTH-75</v>
      </c>
      <c r="D1438" s="7">
        <v>43813</v>
      </c>
      <c r="E1438" s="5" t="s">
        <v>17</v>
      </c>
      <c r="F1438" s="6">
        <v>2</v>
      </c>
    </row>
    <row r="1439" spans="1:6" x14ac:dyDescent="0.3">
      <c r="A1439" s="6" t="s">
        <v>164</v>
      </c>
      <c r="B1439" s="6">
        <v>76</v>
      </c>
      <c r="C1439" s="6" t="str">
        <f t="shared" si="22"/>
        <v>KTH-76</v>
      </c>
      <c r="D1439" s="7">
        <v>43817</v>
      </c>
      <c r="E1439" s="5" t="s">
        <v>76</v>
      </c>
      <c r="F1439" s="6">
        <v>1</v>
      </c>
    </row>
    <row r="1440" spans="1:6" x14ac:dyDescent="0.3">
      <c r="A1440" s="6" t="s">
        <v>164</v>
      </c>
      <c r="B1440" s="6">
        <v>80</v>
      </c>
      <c r="C1440" s="6" t="str">
        <f t="shared" si="22"/>
        <v>KTH-80</v>
      </c>
      <c r="D1440" s="7">
        <v>43900</v>
      </c>
      <c r="E1440" s="5" t="s">
        <v>76</v>
      </c>
      <c r="F1440" s="6">
        <v>1</v>
      </c>
    </row>
    <row r="1441" spans="1:6" x14ac:dyDescent="0.3">
      <c r="A1441" s="6" t="s">
        <v>167</v>
      </c>
      <c r="B1441" s="6">
        <v>39</v>
      </c>
      <c r="C1441" s="6" t="str">
        <f t="shared" si="22"/>
        <v>KAY-39</v>
      </c>
      <c r="D1441" s="7">
        <v>43963</v>
      </c>
      <c r="E1441" s="5" t="s">
        <v>55</v>
      </c>
      <c r="F1441" s="6">
        <v>3</v>
      </c>
    </row>
    <row r="1442" spans="1:6" x14ac:dyDescent="0.3">
      <c r="A1442" s="6" t="s">
        <v>104</v>
      </c>
      <c r="B1442" s="6">
        <v>52</v>
      </c>
      <c r="C1442" s="6" t="str">
        <f t="shared" si="22"/>
        <v>CSS-52</v>
      </c>
      <c r="D1442" s="7">
        <v>43990</v>
      </c>
      <c r="E1442" s="5" t="s">
        <v>97</v>
      </c>
      <c r="F1442" s="6">
        <v>3</v>
      </c>
    </row>
    <row r="1443" spans="1:6" x14ac:dyDescent="0.3">
      <c r="A1443" s="6" t="s">
        <v>104</v>
      </c>
      <c r="B1443" s="6">
        <v>72</v>
      </c>
      <c r="C1443" s="6" t="str">
        <f t="shared" si="22"/>
        <v>CSS-72</v>
      </c>
      <c r="D1443" s="7">
        <v>44079</v>
      </c>
      <c r="E1443" s="5" t="s">
        <v>17</v>
      </c>
      <c r="F1443" s="6">
        <v>2</v>
      </c>
    </row>
    <row r="1444" spans="1:6" x14ac:dyDescent="0.3">
      <c r="A1444" s="6" t="s">
        <v>104</v>
      </c>
      <c r="B1444" s="6">
        <v>108</v>
      </c>
      <c r="C1444" s="6" t="str">
        <f t="shared" si="22"/>
        <v>CSS-108</v>
      </c>
      <c r="D1444" s="7">
        <v>44178</v>
      </c>
      <c r="E1444" s="5" t="s">
        <v>17</v>
      </c>
      <c r="F1444" s="6">
        <v>2</v>
      </c>
    </row>
    <row r="1445" spans="1:6" x14ac:dyDescent="0.3">
      <c r="A1445" s="6" t="s">
        <v>104</v>
      </c>
      <c r="B1445" s="6">
        <v>110</v>
      </c>
      <c r="C1445" s="6" t="str">
        <f t="shared" si="22"/>
        <v>CSS-110</v>
      </c>
      <c r="D1445" s="7">
        <v>44180</v>
      </c>
      <c r="E1445" s="5" t="s">
        <v>55</v>
      </c>
      <c r="F1445" s="6">
        <v>3</v>
      </c>
    </row>
    <row r="1446" spans="1:6" x14ac:dyDescent="0.3">
      <c r="A1446" s="6" t="s">
        <v>104</v>
      </c>
      <c r="B1446" s="6">
        <v>117</v>
      </c>
      <c r="C1446" s="6" t="str">
        <f t="shared" si="22"/>
        <v>CSS-117</v>
      </c>
      <c r="D1446" s="7">
        <v>44189</v>
      </c>
      <c r="E1446" s="5" t="s">
        <v>17</v>
      </c>
      <c r="F1446" s="6">
        <v>2</v>
      </c>
    </row>
    <row r="1447" spans="1:6" x14ac:dyDescent="0.3">
      <c r="A1447" s="6" t="s">
        <v>167</v>
      </c>
      <c r="B1447" s="6">
        <v>55</v>
      </c>
      <c r="C1447" s="6" t="str">
        <f t="shared" si="22"/>
        <v>KAY-55</v>
      </c>
      <c r="D1447" s="7">
        <v>44236</v>
      </c>
      <c r="E1447" s="5" t="s">
        <v>17</v>
      </c>
      <c r="F1447" s="6">
        <v>2</v>
      </c>
    </row>
    <row r="1448" spans="1:6" x14ac:dyDescent="0.3">
      <c r="A1448" s="6" t="s">
        <v>104</v>
      </c>
      <c r="B1448" s="6">
        <v>166</v>
      </c>
      <c r="C1448" s="6" t="str">
        <f t="shared" si="22"/>
        <v>CSS-166</v>
      </c>
      <c r="D1448" s="7">
        <v>44282</v>
      </c>
      <c r="E1448" s="5" t="s">
        <v>17</v>
      </c>
      <c r="F1448" s="6">
        <v>2</v>
      </c>
    </row>
    <row r="1449" spans="1:6" x14ac:dyDescent="0.3">
      <c r="A1449" s="6" t="s">
        <v>12</v>
      </c>
      <c r="B1449" s="6">
        <v>15</v>
      </c>
      <c r="C1449" s="6" t="str">
        <f t="shared" si="22"/>
        <v>BOB-15</v>
      </c>
      <c r="D1449" s="7">
        <v>39910</v>
      </c>
      <c r="E1449" s="5" t="s">
        <v>3378</v>
      </c>
      <c r="F1449" s="6">
        <v>2</v>
      </c>
    </row>
    <row r="1450" spans="1:6" x14ac:dyDescent="0.3">
      <c r="A1450" s="6" t="s">
        <v>12</v>
      </c>
      <c r="B1450" s="6">
        <v>63</v>
      </c>
      <c r="C1450" s="6" t="str">
        <f t="shared" si="22"/>
        <v>BOB-63</v>
      </c>
      <c r="D1450" s="7">
        <v>40095</v>
      </c>
      <c r="E1450" s="5" t="s">
        <v>3386</v>
      </c>
      <c r="F1450" s="6">
        <v>0</v>
      </c>
    </row>
    <row r="1451" spans="1:6" x14ac:dyDescent="0.3">
      <c r="A1451" s="6" t="s">
        <v>12</v>
      </c>
      <c r="B1451" s="6">
        <v>115</v>
      </c>
      <c r="C1451" s="6" t="str">
        <f t="shared" si="22"/>
        <v>BOB-115</v>
      </c>
      <c r="D1451" s="7">
        <v>40221</v>
      </c>
      <c r="E1451" s="5" t="s">
        <v>32</v>
      </c>
      <c r="F1451" s="6">
        <v>0</v>
      </c>
    </row>
    <row r="1452" spans="1:6" x14ac:dyDescent="0.3">
      <c r="A1452" s="6" t="s">
        <v>12</v>
      </c>
      <c r="B1452" s="6">
        <v>132</v>
      </c>
      <c r="C1452" s="6" t="str">
        <f t="shared" si="22"/>
        <v>BOB-132</v>
      </c>
      <c r="D1452" s="7">
        <v>40243</v>
      </c>
      <c r="E1452" s="5" t="s">
        <v>17</v>
      </c>
      <c r="F1452" s="6">
        <v>2</v>
      </c>
    </row>
    <row r="1453" spans="1:6" x14ac:dyDescent="0.3">
      <c r="A1453" s="6" t="s">
        <v>12</v>
      </c>
      <c r="B1453" s="6">
        <v>151</v>
      </c>
      <c r="C1453" s="6" t="str">
        <f t="shared" si="22"/>
        <v>BOB-151</v>
      </c>
      <c r="D1453" s="7">
        <v>40314</v>
      </c>
      <c r="E1453" s="5" t="s">
        <v>55</v>
      </c>
      <c r="F1453" s="6">
        <v>3</v>
      </c>
    </row>
    <row r="1454" spans="1:6" x14ac:dyDescent="0.3">
      <c r="A1454" s="6" t="s">
        <v>12</v>
      </c>
      <c r="B1454" s="6">
        <v>166</v>
      </c>
      <c r="C1454" s="6" t="str">
        <f t="shared" si="22"/>
        <v>BOB-166</v>
      </c>
      <c r="D1454" s="7">
        <v>40344</v>
      </c>
      <c r="E1454" s="5" t="s">
        <v>3387</v>
      </c>
      <c r="F1454" s="6">
        <v>2</v>
      </c>
    </row>
    <row r="1455" spans="1:6" x14ac:dyDescent="0.3">
      <c r="A1455" s="6" t="s">
        <v>12</v>
      </c>
      <c r="B1455" s="6">
        <v>194</v>
      </c>
      <c r="C1455" s="6" t="str">
        <f t="shared" si="22"/>
        <v>BOB-194</v>
      </c>
      <c r="D1455" s="7">
        <v>40388</v>
      </c>
      <c r="E1455" s="5" t="s">
        <v>55</v>
      </c>
      <c r="F1455" s="6">
        <v>3</v>
      </c>
    </row>
    <row r="1456" spans="1:6" x14ac:dyDescent="0.3">
      <c r="A1456" s="6" t="s">
        <v>12</v>
      </c>
      <c r="B1456" s="6">
        <v>200</v>
      </c>
      <c r="C1456" s="6" t="str">
        <f t="shared" si="22"/>
        <v>BOB-200</v>
      </c>
      <c r="D1456" s="7">
        <v>40394</v>
      </c>
      <c r="E1456" s="5" t="s">
        <v>17</v>
      </c>
      <c r="F1456" s="6">
        <v>2</v>
      </c>
    </row>
    <row r="1457" spans="1:6" x14ac:dyDescent="0.3">
      <c r="A1457" s="6" t="s">
        <v>12</v>
      </c>
      <c r="B1457" s="6">
        <v>225</v>
      </c>
      <c r="C1457" s="6" t="str">
        <f t="shared" si="22"/>
        <v>BOB-225</v>
      </c>
      <c r="D1457" s="7">
        <v>40414</v>
      </c>
      <c r="E1457" s="5" t="s">
        <v>17</v>
      </c>
      <c r="F1457" s="6">
        <v>2</v>
      </c>
    </row>
    <row r="1458" spans="1:6" x14ac:dyDescent="0.3">
      <c r="A1458" s="6" t="s">
        <v>12</v>
      </c>
      <c r="B1458" s="6">
        <v>237</v>
      </c>
      <c r="C1458" s="6" t="str">
        <f t="shared" si="22"/>
        <v>BOB-237</v>
      </c>
      <c r="D1458" s="7">
        <v>40454</v>
      </c>
      <c r="E1458" s="5" t="s">
        <v>55</v>
      </c>
      <c r="F1458" s="6">
        <v>3</v>
      </c>
    </row>
    <row r="1459" spans="1:6" x14ac:dyDescent="0.3">
      <c r="A1459" s="6" t="s">
        <v>12</v>
      </c>
      <c r="B1459" s="6">
        <v>339</v>
      </c>
      <c r="C1459" s="6" t="str">
        <f t="shared" si="22"/>
        <v>BOB-339</v>
      </c>
      <c r="D1459" s="7">
        <v>40640</v>
      </c>
      <c r="E1459" s="5" t="s">
        <v>3386</v>
      </c>
      <c r="F1459" s="6">
        <v>0</v>
      </c>
    </row>
    <row r="1460" spans="1:6" x14ac:dyDescent="0.3">
      <c r="A1460" s="6" t="s">
        <v>62</v>
      </c>
      <c r="B1460" s="6">
        <v>8</v>
      </c>
      <c r="C1460" s="6" t="str">
        <f t="shared" si="22"/>
        <v>ARB-8</v>
      </c>
      <c r="D1460" s="7">
        <v>40658</v>
      </c>
      <c r="E1460" s="5" t="s">
        <v>55</v>
      </c>
      <c r="F1460" s="6">
        <v>3</v>
      </c>
    </row>
    <row r="1461" spans="1:6" x14ac:dyDescent="0.3">
      <c r="A1461" s="6" t="s">
        <v>12</v>
      </c>
      <c r="B1461" s="6">
        <v>360</v>
      </c>
      <c r="C1461" s="6" t="str">
        <f t="shared" si="22"/>
        <v>BOB-360</v>
      </c>
      <c r="D1461" s="7">
        <v>40663</v>
      </c>
      <c r="E1461" s="5" t="s">
        <v>55</v>
      </c>
      <c r="F1461" s="6">
        <v>4</v>
      </c>
    </row>
    <row r="1462" spans="1:6" x14ac:dyDescent="0.3">
      <c r="A1462" s="6" t="s">
        <v>12</v>
      </c>
      <c r="B1462" s="6">
        <v>361</v>
      </c>
      <c r="C1462" s="6" t="str">
        <f t="shared" si="22"/>
        <v>BOB-361</v>
      </c>
      <c r="D1462" s="7">
        <v>40664</v>
      </c>
      <c r="E1462" s="5" t="s">
        <v>3386</v>
      </c>
      <c r="F1462" s="6">
        <v>0</v>
      </c>
    </row>
    <row r="1463" spans="1:6" x14ac:dyDescent="0.3">
      <c r="A1463" s="6" t="s">
        <v>12</v>
      </c>
      <c r="B1463" s="6">
        <v>369</v>
      </c>
      <c r="C1463" s="6" t="str">
        <f t="shared" si="22"/>
        <v>BOB-369</v>
      </c>
      <c r="D1463" s="7">
        <v>40681</v>
      </c>
      <c r="E1463" s="5" t="s">
        <v>17</v>
      </c>
      <c r="F1463" s="6">
        <v>2</v>
      </c>
    </row>
    <row r="1464" spans="1:6" x14ac:dyDescent="0.3">
      <c r="A1464" s="6" t="s">
        <v>12</v>
      </c>
      <c r="B1464" s="6">
        <v>385</v>
      </c>
      <c r="C1464" s="6" t="str">
        <f t="shared" si="22"/>
        <v>BOB-385</v>
      </c>
      <c r="D1464" s="7">
        <v>40702</v>
      </c>
      <c r="E1464" s="5" t="s">
        <v>55</v>
      </c>
      <c r="F1464" s="6">
        <v>3</v>
      </c>
    </row>
    <row r="1465" spans="1:6" x14ac:dyDescent="0.3">
      <c r="A1465" s="6" t="s">
        <v>12</v>
      </c>
      <c r="B1465" s="6">
        <v>404</v>
      </c>
      <c r="C1465" s="6" t="str">
        <f t="shared" si="22"/>
        <v>BOB-404</v>
      </c>
      <c r="D1465" s="7">
        <v>40742</v>
      </c>
      <c r="E1465" s="5" t="s">
        <v>143</v>
      </c>
      <c r="F1465" s="6">
        <v>5</v>
      </c>
    </row>
    <row r="1466" spans="1:6" x14ac:dyDescent="0.3">
      <c r="A1466" s="6" t="s">
        <v>62</v>
      </c>
      <c r="B1466" s="6">
        <v>34</v>
      </c>
      <c r="C1466" s="6" t="str">
        <f t="shared" si="22"/>
        <v>ARB-34</v>
      </c>
      <c r="D1466" s="7">
        <v>40744</v>
      </c>
      <c r="E1466" s="5" t="s">
        <v>17</v>
      </c>
      <c r="F1466" s="6">
        <v>2</v>
      </c>
    </row>
    <row r="1467" spans="1:6" x14ac:dyDescent="0.3">
      <c r="A1467" s="6" t="s">
        <v>12</v>
      </c>
      <c r="B1467" s="6">
        <v>409</v>
      </c>
      <c r="C1467" s="6" t="str">
        <f t="shared" si="22"/>
        <v>BOB-409</v>
      </c>
      <c r="D1467" s="7">
        <v>40750</v>
      </c>
      <c r="E1467" s="5" t="s">
        <v>17</v>
      </c>
      <c r="F1467" s="6">
        <v>2</v>
      </c>
    </row>
    <row r="1468" spans="1:6" x14ac:dyDescent="0.3">
      <c r="A1468" s="6" t="s">
        <v>12</v>
      </c>
      <c r="B1468" s="6">
        <v>412</v>
      </c>
      <c r="C1468" s="6" t="str">
        <f t="shared" si="22"/>
        <v>BOB-412</v>
      </c>
      <c r="D1468" s="7">
        <v>40754</v>
      </c>
      <c r="E1468" s="5" t="s">
        <v>55</v>
      </c>
      <c r="F1468" s="6">
        <v>3</v>
      </c>
    </row>
    <row r="1469" spans="1:6" x14ac:dyDescent="0.3">
      <c r="A1469" s="6" t="s">
        <v>12</v>
      </c>
      <c r="B1469" s="6">
        <v>414</v>
      </c>
      <c r="C1469" s="6" t="str">
        <f t="shared" si="22"/>
        <v>BOB-414</v>
      </c>
      <c r="D1469" s="7">
        <v>40757</v>
      </c>
      <c r="E1469" s="5" t="s">
        <v>17</v>
      </c>
      <c r="F1469" s="6">
        <v>2</v>
      </c>
    </row>
    <row r="1470" spans="1:6" x14ac:dyDescent="0.3">
      <c r="A1470" s="6" t="s">
        <v>12</v>
      </c>
      <c r="B1470" s="6">
        <v>421</v>
      </c>
      <c r="C1470" s="6" t="str">
        <f t="shared" si="22"/>
        <v>BOB-421</v>
      </c>
      <c r="D1470" s="7">
        <v>40789</v>
      </c>
      <c r="E1470" s="5" t="s">
        <v>55</v>
      </c>
      <c r="F1470" s="6">
        <v>3</v>
      </c>
    </row>
    <row r="1471" spans="1:6" x14ac:dyDescent="0.3">
      <c r="A1471" s="6" t="s">
        <v>62</v>
      </c>
      <c r="B1471" s="6">
        <v>37</v>
      </c>
      <c r="C1471" s="6" t="str">
        <f t="shared" si="22"/>
        <v>ARB-37</v>
      </c>
      <c r="D1471" s="7">
        <v>40795</v>
      </c>
      <c r="E1471" s="5" t="s">
        <v>17</v>
      </c>
      <c r="F1471" s="6">
        <v>2</v>
      </c>
    </row>
    <row r="1472" spans="1:6" x14ac:dyDescent="0.3">
      <c r="A1472" s="6" t="s">
        <v>12</v>
      </c>
      <c r="B1472" s="6">
        <v>438</v>
      </c>
      <c r="C1472" s="6" t="str">
        <f t="shared" si="22"/>
        <v>BOB-438</v>
      </c>
      <c r="D1472" s="7">
        <v>40825</v>
      </c>
      <c r="E1472" s="5" t="s">
        <v>17</v>
      </c>
      <c r="F1472" s="6">
        <v>2</v>
      </c>
    </row>
    <row r="1473" spans="1:6" x14ac:dyDescent="0.3">
      <c r="A1473" s="6" t="s">
        <v>62</v>
      </c>
      <c r="B1473" s="6">
        <v>50</v>
      </c>
      <c r="C1473" s="6" t="str">
        <f t="shared" si="22"/>
        <v>ARB-50</v>
      </c>
      <c r="D1473" s="7">
        <v>40870</v>
      </c>
      <c r="E1473" s="5" t="s">
        <v>17</v>
      </c>
      <c r="F1473" s="6">
        <v>2</v>
      </c>
    </row>
    <row r="1474" spans="1:6" x14ac:dyDescent="0.3">
      <c r="A1474" s="6" t="s">
        <v>12</v>
      </c>
      <c r="B1474" s="6">
        <v>461</v>
      </c>
      <c r="C1474" s="6" t="str">
        <f t="shared" si="22"/>
        <v>BOB-461</v>
      </c>
      <c r="D1474" s="7">
        <v>40918</v>
      </c>
      <c r="E1474" s="5" t="s">
        <v>55</v>
      </c>
      <c r="F1474" s="6">
        <v>3</v>
      </c>
    </row>
    <row r="1475" spans="1:6" x14ac:dyDescent="0.3">
      <c r="A1475" s="6" t="s">
        <v>62</v>
      </c>
      <c r="B1475" s="6">
        <v>61</v>
      </c>
      <c r="C1475" s="6" t="str">
        <f t="shared" ref="C1475:C1538" si="23">CONCATENATE(A1475,"-",B1475)</f>
        <v>ARB-61</v>
      </c>
      <c r="D1475" s="7">
        <v>40924</v>
      </c>
      <c r="E1475" s="5" t="s">
        <v>17</v>
      </c>
      <c r="F1475" s="6">
        <v>2</v>
      </c>
    </row>
    <row r="1476" spans="1:6" x14ac:dyDescent="0.3">
      <c r="A1476" s="6" t="s">
        <v>12</v>
      </c>
      <c r="B1476" s="6">
        <v>465</v>
      </c>
      <c r="C1476" s="6" t="str">
        <f t="shared" si="23"/>
        <v>BOB-465</v>
      </c>
      <c r="D1476" s="7">
        <v>40934</v>
      </c>
      <c r="E1476" s="5" t="s">
        <v>17</v>
      </c>
      <c r="F1476" s="6">
        <v>2</v>
      </c>
    </row>
    <row r="1477" spans="1:6" x14ac:dyDescent="0.3">
      <c r="A1477" s="6" t="s">
        <v>12</v>
      </c>
      <c r="B1477" s="6">
        <v>464</v>
      </c>
      <c r="C1477" s="6" t="str">
        <f t="shared" si="23"/>
        <v>BOB-464</v>
      </c>
      <c r="D1477" s="7">
        <v>40934</v>
      </c>
      <c r="E1477" s="5" t="s">
        <v>143</v>
      </c>
      <c r="F1477" s="6">
        <v>5</v>
      </c>
    </row>
    <row r="1478" spans="1:6" x14ac:dyDescent="0.3">
      <c r="A1478" s="6" t="s">
        <v>62</v>
      </c>
      <c r="B1478" s="6">
        <v>64</v>
      </c>
      <c r="C1478" s="6" t="str">
        <f t="shared" si="23"/>
        <v>ARB-64</v>
      </c>
      <c r="D1478" s="7">
        <v>40935</v>
      </c>
      <c r="E1478" s="5" t="s">
        <v>17</v>
      </c>
      <c r="F1478" s="6">
        <v>2</v>
      </c>
    </row>
    <row r="1479" spans="1:6" x14ac:dyDescent="0.3">
      <c r="A1479" s="6" t="s">
        <v>62</v>
      </c>
      <c r="B1479" s="6">
        <v>65</v>
      </c>
      <c r="C1479" s="6" t="str">
        <f t="shared" si="23"/>
        <v>ARB-65</v>
      </c>
      <c r="D1479" s="7">
        <v>40939</v>
      </c>
      <c r="E1479" s="5" t="s">
        <v>17</v>
      </c>
      <c r="F1479" s="6">
        <v>2</v>
      </c>
    </row>
    <row r="1480" spans="1:6" x14ac:dyDescent="0.3">
      <c r="A1480" s="6" t="s">
        <v>12</v>
      </c>
      <c r="B1480" s="6">
        <v>492</v>
      </c>
      <c r="C1480" s="6" t="str">
        <f t="shared" si="23"/>
        <v>BOB-492</v>
      </c>
      <c r="D1480" s="7">
        <v>40979</v>
      </c>
      <c r="E1480" s="5" t="s">
        <v>17</v>
      </c>
      <c r="F1480" s="6">
        <v>2</v>
      </c>
    </row>
    <row r="1481" spans="1:6" x14ac:dyDescent="0.3">
      <c r="A1481" s="6" t="s">
        <v>62</v>
      </c>
      <c r="B1481" s="6">
        <v>79</v>
      </c>
      <c r="C1481" s="6" t="str">
        <f t="shared" si="23"/>
        <v>ARB-79</v>
      </c>
      <c r="D1481" s="7">
        <v>40994</v>
      </c>
      <c r="E1481" s="5" t="s">
        <v>55</v>
      </c>
      <c r="F1481" s="6">
        <v>3</v>
      </c>
    </row>
    <row r="1482" spans="1:6" x14ac:dyDescent="0.3">
      <c r="A1482" s="6" t="s">
        <v>12</v>
      </c>
      <c r="B1482" s="6">
        <v>527</v>
      </c>
      <c r="C1482" s="6" t="str">
        <f t="shared" si="23"/>
        <v>BOB-527</v>
      </c>
      <c r="D1482" s="7">
        <v>41056</v>
      </c>
      <c r="E1482" s="5" t="s">
        <v>3386</v>
      </c>
      <c r="F1482" s="6">
        <v>0</v>
      </c>
    </row>
    <row r="1483" spans="1:6" x14ac:dyDescent="0.3">
      <c r="A1483" s="6" t="s">
        <v>51</v>
      </c>
      <c r="B1483" s="6">
        <v>1</v>
      </c>
      <c r="C1483" s="6" t="str">
        <f t="shared" si="23"/>
        <v>UUC-1</v>
      </c>
      <c r="D1483" s="7">
        <v>41088</v>
      </c>
      <c r="E1483" s="5" t="s">
        <v>55</v>
      </c>
      <c r="F1483" s="6">
        <v>3</v>
      </c>
    </row>
    <row r="1484" spans="1:6" x14ac:dyDescent="0.3">
      <c r="A1484" s="6" t="s">
        <v>62</v>
      </c>
      <c r="B1484" s="6">
        <v>100</v>
      </c>
      <c r="C1484" s="6" t="str">
        <f t="shared" si="23"/>
        <v>ARB-100</v>
      </c>
      <c r="D1484" s="7">
        <v>41114</v>
      </c>
      <c r="E1484" s="5" t="s">
        <v>17</v>
      </c>
      <c r="F1484" s="6">
        <v>2</v>
      </c>
    </row>
    <row r="1485" spans="1:6" x14ac:dyDescent="0.3">
      <c r="A1485" s="6" t="s">
        <v>51</v>
      </c>
      <c r="B1485" s="6">
        <v>4</v>
      </c>
      <c r="C1485" s="6" t="str">
        <f t="shared" si="23"/>
        <v>UUC-4</v>
      </c>
      <c r="D1485" s="7">
        <v>41125</v>
      </c>
      <c r="E1485" s="5" t="s">
        <v>17</v>
      </c>
      <c r="F1485" s="6">
        <v>2</v>
      </c>
    </row>
    <row r="1486" spans="1:6" x14ac:dyDescent="0.3">
      <c r="A1486" s="6" t="s">
        <v>51</v>
      </c>
      <c r="B1486" s="6">
        <v>6</v>
      </c>
      <c r="C1486" s="6" t="str">
        <f t="shared" si="23"/>
        <v>UUC-6</v>
      </c>
      <c r="D1486" s="7">
        <v>41130</v>
      </c>
      <c r="E1486" s="5" t="s">
        <v>55</v>
      </c>
      <c r="F1486" s="6">
        <v>3</v>
      </c>
    </row>
    <row r="1487" spans="1:6" x14ac:dyDescent="0.3">
      <c r="A1487" s="6" t="s">
        <v>62</v>
      </c>
      <c r="B1487" s="6">
        <v>110</v>
      </c>
      <c r="C1487" s="6" t="str">
        <f t="shared" si="23"/>
        <v>ARB-110</v>
      </c>
      <c r="D1487" s="7">
        <v>41189</v>
      </c>
      <c r="E1487" s="5" t="s">
        <v>55</v>
      </c>
      <c r="F1487" s="6">
        <v>3</v>
      </c>
    </row>
    <row r="1488" spans="1:6" x14ac:dyDescent="0.3">
      <c r="A1488" s="6" t="s">
        <v>51</v>
      </c>
      <c r="B1488" s="6">
        <v>17</v>
      </c>
      <c r="C1488" s="6" t="str">
        <f t="shared" si="23"/>
        <v>UUC-17</v>
      </c>
      <c r="D1488" s="7">
        <v>41208</v>
      </c>
      <c r="E1488" s="5" t="s">
        <v>17</v>
      </c>
      <c r="F1488" s="6">
        <v>2</v>
      </c>
    </row>
    <row r="1489" spans="1:6" x14ac:dyDescent="0.3">
      <c r="A1489" s="6" t="s">
        <v>51</v>
      </c>
      <c r="B1489" s="6">
        <v>19</v>
      </c>
      <c r="C1489" s="6" t="str">
        <f t="shared" si="23"/>
        <v>UUC-19</v>
      </c>
      <c r="D1489" s="7">
        <v>41232</v>
      </c>
      <c r="E1489" s="5" t="s">
        <v>55</v>
      </c>
      <c r="F1489" s="6">
        <v>3</v>
      </c>
    </row>
    <row r="1490" spans="1:6" x14ac:dyDescent="0.3">
      <c r="A1490" s="6" t="s">
        <v>51</v>
      </c>
      <c r="B1490" s="6">
        <v>26</v>
      </c>
      <c r="C1490" s="6" t="str">
        <f t="shared" si="23"/>
        <v>UUC-26</v>
      </c>
      <c r="D1490" s="7">
        <v>41261</v>
      </c>
      <c r="E1490" s="5" t="s">
        <v>17</v>
      </c>
      <c r="F1490" s="6">
        <v>2</v>
      </c>
    </row>
    <row r="1491" spans="1:6" x14ac:dyDescent="0.3">
      <c r="A1491" s="6" t="s">
        <v>62</v>
      </c>
      <c r="B1491" s="6">
        <v>125</v>
      </c>
      <c r="C1491" s="6" t="str">
        <f t="shared" si="23"/>
        <v>ARB-125</v>
      </c>
      <c r="D1491" s="7">
        <v>41264</v>
      </c>
      <c r="E1491" s="5" t="s">
        <v>17</v>
      </c>
      <c r="F1491" s="6">
        <v>2</v>
      </c>
    </row>
    <row r="1492" spans="1:6" x14ac:dyDescent="0.3">
      <c r="A1492" s="6" t="s">
        <v>51</v>
      </c>
      <c r="B1492" s="6">
        <v>27</v>
      </c>
      <c r="C1492" s="6" t="str">
        <f t="shared" si="23"/>
        <v>UUC-27</v>
      </c>
      <c r="D1492" s="7">
        <v>41264</v>
      </c>
      <c r="E1492" s="5" t="s">
        <v>17</v>
      </c>
      <c r="F1492" s="6">
        <v>2</v>
      </c>
    </row>
    <row r="1493" spans="1:6" x14ac:dyDescent="0.3">
      <c r="A1493" s="6" t="s">
        <v>62</v>
      </c>
      <c r="B1493" s="6">
        <v>142</v>
      </c>
      <c r="C1493" s="6" t="str">
        <f t="shared" si="23"/>
        <v>ARB-142</v>
      </c>
      <c r="D1493" s="7">
        <v>41303</v>
      </c>
      <c r="E1493" s="5" t="s">
        <v>55</v>
      </c>
      <c r="F1493" s="6">
        <v>3</v>
      </c>
    </row>
    <row r="1494" spans="1:6" x14ac:dyDescent="0.3">
      <c r="A1494" s="6" t="s">
        <v>51</v>
      </c>
      <c r="B1494" s="6">
        <v>55</v>
      </c>
      <c r="C1494" s="6" t="str">
        <f t="shared" si="23"/>
        <v>UUC-55</v>
      </c>
      <c r="D1494" s="7">
        <v>41323</v>
      </c>
      <c r="E1494" s="5" t="s">
        <v>76</v>
      </c>
      <c r="F1494" s="6">
        <v>1</v>
      </c>
    </row>
    <row r="1495" spans="1:6" x14ac:dyDescent="0.3">
      <c r="A1495" s="6" t="s">
        <v>51</v>
      </c>
      <c r="B1495" s="6">
        <v>62</v>
      </c>
      <c r="C1495" s="6" t="str">
        <f t="shared" si="23"/>
        <v>UUC-62</v>
      </c>
      <c r="D1495" s="7">
        <v>41347</v>
      </c>
      <c r="E1495" s="5" t="s">
        <v>55</v>
      </c>
      <c r="F1495" s="6">
        <v>3</v>
      </c>
    </row>
    <row r="1496" spans="1:6" x14ac:dyDescent="0.3">
      <c r="A1496" s="6" t="s">
        <v>51</v>
      </c>
      <c r="B1496" s="6">
        <v>69</v>
      </c>
      <c r="C1496" s="6" t="str">
        <f t="shared" si="23"/>
        <v>UUC-69</v>
      </c>
      <c r="D1496" s="7">
        <v>41360</v>
      </c>
      <c r="E1496" s="5" t="s">
        <v>55</v>
      </c>
      <c r="F1496" s="6">
        <v>3</v>
      </c>
    </row>
    <row r="1497" spans="1:6" x14ac:dyDescent="0.3">
      <c r="A1497" s="6" t="s">
        <v>62</v>
      </c>
      <c r="B1497" s="6">
        <v>152</v>
      </c>
      <c r="C1497" s="6" t="str">
        <f t="shared" si="23"/>
        <v>ARB-152</v>
      </c>
      <c r="D1497" s="7">
        <v>41384</v>
      </c>
      <c r="E1497" s="5" t="s">
        <v>55</v>
      </c>
      <c r="F1497" s="6">
        <v>3</v>
      </c>
    </row>
    <row r="1498" spans="1:6" x14ac:dyDescent="0.3">
      <c r="A1498" s="6" t="s">
        <v>62</v>
      </c>
      <c r="B1498" s="6">
        <v>243</v>
      </c>
      <c r="C1498" s="6" t="str">
        <f t="shared" si="23"/>
        <v>ARB-243</v>
      </c>
      <c r="D1498" s="7">
        <v>41413</v>
      </c>
      <c r="E1498" s="5" t="s">
        <v>55</v>
      </c>
      <c r="F1498" s="6">
        <v>3</v>
      </c>
    </row>
    <row r="1499" spans="1:6" x14ac:dyDescent="0.3">
      <c r="A1499" s="6" t="s">
        <v>51</v>
      </c>
      <c r="B1499" s="6">
        <v>96</v>
      </c>
      <c r="C1499" s="6" t="str">
        <f t="shared" si="23"/>
        <v>UUC-96</v>
      </c>
      <c r="D1499" s="7">
        <v>41454</v>
      </c>
      <c r="E1499" s="5" t="s">
        <v>55</v>
      </c>
      <c r="F1499" s="6">
        <v>3</v>
      </c>
    </row>
    <row r="1500" spans="1:6" x14ac:dyDescent="0.3">
      <c r="A1500" s="6" t="s">
        <v>62</v>
      </c>
      <c r="B1500" s="6">
        <v>177</v>
      </c>
      <c r="C1500" s="6" t="str">
        <f t="shared" si="23"/>
        <v>ARB-177</v>
      </c>
      <c r="D1500" s="7">
        <v>41455</v>
      </c>
      <c r="E1500" s="5" t="s">
        <v>55</v>
      </c>
      <c r="F1500" s="6">
        <v>3</v>
      </c>
    </row>
    <row r="1501" spans="1:6" x14ac:dyDescent="0.3">
      <c r="A1501" s="6" t="s">
        <v>62</v>
      </c>
      <c r="B1501" s="6">
        <v>197</v>
      </c>
      <c r="C1501" s="6" t="str">
        <f t="shared" si="23"/>
        <v>ARB-197</v>
      </c>
      <c r="D1501" s="7">
        <v>41508</v>
      </c>
      <c r="E1501" s="5" t="s">
        <v>17</v>
      </c>
      <c r="F1501" s="6">
        <v>2</v>
      </c>
    </row>
    <row r="1502" spans="1:6" x14ac:dyDescent="0.3">
      <c r="A1502" s="6" t="s">
        <v>51</v>
      </c>
      <c r="B1502" s="6">
        <v>124</v>
      </c>
      <c r="C1502" s="6" t="str">
        <f t="shared" si="23"/>
        <v>UUC-124</v>
      </c>
      <c r="D1502" s="7">
        <v>41520</v>
      </c>
      <c r="E1502" s="5" t="s">
        <v>17</v>
      </c>
      <c r="F1502" s="6">
        <v>2</v>
      </c>
    </row>
    <row r="1503" spans="1:6" x14ac:dyDescent="0.3">
      <c r="A1503" s="6" t="s">
        <v>51</v>
      </c>
      <c r="B1503" s="6">
        <v>123</v>
      </c>
      <c r="C1503" s="6" t="str">
        <f t="shared" si="23"/>
        <v>UUC-123</v>
      </c>
      <c r="D1503" s="7">
        <v>41520</v>
      </c>
      <c r="E1503" s="5" t="s">
        <v>55</v>
      </c>
      <c r="F1503" s="6">
        <v>3</v>
      </c>
    </row>
    <row r="1504" spans="1:6" x14ac:dyDescent="0.3">
      <c r="A1504" s="6" t="s">
        <v>62</v>
      </c>
      <c r="B1504" s="6">
        <v>230</v>
      </c>
      <c r="C1504" s="6" t="str">
        <f t="shared" si="23"/>
        <v>ARB-230</v>
      </c>
      <c r="D1504" s="7">
        <v>41550</v>
      </c>
      <c r="E1504" s="5" t="s">
        <v>55</v>
      </c>
      <c r="F1504" s="6">
        <v>3</v>
      </c>
    </row>
    <row r="1505" spans="1:6" x14ac:dyDescent="0.3">
      <c r="A1505" s="6" t="s">
        <v>62</v>
      </c>
      <c r="B1505" s="6">
        <v>242</v>
      </c>
      <c r="C1505" s="6" t="str">
        <f t="shared" si="23"/>
        <v>ARB-242</v>
      </c>
      <c r="D1505" s="7">
        <v>41578</v>
      </c>
      <c r="E1505" s="5" t="s">
        <v>55</v>
      </c>
      <c r="F1505" s="6">
        <v>3</v>
      </c>
    </row>
    <row r="1506" spans="1:6" x14ac:dyDescent="0.3">
      <c r="A1506" s="6" t="s">
        <v>51</v>
      </c>
      <c r="B1506" s="6">
        <v>153</v>
      </c>
      <c r="C1506" s="6" t="str">
        <f t="shared" si="23"/>
        <v>UUC-153</v>
      </c>
      <c r="D1506" s="7">
        <v>41596</v>
      </c>
      <c r="E1506" s="5" t="s">
        <v>17</v>
      </c>
      <c r="F1506" s="6">
        <v>2</v>
      </c>
    </row>
    <row r="1507" spans="1:6" x14ac:dyDescent="0.3">
      <c r="A1507" s="6" t="s">
        <v>51</v>
      </c>
      <c r="B1507" s="6">
        <v>159</v>
      </c>
      <c r="C1507" s="6" t="str">
        <f t="shared" si="23"/>
        <v>UUC-159</v>
      </c>
      <c r="D1507" s="7">
        <v>41607</v>
      </c>
      <c r="E1507" s="5" t="s">
        <v>3386</v>
      </c>
      <c r="F1507" s="6">
        <v>0</v>
      </c>
    </row>
    <row r="1508" spans="1:6" x14ac:dyDescent="0.3">
      <c r="A1508" s="6" t="s">
        <v>51</v>
      </c>
      <c r="B1508" s="6">
        <v>165</v>
      </c>
      <c r="C1508" s="6" t="str">
        <f t="shared" si="23"/>
        <v>UUC-165</v>
      </c>
      <c r="D1508" s="7">
        <v>41613</v>
      </c>
      <c r="E1508" s="5" t="s">
        <v>17</v>
      </c>
      <c r="F1508" s="6">
        <v>2</v>
      </c>
    </row>
    <row r="1509" spans="1:6" x14ac:dyDescent="0.3">
      <c r="A1509" s="6" t="s">
        <v>51</v>
      </c>
      <c r="B1509" s="6">
        <v>184</v>
      </c>
      <c r="C1509" s="6" t="str">
        <f t="shared" si="23"/>
        <v>UUC-184</v>
      </c>
      <c r="D1509" s="7">
        <v>41654</v>
      </c>
      <c r="E1509" s="5" t="s">
        <v>55</v>
      </c>
      <c r="F1509" s="6">
        <v>3</v>
      </c>
    </row>
    <row r="1510" spans="1:6" x14ac:dyDescent="0.3">
      <c r="A1510" s="6" t="s">
        <v>62</v>
      </c>
      <c r="B1510" s="6">
        <v>306</v>
      </c>
      <c r="C1510" s="6" t="str">
        <f t="shared" si="23"/>
        <v>ARB-306</v>
      </c>
      <c r="D1510" s="7">
        <v>41667</v>
      </c>
      <c r="E1510" s="5" t="s">
        <v>55</v>
      </c>
      <c r="F1510" s="6">
        <v>3</v>
      </c>
    </row>
    <row r="1511" spans="1:6" x14ac:dyDescent="0.3">
      <c r="A1511" s="6" t="s">
        <v>51</v>
      </c>
      <c r="B1511" s="6">
        <v>192</v>
      </c>
      <c r="C1511" s="6" t="str">
        <f t="shared" si="23"/>
        <v>UUC-192</v>
      </c>
      <c r="D1511" s="7">
        <v>41668</v>
      </c>
      <c r="E1511" s="5" t="s">
        <v>55</v>
      </c>
      <c r="F1511" s="6">
        <v>3</v>
      </c>
    </row>
    <row r="1512" spans="1:6" x14ac:dyDescent="0.3">
      <c r="A1512" s="6" t="s">
        <v>62</v>
      </c>
      <c r="B1512" s="6">
        <v>310</v>
      </c>
      <c r="C1512" s="6" t="str">
        <f t="shared" si="23"/>
        <v>ARB-310</v>
      </c>
      <c r="D1512" s="7">
        <v>41675</v>
      </c>
      <c r="E1512" s="5" t="s">
        <v>55</v>
      </c>
      <c r="F1512" s="6">
        <v>3</v>
      </c>
    </row>
    <row r="1513" spans="1:6" x14ac:dyDescent="0.3">
      <c r="A1513" s="6" t="s">
        <v>62</v>
      </c>
      <c r="B1513" s="6">
        <v>322</v>
      </c>
      <c r="C1513" s="6" t="str">
        <f t="shared" si="23"/>
        <v>ARB-322</v>
      </c>
      <c r="D1513" s="7">
        <v>41693</v>
      </c>
      <c r="E1513" s="5" t="s">
        <v>55</v>
      </c>
      <c r="F1513" s="6">
        <v>3</v>
      </c>
    </row>
    <row r="1514" spans="1:6" x14ac:dyDescent="0.3">
      <c r="A1514" s="6" t="s">
        <v>51</v>
      </c>
      <c r="B1514" s="6">
        <v>203</v>
      </c>
      <c r="C1514" s="6" t="str">
        <f t="shared" si="23"/>
        <v>UUC-203</v>
      </c>
      <c r="D1514" s="7">
        <v>41693</v>
      </c>
      <c r="E1514" s="5" t="s">
        <v>55</v>
      </c>
      <c r="F1514" s="6">
        <v>3</v>
      </c>
    </row>
    <row r="1515" spans="1:6" x14ac:dyDescent="0.3">
      <c r="A1515" s="6" t="s">
        <v>51</v>
      </c>
      <c r="B1515" s="6">
        <v>208</v>
      </c>
      <c r="C1515" s="6" t="str">
        <f t="shared" si="23"/>
        <v>UUC-208</v>
      </c>
      <c r="D1515" s="7">
        <v>41705</v>
      </c>
      <c r="E1515" s="5" t="s">
        <v>3386</v>
      </c>
      <c r="F1515" s="6">
        <v>0</v>
      </c>
    </row>
    <row r="1516" spans="1:6" x14ac:dyDescent="0.3">
      <c r="A1516" s="6" t="s">
        <v>51</v>
      </c>
      <c r="B1516" s="6">
        <v>215</v>
      </c>
      <c r="C1516" s="6" t="str">
        <f t="shared" si="23"/>
        <v>UUC-215</v>
      </c>
      <c r="D1516" s="7">
        <v>41732</v>
      </c>
      <c r="E1516" s="5" t="s">
        <v>17</v>
      </c>
      <c r="F1516" s="6">
        <v>2</v>
      </c>
    </row>
    <row r="1517" spans="1:6" x14ac:dyDescent="0.3">
      <c r="A1517" s="6" t="s">
        <v>62</v>
      </c>
      <c r="B1517" s="6">
        <v>361</v>
      </c>
      <c r="C1517" s="6" t="str">
        <f t="shared" si="23"/>
        <v>ARB-361</v>
      </c>
      <c r="D1517" s="7">
        <v>41767</v>
      </c>
      <c r="E1517" s="5" t="s">
        <v>55</v>
      </c>
      <c r="F1517" s="6">
        <v>3</v>
      </c>
    </row>
    <row r="1518" spans="1:6" x14ac:dyDescent="0.3">
      <c r="A1518" s="6" t="s">
        <v>51</v>
      </c>
      <c r="B1518" s="6">
        <v>243</v>
      </c>
      <c r="C1518" s="6" t="str">
        <f t="shared" si="23"/>
        <v>UUC-243</v>
      </c>
      <c r="D1518" s="7">
        <v>41789</v>
      </c>
      <c r="E1518" s="5" t="s">
        <v>17</v>
      </c>
      <c r="F1518" s="6">
        <v>2</v>
      </c>
    </row>
    <row r="1519" spans="1:6" x14ac:dyDescent="0.3">
      <c r="A1519" s="6" t="s">
        <v>62</v>
      </c>
      <c r="B1519" s="6">
        <v>388</v>
      </c>
      <c r="C1519" s="6" t="str">
        <f t="shared" si="23"/>
        <v>ARB-388</v>
      </c>
      <c r="D1519" s="7">
        <v>41804</v>
      </c>
      <c r="E1519" s="5" t="s">
        <v>55</v>
      </c>
      <c r="F1519" s="6">
        <v>3</v>
      </c>
    </row>
    <row r="1520" spans="1:6" x14ac:dyDescent="0.3">
      <c r="A1520" s="6" t="s">
        <v>51</v>
      </c>
      <c r="B1520" s="6">
        <v>255</v>
      </c>
      <c r="C1520" s="6" t="str">
        <f t="shared" si="23"/>
        <v>UUC-255</v>
      </c>
      <c r="D1520" s="7">
        <v>41811</v>
      </c>
      <c r="E1520" s="5" t="s">
        <v>17</v>
      </c>
      <c r="F1520" s="6">
        <v>2</v>
      </c>
    </row>
    <row r="1521" spans="1:6" x14ac:dyDescent="0.3">
      <c r="A1521" s="6" t="s">
        <v>62</v>
      </c>
      <c r="B1521" s="6">
        <v>401</v>
      </c>
      <c r="C1521" s="6" t="str">
        <f t="shared" si="23"/>
        <v>ARB-401</v>
      </c>
      <c r="D1521" s="7">
        <v>41831</v>
      </c>
      <c r="E1521" s="5" t="s">
        <v>55</v>
      </c>
      <c r="F1521" s="6">
        <v>3</v>
      </c>
    </row>
    <row r="1522" spans="1:6" x14ac:dyDescent="0.3">
      <c r="A1522" s="6" t="s">
        <v>51</v>
      </c>
      <c r="B1522" s="6">
        <v>271</v>
      </c>
      <c r="C1522" s="6" t="str">
        <f t="shared" si="23"/>
        <v>UUC-271</v>
      </c>
      <c r="D1522" s="7">
        <v>41832</v>
      </c>
      <c r="E1522" s="5" t="s">
        <v>55</v>
      </c>
      <c r="F1522" s="6">
        <v>4</v>
      </c>
    </row>
    <row r="1523" spans="1:6" x14ac:dyDescent="0.3">
      <c r="A1523" s="6" t="s">
        <v>51</v>
      </c>
      <c r="B1523" s="6">
        <v>272</v>
      </c>
      <c r="C1523" s="6" t="str">
        <f t="shared" si="23"/>
        <v>UUC-272</v>
      </c>
      <c r="D1523" s="7">
        <v>41834</v>
      </c>
      <c r="E1523" s="5" t="s">
        <v>55</v>
      </c>
      <c r="F1523" s="6">
        <v>3</v>
      </c>
    </row>
    <row r="1524" spans="1:6" x14ac:dyDescent="0.3">
      <c r="A1524" s="6" t="s">
        <v>51</v>
      </c>
      <c r="B1524" s="6">
        <v>287</v>
      </c>
      <c r="C1524" s="6" t="str">
        <f t="shared" si="23"/>
        <v>UUC-287</v>
      </c>
      <c r="D1524" s="7">
        <v>41860</v>
      </c>
      <c r="E1524" s="5" t="s">
        <v>17</v>
      </c>
      <c r="F1524" s="6">
        <v>2</v>
      </c>
    </row>
    <row r="1525" spans="1:6" x14ac:dyDescent="0.3">
      <c r="A1525" s="6" t="s">
        <v>62</v>
      </c>
      <c r="B1525" s="6">
        <v>417</v>
      </c>
      <c r="C1525" s="6" t="str">
        <f t="shared" si="23"/>
        <v>ARB-417</v>
      </c>
      <c r="D1525" s="7">
        <v>41863</v>
      </c>
      <c r="E1525" s="5" t="s">
        <v>55</v>
      </c>
      <c r="F1525" s="6">
        <v>3</v>
      </c>
    </row>
    <row r="1526" spans="1:6" x14ac:dyDescent="0.3">
      <c r="A1526" s="6" t="s">
        <v>51</v>
      </c>
      <c r="B1526" s="6">
        <v>368</v>
      </c>
      <c r="C1526" s="6" t="str">
        <f t="shared" si="23"/>
        <v>UUC-368</v>
      </c>
      <c r="D1526" s="7">
        <v>41962</v>
      </c>
      <c r="E1526" s="5" t="s">
        <v>55</v>
      </c>
      <c r="F1526" s="6">
        <v>3</v>
      </c>
    </row>
    <row r="1527" spans="1:6" x14ac:dyDescent="0.3">
      <c r="A1527" s="6" t="s">
        <v>130</v>
      </c>
      <c r="B1527" s="6">
        <v>2</v>
      </c>
      <c r="C1527" s="6" t="str">
        <f t="shared" si="23"/>
        <v>KKV-2</v>
      </c>
      <c r="D1527" s="7">
        <v>42027</v>
      </c>
      <c r="E1527" s="5" t="s">
        <v>32</v>
      </c>
      <c r="F1527" s="6">
        <v>0</v>
      </c>
    </row>
    <row r="1528" spans="1:6" x14ac:dyDescent="0.3">
      <c r="A1528" s="6" t="s">
        <v>51</v>
      </c>
      <c r="B1528" s="6">
        <v>413</v>
      </c>
      <c r="C1528" s="6" t="str">
        <f t="shared" si="23"/>
        <v>UUC-413</v>
      </c>
      <c r="D1528" s="7">
        <v>42031</v>
      </c>
      <c r="E1528" s="5" t="s">
        <v>55</v>
      </c>
      <c r="F1528" s="6">
        <v>3</v>
      </c>
    </row>
    <row r="1529" spans="1:6" x14ac:dyDescent="0.3">
      <c r="A1529" s="6" t="s">
        <v>51</v>
      </c>
      <c r="B1529" s="6">
        <v>441</v>
      </c>
      <c r="C1529" s="6" t="str">
        <f t="shared" si="23"/>
        <v>UUC-441</v>
      </c>
      <c r="D1529" s="7">
        <v>42068</v>
      </c>
      <c r="E1529" s="5" t="s">
        <v>55</v>
      </c>
      <c r="F1529" s="6">
        <v>3</v>
      </c>
    </row>
    <row r="1530" spans="1:6" x14ac:dyDescent="0.3">
      <c r="A1530" s="6" t="s">
        <v>51</v>
      </c>
      <c r="B1530" s="6">
        <v>445</v>
      </c>
      <c r="C1530" s="6" t="str">
        <f t="shared" si="23"/>
        <v>UUC-445</v>
      </c>
      <c r="D1530" s="7">
        <v>42070</v>
      </c>
      <c r="E1530" s="5" t="s">
        <v>17</v>
      </c>
      <c r="F1530" s="6">
        <v>2</v>
      </c>
    </row>
    <row r="1531" spans="1:6" x14ac:dyDescent="0.3">
      <c r="A1531" s="6" t="s">
        <v>51</v>
      </c>
      <c r="B1531" s="6">
        <v>455</v>
      </c>
      <c r="C1531" s="6" t="str">
        <f t="shared" si="23"/>
        <v>UUC-455</v>
      </c>
      <c r="D1531" s="7">
        <v>42082</v>
      </c>
      <c r="E1531" s="5" t="s">
        <v>55</v>
      </c>
      <c r="F1531" s="6">
        <v>3</v>
      </c>
    </row>
    <row r="1532" spans="1:6" x14ac:dyDescent="0.3">
      <c r="A1532" s="6" t="s">
        <v>51</v>
      </c>
      <c r="B1532" s="6">
        <v>496</v>
      </c>
      <c r="C1532" s="6" t="str">
        <f t="shared" si="23"/>
        <v>UUC-496</v>
      </c>
      <c r="D1532" s="7">
        <v>42128</v>
      </c>
      <c r="E1532" s="5" t="s">
        <v>55</v>
      </c>
      <c r="F1532" s="6">
        <v>3</v>
      </c>
    </row>
    <row r="1533" spans="1:6" x14ac:dyDescent="0.3">
      <c r="A1533" s="6" t="s">
        <v>51</v>
      </c>
      <c r="B1533" s="6">
        <v>530</v>
      </c>
      <c r="C1533" s="6" t="str">
        <f t="shared" si="23"/>
        <v>UUC-530</v>
      </c>
      <c r="D1533" s="7">
        <v>42225</v>
      </c>
      <c r="E1533" s="5" t="s">
        <v>55</v>
      </c>
      <c r="F1533" s="6">
        <v>3</v>
      </c>
    </row>
    <row r="1534" spans="1:6" x14ac:dyDescent="0.3">
      <c r="A1534" s="6" t="s">
        <v>51</v>
      </c>
      <c r="B1534" s="6">
        <v>540</v>
      </c>
      <c r="C1534" s="6" t="str">
        <f t="shared" si="23"/>
        <v>UUC-540</v>
      </c>
      <c r="D1534" s="7">
        <v>42255</v>
      </c>
      <c r="E1534" s="5" t="s">
        <v>55</v>
      </c>
      <c r="F1534" s="6">
        <v>3</v>
      </c>
    </row>
    <row r="1535" spans="1:6" x14ac:dyDescent="0.3">
      <c r="A1535" s="6" t="s">
        <v>51</v>
      </c>
      <c r="B1535" s="6">
        <v>539</v>
      </c>
      <c r="C1535" s="6" t="str">
        <f t="shared" si="23"/>
        <v>UUC-539</v>
      </c>
      <c r="D1535" s="7">
        <v>42255</v>
      </c>
      <c r="E1535" s="5" t="s">
        <v>55</v>
      </c>
      <c r="F1535" s="6">
        <v>3</v>
      </c>
    </row>
    <row r="1536" spans="1:6" x14ac:dyDescent="0.3">
      <c r="A1536" s="6" t="s">
        <v>51</v>
      </c>
      <c r="B1536" s="6">
        <v>568</v>
      </c>
      <c r="C1536" s="6" t="str">
        <f t="shared" si="23"/>
        <v>UUC-568</v>
      </c>
      <c r="D1536" s="7">
        <v>42344</v>
      </c>
      <c r="E1536" s="5" t="s">
        <v>55</v>
      </c>
      <c r="F1536" s="6">
        <v>3</v>
      </c>
    </row>
    <row r="1537" spans="1:6" x14ac:dyDescent="0.3">
      <c r="A1537" s="6" t="s">
        <v>51</v>
      </c>
      <c r="B1537" s="6">
        <v>574</v>
      </c>
      <c r="C1537" s="6" t="str">
        <f t="shared" si="23"/>
        <v>UUC-574</v>
      </c>
      <c r="D1537" s="7">
        <v>42368</v>
      </c>
      <c r="E1537" s="5" t="s">
        <v>32</v>
      </c>
      <c r="F1537" s="6">
        <v>0</v>
      </c>
    </row>
    <row r="1538" spans="1:6" x14ac:dyDescent="0.3">
      <c r="A1538" s="6" t="s">
        <v>130</v>
      </c>
      <c r="B1538" s="6">
        <v>42</v>
      </c>
      <c r="C1538" s="6" t="str">
        <f t="shared" si="23"/>
        <v>KKV-42</v>
      </c>
      <c r="D1538" s="7">
        <v>42403</v>
      </c>
      <c r="E1538" s="5" t="s">
        <v>55</v>
      </c>
      <c r="F1538" s="6">
        <v>3</v>
      </c>
    </row>
    <row r="1539" spans="1:6" x14ac:dyDescent="0.3">
      <c r="A1539" s="6" t="s">
        <v>51</v>
      </c>
      <c r="B1539" s="6">
        <v>591</v>
      </c>
      <c r="C1539" s="6" t="str">
        <f t="shared" ref="C1539:C1602" si="24">CONCATENATE(A1539,"-",B1539)</f>
        <v>UUC-591</v>
      </c>
      <c r="D1539" s="7">
        <v>42431</v>
      </c>
      <c r="E1539" s="5" t="s">
        <v>3386</v>
      </c>
      <c r="F1539" s="6">
        <v>0</v>
      </c>
    </row>
    <row r="1540" spans="1:6" x14ac:dyDescent="0.3">
      <c r="A1540" s="6" t="s">
        <v>51</v>
      </c>
      <c r="B1540" s="6">
        <v>597</v>
      </c>
      <c r="C1540" s="6" t="str">
        <f t="shared" si="24"/>
        <v>UUC-597</v>
      </c>
      <c r="D1540" s="7">
        <v>42439</v>
      </c>
      <c r="E1540" s="5" t="s">
        <v>97</v>
      </c>
      <c r="F1540" s="6">
        <v>3</v>
      </c>
    </row>
    <row r="1541" spans="1:6" x14ac:dyDescent="0.3">
      <c r="A1541" s="6" t="s">
        <v>130</v>
      </c>
      <c r="B1541" s="6">
        <v>48</v>
      </c>
      <c r="C1541" s="6" t="str">
        <f t="shared" si="24"/>
        <v>KKV-48</v>
      </c>
      <c r="D1541" s="7">
        <v>42452</v>
      </c>
      <c r="E1541" s="5" t="s">
        <v>32</v>
      </c>
      <c r="F1541" s="6">
        <v>0</v>
      </c>
    </row>
    <row r="1542" spans="1:6" x14ac:dyDescent="0.3">
      <c r="A1542" s="6" t="s">
        <v>51</v>
      </c>
      <c r="B1542" s="6">
        <v>609</v>
      </c>
      <c r="C1542" s="6" t="str">
        <f t="shared" si="24"/>
        <v>UUC-609</v>
      </c>
      <c r="D1542" s="7">
        <v>42461</v>
      </c>
      <c r="E1542" s="5" t="s">
        <v>17</v>
      </c>
      <c r="F1542" s="6">
        <v>2</v>
      </c>
    </row>
    <row r="1543" spans="1:6" x14ac:dyDescent="0.3">
      <c r="A1543" s="6" t="s">
        <v>51</v>
      </c>
      <c r="B1543" s="6">
        <v>616</v>
      </c>
      <c r="C1543" s="6" t="str">
        <f t="shared" si="24"/>
        <v>UUC-616</v>
      </c>
      <c r="D1543" s="7">
        <v>42472</v>
      </c>
      <c r="E1543" s="5" t="s">
        <v>97</v>
      </c>
      <c r="F1543" s="6">
        <v>3</v>
      </c>
    </row>
    <row r="1544" spans="1:6" x14ac:dyDescent="0.3">
      <c r="A1544" s="6" t="s">
        <v>51</v>
      </c>
      <c r="B1544" s="6">
        <v>637</v>
      </c>
      <c r="C1544" s="6" t="str">
        <f t="shared" si="24"/>
        <v>UUC-637</v>
      </c>
      <c r="D1544" s="7">
        <v>42497</v>
      </c>
      <c r="E1544" s="5" t="s">
        <v>17</v>
      </c>
      <c r="F1544" s="6">
        <v>2</v>
      </c>
    </row>
    <row r="1545" spans="1:6" x14ac:dyDescent="0.3">
      <c r="A1545" s="6" t="s">
        <v>51</v>
      </c>
      <c r="B1545" s="6">
        <v>639</v>
      </c>
      <c r="C1545" s="6" t="str">
        <f t="shared" si="24"/>
        <v>UUC-639</v>
      </c>
      <c r="D1545" s="7">
        <v>42498</v>
      </c>
      <c r="E1545" s="5" t="s">
        <v>97</v>
      </c>
      <c r="F1545" s="6">
        <v>3</v>
      </c>
    </row>
    <row r="1546" spans="1:6" x14ac:dyDescent="0.3">
      <c r="A1546" s="6" t="s">
        <v>268</v>
      </c>
      <c r="B1546" s="6">
        <v>5</v>
      </c>
      <c r="C1546" s="6" t="str">
        <f t="shared" si="24"/>
        <v>SLP-5</v>
      </c>
      <c r="D1546" s="7">
        <v>42518</v>
      </c>
      <c r="E1546" s="5" t="s">
        <v>55</v>
      </c>
      <c r="F1546" s="6">
        <v>3</v>
      </c>
    </row>
    <row r="1547" spans="1:6" x14ac:dyDescent="0.3">
      <c r="A1547" s="6" t="s">
        <v>51</v>
      </c>
      <c r="B1547" s="6">
        <v>680</v>
      </c>
      <c r="C1547" s="6" t="str">
        <f t="shared" si="24"/>
        <v>UUC-680</v>
      </c>
      <c r="D1547" s="7">
        <v>42542</v>
      </c>
      <c r="E1547" s="5" t="s">
        <v>97</v>
      </c>
      <c r="F1547" s="6">
        <v>3</v>
      </c>
    </row>
    <row r="1548" spans="1:6" x14ac:dyDescent="0.3">
      <c r="A1548" s="6" t="s">
        <v>51</v>
      </c>
      <c r="B1548" s="6">
        <v>696</v>
      </c>
      <c r="C1548" s="6" t="str">
        <f t="shared" si="24"/>
        <v>UUC-696</v>
      </c>
      <c r="D1548" s="7">
        <v>42559</v>
      </c>
      <c r="E1548" s="5" t="s">
        <v>55</v>
      </c>
      <c r="F1548" s="6">
        <v>3</v>
      </c>
    </row>
    <row r="1549" spans="1:6" x14ac:dyDescent="0.3">
      <c r="A1549" s="6" t="s">
        <v>51</v>
      </c>
      <c r="B1549" s="6">
        <v>750</v>
      </c>
      <c r="C1549" s="6" t="str">
        <f t="shared" si="24"/>
        <v>UUC-750</v>
      </c>
      <c r="D1549" s="7">
        <v>42609</v>
      </c>
      <c r="E1549" s="5" t="s">
        <v>97</v>
      </c>
      <c r="F1549" s="6">
        <v>3</v>
      </c>
    </row>
    <row r="1550" spans="1:6" x14ac:dyDescent="0.3">
      <c r="A1550" s="6" t="s">
        <v>51</v>
      </c>
      <c r="B1550" s="6">
        <v>758</v>
      </c>
      <c r="C1550" s="6" t="str">
        <f t="shared" si="24"/>
        <v>UUC-758</v>
      </c>
      <c r="D1550" s="7">
        <v>42615</v>
      </c>
      <c r="E1550" s="5" t="s">
        <v>55</v>
      </c>
      <c r="F1550" s="6">
        <v>3</v>
      </c>
    </row>
    <row r="1551" spans="1:6" x14ac:dyDescent="0.3">
      <c r="A1551" s="6" t="s">
        <v>130</v>
      </c>
      <c r="B1551" s="6">
        <v>101</v>
      </c>
      <c r="C1551" s="6" t="str">
        <f t="shared" si="24"/>
        <v>KKV-101</v>
      </c>
      <c r="D1551" s="7">
        <v>42633</v>
      </c>
      <c r="E1551" s="5" t="s">
        <v>76</v>
      </c>
      <c r="F1551" s="6">
        <v>1</v>
      </c>
    </row>
    <row r="1552" spans="1:6" x14ac:dyDescent="0.3">
      <c r="A1552" s="6" t="s">
        <v>51</v>
      </c>
      <c r="B1552" s="6">
        <v>825</v>
      </c>
      <c r="C1552" s="6" t="str">
        <f t="shared" si="24"/>
        <v>UUC-825</v>
      </c>
      <c r="D1552" s="7">
        <v>42692</v>
      </c>
      <c r="E1552" s="5" t="s">
        <v>55</v>
      </c>
      <c r="F1552" s="6">
        <v>3</v>
      </c>
    </row>
    <row r="1553" spans="1:6" x14ac:dyDescent="0.3">
      <c r="A1553" s="6" t="s">
        <v>51</v>
      </c>
      <c r="B1553" s="6">
        <v>835</v>
      </c>
      <c r="C1553" s="6" t="str">
        <f t="shared" si="24"/>
        <v>UUC-835</v>
      </c>
      <c r="D1553" s="7">
        <v>42704</v>
      </c>
      <c r="E1553" s="5" t="s">
        <v>55</v>
      </c>
      <c r="F1553" s="6">
        <v>3</v>
      </c>
    </row>
    <row r="1554" spans="1:6" x14ac:dyDescent="0.3">
      <c r="A1554" s="6" t="s">
        <v>51</v>
      </c>
      <c r="B1554" s="6">
        <v>841</v>
      </c>
      <c r="C1554" s="6" t="str">
        <f t="shared" si="24"/>
        <v>UUC-841</v>
      </c>
      <c r="D1554" s="7">
        <v>42717</v>
      </c>
      <c r="E1554" s="5" t="s">
        <v>97</v>
      </c>
      <c r="F1554" s="6">
        <v>3</v>
      </c>
    </row>
    <row r="1555" spans="1:6" x14ac:dyDescent="0.3">
      <c r="A1555" s="6" t="s">
        <v>130</v>
      </c>
      <c r="B1555" s="6">
        <v>126</v>
      </c>
      <c r="C1555" s="6" t="str">
        <f t="shared" si="24"/>
        <v>KKV-126</v>
      </c>
      <c r="D1555" s="7">
        <v>42730</v>
      </c>
      <c r="E1555" s="5" t="s">
        <v>17</v>
      </c>
      <c r="F1555" s="6">
        <v>2</v>
      </c>
    </row>
    <row r="1556" spans="1:6" x14ac:dyDescent="0.3">
      <c r="A1556" s="6" t="s">
        <v>130</v>
      </c>
      <c r="B1556" s="6">
        <v>130</v>
      </c>
      <c r="C1556" s="6" t="str">
        <f t="shared" si="24"/>
        <v>KKV-130</v>
      </c>
      <c r="D1556" s="7">
        <v>42748</v>
      </c>
      <c r="E1556" s="5" t="s">
        <v>17</v>
      </c>
      <c r="F1556" s="6">
        <v>2</v>
      </c>
    </row>
    <row r="1557" spans="1:6" x14ac:dyDescent="0.3">
      <c r="A1557" s="6" t="s">
        <v>130</v>
      </c>
      <c r="B1557" s="6">
        <v>136</v>
      </c>
      <c r="C1557" s="6" t="str">
        <f t="shared" si="24"/>
        <v>KKV-136</v>
      </c>
      <c r="D1557" s="7">
        <v>42758</v>
      </c>
      <c r="E1557" s="5" t="s">
        <v>17</v>
      </c>
      <c r="F1557" s="6">
        <v>2</v>
      </c>
    </row>
    <row r="1558" spans="1:6" x14ac:dyDescent="0.3">
      <c r="A1558" s="6" t="s">
        <v>268</v>
      </c>
      <c r="B1558" s="6">
        <v>22</v>
      </c>
      <c r="C1558" s="6" t="str">
        <f t="shared" si="24"/>
        <v>SLP-22</v>
      </c>
      <c r="D1558" s="7">
        <v>42779</v>
      </c>
      <c r="E1558" s="5" t="s">
        <v>55</v>
      </c>
      <c r="F1558" s="6">
        <v>3</v>
      </c>
    </row>
    <row r="1559" spans="1:6" x14ac:dyDescent="0.3">
      <c r="A1559" s="6" t="s">
        <v>51</v>
      </c>
      <c r="B1559" s="6">
        <v>871</v>
      </c>
      <c r="C1559" s="6" t="str">
        <f t="shared" si="24"/>
        <v>UUC-871</v>
      </c>
      <c r="D1559" s="7">
        <v>42781</v>
      </c>
      <c r="E1559" s="5" t="s">
        <v>97</v>
      </c>
      <c r="F1559" s="6">
        <v>3</v>
      </c>
    </row>
    <row r="1560" spans="1:6" x14ac:dyDescent="0.3">
      <c r="A1560" s="6" t="s">
        <v>130</v>
      </c>
      <c r="B1560" s="6">
        <v>149</v>
      </c>
      <c r="C1560" s="6" t="str">
        <f t="shared" si="24"/>
        <v>KKV-149</v>
      </c>
      <c r="D1560" s="7">
        <v>42819</v>
      </c>
      <c r="E1560" s="5" t="s">
        <v>55</v>
      </c>
      <c r="F1560" s="6">
        <v>3</v>
      </c>
    </row>
    <row r="1561" spans="1:6" x14ac:dyDescent="0.3">
      <c r="A1561" s="6" t="s">
        <v>130</v>
      </c>
      <c r="B1561" s="6">
        <v>151</v>
      </c>
      <c r="C1561" s="6" t="str">
        <f t="shared" si="24"/>
        <v>KKV-151</v>
      </c>
      <c r="D1561" s="7">
        <v>42828</v>
      </c>
      <c r="E1561" s="5" t="s">
        <v>32</v>
      </c>
      <c r="F1561" s="6">
        <v>0</v>
      </c>
    </row>
    <row r="1562" spans="1:6" x14ac:dyDescent="0.3">
      <c r="A1562" s="6" t="s">
        <v>51</v>
      </c>
      <c r="B1562" s="6">
        <v>895</v>
      </c>
      <c r="C1562" s="6" t="str">
        <f t="shared" si="24"/>
        <v>UUC-895</v>
      </c>
      <c r="D1562" s="7">
        <v>42834</v>
      </c>
      <c r="E1562" s="5" t="s">
        <v>32</v>
      </c>
      <c r="F1562" s="6">
        <v>0</v>
      </c>
    </row>
    <row r="1563" spans="1:6" x14ac:dyDescent="0.3">
      <c r="A1563" s="6" t="s">
        <v>130</v>
      </c>
      <c r="B1563" s="6">
        <v>155</v>
      </c>
      <c r="C1563" s="6" t="str">
        <f t="shared" si="24"/>
        <v>KKV-155</v>
      </c>
      <c r="D1563" s="7">
        <v>42838</v>
      </c>
      <c r="E1563" s="5" t="s">
        <v>32</v>
      </c>
      <c r="F1563" s="6">
        <v>0</v>
      </c>
    </row>
    <row r="1564" spans="1:6" x14ac:dyDescent="0.3">
      <c r="A1564" s="6" t="s">
        <v>130</v>
      </c>
      <c r="B1564" s="6">
        <v>162</v>
      </c>
      <c r="C1564" s="6" t="str">
        <f t="shared" si="24"/>
        <v>KKV-162</v>
      </c>
      <c r="D1564" s="7">
        <v>42861</v>
      </c>
      <c r="E1564" s="5" t="s">
        <v>17</v>
      </c>
      <c r="F1564" s="6">
        <v>2</v>
      </c>
    </row>
    <row r="1565" spans="1:6" x14ac:dyDescent="0.3">
      <c r="A1565" s="6" t="s">
        <v>51</v>
      </c>
      <c r="B1565" s="6">
        <v>910</v>
      </c>
      <c r="C1565" s="6" t="str">
        <f t="shared" si="24"/>
        <v>UUC-910</v>
      </c>
      <c r="D1565" s="7">
        <v>42865</v>
      </c>
      <c r="E1565" s="5" t="s">
        <v>17</v>
      </c>
      <c r="F1565" s="6">
        <v>2</v>
      </c>
    </row>
    <row r="1566" spans="1:6" x14ac:dyDescent="0.3">
      <c r="A1566" s="6" t="s">
        <v>135</v>
      </c>
      <c r="B1566" s="6">
        <v>1</v>
      </c>
      <c r="C1566" s="6" t="str">
        <f t="shared" si="24"/>
        <v>EAT-1</v>
      </c>
      <c r="D1566" s="7">
        <v>42882</v>
      </c>
      <c r="E1566" s="5" t="s">
        <v>17</v>
      </c>
      <c r="F1566" s="6">
        <v>2</v>
      </c>
    </row>
    <row r="1567" spans="1:6" x14ac:dyDescent="0.3">
      <c r="A1567" s="6" t="s">
        <v>51</v>
      </c>
      <c r="B1567" s="6">
        <v>932</v>
      </c>
      <c r="C1567" s="6" t="str">
        <f t="shared" si="24"/>
        <v>UUC-932</v>
      </c>
      <c r="D1567" s="7">
        <v>42996</v>
      </c>
      <c r="E1567" s="5" t="s">
        <v>3386</v>
      </c>
      <c r="F1567" s="6">
        <v>0</v>
      </c>
    </row>
    <row r="1568" spans="1:6" x14ac:dyDescent="0.3">
      <c r="A1568" s="6" t="s">
        <v>104</v>
      </c>
      <c r="B1568" s="6">
        <v>40</v>
      </c>
      <c r="C1568" s="6" t="str">
        <f t="shared" si="24"/>
        <v>CSS-40</v>
      </c>
      <c r="D1568" s="7">
        <v>43095</v>
      </c>
      <c r="E1568" s="5" t="s">
        <v>55</v>
      </c>
      <c r="F1568" s="6">
        <v>3</v>
      </c>
    </row>
    <row r="1569" spans="1:6" x14ac:dyDescent="0.3">
      <c r="A1569" s="6" t="s">
        <v>130</v>
      </c>
      <c r="B1569" s="6">
        <v>220</v>
      </c>
      <c r="C1569" s="6" t="str">
        <f t="shared" si="24"/>
        <v>KKV-220</v>
      </c>
      <c r="D1569" s="7">
        <v>43107</v>
      </c>
      <c r="E1569" s="5" t="s">
        <v>32</v>
      </c>
      <c r="F1569" s="6">
        <v>0</v>
      </c>
    </row>
    <row r="1570" spans="1:6" x14ac:dyDescent="0.3">
      <c r="A1570" s="6" t="s">
        <v>130</v>
      </c>
      <c r="B1570" s="6">
        <v>221</v>
      </c>
      <c r="C1570" s="6" t="str">
        <f t="shared" si="24"/>
        <v>KKV-221</v>
      </c>
      <c r="D1570" s="7">
        <v>43120</v>
      </c>
      <c r="E1570" s="5" t="s">
        <v>17</v>
      </c>
      <c r="F1570" s="6">
        <v>2</v>
      </c>
    </row>
    <row r="1571" spans="1:6" x14ac:dyDescent="0.3">
      <c r="A1571" s="6" t="s">
        <v>130</v>
      </c>
      <c r="B1571" s="6">
        <v>222</v>
      </c>
      <c r="C1571" s="6" t="str">
        <f t="shared" si="24"/>
        <v>KKV-222</v>
      </c>
      <c r="D1571" s="7">
        <v>43131</v>
      </c>
      <c r="E1571" s="5" t="s">
        <v>17</v>
      </c>
      <c r="F1571" s="6">
        <v>2</v>
      </c>
    </row>
    <row r="1572" spans="1:6" x14ac:dyDescent="0.3">
      <c r="A1572" s="6" t="s">
        <v>277</v>
      </c>
      <c r="B1572" s="6">
        <v>9</v>
      </c>
      <c r="C1572" s="6" t="str">
        <f t="shared" si="24"/>
        <v>MTIH-9</v>
      </c>
      <c r="D1572" s="7">
        <v>43137</v>
      </c>
      <c r="E1572" s="5" t="s">
        <v>76</v>
      </c>
      <c r="F1572" s="6">
        <v>1</v>
      </c>
    </row>
    <row r="1573" spans="1:6" x14ac:dyDescent="0.3">
      <c r="A1573" s="6" t="s">
        <v>130</v>
      </c>
      <c r="B1573" s="6">
        <v>225</v>
      </c>
      <c r="C1573" s="6" t="str">
        <f t="shared" si="24"/>
        <v>KKV-225</v>
      </c>
      <c r="D1573" s="7">
        <v>43141</v>
      </c>
      <c r="E1573" s="5" t="s">
        <v>55</v>
      </c>
      <c r="F1573" s="6">
        <v>3</v>
      </c>
    </row>
    <row r="1574" spans="1:6" x14ac:dyDescent="0.3">
      <c r="A1574" s="6" t="s">
        <v>130</v>
      </c>
      <c r="B1574" s="6">
        <v>229</v>
      </c>
      <c r="C1574" s="6" t="str">
        <f t="shared" si="24"/>
        <v>KKV-229</v>
      </c>
      <c r="D1574" s="7">
        <v>43147</v>
      </c>
      <c r="E1574" s="5" t="s">
        <v>17</v>
      </c>
      <c r="F1574" s="6">
        <v>2</v>
      </c>
    </row>
    <row r="1575" spans="1:6" x14ac:dyDescent="0.3">
      <c r="A1575" s="6" t="s">
        <v>130</v>
      </c>
      <c r="B1575" s="6">
        <v>231</v>
      </c>
      <c r="C1575" s="6" t="str">
        <f t="shared" si="24"/>
        <v>KKV-231</v>
      </c>
      <c r="D1575" s="7">
        <v>43152</v>
      </c>
      <c r="E1575" s="5" t="s">
        <v>17</v>
      </c>
      <c r="F1575" s="6">
        <v>2</v>
      </c>
    </row>
    <row r="1576" spans="1:6" x14ac:dyDescent="0.3">
      <c r="A1576" s="6" t="s">
        <v>135</v>
      </c>
      <c r="B1576" s="6">
        <v>25</v>
      </c>
      <c r="C1576" s="6" t="str">
        <f t="shared" si="24"/>
        <v>EAT-25</v>
      </c>
      <c r="D1576" s="7">
        <v>43167</v>
      </c>
      <c r="E1576" s="5" t="s">
        <v>32</v>
      </c>
      <c r="F1576" s="6">
        <v>0</v>
      </c>
    </row>
    <row r="1577" spans="1:6" x14ac:dyDescent="0.3">
      <c r="A1577" s="6" t="s">
        <v>130</v>
      </c>
      <c r="B1577" s="6">
        <v>235</v>
      </c>
      <c r="C1577" s="6" t="str">
        <f t="shared" si="24"/>
        <v>KKV-235</v>
      </c>
      <c r="D1577" s="7">
        <v>43170</v>
      </c>
      <c r="E1577" s="5" t="s">
        <v>17</v>
      </c>
      <c r="F1577" s="6">
        <v>2</v>
      </c>
    </row>
    <row r="1578" spans="1:6" x14ac:dyDescent="0.3">
      <c r="A1578" s="6" t="s">
        <v>135</v>
      </c>
      <c r="B1578" s="6">
        <v>26</v>
      </c>
      <c r="C1578" s="6" t="str">
        <f t="shared" si="24"/>
        <v>EAT-26</v>
      </c>
      <c r="D1578" s="7">
        <v>43179</v>
      </c>
      <c r="E1578" s="5" t="s">
        <v>17</v>
      </c>
      <c r="F1578" s="6">
        <v>2</v>
      </c>
    </row>
    <row r="1579" spans="1:6" x14ac:dyDescent="0.3">
      <c r="A1579" s="6" t="s">
        <v>130</v>
      </c>
      <c r="B1579" s="6">
        <v>245</v>
      </c>
      <c r="C1579" s="6" t="str">
        <f t="shared" si="24"/>
        <v>KKV-245</v>
      </c>
      <c r="D1579" s="7">
        <v>43206</v>
      </c>
      <c r="E1579" s="5" t="s">
        <v>17</v>
      </c>
      <c r="F1579" s="6">
        <v>2</v>
      </c>
    </row>
    <row r="1580" spans="1:6" x14ac:dyDescent="0.3">
      <c r="A1580" s="6" t="s">
        <v>130</v>
      </c>
      <c r="B1580" s="6">
        <v>252</v>
      </c>
      <c r="C1580" s="6" t="str">
        <f t="shared" si="24"/>
        <v>KKV-252</v>
      </c>
      <c r="D1580" s="7">
        <v>43298</v>
      </c>
      <c r="E1580" s="5" t="s">
        <v>55</v>
      </c>
      <c r="F1580" s="6">
        <v>3</v>
      </c>
    </row>
    <row r="1581" spans="1:6" x14ac:dyDescent="0.3">
      <c r="A1581" s="6" t="s">
        <v>135</v>
      </c>
      <c r="B1581" s="6">
        <v>44</v>
      </c>
      <c r="C1581" s="6" t="str">
        <f t="shared" si="24"/>
        <v>EAT-44</v>
      </c>
      <c r="D1581" s="7">
        <v>43350</v>
      </c>
      <c r="E1581" s="5" t="s">
        <v>55</v>
      </c>
      <c r="F1581" s="6">
        <v>3</v>
      </c>
    </row>
    <row r="1582" spans="1:6" x14ac:dyDescent="0.3">
      <c r="A1582" s="6" t="s">
        <v>164</v>
      </c>
      <c r="B1582" s="6">
        <v>11</v>
      </c>
      <c r="C1582" s="6" t="str">
        <f t="shared" si="24"/>
        <v>KTH-11</v>
      </c>
      <c r="D1582" s="7">
        <v>43396</v>
      </c>
      <c r="E1582" s="5" t="s">
        <v>55</v>
      </c>
      <c r="F1582" s="6">
        <v>3</v>
      </c>
    </row>
    <row r="1583" spans="1:6" x14ac:dyDescent="0.3">
      <c r="A1583" s="6" t="s">
        <v>130</v>
      </c>
      <c r="B1583" s="6">
        <v>258</v>
      </c>
      <c r="C1583" s="6" t="str">
        <f t="shared" si="24"/>
        <v>KKV-258</v>
      </c>
      <c r="D1583" s="7">
        <v>43398</v>
      </c>
      <c r="E1583" s="5" t="s">
        <v>17</v>
      </c>
      <c r="F1583" s="6">
        <v>2</v>
      </c>
    </row>
    <row r="1584" spans="1:6" x14ac:dyDescent="0.3">
      <c r="A1584" s="6" t="s">
        <v>130</v>
      </c>
      <c r="B1584" s="6">
        <v>259</v>
      </c>
      <c r="C1584" s="6" t="str">
        <f t="shared" si="24"/>
        <v>KKV-259</v>
      </c>
      <c r="D1584" s="7">
        <v>43407</v>
      </c>
      <c r="E1584" s="5" t="s">
        <v>17</v>
      </c>
      <c r="F1584" s="6">
        <v>2</v>
      </c>
    </row>
    <row r="1585" spans="1:6" x14ac:dyDescent="0.3">
      <c r="A1585" s="6" t="s">
        <v>164</v>
      </c>
      <c r="B1585" s="6">
        <v>14</v>
      </c>
      <c r="C1585" s="6" t="str">
        <f t="shared" si="24"/>
        <v>KTH-14</v>
      </c>
      <c r="D1585" s="7">
        <v>43408</v>
      </c>
      <c r="E1585" s="5" t="s">
        <v>55</v>
      </c>
      <c r="F1585" s="6">
        <v>3</v>
      </c>
    </row>
    <row r="1586" spans="1:6" x14ac:dyDescent="0.3">
      <c r="A1586" s="6" t="s">
        <v>130</v>
      </c>
      <c r="B1586" s="6">
        <v>262</v>
      </c>
      <c r="C1586" s="6" t="str">
        <f t="shared" si="24"/>
        <v>KKV-262</v>
      </c>
      <c r="D1586" s="7">
        <v>43433</v>
      </c>
      <c r="E1586" s="5" t="s">
        <v>55</v>
      </c>
      <c r="F1586" s="6">
        <v>3</v>
      </c>
    </row>
    <row r="1587" spans="1:6" x14ac:dyDescent="0.3">
      <c r="A1587" s="6" t="s">
        <v>130</v>
      </c>
      <c r="B1587" s="6">
        <v>264</v>
      </c>
      <c r="C1587" s="6" t="str">
        <f t="shared" si="24"/>
        <v>KKV-264</v>
      </c>
      <c r="D1587" s="7">
        <v>43453</v>
      </c>
      <c r="E1587" s="5" t="s">
        <v>55</v>
      </c>
      <c r="F1587" s="6">
        <v>3</v>
      </c>
    </row>
    <row r="1588" spans="1:6" x14ac:dyDescent="0.3">
      <c r="A1588" s="6" t="s">
        <v>130</v>
      </c>
      <c r="B1588" s="6">
        <v>265</v>
      </c>
      <c r="C1588" s="6" t="str">
        <f t="shared" si="24"/>
        <v>KKV-265</v>
      </c>
      <c r="D1588" s="7">
        <v>43463</v>
      </c>
      <c r="E1588" s="5" t="s">
        <v>17</v>
      </c>
      <c r="F1588" s="6">
        <v>2</v>
      </c>
    </row>
    <row r="1589" spans="1:6" x14ac:dyDescent="0.3">
      <c r="A1589" s="6" t="s">
        <v>130</v>
      </c>
      <c r="B1589" s="6">
        <v>266</v>
      </c>
      <c r="C1589" s="6" t="str">
        <f t="shared" si="24"/>
        <v>KKV-266</v>
      </c>
      <c r="D1589" s="7">
        <v>43473</v>
      </c>
      <c r="E1589" s="5" t="s">
        <v>55</v>
      </c>
      <c r="F1589" s="6">
        <v>3</v>
      </c>
    </row>
    <row r="1590" spans="1:6" x14ac:dyDescent="0.3">
      <c r="A1590" s="6" t="s">
        <v>135</v>
      </c>
      <c r="B1590" s="6">
        <v>56</v>
      </c>
      <c r="C1590" s="6" t="str">
        <f t="shared" si="24"/>
        <v>EAT-56</v>
      </c>
      <c r="D1590" s="7">
        <v>43595</v>
      </c>
      <c r="E1590" s="5" t="s">
        <v>17</v>
      </c>
      <c r="F1590" s="6">
        <v>2</v>
      </c>
    </row>
    <row r="1591" spans="1:6" x14ac:dyDescent="0.3">
      <c r="A1591" s="6" t="s">
        <v>164</v>
      </c>
      <c r="B1591" s="6">
        <v>35</v>
      </c>
      <c r="C1591" s="6" t="str">
        <f t="shared" si="24"/>
        <v>KTH-35</v>
      </c>
      <c r="D1591" s="7">
        <v>43648</v>
      </c>
      <c r="E1591" s="5" t="s">
        <v>55</v>
      </c>
      <c r="F1591" s="6">
        <v>3</v>
      </c>
    </row>
    <row r="1592" spans="1:6" x14ac:dyDescent="0.3">
      <c r="A1592" s="6" t="s">
        <v>164</v>
      </c>
      <c r="B1592" s="6">
        <v>40</v>
      </c>
      <c r="C1592" s="6" t="str">
        <f t="shared" si="24"/>
        <v>KTH-40</v>
      </c>
      <c r="D1592" s="7">
        <v>43657</v>
      </c>
      <c r="E1592" s="5" t="s">
        <v>76</v>
      </c>
      <c r="F1592" s="6">
        <v>1</v>
      </c>
    </row>
    <row r="1593" spans="1:6" x14ac:dyDescent="0.3">
      <c r="A1593" s="6" t="s">
        <v>164</v>
      </c>
      <c r="B1593" s="6">
        <v>47</v>
      </c>
      <c r="C1593" s="6" t="str">
        <f t="shared" si="24"/>
        <v>KTH-47</v>
      </c>
      <c r="D1593" s="7">
        <v>43676</v>
      </c>
      <c r="E1593" s="5" t="s">
        <v>17</v>
      </c>
      <c r="F1593" s="6">
        <v>2</v>
      </c>
    </row>
    <row r="1594" spans="1:6" x14ac:dyDescent="0.3">
      <c r="A1594" s="6" t="s">
        <v>164</v>
      </c>
      <c r="B1594" s="6">
        <v>48</v>
      </c>
      <c r="C1594" s="6" t="str">
        <f t="shared" si="24"/>
        <v>KTH-48</v>
      </c>
      <c r="D1594" s="7">
        <v>43681</v>
      </c>
      <c r="E1594" s="5" t="s">
        <v>76</v>
      </c>
      <c r="F1594" s="6">
        <v>1</v>
      </c>
    </row>
    <row r="1595" spans="1:6" x14ac:dyDescent="0.3">
      <c r="A1595" s="6" t="s">
        <v>167</v>
      </c>
      <c r="B1595" s="6">
        <v>12</v>
      </c>
      <c r="C1595" s="6" t="str">
        <f t="shared" si="24"/>
        <v>KAY-12</v>
      </c>
      <c r="D1595" s="7">
        <v>43761</v>
      </c>
      <c r="E1595" s="5" t="s">
        <v>32</v>
      </c>
      <c r="F1595" s="6">
        <v>0</v>
      </c>
    </row>
    <row r="1596" spans="1:6" x14ac:dyDescent="0.3">
      <c r="A1596" s="6" t="s">
        <v>167</v>
      </c>
      <c r="B1596" s="6">
        <v>25</v>
      </c>
      <c r="C1596" s="6" t="str">
        <f t="shared" si="24"/>
        <v>KAY-25</v>
      </c>
      <c r="D1596" s="7">
        <v>43853</v>
      </c>
      <c r="E1596" s="5" t="s">
        <v>17</v>
      </c>
      <c r="F1596" s="6">
        <v>2</v>
      </c>
    </row>
    <row r="1597" spans="1:6" x14ac:dyDescent="0.3">
      <c r="A1597" s="6" t="s">
        <v>167</v>
      </c>
      <c r="B1597" s="6">
        <v>28</v>
      </c>
      <c r="C1597" s="6" t="str">
        <f t="shared" si="24"/>
        <v>KAY-28</v>
      </c>
      <c r="D1597" s="7">
        <v>43867</v>
      </c>
      <c r="E1597" s="5" t="s">
        <v>17</v>
      </c>
      <c r="F1597" s="6">
        <v>2</v>
      </c>
    </row>
    <row r="1598" spans="1:6" x14ac:dyDescent="0.3">
      <c r="A1598" s="6" t="s">
        <v>164</v>
      </c>
      <c r="B1598" s="6">
        <v>77</v>
      </c>
      <c r="C1598" s="6" t="str">
        <f t="shared" si="24"/>
        <v>KTH-77</v>
      </c>
      <c r="D1598" s="7">
        <v>43878</v>
      </c>
      <c r="E1598" s="5" t="s">
        <v>32</v>
      </c>
      <c r="F1598" s="6">
        <v>0</v>
      </c>
    </row>
    <row r="1599" spans="1:6" x14ac:dyDescent="0.3">
      <c r="A1599" s="6" t="s">
        <v>164</v>
      </c>
      <c r="B1599" s="6">
        <v>78</v>
      </c>
      <c r="C1599" s="6" t="str">
        <f t="shared" si="24"/>
        <v>KTH-78</v>
      </c>
      <c r="D1599" s="7">
        <v>43883</v>
      </c>
      <c r="E1599" s="5" t="s">
        <v>32</v>
      </c>
      <c r="F1599" s="6">
        <v>0</v>
      </c>
    </row>
    <row r="1600" spans="1:6" x14ac:dyDescent="0.3">
      <c r="A1600" s="6" t="s">
        <v>104</v>
      </c>
      <c r="B1600" s="6">
        <v>49</v>
      </c>
      <c r="C1600" s="6" t="str">
        <f t="shared" si="24"/>
        <v>CSS-49</v>
      </c>
      <c r="D1600" s="7">
        <v>43958</v>
      </c>
      <c r="E1600" s="5" t="s">
        <v>97</v>
      </c>
      <c r="F1600" s="6">
        <v>3</v>
      </c>
    </row>
    <row r="1601" spans="1:6" x14ac:dyDescent="0.3">
      <c r="A1601" s="6" t="s">
        <v>164</v>
      </c>
      <c r="B1601" s="6">
        <v>85</v>
      </c>
      <c r="C1601" s="6" t="str">
        <f t="shared" si="24"/>
        <v>KTH-85</v>
      </c>
      <c r="D1601" s="7">
        <v>43977</v>
      </c>
      <c r="E1601" s="5" t="s">
        <v>97</v>
      </c>
      <c r="F1601" s="6">
        <v>3</v>
      </c>
    </row>
    <row r="1602" spans="1:6" x14ac:dyDescent="0.3">
      <c r="A1602" s="6" t="s">
        <v>135</v>
      </c>
      <c r="B1602" s="6">
        <v>79</v>
      </c>
      <c r="C1602" s="6" t="str">
        <f t="shared" si="24"/>
        <v>EAT-79</v>
      </c>
      <c r="D1602" s="7">
        <v>43977</v>
      </c>
      <c r="E1602" s="5" t="s">
        <v>17</v>
      </c>
      <c r="F1602" s="6">
        <v>2</v>
      </c>
    </row>
    <row r="1603" spans="1:6" x14ac:dyDescent="0.3">
      <c r="A1603" s="6" t="s">
        <v>167</v>
      </c>
      <c r="B1603" s="6">
        <v>46</v>
      </c>
      <c r="C1603" s="6" t="str">
        <f t="shared" ref="C1603:C1666" si="25">CONCATENATE(A1603,"-",B1603)</f>
        <v>KAY-46</v>
      </c>
      <c r="D1603" s="7">
        <v>44033</v>
      </c>
      <c r="E1603" s="5" t="s">
        <v>55</v>
      </c>
      <c r="F1603" s="6">
        <v>3</v>
      </c>
    </row>
    <row r="1604" spans="1:6" x14ac:dyDescent="0.3">
      <c r="A1604" s="6" t="s">
        <v>164</v>
      </c>
      <c r="B1604" s="6">
        <v>96</v>
      </c>
      <c r="C1604" s="6" t="str">
        <f t="shared" si="25"/>
        <v>KTH-96</v>
      </c>
      <c r="D1604" s="7">
        <v>44039</v>
      </c>
      <c r="E1604" s="5" t="s">
        <v>97</v>
      </c>
      <c r="F1604" s="6">
        <v>3</v>
      </c>
    </row>
    <row r="1605" spans="1:6" x14ac:dyDescent="0.3">
      <c r="A1605" s="6" t="s">
        <v>104</v>
      </c>
      <c r="B1605" s="6">
        <v>66</v>
      </c>
      <c r="C1605" s="6" t="str">
        <f t="shared" si="25"/>
        <v>CSS-66</v>
      </c>
      <c r="D1605" s="7">
        <v>44058</v>
      </c>
      <c r="E1605" s="5" t="s">
        <v>17</v>
      </c>
      <c r="F1605" s="6">
        <v>2</v>
      </c>
    </row>
    <row r="1606" spans="1:6" x14ac:dyDescent="0.3">
      <c r="A1606" s="6" t="s">
        <v>135</v>
      </c>
      <c r="B1606" s="6">
        <v>96</v>
      </c>
      <c r="C1606" s="6" t="str">
        <f t="shared" si="25"/>
        <v>EAT-96</v>
      </c>
      <c r="D1606" s="7">
        <v>44085</v>
      </c>
      <c r="E1606" s="5" t="s">
        <v>17</v>
      </c>
      <c r="F1606" s="6">
        <v>2</v>
      </c>
    </row>
    <row r="1607" spans="1:6" x14ac:dyDescent="0.3">
      <c r="A1607" s="6" t="s">
        <v>135</v>
      </c>
      <c r="B1607" s="6">
        <v>99</v>
      </c>
      <c r="C1607" s="6" t="str">
        <f t="shared" si="25"/>
        <v>EAT-99</v>
      </c>
      <c r="D1607" s="7">
        <v>44101</v>
      </c>
      <c r="E1607" s="5" t="s">
        <v>17</v>
      </c>
      <c r="F1607" s="6">
        <v>2</v>
      </c>
    </row>
    <row r="1608" spans="1:6" x14ac:dyDescent="0.3">
      <c r="A1608" s="6" t="s">
        <v>135</v>
      </c>
      <c r="B1608" s="6">
        <v>100</v>
      </c>
      <c r="C1608" s="6" t="str">
        <f t="shared" si="25"/>
        <v>EAT-100</v>
      </c>
      <c r="D1608" s="7">
        <v>44110</v>
      </c>
      <c r="E1608" s="5" t="s">
        <v>17</v>
      </c>
      <c r="F1608" s="6">
        <v>2</v>
      </c>
    </row>
    <row r="1609" spans="1:6" x14ac:dyDescent="0.3">
      <c r="A1609" s="6" t="s">
        <v>104</v>
      </c>
      <c r="B1609" s="6">
        <v>85</v>
      </c>
      <c r="C1609" s="6" t="str">
        <f t="shared" si="25"/>
        <v>CSS-85</v>
      </c>
      <c r="D1609" s="7">
        <v>44115</v>
      </c>
      <c r="E1609" s="5" t="s">
        <v>55</v>
      </c>
      <c r="F1609" s="6">
        <v>3</v>
      </c>
    </row>
    <row r="1610" spans="1:6" x14ac:dyDescent="0.3">
      <c r="A1610" s="6" t="s">
        <v>135</v>
      </c>
      <c r="B1610" s="6">
        <v>103</v>
      </c>
      <c r="C1610" s="6" t="str">
        <f t="shared" si="25"/>
        <v>EAT-103</v>
      </c>
      <c r="D1610" s="7">
        <v>44116</v>
      </c>
      <c r="E1610" s="5" t="s">
        <v>17</v>
      </c>
      <c r="F1610" s="6">
        <v>2</v>
      </c>
    </row>
    <row r="1611" spans="1:6" x14ac:dyDescent="0.3">
      <c r="A1611" s="6" t="s">
        <v>135</v>
      </c>
      <c r="B1611" s="6">
        <v>104</v>
      </c>
      <c r="C1611" s="6" t="str">
        <f t="shared" si="25"/>
        <v>EAT-104</v>
      </c>
      <c r="D1611" s="7">
        <v>44120</v>
      </c>
      <c r="E1611" s="5" t="s">
        <v>55</v>
      </c>
      <c r="F1611" s="6">
        <v>3</v>
      </c>
    </row>
    <row r="1612" spans="1:6" x14ac:dyDescent="0.3">
      <c r="A1612" s="6" t="s">
        <v>164</v>
      </c>
      <c r="B1612" s="6">
        <v>104</v>
      </c>
      <c r="C1612" s="6" t="str">
        <f t="shared" si="25"/>
        <v>KTH-104</v>
      </c>
      <c r="D1612" s="7">
        <v>44133</v>
      </c>
      <c r="E1612" s="5" t="s">
        <v>32</v>
      </c>
      <c r="F1612" s="6">
        <v>0</v>
      </c>
    </row>
    <row r="1613" spans="1:6" x14ac:dyDescent="0.3">
      <c r="A1613" s="6" t="s">
        <v>164</v>
      </c>
      <c r="B1613" s="6">
        <v>111</v>
      </c>
      <c r="C1613" s="6" t="str">
        <f t="shared" si="25"/>
        <v>KTH-111</v>
      </c>
      <c r="D1613" s="7">
        <v>44155</v>
      </c>
      <c r="E1613" s="5" t="s">
        <v>32</v>
      </c>
      <c r="F1613" s="6">
        <v>0</v>
      </c>
    </row>
    <row r="1614" spans="1:6" x14ac:dyDescent="0.3">
      <c r="A1614" s="6" t="s">
        <v>104</v>
      </c>
      <c r="B1614" s="6">
        <v>111</v>
      </c>
      <c r="C1614" s="6" t="str">
        <f t="shared" si="25"/>
        <v>CSS-111</v>
      </c>
      <c r="D1614" s="7">
        <v>44180</v>
      </c>
      <c r="E1614" s="5" t="s">
        <v>17</v>
      </c>
      <c r="F1614" s="6">
        <v>2</v>
      </c>
    </row>
    <row r="1615" spans="1:6" x14ac:dyDescent="0.3">
      <c r="A1615" s="6" t="s">
        <v>104</v>
      </c>
      <c r="B1615" s="6">
        <v>122</v>
      </c>
      <c r="C1615" s="6" t="str">
        <f t="shared" si="25"/>
        <v>CSS-122</v>
      </c>
      <c r="D1615" s="7">
        <v>44203</v>
      </c>
      <c r="E1615" s="5" t="s">
        <v>17</v>
      </c>
      <c r="F1615" s="6">
        <v>2</v>
      </c>
    </row>
    <row r="1616" spans="1:6" x14ac:dyDescent="0.3">
      <c r="A1616" s="6" t="s">
        <v>231</v>
      </c>
      <c r="B1616" s="6">
        <v>16</v>
      </c>
      <c r="C1616" s="6" t="str">
        <f t="shared" si="25"/>
        <v>KKK-16</v>
      </c>
      <c r="D1616" s="7">
        <v>44207</v>
      </c>
      <c r="E1616" s="5" t="s">
        <v>17</v>
      </c>
      <c r="F1616" s="6">
        <v>2</v>
      </c>
    </row>
    <row r="1617" spans="1:6" x14ac:dyDescent="0.3">
      <c r="A1617" s="6" t="s">
        <v>104</v>
      </c>
      <c r="B1617" s="6">
        <v>137</v>
      </c>
      <c r="C1617" s="6" t="str">
        <f t="shared" si="25"/>
        <v>CSS-137</v>
      </c>
      <c r="D1617" s="7">
        <v>44232</v>
      </c>
      <c r="E1617" s="5" t="s">
        <v>76</v>
      </c>
      <c r="F1617" s="6">
        <v>1</v>
      </c>
    </row>
    <row r="1618" spans="1:6" x14ac:dyDescent="0.3">
      <c r="A1618" s="6" t="s">
        <v>104</v>
      </c>
      <c r="B1618" s="6">
        <v>144</v>
      </c>
      <c r="C1618" s="6" t="str">
        <f t="shared" si="25"/>
        <v>CSS-144</v>
      </c>
      <c r="D1618" s="7">
        <v>44242</v>
      </c>
      <c r="E1618" s="5" t="s">
        <v>3386</v>
      </c>
      <c r="F1618" s="6">
        <v>0</v>
      </c>
    </row>
    <row r="1619" spans="1:6" x14ac:dyDescent="0.3">
      <c r="A1619" s="6" t="s">
        <v>104</v>
      </c>
      <c r="B1619" s="6">
        <v>157</v>
      </c>
      <c r="C1619" s="6" t="str">
        <f t="shared" si="25"/>
        <v>CSS-157</v>
      </c>
      <c r="D1619" s="7">
        <v>44264</v>
      </c>
      <c r="E1619" s="5" t="s">
        <v>17</v>
      </c>
      <c r="F1619" s="6">
        <v>2</v>
      </c>
    </row>
    <row r="1620" spans="1:6" x14ac:dyDescent="0.3">
      <c r="A1620" s="6" t="s">
        <v>104</v>
      </c>
      <c r="B1620" s="6">
        <v>168</v>
      </c>
      <c r="C1620" s="6" t="str">
        <f t="shared" si="25"/>
        <v>CSS-168</v>
      </c>
      <c r="D1620" s="7">
        <v>44291</v>
      </c>
      <c r="E1620" s="5" t="s">
        <v>17</v>
      </c>
      <c r="F1620" s="6">
        <v>2</v>
      </c>
    </row>
    <row r="1621" spans="1:6" x14ac:dyDescent="0.3">
      <c r="A1621" s="6" t="s">
        <v>104</v>
      </c>
      <c r="B1621" s="6">
        <v>174</v>
      </c>
      <c r="C1621" s="6" t="str">
        <f t="shared" si="25"/>
        <v>CSS-174</v>
      </c>
      <c r="D1621" s="7">
        <v>44298</v>
      </c>
      <c r="E1621" s="5" t="s">
        <v>17</v>
      </c>
      <c r="F1621" s="6">
        <v>2</v>
      </c>
    </row>
    <row r="1622" spans="1:6" x14ac:dyDescent="0.3">
      <c r="A1622" s="6" t="s">
        <v>12</v>
      </c>
      <c r="B1622" s="6">
        <v>18</v>
      </c>
      <c r="C1622" s="6" t="str">
        <f t="shared" si="25"/>
        <v>BOB-18</v>
      </c>
      <c r="D1622" s="7">
        <v>39925</v>
      </c>
      <c r="E1622" s="5" t="s">
        <v>3386</v>
      </c>
      <c r="F1622" s="6">
        <v>0</v>
      </c>
    </row>
    <row r="1623" spans="1:6" x14ac:dyDescent="0.3">
      <c r="A1623" s="6" t="s">
        <v>12</v>
      </c>
      <c r="B1623" s="6">
        <v>24</v>
      </c>
      <c r="C1623" s="6" t="str">
        <f t="shared" si="25"/>
        <v>BOB-24</v>
      </c>
      <c r="D1623" s="7">
        <v>39955</v>
      </c>
      <c r="E1623" s="5" t="s">
        <v>17</v>
      </c>
      <c r="F1623" s="6">
        <v>2</v>
      </c>
    </row>
    <row r="1624" spans="1:6" x14ac:dyDescent="0.3">
      <c r="A1624" s="6" t="s">
        <v>12</v>
      </c>
      <c r="B1624" s="6">
        <v>29</v>
      </c>
      <c r="C1624" s="6" t="str">
        <f t="shared" si="25"/>
        <v>BOB-29</v>
      </c>
      <c r="D1624" s="7">
        <v>39975</v>
      </c>
      <c r="E1624" s="5" t="s">
        <v>17</v>
      </c>
      <c r="F1624" s="6">
        <v>2</v>
      </c>
    </row>
    <row r="1625" spans="1:6" x14ac:dyDescent="0.3">
      <c r="A1625" s="6" t="s">
        <v>12</v>
      </c>
      <c r="B1625" s="6">
        <v>36</v>
      </c>
      <c r="C1625" s="6" t="str">
        <f t="shared" si="25"/>
        <v>BOB-36</v>
      </c>
      <c r="D1625" s="7">
        <v>39998</v>
      </c>
      <c r="E1625" s="5" t="s">
        <v>3386</v>
      </c>
      <c r="F1625" s="6">
        <v>0</v>
      </c>
    </row>
    <row r="1626" spans="1:6" x14ac:dyDescent="0.3">
      <c r="A1626" s="6" t="s">
        <v>12</v>
      </c>
      <c r="B1626" s="6">
        <v>53</v>
      </c>
      <c r="C1626" s="6" t="str">
        <f t="shared" si="25"/>
        <v>BOB-53</v>
      </c>
      <c r="D1626" s="7">
        <v>40059</v>
      </c>
      <c r="E1626" s="5" t="s">
        <v>55</v>
      </c>
      <c r="F1626" s="6">
        <v>3</v>
      </c>
    </row>
    <row r="1627" spans="1:6" x14ac:dyDescent="0.3">
      <c r="A1627" s="6" t="s">
        <v>12</v>
      </c>
      <c r="B1627" s="6">
        <v>55</v>
      </c>
      <c r="C1627" s="6" t="str">
        <f t="shared" si="25"/>
        <v>BOB-55</v>
      </c>
      <c r="D1627" s="7">
        <v>40071</v>
      </c>
      <c r="E1627" s="5" t="s">
        <v>17</v>
      </c>
      <c r="F1627" s="6">
        <v>2</v>
      </c>
    </row>
    <row r="1628" spans="1:6" x14ac:dyDescent="0.3">
      <c r="A1628" s="6" t="s">
        <v>12</v>
      </c>
      <c r="B1628" s="6">
        <v>81</v>
      </c>
      <c r="C1628" s="6" t="str">
        <f t="shared" si="25"/>
        <v>BOB-81</v>
      </c>
      <c r="D1628" s="7">
        <v>40156</v>
      </c>
      <c r="E1628" s="5" t="s">
        <v>55</v>
      </c>
      <c r="F1628" s="6">
        <v>3</v>
      </c>
    </row>
    <row r="1629" spans="1:6" x14ac:dyDescent="0.3">
      <c r="A1629" s="6" t="s">
        <v>12</v>
      </c>
      <c r="B1629" s="6">
        <v>80</v>
      </c>
      <c r="C1629" s="6" t="str">
        <f t="shared" si="25"/>
        <v>BOB-80</v>
      </c>
      <c r="D1629" s="7">
        <v>40156</v>
      </c>
      <c r="E1629" s="5" t="s">
        <v>17</v>
      </c>
      <c r="F1629" s="6">
        <v>2</v>
      </c>
    </row>
    <row r="1630" spans="1:6" x14ac:dyDescent="0.3">
      <c r="A1630" s="6" t="s">
        <v>12</v>
      </c>
      <c r="B1630" s="6">
        <v>89</v>
      </c>
      <c r="C1630" s="6" t="str">
        <f t="shared" si="25"/>
        <v>BOB-89</v>
      </c>
      <c r="D1630" s="7">
        <v>40169</v>
      </c>
      <c r="E1630" s="5" t="s">
        <v>3388</v>
      </c>
      <c r="F1630" s="6">
        <v>0</v>
      </c>
    </row>
    <row r="1631" spans="1:6" x14ac:dyDescent="0.3">
      <c r="A1631" s="6" t="s">
        <v>12</v>
      </c>
      <c r="B1631" s="6">
        <v>90</v>
      </c>
      <c r="C1631" s="6" t="str">
        <f t="shared" si="25"/>
        <v>BOB-90</v>
      </c>
      <c r="D1631" s="7">
        <v>40170</v>
      </c>
      <c r="E1631" s="5" t="s">
        <v>32</v>
      </c>
      <c r="F1631" s="6">
        <v>0</v>
      </c>
    </row>
    <row r="1632" spans="1:6" x14ac:dyDescent="0.3">
      <c r="A1632" s="6" t="s">
        <v>12</v>
      </c>
      <c r="B1632" s="6">
        <v>92</v>
      </c>
      <c r="C1632" s="6" t="str">
        <f t="shared" si="25"/>
        <v>BOB-92</v>
      </c>
      <c r="D1632" s="7">
        <v>40171</v>
      </c>
      <c r="E1632" s="5" t="s">
        <v>55</v>
      </c>
      <c r="F1632" s="6">
        <v>3</v>
      </c>
    </row>
    <row r="1633" spans="1:6" x14ac:dyDescent="0.3">
      <c r="A1633" s="6" t="s">
        <v>12</v>
      </c>
      <c r="B1633" s="6">
        <v>94</v>
      </c>
      <c r="C1633" s="6" t="str">
        <f t="shared" si="25"/>
        <v>BOB-94</v>
      </c>
      <c r="D1633" s="7">
        <v>40180</v>
      </c>
      <c r="E1633" s="5" t="s">
        <v>3386</v>
      </c>
      <c r="F1633" s="6">
        <v>0</v>
      </c>
    </row>
    <row r="1634" spans="1:6" x14ac:dyDescent="0.3">
      <c r="A1634" s="6" t="s">
        <v>12</v>
      </c>
      <c r="B1634" s="6">
        <v>103</v>
      </c>
      <c r="C1634" s="6" t="str">
        <f t="shared" si="25"/>
        <v>BOB-103</v>
      </c>
      <c r="D1634" s="7">
        <v>40203</v>
      </c>
      <c r="E1634" s="5" t="s">
        <v>32</v>
      </c>
      <c r="F1634" s="6">
        <v>0</v>
      </c>
    </row>
    <row r="1635" spans="1:6" x14ac:dyDescent="0.3">
      <c r="A1635" s="6" t="s">
        <v>12</v>
      </c>
      <c r="B1635" s="6">
        <v>121</v>
      </c>
      <c r="C1635" s="6" t="str">
        <f t="shared" si="25"/>
        <v>BOB-121</v>
      </c>
      <c r="D1635" s="7">
        <v>40235</v>
      </c>
      <c r="E1635" s="5" t="s">
        <v>17</v>
      </c>
      <c r="F1635" s="6">
        <v>2</v>
      </c>
    </row>
    <row r="1636" spans="1:6" x14ac:dyDescent="0.3">
      <c r="A1636" s="6" t="s">
        <v>12</v>
      </c>
      <c r="B1636" s="6">
        <v>137</v>
      </c>
      <c r="C1636" s="6" t="str">
        <f t="shared" si="25"/>
        <v>BOB-137</v>
      </c>
      <c r="D1636" s="7">
        <v>40259</v>
      </c>
      <c r="E1636" s="5" t="s">
        <v>32</v>
      </c>
      <c r="F1636" s="6">
        <v>0</v>
      </c>
    </row>
    <row r="1637" spans="1:6" x14ac:dyDescent="0.3">
      <c r="A1637" s="6" t="s">
        <v>12</v>
      </c>
      <c r="B1637" s="6">
        <v>140</v>
      </c>
      <c r="C1637" s="6" t="str">
        <f t="shared" si="25"/>
        <v>BOB-140</v>
      </c>
      <c r="D1637" s="7">
        <v>40265</v>
      </c>
      <c r="E1637" s="5" t="s">
        <v>17</v>
      </c>
      <c r="F1637" s="6">
        <v>2</v>
      </c>
    </row>
    <row r="1638" spans="1:6" x14ac:dyDescent="0.3">
      <c r="A1638" s="6" t="s">
        <v>12</v>
      </c>
      <c r="B1638" s="6">
        <v>145</v>
      </c>
      <c r="C1638" s="6" t="str">
        <f t="shared" si="25"/>
        <v>BOB-145</v>
      </c>
      <c r="D1638" s="7">
        <v>40291</v>
      </c>
      <c r="E1638" s="5" t="s">
        <v>32</v>
      </c>
      <c r="F1638" s="6">
        <v>0</v>
      </c>
    </row>
    <row r="1639" spans="1:6" x14ac:dyDescent="0.3">
      <c r="A1639" s="6" t="s">
        <v>12</v>
      </c>
      <c r="B1639" s="6">
        <v>190</v>
      </c>
      <c r="C1639" s="6" t="str">
        <f t="shared" si="25"/>
        <v>BOB-190</v>
      </c>
      <c r="D1639" s="7">
        <v>40380</v>
      </c>
      <c r="E1639" s="5" t="s">
        <v>17</v>
      </c>
      <c r="F1639" s="6">
        <v>2</v>
      </c>
    </row>
    <row r="1640" spans="1:6" x14ac:dyDescent="0.3">
      <c r="A1640" s="6" t="s">
        <v>12</v>
      </c>
      <c r="B1640" s="6">
        <v>220</v>
      </c>
      <c r="C1640" s="6" t="str">
        <f t="shared" si="25"/>
        <v>BOB-220</v>
      </c>
      <c r="D1640" s="7">
        <v>40411</v>
      </c>
      <c r="E1640" s="5" t="s">
        <v>55</v>
      </c>
      <c r="F1640" s="6">
        <v>3</v>
      </c>
    </row>
    <row r="1641" spans="1:6" x14ac:dyDescent="0.3">
      <c r="A1641" s="6" t="s">
        <v>12</v>
      </c>
      <c r="B1641" s="6">
        <v>257</v>
      </c>
      <c r="C1641" s="6" t="str">
        <f t="shared" si="25"/>
        <v>BOB-257</v>
      </c>
      <c r="D1641" s="7">
        <v>40503</v>
      </c>
      <c r="E1641" s="5" t="s">
        <v>55</v>
      </c>
      <c r="F1641" s="6">
        <v>3</v>
      </c>
    </row>
    <row r="1642" spans="1:6" x14ac:dyDescent="0.3">
      <c r="A1642" s="6" t="s">
        <v>12</v>
      </c>
      <c r="B1642" s="6">
        <v>265</v>
      </c>
      <c r="C1642" s="6" t="str">
        <f t="shared" si="25"/>
        <v>BOB-265</v>
      </c>
      <c r="D1642" s="7">
        <v>40540</v>
      </c>
      <c r="E1642" s="5" t="s">
        <v>55</v>
      </c>
      <c r="F1642" s="6">
        <v>3</v>
      </c>
    </row>
    <row r="1643" spans="1:6" x14ac:dyDescent="0.3">
      <c r="A1643" s="6" t="s">
        <v>12</v>
      </c>
      <c r="B1643" s="6">
        <v>291</v>
      </c>
      <c r="C1643" s="6" t="str">
        <f t="shared" si="25"/>
        <v>BOB-291</v>
      </c>
      <c r="D1643" s="7">
        <v>40570</v>
      </c>
      <c r="E1643" s="5" t="s">
        <v>55</v>
      </c>
      <c r="F1643" s="6">
        <v>3</v>
      </c>
    </row>
    <row r="1644" spans="1:6" x14ac:dyDescent="0.3">
      <c r="A1644" s="6" t="s">
        <v>12</v>
      </c>
      <c r="B1644" s="6">
        <v>301</v>
      </c>
      <c r="C1644" s="6" t="str">
        <f t="shared" si="25"/>
        <v>BOB-301</v>
      </c>
      <c r="D1644" s="7">
        <v>40592</v>
      </c>
      <c r="E1644" s="5" t="s">
        <v>3386</v>
      </c>
      <c r="F1644" s="6">
        <v>0</v>
      </c>
    </row>
    <row r="1645" spans="1:6" x14ac:dyDescent="0.3">
      <c r="A1645" s="6" t="s">
        <v>12</v>
      </c>
      <c r="B1645" s="6">
        <v>316</v>
      </c>
      <c r="C1645" s="6" t="str">
        <f t="shared" si="25"/>
        <v>BOB-316</v>
      </c>
      <c r="D1645" s="7">
        <v>40618</v>
      </c>
      <c r="E1645" s="5" t="s">
        <v>55</v>
      </c>
      <c r="F1645" s="6">
        <v>3</v>
      </c>
    </row>
    <row r="1646" spans="1:6" x14ac:dyDescent="0.3">
      <c r="A1646" s="6" t="s">
        <v>12</v>
      </c>
      <c r="B1646" s="6">
        <v>315</v>
      </c>
      <c r="C1646" s="6" t="str">
        <f t="shared" si="25"/>
        <v>BOB-315</v>
      </c>
      <c r="D1646" s="7">
        <v>40618</v>
      </c>
      <c r="E1646" s="5" t="s">
        <v>55</v>
      </c>
      <c r="F1646" s="6">
        <v>3</v>
      </c>
    </row>
    <row r="1647" spans="1:6" x14ac:dyDescent="0.3">
      <c r="A1647" s="6" t="s">
        <v>12</v>
      </c>
      <c r="B1647" s="6">
        <v>327</v>
      </c>
      <c r="C1647" s="6" t="str">
        <f t="shared" si="25"/>
        <v>BOB-327</v>
      </c>
      <c r="D1647" s="7">
        <v>40626</v>
      </c>
      <c r="E1647" s="5" t="s">
        <v>55</v>
      </c>
      <c r="F1647" s="6">
        <v>3</v>
      </c>
    </row>
    <row r="1648" spans="1:6" x14ac:dyDescent="0.3">
      <c r="A1648" s="6" t="s">
        <v>12</v>
      </c>
      <c r="B1648" s="6">
        <v>334</v>
      </c>
      <c r="C1648" s="6" t="str">
        <f t="shared" si="25"/>
        <v>BOB-334</v>
      </c>
      <c r="D1648" s="7">
        <v>40633</v>
      </c>
      <c r="E1648" s="5" t="s">
        <v>3386</v>
      </c>
      <c r="F1648" s="6">
        <v>0</v>
      </c>
    </row>
    <row r="1649" spans="1:6" x14ac:dyDescent="0.3">
      <c r="A1649" s="6" t="s">
        <v>12</v>
      </c>
      <c r="B1649" s="6">
        <v>345</v>
      </c>
      <c r="C1649" s="6" t="str">
        <f t="shared" si="25"/>
        <v>BOB-345</v>
      </c>
      <c r="D1649" s="7">
        <v>40648</v>
      </c>
      <c r="E1649" s="5" t="s">
        <v>3386</v>
      </c>
      <c r="F1649" s="6">
        <v>0</v>
      </c>
    </row>
    <row r="1650" spans="1:6" x14ac:dyDescent="0.3">
      <c r="A1650" s="6" t="s">
        <v>12</v>
      </c>
      <c r="B1650" s="6">
        <v>357</v>
      </c>
      <c r="C1650" s="6" t="str">
        <f t="shared" si="25"/>
        <v>BOB-357</v>
      </c>
      <c r="D1650" s="7">
        <v>40661</v>
      </c>
      <c r="E1650" s="5" t="s">
        <v>55</v>
      </c>
      <c r="F1650" s="6">
        <v>3</v>
      </c>
    </row>
    <row r="1651" spans="1:6" x14ac:dyDescent="0.3">
      <c r="A1651" s="6" t="s">
        <v>12</v>
      </c>
      <c r="B1651" s="6">
        <v>373</v>
      </c>
      <c r="C1651" s="6" t="str">
        <f t="shared" si="25"/>
        <v>BOB-373</v>
      </c>
      <c r="D1651" s="7">
        <v>40682</v>
      </c>
      <c r="E1651" s="5" t="s">
        <v>17</v>
      </c>
      <c r="F1651" s="6">
        <v>2</v>
      </c>
    </row>
    <row r="1652" spans="1:6" x14ac:dyDescent="0.3">
      <c r="A1652" s="6" t="s">
        <v>12</v>
      </c>
      <c r="B1652" s="6">
        <v>377</v>
      </c>
      <c r="C1652" s="6" t="str">
        <f t="shared" si="25"/>
        <v>BOB-377</v>
      </c>
      <c r="D1652" s="7">
        <v>40690</v>
      </c>
      <c r="E1652" s="5" t="s">
        <v>17</v>
      </c>
      <c r="F1652" s="6">
        <v>2</v>
      </c>
    </row>
    <row r="1653" spans="1:6" x14ac:dyDescent="0.3">
      <c r="A1653" s="6" t="s">
        <v>12</v>
      </c>
      <c r="B1653" s="6">
        <v>378</v>
      </c>
      <c r="C1653" s="6" t="str">
        <f t="shared" si="25"/>
        <v>BOB-378</v>
      </c>
      <c r="D1653" s="7">
        <v>40693</v>
      </c>
      <c r="E1653" s="5" t="s">
        <v>3386</v>
      </c>
      <c r="F1653" s="6">
        <v>0</v>
      </c>
    </row>
    <row r="1654" spans="1:6" x14ac:dyDescent="0.3">
      <c r="A1654" s="6" t="s">
        <v>12</v>
      </c>
      <c r="B1654" s="6">
        <v>390</v>
      </c>
      <c r="C1654" s="6" t="str">
        <f t="shared" si="25"/>
        <v>BOB-390</v>
      </c>
      <c r="D1654" s="7">
        <v>40719</v>
      </c>
      <c r="E1654" s="5" t="s">
        <v>55</v>
      </c>
      <c r="F1654" s="6">
        <v>3</v>
      </c>
    </row>
    <row r="1655" spans="1:6" x14ac:dyDescent="0.3">
      <c r="A1655" s="6" t="s">
        <v>12</v>
      </c>
      <c r="B1655" s="6">
        <v>391</v>
      </c>
      <c r="C1655" s="6" t="str">
        <f t="shared" si="25"/>
        <v>BOB-391</v>
      </c>
      <c r="D1655" s="7">
        <v>40723</v>
      </c>
      <c r="E1655" s="5" t="s">
        <v>3386</v>
      </c>
      <c r="F1655" s="6">
        <v>0</v>
      </c>
    </row>
    <row r="1656" spans="1:6" x14ac:dyDescent="0.3">
      <c r="A1656" s="6" t="s">
        <v>12</v>
      </c>
      <c r="B1656" s="6">
        <v>393</v>
      </c>
      <c r="C1656" s="6" t="str">
        <f t="shared" si="25"/>
        <v>BOB-393</v>
      </c>
      <c r="D1656" s="7">
        <v>40724</v>
      </c>
      <c r="E1656" s="5" t="s">
        <v>55</v>
      </c>
      <c r="F1656" s="6">
        <v>3</v>
      </c>
    </row>
    <row r="1657" spans="1:6" x14ac:dyDescent="0.3">
      <c r="A1657" s="6" t="s">
        <v>12</v>
      </c>
      <c r="B1657" s="6">
        <v>400</v>
      </c>
      <c r="C1657" s="6" t="str">
        <f t="shared" si="25"/>
        <v>BOB-400</v>
      </c>
      <c r="D1657" s="7">
        <v>40735</v>
      </c>
      <c r="E1657" s="5" t="s">
        <v>55</v>
      </c>
      <c r="F1657" s="6">
        <v>3</v>
      </c>
    </row>
    <row r="1658" spans="1:6" x14ac:dyDescent="0.3">
      <c r="A1658" s="6" t="s">
        <v>62</v>
      </c>
      <c r="B1658" s="6">
        <v>28</v>
      </c>
      <c r="C1658" s="6" t="str">
        <f t="shared" si="25"/>
        <v>ARB-28</v>
      </c>
      <c r="D1658" s="7">
        <v>40735</v>
      </c>
      <c r="E1658" s="5" t="s">
        <v>17</v>
      </c>
      <c r="F1658" s="6">
        <v>2</v>
      </c>
    </row>
    <row r="1659" spans="1:6" x14ac:dyDescent="0.3">
      <c r="A1659" s="6" t="s">
        <v>62</v>
      </c>
      <c r="B1659" s="6">
        <v>30</v>
      </c>
      <c r="C1659" s="6" t="str">
        <f t="shared" si="25"/>
        <v>ARB-30</v>
      </c>
      <c r="D1659" s="7">
        <v>40739</v>
      </c>
      <c r="E1659" s="5" t="s">
        <v>17</v>
      </c>
      <c r="F1659" s="6">
        <v>2</v>
      </c>
    </row>
    <row r="1660" spans="1:6" x14ac:dyDescent="0.3">
      <c r="A1660" s="6" t="s">
        <v>62</v>
      </c>
      <c r="B1660" s="6">
        <v>31</v>
      </c>
      <c r="C1660" s="6" t="str">
        <f t="shared" si="25"/>
        <v>ARB-31</v>
      </c>
      <c r="D1660" s="7">
        <v>40741</v>
      </c>
      <c r="E1660" s="5" t="s">
        <v>17</v>
      </c>
      <c r="F1660" s="6">
        <v>2</v>
      </c>
    </row>
    <row r="1661" spans="1:6" x14ac:dyDescent="0.3">
      <c r="A1661" s="6" t="s">
        <v>12</v>
      </c>
      <c r="B1661" s="6">
        <v>413</v>
      </c>
      <c r="C1661" s="6" t="str">
        <f t="shared" si="25"/>
        <v>BOB-413</v>
      </c>
      <c r="D1661" s="7">
        <v>40756</v>
      </c>
      <c r="E1661" s="5" t="s">
        <v>3386</v>
      </c>
      <c r="F1661" s="6">
        <v>0</v>
      </c>
    </row>
    <row r="1662" spans="1:6" x14ac:dyDescent="0.3">
      <c r="A1662" s="6" t="s">
        <v>12</v>
      </c>
      <c r="B1662" s="6">
        <v>423</v>
      </c>
      <c r="C1662" s="6" t="str">
        <f t="shared" si="25"/>
        <v>BOB-423</v>
      </c>
      <c r="D1662" s="7">
        <v>40794</v>
      </c>
      <c r="E1662" s="5" t="s">
        <v>55</v>
      </c>
      <c r="F1662" s="6">
        <v>3</v>
      </c>
    </row>
    <row r="1663" spans="1:6" x14ac:dyDescent="0.3">
      <c r="A1663" s="6" t="s">
        <v>62</v>
      </c>
      <c r="B1663" s="6">
        <v>41</v>
      </c>
      <c r="C1663" s="6" t="str">
        <f t="shared" si="25"/>
        <v>ARB-41</v>
      </c>
      <c r="D1663" s="7">
        <v>40805</v>
      </c>
      <c r="E1663" s="5" t="s">
        <v>55</v>
      </c>
      <c r="F1663" s="6">
        <v>3</v>
      </c>
    </row>
    <row r="1664" spans="1:6" x14ac:dyDescent="0.3">
      <c r="A1664" s="6" t="s">
        <v>12</v>
      </c>
      <c r="B1664" s="6">
        <v>428</v>
      </c>
      <c r="C1664" s="6" t="str">
        <f t="shared" si="25"/>
        <v>BOB-428</v>
      </c>
      <c r="D1664" s="7">
        <v>40806</v>
      </c>
      <c r="E1664" s="5" t="s">
        <v>17</v>
      </c>
      <c r="F1664" s="6">
        <v>2</v>
      </c>
    </row>
    <row r="1665" spans="1:6" x14ac:dyDescent="0.3">
      <c r="A1665" s="6" t="s">
        <v>12</v>
      </c>
      <c r="B1665" s="6">
        <v>433</v>
      </c>
      <c r="C1665" s="6" t="str">
        <f t="shared" si="25"/>
        <v>BOB-433</v>
      </c>
      <c r="D1665" s="7">
        <v>40814</v>
      </c>
      <c r="E1665" s="5" t="s">
        <v>3386</v>
      </c>
      <c r="F1665" s="6">
        <v>0</v>
      </c>
    </row>
    <row r="1666" spans="1:6" x14ac:dyDescent="0.3">
      <c r="A1666" s="6" t="s">
        <v>12</v>
      </c>
      <c r="B1666" s="6">
        <v>447</v>
      </c>
      <c r="C1666" s="6" t="str">
        <f t="shared" si="25"/>
        <v>BOB-447</v>
      </c>
      <c r="D1666" s="7">
        <v>40861</v>
      </c>
      <c r="E1666" s="5" t="s">
        <v>55</v>
      </c>
      <c r="F1666" s="6">
        <v>3</v>
      </c>
    </row>
    <row r="1667" spans="1:6" x14ac:dyDescent="0.3">
      <c r="A1667" s="6" t="s">
        <v>62</v>
      </c>
      <c r="B1667" s="6">
        <v>69</v>
      </c>
      <c r="C1667" s="6" t="str">
        <f t="shared" ref="C1667:C1730" si="26">CONCATENATE(A1667,"-",B1667)</f>
        <v>ARB-69</v>
      </c>
      <c r="D1667" s="7">
        <v>40947</v>
      </c>
      <c r="E1667" s="5" t="s">
        <v>55</v>
      </c>
      <c r="F1667" s="6">
        <v>3</v>
      </c>
    </row>
    <row r="1668" spans="1:6" x14ac:dyDescent="0.3">
      <c r="A1668" s="6" t="s">
        <v>12</v>
      </c>
      <c r="B1668" s="6">
        <v>471</v>
      </c>
      <c r="C1668" s="6" t="str">
        <f t="shared" si="26"/>
        <v>BOB-471</v>
      </c>
      <c r="D1668" s="7">
        <v>40950</v>
      </c>
      <c r="E1668" s="5" t="s">
        <v>3386</v>
      </c>
      <c r="F1668" s="6">
        <v>0</v>
      </c>
    </row>
    <row r="1669" spans="1:6" x14ac:dyDescent="0.3">
      <c r="A1669" s="6" t="s">
        <v>62</v>
      </c>
      <c r="B1669" s="6">
        <v>70</v>
      </c>
      <c r="C1669" s="6" t="str">
        <f t="shared" si="26"/>
        <v>ARB-70</v>
      </c>
      <c r="D1669" s="7">
        <v>40950</v>
      </c>
      <c r="E1669" s="5" t="s">
        <v>55</v>
      </c>
      <c r="F1669" s="6">
        <v>3</v>
      </c>
    </row>
    <row r="1670" spans="1:6" x14ac:dyDescent="0.3">
      <c r="A1670" s="6" t="s">
        <v>12</v>
      </c>
      <c r="B1670" s="6">
        <v>480</v>
      </c>
      <c r="C1670" s="6" t="str">
        <f t="shared" si="26"/>
        <v>BOB-480</v>
      </c>
      <c r="D1670" s="7">
        <v>40957</v>
      </c>
      <c r="E1670" s="5" t="s">
        <v>55</v>
      </c>
      <c r="F1670" s="6">
        <v>3</v>
      </c>
    </row>
    <row r="1671" spans="1:6" x14ac:dyDescent="0.3">
      <c r="A1671" s="6" t="s">
        <v>12</v>
      </c>
      <c r="B1671" s="6">
        <v>485</v>
      </c>
      <c r="C1671" s="6" t="str">
        <f t="shared" si="26"/>
        <v>BOB-485</v>
      </c>
      <c r="D1671" s="7">
        <v>40971</v>
      </c>
      <c r="E1671" s="5" t="s">
        <v>17</v>
      </c>
      <c r="F1671" s="6">
        <v>2</v>
      </c>
    </row>
    <row r="1672" spans="1:6" x14ac:dyDescent="0.3">
      <c r="A1672" s="6" t="s">
        <v>12</v>
      </c>
      <c r="B1672" s="6">
        <v>487</v>
      </c>
      <c r="C1672" s="6" t="str">
        <f t="shared" si="26"/>
        <v>BOB-487</v>
      </c>
      <c r="D1672" s="7">
        <v>40976</v>
      </c>
      <c r="E1672" s="5" t="s">
        <v>55</v>
      </c>
      <c r="F1672" s="6">
        <v>3</v>
      </c>
    </row>
    <row r="1673" spans="1:6" x14ac:dyDescent="0.3">
      <c r="A1673" s="6" t="s">
        <v>12</v>
      </c>
      <c r="B1673" s="6">
        <v>501</v>
      </c>
      <c r="C1673" s="6" t="str">
        <f t="shared" si="26"/>
        <v>BOB-501</v>
      </c>
      <c r="D1673" s="7">
        <v>40996</v>
      </c>
      <c r="E1673" s="5" t="s">
        <v>55</v>
      </c>
      <c r="F1673" s="6">
        <v>3</v>
      </c>
    </row>
    <row r="1674" spans="1:6" x14ac:dyDescent="0.3">
      <c r="A1674" s="6" t="s">
        <v>62</v>
      </c>
      <c r="B1674" s="6">
        <v>81</v>
      </c>
      <c r="C1674" s="6" t="str">
        <f t="shared" si="26"/>
        <v>ARB-81</v>
      </c>
      <c r="D1674" s="7">
        <v>41010</v>
      </c>
      <c r="E1674" s="5" t="s">
        <v>55</v>
      </c>
      <c r="F1674" s="6">
        <v>3</v>
      </c>
    </row>
    <row r="1675" spans="1:6" x14ac:dyDescent="0.3">
      <c r="A1675" s="6" t="s">
        <v>12</v>
      </c>
      <c r="B1675" s="6">
        <v>513</v>
      </c>
      <c r="C1675" s="6" t="str">
        <f t="shared" si="26"/>
        <v>BOB-513</v>
      </c>
      <c r="D1675" s="7">
        <v>41043</v>
      </c>
      <c r="E1675" s="5" t="s">
        <v>55</v>
      </c>
      <c r="F1675" s="6">
        <v>3</v>
      </c>
    </row>
    <row r="1676" spans="1:6" x14ac:dyDescent="0.3">
      <c r="A1676" s="6" t="s">
        <v>62</v>
      </c>
      <c r="B1676" s="6">
        <v>90</v>
      </c>
      <c r="C1676" s="6" t="str">
        <f t="shared" si="26"/>
        <v>ARB-90</v>
      </c>
      <c r="D1676" s="7">
        <v>41056</v>
      </c>
      <c r="E1676" s="5" t="s">
        <v>55</v>
      </c>
      <c r="F1676" s="6">
        <v>3</v>
      </c>
    </row>
    <row r="1677" spans="1:6" x14ac:dyDescent="0.3">
      <c r="A1677" s="6" t="s">
        <v>12</v>
      </c>
      <c r="B1677" s="6">
        <v>541</v>
      </c>
      <c r="C1677" s="6" t="str">
        <f t="shared" si="26"/>
        <v>BOB-541</v>
      </c>
      <c r="D1677" s="7">
        <v>41093</v>
      </c>
      <c r="E1677" s="5" t="s">
        <v>17</v>
      </c>
      <c r="F1677" s="6">
        <v>2</v>
      </c>
    </row>
    <row r="1678" spans="1:6" x14ac:dyDescent="0.3">
      <c r="A1678" s="6" t="s">
        <v>51</v>
      </c>
      <c r="B1678" s="6">
        <v>9</v>
      </c>
      <c r="C1678" s="6" t="str">
        <f t="shared" si="26"/>
        <v>UUC-9</v>
      </c>
      <c r="D1678" s="7">
        <v>41147</v>
      </c>
      <c r="E1678" s="5" t="s">
        <v>17</v>
      </c>
      <c r="F1678" s="6">
        <v>2</v>
      </c>
    </row>
    <row r="1679" spans="1:6" x14ac:dyDescent="0.3">
      <c r="A1679" s="6" t="s">
        <v>51</v>
      </c>
      <c r="B1679" s="6">
        <v>8</v>
      </c>
      <c r="C1679" s="6" t="str">
        <f t="shared" si="26"/>
        <v>UUC-8</v>
      </c>
      <c r="D1679" s="7">
        <v>41147</v>
      </c>
      <c r="E1679" s="5" t="s">
        <v>17</v>
      </c>
      <c r="F1679" s="6">
        <v>2</v>
      </c>
    </row>
    <row r="1680" spans="1:6" x14ac:dyDescent="0.3">
      <c r="A1680" s="6" t="s">
        <v>51</v>
      </c>
      <c r="B1680" s="6">
        <v>37</v>
      </c>
      <c r="C1680" s="6" t="str">
        <f t="shared" si="26"/>
        <v>UUC-37</v>
      </c>
      <c r="D1680" s="7">
        <v>41271</v>
      </c>
      <c r="E1680" s="5" t="s">
        <v>76</v>
      </c>
      <c r="F1680" s="6">
        <v>1</v>
      </c>
    </row>
    <row r="1681" spans="1:6" x14ac:dyDescent="0.3">
      <c r="A1681" s="6" t="s">
        <v>51</v>
      </c>
      <c r="B1681" s="6">
        <v>36</v>
      </c>
      <c r="C1681" s="6" t="str">
        <f t="shared" si="26"/>
        <v>UUC-36</v>
      </c>
      <c r="D1681" s="7">
        <v>41271</v>
      </c>
      <c r="E1681" s="5" t="s">
        <v>55</v>
      </c>
      <c r="F1681" s="6">
        <v>3</v>
      </c>
    </row>
    <row r="1682" spans="1:6" x14ac:dyDescent="0.3">
      <c r="A1682" s="6" t="s">
        <v>51</v>
      </c>
      <c r="B1682" s="6">
        <v>53</v>
      </c>
      <c r="C1682" s="6" t="str">
        <f t="shared" si="26"/>
        <v>UUC-53</v>
      </c>
      <c r="D1682" s="7">
        <v>41318</v>
      </c>
      <c r="E1682" s="5" t="s">
        <v>55</v>
      </c>
      <c r="F1682" s="6">
        <v>3</v>
      </c>
    </row>
    <row r="1683" spans="1:6" x14ac:dyDescent="0.3">
      <c r="A1683" s="6" t="s">
        <v>51</v>
      </c>
      <c r="B1683" s="6">
        <v>68</v>
      </c>
      <c r="C1683" s="6" t="str">
        <f t="shared" si="26"/>
        <v>UUC-68</v>
      </c>
      <c r="D1683" s="7">
        <v>41360</v>
      </c>
      <c r="E1683" s="5" t="s">
        <v>55</v>
      </c>
      <c r="F1683" s="6">
        <v>3</v>
      </c>
    </row>
    <row r="1684" spans="1:6" x14ac:dyDescent="0.3">
      <c r="A1684" s="6" t="s">
        <v>62</v>
      </c>
      <c r="B1684" s="6">
        <v>151</v>
      </c>
      <c r="C1684" s="6" t="str">
        <f t="shared" si="26"/>
        <v>ARB-151</v>
      </c>
      <c r="D1684" s="7">
        <v>41376</v>
      </c>
      <c r="E1684" s="5" t="s">
        <v>17</v>
      </c>
      <c r="F1684" s="6">
        <v>2</v>
      </c>
    </row>
    <row r="1685" spans="1:6" x14ac:dyDescent="0.3">
      <c r="A1685" s="6" t="s">
        <v>51</v>
      </c>
      <c r="B1685" s="6">
        <v>79</v>
      </c>
      <c r="C1685" s="6" t="str">
        <f t="shared" si="26"/>
        <v>UUC-79</v>
      </c>
      <c r="D1685" s="7">
        <v>41414</v>
      </c>
      <c r="E1685" s="5" t="s">
        <v>55</v>
      </c>
      <c r="F1685" s="6">
        <v>3</v>
      </c>
    </row>
    <row r="1686" spans="1:6" x14ac:dyDescent="0.3">
      <c r="A1686" s="6" t="s">
        <v>51</v>
      </c>
      <c r="B1686" s="6">
        <v>81</v>
      </c>
      <c r="C1686" s="6" t="str">
        <f t="shared" si="26"/>
        <v>UUC-81</v>
      </c>
      <c r="D1686" s="7">
        <v>41420</v>
      </c>
      <c r="E1686" s="5" t="s">
        <v>17</v>
      </c>
      <c r="F1686" s="6">
        <v>2</v>
      </c>
    </row>
    <row r="1687" spans="1:6" x14ac:dyDescent="0.3">
      <c r="A1687" s="6" t="s">
        <v>51</v>
      </c>
      <c r="B1687" s="6">
        <v>84</v>
      </c>
      <c r="C1687" s="6" t="str">
        <f t="shared" si="26"/>
        <v>UUC-84</v>
      </c>
      <c r="D1687" s="7">
        <v>41428</v>
      </c>
      <c r="E1687" s="5" t="s">
        <v>55</v>
      </c>
      <c r="F1687" s="6">
        <v>3</v>
      </c>
    </row>
    <row r="1688" spans="1:6" x14ac:dyDescent="0.3">
      <c r="A1688" s="6" t="s">
        <v>51</v>
      </c>
      <c r="B1688" s="6">
        <v>86</v>
      </c>
      <c r="C1688" s="6" t="str">
        <f t="shared" si="26"/>
        <v>UUC-86</v>
      </c>
      <c r="D1688" s="7">
        <v>41433</v>
      </c>
      <c r="E1688" s="5" t="s">
        <v>55</v>
      </c>
      <c r="F1688" s="6">
        <v>3</v>
      </c>
    </row>
    <row r="1689" spans="1:6" x14ac:dyDescent="0.3">
      <c r="A1689" s="6" t="s">
        <v>62</v>
      </c>
      <c r="B1689" s="6">
        <v>182</v>
      </c>
      <c r="C1689" s="6" t="str">
        <f t="shared" si="26"/>
        <v>ARB-182</v>
      </c>
      <c r="D1689" s="7">
        <v>41461</v>
      </c>
      <c r="E1689" s="5" t="s">
        <v>17</v>
      </c>
      <c r="F1689" s="6">
        <v>2</v>
      </c>
    </row>
    <row r="1690" spans="1:6" x14ac:dyDescent="0.3">
      <c r="A1690" s="6" t="s">
        <v>62</v>
      </c>
      <c r="B1690" s="6">
        <v>184</v>
      </c>
      <c r="C1690" s="6" t="str">
        <f t="shared" si="26"/>
        <v>ARB-184</v>
      </c>
      <c r="D1690" s="7">
        <v>41463</v>
      </c>
      <c r="E1690" s="5" t="s">
        <v>17</v>
      </c>
      <c r="F1690" s="6">
        <v>2</v>
      </c>
    </row>
    <row r="1691" spans="1:6" x14ac:dyDescent="0.3">
      <c r="A1691" s="6" t="s">
        <v>51</v>
      </c>
      <c r="B1691" s="6">
        <v>119</v>
      </c>
      <c r="C1691" s="6" t="str">
        <f t="shared" si="26"/>
        <v>UUC-119</v>
      </c>
      <c r="D1691" s="7">
        <v>41515</v>
      </c>
      <c r="E1691" s="5" t="s">
        <v>55</v>
      </c>
      <c r="F1691" s="6">
        <v>3</v>
      </c>
    </row>
    <row r="1692" spans="1:6" x14ac:dyDescent="0.3">
      <c r="A1692" s="6" t="s">
        <v>62</v>
      </c>
      <c r="B1692" s="6">
        <v>216</v>
      </c>
      <c r="C1692" s="6" t="str">
        <f t="shared" si="26"/>
        <v>ARB-216</v>
      </c>
      <c r="D1692" s="7">
        <v>41534</v>
      </c>
      <c r="E1692" s="5" t="s">
        <v>55</v>
      </c>
      <c r="F1692" s="6">
        <v>3</v>
      </c>
    </row>
    <row r="1693" spans="1:6" x14ac:dyDescent="0.3">
      <c r="A1693" s="6" t="s">
        <v>51</v>
      </c>
      <c r="B1693" s="6">
        <v>133</v>
      </c>
      <c r="C1693" s="6" t="str">
        <f t="shared" si="26"/>
        <v>UUC-133</v>
      </c>
      <c r="D1693" s="7">
        <v>41552</v>
      </c>
      <c r="E1693" s="5" t="s">
        <v>55</v>
      </c>
      <c r="F1693" s="6">
        <v>3</v>
      </c>
    </row>
    <row r="1694" spans="1:6" x14ac:dyDescent="0.3">
      <c r="A1694" s="6" t="s">
        <v>51</v>
      </c>
      <c r="B1694" s="6">
        <v>149</v>
      </c>
      <c r="C1694" s="6" t="str">
        <f t="shared" si="26"/>
        <v>UUC-149</v>
      </c>
      <c r="D1694" s="7">
        <v>41589</v>
      </c>
      <c r="E1694" s="5" t="s">
        <v>55</v>
      </c>
      <c r="F1694" s="6">
        <v>3</v>
      </c>
    </row>
    <row r="1695" spans="1:6" x14ac:dyDescent="0.3">
      <c r="A1695" s="6" t="s">
        <v>62</v>
      </c>
      <c r="B1695" s="6">
        <v>270</v>
      </c>
      <c r="C1695" s="6" t="str">
        <f t="shared" si="26"/>
        <v>ARB-270</v>
      </c>
      <c r="D1695" s="7">
        <v>41605</v>
      </c>
      <c r="E1695" s="5" t="s">
        <v>55</v>
      </c>
      <c r="F1695" s="6">
        <v>3</v>
      </c>
    </row>
    <row r="1696" spans="1:6" x14ac:dyDescent="0.3">
      <c r="A1696" s="6" t="s">
        <v>51</v>
      </c>
      <c r="B1696" s="6">
        <v>158</v>
      </c>
      <c r="C1696" s="6" t="str">
        <f t="shared" si="26"/>
        <v>UUC-158</v>
      </c>
      <c r="D1696" s="7">
        <v>41606</v>
      </c>
      <c r="E1696" s="5" t="s">
        <v>55</v>
      </c>
      <c r="F1696" s="6">
        <v>3</v>
      </c>
    </row>
    <row r="1697" spans="1:6" x14ac:dyDescent="0.3">
      <c r="A1697" s="6" t="s">
        <v>51</v>
      </c>
      <c r="B1697" s="6">
        <v>167</v>
      </c>
      <c r="C1697" s="6" t="str">
        <f t="shared" si="26"/>
        <v>UUC-167</v>
      </c>
      <c r="D1697" s="7">
        <v>41619</v>
      </c>
      <c r="E1697" s="5" t="s">
        <v>55</v>
      </c>
      <c r="F1697" s="6">
        <v>3</v>
      </c>
    </row>
    <row r="1698" spans="1:6" x14ac:dyDescent="0.3">
      <c r="A1698" s="6" t="s">
        <v>62</v>
      </c>
      <c r="B1698" s="6">
        <v>288</v>
      </c>
      <c r="C1698" s="6" t="str">
        <f t="shared" si="26"/>
        <v>ARB-288</v>
      </c>
      <c r="D1698" s="7">
        <v>41647</v>
      </c>
      <c r="E1698" s="5" t="s">
        <v>17</v>
      </c>
      <c r="F1698" s="6">
        <v>2</v>
      </c>
    </row>
    <row r="1699" spans="1:6" x14ac:dyDescent="0.3">
      <c r="A1699" s="6" t="s">
        <v>62</v>
      </c>
      <c r="B1699" s="6">
        <v>287</v>
      </c>
      <c r="C1699" s="6" t="str">
        <f t="shared" si="26"/>
        <v>ARB-287</v>
      </c>
      <c r="D1699" s="7">
        <v>41647</v>
      </c>
      <c r="E1699" s="5" t="s">
        <v>55</v>
      </c>
      <c r="F1699" s="6">
        <v>3</v>
      </c>
    </row>
    <row r="1700" spans="1:6" x14ac:dyDescent="0.3">
      <c r="A1700" s="6" t="s">
        <v>51</v>
      </c>
      <c r="B1700" s="6">
        <v>182</v>
      </c>
      <c r="C1700" s="6" t="str">
        <f t="shared" si="26"/>
        <v>UUC-182</v>
      </c>
      <c r="D1700" s="7">
        <v>41649</v>
      </c>
      <c r="E1700" s="5" t="s">
        <v>55</v>
      </c>
      <c r="F1700" s="6">
        <v>3</v>
      </c>
    </row>
    <row r="1701" spans="1:6" x14ac:dyDescent="0.3">
      <c r="A1701" s="6" t="s">
        <v>62</v>
      </c>
      <c r="B1701" s="6">
        <v>291</v>
      </c>
      <c r="C1701" s="6" t="str">
        <f t="shared" si="26"/>
        <v>ARB-291</v>
      </c>
      <c r="D1701" s="7">
        <v>41650</v>
      </c>
      <c r="E1701" s="5" t="s">
        <v>55</v>
      </c>
      <c r="F1701" s="6">
        <v>3</v>
      </c>
    </row>
    <row r="1702" spans="1:6" x14ac:dyDescent="0.3">
      <c r="A1702" s="6" t="s">
        <v>62</v>
      </c>
      <c r="B1702" s="6">
        <v>292</v>
      </c>
      <c r="C1702" s="6" t="str">
        <f t="shared" si="26"/>
        <v>ARB-292</v>
      </c>
      <c r="D1702" s="7">
        <v>41652</v>
      </c>
      <c r="E1702" s="5" t="s">
        <v>55</v>
      </c>
      <c r="F1702" s="6">
        <v>3</v>
      </c>
    </row>
    <row r="1703" spans="1:6" x14ac:dyDescent="0.3">
      <c r="A1703" s="6" t="s">
        <v>51</v>
      </c>
      <c r="B1703" s="6">
        <v>185</v>
      </c>
      <c r="C1703" s="6" t="str">
        <f t="shared" si="26"/>
        <v>UUC-185</v>
      </c>
      <c r="D1703" s="7">
        <v>41656</v>
      </c>
      <c r="E1703" s="5" t="s">
        <v>17</v>
      </c>
      <c r="F1703" s="6">
        <v>2</v>
      </c>
    </row>
    <row r="1704" spans="1:6" x14ac:dyDescent="0.3">
      <c r="A1704" s="6" t="s">
        <v>62</v>
      </c>
      <c r="B1704" s="6">
        <v>302</v>
      </c>
      <c r="C1704" s="6" t="str">
        <f t="shared" si="26"/>
        <v>ARB-302</v>
      </c>
      <c r="D1704" s="7">
        <v>41667</v>
      </c>
      <c r="E1704" s="5" t="s">
        <v>17</v>
      </c>
      <c r="F1704" s="6">
        <v>2</v>
      </c>
    </row>
    <row r="1705" spans="1:6" x14ac:dyDescent="0.3">
      <c r="A1705" s="6" t="s">
        <v>62</v>
      </c>
      <c r="B1705" s="6">
        <v>312</v>
      </c>
      <c r="C1705" s="6" t="str">
        <f t="shared" si="26"/>
        <v>ARB-312</v>
      </c>
      <c r="D1705" s="7">
        <v>41676</v>
      </c>
      <c r="E1705" s="5" t="s">
        <v>55</v>
      </c>
      <c r="F1705" s="6">
        <v>3</v>
      </c>
    </row>
    <row r="1706" spans="1:6" x14ac:dyDescent="0.3">
      <c r="A1706" s="6" t="s">
        <v>51</v>
      </c>
      <c r="B1706" s="6">
        <v>197</v>
      </c>
      <c r="C1706" s="6" t="str">
        <f t="shared" si="26"/>
        <v>UUC-197</v>
      </c>
      <c r="D1706" s="7">
        <v>41683</v>
      </c>
      <c r="E1706" s="5" t="s">
        <v>55</v>
      </c>
      <c r="F1706" s="6">
        <v>3</v>
      </c>
    </row>
    <row r="1707" spans="1:6" x14ac:dyDescent="0.3">
      <c r="A1707" s="6" t="s">
        <v>62</v>
      </c>
      <c r="B1707" s="6">
        <v>320</v>
      </c>
      <c r="C1707" s="6" t="str">
        <f t="shared" si="26"/>
        <v>ARB-320</v>
      </c>
      <c r="D1707" s="7">
        <v>41689</v>
      </c>
      <c r="E1707" s="5" t="s">
        <v>55</v>
      </c>
      <c r="F1707" s="6">
        <v>3</v>
      </c>
    </row>
    <row r="1708" spans="1:6" x14ac:dyDescent="0.3">
      <c r="A1708" s="6" t="s">
        <v>62</v>
      </c>
      <c r="B1708" s="6">
        <v>330</v>
      </c>
      <c r="C1708" s="6" t="str">
        <f t="shared" si="26"/>
        <v>ARB-330</v>
      </c>
      <c r="D1708" s="7">
        <v>41716</v>
      </c>
      <c r="E1708" s="5" t="s">
        <v>55</v>
      </c>
      <c r="F1708" s="6">
        <v>3</v>
      </c>
    </row>
    <row r="1709" spans="1:6" x14ac:dyDescent="0.3">
      <c r="A1709" s="6" t="s">
        <v>51</v>
      </c>
      <c r="B1709" s="6">
        <v>217</v>
      </c>
      <c r="C1709" s="6" t="str">
        <f t="shared" si="26"/>
        <v>UUC-217</v>
      </c>
      <c r="D1709" s="7">
        <v>41733</v>
      </c>
      <c r="E1709" s="5" t="s">
        <v>55</v>
      </c>
      <c r="F1709" s="6">
        <v>3</v>
      </c>
    </row>
    <row r="1710" spans="1:6" x14ac:dyDescent="0.3">
      <c r="A1710" s="6" t="s">
        <v>62</v>
      </c>
      <c r="B1710" s="6">
        <v>360</v>
      </c>
      <c r="C1710" s="6" t="str">
        <f t="shared" si="26"/>
        <v>ARB-360</v>
      </c>
      <c r="D1710" s="7">
        <v>41763</v>
      </c>
      <c r="E1710" s="5" t="s">
        <v>55</v>
      </c>
      <c r="F1710" s="6">
        <v>3</v>
      </c>
    </row>
    <row r="1711" spans="1:6" x14ac:dyDescent="0.3">
      <c r="A1711" s="6" t="s">
        <v>62</v>
      </c>
      <c r="B1711" s="6">
        <v>363</v>
      </c>
      <c r="C1711" s="6" t="str">
        <f t="shared" si="26"/>
        <v>ARB-363</v>
      </c>
      <c r="D1711" s="7">
        <v>41768</v>
      </c>
      <c r="E1711" s="5" t="s">
        <v>17</v>
      </c>
      <c r="F1711" s="6">
        <v>2</v>
      </c>
    </row>
    <row r="1712" spans="1:6" x14ac:dyDescent="0.3">
      <c r="A1712" s="6" t="s">
        <v>62</v>
      </c>
      <c r="B1712" s="6">
        <v>407</v>
      </c>
      <c r="C1712" s="6" t="str">
        <f t="shared" si="26"/>
        <v>ARB-407</v>
      </c>
      <c r="D1712" s="7">
        <v>41841</v>
      </c>
      <c r="E1712" s="5" t="s">
        <v>55</v>
      </c>
      <c r="F1712" s="6">
        <v>3</v>
      </c>
    </row>
    <row r="1713" spans="1:6" x14ac:dyDescent="0.3">
      <c r="A1713" s="6" t="s">
        <v>62</v>
      </c>
      <c r="B1713" s="6">
        <v>408</v>
      </c>
      <c r="C1713" s="6" t="str">
        <f t="shared" si="26"/>
        <v>ARB-408</v>
      </c>
      <c r="D1713" s="7">
        <v>41843</v>
      </c>
      <c r="E1713" s="5" t="s">
        <v>17</v>
      </c>
      <c r="F1713" s="6">
        <v>2</v>
      </c>
    </row>
    <row r="1714" spans="1:6" x14ac:dyDescent="0.3">
      <c r="A1714" s="6" t="s">
        <v>62</v>
      </c>
      <c r="B1714" s="6">
        <v>414</v>
      </c>
      <c r="C1714" s="6" t="str">
        <f t="shared" si="26"/>
        <v>ARB-414</v>
      </c>
      <c r="D1714" s="7">
        <v>41856</v>
      </c>
      <c r="E1714" s="5" t="s">
        <v>55</v>
      </c>
      <c r="F1714" s="6">
        <v>3</v>
      </c>
    </row>
    <row r="1715" spans="1:6" x14ac:dyDescent="0.3">
      <c r="A1715" s="6" t="s">
        <v>51</v>
      </c>
      <c r="B1715" s="6">
        <v>297</v>
      </c>
      <c r="C1715" s="6" t="str">
        <f t="shared" si="26"/>
        <v>UUC-297</v>
      </c>
      <c r="D1715" s="7">
        <v>41873</v>
      </c>
      <c r="E1715" s="5" t="s">
        <v>17</v>
      </c>
      <c r="F1715" s="6">
        <v>2</v>
      </c>
    </row>
    <row r="1716" spans="1:6" x14ac:dyDescent="0.3">
      <c r="A1716" s="6" t="s">
        <v>51</v>
      </c>
      <c r="B1716" s="6">
        <v>301</v>
      </c>
      <c r="C1716" s="6" t="str">
        <f t="shared" si="26"/>
        <v>UUC-301</v>
      </c>
      <c r="D1716" s="7">
        <v>41879</v>
      </c>
      <c r="E1716" s="5" t="s">
        <v>55</v>
      </c>
      <c r="F1716" s="6">
        <v>3</v>
      </c>
    </row>
    <row r="1717" spans="1:6" x14ac:dyDescent="0.3">
      <c r="A1717" s="6" t="s">
        <v>51</v>
      </c>
      <c r="B1717" s="6">
        <v>334</v>
      </c>
      <c r="C1717" s="6" t="str">
        <f t="shared" si="26"/>
        <v>UUC-334</v>
      </c>
      <c r="D1717" s="7">
        <v>41920</v>
      </c>
      <c r="E1717" s="5" t="s">
        <v>97</v>
      </c>
      <c r="F1717" s="6">
        <v>3</v>
      </c>
    </row>
    <row r="1718" spans="1:6" x14ac:dyDescent="0.3">
      <c r="A1718" s="6" t="s">
        <v>51</v>
      </c>
      <c r="B1718" s="6">
        <v>360</v>
      </c>
      <c r="C1718" s="6" t="str">
        <f t="shared" si="26"/>
        <v>UUC-360</v>
      </c>
      <c r="D1718" s="7">
        <v>41950</v>
      </c>
      <c r="E1718" s="5" t="s">
        <v>3388</v>
      </c>
      <c r="F1718" s="6">
        <v>0</v>
      </c>
    </row>
    <row r="1719" spans="1:6" x14ac:dyDescent="0.3">
      <c r="A1719" s="6" t="s">
        <v>51</v>
      </c>
      <c r="B1719" s="6">
        <v>365</v>
      </c>
      <c r="C1719" s="6" t="str">
        <f t="shared" si="26"/>
        <v>UUC-365</v>
      </c>
      <c r="D1719" s="7">
        <v>41955</v>
      </c>
      <c r="E1719" s="5" t="s">
        <v>3386</v>
      </c>
      <c r="F1719" s="6">
        <v>0</v>
      </c>
    </row>
    <row r="1720" spans="1:6" x14ac:dyDescent="0.3">
      <c r="A1720" s="6" t="s">
        <v>51</v>
      </c>
      <c r="B1720" s="6">
        <v>376</v>
      </c>
      <c r="C1720" s="6" t="str">
        <f t="shared" si="26"/>
        <v>UUC-376</v>
      </c>
      <c r="D1720" s="7">
        <v>41976</v>
      </c>
      <c r="E1720" s="5" t="s">
        <v>55</v>
      </c>
      <c r="F1720" s="6">
        <v>3</v>
      </c>
    </row>
    <row r="1721" spans="1:6" x14ac:dyDescent="0.3">
      <c r="A1721" s="6" t="s">
        <v>51</v>
      </c>
      <c r="B1721" s="6">
        <v>383</v>
      </c>
      <c r="C1721" s="6" t="str">
        <f t="shared" si="26"/>
        <v>UUC-383</v>
      </c>
      <c r="D1721" s="7">
        <v>41983</v>
      </c>
      <c r="E1721" s="5" t="s">
        <v>55</v>
      </c>
      <c r="F1721" s="6">
        <v>3</v>
      </c>
    </row>
    <row r="1722" spans="1:6" x14ac:dyDescent="0.3">
      <c r="A1722" s="6" t="s">
        <v>51</v>
      </c>
      <c r="B1722" s="6">
        <v>386</v>
      </c>
      <c r="C1722" s="6" t="str">
        <f t="shared" si="26"/>
        <v>UUC-386</v>
      </c>
      <c r="D1722" s="7">
        <v>41989</v>
      </c>
      <c r="E1722" s="5" t="s">
        <v>55</v>
      </c>
      <c r="F1722" s="6">
        <v>3</v>
      </c>
    </row>
    <row r="1723" spans="1:6" x14ac:dyDescent="0.3">
      <c r="A1723" s="6" t="s">
        <v>130</v>
      </c>
      <c r="B1723" s="6">
        <v>1</v>
      </c>
      <c r="C1723" s="6" t="str">
        <f t="shared" si="26"/>
        <v>KKV-1</v>
      </c>
      <c r="D1723" s="7">
        <v>42017</v>
      </c>
      <c r="E1723" s="5" t="s">
        <v>32</v>
      </c>
      <c r="F1723" s="6">
        <v>0</v>
      </c>
    </row>
    <row r="1724" spans="1:6" x14ac:dyDescent="0.3">
      <c r="A1724" s="6" t="s">
        <v>51</v>
      </c>
      <c r="B1724" s="6">
        <v>404</v>
      </c>
      <c r="C1724" s="6" t="str">
        <f t="shared" si="26"/>
        <v>UUC-404</v>
      </c>
      <c r="D1724" s="7">
        <v>42018</v>
      </c>
      <c r="E1724" s="5" t="s">
        <v>97</v>
      </c>
      <c r="F1724" s="6">
        <v>3</v>
      </c>
    </row>
    <row r="1725" spans="1:6" x14ac:dyDescent="0.3">
      <c r="A1725" s="6" t="s">
        <v>51</v>
      </c>
      <c r="B1725" s="6">
        <v>427</v>
      </c>
      <c r="C1725" s="6" t="str">
        <f t="shared" si="26"/>
        <v>UUC-427</v>
      </c>
      <c r="D1725" s="7">
        <v>42047</v>
      </c>
      <c r="E1725" s="5" t="s">
        <v>55</v>
      </c>
      <c r="F1725" s="6">
        <v>3</v>
      </c>
    </row>
    <row r="1726" spans="1:6" x14ac:dyDescent="0.3">
      <c r="A1726" s="6" t="s">
        <v>130</v>
      </c>
      <c r="B1726" s="6">
        <v>7</v>
      </c>
      <c r="C1726" s="6" t="str">
        <f t="shared" si="26"/>
        <v>KKV-7</v>
      </c>
      <c r="D1726" s="7">
        <v>42077</v>
      </c>
      <c r="E1726" s="5" t="s">
        <v>32</v>
      </c>
      <c r="F1726" s="6">
        <v>0</v>
      </c>
    </row>
    <row r="1727" spans="1:6" x14ac:dyDescent="0.3">
      <c r="A1727" s="6" t="s">
        <v>51</v>
      </c>
      <c r="B1727" s="6">
        <v>475</v>
      </c>
      <c r="C1727" s="6" t="str">
        <f t="shared" si="26"/>
        <v>UUC-475</v>
      </c>
      <c r="D1727" s="7">
        <v>42102</v>
      </c>
      <c r="E1727" s="5" t="s">
        <v>3386</v>
      </c>
      <c r="F1727" s="6">
        <v>0</v>
      </c>
    </row>
    <row r="1728" spans="1:6" x14ac:dyDescent="0.3">
      <c r="A1728" s="6" t="s">
        <v>51</v>
      </c>
      <c r="B1728" s="6">
        <v>492</v>
      </c>
      <c r="C1728" s="6" t="str">
        <f t="shared" si="26"/>
        <v>UUC-492</v>
      </c>
      <c r="D1728" s="7">
        <v>42115</v>
      </c>
      <c r="E1728" s="5" t="s">
        <v>55</v>
      </c>
      <c r="F1728" s="6">
        <v>3</v>
      </c>
    </row>
    <row r="1729" spans="1:6" x14ac:dyDescent="0.3">
      <c r="A1729" s="6" t="s">
        <v>51</v>
      </c>
      <c r="B1729" s="6">
        <v>497</v>
      </c>
      <c r="C1729" s="6" t="str">
        <f t="shared" si="26"/>
        <v>UUC-497</v>
      </c>
      <c r="D1729" s="7">
        <v>42136</v>
      </c>
      <c r="E1729" s="5" t="s">
        <v>55</v>
      </c>
      <c r="F1729" s="6">
        <v>3</v>
      </c>
    </row>
    <row r="1730" spans="1:6" x14ac:dyDescent="0.3">
      <c r="A1730" s="6" t="s">
        <v>130</v>
      </c>
      <c r="B1730" s="6">
        <v>8</v>
      </c>
      <c r="C1730" s="6" t="str">
        <f t="shared" si="26"/>
        <v>KKV-8</v>
      </c>
      <c r="D1730" s="7">
        <v>42142</v>
      </c>
      <c r="E1730" s="5" t="s">
        <v>32</v>
      </c>
      <c r="F1730" s="6">
        <v>0</v>
      </c>
    </row>
    <row r="1731" spans="1:6" x14ac:dyDescent="0.3">
      <c r="A1731" s="6" t="s">
        <v>130</v>
      </c>
      <c r="B1731" s="6">
        <v>19</v>
      </c>
      <c r="C1731" s="6" t="str">
        <f t="shared" ref="C1731:C1794" si="27">CONCATENATE(A1731,"-",B1731)</f>
        <v>KKV-19</v>
      </c>
      <c r="D1731" s="7">
        <v>42210</v>
      </c>
      <c r="E1731" s="5" t="s">
        <v>3387</v>
      </c>
      <c r="F1731" s="6">
        <v>2</v>
      </c>
    </row>
    <row r="1732" spans="1:6" x14ac:dyDescent="0.3">
      <c r="A1732" s="6" t="s">
        <v>51</v>
      </c>
      <c r="B1732" s="6">
        <v>535</v>
      </c>
      <c r="C1732" s="6" t="str">
        <f t="shared" si="27"/>
        <v>UUC-535</v>
      </c>
      <c r="D1732" s="7">
        <v>42241</v>
      </c>
      <c r="E1732" s="5" t="s">
        <v>55</v>
      </c>
      <c r="F1732" s="6">
        <v>3</v>
      </c>
    </row>
    <row r="1733" spans="1:6" x14ac:dyDescent="0.3">
      <c r="A1733" s="6" t="s">
        <v>130</v>
      </c>
      <c r="B1733" s="6">
        <v>24</v>
      </c>
      <c r="C1733" s="6" t="str">
        <f t="shared" si="27"/>
        <v>KKV-24</v>
      </c>
      <c r="D1733" s="7">
        <v>42250</v>
      </c>
      <c r="E1733" s="5" t="s">
        <v>55</v>
      </c>
      <c r="F1733" s="6">
        <v>3</v>
      </c>
    </row>
    <row r="1734" spans="1:6" x14ac:dyDescent="0.3">
      <c r="A1734" s="6" t="s">
        <v>51</v>
      </c>
      <c r="B1734" s="6">
        <v>543</v>
      </c>
      <c r="C1734" s="6" t="str">
        <f t="shared" si="27"/>
        <v>UUC-543</v>
      </c>
      <c r="D1734" s="7">
        <v>42261</v>
      </c>
      <c r="E1734" s="5" t="s">
        <v>3386</v>
      </c>
      <c r="F1734" s="6">
        <v>0</v>
      </c>
    </row>
    <row r="1735" spans="1:6" x14ac:dyDescent="0.3">
      <c r="A1735" s="6" t="s">
        <v>130</v>
      </c>
      <c r="B1735" s="6">
        <v>29</v>
      </c>
      <c r="C1735" s="6" t="str">
        <f t="shared" si="27"/>
        <v>KKV-29</v>
      </c>
      <c r="D1735" s="7">
        <v>42315</v>
      </c>
      <c r="E1735" s="5" t="s">
        <v>55</v>
      </c>
      <c r="F1735" s="6">
        <v>3</v>
      </c>
    </row>
    <row r="1736" spans="1:6" x14ac:dyDescent="0.3">
      <c r="A1736" s="6" t="s">
        <v>51</v>
      </c>
      <c r="B1736" s="6">
        <v>599</v>
      </c>
      <c r="C1736" s="6" t="str">
        <f t="shared" si="27"/>
        <v>UUC-599</v>
      </c>
      <c r="D1736" s="7">
        <v>42443</v>
      </c>
      <c r="E1736" s="5" t="s">
        <v>17</v>
      </c>
      <c r="F1736" s="6">
        <v>2</v>
      </c>
    </row>
    <row r="1737" spans="1:6" x14ac:dyDescent="0.3">
      <c r="A1737" s="6" t="s">
        <v>268</v>
      </c>
      <c r="B1737" s="6">
        <v>2</v>
      </c>
      <c r="C1737" s="6" t="str">
        <f t="shared" si="27"/>
        <v>SLP-2</v>
      </c>
      <c r="D1737" s="7">
        <v>42450</v>
      </c>
      <c r="E1737" s="5" t="s">
        <v>55</v>
      </c>
      <c r="F1737" s="6">
        <v>3</v>
      </c>
    </row>
    <row r="1738" spans="1:6" x14ac:dyDescent="0.3">
      <c r="A1738" s="6" t="s">
        <v>51</v>
      </c>
      <c r="B1738" s="6">
        <v>618</v>
      </c>
      <c r="C1738" s="6" t="str">
        <f t="shared" si="27"/>
        <v>UUC-618</v>
      </c>
      <c r="D1738" s="7">
        <v>42474</v>
      </c>
      <c r="E1738" s="5" t="s">
        <v>3386</v>
      </c>
      <c r="F1738" s="6">
        <v>0</v>
      </c>
    </row>
    <row r="1739" spans="1:6" x14ac:dyDescent="0.3">
      <c r="A1739" s="6" t="s">
        <v>130</v>
      </c>
      <c r="B1739" s="6">
        <v>53</v>
      </c>
      <c r="C1739" s="6" t="str">
        <f t="shared" si="27"/>
        <v>KKV-53</v>
      </c>
      <c r="D1739" s="7">
        <v>42474</v>
      </c>
      <c r="E1739" s="5" t="s">
        <v>76</v>
      </c>
      <c r="F1739" s="6">
        <v>1</v>
      </c>
    </row>
    <row r="1740" spans="1:6" x14ac:dyDescent="0.3">
      <c r="A1740" s="6" t="s">
        <v>51</v>
      </c>
      <c r="B1740" s="6">
        <v>621</v>
      </c>
      <c r="C1740" s="6" t="str">
        <f t="shared" si="27"/>
        <v>UUC-621</v>
      </c>
      <c r="D1740" s="7">
        <v>42477</v>
      </c>
      <c r="E1740" s="5" t="s">
        <v>55</v>
      </c>
      <c r="F1740" s="6">
        <v>4</v>
      </c>
    </row>
    <row r="1741" spans="1:6" x14ac:dyDescent="0.3">
      <c r="A1741" s="6" t="s">
        <v>130</v>
      </c>
      <c r="B1741" s="6">
        <v>64</v>
      </c>
      <c r="C1741" s="6" t="str">
        <f t="shared" si="27"/>
        <v>KKV-64</v>
      </c>
      <c r="D1741" s="7">
        <v>42501</v>
      </c>
      <c r="E1741" s="5" t="s">
        <v>76</v>
      </c>
      <c r="F1741" s="6">
        <v>1</v>
      </c>
    </row>
    <row r="1742" spans="1:6" x14ac:dyDescent="0.3">
      <c r="A1742" s="6" t="s">
        <v>51</v>
      </c>
      <c r="B1742" s="6">
        <v>653</v>
      </c>
      <c r="C1742" s="6" t="str">
        <f t="shared" si="27"/>
        <v>UUC-653</v>
      </c>
      <c r="D1742" s="7">
        <v>42514</v>
      </c>
      <c r="E1742" s="5" t="s">
        <v>3386</v>
      </c>
      <c r="F1742" s="6">
        <v>0</v>
      </c>
    </row>
    <row r="1743" spans="1:6" x14ac:dyDescent="0.3">
      <c r="A1743" s="6" t="s">
        <v>51</v>
      </c>
      <c r="B1743" s="6">
        <v>688</v>
      </c>
      <c r="C1743" s="6" t="str">
        <f t="shared" si="27"/>
        <v>UUC-688</v>
      </c>
      <c r="D1743" s="7">
        <v>42546</v>
      </c>
      <c r="E1743" s="5" t="s">
        <v>55</v>
      </c>
      <c r="F1743" s="6">
        <v>3</v>
      </c>
    </row>
    <row r="1744" spans="1:6" x14ac:dyDescent="0.3">
      <c r="A1744" s="6" t="s">
        <v>51</v>
      </c>
      <c r="B1744" s="6">
        <v>692</v>
      </c>
      <c r="C1744" s="6" t="str">
        <f t="shared" si="27"/>
        <v>UUC-692</v>
      </c>
      <c r="D1744" s="7">
        <v>42549</v>
      </c>
      <c r="E1744" s="5" t="s">
        <v>55</v>
      </c>
      <c r="F1744" s="6">
        <v>3</v>
      </c>
    </row>
    <row r="1745" spans="1:6" x14ac:dyDescent="0.3">
      <c r="A1745" s="6" t="s">
        <v>51</v>
      </c>
      <c r="B1745" s="6">
        <v>707</v>
      </c>
      <c r="C1745" s="6" t="str">
        <f t="shared" si="27"/>
        <v>UUC-707</v>
      </c>
      <c r="D1745" s="7">
        <v>42574</v>
      </c>
      <c r="E1745" s="5" t="s">
        <v>3386</v>
      </c>
      <c r="F1745" s="6">
        <v>0</v>
      </c>
    </row>
    <row r="1746" spans="1:6" x14ac:dyDescent="0.3">
      <c r="A1746" s="6" t="s">
        <v>51</v>
      </c>
      <c r="B1746" s="6">
        <v>714</v>
      </c>
      <c r="C1746" s="6" t="str">
        <f t="shared" si="27"/>
        <v>UUC-714</v>
      </c>
      <c r="D1746" s="7">
        <v>42584</v>
      </c>
      <c r="E1746" s="5" t="s">
        <v>55</v>
      </c>
      <c r="F1746" s="6">
        <v>3</v>
      </c>
    </row>
    <row r="1747" spans="1:6" x14ac:dyDescent="0.3">
      <c r="A1747" s="6" t="s">
        <v>51</v>
      </c>
      <c r="B1747" s="6">
        <v>720</v>
      </c>
      <c r="C1747" s="6" t="str">
        <f t="shared" si="27"/>
        <v>UUC-720</v>
      </c>
      <c r="D1747" s="7">
        <v>42587</v>
      </c>
      <c r="E1747" s="5" t="s">
        <v>17</v>
      </c>
      <c r="F1747" s="6">
        <v>2</v>
      </c>
    </row>
    <row r="1748" spans="1:6" x14ac:dyDescent="0.3">
      <c r="A1748" s="6" t="s">
        <v>51</v>
      </c>
      <c r="B1748" s="6">
        <v>719</v>
      </c>
      <c r="C1748" s="6" t="str">
        <f t="shared" si="27"/>
        <v>UUC-719</v>
      </c>
      <c r="D1748" s="7">
        <v>42587</v>
      </c>
      <c r="E1748" s="5" t="s">
        <v>17</v>
      </c>
      <c r="F1748" s="6">
        <v>2</v>
      </c>
    </row>
    <row r="1749" spans="1:6" x14ac:dyDescent="0.3">
      <c r="A1749" s="6" t="s">
        <v>130</v>
      </c>
      <c r="B1749" s="6">
        <v>84</v>
      </c>
      <c r="C1749" s="6" t="str">
        <f t="shared" si="27"/>
        <v>KKV-84</v>
      </c>
      <c r="D1749" s="7">
        <v>42587</v>
      </c>
      <c r="E1749" s="5" t="s">
        <v>17</v>
      </c>
      <c r="F1749" s="6">
        <v>2</v>
      </c>
    </row>
    <row r="1750" spans="1:6" x14ac:dyDescent="0.3">
      <c r="A1750" s="6" t="s">
        <v>51</v>
      </c>
      <c r="B1750" s="6">
        <v>724</v>
      </c>
      <c r="C1750" s="6" t="str">
        <f t="shared" si="27"/>
        <v>UUC-724</v>
      </c>
      <c r="D1750" s="7">
        <v>42592</v>
      </c>
      <c r="E1750" s="5" t="s">
        <v>17</v>
      </c>
      <c r="F1750" s="6">
        <v>2</v>
      </c>
    </row>
    <row r="1751" spans="1:6" x14ac:dyDescent="0.3">
      <c r="A1751" s="6" t="s">
        <v>51</v>
      </c>
      <c r="B1751" s="6">
        <v>726</v>
      </c>
      <c r="C1751" s="6" t="str">
        <f t="shared" si="27"/>
        <v>UUC-726</v>
      </c>
      <c r="D1751" s="7">
        <v>42593</v>
      </c>
      <c r="E1751" s="5" t="s">
        <v>17</v>
      </c>
      <c r="F1751" s="6">
        <v>2</v>
      </c>
    </row>
    <row r="1752" spans="1:6" x14ac:dyDescent="0.3">
      <c r="A1752" s="6" t="s">
        <v>130</v>
      </c>
      <c r="B1752" s="6">
        <v>88</v>
      </c>
      <c r="C1752" s="6" t="str">
        <f t="shared" si="27"/>
        <v>KKV-88</v>
      </c>
      <c r="D1752" s="7">
        <v>42593</v>
      </c>
      <c r="E1752" s="5" t="s">
        <v>76</v>
      </c>
      <c r="F1752" s="6">
        <v>1</v>
      </c>
    </row>
    <row r="1753" spans="1:6" x14ac:dyDescent="0.3">
      <c r="A1753" s="6" t="s">
        <v>51</v>
      </c>
      <c r="B1753" s="6">
        <v>729</v>
      </c>
      <c r="C1753" s="6" t="str">
        <f t="shared" si="27"/>
        <v>UUC-729</v>
      </c>
      <c r="D1753" s="7">
        <v>42595</v>
      </c>
      <c r="E1753" s="5" t="s">
        <v>97</v>
      </c>
      <c r="F1753" s="6">
        <v>3</v>
      </c>
    </row>
    <row r="1754" spans="1:6" x14ac:dyDescent="0.3">
      <c r="A1754" s="6" t="s">
        <v>51</v>
      </c>
      <c r="B1754" s="6">
        <v>735</v>
      </c>
      <c r="C1754" s="6" t="str">
        <f t="shared" si="27"/>
        <v>UUC-735</v>
      </c>
      <c r="D1754" s="7">
        <v>42598</v>
      </c>
      <c r="E1754" s="5" t="s">
        <v>17</v>
      </c>
      <c r="F1754" s="6">
        <v>2</v>
      </c>
    </row>
    <row r="1755" spans="1:6" x14ac:dyDescent="0.3">
      <c r="A1755" s="6" t="s">
        <v>51</v>
      </c>
      <c r="B1755" s="6">
        <v>736</v>
      </c>
      <c r="C1755" s="6" t="str">
        <f t="shared" si="27"/>
        <v>UUC-736</v>
      </c>
      <c r="D1755" s="7">
        <v>42599</v>
      </c>
      <c r="E1755" s="5" t="s">
        <v>55</v>
      </c>
      <c r="F1755" s="6">
        <v>3</v>
      </c>
    </row>
    <row r="1756" spans="1:6" x14ac:dyDescent="0.3">
      <c r="A1756" s="6" t="s">
        <v>51</v>
      </c>
      <c r="B1756" s="6">
        <v>743</v>
      </c>
      <c r="C1756" s="6" t="str">
        <f t="shared" si="27"/>
        <v>UUC-743</v>
      </c>
      <c r="D1756" s="7">
        <v>42604</v>
      </c>
      <c r="E1756" s="5" t="s">
        <v>55</v>
      </c>
      <c r="F1756" s="6">
        <v>3</v>
      </c>
    </row>
    <row r="1757" spans="1:6" x14ac:dyDescent="0.3">
      <c r="A1757" s="6" t="s">
        <v>51</v>
      </c>
      <c r="B1757" s="6">
        <v>755</v>
      </c>
      <c r="C1757" s="6" t="str">
        <f t="shared" si="27"/>
        <v>UUC-755</v>
      </c>
      <c r="D1757" s="7">
        <v>42613</v>
      </c>
      <c r="E1757" s="5" t="s">
        <v>97</v>
      </c>
      <c r="F1757" s="6">
        <v>3</v>
      </c>
    </row>
    <row r="1758" spans="1:6" x14ac:dyDescent="0.3">
      <c r="A1758" s="6" t="s">
        <v>51</v>
      </c>
      <c r="B1758" s="6">
        <v>774</v>
      </c>
      <c r="C1758" s="6" t="str">
        <f t="shared" si="27"/>
        <v>UUC-774</v>
      </c>
      <c r="D1758" s="7">
        <v>42635</v>
      </c>
      <c r="E1758" s="5" t="s">
        <v>17</v>
      </c>
      <c r="F1758" s="6">
        <v>2</v>
      </c>
    </row>
    <row r="1759" spans="1:6" x14ac:dyDescent="0.3">
      <c r="A1759" s="6" t="s">
        <v>51</v>
      </c>
      <c r="B1759" s="6">
        <v>776</v>
      </c>
      <c r="C1759" s="6" t="str">
        <f t="shared" si="27"/>
        <v>UUC-776</v>
      </c>
      <c r="D1759" s="7">
        <v>42639</v>
      </c>
      <c r="E1759" s="5" t="s">
        <v>3386</v>
      </c>
      <c r="F1759" s="6">
        <v>0</v>
      </c>
    </row>
    <row r="1760" spans="1:6" x14ac:dyDescent="0.3">
      <c r="A1760" s="6" t="s">
        <v>51</v>
      </c>
      <c r="B1760" s="6">
        <v>775</v>
      </c>
      <c r="C1760" s="6" t="str">
        <f t="shared" si="27"/>
        <v>UUC-775</v>
      </c>
      <c r="D1760" s="7">
        <v>42639</v>
      </c>
      <c r="E1760" s="5" t="s">
        <v>97</v>
      </c>
      <c r="F1760" s="6">
        <v>3</v>
      </c>
    </row>
    <row r="1761" spans="1:6" x14ac:dyDescent="0.3">
      <c r="A1761" s="6" t="s">
        <v>51</v>
      </c>
      <c r="B1761" s="6">
        <v>784</v>
      </c>
      <c r="C1761" s="6" t="str">
        <f t="shared" si="27"/>
        <v>UUC-784</v>
      </c>
      <c r="D1761" s="7">
        <v>42644</v>
      </c>
      <c r="E1761" s="5" t="s">
        <v>97</v>
      </c>
      <c r="F1761" s="6">
        <v>3</v>
      </c>
    </row>
    <row r="1762" spans="1:6" x14ac:dyDescent="0.3">
      <c r="A1762" s="6" t="s">
        <v>51</v>
      </c>
      <c r="B1762" s="6">
        <v>793</v>
      </c>
      <c r="C1762" s="6" t="str">
        <f t="shared" si="27"/>
        <v>UUC-793</v>
      </c>
      <c r="D1762" s="7">
        <v>42649</v>
      </c>
      <c r="E1762" s="5" t="s">
        <v>3386</v>
      </c>
      <c r="F1762" s="6">
        <v>0</v>
      </c>
    </row>
    <row r="1763" spans="1:6" x14ac:dyDescent="0.3">
      <c r="A1763" s="6" t="s">
        <v>51</v>
      </c>
      <c r="B1763" s="6">
        <v>795</v>
      </c>
      <c r="C1763" s="6" t="str">
        <f t="shared" si="27"/>
        <v>UUC-795</v>
      </c>
      <c r="D1763" s="7">
        <v>42655</v>
      </c>
      <c r="E1763" s="5" t="s">
        <v>97</v>
      </c>
      <c r="F1763" s="6">
        <v>3</v>
      </c>
    </row>
    <row r="1764" spans="1:6" x14ac:dyDescent="0.3">
      <c r="A1764" s="6" t="s">
        <v>51</v>
      </c>
      <c r="B1764" s="6">
        <v>802</v>
      </c>
      <c r="C1764" s="6" t="str">
        <f t="shared" si="27"/>
        <v>UUC-802</v>
      </c>
      <c r="D1764" s="7">
        <v>42658</v>
      </c>
      <c r="E1764" s="5" t="s">
        <v>55</v>
      </c>
      <c r="F1764" s="6">
        <v>3</v>
      </c>
    </row>
    <row r="1765" spans="1:6" x14ac:dyDescent="0.3">
      <c r="A1765" s="6" t="s">
        <v>51</v>
      </c>
      <c r="B1765" s="6">
        <v>808</v>
      </c>
      <c r="C1765" s="6" t="str">
        <f t="shared" si="27"/>
        <v>UUC-808</v>
      </c>
      <c r="D1765" s="7">
        <v>42664</v>
      </c>
      <c r="E1765" s="5" t="s">
        <v>97</v>
      </c>
      <c r="F1765" s="6">
        <v>3</v>
      </c>
    </row>
    <row r="1766" spans="1:6" x14ac:dyDescent="0.3">
      <c r="A1766" s="6" t="s">
        <v>51</v>
      </c>
      <c r="B1766" s="6">
        <v>816</v>
      </c>
      <c r="C1766" s="6" t="str">
        <f t="shared" si="27"/>
        <v>UUC-816</v>
      </c>
      <c r="D1766" s="7">
        <v>42676</v>
      </c>
      <c r="E1766" s="5" t="s">
        <v>17</v>
      </c>
      <c r="F1766" s="6">
        <v>2</v>
      </c>
    </row>
    <row r="1767" spans="1:6" x14ac:dyDescent="0.3">
      <c r="A1767" s="6" t="s">
        <v>51</v>
      </c>
      <c r="B1767" s="6">
        <v>821</v>
      </c>
      <c r="C1767" s="6" t="str">
        <f t="shared" si="27"/>
        <v>UUC-821</v>
      </c>
      <c r="D1767" s="7">
        <v>42684</v>
      </c>
      <c r="E1767" s="5" t="s">
        <v>3386</v>
      </c>
      <c r="F1767" s="6">
        <v>0</v>
      </c>
    </row>
    <row r="1768" spans="1:6" x14ac:dyDescent="0.3">
      <c r="A1768" s="6" t="s">
        <v>51</v>
      </c>
      <c r="B1768" s="6">
        <v>839</v>
      </c>
      <c r="C1768" s="6" t="str">
        <f t="shared" si="27"/>
        <v>UUC-839</v>
      </c>
      <c r="D1768" s="7">
        <v>42714</v>
      </c>
      <c r="E1768" s="5" t="s">
        <v>32</v>
      </c>
      <c r="F1768" s="6">
        <v>0</v>
      </c>
    </row>
    <row r="1769" spans="1:6" x14ac:dyDescent="0.3">
      <c r="A1769" s="6" t="s">
        <v>130</v>
      </c>
      <c r="B1769" s="6">
        <v>125</v>
      </c>
      <c r="C1769" s="6" t="str">
        <f t="shared" si="27"/>
        <v>KKV-125</v>
      </c>
      <c r="D1769" s="7">
        <v>42729</v>
      </c>
      <c r="E1769" s="5" t="s">
        <v>17</v>
      </c>
      <c r="F1769" s="6">
        <v>2</v>
      </c>
    </row>
    <row r="1770" spans="1:6" x14ac:dyDescent="0.3">
      <c r="A1770" s="6" t="s">
        <v>51</v>
      </c>
      <c r="B1770" s="6">
        <v>854</v>
      </c>
      <c r="C1770" s="6" t="str">
        <f t="shared" si="27"/>
        <v>UUC-854</v>
      </c>
      <c r="D1770" s="7">
        <v>42756</v>
      </c>
      <c r="E1770" s="5" t="s">
        <v>55</v>
      </c>
      <c r="F1770" s="6">
        <v>3</v>
      </c>
    </row>
    <row r="1771" spans="1:6" x14ac:dyDescent="0.3">
      <c r="A1771" s="6" t="s">
        <v>51</v>
      </c>
      <c r="B1771" s="6">
        <v>858</v>
      </c>
      <c r="C1771" s="6" t="str">
        <f t="shared" si="27"/>
        <v>UUC-858</v>
      </c>
      <c r="D1771" s="7">
        <v>42761</v>
      </c>
      <c r="E1771" s="5" t="s">
        <v>17</v>
      </c>
      <c r="F1771" s="6">
        <v>2</v>
      </c>
    </row>
    <row r="1772" spans="1:6" x14ac:dyDescent="0.3">
      <c r="A1772" s="6" t="s">
        <v>51</v>
      </c>
      <c r="B1772" s="6">
        <v>862</v>
      </c>
      <c r="C1772" s="6" t="str">
        <f t="shared" si="27"/>
        <v>UUC-862</v>
      </c>
      <c r="D1772" s="7">
        <v>42768</v>
      </c>
      <c r="E1772" s="5" t="s">
        <v>17</v>
      </c>
      <c r="F1772" s="6">
        <v>2</v>
      </c>
    </row>
    <row r="1773" spans="1:6" x14ac:dyDescent="0.3">
      <c r="A1773" s="6" t="s">
        <v>51</v>
      </c>
      <c r="B1773" s="6">
        <v>869</v>
      </c>
      <c r="C1773" s="6" t="str">
        <f t="shared" si="27"/>
        <v>UUC-869</v>
      </c>
      <c r="D1773" s="7">
        <v>42775</v>
      </c>
      <c r="E1773" s="5" t="s">
        <v>17</v>
      </c>
      <c r="F1773" s="6">
        <v>2</v>
      </c>
    </row>
    <row r="1774" spans="1:6" x14ac:dyDescent="0.3">
      <c r="A1774" s="6" t="s">
        <v>51</v>
      </c>
      <c r="B1774" s="6">
        <v>874</v>
      </c>
      <c r="C1774" s="6" t="str">
        <f t="shared" si="27"/>
        <v>UUC-874</v>
      </c>
      <c r="D1774" s="7">
        <v>42791</v>
      </c>
      <c r="E1774" s="5" t="s">
        <v>55</v>
      </c>
      <c r="F1774" s="6">
        <v>3</v>
      </c>
    </row>
    <row r="1775" spans="1:6" x14ac:dyDescent="0.3">
      <c r="A1775" s="6" t="s">
        <v>51</v>
      </c>
      <c r="B1775" s="6">
        <v>875</v>
      </c>
      <c r="C1775" s="6" t="str">
        <f t="shared" si="27"/>
        <v>UUC-875</v>
      </c>
      <c r="D1775" s="7">
        <v>42792</v>
      </c>
      <c r="E1775" s="5" t="s">
        <v>55</v>
      </c>
      <c r="F1775" s="6">
        <v>3</v>
      </c>
    </row>
    <row r="1776" spans="1:6" x14ac:dyDescent="0.3">
      <c r="A1776" s="6" t="s">
        <v>51</v>
      </c>
      <c r="B1776" s="6">
        <v>877</v>
      </c>
      <c r="C1776" s="6" t="str">
        <f t="shared" si="27"/>
        <v>UUC-877</v>
      </c>
      <c r="D1776" s="7">
        <v>42794</v>
      </c>
      <c r="E1776" s="5" t="s">
        <v>97</v>
      </c>
      <c r="F1776" s="6">
        <v>3</v>
      </c>
    </row>
    <row r="1777" spans="1:6" x14ac:dyDescent="0.3">
      <c r="A1777" s="6" t="s">
        <v>51</v>
      </c>
      <c r="B1777" s="6">
        <v>885</v>
      </c>
      <c r="C1777" s="6" t="str">
        <f t="shared" si="27"/>
        <v>UUC-885</v>
      </c>
      <c r="D1777" s="7">
        <v>42819</v>
      </c>
      <c r="E1777" s="5" t="s">
        <v>97</v>
      </c>
      <c r="F1777" s="6">
        <v>3</v>
      </c>
    </row>
    <row r="1778" spans="1:6" x14ac:dyDescent="0.3">
      <c r="A1778" s="6" t="s">
        <v>51</v>
      </c>
      <c r="B1778" s="6">
        <v>888</v>
      </c>
      <c r="C1778" s="6" t="str">
        <f t="shared" si="27"/>
        <v>UUC-888</v>
      </c>
      <c r="D1778" s="7">
        <v>42820</v>
      </c>
      <c r="E1778" s="5" t="s">
        <v>17</v>
      </c>
      <c r="F1778" s="6">
        <v>2</v>
      </c>
    </row>
    <row r="1779" spans="1:6" x14ac:dyDescent="0.3">
      <c r="A1779" s="6" t="s">
        <v>51</v>
      </c>
      <c r="B1779" s="6">
        <v>887</v>
      </c>
      <c r="C1779" s="6" t="str">
        <f t="shared" si="27"/>
        <v>UUC-887</v>
      </c>
      <c r="D1779" s="7">
        <v>42820</v>
      </c>
      <c r="E1779" s="5" t="s">
        <v>55</v>
      </c>
      <c r="F1779" s="6">
        <v>3</v>
      </c>
    </row>
    <row r="1780" spans="1:6" x14ac:dyDescent="0.3">
      <c r="A1780" s="6" t="s">
        <v>51</v>
      </c>
      <c r="B1780" s="6">
        <v>889</v>
      </c>
      <c r="C1780" s="6" t="str">
        <f t="shared" si="27"/>
        <v>UUC-889</v>
      </c>
      <c r="D1780" s="7">
        <v>42825</v>
      </c>
      <c r="E1780" s="5" t="s">
        <v>55</v>
      </c>
      <c r="F1780" s="6">
        <v>3</v>
      </c>
    </row>
    <row r="1781" spans="1:6" x14ac:dyDescent="0.3">
      <c r="A1781" s="6" t="s">
        <v>51</v>
      </c>
      <c r="B1781" s="6">
        <v>892</v>
      </c>
      <c r="C1781" s="6" t="str">
        <f t="shared" si="27"/>
        <v>UUC-892</v>
      </c>
      <c r="D1781" s="7">
        <v>42830</v>
      </c>
      <c r="E1781" s="5" t="s">
        <v>17</v>
      </c>
      <c r="F1781" s="6">
        <v>2</v>
      </c>
    </row>
    <row r="1782" spans="1:6" x14ac:dyDescent="0.3">
      <c r="A1782" s="6" t="s">
        <v>51</v>
      </c>
      <c r="B1782" s="6">
        <v>893</v>
      </c>
      <c r="C1782" s="6" t="str">
        <f t="shared" si="27"/>
        <v>UUC-893</v>
      </c>
      <c r="D1782" s="7">
        <v>42831</v>
      </c>
      <c r="E1782" s="5" t="s">
        <v>17</v>
      </c>
      <c r="F1782" s="6">
        <v>2</v>
      </c>
    </row>
    <row r="1783" spans="1:6" x14ac:dyDescent="0.3">
      <c r="A1783" s="6" t="s">
        <v>130</v>
      </c>
      <c r="B1783" s="6">
        <v>172</v>
      </c>
      <c r="C1783" s="6" t="str">
        <f t="shared" si="27"/>
        <v>KKV-172</v>
      </c>
      <c r="D1783" s="7">
        <v>42928</v>
      </c>
      <c r="E1783" s="5" t="s">
        <v>76</v>
      </c>
      <c r="F1783" s="6">
        <v>1</v>
      </c>
    </row>
    <row r="1784" spans="1:6" x14ac:dyDescent="0.3">
      <c r="A1784" s="6" t="s">
        <v>130</v>
      </c>
      <c r="B1784" s="6">
        <v>177</v>
      </c>
      <c r="C1784" s="6" t="str">
        <f t="shared" si="27"/>
        <v>KKV-177</v>
      </c>
      <c r="D1784" s="7">
        <v>42936</v>
      </c>
      <c r="E1784" s="5" t="s">
        <v>17</v>
      </c>
      <c r="F1784" s="6">
        <v>2</v>
      </c>
    </row>
    <row r="1785" spans="1:6" x14ac:dyDescent="0.3">
      <c r="A1785" s="6" t="s">
        <v>277</v>
      </c>
      <c r="B1785" s="6">
        <v>2</v>
      </c>
      <c r="C1785" s="6" t="str">
        <f t="shared" si="27"/>
        <v>MTIH-2</v>
      </c>
      <c r="D1785" s="7">
        <v>42968</v>
      </c>
      <c r="E1785" s="5" t="s">
        <v>17</v>
      </c>
      <c r="F1785" s="6">
        <v>2</v>
      </c>
    </row>
    <row r="1786" spans="1:6" x14ac:dyDescent="0.3">
      <c r="A1786" s="6" t="s">
        <v>277</v>
      </c>
      <c r="B1786" s="6">
        <v>1</v>
      </c>
      <c r="C1786" s="6" t="str">
        <f t="shared" si="27"/>
        <v>MTIH-1</v>
      </c>
      <c r="D1786" s="7">
        <v>42968</v>
      </c>
      <c r="E1786" s="5" t="s">
        <v>55</v>
      </c>
      <c r="F1786" s="6">
        <v>3</v>
      </c>
    </row>
    <row r="1787" spans="1:6" x14ac:dyDescent="0.3">
      <c r="A1787" s="6" t="s">
        <v>51</v>
      </c>
      <c r="B1787" s="6">
        <v>929</v>
      </c>
      <c r="C1787" s="6" t="str">
        <f t="shared" si="27"/>
        <v>UUC-929</v>
      </c>
      <c r="D1787" s="7">
        <v>42989</v>
      </c>
      <c r="E1787" s="5" t="s">
        <v>3389</v>
      </c>
      <c r="F1787" s="6">
        <v>1</v>
      </c>
    </row>
    <row r="1788" spans="1:6" x14ac:dyDescent="0.3">
      <c r="A1788" s="6" t="s">
        <v>135</v>
      </c>
      <c r="B1788" s="6">
        <v>6</v>
      </c>
      <c r="C1788" s="6" t="str">
        <f t="shared" si="27"/>
        <v>EAT-6</v>
      </c>
      <c r="D1788" s="7">
        <v>42999</v>
      </c>
      <c r="E1788" s="5" t="s">
        <v>32</v>
      </c>
      <c r="F1788" s="6">
        <v>0</v>
      </c>
    </row>
    <row r="1789" spans="1:6" x14ac:dyDescent="0.3">
      <c r="A1789" s="6" t="s">
        <v>277</v>
      </c>
      <c r="B1789" s="6">
        <v>5</v>
      </c>
      <c r="C1789" s="6" t="str">
        <f t="shared" si="27"/>
        <v>MTIH-5</v>
      </c>
      <c r="D1789" s="7">
        <v>43028</v>
      </c>
      <c r="E1789" s="5" t="s">
        <v>3386</v>
      </c>
      <c r="F1789" s="6">
        <v>0</v>
      </c>
    </row>
    <row r="1790" spans="1:6" x14ac:dyDescent="0.3">
      <c r="A1790" s="6" t="s">
        <v>130</v>
      </c>
      <c r="B1790" s="6">
        <v>210</v>
      </c>
      <c r="C1790" s="6" t="str">
        <f t="shared" si="27"/>
        <v>KKV-210</v>
      </c>
      <c r="D1790" s="7">
        <v>43039</v>
      </c>
      <c r="E1790" s="5" t="s">
        <v>55</v>
      </c>
      <c r="F1790" s="6">
        <v>3</v>
      </c>
    </row>
    <row r="1791" spans="1:6" x14ac:dyDescent="0.3">
      <c r="A1791" s="6" t="s">
        <v>135</v>
      </c>
      <c r="B1791" s="6">
        <v>14</v>
      </c>
      <c r="C1791" s="6" t="str">
        <f t="shared" si="27"/>
        <v>EAT-14</v>
      </c>
      <c r="D1791" s="7">
        <v>43048</v>
      </c>
      <c r="E1791" s="5" t="s">
        <v>32</v>
      </c>
      <c r="F1791" s="6">
        <v>0</v>
      </c>
    </row>
    <row r="1792" spans="1:6" x14ac:dyDescent="0.3">
      <c r="A1792" s="6" t="s">
        <v>130</v>
      </c>
      <c r="B1792" s="6">
        <v>215</v>
      </c>
      <c r="C1792" s="6" t="str">
        <f t="shared" si="27"/>
        <v>KKV-215</v>
      </c>
      <c r="D1792" s="7">
        <v>43076</v>
      </c>
      <c r="E1792" s="5" t="s">
        <v>17</v>
      </c>
      <c r="F1792" s="6">
        <v>2</v>
      </c>
    </row>
    <row r="1793" spans="1:6" x14ac:dyDescent="0.3">
      <c r="A1793" s="6" t="s">
        <v>130</v>
      </c>
      <c r="B1793" s="6">
        <v>219</v>
      </c>
      <c r="C1793" s="6" t="str">
        <f t="shared" si="27"/>
        <v>KKV-219</v>
      </c>
      <c r="D1793" s="7">
        <v>43104</v>
      </c>
      <c r="E1793" s="5" t="s">
        <v>55</v>
      </c>
      <c r="F1793" s="6">
        <v>3</v>
      </c>
    </row>
    <row r="1794" spans="1:6" x14ac:dyDescent="0.3">
      <c r="A1794" s="6" t="s">
        <v>135</v>
      </c>
      <c r="B1794" s="6">
        <v>22</v>
      </c>
      <c r="C1794" s="6" t="str">
        <f t="shared" si="27"/>
        <v>EAT-22</v>
      </c>
      <c r="D1794" s="7">
        <v>43124</v>
      </c>
      <c r="E1794" s="5" t="s">
        <v>55</v>
      </c>
      <c r="F1794" s="6">
        <v>3</v>
      </c>
    </row>
    <row r="1795" spans="1:6" x14ac:dyDescent="0.3">
      <c r="A1795" s="6" t="s">
        <v>130</v>
      </c>
      <c r="B1795" s="6">
        <v>233</v>
      </c>
      <c r="C1795" s="6" t="str">
        <f t="shared" ref="C1795:C1858" si="28">CONCATENATE(A1795,"-",B1795)</f>
        <v>KKV-233</v>
      </c>
      <c r="D1795" s="7">
        <v>43159</v>
      </c>
      <c r="E1795" s="5" t="s">
        <v>17</v>
      </c>
      <c r="F1795" s="6">
        <v>2</v>
      </c>
    </row>
    <row r="1796" spans="1:6" x14ac:dyDescent="0.3">
      <c r="A1796" s="6" t="s">
        <v>130</v>
      </c>
      <c r="B1796" s="6">
        <v>237</v>
      </c>
      <c r="C1796" s="6" t="str">
        <f t="shared" si="28"/>
        <v>KKV-237</v>
      </c>
      <c r="D1796" s="7">
        <v>43179</v>
      </c>
      <c r="E1796" s="5" t="s">
        <v>17</v>
      </c>
      <c r="F1796" s="6">
        <v>2</v>
      </c>
    </row>
    <row r="1797" spans="1:6" x14ac:dyDescent="0.3">
      <c r="A1797" s="6" t="s">
        <v>130</v>
      </c>
      <c r="B1797" s="6">
        <v>238</v>
      </c>
      <c r="C1797" s="6" t="str">
        <f t="shared" si="28"/>
        <v>KKV-238</v>
      </c>
      <c r="D1797" s="7">
        <v>43180</v>
      </c>
      <c r="E1797" s="5" t="s">
        <v>17</v>
      </c>
      <c r="F1797" s="6">
        <v>2</v>
      </c>
    </row>
    <row r="1798" spans="1:6" x14ac:dyDescent="0.3">
      <c r="A1798" s="6" t="s">
        <v>135</v>
      </c>
      <c r="B1798" s="6">
        <v>36</v>
      </c>
      <c r="C1798" s="6" t="str">
        <f t="shared" si="28"/>
        <v>EAT-36</v>
      </c>
      <c r="D1798" s="7">
        <v>43301</v>
      </c>
      <c r="E1798" s="5" t="s">
        <v>17</v>
      </c>
      <c r="F1798" s="6">
        <v>2</v>
      </c>
    </row>
    <row r="1799" spans="1:6" x14ac:dyDescent="0.3">
      <c r="A1799" s="6" t="s">
        <v>135</v>
      </c>
      <c r="B1799" s="6">
        <v>39</v>
      </c>
      <c r="C1799" s="6" t="str">
        <f t="shared" si="28"/>
        <v>EAT-39</v>
      </c>
      <c r="D1799" s="7">
        <v>43323</v>
      </c>
      <c r="E1799" s="5" t="s">
        <v>55</v>
      </c>
      <c r="F1799" s="6">
        <v>3</v>
      </c>
    </row>
    <row r="1800" spans="1:6" x14ac:dyDescent="0.3">
      <c r="A1800" s="6" t="s">
        <v>164</v>
      </c>
      <c r="B1800" s="6">
        <v>5</v>
      </c>
      <c r="C1800" s="6" t="str">
        <f t="shared" si="28"/>
        <v>KTH-5</v>
      </c>
      <c r="D1800" s="7">
        <v>43325</v>
      </c>
      <c r="E1800" s="5" t="s">
        <v>55</v>
      </c>
      <c r="F1800" s="6">
        <v>3</v>
      </c>
    </row>
    <row r="1801" spans="1:6" x14ac:dyDescent="0.3">
      <c r="A1801" s="6" t="s">
        <v>164</v>
      </c>
      <c r="B1801" s="6">
        <v>6</v>
      </c>
      <c r="C1801" s="6" t="str">
        <f t="shared" si="28"/>
        <v>KTH-6</v>
      </c>
      <c r="D1801" s="7">
        <v>43326</v>
      </c>
      <c r="E1801" s="5" t="s">
        <v>55</v>
      </c>
      <c r="F1801" s="6">
        <v>3</v>
      </c>
    </row>
    <row r="1802" spans="1:6" x14ac:dyDescent="0.3">
      <c r="A1802" s="6" t="s">
        <v>164</v>
      </c>
      <c r="B1802" s="6">
        <v>9</v>
      </c>
      <c r="C1802" s="6" t="str">
        <f t="shared" si="28"/>
        <v>KTH-9</v>
      </c>
      <c r="D1802" s="7">
        <v>43390</v>
      </c>
      <c r="E1802" s="5" t="s">
        <v>17</v>
      </c>
      <c r="F1802" s="6">
        <v>2</v>
      </c>
    </row>
    <row r="1803" spans="1:6" x14ac:dyDescent="0.3">
      <c r="A1803" s="6" t="s">
        <v>167</v>
      </c>
      <c r="B1803" s="6">
        <v>1</v>
      </c>
      <c r="C1803" s="6" t="str">
        <f t="shared" si="28"/>
        <v>KAY-1</v>
      </c>
      <c r="D1803" s="7">
        <v>43391</v>
      </c>
      <c r="E1803" s="5" t="s">
        <v>17</v>
      </c>
      <c r="F1803" s="6">
        <v>2</v>
      </c>
    </row>
    <row r="1804" spans="1:6" x14ac:dyDescent="0.3">
      <c r="A1804" s="6" t="s">
        <v>135</v>
      </c>
      <c r="B1804" s="6">
        <v>46</v>
      </c>
      <c r="C1804" s="6" t="str">
        <f t="shared" si="28"/>
        <v>EAT-46</v>
      </c>
      <c r="D1804" s="7">
        <v>43403</v>
      </c>
      <c r="E1804" s="5" t="s">
        <v>17</v>
      </c>
      <c r="F1804" s="6">
        <v>2</v>
      </c>
    </row>
    <row r="1805" spans="1:6" x14ac:dyDescent="0.3">
      <c r="A1805" s="6" t="s">
        <v>164</v>
      </c>
      <c r="B1805" s="6">
        <v>17</v>
      </c>
      <c r="C1805" s="6" t="str">
        <f t="shared" si="28"/>
        <v>KTH-17</v>
      </c>
      <c r="D1805" s="7">
        <v>43427</v>
      </c>
      <c r="E1805" s="5" t="s">
        <v>55</v>
      </c>
      <c r="F1805" s="6">
        <v>3</v>
      </c>
    </row>
    <row r="1806" spans="1:6" x14ac:dyDescent="0.3">
      <c r="A1806" s="6" t="s">
        <v>268</v>
      </c>
      <c r="B1806" s="6">
        <v>24</v>
      </c>
      <c r="C1806" s="6" t="str">
        <f t="shared" si="28"/>
        <v>SLP-24</v>
      </c>
      <c r="D1806" s="7">
        <v>43449</v>
      </c>
      <c r="E1806" s="5" t="s">
        <v>17</v>
      </c>
      <c r="F1806" s="6">
        <v>2</v>
      </c>
    </row>
    <row r="1807" spans="1:6" x14ac:dyDescent="0.3">
      <c r="A1807" s="6" t="s">
        <v>130</v>
      </c>
      <c r="B1807" s="6">
        <v>267</v>
      </c>
      <c r="C1807" s="6" t="str">
        <f t="shared" si="28"/>
        <v>KKV-267</v>
      </c>
      <c r="D1807" s="7">
        <v>43488</v>
      </c>
      <c r="E1807" s="5" t="s">
        <v>17</v>
      </c>
      <c r="F1807" s="6">
        <v>2</v>
      </c>
    </row>
    <row r="1808" spans="1:6" x14ac:dyDescent="0.3">
      <c r="A1808" s="6" t="s">
        <v>164</v>
      </c>
      <c r="B1808" s="6">
        <v>28</v>
      </c>
      <c r="C1808" s="6" t="str">
        <f t="shared" si="28"/>
        <v>KTH-28</v>
      </c>
      <c r="D1808" s="7">
        <v>43599</v>
      </c>
      <c r="E1808" s="5" t="s">
        <v>76</v>
      </c>
      <c r="F1808" s="6">
        <v>1</v>
      </c>
    </row>
    <row r="1809" spans="1:6" x14ac:dyDescent="0.3">
      <c r="A1809" s="6" t="s">
        <v>164</v>
      </c>
      <c r="B1809" s="6">
        <v>31</v>
      </c>
      <c r="C1809" s="6" t="str">
        <f t="shared" si="28"/>
        <v>KTH-31</v>
      </c>
      <c r="D1809" s="7">
        <v>43628</v>
      </c>
      <c r="E1809" s="5" t="s">
        <v>17</v>
      </c>
      <c r="F1809" s="6">
        <v>2</v>
      </c>
    </row>
    <row r="1810" spans="1:6" x14ac:dyDescent="0.3">
      <c r="A1810" s="6" t="s">
        <v>164</v>
      </c>
      <c r="B1810" s="6">
        <v>33</v>
      </c>
      <c r="C1810" s="6" t="str">
        <f t="shared" si="28"/>
        <v>KTH-33</v>
      </c>
      <c r="D1810" s="7">
        <v>43642</v>
      </c>
      <c r="E1810" s="5" t="s">
        <v>76</v>
      </c>
      <c r="F1810" s="6">
        <v>1</v>
      </c>
    </row>
    <row r="1811" spans="1:6" x14ac:dyDescent="0.3">
      <c r="A1811" s="6" t="s">
        <v>135</v>
      </c>
      <c r="B1811" s="6">
        <v>65</v>
      </c>
      <c r="C1811" s="6" t="str">
        <f t="shared" si="28"/>
        <v>EAT-65</v>
      </c>
      <c r="D1811" s="7">
        <v>43692</v>
      </c>
      <c r="E1811" s="5" t="s">
        <v>17</v>
      </c>
      <c r="F1811" s="6">
        <v>2</v>
      </c>
    </row>
    <row r="1812" spans="1:6" x14ac:dyDescent="0.3">
      <c r="A1812" s="6" t="s">
        <v>135</v>
      </c>
      <c r="B1812" s="6">
        <v>64</v>
      </c>
      <c r="C1812" s="6" t="str">
        <f t="shared" si="28"/>
        <v>EAT-64</v>
      </c>
      <c r="D1812" s="7">
        <v>43692</v>
      </c>
      <c r="E1812" s="5" t="s">
        <v>17</v>
      </c>
      <c r="F1812" s="6">
        <v>2</v>
      </c>
    </row>
    <row r="1813" spans="1:6" x14ac:dyDescent="0.3">
      <c r="A1813" s="6" t="s">
        <v>164</v>
      </c>
      <c r="B1813" s="6">
        <v>52</v>
      </c>
      <c r="C1813" s="6" t="str">
        <f t="shared" si="28"/>
        <v>KTH-52</v>
      </c>
      <c r="D1813" s="7">
        <v>43710</v>
      </c>
      <c r="E1813" t="s">
        <v>76</v>
      </c>
      <c r="F1813" s="6">
        <v>1</v>
      </c>
    </row>
    <row r="1814" spans="1:6" x14ac:dyDescent="0.3">
      <c r="A1814" s="6" t="s">
        <v>164</v>
      </c>
      <c r="B1814" s="6">
        <v>60</v>
      </c>
      <c r="C1814" s="6" t="str">
        <f t="shared" si="28"/>
        <v>KTH-60</v>
      </c>
      <c r="D1814" s="7">
        <v>43734</v>
      </c>
      <c r="E1814" s="5" t="s">
        <v>17</v>
      </c>
      <c r="F1814" s="6">
        <v>2</v>
      </c>
    </row>
    <row r="1815" spans="1:6" x14ac:dyDescent="0.3">
      <c r="A1815" s="6" t="s">
        <v>104</v>
      </c>
      <c r="B1815" s="6">
        <v>44</v>
      </c>
      <c r="C1815" s="6" t="str">
        <f t="shared" si="28"/>
        <v>CSS-44</v>
      </c>
      <c r="D1815" s="7">
        <v>43739</v>
      </c>
      <c r="E1815" s="5" t="s">
        <v>55</v>
      </c>
      <c r="F1815" s="6">
        <v>3</v>
      </c>
    </row>
    <row r="1816" spans="1:6" x14ac:dyDescent="0.3">
      <c r="A1816" s="6" t="s">
        <v>167</v>
      </c>
      <c r="B1816" s="6">
        <v>7</v>
      </c>
      <c r="C1816" s="6" t="str">
        <f t="shared" si="28"/>
        <v>KAY-7</v>
      </c>
      <c r="D1816" s="7">
        <v>43772</v>
      </c>
      <c r="E1816" s="5" t="s">
        <v>55</v>
      </c>
      <c r="F1816" s="6">
        <v>3</v>
      </c>
    </row>
    <row r="1817" spans="1:6" x14ac:dyDescent="0.3">
      <c r="A1817" s="6" t="s">
        <v>164</v>
      </c>
      <c r="B1817" s="6">
        <v>69</v>
      </c>
      <c r="C1817" s="6" t="str">
        <f t="shared" si="28"/>
        <v>KTH-69</v>
      </c>
      <c r="D1817" s="7">
        <v>43782</v>
      </c>
      <c r="E1817" s="5" t="s">
        <v>76</v>
      </c>
      <c r="F1817" s="6">
        <v>1</v>
      </c>
    </row>
    <row r="1818" spans="1:6" x14ac:dyDescent="0.3">
      <c r="A1818" s="6" t="s">
        <v>167</v>
      </c>
      <c r="B1818" s="6">
        <v>9</v>
      </c>
      <c r="C1818" s="6" t="str">
        <f t="shared" si="28"/>
        <v>KAY-9</v>
      </c>
      <c r="D1818" s="7">
        <v>43789</v>
      </c>
      <c r="E1818" s="5" t="s">
        <v>55</v>
      </c>
      <c r="F1818" s="6">
        <v>3</v>
      </c>
    </row>
    <row r="1819" spans="1:6" x14ac:dyDescent="0.3">
      <c r="A1819" s="6" t="s">
        <v>167</v>
      </c>
      <c r="B1819" s="6">
        <v>8</v>
      </c>
      <c r="C1819" s="6" t="str">
        <f t="shared" si="28"/>
        <v>KAY-8</v>
      </c>
      <c r="D1819" s="7">
        <v>43789</v>
      </c>
      <c r="E1819" s="5" t="s">
        <v>55</v>
      </c>
      <c r="F1819" s="6">
        <v>3</v>
      </c>
    </row>
    <row r="1820" spans="1:6" x14ac:dyDescent="0.3">
      <c r="A1820" s="6" t="s">
        <v>167</v>
      </c>
      <c r="B1820" s="6">
        <v>15</v>
      </c>
      <c r="C1820" s="6" t="str">
        <f t="shared" si="28"/>
        <v>KAY-15</v>
      </c>
      <c r="D1820" s="7">
        <v>43804</v>
      </c>
      <c r="E1820" s="5" t="s">
        <v>55</v>
      </c>
      <c r="F1820" s="6">
        <v>3</v>
      </c>
    </row>
    <row r="1821" spans="1:6" x14ac:dyDescent="0.3">
      <c r="A1821" s="6" t="s">
        <v>135</v>
      </c>
      <c r="B1821" s="6">
        <v>69</v>
      </c>
      <c r="C1821" s="6" t="str">
        <f t="shared" si="28"/>
        <v>EAT-69</v>
      </c>
      <c r="D1821" s="7">
        <v>43809</v>
      </c>
      <c r="E1821" s="5" t="s">
        <v>17</v>
      </c>
      <c r="F1821" s="6">
        <v>2</v>
      </c>
    </row>
    <row r="1822" spans="1:6" x14ac:dyDescent="0.3">
      <c r="A1822" s="6" t="s">
        <v>167</v>
      </c>
      <c r="B1822" s="6">
        <v>16</v>
      </c>
      <c r="C1822" s="6" t="str">
        <f t="shared" si="28"/>
        <v>KAY-16</v>
      </c>
      <c r="D1822" s="7">
        <v>43816</v>
      </c>
      <c r="E1822" s="5" t="s">
        <v>55</v>
      </c>
      <c r="F1822" s="6">
        <v>3</v>
      </c>
    </row>
    <row r="1823" spans="1:6" x14ac:dyDescent="0.3">
      <c r="A1823" s="6" t="s">
        <v>231</v>
      </c>
      <c r="B1823" s="6">
        <v>9</v>
      </c>
      <c r="C1823" s="6" t="str">
        <f t="shared" si="28"/>
        <v>KKK-9</v>
      </c>
      <c r="D1823" s="7">
        <v>43841</v>
      </c>
      <c r="E1823" s="5" t="s">
        <v>17</v>
      </c>
      <c r="F1823" s="6">
        <v>2</v>
      </c>
    </row>
    <row r="1824" spans="1:6" x14ac:dyDescent="0.3">
      <c r="A1824" s="6" t="s">
        <v>135</v>
      </c>
      <c r="B1824" s="6">
        <v>75</v>
      </c>
      <c r="C1824" s="6" t="str">
        <f t="shared" si="28"/>
        <v>EAT-75</v>
      </c>
      <c r="D1824" s="7">
        <v>43906</v>
      </c>
      <c r="E1824" s="5" t="s">
        <v>17</v>
      </c>
      <c r="F1824" s="6">
        <v>2</v>
      </c>
    </row>
    <row r="1825" spans="1:6" x14ac:dyDescent="0.3">
      <c r="A1825" s="6" t="s">
        <v>164</v>
      </c>
      <c r="B1825" s="6">
        <v>84</v>
      </c>
      <c r="C1825" s="6" t="str">
        <f t="shared" si="28"/>
        <v>KTH-84</v>
      </c>
      <c r="D1825" s="7">
        <v>43907</v>
      </c>
      <c r="E1825" s="5" t="s">
        <v>76</v>
      </c>
      <c r="F1825" s="6">
        <v>1</v>
      </c>
    </row>
    <row r="1826" spans="1:6" x14ac:dyDescent="0.3">
      <c r="A1826" s="6" t="s">
        <v>104</v>
      </c>
      <c r="B1826" s="6">
        <v>48</v>
      </c>
      <c r="C1826" s="6" t="str">
        <f t="shared" si="28"/>
        <v>CSS-48</v>
      </c>
      <c r="D1826" s="7">
        <v>43943</v>
      </c>
      <c r="E1826" s="5" t="s">
        <v>17</v>
      </c>
      <c r="F1826" s="6">
        <v>2</v>
      </c>
    </row>
    <row r="1827" spans="1:6" x14ac:dyDescent="0.3">
      <c r="A1827" s="6" t="s">
        <v>135</v>
      </c>
      <c r="B1827" s="6">
        <v>78</v>
      </c>
      <c r="C1827" s="6" t="str">
        <f t="shared" si="28"/>
        <v>EAT-78</v>
      </c>
      <c r="D1827" s="7">
        <v>43971</v>
      </c>
      <c r="E1827" s="5" t="s">
        <v>42</v>
      </c>
      <c r="F1827" s="6">
        <v>0</v>
      </c>
    </row>
    <row r="1828" spans="1:6" x14ac:dyDescent="0.3">
      <c r="A1828" s="6" t="s">
        <v>164</v>
      </c>
      <c r="B1828" s="6">
        <v>88</v>
      </c>
      <c r="C1828" s="6" t="str">
        <f t="shared" si="28"/>
        <v>KTH-88</v>
      </c>
      <c r="D1828" s="7">
        <v>43990</v>
      </c>
      <c r="E1828" s="5" t="s">
        <v>17</v>
      </c>
      <c r="F1828" s="6">
        <v>2</v>
      </c>
    </row>
    <row r="1829" spans="1:6" x14ac:dyDescent="0.3">
      <c r="A1829" s="6" t="s">
        <v>167</v>
      </c>
      <c r="B1829" s="6">
        <v>41</v>
      </c>
      <c r="C1829" s="6" t="str">
        <f t="shared" si="28"/>
        <v>KAY-41</v>
      </c>
      <c r="D1829" s="7">
        <v>43993</v>
      </c>
      <c r="E1829" s="5" t="s">
        <v>55</v>
      </c>
      <c r="F1829" s="6">
        <v>3</v>
      </c>
    </row>
    <row r="1830" spans="1:6" x14ac:dyDescent="0.3">
      <c r="A1830" s="6" t="s">
        <v>167</v>
      </c>
      <c r="B1830" s="6">
        <v>43</v>
      </c>
      <c r="C1830" s="6" t="str">
        <f t="shared" si="28"/>
        <v>KAY-43</v>
      </c>
      <c r="D1830" s="7">
        <v>43997</v>
      </c>
      <c r="E1830" s="5" t="s">
        <v>3386</v>
      </c>
      <c r="F1830" s="6">
        <v>0</v>
      </c>
    </row>
    <row r="1831" spans="1:6" x14ac:dyDescent="0.3">
      <c r="A1831" s="6" t="s">
        <v>104</v>
      </c>
      <c r="B1831" s="6">
        <v>55</v>
      </c>
      <c r="C1831" s="6" t="str">
        <f t="shared" si="28"/>
        <v>CSS-55</v>
      </c>
      <c r="D1831" s="7">
        <v>44008</v>
      </c>
      <c r="E1831" s="5" t="s">
        <v>17</v>
      </c>
      <c r="F1831" s="6">
        <v>2</v>
      </c>
    </row>
    <row r="1832" spans="1:6" x14ac:dyDescent="0.3">
      <c r="A1832" s="6" t="s">
        <v>164</v>
      </c>
      <c r="B1832" s="6">
        <v>93</v>
      </c>
      <c r="C1832" s="6" t="str">
        <f t="shared" si="28"/>
        <v>KTH-93</v>
      </c>
      <c r="D1832" s="7">
        <v>44019</v>
      </c>
      <c r="E1832" s="5" t="s">
        <v>17</v>
      </c>
      <c r="F1832" s="6">
        <v>2</v>
      </c>
    </row>
    <row r="1833" spans="1:6" x14ac:dyDescent="0.3">
      <c r="A1833" s="6" t="s">
        <v>164</v>
      </c>
      <c r="B1833" s="6">
        <v>98</v>
      </c>
      <c r="C1833" s="6" t="str">
        <f t="shared" si="28"/>
        <v>KTH-98</v>
      </c>
      <c r="D1833" s="7">
        <v>44066</v>
      </c>
      <c r="E1833" s="5" t="s">
        <v>76</v>
      </c>
      <c r="F1833" s="6">
        <v>1</v>
      </c>
    </row>
    <row r="1834" spans="1:6" x14ac:dyDescent="0.3">
      <c r="A1834" s="6" t="s">
        <v>104</v>
      </c>
      <c r="B1834" s="6">
        <v>70</v>
      </c>
      <c r="C1834" s="6" t="str">
        <f t="shared" si="28"/>
        <v>CSS-70</v>
      </c>
      <c r="D1834" s="7">
        <v>44069</v>
      </c>
      <c r="E1834" s="5" t="s">
        <v>17</v>
      </c>
      <c r="F1834" s="6">
        <v>2</v>
      </c>
    </row>
    <row r="1835" spans="1:6" x14ac:dyDescent="0.3">
      <c r="A1835" s="6" t="s">
        <v>135</v>
      </c>
      <c r="B1835" s="6">
        <v>94</v>
      </c>
      <c r="C1835" s="6" t="str">
        <f t="shared" si="28"/>
        <v>EAT-94</v>
      </c>
      <c r="D1835" s="7">
        <v>44075</v>
      </c>
      <c r="E1835" s="5" t="s">
        <v>55</v>
      </c>
      <c r="F1835" s="6">
        <v>3</v>
      </c>
    </row>
    <row r="1836" spans="1:6" x14ac:dyDescent="0.3">
      <c r="A1836" s="6" t="s">
        <v>104</v>
      </c>
      <c r="B1836" s="6">
        <v>96</v>
      </c>
      <c r="C1836" s="6" t="str">
        <f t="shared" si="28"/>
        <v>CSS-96</v>
      </c>
      <c r="D1836" s="7">
        <v>44151</v>
      </c>
      <c r="E1836" s="5" t="s">
        <v>3386</v>
      </c>
      <c r="F1836" s="6">
        <v>0</v>
      </c>
    </row>
    <row r="1837" spans="1:6" x14ac:dyDescent="0.3">
      <c r="A1837" s="6" t="s">
        <v>104</v>
      </c>
      <c r="B1837" s="6">
        <v>105</v>
      </c>
      <c r="C1837" s="6" t="str">
        <f t="shared" si="28"/>
        <v>CSS-105</v>
      </c>
      <c r="D1837" s="7">
        <v>44172</v>
      </c>
      <c r="E1837" s="5" t="s">
        <v>55</v>
      </c>
      <c r="F1837" s="6">
        <v>3</v>
      </c>
    </row>
    <row r="1838" spans="1:6" x14ac:dyDescent="0.3">
      <c r="A1838" s="6" t="s">
        <v>104</v>
      </c>
      <c r="B1838" s="6">
        <v>107</v>
      </c>
      <c r="C1838" s="6" t="str">
        <f t="shared" si="28"/>
        <v>CSS-107</v>
      </c>
      <c r="D1838" s="7">
        <v>44173</v>
      </c>
      <c r="E1838" s="5" t="s">
        <v>55</v>
      </c>
      <c r="F1838" s="6">
        <v>3</v>
      </c>
    </row>
    <row r="1839" spans="1:6" x14ac:dyDescent="0.3">
      <c r="A1839" s="6" t="s">
        <v>135</v>
      </c>
      <c r="B1839" s="6">
        <v>107</v>
      </c>
      <c r="C1839" s="6" t="str">
        <f t="shared" si="28"/>
        <v>EAT-107</v>
      </c>
      <c r="D1839" s="7">
        <v>44191</v>
      </c>
      <c r="E1839" s="5" t="s">
        <v>17</v>
      </c>
      <c r="F1839" s="6">
        <v>2</v>
      </c>
    </row>
    <row r="1840" spans="1:6" x14ac:dyDescent="0.3">
      <c r="A1840" s="6" t="s">
        <v>104</v>
      </c>
      <c r="B1840" s="6">
        <v>126</v>
      </c>
      <c r="C1840" s="6" t="str">
        <f t="shared" si="28"/>
        <v>CSS-126</v>
      </c>
      <c r="D1840" s="7">
        <v>44209</v>
      </c>
      <c r="E1840" s="5" t="s">
        <v>3386</v>
      </c>
      <c r="F1840" s="6">
        <v>0</v>
      </c>
    </row>
    <row r="1841" spans="1:6" x14ac:dyDescent="0.3">
      <c r="A1841" s="6" t="s">
        <v>164</v>
      </c>
      <c r="B1841" s="6">
        <v>114</v>
      </c>
      <c r="C1841" s="6" t="str">
        <f t="shared" si="28"/>
        <v>KTH-114</v>
      </c>
      <c r="D1841" s="7">
        <v>44217</v>
      </c>
      <c r="E1841" s="5" t="s">
        <v>97</v>
      </c>
      <c r="F1841" s="6">
        <v>3</v>
      </c>
    </row>
    <row r="1842" spans="1:6" x14ac:dyDescent="0.3">
      <c r="A1842" s="6" t="s">
        <v>167</v>
      </c>
      <c r="B1842" s="6">
        <v>56</v>
      </c>
      <c r="C1842" s="6" t="str">
        <f t="shared" si="28"/>
        <v>KAY-56</v>
      </c>
      <c r="D1842" s="7">
        <v>44237</v>
      </c>
      <c r="E1842" s="5" t="s">
        <v>3386</v>
      </c>
      <c r="F1842" s="6">
        <v>0</v>
      </c>
    </row>
    <row r="1843" spans="1:6" x14ac:dyDescent="0.3">
      <c r="A1843" s="6" t="s">
        <v>104</v>
      </c>
      <c r="B1843" s="6">
        <v>150</v>
      </c>
      <c r="C1843" s="6" t="str">
        <f t="shared" si="28"/>
        <v>CSS-150</v>
      </c>
      <c r="D1843" s="7">
        <v>44250</v>
      </c>
      <c r="E1843" s="5" t="s">
        <v>55</v>
      </c>
      <c r="F1843" s="6">
        <v>3</v>
      </c>
    </row>
    <row r="1844" spans="1:6" x14ac:dyDescent="0.3">
      <c r="A1844" s="6" t="s">
        <v>104</v>
      </c>
      <c r="B1844" s="6">
        <v>148</v>
      </c>
      <c r="C1844" s="6" t="str">
        <f t="shared" si="28"/>
        <v>CSS-148</v>
      </c>
      <c r="D1844" s="7">
        <v>44250</v>
      </c>
      <c r="E1844" s="5" t="s">
        <v>55</v>
      </c>
      <c r="F1844" s="6">
        <v>3</v>
      </c>
    </row>
    <row r="1845" spans="1:6" x14ac:dyDescent="0.3">
      <c r="A1845" s="6" t="s">
        <v>12</v>
      </c>
      <c r="B1845" s="6">
        <v>1</v>
      </c>
      <c r="C1845" s="6" t="str">
        <f t="shared" si="28"/>
        <v>BOB-1</v>
      </c>
      <c r="D1845" s="7">
        <v>39825</v>
      </c>
      <c r="E1845" s="5" t="s">
        <v>3378</v>
      </c>
      <c r="F1845" s="6">
        <v>2</v>
      </c>
    </row>
    <row r="1846" spans="1:6" x14ac:dyDescent="0.3">
      <c r="A1846" s="6" t="s">
        <v>12</v>
      </c>
      <c r="B1846" s="6">
        <v>2</v>
      </c>
      <c r="C1846" s="6" t="str">
        <f t="shared" si="28"/>
        <v>BOB-2</v>
      </c>
      <c r="D1846" s="7">
        <v>39833</v>
      </c>
      <c r="E1846" s="5" t="s">
        <v>55</v>
      </c>
      <c r="F1846" s="6">
        <v>3</v>
      </c>
    </row>
    <row r="1847" spans="1:6" x14ac:dyDescent="0.3">
      <c r="A1847" s="6" t="s">
        <v>12</v>
      </c>
      <c r="B1847" s="6">
        <v>3</v>
      </c>
      <c r="C1847" s="6" t="str">
        <f t="shared" si="28"/>
        <v>BOB-3</v>
      </c>
      <c r="D1847" s="7">
        <v>39842</v>
      </c>
      <c r="E1847" s="5" t="s">
        <v>32</v>
      </c>
      <c r="F1847" s="6">
        <v>0</v>
      </c>
    </row>
    <row r="1848" spans="1:6" x14ac:dyDescent="0.3">
      <c r="A1848" s="6" t="s">
        <v>12</v>
      </c>
      <c r="B1848" s="6">
        <v>8</v>
      </c>
      <c r="C1848" s="6" t="str">
        <f t="shared" si="28"/>
        <v>BOB-8</v>
      </c>
      <c r="D1848" s="7">
        <v>39881</v>
      </c>
      <c r="E1848" s="5" t="s">
        <v>3378</v>
      </c>
      <c r="F1848" s="6">
        <v>2</v>
      </c>
    </row>
    <row r="1849" spans="1:6" x14ac:dyDescent="0.3">
      <c r="A1849" s="6" t="s">
        <v>12</v>
      </c>
      <c r="B1849" s="6">
        <v>9</v>
      </c>
      <c r="C1849" s="6" t="str">
        <f t="shared" si="28"/>
        <v>BOB-9</v>
      </c>
      <c r="D1849" s="7">
        <v>39886</v>
      </c>
      <c r="E1849" s="5" t="s">
        <v>3378</v>
      </c>
      <c r="F1849" s="6">
        <v>2</v>
      </c>
    </row>
    <row r="1850" spans="1:6" x14ac:dyDescent="0.3">
      <c r="A1850" s="6" t="s">
        <v>12</v>
      </c>
      <c r="B1850" s="6">
        <v>11</v>
      </c>
      <c r="C1850" s="6" t="str">
        <f t="shared" si="28"/>
        <v>BOB-11</v>
      </c>
      <c r="D1850" s="7">
        <v>39895</v>
      </c>
      <c r="E1850" s="5" t="s">
        <v>3386</v>
      </c>
      <c r="F1850" s="6">
        <v>0</v>
      </c>
    </row>
    <row r="1851" spans="1:6" x14ac:dyDescent="0.3">
      <c r="A1851" s="6" t="s">
        <v>12</v>
      </c>
      <c r="B1851" s="6">
        <v>22</v>
      </c>
      <c r="C1851" s="6" t="str">
        <f t="shared" si="28"/>
        <v>BOB-22</v>
      </c>
      <c r="D1851" s="7">
        <v>39944</v>
      </c>
      <c r="E1851" s="5" t="s">
        <v>55</v>
      </c>
      <c r="F1851" s="6">
        <v>3</v>
      </c>
    </row>
    <row r="1852" spans="1:6" x14ac:dyDescent="0.3">
      <c r="A1852" s="6" t="s">
        <v>12</v>
      </c>
      <c r="B1852" s="6">
        <v>58</v>
      </c>
      <c r="C1852" s="6" t="str">
        <f t="shared" si="28"/>
        <v>BOB-58</v>
      </c>
      <c r="D1852" s="7">
        <v>40088</v>
      </c>
      <c r="E1852" s="5" t="s">
        <v>3386</v>
      </c>
      <c r="F1852" s="6">
        <v>0</v>
      </c>
    </row>
    <row r="1853" spans="1:6" x14ac:dyDescent="0.3">
      <c r="A1853" s="6" t="s">
        <v>12</v>
      </c>
      <c r="B1853" s="6">
        <v>72</v>
      </c>
      <c r="C1853" s="6" t="str">
        <f t="shared" si="28"/>
        <v>BOB-72</v>
      </c>
      <c r="D1853" s="7">
        <v>40122</v>
      </c>
      <c r="E1853" s="5" t="s">
        <v>55</v>
      </c>
      <c r="F1853" s="6">
        <v>3</v>
      </c>
    </row>
    <row r="1854" spans="1:6" x14ac:dyDescent="0.3">
      <c r="A1854" s="6" t="s">
        <v>12</v>
      </c>
      <c r="B1854" s="6">
        <v>82</v>
      </c>
      <c r="C1854" s="6" t="str">
        <f t="shared" si="28"/>
        <v>BOB-82</v>
      </c>
      <c r="D1854" s="7">
        <v>40158</v>
      </c>
      <c r="E1854" s="5" t="s">
        <v>55</v>
      </c>
      <c r="F1854" s="6">
        <v>3</v>
      </c>
    </row>
    <row r="1855" spans="1:6" x14ac:dyDescent="0.3">
      <c r="A1855" s="6" t="s">
        <v>12</v>
      </c>
      <c r="B1855" s="6">
        <v>95</v>
      </c>
      <c r="C1855" s="6" t="str">
        <f t="shared" si="28"/>
        <v>BOB-95</v>
      </c>
      <c r="D1855" s="7">
        <v>40180</v>
      </c>
      <c r="E1855" s="5" t="s">
        <v>32</v>
      </c>
      <c r="F1855" s="6">
        <v>0</v>
      </c>
    </row>
    <row r="1856" spans="1:6" x14ac:dyDescent="0.3">
      <c r="A1856" s="6" t="s">
        <v>12</v>
      </c>
      <c r="B1856" s="6">
        <v>111</v>
      </c>
      <c r="C1856" s="6" t="str">
        <f t="shared" si="28"/>
        <v>BOB-111</v>
      </c>
      <c r="D1856" s="7">
        <v>40218</v>
      </c>
      <c r="E1856" s="5" t="s">
        <v>55</v>
      </c>
      <c r="F1856" s="6">
        <v>3</v>
      </c>
    </row>
    <row r="1857" spans="1:6" x14ac:dyDescent="0.3">
      <c r="A1857" s="6" t="s">
        <v>12</v>
      </c>
      <c r="B1857" s="6">
        <v>118</v>
      </c>
      <c r="C1857" s="6" t="str">
        <f t="shared" si="28"/>
        <v>BOB-118</v>
      </c>
      <c r="D1857" s="7">
        <v>40225</v>
      </c>
      <c r="E1857" s="5" t="s">
        <v>17</v>
      </c>
      <c r="F1857" s="6">
        <v>2</v>
      </c>
    </row>
    <row r="1858" spans="1:6" x14ac:dyDescent="0.3">
      <c r="A1858" s="6" t="s">
        <v>12</v>
      </c>
      <c r="B1858" s="6">
        <v>119</v>
      </c>
      <c r="C1858" s="6" t="str">
        <f t="shared" si="28"/>
        <v>BOB-119</v>
      </c>
      <c r="D1858" s="7">
        <v>40229</v>
      </c>
      <c r="E1858" s="5" t="s">
        <v>17</v>
      </c>
      <c r="F1858" s="6">
        <v>2</v>
      </c>
    </row>
    <row r="1859" spans="1:6" x14ac:dyDescent="0.3">
      <c r="A1859" s="6" t="s">
        <v>12</v>
      </c>
      <c r="B1859" s="6">
        <v>123</v>
      </c>
      <c r="C1859" s="6" t="str">
        <f t="shared" ref="C1859:C1922" si="29">CONCATENATE(A1859,"-",B1859)</f>
        <v>BOB-123</v>
      </c>
      <c r="D1859" s="7">
        <v>40236</v>
      </c>
      <c r="E1859" s="5" t="s">
        <v>17</v>
      </c>
      <c r="F1859" s="6">
        <v>2</v>
      </c>
    </row>
    <row r="1860" spans="1:6" x14ac:dyDescent="0.3">
      <c r="A1860" s="6" t="s">
        <v>12</v>
      </c>
      <c r="B1860" s="6">
        <v>130</v>
      </c>
      <c r="C1860" s="6" t="str">
        <f t="shared" si="29"/>
        <v>BOB-130</v>
      </c>
      <c r="D1860" s="7">
        <v>40243</v>
      </c>
      <c r="E1860" s="5" t="s">
        <v>17</v>
      </c>
      <c r="F1860" s="6">
        <v>2</v>
      </c>
    </row>
    <row r="1861" spans="1:6" x14ac:dyDescent="0.3">
      <c r="A1861" s="6" t="s">
        <v>12</v>
      </c>
      <c r="B1861" s="6">
        <v>134</v>
      </c>
      <c r="C1861" s="6" t="str">
        <f t="shared" si="29"/>
        <v>BOB-134</v>
      </c>
      <c r="D1861" s="7">
        <v>40244</v>
      </c>
      <c r="E1861" s="5" t="s">
        <v>55</v>
      </c>
      <c r="F1861" s="6">
        <v>3</v>
      </c>
    </row>
    <row r="1862" spans="1:6" x14ac:dyDescent="0.3">
      <c r="A1862" s="6" t="s">
        <v>12</v>
      </c>
      <c r="B1862" s="6">
        <v>149</v>
      </c>
      <c r="C1862" s="6" t="str">
        <f t="shared" si="29"/>
        <v>BOB-149</v>
      </c>
      <c r="D1862" s="7">
        <v>40301</v>
      </c>
      <c r="E1862" s="5" t="s">
        <v>55</v>
      </c>
      <c r="F1862" s="6">
        <v>3</v>
      </c>
    </row>
    <row r="1863" spans="1:6" x14ac:dyDescent="0.3">
      <c r="A1863" s="6" t="s">
        <v>12</v>
      </c>
      <c r="B1863" s="6">
        <v>148</v>
      </c>
      <c r="C1863" s="6" t="str">
        <f t="shared" si="29"/>
        <v>BOB-148</v>
      </c>
      <c r="D1863" s="7">
        <v>40301</v>
      </c>
      <c r="E1863" s="5" t="s">
        <v>55</v>
      </c>
      <c r="F1863" s="6">
        <v>3</v>
      </c>
    </row>
    <row r="1864" spans="1:6" x14ac:dyDescent="0.3">
      <c r="A1864" s="6" t="s">
        <v>12</v>
      </c>
      <c r="B1864" s="6">
        <v>156</v>
      </c>
      <c r="C1864" s="6" t="str">
        <f t="shared" si="29"/>
        <v>BOB-156</v>
      </c>
      <c r="D1864" s="7">
        <v>40319</v>
      </c>
      <c r="E1864" s="5" t="s">
        <v>17</v>
      </c>
      <c r="F1864" s="6">
        <v>2</v>
      </c>
    </row>
    <row r="1865" spans="1:6" x14ac:dyDescent="0.3">
      <c r="A1865" s="6" t="s">
        <v>12</v>
      </c>
      <c r="B1865" s="6">
        <v>214</v>
      </c>
      <c r="C1865" s="6" t="str">
        <f t="shared" si="29"/>
        <v>BOB-214</v>
      </c>
      <c r="D1865" s="7">
        <v>40410</v>
      </c>
      <c r="E1865" s="5" t="s">
        <v>17</v>
      </c>
      <c r="F1865" s="6">
        <v>2</v>
      </c>
    </row>
    <row r="1866" spans="1:6" x14ac:dyDescent="0.3">
      <c r="A1866" s="6" t="s">
        <v>12</v>
      </c>
      <c r="B1866" s="6">
        <v>229</v>
      </c>
      <c r="C1866" s="6" t="str">
        <f t="shared" si="29"/>
        <v>BOB-229</v>
      </c>
      <c r="D1866" s="7">
        <v>40435</v>
      </c>
      <c r="E1866" s="5" t="s">
        <v>17</v>
      </c>
      <c r="F1866" s="6">
        <v>2</v>
      </c>
    </row>
    <row r="1867" spans="1:6" x14ac:dyDescent="0.3">
      <c r="A1867" s="6" t="s">
        <v>12</v>
      </c>
      <c r="B1867" s="6">
        <v>250</v>
      </c>
      <c r="C1867" s="6" t="str">
        <f t="shared" si="29"/>
        <v>BOB-250</v>
      </c>
      <c r="D1867" s="7">
        <v>40488</v>
      </c>
      <c r="E1867" s="5" t="s">
        <v>17</v>
      </c>
      <c r="F1867" s="6">
        <v>2</v>
      </c>
    </row>
    <row r="1868" spans="1:6" x14ac:dyDescent="0.3">
      <c r="A1868" s="6" t="s">
        <v>62</v>
      </c>
      <c r="B1868" s="6">
        <v>1</v>
      </c>
      <c r="C1868" s="6" t="str">
        <f t="shared" si="29"/>
        <v>ARB-1</v>
      </c>
      <c r="D1868" s="7">
        <v>40533</v>
      </c>
      <c r="E1868" s="5" t="s">
        <v>55</v>
      </c>
      <c r="F1868" s="6">
        <v>3</v>
      </c>
    </row>
    <row r="1869" spans="1:6" x14ac:dyDescent="0.3">
      <c r="A1869" s="6" t="s">
        <v>12</v>
      </c>
      <c r="B1869" s="6">
        <v>281</v>
      </c>
      <c r="C1869" s="6" t="str">
        <f t="shared" si="29"/>
        <v>BOB-281</v>
      </c>
      <c r="D1869" s="7">
        <v>40556</v>
      </c>
      <c r="E1869" s="5" t="s">
        <v>55</v>
      </c>
      <c r="F1869" s="6">
        <v>3</v>
      </c>
    </row>
    <row r="1870" spans="1:6" x14ac:dyDescent="0.3">
      <c r="A1870" s="6" t="s">
        <v>12</v>
      </c>
      <c r="B1870" s="6">
        <v>289</v>
      </c>
      <c r="C1870" s="6" t="str">
        <f t="shared" si="29"/>
        <v>BOB-289</v>
      </c>
      <c r="D1870" s="7">
        <v>40572</v>
      </c>
      <c r="E1870" s="5" t="s">
        <v>3386</v>
      </c>
      <c r="F1870" s="6">
        <v>0</v>
      </c>
    </row>
    <row r="1871" spans="1:6" x14ac:dyDescent="0.3">
      <c r="A1871" s="6" t="s">
        <v>12</v>
      </c>
      <c r="B1871" s="6">
        <v>302</v>
      </c>
      <c r="C1871" s="6" t="str">
        <f t="shared" si="29"/>
        <v>BOB-302</v>
      </c>
      <c r="D1871" s="7">
        <v>40593</v>
      </c>
      <c r="E1871" s="5" t="s">
        <v>3386</v>
      </c>
      <c r="F1871" s="6">
        <v>0</v>
      </c>
    </row>
    <row r="1872" spans="1:6" x14ac:dyDescent="0.3">
      <c r="A1872" s="6" t="s">
        <v>12</v>
      </c>
      <c r="B1872" s="6">
        <v>329</v>
      </c>
      <c r="C1872" s="6" t="str">
        <f t="shared" si="29"/>
        <v>BOB-329</v>
      </c>
      <c r="D1872" s="7">
        <v>40630</v>
      </c>
      <c r="E1872" s="5" t="s">
        <v>3386</v>
      </c>
      <c r="F1872" s="6">
        <v>0</v>
      </c>
    </row>
    <row r="1873" spans="1:6" x14ac:dyDescent="0.3">
      <c r="A1873" s="6" t="s">
        <v>12</v>
      </c>
      <c r="B1873" s="6">
        <v>340</v>
      </c>
      <c r="C1873" s="6" t="str">
        <f t="shared" si="29"/>
        <v>BOB-340</v>
      </c>
      <c r="D1873" s="7">
        <v>40641</v>
      </c>
      <c r="E1873" s="5" t="s">
        <v>3386</v>
      </c>
      <c r="F1873" s="6">
        <v>0</v>
      </c>
    </row>
    <row r="1874" spans="1:6" x14ac:dyDescent="0.3">
      <c r="A1874" s="6" t="s">
        <v>62</v>
      </c>
      <c r="B1874" s="6">
        <v>13</v>
      </c>
      <c r="C1874" s="6" t="str">
        <f t="shared" si="29"/>
        <v>ARB-13</v>
      </c>
      <c r="D1874" s="7">
        <v>40663</v>
      </c>
      <c r="E1874" s="5" t="s">
        <v>17</v>
      </c>
      <c r="F1874" s="6">
        <v>2</v>
      </c>
    </row>
    <row r="1875" spans="1:6" x14ac:dyDescent="0.3">
      <c r="A1875" s="6" t="s">
        <v>62</v>
      </c>
      <c r="B1875" s="6">
        <v>10</v>
      </c>
      <c r="C1875" s="6" t="str">
        <f t="shared" si="29"/>
        <v>ARB-10</v>
      </c>
      <c r="D1875" s="7">
        <v>40670</v>
      </c>
      <c r="E1875" s="5" t="s">
        <v>55</v>
      </c>
      <c r="F1875" s="6">
        <v>3</v>
      </c>
    </row>
    <row r="1876" spans="1:6" x14ac:dyDescent="0.3">
      <c r="A1876" s="6" t="s">
        <v>62</v>
      </c>
      <c r="B1876" s="6">
        <v>11</v>
      </c>
      <c r="C1876" s="6" t="str">
        <f t="shared" si="29"/>
        <v>ARB-11</v>
      </c>
      <c r="D1876" s="7">
        <v>40673</v>
      </c>
      <c r="E1876" s="5" t="s">
        <v>55</v>
      </c>
      <c r="F1876" s="6">
        <v>3</v>
      </c>
    </row>
    <row r="1877" spans="1:6" x14ac:dyDescent="0.3">
      <c r="A1877" s="6" t="s">
        <v>12</v>
      </c>
      <c r="B1877" s="6">
        <v>370</v>
      </c>
      <c r="C1877" s="6" t="str">
        <f t="shared" si="29"/>
        <v>BOB-370</v>
      </c>
      <c r="D1877" s="7">
        <v>40681</v>
      </c>
      <c r="E1877" s="5" t="s">
        <v>55</v>
      </c>
      <c r="F1877" s="6">
        <v>3</v>
      </c>
    </row>
    <row r="1878" spans="1:6" x14ac:dyDescent="0.3">
      <c r="A1878" s="6" t="s">
        <v>12</v>
      </c>
      <c r="B1878" s="6">
        <v>380</v>
      </c>
      <c r="C1878" s="6" t="str">
        <f t="shared" si="29"/>
        <v>BOB-380</v>
      </c>
      <c r="D1878" s="7">
        <v>40693</v>
      </c>
      <c r="E1878" s="5" t="s">
        <v>55</v>
      </c>
      <c r="F1878" s="6">
        <v>3</v>
      </c>
    </row>
    <row r="1879" spans="1:6" x14ac:dyDescent="0.3">
      <c r="A1879" s="6" t="s">
        <v>12</v>
      </c>
      <c r="B1879" s="6">
        <v>383</v>
      </c>
      <c r="C1879" s="6" t="str">
        <f t="shared" si="29"/>
        <v>BOB-383</v>
      </c>
      <c r="D1879" s="7">
        <v>40698</v>
      </c>
      <c r="E1879" s="5" t="s">
        <v>3386</v>
      </c>
      <c r="F1879" s="6">
        <v>0</v>
      </c>
    </row>
    <row r="1880" spans="1:6" x14ac:dyDescent="0.3">
      <c r="A1880" s="6" t="s">
        <v>12</v>
      </c>
      <c r="B1880" s="6">
        <v>395</v>
      </c>
      <c r="C1880" s="6" t="str">
        <f t="shared" si="29"/>
        <v>BOB-395</v>
      </c>
      <c r="D1880" s="7">
        <v>40726</v>
      </c>
      <c r="E1880" s="5" t="s">
        <v>55</v>
      </c>
      <c r="F1880" s="6">
        <v>3</v>
      </c>
    </row>
    <row r="1881" spans="1:6" x14ac:dyDescent="0.3">
      <c r="A1881" s="6" t="s">
        <v>12</v>
      </c>
      <c r="B1881" s="6">
        <v>405</v>
      </c>
      <c r="C1881" s="6" t="str">
        <f t="shared" si="29"/>
        <v>BOB-405</v>
      </c>
      <c r="D1881" s="7">
        <v>40743</v>
      </c>
      <c r="E1881" s="5" t="s">
        <v>55</v>
      </c>
      <c r="F1881" s="6">
        <v>3</v>
      </c>
    </row>
    <row r="1882" spans="1:6" x14ac:dyDescent="0.3">
      <c r="A1882" s="6" t="s">
        <v>12</v>
      </c>
      <c r="B1882" s="6">
        <v>415</v>
      </c>
      <c r="C1882" s="6" t="str">
        <f t="shared" si="29"/>
        <v>BOB-415</v>
      </c>
      <c r="D1882" s="7">
        <v>40758</v>
      </c>
      <c r="E1882" s="5" t="s">
        <v>55</v>
      </c>
      <c r="F1882" s="6">
        <v>3</v>
      </c>
    </row>
    <row r="1883" spans="1:6" x14ac:dyDescent="0.3">
      <c r="A1883" s="6" t="s">
        <v>12</v>
      </c>
      <c r="B1883" s="6">
        <v>435</v>
      </c>
      <c r="C1883" s="6" t="str">
        <f t="shared" si="29"/>
        <v>BOB-435</v>
      </c>
      <c r="D1883" s="7">
        <v>40819</v>
      </c>
      <c r="E1883" s="5" t="s">
        <v>3386</v>
      </c>
      <c r="F1883" s="6">
        <v>0</v>
      </c>
    </row>
    <row r="1884" spans="1:6" x14ac:dyDescent="0.3">
      <c r="A1884" s="6" t="s">
        <v>62</v>
      </c>
      <c r="B1884" s="6">
        <v>56</v>
      </c>
      <c r="C1884" s="6" t="str">
        <f t="shared" si="29"/>
        <v>ARB-56</v>
      </c>
      <c r="D1884" s="7">
        <v>40895</v>
      </c>
      <c r="E1884" s="5" t="s">
        <v>55</v>
      </c>
      <c r="F1884" s="6">
        <v>3</v>
      </c>
    </row>
    <row r="1885" spans="1:6" x14ac:dyDescent="0.3">
      <c r="A1885" s="6" t="s">
        <v>12</v>
      </c>
      <c r="B1885" s="6">
        <v>457</v>
      </c>
      <c r="C1885" s="6" t="str">
        <f t="shared" si="29"/>
        <v>BOB-457</v>
      </c>
      <c r="D1885" s="7">
        <v>40897</v>
      </c>
      <c r="E1885" s="5" t="s">
        <v>17</v>
      </c>
      <c r="F1885" s="6">
        <v>2</v>
      </c>
    </row>
    <row r="1886" spans="1:6" x14ac:dyDescent="0.3">
      <c r="A1886" s="6" t="s">
        <v>12</v>
      </c>
      <c r="B1886" s="6">
        <v>479</v>
      </c>
      <c r="C1886" s="6" t="str">
        <f t="shared" si="29"/>
        <v>BOB-479</v>
      </c>
      <c r="D1886" s="7">
        <v>40955</v>
      </c>
      <c r="E1886" s="5" t="s">
        <v>55</v>
      </c>
      <c r="F1886" s="6">
        <v>3</v>
      </c>
    </row>
    <row r="1887" spans="1:6" x14ac:dyDescent="0.3">
      <c r="A1887" s="6" t="s">
        <v>62</v>
      </c>
      <c r="B1887" s="6">
        <v>72</v>
      </c>
      <c r="C1887" s="6" t="str">
        <f t="shared" si="29"/>
        <v>ARB-72</v>
      </c>
      <c r="D1887" s="7">
        <v>40959</v>
      </c>
      <c r="E1887" s="5" t="s">
        <v>55</v>
      </c>
      <c r="F1887" s="6">
        <v>3</v>
      </c>
    </row>
    <row r="1888" spans="1:6" x14ac:dyDescent="0.3">
      <c r="A1888" s="6" t="s">
        <v>12</v>
      </c>
      <c r="B1888" s="6">
        <v>496</v>
      </c>
      <c r="C1888" s="6" t="str">
        <f t="shared" si="29"/>
        <v>BOB-496</v>
      </c>
      <c r="D1888" s="7">
        <v>40987</v>
      </c>
      <c r="E1888" s="5" t="s">
        <v>17</v>
      </c>
      <c r="F1888" s="6">
        <v>2</v>
      </c>
    </row>
    <row r="1889" spans="1:6" x14ac:dyDescent="0.3">
      <c r="A1889" s="6" t="s">
        <v>12</v>
      </c>
      <c r="B1889" s="6">
        <v>498</v>
      </c>
      <c r="C1889" s="6" t="str">
        <f t="shared" si="29"/>
        <v>BOB-498</v>
      </c>
      <c r="D1889" s="7">
        <v>40988</v>
      </c>
      <c r="E1889" s="5" t="s">
        <v>55</v>
      </c>
      <c r="F1889" s="6">
        <v>3</v>
      </c>
    </row>
    <row r="1890" spans="1:6" x14ac:dyDescent="0.3">
      <c r="A1890" s="6" t="s">
        <v>62</v>
      </c>
      <c r="B1890" s="6">
        <v>88</v>
      </c>
      <c r="C1890" s="6" t="str">
        <f t="shared" si="29"/>
        <v>ARB-88</v>
      </c>
      <c r="D1890" s="7">
        <v>41028</v>
      </c>
      <c r="E1890" s="5" t="s">
        <v>17</v>
      </c>
      <c r="F1890" s="6">
        <v>2</v>
      </c>
    </row>
    <row r="1891" spans="1:6" x14ac:dyDescent="0.3">
      <c r="A1891" s="6" t="s">
        <v>62</v>
      </c>
      <c r="B1891" s="6">
        <v>98</v>
      </c>
      <c r="C1891" s="6" t="str">
        <f t="shared" si="29"/>
        <v>ARB-98</v>
      </c>
      <c r="D1891" s="7">
        <v>41069</v>
      </c>
      <c r="E1891" s="5" t="s">
        <v>55</v>
      </c>
      <c r="F1891" s="6">
        <v>3</v>
      </c>
    </row>
    <row r="1892" spans="1:6" x14ac:dyDescent="0.3">
      <c r="A1892" s="6" t="s">
        <v>12</v>
      </c>
      <c r="B1892" s="6">
        <v>556</v>
      </c>
      <c r="C1892" s="6" t="str">
        <f t="shared" si="29"/>
        <v>BOB-556</v>
      </c>
      <c r="D1892" s="7">
        <v>41152</v>
      </c>
      <c r="E1892" s="5" t="s">
        <v>17</v>
      </c>
      <c r="F1892" s="6">
        <v>2</v>
      </c>
    </row>
    <row r="1893" spans="1:6" x14ac:dyDescent="0.3">
      <c r="A1893" s="6" t="s">
        <v>62</v>
      </c>
      <c r="B1893" s="6">
        <v>107</v>
      </c>
      <c r="C1893" s="6" t="str">
        <f t="shared" si="29"/>
        <v>ARB-107</v>
      </c>
      <c r="D1893" s="7">
        <v>41186</v>
      </c>
      <c r="E1893" s="5" t="s">
        <v>55</v>
      </c>
      <c r="F1893" s="6">
        <v>3</v>
      </c>
    </row>
    <row r="1894" spans="1:6" x14ac:dyDescent="0.3">
      <c r="A1894" s="6" t="s">
        <v>62</v>
      </c>
      <c r="B1894" s="6">
        <v>108</v>
      </c>
      <c r="C1894" s="6" t="str">
        <f t="shared" si="29"/>
        <v>ARB-108</v>
      </c>
      <c r="D1894" s="7">
        <v>41187</v>
      </c>
      <c r="E1894" s="5" t="s">
        <v>55</v>
      </c>
      <c r="F1894" s="6">
        <v>3</v>
      </c>
    </row>
    <row r="1895" spans="1:6" x14ac:dyDescent="0.3">
      <c r="A1895" s="6" t="s">
        <v>12</v>
      </c>
      <c r="B1895" s="6">
        <v>574</v>
      </c>
      <c r="C1895" s="6" t="str">
        <f t="shared" si="29"/>
        <v>BOB-574</v>
      </c>
      <c r="D1895" s="7">
        <v>41194</v>
      </c>
      <c r="E1895" s="5" t="s">
        <v>17</v>
      </c>
      <c r="F1895" s="6">
        <v>2</v>
      </c>
    </row>
    <row r="1896" spans="1:6" x14ac:dyDescent="0.3">
      <c r="A1896" s="6" t="s">
        <v>12</v>
      </c>
      <c r="B1896" s="6">
        <v>578</v>
      </c>
      <c r="C1896" s="6" t="str">
        <f t="shared" si="29"/>
        <v>BOB-578</v>
      </c>
      <c r="D1896" s="7">
        <v>41199</v>
      </c>
      <c r="E1896" s="5" t="s">
        <v>55</v>
      </c>
      <c r="F1896" s="6">
        <v>3</v>
      </c>
    </row>
    <row r="1897" spans="1:6" x14ac:dyDescent="0.3">
      <c r="A1897" s="6" t="s">
        <v>12</v>
      </c>
      <c r="B1897" s="6">
        <v>580</v>
      </c>
      <c r="C1897" s="6" t="str">
        <f t="shared" si="29"/>
        <v>BOB-580</v>
      </c>
      <c r="D1897" s="7">
        <v>41217</v>
      </c>
      <c r="E1897" s="5" t="s">
        <v>55</v>
      </c>
      <c r="F1897" s="6">
        <v>3</v>
      </c>
    </row>
    <row r="1898" spans="1:6" x14ac:dyDescent="0.3">
      <c r="A1898" s="6" t="s">
        <v>12</v>
      </c>
      <c r="B1898" s="6">
        <v>583</v>
      </c>
      <c r="C1898" s="6" t="str">
        <f t="shared" si="29"/>
        <v>BOB-583</v>
      </c>
      <c r="D1898" s="7">
        <v>41226</v>
      </c>
      <c r="E1898" s="5" t="s">
        <v>3386</v>
      </c>
      <c r="F1898" s="6">
        <v>0</v>
      </c>
    </row>
    <row r="1899" spans="1:6" x14ac:dyDescent="0.3">
      <c r="A1899" s="6" t="s">
        <v>12</v>
      </c>
      <c r="B1899" s="6">
        <v>582</v>
      </c>
      <c r="C1899" s="6" t="str">
        <f t="shared" si="29"/>
        <v>BOB-582</v>
      </c>
      <c r="D1899" s="7">
        <v>41226</v>
      </c>
      <c r="E1899" s="5" t="s">
        <v>55</v>
      </c>
      <c r="F1899" s="6">
        <v>3</v>
      </c>
    </row>
    <row r="1900" spans="1:6" x14ac:dyDescent="0.3">
      <c r="A1900" s="6" t="s">
        <v>12</v>
      </c>
      <c r="B1900" s="6">
        <v>589</v>
      </c>
      <c r="C1900" s="6" t="str">
        <f t="shared" si="29"/>
        <v>BOB-589</v>
      </c>
      <c r="D1900" s="7">
        <v>41243</v>
      </c>
      <c r="E1900" s="5" t="s">
        <v>17</v>
      </c>
      <c r="F1900" s="6">
        <v>2</v>
      </c>
    </row>
    <row r="1901" spans="1:6" x14ac:dyDescent="0.3">
      <c r="A1901" s="6" t="s">
        <v>51</v>
      </c>
      <c r="B1901" s="6">
        <v>25</v>
      </c>
      <c r="C1901" s="6" t="str">
        <f t="shared" si="29"/>
        <v>UUC-25</v>
      </c>
      <c r="D1901" s="7">
        <v>41254</v>
      </c>
      <c r="E1901" s="5" t="s">
        <v>55</v>
      </c>
      <c r="F1901" s="6">
        <v>4</v>
      </c>
    </row>
    <row r="1902" spans="1:6" x14ac:dyDescent="0.3">
      <c r="A1902" s="6" t="s">
        <v>12</v>
      </c>
      <c r="B1902" s="6">
        <v>591</v>
      </c>
      <c r="C1902" s="6" t="str">
        <f t="shared" si="29"/>
        <v>BOB-591</v>
      </c>
      <c r="D1902" s="7">
        <v>41256</v>
      </c>
      <c r="E1902" s="5" t="s">
        <v>55</v>
      </c>
      <c r="F1902" s="6">
        <v>3</v>
      </c>
    </row>
    <row r="1903" spans="1:6" x14ac:dyDescent="0.3">
      <c r="A1903" s="6" t="s">
        <v>51</v>
      </c>
      <c r="B1903" s="6">
        <v>39</v>
      </c>
      <c r="C1903" s="6" t="str">
        <f t="shared" si="29"/>
        <v>UUC-39</v>
      </c>
      <c r="D1903" s="7">
        <v>41277</v>
      </c>
      <c r="E1903" s="5" t="s">
        <v>55</v>
      </c>
      <c r="F1903" s="6">
        <v>3</v>
      </c>
    </row>
    <row r="1904" spans="1:6" x14ac:dyDescent="0.3">
      <c r="A1904" s="6" t="s">
        <v>62</v>
      </c>
      <c r="B1904" s="6">
        <v>140</v>
      </c>
      <c r="C1904" s="6" t="str">
        <f t="shared" si="29"/>
        <v>ARB-140</v>
      </c>
      <c r="D1904" s="7">
        <v>41294</v>
      </c>
      <c r="E1904" s="5" t="s">
        <v>55</v>
      </c>
      <c r="F1904" s="6">
        <v>3</v>
      </c>
    </row>
    <row r="1905" spans="1:6" x14ac:dyDescent="0.3">
      <c r="A1905" s="6" t="s">
        <v>51</v>
      </c>
      <c r="B1905" s="6">
        <v>51</v>
      </c>
      <c r="C1905" s="6" t="str">
        <f t="shared" si="29"/>
        <v>UUC-51</v>
      </c>
      <c r="D1905" s="7">
        <v>41308</v>
      </c>
      <c r="E1905" s="5" t="s">
        <v>55</v>
      </c>
      <c r="F1905" s="6">
        <v>3</v>
      </c>
    </row>
    <row r="1906" spans="1:6" x14ac:dyDescent="0.3">
      <c r="A1906" s="6" t="s">
        <v>51</v>
      </c>
      <c r="B1906" s="6">
        <v>50</v>
      </c>
      <c r="C1906" s="6" t="str">
        <f t="shared" si="29"/>
        <v>UUC-50</v>
      </c>
      <c r="D1906" s="7">
        <v>41308</v>
      </c>
      <c r="E1906" s="5" t="s">
        <v>17</v>
      </c>
      <c r="F1906" s="6">
        <v>2</v>
      </c>
    </row>
    <row r="1907" spans="1:6" x14ac:dyDescent="0.3">
      <c r="A1907" s="6" t="s">
        <v>51</v>
      </c>
      <c r="B1907" s="6">
        <v>54</v>
      </c>
      <c r="C1907" s="6" t="str">
        <f t="shared" si="29"/>
        <v>UUC-54</v>
      </c>
      <c r="D1907" s="7">
        <v>41320</v>
      </c>
      <c r="E1907" s="5" t="s">
        <v>55</v>
      </c>
      <c r="F1907" s="6">
        <v>3</v>
      </c>
    </row>
    <row r="1908" spans="1:6" x14ac:dyDescent="0.3">
      <c r="A1908" s="6" t="s">
        <v>51</v>
      </c>
      <c r="B1908" s="6">
        <v>58</v>
      </c>
      <c r="C1908" s="6" t="str">
        <f t="shared" si="29"/>
        <v>UUC-58</v>
      </c>
      <c r="D1908" s="7">
        <v>41335</v>
      </c>
      <c r="E1908" s="5" t="s">
        <v>55</v>
      </c>
      <c r="F1908" s="6">
        <v>3</v>
      </c>
    </row>
    <row r="1909" spans="1:6" x14ac:dyDescent="0.3">
      <c r="A1909" s="6" t="s">
        <v>51</v>
      </c>
      <c r="B1909" s="6">
        <v>59</v>
      </c>
      <c r="C1909" s="6" t="str">
        <f t="shared" si="29"/>
        <v>UUC-59</v>
      </c>
      <c r="D1909" s="7">
        <v>41336</v>
      </c>
      <c r="E1909" s="5" t="s">
        <v>17</v>
      </c>
      <c r="F1909" s="6">
        <v>2</v>
      </c>
    </row>
    <row r="1910" spans="1:6" x14ac:dyDescent="0.3">
      <c r="A1910" s="6" t="s">
        <v>62</v>
      </c>
      <c r="B1910" s="6">
        <v>163</v>
      </c>
      <c r="C1910" s="6" t="str">
        <f t="shared" si="29"/>
        <v>ARB-163</v>
      </c>
      <c r="D1910" s="7">
        <v>41417</v>
      </c>
      <c r="E1910" s="5" t="s">
        <v>17</v>
      </c>
      <c r="F1910" s="6">
        <v>2</v>
      </c>
    </row>
    <row r="1911" spans="1:6" x14ac:dyDescent="0.3">
      <c r="A1911" s="6" t="s">
        <v>62</v>
      </c>
      <c r="B1911" s="6">
        <v>165</v>
      </c>
      <c r="C1911" s="6" t="str">
        <f t="shared" si="29"/>
        <v>ARB-165</v>
      </c>
      <c r="D1911" s="7">
        <v>41421</v>
      </c>
      <c r="E1911" s="5" t="s">
        <v>17</v>
      </c>
      <c r="F1911" s="6">
        <v>2</v>
      </c>
    </row>
    <row r="1912" spans="1:6" x14ac:dyDescent="0.3">
      <c r="A1912" s="6" t="s">
        <v>62</v>
      </c>
      <c r="B1912" s="6">
        <v>166</v>
      </c>
      <c r="C1912" s="6" t="str">
        <f t="shared" si="29"/>
        <v>ARB-166</v>
      </c>
      <c r="D1912" s="7">
        <v>41423</v>
      </c>
      <c r="E1912" s="5" t="s">
        <v>55</v>
      </c>
      <c r="F1912" s="6">
        <v>3</v>
      </c>
    </row>
    <row r="1913" spans="1:6" x14ac:dyDescent="0.3">
      <c r="A1913" s="6" t="s">
        <v>62</v>
      </c>
      <c r="B1913" s="6">
        <v>167</v>
      </c>
      <c r="C1913" s="6" t="str">
        <f t="shared" si="29"/>
        <v>ARB-167</v>
      </c>
      <c r="D1913" s="7">
        <v>41425</v>
      </c>
      <c r="E1913" s="5" t="s">
        <v>55</v>
      </c>
      <c r="F1913" s="6">
        <v>3</v>
      </c>
    </row>
    <row r="1914" spans="1:6" x14ac:dyDescent="0.3">
      <c r="A1914" s="6" t="s">
        <v>51</v>
      </c>
      <c r="B1914" s="6">
        <v>82</v>
      </c>
      <c r="C1914" s="6" t="str">
        <f t="shared" si="29"/>
        <v>UUC-82</v>
      </c>
      <c r="D1914" s="7">
        <v>41426</v>
      </c>
      <c r="E1914" s="5" t="s">
        <v>55</v>
      </c>
      <c r="F1914" s="6">
        <v>3</v>
      </c>
    </row>
    <row r="1915" spans="1:6" x14ac:dyDescent="0.3">
      <c r="A1915" s="6" t="s">
        <v>62</v>
      </c>
      <c r="B1915" s="6">
        <v>174</v>
      </c>
      <c r="C1915" s="6" t="str">
        <f t="shared" si="29"/>
        <v>ARB-174</v>
      </c>
      <c r="D1915" s="7">
        <v>41441</v>
      </c>
      <c r="E1915" s="5" t="s">
        <v>17</v>
      </c>
      <c r="F1915" s="6">
        <v>2</v>
      </c>
    </row>
    <row r="1916" spans="1:6" x14ac:dyDescent="0.3">
      <c r="A1916" s="6" t="s">
        <v>62</v>
      </c>
      <c r="B1916" s="6">
        <v>244</v>
      </c>
      <c r="C1916" s="6" t="str">
        <f t="shared" si="29"/>
        <v>ARB-244</v>
      </c>
      <c r="D1916" s="7">
        <v>41446</v>
      </c>
      <c r="E1916" s="5" t="s">
        <v>55</v>
      </c>
      <c r="F1916" s="6">
        <v>3</v>
      </c>
    </row>
    <row r="1917" spans="1:6" x14ac:dyDescent="0.3">
      <c r="A1917" s="6" t="s">
        <v>62</v>
      </c>
      <c r="B1917" s="6">
        <v>178</v>
      </c>
      <c r="C1917" s="6" t="str">
        <f t="shared" si="29"/>
        <v>ARB-178</v>
      </c>
      <c r="D1917" s="7">
        <v>41456</v>
      </c>
      <c r="E1917" s="5" t="s">
        <v>17</v>
      </c>
      <c r="F1917" s="6">
        <v>2</v>
      </c>
    </row>
    <row r="1918" spans="1:6" x14ac:dyDescent="0.3">
      <c r="A1918" s="6" t="s">
        <v>62</v>
      </c>
      <c r="B1918" s="6">
        <v>183</v>
      </c>
      <c r="C1918" s="6" t="str">
        <f t="shared" si="29"/>
        <v>ARB-183</v>
      </c>
      <c r="D1918" s="7">
        <v>41461</v>
      </c>
      <c r="E1918" s="5" t="s">
        <v>55</v>
      </c>
      <c r="F1918" s="6">
        <v>3</v>
      </c>
    </row>
    <row r="1919" spans="1:6" x14ac:dyDescent="0.3">
      <c r="A1919" s="6" t="s">
        <v>51</v>
      </c>
      <c r="B1919" s="6">
        <v>99</v>
      </c>
      <c r="C1919" s="6" t="str">
        <f t="shared" si="29"/>
        <v>UUC-99</v>
      </c>
      <c r="D1919" s="7">
        <v>41463</v>
      </c>
      <c r="E1919" s="5" t="s">
        <v>55</v>
      </c>
      <c r="F1919" s="6">
        <v>3</v>
      </c>
    </row>
    <row r="1920" spans="1:6" x14ac:dyDescent="0.3">
      <c r="A1920" s="6" t="s">
        <v>62</v>
      </c>
      <c r="B1920" s="6">
        <v>189</v>
      </c>
      <c r="C1920" s="6" t="str">
        <f t="shared" si="29"/>
        <v>ARB-189</v>
      </c>
      <c r="D1920" s="7">
        <v>41478</v>
      </c>
      <c r="E1920" s="5" t="s">
        <v>55</v>
      </c>
      <c r="F1920" s="6">
        <v>3</v>
      </c>
    </row>
    <row r="1921" spans="1:6" x14ac:dyDescent="0.3">
      <c r="A1921" s="6" t="s">
        <v>51</v>
      </c>
      <c r="B1921" s="6">
        <v>106</v>
      </c>
      <c r="C1921" s="6" t="str">
        <f t="shared" si="29"/>
        <v>UUC-106</v>
      </c>
      <c r="D1921" s="7">
        <v>41484</v>
      </c>
      <c r="E1921" s="5" t="s">
        <v>55</v>
      </c>
      <c r="F1921" s="6">
        <v>3</v>
      </c>
    </row>
    <row r="1922" spans="1:6" x14ac:dyDescent="0.3">
      <c r="A1922" s="6" t="s">
        <v>62</v>
      </c>
      <c r="B1922" s="6">
        <v>247</v>
      </c>
      <c r="C1922" s="6" t="str">
        <f t="shared" si="29"/>
        <v>ARB-247</v>
      </c>
      <c r="D1922" s="7">
        <v>41514</v>
      </c>
      <c r="E1922" s="5" t="s">
        <v>55</v>
      </c>
      <c r="F1922" s="6">
        <v>3</v>
      </c>
    </row>
    <row r="1923" spans="1:6" x14ac:dyDescent="0.3">
      <c r="A1923" s="6" t="s">
        <v>62</v>
      </c>
      <c r="B1923" s="6">
        <v>202</v>
      </c>
      <c r="C1923" s="6" t="str">
        <f t="shared" ref="C1923:C1986" si="30">CONCATENATE(A1923,"-",B1923)</f>
        <v>ARB-202</v>
      </c>
      <c r="D1923" s="7">
        <v>41515</v>
      </c>
      <c r="E1923" s="5" t="s">
        <v>17</v>
      </c>
      <c r="F1923" s="6">
        <v>2</v>
      </c>
    </row>
    <row r="1924" spans="1:6" x14ac:dyDescent="0.3">
      <c r="A1924" s="6" t="s">
        <v>62</v>
      </c>
      <c r="B1924" s="6">
        <v>211</v>
      </c>
      <c r="C1924" s="6" t="str">
        <f t="shared" si="30"/>
        <v>ARB-211</v>
      </c>
      <c r="D1924" s="7">
        <v>41530</v>
      </c>
      <c r="E1924" s="5" t="s">
        <v>55</v>
      </c>
      <c r="F1924" s="6">
        <v>3</v>
      </c>
    </row>
    <row r="1925" spans="1:6" x14ac:dyDescent="0.3">
      <c r="A1925" s="6" t="s">
        <v>62</v>
      </c>
      <c r="B1925" s="6">
        <v>212</v>
      </c>
      <c r="C1925" s="6" t="str">
        <f t="shared" si="30"/>
        <v>ARB-212</v>
      </c>
      <c r="D1925" s="7">
        <v>41531</v>
      </c>
      <c r="E1925" s="5" t="s">
        <v>55</v>
      </c>
      <c r="F1925" s="6">
        <v>3</v>
      </c>
    </row>
    <row r="1926" spans="1:6" x14ac:dyDescent="0.3">
      <c r="A1926" s="6" t="s">
        <v>62</v>
      </c>
      <c r="B1926" s="6">
        <v>217</v>
      </c>
      <c r="C1926" s="6" t="str">
        <f t="shared" si="30"/>
        <v>ARB-217</v>
      </c>
      <c r="D1926" s="7">
        <v>41534</v>
      </c>
      <c r="E1926" s="5" t="s">
        <v>17</v>
      </c>
      <c r="F1926" s="6">
        <v>2</v>
      </c>
    </row>
    <row r="1927" spans="1:6" x14ac:dyDescent="0.3">
      <c r="A1927" s="6" t="s">
        <v>51</v>
      </c>
      <c r="B1927" s="6">
        <v>131</v>
      </c>
      <c r="C1927" s="6" t="str">
        <f t="shared" si="30"/>
        <v>UUC-131</v>
      </c>
      <c r="D1927" s="7">
        <v>41544</v>
      </c>
      <c r="E1927" s="5" t="s">
        <v>17</v>
      </c>
      <c r="F1927" s="6">
        <v>2</v>
      </c>
    </row>
    <row r="1928" spans="1:6" x14ac:dyDescent="0.3">
      <c r="A1928" s="6" t="s">
        <v>62</v>
      </c>
      <c r="B1928" s="6">
        <v>238</v>
      </c>
      <c r="C1928" s="6" t="str">
        <f t="shared" si="30"/>
        <v>ARB-238</v>
      </c>
      <c r="D1928" s="7">
        <v>41565</v>
      </c>
      <c r="E1928" s="5" t="s">
        <v>17</v>
      </c>
      <c r="F1928" s="6">
        <v>2</v>
      </c>
    </row>
    <row r="1929" spans="1:6" x14ac:dyDescent="0.3">
      <c r="A1929" s="6" t="s">
        <v>51</v>
      </c>
      <c r="B1929" s="6">
        <v>138</v>
      </c>
      <c r="C1929" s="6" t="str">
        <f t="shared" si="30"/>
        <v>UUC-138</v>
      </c>
      <c r="D1929" s="7">
        <v>41565</v>
      </c>
      <c r="E1929" s="5" t="s">
        <v>17</v>
      </c>
      <c r="F1929" s="6">
        <v>2</v>
      </c>
    </row>
    <row r="1930" spans="1:6" x14ac:dyDescent="0.3">
      <c r="A1930" s="6" t="s">
        <v>62</v>
      </c>
      <c r="B1930" s="6">
        <v>240</v>
      </c>
      <c r="C1930" s="6" t="str">
        <f t="shared" si="30"/>
        <v>ARB-240</v>
      </c>
      <c r="D1930" s="7">
        <v>41569</v>
      </c>
      <c r="E1930" s="5" t="s">
        <v>55</v>
      </c>
      <c r="F1930" s="6">
        <v>3</v>
      </c>
    </row>
    <row r="1931" spans="1:6" x14ac:dyDescent="0.3">
      <c r="A1931" s="6" t="s">
        <v>62</v>
      </c>
      <c r="B1931" s="6">
        <v>257</v>
      </c>
      <c r="C1931" s="6" t="str">
        <f t="shared" si="30"/>
        <v>ARB-257</v>
      </c>
      <c r="D1931" s="7">
        <v>41582</v>
      </c>
      <c r="E1931" s="5" t="s">
        <v>55</v>
      </c>
      <c r="F1931" s="6">
        <v>3</v>
      </c>
    </row>
    <row r="1932" spans="1:6" x14ac:dyDescent="0.3">
      <c r="A1932" s="6" t="s">
        <v>51</v>
      </c>
      <c r="B1932" s="6">
        <v>178</v>
      </c>
      <c r="C1932" s="6" t="str">
        <f t="shared" si="30"/>
        <v>UUC-178</v>
      </c>
      <c r="D1932" s="7">
        <v>41645</v>
      </c>
      <c r="E1932" s="5" t="s">
        <v>17</v>
      </c>
      <c r="F1932" s="6">
        <v>2</v>
      </c>
    </row>
    <row r="1933" spans="1:6" x14ac:dyDescent="0.3">
      <c r="A1933" s="6" t="s">
        <v>62</v>
      </c>
      <c r="B1933" s="6">
        <v>305</v>
      </c>
      <c r="C1933" s="6" t="str">
        <f t="shared" si="30"/>
        <v>ARB-305</v>
      </c>
      <c r="D1933" s="7">
        <v>41671</v>
      </c>
      <c r="E1933" s="5" t="s">
        <v>55</v>
      </c>
      <c r="F1933" s="6">
        <v>3</v>
      </c>
    </row>
    <row r="1934" spans="1:6" x14ac:dyDescent="0.3">
      <c r="A1934" s="6" t="s">
        <v>51</v>
      </c>
      <c r="B1934" s="6">
        <v>199</v>
      </c>
      <c r="C1934" s="6" t="str">
        <f t="shared" si="30"/>
        <v>UUC-199</v>
      </c>
      <c r="D1934" s="7">
        <v>41691</v>
      </c>
      <c r="E1934" s="5" t="s">
        <v>55</v>
      </c>
      <c r="F1934" s="6">
        <v>3</v>
      </c>
    </row>
    <row r="1935" spans="1:6" x14ac:dyDescent="0.3">
      <c r="A1935" s="6" t="s">
        <v>62</v>
      </c>
      <c r="B1935" s="6">
        <v>323</v>
      </c>
      <c r="C1935" s="6" t="str">
        <f t="shared" si="30"/>
        <v>ARB-323</v>
      </c>
      <c r="D1935" s="7">
        <v>41698</v>
      </c>
      <c r="E1935" s="5" t="s">
        <v>17</v>
      </c>
      <c r="F1935" s="6">
        <v>2</v>
      </c>
    </row>
    <row r="1936" spans="1:6" x14ac:dyDescent="0.3">
      <c r="A1936" s="6" t="s">
        <v>62</v>
      </c>
      <c r="B1936" s="6">
        <v>327</v>
      </c>
      <c r="C1936" s="6" t="str">
        <f t="shared" si="30"/>
        <v>ARB-327</v>
      </c>
      <c r="D1936" s="7">
        <v>41710</v>
      </c>
      <c r="E1936" s="5" t="s">
        <v>17</v>
      </c>
      <c r="F1936" s="6">
        <v>2</v>
      </c>
    </row>
    <row r="1937" spans="1:6" x14ac:dyDescent="0.3">
      <c r="A1937" s="6" t="s">
        <v>51</v>
      </c>
      <c r="B1937" s="6">
        <v>211</v>
      </c>
      <c r="C1937" s="6" t="str">
        <f t="shared" si="30"/>
        <v>UUC-211</v>
      </c>
      <c r="D1937" s="7">
        <v>41722</v>
      </c>
      <c r="E1937" s="5" t="s">
        <v>55</v>
      </c>
      <c r="F1937" s="6">
        <v>3</v>
      </c>
    </row>
    <row r="1938" spans="1:6" x14ac:dyDescent="0.3">
      <c r="A1938" s="6" t="s">
        <v>51</v>
      </c>
      <c r="B1938" s="6">
        <v>223</v>
      </c>
      <c r="C1938" s="6" t="str">
        <f t="shared" si="30"/>
        <v>UUC-223</v>
      </c>
      <c r="D1938" s="7">
        <v>41737</v>
      </c>
      <c r="E1938" s="5" t="s">
        <v>55</v>
      </c>
      <c r="F1938" s="6">
        <v>3</v>
      </c>
    </row>
    <row r="1939" spans="1:6" x14ac:dyDescent="0.3">
      <c r="A1939" s="6" t="s">
        <v>62</v>
      </c>
      <c r="B1939" s="6">
        <v>343</v>
      </c>
      <c r="C1939" s="6" t="str">
        <f t="shared" si="30"/>
        <v>ARB-343</v>
      </c>
      <c r="D1939" s="7">
        <v>41739</v>
      </c>
      <c r="E1939" s="5" t="s">
        <v>17</v>
      </c>
      <c r="F1939" s="6">
        <v>2</v>
      </c>
    </row>
    <row r="1940" spans="1:6" x14ac:dyDescent="0.3">
      <c r="A1940" s="6" t="s">
        <v>51</v>
      </c>
      <c r="B1940" s="6">
        <v>225</v>
      </c>
      <c r="C1940" s="6" t="str">
        <f t="shared" si="30"/>
        <v>UUC-225</v>
      </c>
      <c r="D1940" s="7">
        <v>41741</v>
      </c>
      <c r="E1940" s="5" t="s">
        <v>55</v>
      </c>
      <c r="F1940" s="6">
        <v>3</v>
      </c>
    </row>
    <row r="1941" spans="1:6" x14ac:dyDescent="0.3">
      <c r="A1941" s="6" t="s">
        <v>62</v>
      </c>
      <c r="B1941" s="6">
        <v>356</v>
      </c>
      <c r="C1941" s="6" t="str">
        <f t="shared" si="30"/>
        <v>ARB-356</v>
      </c>
      <c r="D1941" s="7">
        <v>41757</v>
      </c>
      <c r="E1941" s="5" t="s">
        <v>55</v>
      </c>
      <c r="F1941" s="6">
        <v>3</v>
      </c>
    </row>
    <row r="1942" spans="1:6" x14ac:dyDescent="0.3">
      <c r="A1942" s="6" t="s">
        <v>62</v>
      </c>
      <c r="B1942" s="6">
        <v>380</v>
      </c>
      <c r="C1942" s="6" t="str">
        <f t="shared" si="30"/>
        <v>ARB-380</v>
      </c>
      <c r="D1942" s="7">
        <v>41789</v>
      </c>
      <c r="E1942" s="5" t="s">
        <v>55</v>
      </c>
      <c r="F1942" s="6">
        <v>3</v>
      </c>
    </row>
    <row r="1943" spans="1:6" x14ac:dyDescent="0.3">
      <c r="A1943" s="6" t="s">
        <v>51</v>
      </c>
      <c r="B1943" s="6">
        <v>247</v>
      </c>
      <c r="C1943" s="6" t="str">
        <f t="shared" si="30"/>
        <v>UUC-247</v>
      </c>
      <c r="D1943" s="7">
        <v>41794</v>
      </c>
      <c r="E1943" s="5" t="s">
        <v>55</v>
      </c>
      <c r="F1943" s="6">
        <v>3</v>
      </c>
    </row>
    <row r="1944" spans="1:6" x14ac:dyDescent="0.3">
      <c r="A1944" s="6" t="s">
        <v>62</v>
      </c>
      <c r="B1944" s="6">
        <v>423</v>
      </c>
      <c r="C1944" s="6" t="str">
        <f t="shared" si="30"/>
        <v>ARB-423</v>
      </c>
      <c r="D1944" s="7">
        <v>41802</v>
      </c>
      <c r="E1944" s="5" t="s">
        <v>143</v>
      </c>
      <c r="F1944" s="6">
        <v>5</v>
      </c>
    </row>
    <row r="1945" spans="1:6" x14ac:dyDescent="0.3">
      <c r="A1945" s="6" t="s">
        <v>51</v>
      </c>
      <c r="B1945" s="6">
        <v>264</v>
      </c>
      <c r="C1945" s="6" t="str">
        <f t="shared" si="30"/>
        <v>UUC-264</v>
      </c>
      <c r="D1945" s="7">
        <v>41824</v>
      </c>
      <c r="E1945" s="5" t="s">
        <v>17</v>
      </c>
      <c r="F1945" s="6">
        <v>2</v>
      </c>
    </row>
    <row r="1946" spans="1:6" x14ac:dyDescent="0.3">
      <c r="A1946" s="6" t="s">
        <v>62</v>
      </c>
      <c r="B1946" s="6">
        <v>403</v>
      </c>
      <c r="C1946" s="6" t="str">
        <f t="shared" si="30"/>
        <v>ARB-403</v>
      </c>
      <c r="D1946" s="7">
        <v>41836</v>
      </c>
      <c r="E1946" s="5" t="s">
        <v>17</v>
      </c>
      <c r="F1946" s="6">
        <v>2</v>
      </c>
    </row>
    <row r="1947" spans="1:6" x14ac:dyDescent="0.3">
      <c r="A1947" s="6" t="s">
        <v>51</v>
      </c>
      <c r="B1947" s="6">
        <v>294</v>
      </c>
      <c r="C1947" s="6" t="str">
        <f t="shared" si="30"/>
        <v>UUC-294</v>
      </c>
      <c r="D1947" s="7">
        <v>41872</v>
      </c>
      <c r="E1947" s="5" t="s">
        <v>55</v>
      </c>
      <c r="F1947" s="6">
        <v>3</v>
      </c>
    </row>
    <row r="1948" spans="1:6" x14ac:dyDescent="0.3">
      <c r="A1948" s="6" t="s">
        <v>62</v>
      </c>
      <c r="B1948" s="6">
        <v>436</v>
      </c>
      <c r="C1948" s="6" t="str">
        <f t="shared" si="30"/>
        <v>ARB-436</v>
      </c>
      <c r="D1948" s="7">
        <v>41892</v>
      </c>
      <c r="E1948" s="5" t="s">
        <v>17</v>
      </c>
      <c r="F1948" s="6">
        <v>2</v>
      </c>
    </row>
    <row r="1949" spans="1:6" x14ac:dyDescent="0.3">
      <c r="A1949" s="6" t="s">
        <v>51</v>
      </c>
      <c r="B1949" s="6">
        <v>344</v>
      </c>
      <c r="C1949" s="6" t="str">
        <f t="shared" si="30"/>
        <v>UUC-344</v>
      </c>
      <c r="D1949" s="7">
        <v>41933</v>
      </c>
      <c r="E1949" s="5" t="s">
        <v>55</v>
      </c>
      <c r="F1949" s="6">
        <v>3</v>
      </c>
    </row>
    <row r="1950" spans="1:6" x14ac:dyDescent="0.3">
      <c r="A1950" s="6" t="s">
        <v>51</v>
      </c>
      <c r="B1950" s="6">
        <v>354</v>
      </c>
      <c r="C1950" s="6" t="str">
        <f t="shared" si="30"/>
        <v>UUC-354</v>
      </c>
      <c r="D1950" s="7">
        <v>41942</v>
      </c>
      <c r="E1950" s="5" t="s">
        <v>55</v>
      </c>
      <c r="F1950" s="6">
        <v>3</v>
      </c>
    </row>
    <row r="1951" spans="1:6" x14ac:dyDescent="0.3">
      <c r="A1951" s="6" t="s">
        <v>51</v>
      </c>
      <c r="B1951" s="6">
        <v>358</v>
      </c>
      <c r="C1951" s="6" t="str">
        <f t="shared" si="30"/>
        <v>UUC-358</v>
      </c>
      <c r="D1951" s="7">
        <v>41948</v>
      </c>
      <c r="E1951" s="5" t="s">
        <v>55</v>
      </c>
      <c r="F1951" s="6">
        <v>3</v>
      </c>
    </row>
    <row r="1952" spans="1:6" x14ac:dyDescent="0.3">
      <c r="A1952" s="6" t="s">
        <v>51</v>
      </c>
      <c r="B1952" s="6">
        <v>373</v>
      </c>
      <c r="C1952" s="6" t="str">
        <f t="shared" si="30"/>
        <v>UUC-373</v>
      </c>
      <c r="D1952" s="7">
        <v>41974</v>
      </c>
      <c r="E1952" s="5" t="s">
        <v>55</v>
      </c>
      <c r="F1952" s="6">
        <v>3</v>
      </c>
    </row>
    <row r="1953" spans="1:6" x14ac:dyDescent="0.3">
      <c r="A1953" s="6" t="s">
        <v>51</v>
      </c>
      <c r="B1953" s="6">
        <v>403</v>
      </c>
      <c r="C1953" s="6" t="str">
        <f t="shared" si="30"/>
        <v>UUC-403</v>
      </c>
      <c r="D1953" s="7">
        <v>42017</v>
      </c>
      <c r="E1953" s="5" t="s">
        <v>55</v>
      </c>
      <c r="F1953" s="6">
        <v>3</v>
      </c>
    </row>
    <row r="1954" spans="1:6" x14ac:dyDescent="0.3">
      <c r="A1954" s="6" t="s">
        <v>130</v>
      </c>
      <c r="B1954" s="6">
        <v>4</v>
      </c>
      <c r="C1954" s="6" t="str">
        <f t="shared" si="30"/>
        <v>KKV-4</v>
      </c>
      <c r="D1954" s="7">
        <v>42035</v>
      </c>
      <c r="E1954" s="5" t="s">
        <v>55</v>
      </c>
      <c r="F1954" s="6">
        <v>3</v>
      </c>
    </row>
    <row r="1955" spans="1:6" x14ac:dyDescent="0.3">
      <c r="A1955" s="6" t="s">
        <v>51</v>
      </c>
      <c r="B1955" s="6">
        <v>422</v>
      </c>
      <c r="C1955" s="6" t="str">
        <f t="shared" si="30"/>
        <v>UUC-422</v>
      </c>
      <c r="D1955" s="7">
        <v>42039</v>
      </c>
      <c r="E1955" s="5" t="s">
        <v>97</v>
      </c>
      <c r="F1955" s="6">
        <v>3</v>
      </c>
    </row>
    <row r="1956" spans="1:6" x14ac:dyDescent="0.3">
      <c r="A1956" s="6" t="s">
        <v>51</v>
      </c>
      <c r="B1956" s="6">
        <v>432</v>
      </c>
      <c r="C1956" s="6" t="str">
        <f t="shared" si="30"/>
        <v>UUC-432</v>
      </c>
      <c r="D1956" s="7">
        <v>42054</v>
      </c>
      <c r="E1956" s="5" t="s">
        <v>55</v>
      </c>
      <c r="F1956" s="6">
        <v>3</v>
      </c>
    </row>
    <row r="1957" spans="1:6" x14ac:dyDescent="0.3">
      <c r="A1957" s="6" t="s">
        <v>51</v>
      </c>
      <c r="B1957" s="6">
        <v>442</v>
      </c>
      <c r="C1957" s="6" t="str">
        <f t="shared" si="30"/>
        <v>UUC-442</v>
      </c>
      <c r="D1957" s="7">
        <v>42068</v>
      </c>
      <c r="E1957" s="5" t="s">
        <v>17</v>
      </c>
      <c r="F1957" s="6">
        <v>2</v>
      </c>
    </row>
    <row r="1958" spans="1:6" x14ac:dyDescent="0.3">
      <c r="A1958" s="6" t="s">
        <v>51</v>
      </c>
      <c r="B1958" s="6">
        <v>444</v>
      </c>
      <c r="C1958" s="6" t="str">
        <f t="shared" si="30"/>
        <v>UUC-444</v>
      </c>
      <c r="D1958" s="7">
        <v>42069</v>
      </c>
      <c r="E1958" s="5" t="s">
        <v>97</v>
      </c>
      <c r="F1958" s="6">
        <v>3</v>
      </c>
    </row>
    <row r="1959" spans="1:6" x14ac:dyDescent="0.3">
      <c r="A1959" s="6" t="s">
        <v>51</v>
      </c>
      <c r="B1959" s="6">
        <v>482</v>
      </c>
      <c r="C1959" s="6" t="str">
        <f t="shared" si="30"/>
        <v>UUC-482</v>
      </c>
      <c r="D1959" s="7">
        <v>42108</v>
      </c>
      <c r="E1959" s="5" t="s">
        <v>17</v>
      </c>
      <c r="F1959" s="6">
        <v>2</v>
      </c>
    </row>
    <row r="1960" spans="1:6" x14ac:dyDescent="0.3">
      <c r="A1960" s="6" t="s">
        <v>51</v>
      </c>
      <c r="B1960" s="6">
        <v>489</v>
      </c>
      <c r="C1960" s="6" t="str">
        <f t="shared" si="30"/>
        <v>UUC-489</v>
      </c>
      <c r="D1960" s="7">
        <v>42112</v>
      </c>
      <c r="E1960" s="5" t="s">
        <v>55</v>
      </c>
      <c r="F1960" s="6">
        <v>3</v>
      </c>
    </row>
    <row r="1961" spans="1:6" x14ac:dyDescent="0.3">
      <c r="A1961" s="6" t="s">
        <v>51</v>
      </c>
      <c r="B1961" s="6">
        <v>506</v>
      </c>
      <c r="C1961" s="6" t="str">
        <f t="shared" si="30"/>
        <v>UUC-506</v>
      </c>
      <c r="D1961" s="7">
        <v>42158</v>
      </c>
      <c r="E1961" s="5" t="s">
        <v>55</v>
      </c>
      <c r="F1961" s="6">
        <v>3</v>
      </c>
    </row>
    <row r="1962" spans="1:6" x14ac:dyDescent="0.3">
      <c r="A1962" s="6" t="s">
        <v>130</v>
      </c>
      <c r="B1962" s="6">
        <v>15</v>
      </c>
      <c r="C1962" s="6" t="str">
        <f t="shared" si="30"/>
        <v>KKV-15</v>
      </c>
      <c r="D1962" s="7">
        <v>42186</v>
      </c>
      <c r="E1962" s="5" t="s">
        <v>55</v>
      </c>
      <c r="F1962" s="6">
        <v>3</v>
      </c>
    </row>
    <row r="1963" spans="1:6" x14ac:dyDescent="0.3">
      <c r="A1963" s="6" t="s">
        <v>130</v>
      </c>
      <c r="B1963" s="6">
        <v>17</v>
      </c>
      <c r="C1963" s="6" t="str">
        <f t="shared" si="30"/>
        <v>KKV-17</v>
      </c>
      <c r="D1963" s="7">
        <v>42195</v>
      </c>
      <c r="E1963" s="5" t="s">
        <v>55</v>
      </c>
      <c r="F1963" s="6">
        <v>3</v>
      </c>
    </row>
    <row r="1964" spans="1:6" x14ac:dyDescent="0.3">
      <c r="A1964" s="6" t="s">
        <v>130</v>
      </c>
      <c r="B1964" s="6">
        <v>18</v>
      </c>
      <c r="C1964" s="6" t="str">
        <f t="shared" si="30"/>
        <v>KKV-18</v>
      </c>
      <c r="D1964" s="7">
        <v>42206</v>
      </c>
      <c r="E1964" s="5" t="s">
        <v>55</v>
      </c>
      <c r="F1964" s="6">
        <v>3</v>
      </c>
    </row>
    <row r="1965" spans="1:6" x14ac:dyDescent="0.3">
      <c r="A1965" s="6" t="s">
        <v>51</v>
      </c>
      <c r="B1965" s="6">
        <v>529</v>
      </c>
      <c r="C1965" s="6" t="str">
        <f t="shared" si="30"/>
        <v>UUC-529</v>
      </c>
      <c r="D1965" s="7">
        <v>42224</v>
      </c>
      <c r="E1965" s="5" t="s">
        <v>55</v>
      </c>
      <c r="F1965" s="6">
        <v>3</v>
      </c>
    </row>
    <row r="1966" spans="1:6" x14ac:dyDescent="0.3">
      <c r="A1966" s="6" t="s">
        <v>51</v>
      </c>
      <c r="B1966" s="6">
        <v>534</v>
      </c>
      <c r="C1966" s="6" t="str">
        <f t="shared" si="30"/>
        <v>UUC-534</v>
      </c>
      <c r="D1966" s="7">
        <v>42237</v>
      </c>
      <c r="E1966" s="5" t="s">
        <v>55</v>
      </c>
      <c r="F1966" s="6">
        <v>3</v>
      </c>
    </row>
    <row r="1967" spans="1:6" x14ac:dyDescent="0.3">
      <c r="A1967" s="6" t="s">
        <v>130</v>
      </c>
      <c r="B1967" s="6">
        <v>31</v>
      </c>
      <c r="C1967" s="6" t="str">
        <f t="shared" si="30"/>
        <v>KKV-31</v>
      </c>
      <c r="D1967" s="7">
        <v>42334</v>
      </c>
      <c r="E1967" s="5" t="s">
        <v>97</v>
      </c>
      <c r="F1967" s="6">
        <v>3</v>
      </c>
    </row>
    <row r="1968" spans="1:6" x14ac:dyDescent="0.3">
      <c r="A1968" s="6" t="s">
        <v>51</v>
      </c>
      <c r="B1968" s="6">
        <v>570</v>
      </c>
      <c r="C1968" s="6" t="str">
        <f t="shared" si="30"/>
        <v>UUC-570</v>
      </c>
      <c r="D1968" s="7">
        <v>42356</v>
      </c>
      <c r="E1968" s="5" t="s">
        <v>55</v>
      </c>
      <c r="F1968" s="6">
        <v>3</v>
      </c>
    </row>
    <row r="1969" spans="1:6" x14ac:dyDescent="0.3">
      <c r="A1969" s="6" t="s">
        <v>51</v>
      </c>
      <c r="B1969" s="6">
        <v>573</v>
      </c>
      <c r="C1969" s="6" t="str">
        <f t="shared" si="30"/>
        <v>UUC-573</v>
      </c>
      <c r="D1969" s="7">
        <v>42361</v>
      </c>
      <c r="E1969" s="5" t="s">
        <v>55</v>
      </c>
      <c r="F1969" s="6">
        <v>3</v>
      </c>
    </row>
    <row r="1970" spans="1:6" x14ac:dyDescent="0.3">
      <c r="A1970" s="6" t="s">
        <v>130</v>
      </c>
      <c r="B1970" s="6">
        <v>37</v>
      </c>
      <c r="C1970" s="6" t="str">
        <f t="shared" si="30"/>
        <v>KKV-37</v>
      </c>
      <c r="D1970" s="7">
        <v>42372</v>
      </c>
      <c r="E1970" s="5" t="s">
        <v>32</v>
      </c>
      <c r="F1970" s="6">
        <v>0</v>
      </c>
    </row>
    <row r="1971" spans="1:6" x14ac:dyDescent="0.3">
      <c r="A1971" s="6" t="s">
        <v>51</v>
      </c>
      <c r="B1971" s="6">
        <v>587</v>
      </c>
      <c r="C1971" s="6" t="str">
        <f t="shared" si="30"/>
        <v>UUC-587</v>
      </c>
      <c r="D1971" s="7">
        <v>42419</v>
      </c>
      <c r="E1971" s="5" t="s">
        <v>55</v>
      </c>
      <c r="F1971" s="6">
        <v>3</v>
      </c>
    </row>
    <row r="1972" spans="1:6" x14ac:dyDescent="0.3">
      <c r="A1972" s="6" t="s">
        <v>51</v>
      </c>
      <c r="B1972" s="6">
        <v>593</v>
      </c>
      <c r="C1972" s="6" t="str">
        <f t="shared" si="30"/>
        <v>UUC-593</v>
      </c>
      <c r="D1972" s="7">
        <v>42433</v>
      </c>
      <c r="E1972" s="5" t="s">
        <v>55</v>
      </c>
      <c r="F1972" s="6">
        <v>3</v>
      </c>
    </row>
    <row r="1973" spans="1:6" x14ac:dyDescent="0.3">
      <c r="A1973" s="6" t="s">
        <v>130</v>
      </c>
      <c r="B1973" s="6">
        <v>47</v>
      </c>
      <c r="C1973" s="6" t="str">
        <f t="shared" si="30"/>
        <v>KKV-47</v>
      </c>
      <c r="D1973" s="7">
        <v>42448</v>
      </c>
      <c r="E1973" s="5" t="s">
        <v>3389</v>
      </c>
      <c r="F1973" s="6">
        <v>1</v>
      </c>
    </row>
    <row r="1974" spans="1:6" x14ac:dyDescent="0.3">
      <c r="A1974" s="6" t="s">
        <v>51</v>
      </c>
      <c r="B1974" s="6">
        <v>601</v>
      </c>
      <c r="C1974" s="6" t="str">
        <f t="shared" si="30"/>
        <v>UUC-601</v>
      </c>
      <c r="D1974" s="7">
        <v>42453</v>
      </c>
      <c r="E1974" s="5" t="s">
        <v>17</v>
      </c>
      <c r="F1974" s="6">
        <v>2</v>
      </c>
    </row>
    <row r="1975" spans="1:6" x14ac:dyDescent="0.3">
      <c r="A1975" s="6" t="s">
        <v>51</v>
      </c>
      <c r="B1975" s="6">
        <v>603</v>
      </c>
      <c r="C1975" s="6" t="str">
        <f t="shared" si="30"/>
        <v>UUC-603</v>
      </c>
      <c r="D1975" s="7">
        <v>42454</v>
      </c>
      <c r="E1975" s="5" t="s">
        <v>17</v>
      </c>
      <c r="F1975" s="6">
        <v>2</v>
      </c>
    </row>
    <row r="1976" spans="1:6" x14ac:dyDescent="0.3">
      <c r="A1976" s="6" t="s">
        <v>51</v>
      </c>
      <c r="B1976" s="6">
        <v>605</v>
      </c>
      <c r="C1976" s="6" t="str">
        <f t="shared" si="30"/>
        <v>UUC-605</v>
      </c>
      <c r="D1976" s="7">
        <v>42457</v>
      </c>
      <c r="E1976" s="5" t="s">
        <v>32</v>
      </c>
      <c r="F1976" s="6">
        <v>0</v>
      </c>
    </row>
    <row r="1977" spans="1:6" x14ac:dyDescent="0.3">
      <c r="A1977" s="6" t="s">
        <v>130</v>
      </c>
      <c r="B1977" s="6">
        <v>55</v>
      </c>
      <c r="C1977" s="6" t="str">
        <f t="shared" si="30"/>
        <v>KKV-55</v>
      </c>
      <c r="D1977" s="7">
        <v>42477</v>
      </c>
      <c r="E1977" s="5" t="s">
        <v>76</v>
      </c>
      <c r="F1977" s="6">
        <v>1</v>
      </c>
    </row>
    <row r="1978" spans="1:6" x14ac:dyDescent="0.3">
      <c r="A1978" s="6" t="s">
        <v>51</v>
      </c>
      <c r="B1978" s="6">
        <v>624</v>
      </c>
      <c r="C1978" s="6" t="str">
        <f t="shared" si="30"/>
        <v>UUC-624</v>
      </c>
      <c r="D1978" s="7">
        <v>42479</v>
      </c>
      <c r="E1978" s="5" t="s">
        <v>55</v>
      </c>
      <c r="F1978" s="6">
        <v>3</v>
      </c>
    </row>
    <row r="1979" spans="1:6" x14ac:dyDescent="0.3">
      <c r="A1979" s="6" t="s">
        <v>130</v>
      </c>
      <c r="B1979" s="6">
        <v>60</v>
      </c>
      <c r="C1979" s="6" t="str">
        <f t="shared" si="30"/>
        <v>KKV-60</v>
      </c>
      <c r="D1979" s="7">
        <v>42492</v>
      </c>
      <c r="E1979" s="5" t="s">
        <v>55</v>
      </c>
      <c r="F1979" s="6">
        <v>3</v>
      </c>
    </row>
    <row r="1980" spans="1:6" x14ac:dyDescent="0.3">
      <c r="A1980" s="6" t="s">
        <v>268</v>
      </c>
      <c r="B1980" s="6">
        <v>4</v>
      </c>
      <c r="C1980" s="6" t="str">
        <f t="shared" si="30"/>
        <v>SLP-4</v>
      </c>
      <c r="D1980" s="7">
        <v>42495</v>
      </c>
      <c r="E1980" s="5" t="s">
        <v>55</v>
      </c>
      <c r="F1980" s="6">
        <v>3</v>
      </c>
    </row>
    <row r="1981" spans="1:6" x14ac:dyDescent="0.3">
      <c r="A1981" s="6" t="s">
        <v>51</v>
      </c>
      <c r="B1981" s="6">
        <v>636</v>
      </c>
      <c r="C1981" s="6" t="str">
        <f t="shared" si="30"/>
        <v>UUC-636</v>
      </c>
      <c r="D1981" s="7">
        <v>42497</v>
      </c>
      <c r="E1981" s="5" t="s">
        <v>3386</v>
      </c>
      <c r="F1981" s="6">
        <v>0</v>
      </c>
    </row>
    <row r="1982" spans="1:6" x14ac:dyDescent="0.3">
      <c r="A1982" s="6" t="s">
        <v>51</v>
      </c>
      <c r="B1982" s="6">
        <v>641</v>
      </c>
      <c r="C1982" s="6" t="str">
        <f t="shared" si="30"/>
        <v>UUC-641</v>
      </c>
      <c r="D1982" s="7">
        <v>42500</v>
      </c>
      <c r="E1982" s="5" t="s">
        <v>55</v>
      </c>
      <c r="F1982" s="6">
        <v>3</v>
      </c>
    </row>
    <row r="1983" spans="1:6" x14ac:dyDescent="0.3">
      <c r="A1983" s="6" t="s">
        <v>51</v>
      </c>
      <c r="B1983" s="6">
        <v>657</v>
      </c>
      <c r="C1983" s="6" t="str">
        <f t="shared" si="30"/>
        <v>UUC-657</v>
      </c>
      <c r="D1983" s="7">
        <v>42521</v>
      </c>
      <c r="E1983" s="5" t="s">
        <v>97</v>
      </c>
      <c r="F1983" s="6">
        <v>3</v>
      </c>
    </row>
    <row r="1984" spans="1:6" x14ac:dyDescent="0.3">
      <c r="A1984" s="6" t="s">
        <v>51</v>
      </c>
      <c r="B1984" s="6">
        <v>660</v>
      </c>
      <c r="C1984" s="6" t="str">
        <f t="shared" si="30"/>
        <v>UUC-660</v>
      </c>
      <c r="D1984" s="7">
        <v>42522</v>
      </c>
      <c r="E1984" s="5" t="s">
        <v>55</v>
      </c>
      <c r="F1984" s="6">
        <v>3</v>
      </c>
    </row>
    <row r="1985" spans="1:6" x14ac:dyDescent="0.3">
      <c r="A1985" s="6" t="s">
        <v>51</v>
      </c>
      <c r="B1985" s="6">
        <v>658</v>
      </c>
      <c r="C1985" s="6" t="str">
        <f t="shared" si="30"/>
        <v>UUC-658</v>
      </c>
      <c r="D1985" s="7">
        <v>42522</v>
      </c>
      <c r="E1985" s="5" t="s">
        <v>17</v>
      </c>
      <c r="F1985" s="6">
        <v>2</v>
      </c>
    </row>
    <row r="1986" spans="1:6" x14ac:dyDescent="0.3">
      <c r="A1986" s="6" t="s">
        <v>51</v>
      </c>
      <c r="B1986" s="6">
        <v>669</v>
      </c>
      <c r="C1986" s="6" t="str">
        <f t="shared" si="30"/>
        <v>UUC-669</v>
      </c>
      <c r="D1986" s="7">
        <v>42534</v>
      </c>
      <c r="E1986" s="5" t="s">
        <v>55</v>
      </c>
      <c r="F1986" s="6">
        <v>3</v>
      </c>
    </row>
    <row r="1987" spans="1:6" x14ac:dyDescent="0.3">
      <c r="A1987" s="6" t="s">
        <v>51</v>
      </c>
      <c r="B1987" s="6">
        <v>671</v>
      </c>
      <c r="C1987" s="6" t="str">
        <f t="shared" ref="C1987:C2050" si="31">CONCATENATE(A1987,"-",B1987)</f>
        <v>UUC-671</v>
      </c>
      <c r="D1987" s="7">
        <v>42535</v>
      </c>
      <c r="E1987" s="5" t="s">
        <v>17</v>
      </c>
      <c r="F1987" s="6">
        <v>2</v>
      </c>
    </row>
    <row r="1988" spans="1:6" x14ac:dyDescent="0.3">
      <c r="A1988" s="6" t="s">
        <v>51</v>
      </c>
      <c r="B1988" s="6">
        <v>675</v>
      </c>
      <c r="C1988" s="6" t="str">
        <f t="shared" si="31"/>
        <v>UUC-675</v>
      </c>
      <c r="D1988" s="7">
        <v>42538</v>
      </c>
      <c r="E1988" s="5" t="s">
        <v>55</v>
      </c>
      <c r="F1988" s="6">
        <v>3</v>
      </c>
    </row>
    <row r="1989" spans="1:6" x14ac:dyDescent="0.3">
      <c r="A1989" s="6" t="s">
        <v>51</v>
      </c>
      <c r="B1989" s="6">
        <v>695</v>
      </c>
      <c r="C1989" s="6" t="str">
        <f t="shared" si="31"/>
        <v>UUC-695</v>
      </c>
      <c r="D1989" s="7">
        <v>42551</v>
      </c>
      <c r="E1989" s="5" t="s">
        <v>17</v>
      </c>
      <c r="F1989" s="6">
        <v>2</v>
      </c>
    </row>
    <row r="1990" spans="1:6" x14ac:dyDescent="0.3">
      <c r="A1990" s="6" t="s">
        <v>51</v>
      </c>
      <c r="B1990" s="6">
        <v>713</v>
      </c>
      <c r="C1990" s="6" t="str">
        <f t="shared" si="31"/>
        <v>UUC-713</v>
      </c>
      <c r="D1990" s="7">
        <v>42580</v>
      </c>
      <c r="E1990" s="5" t="s">
        <v>17</v>
      </c>
      <c r="F1990" s="6">
        <v>2</v>
      </c>
    </row>
    <row r="1991" spans="1:6" x14ac:dyDescent="0.3">
      <c r="A1991" s="6" t="s">
        <v>51</v>
      </c>
      <c r="B1991" s="6">
        <v>717</v>
      </c>
      <c r="C1991" s="6" t="str">
        <f t="shared" si="31"/>
        <v>UUC-717</v>
      </c>
      <c r="D1991" s="7">
        <v>42587</v>
      </c>
      <c r="E1991" s="5" t="s">
        <v>97</v>
      </c>
      <c r="F1991" s="6">
        <v>3</v>
      </c>
    </row>
    <row r="1992" spans="1:6" x14ac:dyDescent="0.3">
      <c r="A1992" s="6" t="s">
        <v>51</v>
      </c>
      <c r="B1992" s="6">
        <v>722</v>
      </c>
      <c r="C1992" s="6" t="str">
        <f t="shared" si="31"/>
        <v>UUC-722</v>
      </c>
      <c r="D1992" s="7">
        <v>42589</v>
      </c>
      <c r="E1992" s="5" t="s">
        <v>17</v>
      </c>
      <c r="F1992" s="6">
        <v>2</v>
      </c>
    </row>
    <row r="1993" spans="1:6" x14ac:dyDescent="0.3">
      <c r="A1993" s="6" t="s">
        <v>130</v>
      </c>
      <c r="B1993" s="6">
        <v>87</v>
      </c>
      <c r="C1993" s="6" t="str">
        <f t="shared" si="31"/>
        <v>KKV-87</v>
      </c>
      <c r="D1993" s="7">
        <v>42592</v>
      </c>
      <c r="E1993" s="5" t="s">
        <v>3389</v>
      </c>
      <c r="F1993" s="6">
        <v>1</v>
      </c>
    </row>
    <row r="1994" spans="1:6" x14ac:dyDescent="0.3">
      <c r="A1994" s="6" t="s">
        <v>51</v>
      </c>
      <c r="B1994" s="6">
        <v>737</v>
      </c>
      <c r="C1994" s="6" t="str">
        <f t="shared" si="31"/>
        <v>UUC-737</v>
      </c>
      <c r="D1994" s="7">
        <v>42599</v>
      </c>
      <c r="E1994" s="5" t="s">
        <v>97</v>
      </c>
      <c r="F1994" s="6">
        <v>3</v>
      </c>
    </row>
    <row r="1995" spans="1:6" x14ac:dyDescent="0.3">
      <c r="A1995" s="6" t="s">
        <v>51</v>
      </c>
      <c r="B1995" s="6">
        <v>740</v>
      </c>
      <c r="C1995" s="6" t="str">
        <f t="shared" si="31"/>
        <v>UUC-740</v>
      </c>
      <c r="D1995" s="7">
        <v>42601</v>
      </c>
      <c r="E1995" s="5" t="s">
        <v>55</v>
      </c>
      <c r="F1995" s="6">
        <v>3</v>
      </c>
    </row>
    <row r="1996" spans="1:6" x14ac:dyDescent="0.3">
      <c r="A1996" s="6" t="s">
        <v>130</v>
      </c>
      <c r="B1996" s="6">
        <v>98</v>
      </c>
      <c r="C1996" s="6" t="str">
        <f t="shared" si="31"/>
        <v>KKV-98</v>
      </c>
      <c r="D1996" s="7">
        <v>42608</v>
      </c>
      <c r="E1996" s="5" t="s">
        <v>55</v>
      </c>
      <c r="F1996" s="6">
        <v>3</v>
      </c>
    </row>
    <row r="1997" spans="1:6" x14ac:dyDescent="0.3">
      <c r="A1997" s="6" t="s">
        <v>130</v>
      </c>
      <c r="B1997" s="6">
        <v>102</v>
      </c>
      <c r="C1997" s="6" t="str">
        <f t="shared" si="31"/>
        <v>KKV-102</v>
      </c>
      <c r="D1997" s="7">
        <v>42637</v>
      </c>
      <c r="E1997" s="5" t="s">
        <v>97</v>
      </c>
      <c r="F1997" s="6">
        <v>3</v>
      </c>
    </row>
    <row r="1998" spans="1:6" x14ac:dyDescent="0.3">
      <c r="A1998" s="6" t="s">
        <v>130</v>
      </c>
      <c r="B1998" s="6">
        <v>114</v>
      </c>
      <c r="C1998" s="6" t="str">
        <f t="shared" si="31"/>
        <v>KKV-114</v>
      </c>
      <c r="D1998" s="7">
        <v>42669</v>
      </c>
      <c r="E1998" s="5" t="s">
        <v>76</v>
      </c>
      <c r="F1998" s="6">
        <v>1</v>
      </c>
    </row>
    <row r="1999" spans="1:6" x14ac:dyDescent="0.3">
      <c r="A1999" s="6" t="s">
        <v>130</v>
      </c>
      <c r="B1999" s="6">
        <v>116</v>
      </c>
      <c r="C1999" s="6" t="str">
        <f t="shared" si="31"/>
        <v>KKV-116</v>
      </c>
      <c r="D1999" s="7">
        <v>42674</v>
      </c>
      <c r="E1999" s="5" t="s">
        <v>3386</v>
      </c>
      <c r="F1999" s="6">
        <v>0</v>
      </c>
    </row>
    <row r="2000" spans="1:6" x14ac:dyDescent="0.3">
      <c r="A2000" s="6" t="s">
        <v>51</v>
      </c>
      <c r="B2000" s="6">
        <v>818</v>
      </c>
      <c r="C2000" s="6" t="str">
        <f t="shared" si="31"/>
        <v>UUC-818</v>
      </c>
      <c r="D2000" s="7">
        <v>42678</v>
      </c>
      <c r="E2000" s="5" t="s">
        <v>17</v>
      </c>
      <c r="F2000" s="6">
        <v>2</v>
      </c>
    </row>
    <row r="2001" spans="1:6" x14ac:dyDescent="0.3">
      <c r="A2001" s="6" t="s">
        <v>130</v>
      </c>
      <c r="B2001" s="6">
        <v>119</v>
      </c>
      <c r="C2001" s="6" t="str">
        <f t="shared" si="31"/>
        <v>KKV-119</v>
      </c>
      <c r="D2001" s="7">
        <v>42689</v>
      </c>
      <c r="E2001" s="5" t="s">
        <v>76</v>
      </c>
      <c r="F2001" s="6">
        <v>1</v>
      </c>
    </row>
    <row r="2002" spans="1:6" x14ac:dyDescent="0.3">
      <c r="A2002" s="6" t="s">
        <v>130</v>
      </c>
      <c r="B2002" s="6">
        <v>121</v>
      </c>
      <c r="C2002" s="6" t="str">
        <f t="shared" si="31"/>
        <v>KKV-121</v>
      </c>
      <c r="D2002" s="7">
        <v>42705</v>
      </c>
      <c r="E2002" s="5" t="s">
        <v>32</v>
      </c>
      <c r="F2002" s="6">
        <v>0</v>
      </c>
    </row>
    <row r="2003" spans="1:6" x14ac:dyDescent="0.3">
      <c r="A2003" s="6" t="s">
        <v>51</v>
      </c>
      <c r="B2003" s="6">
        <v>840</v>
      </c>
      <c r="C2003" s="6" t="str">
        <f t="shared" si="31"/>
        <v>UUC-840</v>
      </c>
      <c r="D2003" s="7">
        <v>42714</v>
      </c>
      <c r="E2003" s="5" t="s">
        <v>3386</v>
      </c>
      <c r="F2003" s="6">
        <v>0</v>
      </c>
    </row>
    <row r="2004" spans="1:6" x14ac:dyDescent="0.3">
      <c r="A2004" s="6" t="s">
        <v>130</v>
      </c>
      <c r="B2004" s="6">
        <v>122</v>
      </c>
      <c r="C2004" s="6" t="str">
        <f t="shared" si="31"/>
        <v>KKV-122</v>
      </c>
      <c r="D2004" s="7">
        <v>42716</v>
      </c>
      <c r="E2004" s="5" t="s">
        <v>55</v>
      </c>
      <c r="F2004" s="6">
        <v>3</v>
      </c>
    </row>
    <row r="2005" spans="1:6" x14ac:dyDescent="0.3">
      <c r="A2005" s="6" t="s">
        <v>51</v>
      </c>
      <c r="B2005" s="6">
        <v>847</v>
      </c>
      <c r="C2005" s="6" t="str">
        <f t="shared" si="31"/>
        <v>UUC-847</v>
      </c>
      <c r="D2005" s="7">
        <v>42728</v>
      </c>
      <c r="E2005" s="5" t="s">
        <v>17</v>
      </c>
      <c r="F2005" s="6">
        <v>2</v>
      </c>
    </row>
    <row r="2006" spans="1:6" x14ac:dyDescent="0.3">
      <c r="A2006" s="6" t="s">
        <v>51</v>
      </c>
      <c r="B2006" s="6">
        <v>848</v>
      </c>
      <c r="C2006" s="6" t="str">
        <f t="shared" si="31"/>
        <v>UUC-848</v>
      </c>
      <c r="D2006" s="7">
        <v>42733</v>
      </c>
      <c r="E2006" s="5" t="s">
        <v>97</v>
      </c>
      <c r="F2006" s="6">
        <v>3</v>
      </c>
    </row>
    <row r="2007" spans="1:6" x14ac:dyDescent="0.3">
      <c r="A2007" s="6" t="s">
        <v>51</v>
      </c>
      <c r="B2007" s="6">
        <v>850</v>
      </c>
      <c r="C2007" s="6" t="str">
        <f t="shared" si="31"/>
        <v>UUC-850</v>
      </c>
      <c r="D2007" s="7">
        <v>42741</v>
      </c>
      <c r="E2007" s="5" t="s">
        <v>32</v>
      </c>
      <c r="F2007" s="6">
        <v>0</v>
      </c>
    </row>
    <row r="2008" spans="1:6" x14ac:dyDescent="0.3">
      <c r="A2008" s="6" t="s">
        <v>130</v>
      </c>
      <c r="B2008" s="6">
        <v>144</v>
      </c>
      <c r="C2008" s="6" t="str">
        <f t="shared" si="31"/>
        <v>KKV-144</v>
      </c>
      <c r="D2008" s="7">
        <v>42781</v>
      </c>
      <c r="E2008" s="5" t="s">
        <v>55</v>
      </c>
      <c r="F2008" s="6">
        <v>3</v>
      </c>
    </row>
    <row r="2009" spans="1:6" x14ac:dyDescent="0.3">
      <c r="A2009" s="6" t="s">
        <v>51</v>
      </c>
      <c r="B2009" s="6">
        <v>878</v>
      </c>
      <c r="C2009" s="6" t="str">
        <f t="shared" si="31"/>
        <v>UUC-878</v>
      </c>
      <c r="D2009" s="7">
        <v>42794</v>
      </c>
      <c r="E2009" s="5" t="s">
        <v>32</v>
      </c>
      <c r="F2009" s="6">
        <v>0</v>
      </c>
    </row>
    <row r="2010" spans="1:6" x14ac:dyDescent="0.3">
      <c r="A2010" s="6" t="s">
        <v>51</v>
      </c>
      <c r="B2010" s="6">
        <v>913</v>
      </c>
      <c r="C2010" s="6" t="str">
        <f t="shared" si="31"/>
        <v>UUC-913</v>
      </c>
      <c r="D2010" s="7">
        <v>42875</v>
      </c>
      <c r="E2010" s="5" t="s">
        <v>17</v>
      </c>
      <c r="F2010" s="6">
        <v>2</v>
      </c>
    </row>
    <row r="2011" spans="1:6" x14ac:dyDescent="0.3">
      <c r="A2011" s="6" t="s">
        <v>135</v>
      </c>
      <c r="B2011" s="6">
        <v>2</v>
      </c>
      <c r="C2011" s="6" t="str">
        <f t="shared" si="31"/>
        <v>EAT-2</v>
      </c>
      <c r="D2011" s="7">
        <v>42893</v>
      </c>
      <c r="E2011" s="5" t="s">
        <v>32</v>
      </c>
      <c r="F2011" s="6">
        <v>0</v>
      </c>
    </row>
    <row r="2012" spans="1:6" x14ac:dyDescent="0.3">
      <c r="A2012" s="6" t="s">
        <v>51</v>
      </c>
      <c r="B2012" s="6">
        <v>926</v>
      </c>
      <c r="C2012" s="6" t="str">
        <f t="shared" si="31"/>
        <v>UUC-926</v>
      </c>
      <c r="D2012" s="7">
        <v>42943</v>
      </c>
      <c r="E2012" s="5" t="s">
        <v>17</v>
      </c>
      <c r="F2012" s="6">
        <v>2</v>
      </c>
    </row>
    <row r="2013" spans="1:6" x14ac:dyDescent="0.3">
      <c r="A2013" s="6" t="s">
        <v>130</v>
      </c>
      <c r="B2013" s="6">
        <v>189</v>
      </c>
      <c r="C2013" s="6" t="str">
        <f t="shared" si="31"/>
        <v>KKV-189</v>
      </c>
      <c r="D2013" s="7">
        <v>42958</v>
      </c>
      <c r="E2013" s="5" t="s">
        <v>32</v>
      </c>
      <c r="F2013" s="6">
        <v>0</v>
      </c>
    </row>
    <row r="2014" spans="1:6" x14ac:dyDescent="0.3">
      <c r="A2014" s="6" t="s">
        <v>130</v>
      </c>
      <c r="B2014" s="6">
        <v>192</v>
      </c>
      <c r="C2014" s="6" t="str">
        <f t="shared" si="31"/>
        <v>KKV-192</v>
      </c>
      <c r="D2014" s="7">
        <v>42962</v>
      </c>
      <c r="E2014" s="5" t="s">
        <v>76</v>
      </c>
      <c r="F2014" s="6">
        <v>1</v>
      </c>
    </row>
    <row r="2015" spans="1:6" x14ac:dyDescent="0.3">
      <c r="A2015" s="6" t="s">
        <v>130</v>
      </c>
      <c r="B2015" s="6">
        <v>196</v>
      </c>
      <c r="C2015" s="6" t="str">
        <f t="shared" si="31"/>
        <v>KKV-196</v>
      </c>
      <c r="D2015" s="7">
        <v>42985</v>
      </c>
      <c r="E2015" s="5" t="s">
        <v>76</v>
      </c>
      <c r="F2015" s="6">
        <v>1</v>
      </c>
    </row>
    <row r="2016" spans="1:6" x14ac:dyDescent="0.3">
      <c r="A2016" s="6" t="s">
        <v>135</v>
      </c>
      <c r="B2016" s="6">
        <v>7</v>
      </c>
      <c r="C2016" s="6" t="str">
        <f t="shared" si="31"/>
        <v>EAT-7</v>
      </c>
      <c r="D2016" s="7">
        <v>43007</v>
      </c>
      <c r="E2016" s="5" t="s">
        <v>32</v>
      </c>
      <c r="F2016" s="6">
        <v>0</v>
      </c>
    </row>
    <row r="2017" spans="1:6" x14ac:dyDescent="0.3">
      <c r="A2017" s="6" t="s">
        <v>104</v>
      </c>
      <c r="B2017" s="6">
        <v>15</v>
      </c>
      <c r="C2017" s="6" t="str">
        <f t="shared" si="31"/>
        <v>CSS-15</v>
      </c>
      <c r="D2017" s="7">
        <v>43012</v>
      </c>
      <c r="E2017" s="5" t="s">
        <v>17</v>
      </c>
      <c r="F2017" s="6">
        <v>2</v>
      </c>
    </row>
    <row r="2018" spans="1:6" x14ac:dyDescent="0.3">
      <c r="A2018" s="6" t="s">
        <v>130</v>
      </c>
      <c r="B2018" s="6">
        <v>208</v>
      </c>
      <c r="C2018" s="6" t="str">
        <f t="shared" si="31"/>
        <v>KKV-208</v>
      </c>
      <c r="D2018" s="7">
        <v>43027</v>
      </c>
      <c r="E2018" s="5" t="s">
        <v>17</v>
      </c>
      <c r="F2018" s="6">
        <v>2</v>
      </c>
    </row>
    <row r="2019" spans="1:6" x14ac:dyDescent="0.3">
      <c r="A2019" s="6" t="s">
        <v>104</v>
      </c>
      <c r="B2019" s="6">
        <v>26</v>
      </c>
      <c r="C2019" s="6" t="str">
        <f t="shared" si="31"/>
        <v>CSS-26</v>
      </c>
      <c r="D2019" s="7">
        <v>43048</v>
      </c>
      <c r="E2019" s="5" t="s">
        <v>55</v>
      </c>
      <c r="F2019" s="6">
        <v>3</v>
      </c>
    </row>
    <row r="2020" spans="1:6" x14ac:dyDescent="0.3">
      <c r="A2020" s="6" t="s">
        <v>130</v>
      </c>
      <c r="B2020" s="6">
        <v>213</v>
      </c>
      <c r="C2020" s="6" t="str">
        <f t="shared" si="31"/>
        <v>KKV-213</v>
      </c>
      <c r="D2020" s="7">
        <v>43059</v>
      </c>
      <c r="E2020" s="5" t="s">
        <v>17</v>
      </c>
      <c r="F2020" s="6">
        <v>2</v>
      </c>
    </row>
    <row r="2021" spans="1:6" x14ac:dyDescent="0.3">
      <c r="A2021" s="6" t="s">
        <v>104</v>
      </c>
      <c r="B2021" s="6">
        <v>32</v>
      </c>
      <c r="C2021" s="6" t="str">
        <f t="shared" si="31"/>
        <v>CSS-32</v>
      </c>
      <c r="D2021" s="7">
        <v>43067</v>
      </c>
      <c r="E2021" s="5" t="s">
        <v>17</v>
      </c>
      <c r="F2021" s="6">
        <v>2</v>
      </c>
    </row>
    <row r="2022" spans="1:6" x14ac:dyDescent="0.3">
      <c r="A2022" s="6" t="s">
        <v>104</v>
      </c>
      <c r="B2022" s="6">
        <v>39</v>
      </c>
      <c r="C2022" s="6" t="str">
        <f t="shared" si="31"/>
        <v>CSS-39</v>
      </c>
      <c r="D2022" s="7">
        <v>43084</v>
      </c>
      <c r="E2022" s="5" t="s">
        <v>17</v>
      </c>
      <c r="F2022" s="6">
        <v>2</v>
      </c>
    </row>
    <row r="2023" spans="1:6" x14ac:dyDescent="0.3">
      <c r="A2023" s="6" t="s">
        <v>130</v>
      </c>
      <c r="B2023" s="6">
        <v>223</v>
      </c>
      <c r="C2023" s="6" t="str">
        <f t="shared" si="31"/>
        <v>KKV-223</v>
      </c>
      <c r="D2023" s="7">
        <v>43133</v>
      </c>
      <c r="E2023" s="5" t="s">
        <v>17</v>
      </c>
      <c r="F2023" s="6">
        <v>2</v>
      </c>
    </row>
    <row r="2024" spans="1:6" x14ac:dyDescent="0.3">
      <c r="A2024" s="6" t="s">
        <v>135</v>
      </c>
      <c r="B2024" s="6">
        <v>24</v>
      </c>
      <c r="C2024" s="6" t="str">
        <f t="shared" si="31"/>
        <v>EAT-24</v>
      </c>
      <c r="D2024" s="7">
        <v>43146</v>
      </c>
      <c r="E2024" s="5" t="s">
        <v>55</v>
      </c>
      <c r="F2024" s="6">
        <v>3</v>
      </c>
    </row>
    <row r="2025" spans="1:6" x14ac:dyDescent="0.3">
      <c r="A2025" s="6" t="s">
        <v>130</v>
      </c>
      <c r="B2025" s="6">
        <v>242</v>
      </c>
      <c r="C2025" s="6" t="str">
        <f t="shared" si="31"/>
        <v>KKV-242</v>
      </c>
      <c r="D2025" s="7">
        <v>43196</v>
      </c>
      <c r="E2025" s="5" t="s">
        <v>55</v>
      </c>
      <c r="F2025" s="6">
        <v>3</v>
      </c>
    </row>
    <row r="2026" spans="1:6" x14ac:dyDescent="0.3">
      <c r="A2026" s="6" t="s">
        <v>135</v>
      </c>
      <c r="B2026" s="6">
        <v>31</v>
      </c>
      <c r="C2026" s="6" t="str">
        <f t="shared" si="31"/>
        <v>EAT-31</v>
      </c>
      <c r="D2026" s="7">
        <v>43259</v>
      </c>
      <c r="E2026" s="5" t="s">
        <v>55</v>
      </c>
      <c r="F2026" s="6">
        <v>3</v>
      </c>
    </row>
    <row r="2027" spans="1:6" x14ac:dyDescent="0.3">
      <c r="A2027" s="6" t="s">
        <v>277</v>
      </c>
      <c r="B2027" s="6">
        <v>12</v>
      </c>
      <c r="C2027" s="6" t="str">
        <f t="shared" si="31"/>
        <v>MTIH-12</v>
      </c>
      <c r="D2027" s="7">
        <v>43304</v>
      </c>
      <c r="E2027" s="5" t="s">
        <v>32</v>
      </c>
      <c r="F2027" s="6">
        <v>0</v>
      </c>
    </row>
    <row r="2028" spans="1:6" x14ac:dyDescent="0.3">
      <c r="A2028" s="6" t="s">
        <v>135</v>
      </c>
      <c r="B2028" s="6">
        <v>38</v>
      </c>
      <c r="C2028" s="6" t="str">
        <f t="shared" si="31"/>
        <v>EAT-38</v>
      </c>
      <c r="D2028" s="7">
        <v>43306</v>
      </c>
      <c r="E2028" s="5" t="s">
        <v>17</v>
      </c>
      <c r="F2028" s="6">
        <v>2</v>
      </c>
    </row>
    <row r="2029" spans="1:6" x14ac:dyDescent="0.3">
      <c r="A2029" s="6" t="s">
        <v>164</v>
      </c>
      <c r="B2029" s="6">
        <v>7</v>
      </c>
      <c r="C2029" s="6" t="str">
        <f t="shared" si="31"/>
        <v>KTH-7</v>
      </c>
      <c r="D2029" s="7">
        <v>43328</v>
      </c>
      <c r="E2029" s="5" t="s">
        <v>17</v>
      </c>
      <c r="F2029" s="6">
        <v>2</v>
      </c>
    </row>
    <row r="2030" spans="1:6" x14ac:dyDescent="0.3">
      <c r="A2030" s="6" t="s">
        <v>164</v>
      </c>
      <c r="B2030" s="6">
        <v>8</v>
      </c>
      <c r="C2030" s="6" t="str">
        <f t="shared" si="31"/>
        <v>KTH-8</v>
      </c>
      <c r="D2030" s="7">
        <v>43329</v>
      </c>
      <c r="E2030" s="5" t="s">
        <v>76</v>
      </c>
      <c r="F2030" s="6">
        <v>1</v>
      </c>
    </row>
    <row r="2031" spans="1:6" x14ac:dyDescent="0.3">
      <c r="A2031" s="6" t="s">
        <v>135</v>
      </c>
      <c r="B2031" s="6">
        <v>47</v>
      </c>
      <c r="C2031" s="6" t="str">
        <f t="shared" si="31"/>
        <v>EAT-47</v>
      </c>
      <c r="D2031" s="7">
        <v>43439</v>
      </c>
      <c r="E2031" s="5" t="s">
        <v>17</v>
      </c>
      <c r="F2031" s="6">
        <v>2</v>
      </c>
    </row>
    <row r="2032" spans="1:6" x14ac:dyDescent="0.3">
      <c r="A2032" s="6" t="s">
        <v>164</v>
      </c>
      <c r="B2032" s="6">
        <v>30</v>
      </c>
      <c r="C2032" s="6" t="str">
        <f t="shared" si="31"/>
        <v>KTH-30</v>
      </c>
      <c r="D2032" s="7">
        <v>43601</v>
      </c>
      <c r="E2032" s="5" t="s">
        <v>17</v>
      </c>
      <c r="F2032" s="6">
        <v>2</v>
      </c>
    </row>
    <row r="2033" spans="1:6" x14ac:dyDescent="0.3">
      <c r="A2033" s="6" t="s">
        <v>135</v>
      </c>
      <c r="B2033" s="6">
        <v>60</v>
      </c>
      <c r="C2033" s="6" t="str">
        <f t="shared" si="31"/>
        <v>EAT-60</v>
      </c>
      <c r="D2033" s="7">
        <v>43634</v>
      </c>
      <c r="E2033" s="5" t="s">
        <v>17</v>
      </c>
      <c r="F2033" s="6">
        <v>2</v>
      </c>
    </row>
    <row r="2034" spans="1:6" x14ac:dyDescent="0.3">
      <c r="A2034" s="6" t="s">
        <v>164</v>
      </c>
      <c r="B2034" s="6">
        <v>32</v>
      </c>
      <c r="C2034" s="6" t="str">
        <f t="shared" si="31"/>
        <v>KTH-32</v>
      </c>
      <c r="D2034" s="7">
        <v>43640</v>
      </c>
      <c r="E2034" s="5" t="s">
        <v>55</v>
      </c>
      <c r="F2034" s="6">
        <v>3</v>
      </c>
    </row>
    <row r="2035" spans="1:6" x14ac:dyDescent="0.3">
      <c r="A2035" s="6" t="s">
        <v>164</v>
      </c>
      <c r="B2035" s="6">
        <v>34</v>
      </c>
      <c r="C2035" s="6" t="str">
        <f t="shared" si="31"/>
        <v>KTH-34</v>
      </c>
      <c r="D2035" s="7">
        <v>43647</v>
      </c>
      <c r="E2035" s="5" t="s">
        <v>76</v>
      </c>
      <c r="F2035" s="6">
        <v>1</v>
      </c>
    </row>
    <row r="2036" spans="1:6" x14ac:dyDescent="0.3">
      <c r="A2036" s="6" t="s">
        <v>164</v>
      </c>
      <c r="B2036" s="6">
        <v>44</v>
      </c>
      <c r="C2036" s="6" t="str">
        <f t="shared" si="31"/>
        <v>KTH-44</v>
      </c>
      <c r="D2036" s="7">
        <v>43673</v>
      </c>
      <c r="E2036" s="5" t="s">
        <v>97</v>
      </c>
      <c r="F2036" s="6">
        <v>3</v>
      </c>
    </row>
    <row r="2037" spans="1:6" x14ac:dyDescent="0.3">
      <c r="A2037" s="6" t="s">
        <v>164</v>
      </c>
      <c r="B2037" s="6">
        <v>46</v>
      </c>
      <c r="C2037" s="6" t="str">
        <f t="shared" si="31"/>
        <v>KTH-46</v>
      </c>
      <c r="D2037" s="7">
        <v>43676</v>
      </c>
      <c r="E2037" s="5" t="s">
        <v>17</v>
      </c>
      <c r="F2037" s="6">
        <v>2</v>
      </c>
    </row>
    <row r="2038" spans="1:6" x14ac:dyDescent="0.3">
      <c r="A2038" s="6" t="s">
        <v>164</v>
      </c>
      <c r="B2038" s="6">
        <v>66</v>
      </c>
      <c r="C2038" s="6" t="str">
        <f t="shared" si="31"/>
        <v>KTH-66</v>
      </c>
      <c r="D2038" s="7">
        <v>43749</v>
      </c>
      <c r="E2038" s="5" t="s">
        <v>76</v>
      </c>
      <c r="F2038" s="6">
        <v>1</v>
      </c>
    </row>
    <row r="2039" spans="1:6" x14ac:dyDescent="0.3">
      <c r="A2039" s="6" t="s">
        <v>167</v>
      </c>
      <c r="B2039" s="6">
        <v>10</v>
      </c>
      <c r="C2039" s="6" t="str">
        <f t="shared" si="31"/>
        <v>KAY-10</v>
      </c>
      <c r="D2039" s="7">
        <v>43789</v>
      </c>
      <c r="E2039" s="5" t="s">
        <v>17</v>
      </c>
      <c r="F2039" s="6">
        <v>2</v>
      </c>
    </row>
    <row r="2040" spans="1:6" x14ac:dyDescent="0.3">
      <c r="A2040" s="6" t="s">
        <v>135</v>
      </c>
      <c r="B2040" s="6">
        <v>70</v>
      </c>
      <c r="C2040" s="6" t="str">
        <f t="shared" si="31"/>
        <v>EAT-70</v>
      </c>
      <c r="D2040" s="7">
        <v>43818</v>
      </c>
      <c r="E2040" s="5" t="s">
        <v>17</v>
      </c>
      <c r="F2040" s="6">
        <v>2</v>
      </c>
    </row>
    <row r="2041" spans="1:6" x14ac:dyDescent="0.3">
      <c r="A2041" s="6" t="s">
        <v>135</v>
      </c>
      <c r="B2041" s="6">
        <v>72</v>
      </c>
      <c r="C2041" s="6" t="str">
        <f t="shared" si="31"/>
        <v>EAT-72</v>
      </c>
      <c r="D2041" s="7">
        <v>43842</v>
      </c>
      <c r="E2041" s="5" t="s">
        <v>55</v>
      </c>
      <c r="F2041" s="6">
        <v>3</v>
      </c>
    </row>
    <row r="2042" spans="1:6" x14ac:dyDescent="0.3">
      <c r="A2042" s="6" t="s">
        <v>167</v>
      </c>
      <c r="B2042" s="6">
        <v>26</v>
      </c>
      <c r="C2042" s="6" t="str">
        <f t="shared" si="31"/>
        <v>KAY-26</v>
      </c>
      <c r="D2042" s="7">
        <v>43854</v>
      </c>
      <c r="E2042" s="5" t="s">
        <v>32</v>
      </c>
      <c r="F2042" s="6">
        <v>0</v>
      </c>
    </row>
    <row r="2043" spans="1:6" x14ac:dyDescent="0.3">
      <c r="A2043" s="6" t="s">
        <v>104</v>
      </c>
      <c r="B2043" s="6">
        <v>46</v>
      </c>
      <c r="C2043" s="6" t="str">
        <f t="shared" si="31"/>
        <v>CSS-46</v>
      </c>
      <c r="D2043" s="7">
        <v>43869</v>
      </c>
      <c r="E2043" s="5" t="s">
        <v>32</v>
      </c>
      <c r="F2043" s="6">
        <v>0</v>
      </c>
    </row>
    <row r="2044" spans="1:6" x14ac:dyDescent="0.3">
      <c r="A2044" s="6" t="s">
        <v>167</v>
      </c>
      <c r="B2044" s="6">
        <v>31</v>
      </c>
      <c r="C2044" s="6" t="str">
        <f t="shared" si="31"/>
        <v>KAY-31</v>
      </c>
      <c r="D2044" s="7">
        <v>43879</v>
      </c>
      <c r="E2044" s="5" t="s">
        <v>17</v>
      </c>
      <c r="F2044" s="6">
        <v>2</v>
      </c>
    </row>
    <row r="2045" spans="1:6" x14ac:dyDescent="0.3">
      <c r="A2045" s="6" t="s">
        <v>104</v>
      </c>
      <c r="B2045" s="6">
        <v>47</v>
      </c>
      <c r="C2045" s="6" t="str">
        <f t="shared" si="31"/>
        <v>CSS-47</v>
      </c>
      <c r="D2045" s="7">
        <v>43881</v>
      </c>
      <c r="E2045" s="5" t="s">
        <v>3386</v>
      </c>
      <c r="F2045" s="6">
        <v>0</v>
      </c>
    </row>
    <row r="2046" spans="1:6" x14ac:dyDescent="0.3">
      <c r="A2046" s="6" t="s">
        <v>135</v>
      </c>
      <c r="B2046" s="6">
        <v>74</v>
      </c>
      <c r="C2046" s="6" t="str">
        <f t="shared" si="31"/>
        <v>EAT-74</v>
      </c>
      <c r="D2046" s="7">
        <v>43889</v>
      </c>
      <c r="E2046" s="5" t="s">
        <v>55</v>
      </c>
      <c r="F2046" s="6">
        <v>3</v>
      </c>
    </row>
    <row r="2047" spans="1:6" x14ac:dyDescent="0.3">
      <c r="A2047" s="6" t="s">
        <v>167</v>
      </c>
      <c r="B2047" s="6">
        <v>36</v>
      </c>
      <c r="C2047" s="6" t="str">
        <f t="shared" si="31"/>
        <v>KAY-36</v>
      </c>
      <c r="D2047" s="7">
        <v>43900</v>
      </c>
      <c r="E2047" s="5" t="s">
        <v>32</v>
      </c>
      <c r="F2047" s="6">
        <v>0</v>
      </c>
    </row>
    <row r="2048" spans="1:6" x14ac:dyDescent="0.3">
      <c r="A2048" s="6" t="s">
        <v>164</v>
      </c>
      <c r="B2048" s="6">
        <v>81</v>
      </c>
      <c r="C2048" s="6" t="str">
        <f t="shared" si="31"/>
        <v>KTH-81</v>
      </c>
      <c r="D2048" s="7">
        <v>43904</v>
      </c>
      <c r="E2048" s="5" t="s">
        <v>76</v>
      </c>
      <c r="F2048" s="6">
        <v>1</v>
      </c>
    </row>
    <row r="2049" spans="1:6" x14ac:dyDescent="0.3">
      <c r="A2049" s="6" t="s">
        <v>164</v>
      </c>
      <c r="B2049" s="6">
        <v>82</v>
      </c>
      <c r="C2049" s="6" t="str">
        <f t="shared" si="31"/>
        <v>KTH-82</v>
      </c>
      <c r="D2049" s="7">
        <v>43906</v>
      </c>
      <c r="E2049" s="5" t="s">
        <v>76</v>
      </c>
      <c r="F2049" s="6">
        <v>1</v>
      </c>
    </row>
    <row r="2050" spans="1:6" x14ac:dyDescent="0.3">
      <c r="A2050" s="6" t="s">
        <v>167</v>
      </c>
      <c r="B2050" s="6">
        <v>37</v>
      </c>
      <c r="C2050" s="6" t="str">
        <f t="shared" si="31"/>
        <v>KAY-37</v>
      </c>
      <c r="D2050" s="7">
        <v>43951</v>
      </c>
      <c r="E2050" s="5" t="s">
        <v>17</v>
      </c>
      <c r="F2050" s="6">
        <v>2</v>
      </c>
    </row>
    <row r="2051" spans="1:6" x14ac:dyDescent="0.3">
      <c r="A2051" s="6" t="s">
        <v>164</v>
      </c>
      <c r="B2051" s="6">
        <v>90</v>
      </c>
      <c r="C2051" s="6" t="str">
        <f t="shared" ref="C2051:C2114" si="32">CONCATENATE(A2051,"-",B2051)</f>
        <v>KTH-90</v>
      </c>
      <c r="D2051" s="7">
        <v>43999</v>
      </c>
      <c r="E2051" s="5" t="s">
        <v>76</v>
      </c>
      <c r="F2051" s="6">
        <v>1</v>
      </c>
    </row>
    <row r="2052" spans="1:6" x14ac:dyDescent="0.3">
      <c r="A2052" s="6" t="s">
        <v>104</v>
      </c>
      <c r="B2052" s="6">
        <v>60</v>
      </c>
      <c r="C2052" s="6" t="str">
        <f t="shared" si="32"/>
        <v>CSS-60</v>
      </c>
      <c r="D2052" s="7">
        <v>44025</v>
      </c>
      <c r="E2052" s="5" t="s">
        <v>97</v>
      </c>
      <c r="F2052" s="6">
        <v>3</v>
      </c>
    </row>
    <row r="2053" spans="1:6" x14ac:dyDescent="0.3">
      <c r="A2053" s="6" t="s">
        <v>135</v>
      </c>
      <c r="B2053" s="6">
        <v>90</v>
      </c>
      <c r="C2053" s="6" t="str">
        <f t="shared" si="32"/>
        <v>EAT-90</v>
      </c>
      <c r="D2053" s="7">
        <v>44049</v>
      </c>
      <c r="E2053" s="5" t="s">
        <v>55</v>
      </c>
      <c r="F2053" s="6">
        <v>3</v>
      </c>
    </row>
    <row r="2054" spans="1:6" x14ac:dyDescent="0.3">
      <c r="A2054" s="6" t="s">
        <v>104</v>
      </c>
      <c r="B2054" s="6">
        <v>65</v>
      </c>
      <c r="C2054" s="6" t="str">
        <f t="shared" si="32"/>
        <v>CSS-65</v>
      </c>
      <c r="D2054" s="7">
        <v>44056</v>
      </c>
      <c r="E2054" s="5" t="s">
        <v>17</v>
      </c>
      <c r="F2054" s="6">
        <v>2</v>
      </c>
    </row>
    <row r="2055" spans="1:6" x14ac:dyDescent="0.3">
      <c r="A2055" s="6" t="s">
        <v>104</v>
      </c>
      <c r="B2055" s="6">
        <v>69</v>
      </c>
      <c r="C2055" s="6" t="str">
        <f t="shared" si="32"/>
        <v>CSS-69</v>
      </c>
      <c r="D2055" s="7">
        <v>44065</v>
      </c>
      <c r="E2055" s="5" t="s">
        <v>3386</v>
      </c>
      <c r="F2055" s="6">
        <v>0</v>
      </c>
    </row>
    <row r="2056" spans="1:6" x14ac:dyDescent="0.3">
      <c r="A2056" s="6" t="s">
        <v>135</v>
      </c>
      <c r="B2056" s="6">
        <v>92</v>
      </c>
      <c r="C2056" s="6" t="str">
        <f t="shared" si="32"/>
        <v>EAT-92</v>
      </c>
      <c r="D2056" s="7">
        <v>44069</v>
      </c>
      <c r="E2056" s="5" t="s">
        <v>17</v>
      </c>
      <c r="F2056" s="6">
        <v>2</v>
      </c>
    </row>
    <row r="2057" spans="1:6" x14ac:dyDescent="0.3">
      <c r="A2057" s="6" t="s">
        <v>167</v>
      </c>
      <c r="B2057" s="6">
        <v>47</v>
      </c>
      <c r="C2057" s="6" t="str">
        <f t="shared" si="32"/>
        <v>KAY-47</v>
      </c>
      <c r="D2057" s="7">
        <v>44078</v>
      </c>
      <c r="E2057" s="5" t="s">
        <v>55</v>
      </c>
      <c r="F2057" s="6">
        <v>3</v>
      </c>
    </row>
    <row r="2058" spans="1:6" x14ac:dyDescent="0.3">
      <c r="A2058" s="6" t="s">
        <v>104</v>
      </c>
      <c r="B2058" s="6">
        <v>73</v>
      </c>
      <c r="C2058" s="6" t="str">
        <f t="shared" si="32"/>
        <v>CSS-73</v>
      </c>
      <c r="D2058" s="7">
        <v>44079</v>
      </c>
      <c r="E2058" s="5" t="s">
        <v>17</v>
      </c>
      <c r="F2058" s="6">
        <v>2</v>
      </c>
    </row>
    <row r="2059" spans="1:6" x14ac:dyDescent="0.3">
      <c r="A2059" s="6" t="s">
        <v>104</v>
      </c>
      <c r="B2059" s="6">
        <v>75</v>
      </c>
      <c r="C2059" s="6" t="str">
        <f t="shared" si="32"/>
        <v>CSS-75</v>
      </c>
      <c r="D2059" s="7">
        <v>44084</v>
      </c>
      <c r="E2059" s="5" t="s">
        <v>17</v>
      </c>
      <c r="F2059" s="6">
        <v>2</v>
      </c>
    </row>
    <row r="2060" spans="1:6" x14ac:dyDescent="0.3">
      <c r="A2060" s="6" t="s">
        <v>104</v>
      </c>
      <c r="B2060" s="6">
        <v>90</v>
      </c>
      <c r="C2060" s="6" t="str">
        <f t="shared" si="32"/>
        <v>CSS-90</v>
      </c>
      <c r="D2060" s="7">
        <v>44129</v>
      </c>
      <c r="E2060" s="5" t="s">
        <v>17</v>
      </c>
      <c r="F2060" s="6">
        <v>2</v>
      </c>
    </row>
    <row r="2061" spans="1:6" x14ac:dyDescent="0.3">
      <c r="A2061" s="6" t="s">
        <v>164</v>
      </c>
      <c r="B2061" s="6">
        <v>107</v>
      </c>
      <c r="C2061" s="6" t="str">
        <f t="shared" si="32"/>
        <v>KTH-107</v>
      </c>
      <c r="D2061" s="7">
        <v>44142</v>
      </c>
      <c r="E2061" s="5" t="s">
        <v>55</v>
      </c>
      <c r="F2061" s="6">
        <v>3</v>
      </c>
    </row>
    <row r="2062" spans="1:6" x14ac:dyDescent="0.3">
      <c r="A2062" s="6" t="s">
        <v>167</v>
      </c>
      <c r="B2062" s="6">
        <v>54</v>
      </c>
      <c r="C2062" s="6" t="str">
        <f t="shared" si="32"/>
        <v>KAY-54</v>
      </c>
      <c r="D2062" s="7">
        <v>44160</v>
      </c>
      <c r="E2062" s="5" t="s">
        <v>55</v>
      </c>
      <c r="F2062" s="6">
        <v>3</v>
      </c>
    </row>
    <row r="2063" spans="1:6" x14ac:dyDescent="0.3">
      <c r="A2063" s="6" t="s">
        <v>104</v>
      </c>
      <c r="B2063" s="6">
        <v>116</v>
      </c>
      <c r="C2063" s="6" t="str">
        <f t="shared" si="32"/>
        <v>CSS-116</v>
      </c>
      <c r="D2063" s="7">
        <v>44187</v>
      </c>
      <c r="E2063" s="5" t="s">
        <v>55</v>
      </c>
      <c r="F2063" s="6">
        <v>3</v>
      </c>
    </row>
    <row r="2064" spans="1:6" x14ac:dyDescent="0.3">
      <c r="A2064" s="6" t="s">
        <v>104</v>
      </c>
      <c r="B2064" s="6">
        <v>140</v>
      </c>
      <c r="C2064" s="6" t="str">
        <f t="shared" si="32"/>
        <v>CSS-140</v>
      </c>
      <c r="D2064" s="7">
        <v>44238</v>
      </c>
      <c r="E2064" s="5" t="s">
        <v>55</v>
      </c>
      <c r="F2064" s="6">
        <v>3</v>
      </c>
    </row>
    <row r="2065" spans="1:6" x14ac:dyDescent="0.3">
      <c r="A2065" s="6" t="s">
        <v>104</v>
      </c>
      <c r="B2065" s="6">
        <v>143</v>
      </c>
      <c r="C2065" s="6" t="str">
        <f t="shared" si="32"/>
        <v>CSS-143</v>
      </c>
      <c r="D2065" s="7">
        <v>44240</v>
      </c>
      <c r="E2065" s="5" t="s">
        <v>17</v>
      </c>
      <c r="F2065" s="6">
        <v>2</v>
      </c>
    </row>
    <row r="2066" spans="1:6" x14ac:dyDescent="0.3">
      <c r="A2066" s="6" t="s">
        <v>104</v>
      </c>
      <c r="B2066" s="6">
        <v>145</v>
      </c>
      <c r="C2066" s="6" t="str">
        <f t="shared" si="32"/>
        <v>CSS-145</v>
      </c>
      <c r="D2066" s="7">
        <v>44243</v>
      </c>
      <c r="E2066" s="5" t="s">
        <v>17</v>
      </c>
      <c r="F2066" s="6">
        <v>2</v>
      </c>
    </row>
    <row r="2067" spans="1:6" x14ac:dyDescent="0.3">
      <c r="A2067" s="6" t="s">
        <v>104</v>
      </c>
      <c r="B2067" s="6">
        <v>146</v>
      </c>
      <c r="C2067" s="6" t="str">
        <f t="shared" si="32"/>
        <v>CSS-146</v>
      </c>
      <c r="D2067" s="7">
        <v>44244</v>
      </c>
      <c r="E2067" s="5" t="s">
        <v>17</v>
      </c>
      <c r="F2067" s="6">
        <v>2</v>
      </c>
    </row>
    <row r="2068" spans="1:6" x14ac:dyDescent="0.3">
      <c r="A2068" s="6" t="s">
        <v>231</v>
      </c>
      <c r="B2068" s="6">
        <v>17</v>
      </c>
      <c r="C2068" s="6" t="str">
        <f t="shared" si="32"/>
        <v>KKK-17</v>
      </c>
      <c r="D2068" s="7">
        <v>44251</v>
      </c>
      <c r="E2068" s="5" t="s">
        <v>55</v>
      </c>
      <c r="F2068" s="6">
        <v>3</v>
      </c>
    </row>
    <row r="2069" spans="1:6" x14ac:dyDescent="0.3">
      <c r="A2069" s="6" t="s">
        <v>104</v>
      </c>
      <c r="B2069" s="6">
        <v>173</v>
      </c>
      <c r="C2069" s="6" t="str">
        <f t="shared" si="32"/>
        <v>CSS-173</v>
      </c>
      <c r="D2069" s="7">
        <v>44298</v>
      </c>
      <c r="E2069" s="5" t="s">
        <v>3386</v>
      </c>
      <c r="F2069" s="6">
        <v>0</v>
      </c>
    </row>
    <row r="2070" spans="1:6" x14ac:dyDescent="0.3">
      <c r="A2070" s="6" t="s">
        <v>12</v>
      </c>
      <c r="B2070" s="6">
        <v>23</v>
      </c>
      <c r="C2070" s="6" t="str">
        <f t="shared" si="32"/>
        <v>BOB-23</v>
      </c>
      <c r="D2070" s="7">
        <v>39950</v>
      </c>
      <c r="E2070" s="5" t="s">
        <v>17</v>
      </c>
      <c r="F2070" s="6">
        <v>2</v>
      </c>
    </row>
    <row r="2071" spans="1:6" x14ac:dyDescent="0.3">
      <c r="A2071" s="6" t="s">
        <v>12</v>
      </c>
      <c r="B2071" s="6">
        <v>31</v>
      </c>
      <c r="C2071" s="6" t="str">
        <f t="shared" si="32"/>
        <v>BOB-31</v>
      </c>
      <c r="D2071" s="7">
        <v>39993</v>
      </c>
      <c r="E2071" s="5" t="s">
        <v>17</v>
      </c>
      <c r="F2071" s="6">
        <v>2</v>
      </c>
    </row>
    <row r="2072" spans="1:6" x14ac:dyDescent="0.3">
      <c r="A2072" s="6" t="s">
        <v>12</v>
      </c>
      <c r="B2072" s="6">
        <v>38</v>
      </c>
      <c r="C2072" s="6" t="str">
        <f t="shared" si="32"/>
        <v>BOB-38</v>
      </c>
      <c r="D2072" s="7">
        <v>40010</v>
      </c>
      <c r="E2072" s="5" t="s">
        <v>3386</v>
      </c>
      <c r="F2072" s="6">
        <v>0</v>
      </c>
    </row>
    <row r="2073" spans="1:6" x14ac:dyDescent="0.3">
      <c r="A2073" s="6" t="s">
        <v>12</v>
      </c>
      <c r="B2073" s="6">
        <v>73</v>
      </c>
      <c r="C2073" s="6" t="str">
        <f t="shared" si="32"/>
        <v>BOB-73</v>
      </c>
      <c r="D2073" s="7">
        <v>40122</v>
      </c>
      <c r="E2073" s="5" t="s">
        <v>55</v>
      </c>
      <c r="F2073" s="6">
        <v>3</v>
      </c>
    </row>
    <row r="2074" spans="1:6" x14ac:dyDescent="0.3">
      <c r="A2074" s="6" t="s">
        <v>12</v>
      </c>
      <c r="B2074" s="6">
        <v>75</v>
      </c>
      <c r="C2074" s="6" t="str">
        <f t="shared" si="32"/>
        <v>BOB-75</v>
      </c>
      <c r="D2074" s="7">
        <v>40125</v>
      </c>
      <c r="E2074" s="5" t="s">
        <v>32</v>
      </c>
      <c r="F2074" s="6">
        <v>0</v>
      </c>
    </row>
    <row r="2075" spans="1:6" x14ac:dyDescent="0.3">
      <c r="A2075" s="6" t="s">
        <v>12</v>
      </c>
      <c r="B2075" s="6">
        <v>74</v>
      </c>
      <c r="C2075" s="6" t="str">
        <f t="shared" si="32"/>
        <v>BOB-74</v>
      </c>
      <c r="D2075" s="7">
        <v>40125</v>
      </c>
      <c r="E2075" s="5" t="s">
        <v>55</v>
      </c>
      <c r="F2075" s="6">
        <v>3</v>
      </c>
    </row>
    <row r="2076" spans="1:6" x14ac:dyDescent="0.3">
      <c r="A2076" s="6" t="s">
        <v>12</v>
      </c>
      <c r="B2076" s="6">
        <v>83</v>
      </c>
      <c r="C2076" s="6" t="str">
        <f t="shared" si="32"/>
        <v>BOB-83</v>
      </c>
      <c r="D2076" s="7">
        <v>40160</v>
      </c>
      <c r="E2076" s="5" t="s">
        <v>55</v>
      </c>
      <c r="F2076" s="6">
        <v>3</v>
      </c>
    </row>
    <row r="2077" spans="1:6" x14ac:dyDescent="0.3">
      <c r="A2077" s="6" t="s">
        <v>12</v>
      </c>
      <c r="B2077" s="6">
        <v>99</v>
      </c>
      <c r="C2077" s="6" t="str">
        <f t="shared" si="32"/>
        <v>BOB-99</v>
      </c>
      <c r="D2077" s="7">
        <v>40189</v>
      </c>
      <c r="E2077" s="5" t="s">
        <v>32</v>
      </c>
      <c r="F2077" s="6">
        <v>0</v>
      </c>
    </row>
    <row r="2078" spans="1:6" x14ac:dyDescent="0.3">
      <c r="A2078" s="6" t="s">
        <v>12</v>
      </c>
      <c r="B2078" s="6">
        <v>101</v>
      </c>
      <c r="C2078" s="6" t="str">
        <f t="shared" si="32"/>
        <v>BOB-101</v>
      </c>
      <c r="D2078" s="7">
        <v>40193</v>
      </c>
      <c r="E2078" s="5" t="s">
        <v>32</v>
      </c>
      <c r="F2078" s="6">
        <v>0</v>
      </c>
    </row>
    <row r="2079" spans="1:6" x14ac:dyDescent="0.3">
      <c r="A2079" s="6" t="s">
        <v>12</v>
      </c>
      <c r="B2079" s="6">
        <v>127</v>
      </c>
      <c r="C2079" s="6" t="str">
        <f t="shared" si="32"/>
        <v>BOB-127</v>
      </c>
      <c r="D2079" s="7">
        <v>40241</v>
      </c>
      <c r="E2079" s="5" t="s">
        <v>55</v>
      </c>
      <c r="F2079" s="6">
        <v>3</v>
      </c>
    </row>
    <row r="2080" spans="1:6" x14ac:dyDescent="0.3">
      <c r="A2080" s="6" t="s">
        <v>12</v>
      </c>
      <c r="B2080" s="6">
        <v>128</v>
      </c>
      <c r="C2080" s="6" t="str">
        <f t="shared" si="32"/>
        <v>BOB-128</v>
      </c>
      <c r="D2080" s="7">
        <v>40242</v>
      </c>
      <c r="E2080" s="5" t="s">
        <v>17</v>
      </c>
      <c r="F2080" s="6">
        <v>2</v>
      </c>
    </row>
    <row r="2081" spans="1:6" x14ac:dyDescent="0.3">
      <c r="A2081" s="6" t="s">
        <v>12</v>
      </c>
      <c r="B2081" s="6">
        <v>136</v>
      </c>
      <c r="C2081" s="6" t="str">
        <f t="shared" si="32"/>
        <v>BOB-136</v>
      </c>
      <c r="D2081" s="7">
        <v>40247</v>
      </c>
      <c r="E2081" s="5" t="s">
        <v>17</v>
      </c>
      <c r="F2081" s="6">
        <v>2</v>
      </c>
    </row>
    <row r="2082" spans="1:6" x14ac:dyDescent="0.3">
      <c r="A2082" s="6" t="s">
        <v>12</v>
      </c>
      <c r="B2082" s="6">
        <v>141</v>
      </c>
      <c r="C2082" s="6" t="str">
        <f t="shared" si="32"/>
        <v>BOB-141</v>
      </c>
      <c r="D2082" s="7">
        <v>40270</v>
      </c>
      <c r="E2082" s="5" t="s">
        <v>55</v>
      </c>
      <c r="F2082" s="6">
        <v>3</v>
      </c>
    </row>
    <row r="2083" spans="1:6" x14ac:dyDescent="0.3">
      <c r="A2083" s="6" t="s">
        <v>12</v>
      </c>
      <c r="B2083" s="6">
        <v>176</v>
      </c>
      <c r="C2083" s="6" t="str">
        <f t="shared" si="32"/>
        <v>BOB-176</v>
      </c>
      <c r="D2083" s="7">
        <v>40367</v>
      </c>
      <c r="E2083" s="5" t="s">
        <v>17</v>
      </c>
      <c r="F2083" s="6">
        <v>2</v>
      </c>
    </row>
    <row r="2084" spans="1:6" x14ac:dyDescent="0.3">
      <c r="A2084" s="6" t="s">
        <v>12</v>
      </c>
      <c r="B2084" s="6">
        <v>196</v>
      </c>
      <c r="C2084" s="6" t="str">
        <f t="shared" si="32"/>
        <v>BOB-196</v>
      </c>
      <c r="D2084" s="7">
        <v>40390</v>
      </c>
      <c r="E2084" s="5" t="s">
        <v>17</v>
      </c>
      <c r="F2084" s="6">
        <v>2</v>
      </c>
    </row>
    <row r="2085" spans="1:6" x14ac:dyDescent="0.3">
      <c r="A2085" s="6" t="s">
        <v>12</v>
      </c>
      <c r="B2085" s="6">
        <v>212</v>
      </c>
      <c r="C2085" s="6" t="str">
        <f t="shared" si="32"/>
        <v>BOB-212</v>
      </c>
      <c r="D2085" s="7">
        <v>40406</v>
      </c>
      <c r="E2085" s="5" t="s">
        <v>17</v>
      </c>
      <c r="F2085" s="6">
        <v>2</v>
      </c>
    </row>
    <row r="2086" spans="1:6" x14ac:dyDescent="0.3">
      <c r="A2086" s="6" t="s">
        <v>12</v>
      </c>
      <c r="B2086" s="6">
        <v>283</v>
      </c>
      <c r="C2086" s="6" t="str">
        <f t="shared" si="32"/>
        <v>BOB-283</v>
      </c>
      <c r="D2086" s="7">
        <v>40559</v>
      </c>
      <c r="E2086" s="5" t="s">
        <v>55</v>
      </c>
      <c r="F2086" s="6">
        <v>3</v>
      </c>
    </row>
    <row r="2087" spans="1:6" x14ac:dyDescent="0.3">
      <c r="A2087" s="6" t="s">
        <v>12</v>
      </c>
      <c r="B2087" s="6">
        <v>285</v>
      </c>
      <c r="C2087" s="6" t="str">
        <f t="shared" si="32"/>
        <v>BOB-285</v>
      </c>
      <c r="D2087" s="7">
        <v>40563</v>
      </c>
      <c r="E2087" s="5" t="s">
        <v>55</v>
      </c>
      <c r="F2087" s="6">
        <v>3</v>
      </c>
    </row>
    <row r="2088" spans="1:6" x14ac:dyDescent="0.3">
      <c r="A2088" s="6" t="s">
        <v>12</v>
      </c>
      <c r="B2088" s="6">
        <v>299</v>
      </c>
      <c r="C2088" s="6" t="str">
        <f t="shared" si="32"/>
        <v>BOB-299</v>
      </c>
      <c r="D2088" s="7">
        <v>40584</v>
      </c>
      <c r="E2088" s="5" t="s">
        <v>3386</v>
      </c>
      <c r="F2088" s="6">
        <v>0</v>
      </c>
    </row>
    <row r="2089" spans="1:6" x14ac:dyDescent="0.3">
      <c r="A2089" s="6" t="s">
        <v>62</v>
      </c>
      <c r="B2089" s="6">
        <v>3</v>
      </c>
      <c r="C2089" s="6" t="str">
        <f t="shared" si="32"/>
        <v>ARB-3</v>
      </c>
      <c r="D2089" s="7">
        <v>40589</v>
      </c>
      <c r="E2089" s="5" t="s">
        <v>76</v>
      </c>
      <c r="F2089" s="6">
        <v>1</v>
      </c>
    </row>
    <row r="2090" spans="1:6" x14ac:dyDescent="0.3">
      <c r="A2090" s="6" t="s">
        <v>62</v>
      </c>
      <c r="B2090" s="6">
        <v>38</v>
      </c>
      <c r="C2090" s="6" t="str">
        <f t="shared" si="32"/>
        <v>ARB-38</v>
      </c>
      <c r="D2090" s="7">
        <v>40615</v>
      </c>
      <c r="E2090" s="5" t="s">
        <v>55</v>
      </c>
      <c r="F2090" s="6">
        <v>3</v>
      </c>
    </row>
    <row r="2091" spans="1:6" x14ac:dyDescent="0.3">
      <c r="A2091" s="6" t="s">
        <v>12</v>
      </c>
      <c r="B2091" s="6">
        <v>326</v>
      </c>
      <c r="C2091" s="6" t="str">
        <f t="shared" si="32"/>
        <v>BOB-326</v>
      </c>
      <c r="D2091" s="7">
        <v>40626</v>
      </c>
      <c r="E2091" s="5" t="s">
        <v>55</v>
      </c>
      <c r="F2091" s="6">
        <v>3</v>
      </c>
    </row>
    <row r="2092" spans="1:6" x14ac:dyDescent="0.3">
      <c r="A2092" s="6" t="s">
        <v>62</v>
      </c>
      <c r="B2092" s="6">
        <v>23</v>
      </c>
      <c r="C2092" s="6" t="str">
        <f t="shared" si="32"/>
        <v>ARB-23</v>
      </c>
      <c r="D2092" s="7">
        <v>40712</v>
      </c>
      <c r="E2092" s="5" t="s">
        <v>17</v>
      </c>
      <c r="F2092" s="6">
        <v>2</v>
      </c>
    </row>
    <row r="2093" spans="1:6" x14ac:dyDescent="0.3">
      <c r="A2093" s="6" t="s">
        <v>12</v>
      </c>
      <c r="B2093" s="6">
        <v>419</v>
      </c>
      <c r="C2093" s="6" t="str">
        <f t="shared" si="32"/>
        <v>BOB-419</v>
      </c>
      <c r="D2093" s="7">
        <v>40778</v>
      </c>
      <c r="E2093" s="5" t="s">
        <v>55</v>
      </c>
      <c r="F2093" s="6">
        <v>4</v>
      </c>
    </row>
    <row r="2094" spans="1:6" x14ac:dyDescent="0.3">
      <c r="A2094" s="6" t="s">
        <v>12</v>
      </c>
      <c r="B2094" s="6">
        <v>429</v>
      </c>
      <c r="C2094" s="6" t="str">
        <f t="shared" si="32"/>
        <v>BOB-429</v>
      </c>
      <c r="D2094" s="7">
        <v>40808</v>
      </c>
      <c r="E2094" s="5" t="s">
        <v>17</v>
      </c>
      <c r="F2094" s="6">
        <v>2</v>
      </c>
    </row>
    <row r="2095" spans="1:6" x14ac:dyDescent="0.3">
      <c r="A2095" s="6" t="s">
        <v>62</v>
      </c>
      <c r="B2095" s="6">
        <v>46</v>
      </c>
      <c r="C2095" s="6" t="str">
        <f t="shared" si="32"/>
        <v>ARB-46</v>
      </c>
      <c r="D2095" s="7">
        <v>40864</v>
      </c>
      <c r="E2095" s="5" t="s">
        <v>55</v>
      </c>
      <c r="F2095" s="6">
        <v>3</v>
      </c>
    </row>
    <row r="2096" spans="1:6" x14ac:dyDescent="0.3">
      <c r="A2096" s="6" t="s">
        <v>62</v>
      </c>
      <c r="B2096" s="6">
        <v>73</v>
      </c>
      <c r="C2096" s="6" t="str">
        <f t="shared" si="32"/>
        <v>ARB-73</v>
      </c>
      <c r="D2096" s="7">
        <v>40959</v>
      </c>
      <c r="E2096" s="5" t="s">
        <v>17</v>
      </c>
      <c r="F2096" s="6">
        <v>2</v>
      </c>
    </row>
    <row r="2097" spans="1:6" x14ac:dyDescent="0.3">
      <c r="A2097" s="6" t="s">
        <v>12</v>
      </c>
      <c r="B2097" s="6">
        <v>489</v>
      </c>
      <c r="C2097" s="6" t="str">
        <f t="shared" si="32"/>
        <v>BOB-489</v>
      </c>
      <c r="D2097" s="7">
        <v>40976</v>
      </c>
      <c r="E2097" s="5" t="s">
        <v>17</v>
      </c>
      <c r="F2097" s="6">
        <v>2</v>
      </c>
    </row>
    <row r="2098" spans="1:6" x14ac:dyDescent="0.3">
      <c r="A2098" s="6" t="s">
        <v>12</v>
      </c>
      <c r="B2098" s="6">
        <v>488</v>
      </c>
      <c r="C2098" s="6" t="str">
        <f t="shared" si="32"/>
        <v>BOB-488</v>
      </c>
      <c r="D2098" s="7">
        <v>40976</v>
      </c>
      <c r="E2098" s="5" t="s">
        <v>17</v>
      </c>
      <c r="F2098" s="6">
        <v>2</v>
      </c>
    </row>
    <row r="2099" spans="1:6" x14ac:dyDescent="0.3">
      <c r="A2099" s="6" t="s">
        <v>12</v>
      </c>
      <c r="B2099" s="6">
        <v>507</v>
      </c>
      <c r="C2099" s="6" t="str">
        <f t="shared" si="32"/>
        <v>BOB-507</v>
      </c>
      <c r="D2099" s="7">
        <v>41015</v>
      </c>
      <c r="E2099" s="5" t="s">
        <v>55</v>
      </c>
      <c r="F2099" s="6">
        <v>3</v>
      </c>
    </row>
    <row r="2100" spans="1:6" x14ac:dyDescent="0.3">
      <c r="A2100" s="6" t="s">
        <v>62</v>
      </c>
      <c r="B2100" s="6">
        <v>87</v>
      </c>
      <c r="C2100" s="6" t="str">
        <f t="shared" si="32"/>
        <v>ARB-87</v>
      </c>
      <c r="D2100" s="7">
        <v>41025</v>
      </c>
      <c r="E2100" s="5" t="s">
        <v>55</v>
      </c>
      <c r="F2100" s="6">
        <v>3</v>
      </c>
    </row>
    <row r="2101" spans="1:6" x14ac:dyDescent="0.3">
      <c r="A2101" s="6" t="s">
        <v>62</v>
      </c>
      <c r="B2101" s="6">
        <v>86</v>
      </c>
      <c r="C2101" s="6" t="str">
        <f t="shared" si="32"/>
        <v>ARB-86</v>
      </c>
      <c r="D2101" s="7">
        <v>41025</v>
      </c>
      <c r="E2101" s="5" t="s">
        <v>55</v>
      </c>
      <c r="F2101" s="6">
        <v>3</v>
      </c>
    </row>
    <row r="2102" spans="1:6" x14ac:dyDescent="0.3">
      <c r="A2102" s="6" t="s">
        <v>12</v>
      </c>
      <c r="B2102" s="6">
        <v>522</v>
      </c>
      <c r="C2102" s="6" t="str">
        <f t="shared" si="32"/>
        <v>BOB-522</v>
      </c>
      <c r="D2102" s="7">
        <v>41051</v>
      </c>
      <c r="E2102" s="5" t="s">
        <v>55</v>
      </c>
      <c r="F2102" s="6">
        <v>3</v>
      </c>
    </row>
    <row r="2103" spans="1:6" x14ac:dyDescent="0.3">
      <c r="A2103" s="6" t="s">
        <v>51</v>
      </c>
      <c r="B2103" s="6">
        <v>11</v>
      </c>
      <c r="C2103" s="6" t="str">
        <f t="shared" si="32"/>
        <v>UUC-11</v>
      </c>
      <c r="D2103" s="7">
        <v>41152</v>
      </c>
      <c r="E2103" s="5" t="s">
        <v>17</v>
      </c>
      <c r="F2103" s="6">
        <v>2</v>
      </c>
    </row>
    <row r="2104" spans="1:6" x14ac:dyDescent="0.3">
      <c r="A2104" s="6" t="s">
        <v>51</v>
      </c>
      <c r="B2104" s="6">
        <v>10</v>
      </c>
      <c r="C2104" s="6" t="str">
        <f t="shared" si="32"/>
        <v>UUC-10</v>
      </c>
      <c r="D2104" s="7">
        <v>41152</v>
      </c>
      <c r="E2104" s="5" t="s">
        <v>55</v>
      </c>
      <c r="F2104" s="6">
        <v>3</v>
      </c>
    </row>
    <row r="2105" spans="1:6" x14ac:dyDescent="0.3">
      <c r="A2105" s="6" t="s">
        <v>51</v>
      </c>
      <c r="B2105" s="6">
        <v>12</v>
      </c>
      <c r="C2105" s="6" t="str">
        <f t="shared" si="32"/>
        <v>UUC-12</v>
      </c>
      <c r="D2105" s="7">
        <v>41153</v>
      </c>
      <c r="E2105" s="5" t="s">
        <v>32</v>
      </c>
      <c r="F2105" s="6">
        <v>0</v>
      </c>
    </row>
    <row r="2106" spans="1:6" x14ac:dyDescent="0.3">
      <c r="A2106" s="6" t="s">
        <v>51</v>
      </c>
      <c r="B2106" s="6">
        <v>13</v>
      </c>
      <c r="C2106" s="6" t="str">
        <f t="shared" si="32"/>
        <v>UUC-13</v>
      </c>
      <c r="D2106" s="7">
        <v>41165</v>
      </c>
      <c r="E2106" s="5" t="s">
        <v>17</v>
      </c>
      <c r="F2106" s="6">
        <v>2</v>
      </c>
    </row>
    <row r="2107" spans="1:6" x14ac:dyDescent="0.3">
      <c r="A2107" s="6" t="s">
        <v>12</v>
      </c>
      <c r="B2107" s="6">
        <v>563</v>
      </c>
      <c r="C2107" s="6" t="str">
        <f t="shared" si="32"/>
        <v>BOB-563</v>
      </c>
      <c r="D2107" s="7">
        <v>41172</v>
      </c>
      <c r="E2107" s="5" t="s">
        <v>55</v>
      </c>
      <c r="F2107" s="6">
        <v>3</v>
      </c>
    </row>
    <row r="2108" spans="1:6" x14ac:dyDescent="0.3">
      <c r="A2108" s="6" t="s">
        <v>12</v>
      </c>
      <c r="B2108" s="6">
        <v>575</v>
      </c>
      <c r="C2108" s="6" t="str">
        <f t="shared" si="32"/>
        <v>BOB-575</v>
      </c>
      <c r="D2108" s="7">
        <v>41194</v>
      </c>
      <c r="E2108" s="5" t="s">
        <v>55</v>
      </c>
      <c r="F2108" s="6">
        <v>3</v>
      </c>
    </row>
    <row r="2109" spans="1:6" x14ac:dyDescent="0.3">
      <c r="A2109" s="6" t="s">
        <v>12</v>
      </c>
      <c r="B2109" s="6">
        <v>579</v>
      </c>
      <c r="C2109" s="6" t="str">
        <f t="shared" si="32"/>
        <v>BOB-579</v>
      </c>
      <c r="D2109" s="7">
        <v>41209</v>
      </c>
      <c r="E2109" s="5" t="s">
        <v>55</v>
      </c>
      <c r="F2109" s="6">
        <v>3</v>
      </c>
    </row>
    <row r="2110" spans="1:6" x14ac:dyDescent="0.3">
      <c r="A2110" s="6" t="s">
        <v>62</v>
      </c>
      <c r="B2110" s="6">
        <v>130</v>
      </c>
      <c r="C2110" s="6" t="str">
        <f t="shared" si="32"/>
        <v>ARB-130</v>
      </c>
      <c r="D2110" s="7">
        <v>41281</v>
      </c>
      <c r="E2110" s="5" t="s">
        <v>55</v>
      </c>
      <c r="F2110" s="6">
        <v>3</v>
      </c>
    </row>
    <row r="2111" spans="1:6" x14ac:dyDescent="0.3">
      <c r="A2111" s="6" t="s">
        <v>62</v>
      </c>
      <c r="B2111" s="6">
        <v>129</v>
      </c>
      <c r="C2111" s="6" t="str">
        <f t="shared" si="32"/>
        <v>ARB-129</v>
      </c>
      <c r="D2111" s="7">
        <v>41281</v>
      </c>
      <c r="E2111" s="5" t="s">
        <v>17</v>
      </c>
      <c r="F2111" s="6">
        <v>2</v>
      </c>
    </row>
    <row r="2112" spans="1:6" x14ac:dyDescent="0.3">
      <c r="A2112" s="6" t="s">
        <v>62</v>
      </c>
      <c r="B2112" s="6">
        <v>128</v>
      </c>
      <c r="C2112" s="6" t="str">
        <f t="shared" si="32"/>
        <v>ARB-128</v>
      </c>
      <c r="D2112" s="7">
        <v>41281</v>
      </c>
      <c r="E2112" s="5" t="s">
        <v>17</v>
      </c>
      <c r="F2112" s="6">
        <v>2</v>
      </c>
    </row>
    <row r="2113" spans="1:6" x14ac:dyDescent="0.3">
      <c r="A2113" s="6" t="s">
        <v>51</v>
      </c>
      <c r="B2113" s="6">
        <v>44</v>
      </c>
      <c r="C2113" s="6" t="str">
        <f t="shared" si="32"/>
        <v>UUC-44</v>
      </c>
      <c r="D2113" s="7">
        <v>41293</v>
      </c>
      <c r="E2113" s="5" t="s">
        <v>3386</v>
      </c>
      <c r="F2113" s="6">
        <v>0</v>
      </c>
    </row>
    <row r="2114" spans="1:6" x14ac:dyDescent="0.3">
      <c r="A2114" s="6" t="s">
        <v>62</v>
      </c>
      <c r="B2114" s="6">
        <v>148</v>
      </c>
      <c r="C2114" s="6" t="str">
        <f t="shared" si="32"/>
        <v>ARB-148</v>
      </c>
      <c r="D2114" s="7">
        <v>41356</v>
      </c>
      <c r="E2114" s="5" t="s">
        <v>55</v>
      </c>
      <c r="F2114" s="6">
        <v>3</v>
      </c>
    </row>
    <row r="2115" spans="1:6" x14ac:dyDescent="0.3">
      <c r="A2115" s="6" t="s">
        <v>62</v>
      </c>
      <c r="B2115" s="6">
        <v>147</v>
      </c>
      <c r="C2115" s="6" t="str">
        <f t="shared" ref="C2115:C2178" si="33">CONCATENATE(A2115,"-",B2115)</f>
        <v>ARB-147</v>
      </c>
      <c r="D2115" s="7">
        <v>41356</v>
      </c>
      <c r="E2115" s="5" t="s">
        <v>55</v>
      </c>
      <c r="F2115" s="6">
        <v>3</v>
      </c>
    </row>
    <row r="2116" spans="1:6" x14ac:dyDescent="0.3">
      <c r="A2116" s="6" t="s">
        <v>51</v>
      </c>
      <c r="B2116" s="6">
        <v>72</v>
      </c>
      <c r="C2116" s="6" t="str">
        <f t="shared" si="33"/>
        <v>UUC-72</v>
      </c>
      <c r="D2116" s="7">
        <v>41382</v>
      </c>
      <c r="E2116" s="5" t="s">
        <v>17</v>
      </c>
      <c r="F2116" s="6">
        <v>2</v>
      </c>
    </row>
    <row r="2117" spans="1:6" x14ac:dyDescent="0.3">
      <c r="A2117" s="6" t="s">
        <v>51</v>
      </c>
      <c r="B2117" s="6">
        <v>73</v>
      </c>
      <c r="C2117" s="6" t="str">
        <f t="shared" si="33"/>
        <v>UUC-73</v>
      </c>
      <c r="D2117" s="7">
        <v>41383</v>
      </c>
      <c r="E2117" s="5" t="s">
        <v>55</v>
      </c>
      <c r="F2117" s="6">
        <v>3</v>
      </c>
    </row>
    <row r="2118" spans="1:6" x14ac:dyDescent="0.3">
      <c r="A2118" s="6" t="s">
        <v>62</v>
      </c>
      <c r="B2118" s="6">
        <v>156</v>
      </c>
      <c r="C2118" s="6" t="str">
        <f t="shared" si="33"/>
        <v>ARB-156</v>
      </c>
      <c r="D2118" s="7">
        <v>41399</v>
      </c>
      <c r="E2118" s="5" t="s">
        <v>17</v>
      </c>
      <c r="F2118" s="6">
        <v>2</v>
      </c>
    </row>
    <row r="2119" spans="1:6" x14ac:dyDescent="0.3">
      <c r="A2119" s="6" t="s">
        <v>62</v>
      </c>
      <c r="B2119" s="6">
        <v>158</v>
      </c>
      <c r="C2119" s="6" t="str">
        <f t="shared" si="33"/>
        <v>ARB-158</v>
      </c>
      <c r="D2119" s="7">
        <v>41403</v>
      </c>
      <c r="E2119" s="5" t="s">
        <v>17</v>
      </c>
      <c r="F2119" s="6">
        <v>2</v>
      </c>
    </row>
    <row r="2120" spans="1:6" x14ac:dyDescent="0.3">
      <c r="A2120" s="6" t="s">
        <v>51</v>
      </c>
      <c r="B2120" s="6">
        <v>83</v>
      </c>
      <c r="C2120" s="6" t="str">
        <f t="shared" si="33"/>
        <v>UUC-83</v>
      </c>
      <c r="D2120" s="7">
        <v>41426</v>
      </c>
      <c r="E2120" s="5" t="s">
        <v>55</v>
      </c>
      <c r="F2120" s="6">
        <v>3</v>
      </c>
    </row>
    <row r="2121" spans="1:6" x14ac:dyDescent="0.3">
      <c r="A2121" s="6" t="s">
        <v>51</v>
      </c>
      <c r="B2121" s="6">
        <v>87</v>
      </c>
      <c r="C2121" s="6" t="str">
        <f t="shared" si="33"/>
        <v>UUC-87</v>
      </c>
      <c r="D2121" s="7">
        <v>41436</v>
      </c>
      <c r="E2121" s="5" t="s">
        <v>55</v>
      </c>
      <c r="F2121" s="6">
        <v>3</v>
      </c>
    </row>
    <row r="2122" spans="1:6" x14ac:dyDescent="0.3">
      <c r="A2122" s="6" t="s">
        <v>51</v>
      </c>
      <c r="B2122" s="6">
        <v>89</v>
      </c>
      <c r="C2122" s="6" t="str">
        <f t="shared" si="33"/>
        <v>UUC-89</v>
      </c>
      <c r="D2122" s="7">
        <v>41442</v>
      </c>
      <c r="E2122" s="5" t="s">
        <v>55</v>
      </c>
      <c r="F2122" s="6">
        <v>3</v>
      </c>
    </row>
    <row r="2123" spans="1:6" x14ac:dyDescent="0.3">
      <c r="A2123" s="6" t="s">
        <v>51</v>
      </c>
      <c r="B2123" s="6">
        <v>90</v>
      </c>
      <c r="C2123" s="6" t="str">
        <f t="shared" si="33"/>
        <v>UUC-90</v>
      </c>
      <c r="D2123" s="7">
        <v>41443</v>
      </c>
      <c r="E2123" s="5" t="s">
        <v>3386</v>
      </c>
      <c r="F2123" s="6">
        <v>0</v>
      </c>
    </row>
    <row r="2124" spans="1:6" x14ac:dyDescent="0.3">
      <c r="A2124" s="6" t="s">
        <v>51</v>
      </c>
      <c r="B2124" s="6">
        <v>121</v>
      </c>
      <c r="C2124" s="6" t="str">
        <f t="shared" si="33"/>
        <v>UUC-121</v>
      </c>
      <c r="D2124" s="7">
        <v>41516</v>
      </c>
      <c r="E2124" s="5" t="s">
        <v>55</v>
      </c>
      <c r="F2124" s="6">
        <v>3</v>
      </c>
    </row>
    <row r="2125" spans="1:6" x14ac:dyDescent="0.3">
      <c r="A2125" s="6" t="s">
        <v>51</v>
      </c>
      <c r="B2125" s="6">
        <v>128</v>
      </c>
      <c r="C2125" s="6" t="str">
        <f t="shared" si="33"/>
        <v>UUC-128</v>
      </c>
      <c r="D2125" s="7">
        <v>41527</v>
      </c>
      <c r="E2125" s="5" t="s">
        <v>55</v>
      </c>
      <c r="F2125" s="6">
        <v>3</v>
      </c>
    </row>
    <row r="2126" spans="1:6" x14ac:dyDescent="0.3">
      <c r="A2126" s="6" t="s">
        <v>51</v>
      </c>
      <c r="B2126" s="6">
        <v>129</v>
      </c>
      <c r="C2126" s="6" t="str">
        <f t="shared" si="33"/>
        <v>UUC-129</v>
      </c>
      <c r="D2126" s="7">
        <v>41529</v>
      </c>
      <c r="E2126" s="5" t="s">
        <v>55</v>
      </c>
      <c r="F2126" s="6">
        <v>3</v>
      </c>
    </row>
    <row r="2127" spans="1:6" x14ac:dyDescent="0.3">
      <c r="A2127" s="6" t="s">
        <v>62</v>
      </c>
      <c r="B2127" s="6">
        <v>226</v>
      </c>
      <c r="C2127" s="6" t="str">
        <f t="shared" si="33"/>
        <v>ARB-226</v>
      </c>
      <c r="D2127" s="7">
        <v>41546</v>
      </c>
      <c r="E2127" s="5" t="s">
        <v>17</v>
      </c>
      <c r="F2127" s="6">
        <v>2</v>
      </c>
    </row>
    <row r="2128" spans="1:6" x14ac:dyDescent="0.3">
      <c r="A2128" s="6" t="s">
        <v>62</v>
      </c>
      <c r="B2128" s="6">
        <v>225</v>
      </c>
      <c r="C2128" s="6" t="str">
        <f t="shared" si="33"/>
        <v>ARB-225</v>
      </c>
      <c r="D2128" s="7">
        <v>41546</v>
      </c>
      <c r="E2128" s="5" t="s">
        <v>55</v>
      </c>
      <c r="F2128" s="6">
        <v>3</v>
      </c>
    </row>
    <row r="2129" spans="1:6" x14ac:dyDescent="0.3">
      <c r="A2129" s="6" t="s">
        <v>62</v>
      </c>
      <c r="B2129" s="6">
        <v>224</v>
      </c>
      <c r="C2129" s="6" t="str">
        <f t="shared" si="33"/>
        <v>ARB-224</v>
      </c>
      <c r="D2129" s="7">
        <v>41546</v>
      </c>
      <c r="E2129" s="5" t="s">
        <v>17</v>
      </c>
      <c r="F2129" s="6">
        <v>2</v>
      </c>
    </row>
    <row r="2130" spans="1:6" x14ac:dyDescent="0.3">
      <c r="A2130" s="6" t="s">
        <v>62</v>
      </c>
      <c r="B2130" s="6">
        <v>234</v>
      </c>
      <c r="C2130" s="6" t="str">
        <f t="shared" si="33"/>
        <v>ARB-234</v>
      </c>
      <c r="D2130" s="7">
        <v>41555</v>
      </c>
      <c r="E2130" s="5" t="s">
        <v>76</v>
      </c>
      <c r="F2130" s="6">
        <v>1</v>
      </c>
    </row>
    <row r="2131" spans="1:6" x14ac:dyDescent="0.3">
      <c r="A2131" s="6" t="s">
        <v>62</v>
      </c>
      <c r="B2131" s="6">
        <v>241</v>
      </c>
      <c r="C2131" s="6" t="str">
        <f t="shared" si="33"/>
        <v>ARB-241</v>
      </c>
      <c r="D2131" s="7">
        <v>41571</v>
      </c>
      <c r="E2131" s="5" t="s">
        <v>55</v>
      </c>
      <c r="F2131" s="6">
        <v>3</v>
      </c>
    </row>
    <row r="2132" spans="1:6" x14ac:dyDescent="0.3">
      <c r="A2132" s="6" t="s">
        <v>62</v>
      </c>
      <c r="B2132" s="6">
        <v>252</v>
      </c>
      <c r="C2132" s="6" t="str">
        <f t="shared" si="33"/>
        <v>ARB-252</v>
      </c>
      <c r="D2132" s="7">
        <v>41574</v>
      </c>
      <c r="E2132" s="5" t="s">
        <v>55</v>
      </c>
      <c r="F2132" s="6">
        <v>3</v>
      </c>
    </row>
    <row r="2133" spans="1:6" x14ac:dyDescent="0.3">
      <c r="A2133" s="6" t="s">
        <v>51</v>
      </c>
      <c r="B2133" s="6">
        <v>151</v>
      </c>
      <c r="C2133" s="6" t="str">
        <f t="shared" si="33"/>
        <v>UUC-151</v>
      </c>
      <c r="D2133" s="7">
        <v>41595</v>
      </c>
      <c r="E2133" s="5" t="s">
        <v>17</v>
      </c>
      <c r="F2133" s="6">
        <v>2</v>
      </c>
    </row>
    <row r="2134" spans="1:6" x14ac:dyDescent="0.3">
      <c r="A2134" s="6" t="s">
        <v>62</v>
      </c>
      <c r="B2134" s="6">
        <v>272</v>
      </c>
      <c r="C2134" s="6" t="str">
        <f t="shared" si="33"/>
        <v>ARB-272</v>
      </c>
      <c r="D2134" s="7">
        <v>41607</v>
      </c>
      <c r="E2134" s="5" t="s">
        <v>55</v>
      </c>
      <c r="F2134" s="6">
        <v>3</v>
      </c>
    </row>
    <row r="2135" spans="1:6" x14ac:dyDescent="0.3">
      <c r="A2135" s="6" t="s">
        <v>62</v>
      </c>
      <c r="B2135" s="6">
        <v>281</v>
      </c>
      <c r="C2135" s="6" t="str">
        <f t="shared" si="33"/>
        <v>ARB-281</v>
      </c>
      <c r="D2135" s="7">
        <v>41634</v>
      </c>
      <c r="E2135" s="5" t="s">
        <v>55</v>
      </c>
      <c r="F2135" s="6">
        <v>3</v>
      </c>
    </row>
    <row r="2136" spans="1:6" x14ac:dyDescent="0.3">
      <c r="A2136" s="6" t="s">
        <v>62</v>
      </c>
      <c r="B2136" s="6">
        <v>285</v>
      </c>
      <c r="C2136" s="6" t="str">
        <f t="shared" si="33"/>
        <v>ARB-285</v>
      </c>
      <c r="D2136" s="7">
        <v>41644</v>
      </c>
      <c r="E2136" s="5" t="s">
        <v>55</v>
      </c>
      <c r="F2136" s="6">
        <v>3</v>
      </c>
    </row>
    <row r="2137" spans="1:6" x14ac:dyDescent="0.3">
      <c r="A2137" s="6" t="s">
        <v>62</v>
      </c>
      <c r="B2137" s="6">
        <v>289</v>
      </c>
      <c r="C2137" s="6" t="str">
        <f t="shared" si="33"/>
        <v>ARB-289</v>
      </c>
      <c r="D2137" s="7">
        <v>41647</v>
      </c>
      <c r="E2137" s="5" t="s">
        <v>55</v>
      </c>
      <c r="F2137" s="6">
        <v>3</v>
      </c>
    </row>
    <row r="2138" spans="1:6" x14ac:dyDescent="0.3">
      <c r="A2138" s="6" t="s">
        <v>51</v>
      </c>
      <c r="B2138" s="6">
        <v>186</v>
      </c>
      <c r="C2138" s="6" t="str">
        <f t="shared" si="33"/>
        <v>UUC-186</v>
      </c>
      <c r="D2138" s="7">
        <v>41656</v>
      </c>
      <c r="E2138" s="5" t="s">
        <v>3386</v>
      </c>
      <c r="F2138" s="6">
        <v>0</v>
      </c>
    </row>
    <row r="2139" spans="1:6" x14ac:dyDescent="0.3">
      <c r="A2139" s="6" t="s">
        <v>51</v>
      </c>
      <c r="B2139" s="6">
        <v>187</v>
      </c>
      <c r="C2139" s="6" t="str">
        <f t="shared" si="33"/>
        <v>UUC-187</v>
      </c>
      <c r="D2139" s="7">
        <v>41660</v>
      </c>
      <c r="E2139" s="5" t="s">
        <v>3386</v>
      </c>
      <c r="F2139" s="6">
        <v>0</v>
      </c>
    </row>
    <row r="2140" spans="1:6" x14ac:dyDescent="0.3">
      <c r="A2140" s="6" t="s">
        <v>62</v>
      </c>
      <c r="B2140" s="6">
        <v>333</v>
      </c>
      <c r="C2140" s="6" t="str">
        <f t="shared" si="33"/>
        <v>ARB-333</v>
      </c>
      <c r="D2140" s="7">
        <v>41722</v>
      </c>
      <c r="E2140" s="5" t="s">
        <v>17</v>
      </c>
      <c r="F2140" s="6">
        <v>2</v>
      </c>
    </row>
    <row r="2141" spans="1:6" x14ac:dyDescent="0.3">
      <c r="A2141" s="6" t="s">
        <v>62</v>
      </c>
      <c r="B2141" s="6">
        <v>337</v>
      </c>
      <c r="C2141" s="6" t="str">
        <f t="shared" si="33"/>
        <v>ARB-337</v>
      </c>
      <c r="D2141" s="7">
        <v>41726</v>
      </c>
      <c r="E2141" s="5" t="s">
        <v>55</v>
      </c>
      <c r="F2141" s="6">
        <v>3</v>
      </c>
    </row>
    <row r="2142" spans="1:6" x14ac:dyDescent="0.3">
      <c r="A2142" s="6" t="s">
        <v>62</v>
      </c>
      <c r="B2142" s="6">
        <v>336</v>
      </c>
      <c r="C2142" s="6" t="str">
        <f t="shared" si="33"/>
        <v>ARB-336</v>
      </c>
      <c r="D2142" s="7">
        <v>41726</v>
      </c>
      <c r="E2142" s="5" t="s">
        <v>55</v>
      </c>
      <c r="F2142" s="6">
        <v>3</v>
      </c>
    </row>
    <row r="2143" spans="1:6" x14ac:dyDescent="0.3">
      <c r="A2143" s="6" t="s">
        <v>62</v>
      </c>
      <c r="B2143" s="6">
        <v>335</v>
      </c>
      <c r="C2143" s="6" t="str">
        <f t="shared" si="33"/>
        <v>ARB-335</v>
      </c>
      <c r="D2143" s="7">
        <v>41726</v>
      </c>
      <c r="E2143" s="5" t="s">
        <v>55</v>
      </c>
      <c r="F2143" s="6">
        <v>3</v>
      </c>
    </row>
    <row r="2144" spans="1:6" x14ac:dyDescent="0.3">
      <c r="A2144" s="6" t="s">
        <v>51</v>
      </c>
      <c r="B2144" s="6">
        <v>227</v>
      </c>
      <c r="C2144" s="6" t="str">
        <f t="shared" si="33"/>
        <v>UUC-227</v>
      </c>
      <c r="D2144" s="7">
        <v>41750</v>
      </c>
      <c r="E2144" s="5" t="s">
        <v>55</v>
      </c>
      <c r="F2144" s="6">
        <v>3</v>
      </c>
    </row>
    <row r="2145" spans="1:6" x14ac:dyDescent="0.3">
      <c r="A2145" s="6" t="s">
        <v>62</v>
      </c>
      <c r="B2145" s="6">
        <v>352</v>
      </c>
      <c r="C2145" s="6" t="str">
        <f t="shared" si="33"/>
        <v>ARB-352</v>
      </c>
      <c r="D2145" s="7">
        <v>41752</v>
      </c>
      <c r="E2145" s="5" t="s">
        <v>55</v>
      </c>
      <c r="F2145" s="6">
        <v>3</v>
      </c>
    </row>
    <row r="2146" spans="1:6" x14ac:dyDescent="0.3">
      <c r="A2146" s="6" t="s">
        <v>62</v>
      </c>
      <c r="B2146" s="6">
        <v>353</v>
      </c>
      <c r="C2146" s="6" t="str">
        <f t="shared" si="33"/>
        <v>ARB-353</v>
      </c>
      <c r="D2146" s="7">
        <v>41753</v>
      </c>
      <c r="E2146" s="5" t="s">
        <v>55</v>
      </c>
      <c r="F2146" s="6">
        <v>3</v>
      </c>
    </row>
    <row r="2147" spans="1:6" x14ac:dyDescent="0.3">
      <c r="A2147" s="6" t="s">
        <v>62</v>
      </c>
      <c r="B2147" s="6">
        <v>354</v>
      </c>
      <c r="C2147" s="6" t="str">
        <f t="shared" si="33"/>
        <v>ARB-354</v>
      </c>
      <c r="D2147" s="7">
        <v>41754</v>
      </c>
      <c r="E2147" s="5" t="s">
        <v>17</v>
      </c>
      <c r="F2147" s="6">
        <v>2</v>
      </c>
    </row>
    <row r="2148" spans="1:6" x14ac:dyDescent="0.3">
      <c r="A2148" s="6" t="s">
        <v>62</v>
      </c>
      <c r="B2148" s="6">
        <v>358</v>
      </c>
      <c r="C2148" s="6" t="str">
        <f t="shared" si="33"/>
        <v>ARB-358</v>
      </c>
      <c r="D2148" s="7">
        <v>41760</v>
      </c>
      <c r="E2148" s="5" t="s">
        <v>55</v>
      </c>
      <c r="F2148" s="6">
        <v>3</v>
      </c>
    </row>
    <row r="2149" spans="1:6" x14ac:dyDescent="0.3">
      <c r="A2149" s="6" t="s">
        <v>51</v>
      </c>
      <c r="B2149" s="6">
        <v>235</v>
      </c>
      <c r="C2149" s="6" t="str">
        <f t="shared" si="33"/>
        <v>UUC-235</v>
      </c>
      <c r="D2149" s="7">
        <v>41766</v>
      </c>
      <c r="E2149" s="5" t="s">
        <v>3386</v>
      </c>
      <c r="F2149" s="6">
        <v>0</v>
      </c>
    </row>
    <row r="2150" spans="1:6" x14ac:dyDescent="0.3">
      <c r="A2150" s="6" t="s">
        <v>62</v>
      </c>
      <c r="B2150" s="6">
        <v>371</v>
      </c>
      <c r="C2150" s="6" t="str">
        <f t="shared" si="33"/>
        <v>ARB-371</v>
      </c>
      <c r="D2150" s="7">
        <v>41774</v>
      </c>
      <c r="E2150" s="5" t="s">
        <v>55</v>
      </c>
      <c r="F2150" s="6">
        <v>3</v>
      </c>
    </row>
    <row r="2151" spans="1:6" x14ac:dyDescent="0.3">
      <c r="A2151" s="6" t="s">
        <v>51</v>
      </c>
      <c r="B2151" s="6">
        <v>251</v>
      </c>
      <c r="C2151" s="6" t="str">
        <f t="shared" si="33"/>
        <v>UUC-251</v>
      </c>
      <c r="D2151" s="7">
        <v>41802</v>
      </c>
      <c r="E2151" s="5" t="s">
        <v>55</v>
      </c>
      <c r="F2151" s="6">
        <v>3</v>
      </c>
    </row>
    <row r="2152" spans="1:6" x14ac:dyDescent="0.3">
      <c r="A2152" s="6" t="s">
        <v>62</v>
      </c>
      <c r="B2152" s="6">
        <v>394</v>
      </c>
      <c r="C2152" s="6" t="str">
        <f t="shared" si="33"/>
        <v>ARB-394</v>
      </c>
      <c r="D2152" s="7">
        <v>41814</v>
      </c>
      <c r="E2152" s="5" t="s">
        <v>55</v>
      </c>
      <c r="F2152" s="6">
        <v>3</v>
      </c>
    </row>
    <row r="2153" spans="1:6" x14ac:dyDescent="0.3">
      <c r="A2153" s="6" t="s">
        <v>51</v>
      </c>
      <c r="B2153" s="6">
        <v>260</v>
      </c>
      <c r="C2153" s="6" t="str">
        <f t="shared" si="33"/>
        <v>UUC-260</v>
      </c>
      <c r="D2153" s="7">
        <v>41820</v>
      </c>
      <c r="E2153" s="5" t="s">
        <v>3386</v>
      </c>
      <c r="F2153" s="6">
        <v>0</v>
      </c>
    </row>
    <row r="2154" spans="1:6" x14ac:dyDescent="0.3">
      <c r="A2154" s="6" t="s">
        <v>51</v>
      </c>
      <c r="B2154" s="6">
        <v>268</v>
      </c>
      <c r="C2154" s="6" t="str">
        <f t="shared" si="33"/>
        <v>UUC-268</v>
      </c>
      <c r="D2154" s="7">
        <v>41829</v>
      </c>
      <c r="E2154" s="5" t="s">
        <v>55</v>
      </c>
      <c r="F2154" s="6">
        <v>3</v>
      </c>
    </row>
    <row r="2155" spans="1:6" x14ac:dyDescent="0.3">
      <c r="A2155" s="6" t="s">
        <v>62</v>
      </c>
      <c r="B2155" s="6">
        <v>405</v>
      </c>
      <c r="C2155" s="6" t="str">
        <f t="shared" si="33"/>
        <v>ARB-405</v>
      </c>
      <c r="D2155" s="7">
        <v>41838</v>
      </c>
      <c r="E2155" s="5" t="s">
        <v>55</v>
      </c>
      <c r="F2155" s="6">
        <v>3</v>
      </c>
    </row>
    <row r="2156" spans="1:6" x14ac:dyDescent="0.3">
      <c r="A2156" s="6" t="s">
        <v>51</v>
      </c>
      <c r="B2156" s="6">
        <v>277</v>
      </c>
      <c r="C2156" s="6" t="str">
        <f t="shared" si="33"/>
        <v>UUC-277</v>
      </c>
      <c r="D2156" s="7">
        <v>41842</v>
      </c>
      <c r="E2156" s="5" t="s">
        <v>55</v>
      </c>
      <c r="F2156" s="6">
        <v>3</v>
      </c>
    </row>
    <row r="2157" spans="1:6" x14ac:dyDescent="0.3">
      <c r="A2157" s="6" t="s">
        <v>51</v>
      </c>
      <c r="B2157" s="6">
        <v>279</v>
      </c>
      <c r="C2157" s="6" t="str">
        <f t="shared" si="33"/>
        <v>UUC-279</v>
      </c>
      <c r="D2157" s="7">
        <v>41844</v>
      </c>
      <c r="E2157" s="5" t="s">
        <v>55</v>
      </c>
      <c r="F2157" s="6">
        <v>3</v>
      </c>
    </row>
    <row r="2158" spans="1:6" x14ac:dyDescent="0.3">
      <c r="A2158" s="6" t="s">
        <v>62</v>
      </c>
      <c r="B2158" s="6">
        <v>409</v>
      </c>
      <c r="C2158" s="6" t="str">
        <f t="shared" si="33"/>
        <v>ARB-409</v>
      </c>
      <c r="D2158" s="7">
        <v>41851</v>
      </c>
      <c r="E2158" s="5" t="s">
        <v>55</v>
      </c>
      <c r="F2158" s="6">
        <v>3</v>
      </c>
    </row>
    <row r="2159" spans="1:6" x14ac:dyDescent="0.3">
      <c r="A2159" s="6" t="s">
        <v>51</v>
      </c>
      <c r="B2159" s="6">
        <v>281</v>
      </c>
      <c r="C2159" s="6" t="str">
        <f t="shared" si="33"/>
        <v>UUC-281</v>
      </c>
      <c r="D2159" s="7">
        <v>41851</v>
      </c>
      <c r="E2159" s="5" t="s">
        <v>17</v>
      </c>
      <c r="F2159" s="6">
        <v>2</v>
      </c>
    </row>
    <row r="2160" spans="1:6" x14ac:dyDescent="0.3">
      <c r="A2160" s="6" t="s">
        <v>62</v>
      </c>
      <c r="B2160" s="6">
        <v>411</v>
      </c>
      <c r="C2160" s="6" t="str">
        <f t="shared" si="33"/>
        <v>ARB-411</v>
      </c>
      <c r="D2160" s="7">
        <v>41853</v>
      </c>
      <c r="E2160" s="5" t="s">
        <v>55</v>
      </c>
      <c r="F2160" s="6">
        <v>3</v>
      </c>
    </row>
    <row r="2161" spans="1:6" x14ac:dyDescent="0.3">
      <c r="A2161" s="6" t="s">
        <v>62</v>
      </c>
      <c r="B2161" s="6">
        <v>421</v>
      </c>
      <c r="C2161" s="6" t="str">
        <f t="shared" si="33"/>
        <v>ARB-421</v>
      </c>
      <c r="D2161" s="7">
        <v>41867</v>
      </c>
      <c r="E2161" s="5" t="s">
        <v>55</v>
      </c>
      <c r="F2161" s="6">
        <v>3</v>
      </c>
    </row>
    <row r="2162" spans="1:6" x14ac:dyDescent="0.3">
      <c r="A2162" s="6" t="s">
        <v>62</v>
      </c>
      <c r="B2162" s="6">
        <v>433</v>
      </c>
      <c r="C2162" s="6" t="str">
        <f t="shared" si="33"/>
        <v>ARB-433</v>
      </c>
      <c r="D2162" s="7">
        <v>41891</v>
      </c>
      <c r="E2162" s="5" t="s">
        <v>55</v>
      </c>
      <c r="F2162" s="6">
        <v>3</v>
      </c>
    </row>
    <row r="2163" spans="1:6" x14ac:dyDescent="0.3">
      <c r="A2163" s="6" t="s">
        <v>51</v>
      </c>
      <c r="B2163" s="6">
        <v>321</v>
      </c>
      <c r="C2163" s="6" t="str">
        <f t="shared" si="33"/>
        <v>UUC-321</v>
      </c>
      <c r="D2163" s="7">
        <v>41905</v>
      </c>
      <c r="E2163" s="5" t="s">
        <v>55</v>
      </c>
      <c r="F2163" s="6">
        <v>3</v>
      </c>
    </row>
    <row r="2164" spans="1:6" x14ac:dyDescent="0.3">
      <c r="A2164" s="6" t="s">
        <v>51</v>
      </c>
      <c r="B2164" s="6">
        <v>341</v>
      </c>
      <c r="C2164" s="6" t="str">
        <f t="shared" si="33"/>
        <v>UUC-341</v>
      </c>
      <c r="D2164" s="7">
        <v>41929</v>
      </c>
      <c r="E2164" s="5" t="s">
        <v>55</v>
      </c>
      <c r="F2164" s="6">
        <v>3</v>
      </c>
    </row>
    <row r="2165" spans="1:6" x14ac:dyDescent="0.3">
      <c r="A2165" s="6" t="s">
        <v>51</v>
      </c>
      <c r="B2165" s="6">
        <v>359</v>
      </c>
      <c r="C2165" s="6" t="str">
        <f t="shared" si="33"/>
        <v>UUC-359</v>
      </c>
      <c r="D2165" s="7">
        <v>41948</v>
      </c>
      <c r="E2165" s="5" t="s">
        <v>17</v>
      </c>
      <c r="F2165" s="6">
        <v>2</v>
      </c>
    </row>
    <row r="2166" spans="1:6" x14ac:dyDescent="0.3">
      <c r="A2166" s="6" t="s">
        <v>51</v>
      </c>
      <c r="B2166" s="6">
        <v>380</v>
      </c>
      <c r="C2166" s="6" t="str">
        <f t="shared" si="33"/>
        <v>UUC-380</v>
      </c>
      <c r="D2166" s="7">
        <v>41978</v>
      </c>
      <c r="E2166" s="5" t="s">
        <v>55</v>
      </c>
      <c r="F2166" s="6">
        <v>3</v>
      </c>
    </row>
    <row r="2167" spans="1:6" x14ac:dyDescent="0.3">
      <c r="A2167" s="6" t="s">
        <v>51</v>
      </c>
      <c r="B2167" s="6">
        <v>385</v>
      </c>
      <c r="C2167" s="6" t="str">
        <f t="shared" si="33"/>
        <v>UUC-385</v>
      </c>
      <c r="D2167" s="7">
        <v>41989</v>
      </c>
      <c r="E2167" s="5" t="s">
        <v>55</v>
      </c>
      <c r="F2167" s="6">
        <v>3</v>
      </c>
    </row>
    <row r="2168" spans="1:6" x14ac:dyDescent="0.3">
      <c r="A2168" s="6" t="s">
        <v>51</v>
      </c>
      <c r="B2168" s="6">
        <v>405</v>
      </c>
      <c r="C2168" s="6" t="str">
        <f t="shared" si="33"/>
        <v>UUC-405</v>
      </c>
      <c r="D2168" s="7">
        <v>42018</v>
      </c>
      <c r="E2168" s="5" t="s">
        <v>55</v>
      </c>
      <c r="F2168" s="6">
        <v>3</v>
      </c>
    </row>
    <row r="2169" spans="1:6" x14ac:dyDescent="0.3">
      <c r="A2169" s="6" t="s">
        <v>51</v>
      </c>
      <c r="B2169" s="6">
        <v>418</v>
      </c>
      <c r="C2169" s="6" t="str">
        <f t="shared" si="33"/>
        <v>UUC-418</v>
      </c>
      <c r="D2169" s="7">
        <v>42037</v>
      </c>
      <c r="E2169" s="5" t="s">
        <v>55</v>
      </c>
      <c r="F2169" s="6">
        <v>4</v>
      </c>
    </row>
    <row r="2170" spans="1:6" x14ac:dyDescent="0.3">
      <c r="A2170" s="6" t="s">
        <v>51</v>
      </c>
      <c r="B2170" s="6">
        <v>448</v>
      </c>
      <c r="C2170" s="6" t="str">
        <f t="shared" si="33"/>
        <v>UUC-448</v>
      </c>
      <c r="D2170" s="7">
        <v>42077</v>
      </c>
      <c r="E2170" s="5" t="s">
        <v>97</v>
      </c>
      <c r="F2170" s="6">
        <v>3</v>
      </c>
    </row>
    <row r="2171" spans="1:6" x14ac:dyDescent="0.3">
      <c r="A2171" s="6" t="s">
        <v>51</v>
      </c>
      <c r="B2171" s="6">
        <v>456</v>
      </c>
      <c r="C2171" s="6" t="str">
        <f t="shared" si="33"/>
        <v>UUC-456</v>
      </c>
      <c r="D2171" s="7">
        <v>42083</v>
      </c>
      <c r="E2171" s="5" t="s">
        <v>55</v>
      </c>
      <c r="F2171" s="6">
        <v>3</v>
      </c>
    </row>
    <row r="2172" spans="1:6" x14ac:dyDescent="0.3">
      <c r="A2172" s="6" t="s">
        <v>51</v>
      </c>
      <c r="B2172" s="6">
        <v>508</v>
      </c>
      <c r="C2172" s="6" t="str">
        <f t="shared" si="33"/>
        <v>UUC-508</v>
      </c>
      <c r="D2172" s="7">
        <v>42167</v>
      </c>
      <c r="E2172" s="5" t="s">
        <v>55</v>
      </c>
      <c r="F2172" s="6">
        <v>3</v>
      </c>
    </row>
    <row r="2173" spans="1:6" x14ac:dyDescent="0.3">
      <c r="A2173" s="6" t="s">
        <v>51</v>
      </c>
      <c r="B2173" s="6">
        <v>519</v>
      </c>
      <c r="C2173" s="6" t="str">
        <f t="shared" si="33"/>
        <v>UUC-519</v>
      </c>
      <c r="D2173" s="7">
        <v>42196</v>
      </c>
      <c r="E2173" s="5" t="s">
        <v>55</v>
      </c>
      <c r="F2173" s="6">
        <v>3</v>
      </c>
    </row>
    <row r="2174" spans="1:6" x14ac:dyDescent="0.3">
      <c r="A2174" s="6" t="s">
        <v>51</v>
      </c>
      <c r="B2174" s="6">
        <v>523</v>
      </c>
      <c r="C2174" s="6" t="str">
        <f t="shared" si="33"/>
        <v>UUC-523</v>
      </c>
      <c r="D2174" s="7">
        <v>42211</v>
      </c>
      <c r="E2174" s="5" t="s">
        <v>3386</v>
      </c>
      <c r="F2174" s="6">
        <v>0</v>
      </c>
    </row>
    <row r="2175" spans="1:6" x14ac:dyDescent="0.3">
      <c r="A2175" s="6" t="s">
        <v>51</v>
      </c>
      <c r="B2175" s="6">
        <v>525</v>
      </c>
      <c r="C2175" s="6" t="str">
        <f t="shared" si="33"/>
        <v>UUC-525</v>
      </c>
      <c r="D2175" s="7">
        <v>42214</v>
      </c>
      <c r="E2175" s="5" t="s">
        <v>55</v>
      </c>
      <c r="F2175" s="6">
        <v>3</v>
      </c>
    </row>
    <row r="2176" spans="1:6" x14ac:dyDescent="0.3">
      <c r="A2176" s="6" t="s">
        <v>130</v>
      </c>
      <c r="B2176" s="6">
        <v>21</v>
      </c>
      <c r="C2176" s="6" t="str">
        <f t="shared" si="33"/>
        <v>KKV-21</v>
      </c>
      <c r="D2176" s="7">
        <v>42233</v>
      </c>
      <c r="E2176" s="5" t="s">
        <v>55</v>
      </c>
      <c r="F2176" s="6">
        <v>3</v>
      </c>
    </row>
    <row r="2177" spans="1:6" x14ac:dyDescent="0.3">
      <c r="A2177" s="6" t="s">
        <v>51</v>
      </c>
      <c r="B2177" s="6">
        <v>545</v>
      </c>
      <c r="C2177" s="6" t="str">
        <f t="shared" si="33"/>
        <v>UUC-545</v>
      </c>
      <c r="D2177" s="7">
        <v>42267</v>
      </c>
      <c r="E2177" s="5" t="s">
        <v>3386</v>
      </c>
      <c r="F2177" s="6">
        <v>0</v>
      </c>
    </row>
    <row r="2178" spans="1:6" x14ac:dyDescent="0.3">
      <c r="A2178" s="6" t="s">
        <v>51</v>
      </c>
      <c r="B2178" s="6">
        <v>555</v>
      </c>
      <c r="C2178" s="6" t="str">
        <f t="shared" si="33"/>
        <v>UUC-555</v>
      </c>
      <c r="D2178" s="7">
        <v>42302</v>
      </c>
      <c r="E2178" s="5" t="s">
        <v>55</v>
      </c>
      <c r="F2178" s="6">
        <v>3</v>
      </c>
    </row>
    <row r="2179" spans="1:6" x14ac:dyDescent="0.3">
      <c r="A2179" s="6" t="s">
        <v>51</v>
      </c>
      <c r="B2179" s="6">
        <v>567</v>
      </c>
      <c r="C2179" s="6" t="str">
        <f t="shared" ref="C2179:C2242" si="34">CONCATENATE(A2179,"-",B2179)</f>
        <v>UUC-567</v>
      </c>
      <c r="D2179" s="7">
        <v>42342</v>
      </c>
      <c r="E2179" s="5" t="s">
        <v>32</v>
      </c>
      <c r="F2179" s="6">
        <v>0</v>
      </c>
    </row>
    <row r="2180" spans="1:6" x14ac:dyDescent="0.3">
      <c r="A2180" s="6" t="s">
        <v>51</v>
      </c>
      <c r="B2180" s="6">
        <v>588</v>
      </c>
      <c r="C2180" s="6" t="str">
        <f t="shared" si="34"/>
        <v>UUC-588</v>
      </c>
      <c r="D2180" s="7">
        <v>42423</v>
      </c>
      <c r="E2180" s="5" t="s">
        <v>55</v>
      </c>
      <c r="F2180" s="6">
        <v>3</v>
      </c>
    </row>
    <row r="2181" spans="1:6" x14ac:dyDescent="0.3">
      <c r="A2181" s="6" t="s">
        <v>51</v>
      </c>
      <c r="B2181" s="6">
        <v>590</v>
      </c>
      <c r="C2181" s="6" t="str">
        <f t="shared" si="34"/>
        <v>UUC-590</v>
      </c>
      <c r="D2181" s="7">
        <v>42425</v>
      </c>
      <c r="E2181" s="5" t="s">
        <v>55</v>
      </c>
      <c r="F2181" s="6">
        <v>3</v>
      </c>
    </row>
    <row r="2182" spans="1:6" x14ac:dyDescent="0.3">
      <c r="A2182" s="6" t="s">
        <v>51</v>
      </c>
      <c r="B2182" s="6">
        <v>592</v>
      </c>
      <c r="C2182" s="6" t="str">
        <f t="shared" si="34"/>
        <v>UUC-592</v>
      </c>
      <c r="D2182" s="7">
        <v>42432</v>
      </c>
      <c r="E2182" s="5" t="s">
        <v>97</v>
      </c>
      <c r="F2182" s="6">
        <v>3</v>
      </c>
    </row>
    <row r="2183" spans="1:6" x14ac:dyDescent="0.3">
      <c r="A2183" s="6" t="s">
        <v>51</v>
      </c>
      <c r="B2183" s="6">
        <v>620</v>
      </c>
      <c r="C2183" s="6" t="str">
        <f t="shared" si="34"/>
        <v>UUC-620</v>
      </c>
      <c r="D2183" s="7">
        <v>42476</v>
      </c>
      <c r="E2183" s="5" t="s">
        <v>97</v>
      </c>
      <c r="F2183" s="6">
        <v>3</v>
      </c>
    </row>
    <row r="2184" spans="1:6" x14ac:dyDescent="0.3">
      <c r="A2184" s="6" t="s">
        <v>51</v>
      </c>
      <c r="B2184" s="6">
        <v>626</v>
      </c>
      <c r="C2184" s="6" t="str">
        <f t="shared" si="34"/>
        <v>UUC-626</v>
      </c>
      <c r="D2184" s="7">
        <v>42481</v>
      </c>
      <c r="E2184" s="5" t="s">
        <v>97</v>
      </c>
      <c r="F2184" s="6">
        <v>3</v>
      </c>
    </row>
    <row r="2185" spans="1:6" x14ac:dyDescent="0.3">
      <c r="A2185" s="6" t="s">
        <v>51</v>
      </c>
      <c r="B2185" s="6">
        <v>647</v>
      </c>
      <c r="C2185" s="6" t="str">
        <f t="shared" si="34"/>
        <v>UUC-647</v>
      </c>
      <c r="D2185" s="7">
        <v>42503</v>
      </c>
      <c r="E2185" s="5" t="s">
        <v>97</v>
      </c>
      <c r="F2185" s="6">
        <v>3</v>
      </c>
    </row>
    <row r="2186" spans="1:6" x14ac:dyDescent="0.3">
      <c r="A2186" s="6" t="s">
        <v>268</v>
      </c>
      <c r="B2186" s="6">
        <v>7</v>
      </c>
      <c r="C2186" s="6" t="str">
        <f t="shared" si="34"/>
        <v>SLP-7</v>
      </c>
      <c r="D2186" s="7">
        <v>42535</v>
      </c>
      <c r="E2186" s="5" t="s">
        <v>55</v>
      </c>
      <c r="F2186" s="6">
        <v>3</v>
      </c>
    </row>
    <row r="2187" spans="1:6" x14ac:dyDescent="0.3">
      <c r="A2187" s="6" t="s">
        <v>130</v>
      </c>
      <c r="B2187" s="6">
        <v>75</v>
      </c>
      <c r="C2187" s="6" t="str">
        <f t="shared" si="34"/>
        <v>KKV-75</v>
      </c>
      <c r="D2187" s="7">
        <v>42544</v>
      </c>
      <c r="E2187" s="5" t="s">
        <v>55</v>
      </c>
      <c r="F2187" s="6">
        <v>3</v>
      </c>
    </row>
    <row r="2188" spans="1:6" x14ac:dyDescent="0.3">
      <c r="A2188" s="6" t="s">
        <v>130</v>
      </c>
      <c r="B2188" s="6">
        <v>74</v>
      </c>
      <c r="C2188" s="6" t="str">
        <f t="shared" si="34"/>
        <v>KKV-74</v>
      </c>
      <c r="D2188" s="7">
        <v>42547</v>
      </c>
      <c r="E2188" s="5" t="s">
        <v>76</v>
      </c>
      <c r="F2188" s="6">
        <v>1</v>
      </c>
    </row>
    <row r="2189" spans="1:6" x14ac:dyDescent="0.3">
      <c r="A2189" s="6" t="s">
        <v>51</v>
      </c>
      <c r="B2189" s="6">
        <v>698</v>
      </c>
      <c r="C2189" s="6" t="str">
        <f t="shared" si="34"/>
        <v>UUC-698</v>
      </c>
      <c r="D2189" s="7">
        <v>42562</v>
      </c>
      <c r="E2189" s="5" t="s">
        <v>55</v>
      </c>
      <c r="F2189" s="6">
        <v>3</v>
      </c>
    </row>
    <row r="2190" spans="1:6" x14ac:dyDescent="0.3">
      <c r="A2190" s="6" t="s">
        <v>130</v>
      </c>
      <c r="B2190" s="6">
        <v>77</v>
      </c>
      <c r="C2190" s="6" t="str">
        <f t="shared" si="34"/>
        <v>KKV-77</v>
      </c>
      <c r="D2190" s="7">
        <v>42566</v>
      </c>
      <c r="E2190" s="5" t="s">
        <v>32</v>
      </c>
      <c r="F2190" s="6">
        <v>0</v>
      </c>
    </row>
    <row r="2191" spans="1:6" x14ac:dyDescent="0.3">
      <c r="A2191" s="6" t="s">
        <v>51</v>
      </c>
      <c r="B2191" s="6">
        <v>705</v>
      </c>
      <c r="C2191" s="6" t="str">
        <f t="shared" si="34"/>
        <v>UUC-705</v>
      </c>
      <c r="D2191" s="7">
        <v>42573</v>
      </c>
      <c r="E2191" s="5" t="s">
        <v>76</v>
      </c>
      <c r="F2191" s="6">
        <v>1</v>
      </c>
    </row>
    <row r="2192" spans="1:6" x14ac:dyDescent="0.3">
      <c r="A2192" s="6" t="s">
        <v>130</v>
      </c>
      <c r="B2192" s="6">
        <v>83</v>
      </c>
      <c r="C2192" s="6" t="str">
        <f t="shared" si="34"/>
        <v>KKV-83</v>
      </c>
      <c r="D2192" s="7">
        <v>42581</v>
      </c>
      <c r="E2192" s="5" t="s">
        <v>76</v>
      </c>
      <c r="F2192" s="6">
        <v>1</v>
      </c>
    </row>
    <row r="2193" spans="1:6" x14ac:dyDescent="0.3">
      <c r="A2193" s="6" t="s">
        <v>51</v>
      </c>
      <c r="B2193" s="6">
        <v>738</v>
      </c>
      <c r="C2193" s="6" t="str">
        <f t="shared" si="34"/>
        <v>UUC-738</v>
      </c>
      <c r="D2193" s="7">
        <v>42600</v>
      </c>
      <c r="E2193" s="5" t="s">
        <v>3386</v>
      </c>
      <c r="F2193" s="6">
        <v>0</v>
      </c>
    </row>
    <row r="2194" spans="1:6" x14ac:dyDescent="0.3">
      <c r="A2194" s="6" t="s">
        <v>51</v>
      </c>
      <c r="B2194" s="6">
        <v>749</v>
      </c>
      <c r="C2194" s="6" t="str">
        <f t="shared" si="34"/>
        <v>UUC-749</v>
      </c>
      <c r="D2194" s="7">
        <v>42608</v>
      </c>
      <c r="E2194" s="5" t="s">
        <v>17</v>
      </c>
      <c r="F2194" s="6">
        <v>2</v>
      </c>
    </row>
    <row r="2195" spans="1:6" x14ac:dyDescent="0.3">
      <c r="A2195" s="6" t="s">
        <v>51</v>
      </c>
      <c r="B2195" s="6">
        <v>752</v>
      </c>
      <c r="C2195" s="6" t="str">
        <f t="shared" si="34"/>
        <v>UUC-752</v>
      </c>
      <c r="D2195" s="7">
        <v>42611</v>
      </c>
      <c r="E2195" s="5" t="s">
        <v>55</v>
      </c>
      <c r="F2195" s="6">
        <v>3</v>
      </c>
    </row>
    <row r="2196" spans="1:6" x14ac:dyDescent="0.3">
      <c r="A2196" s="6" t="s">
        <v>51</v>
      </c>
      <c r="B2196" s="6">
        <v>753</v>
      </c>
      <c r="C2196" s="6" t="str">
        <f t="shared" si="34"/>
        <v>UUC-753</v>
      </c>
      <c r="D2196" s="7">
        <v>42612</v>
      </c>
      <c r="E2196" s="5" t="s">
        <v>3386</v>
      </c>
      <c r="F2196" s="6">
        <v>0</v>
      </c>
    </row>
    <row r="2197" spans="1:6" x14ac:dyDescent="0.3">
      <c r="A2197" s="6" t="s">
        <v>51</v>
      </c>
      <c r="B2197" s="6">
        <v>757</v>
      </c>
      <c r="C2197" s="6" t="str">
        <f t="shared" si="34"/>
        <v>UUC-757</v>
      </c>
      <c r="D2197" s="7">
        <v>42614</v>
      </c>
      <c r="E2197" s="5" t="s">
        <v>97</v>
      </c>
      <c r="F2197" s="6">
        <v>3</v>
      </c>
    </row>
    <row r="2198" spans="1:6" x14ac:dyDescent="0.3">
      <c r="A2198" s="6" t="s">
        <v>51</v>
      </c>
      <c r="B2198" s="6">
        <v>760</v>
      </c>
      <c r="C2198" s="6" t="str">
        <f t="shared" si="34"/>
        <v>UUC-760</v>
      </c>
      <c r="D2198" s="7">
        <v>42616</v>
      </c>
      <c r="E2198" s="5" t="s">
        <v>17</v>
      </c>
      <c r="F2198" s="6">
        <v>2</v>
      </c>
    </row>
    <row r="2199" spans="1:6" x14ac:dyDescent="0.3">
      <c r="A2199" s="6" t="s">
        <v>51</v>
      </c>
      <c r="B2199" s="6">
        <v>771</v>
      </c>
      <c r="C2199" s="6" t="str">
        <f t="shared" si="34"/>
        <v>UUC-771</v>
      </c>
      <c r="D2199" s="7">
        <v>42633</v>
      </c>
      <c r="E2199" s="5" t="s">
        <v>32</v>
      </c>
      <c r="F2199" s="6">
        <v>0</v>
      </c>
    </row>
    <row r="2200" spans="1:6" x14ac:dyDescent="0.3">
      <c r="A2200" s="6" t="s">
        <v>130</v>
      </c>
      <c r="B2200" s="6">
        <v>104</v>
      </c>
      <c r="C2200" s="6" t="str">
        <f t="shared" si="34"/>
        <v>KKV-104</v>
      </c>
      <c r="D2200" s="7">
        <v>42640</v>
      </c>
      <c r="E2200" s="5" t="s">
        <v>3386</v>
      </c>
      <c r="F2200" s="6">
        <v>0</v>
      </c>
    </row>
    <row r="2201" spans="1:6" x14ac:dyDescent="0.3">
      <c r="A2201" s="6" t="s">
        <v>51</v>
      </c>
      <c r="B2201" s="6">
        <v>785</v>
      </c>
      <c r="C2201" s="6" t="str">
        <f t="shared" si="34"/>
        <v>UUC-785</v>
      </c>
      <c r="D2201" s="7">
        <v>42645</v>
      </c>
      <c r="E2201" s="5" t="s">
        <v>55</v>
      </c>
      <c r="F2201" s="6">
        <v>3</v>
      </c>
    </row>
    <row r="2202" spans="1:6" x14ac:dyDescent="0.3">
      <c r="A2202" s="6" t="s">
        <v>51</v>
      </c>
      <c r="B2202" s="6">
        <v>787</v>
      </c>
      <c r="C2202" s="6" t="str">
        <f t="shared" si="34"/>
        <v>UUC-787</v>
      </c>
      <c r="D2202" s="7">
        <v>42647</v>
      </c>
      <c r="E2202" s="5" t="s">
        <v>97</v>
      </c>
      <c r="F2202" s="6">
        <v>3</v>
      </c>
    </row>
    <row r="2203" spans="1:6" x14ac:dyDescent="0.3">
      <c r="A2203" s="6" t="s">
        <v>130</v>
      </c>
      <c r="B2203" s="6">
        <v>106</v>
      </c>
      <c r="C2203" s="6" t="str">
        <f t="shared" si="34"/>
        <v>KKV-106</v>
      </c>
      <c r="D2203" s="7">
        <v>42650</v>
      </c>
      <c r="E2203" s="5" t="s">
        <v>97</v>
      </c>
      <c r="F2203" s="6">
        <v>3</v>
      </c>
    </row>
    <row r="2204" spans="1:6" x14ac:dyDescent="0.3">
      <c r="A2204" s="6" t="s">
        <v>51</v>
      </c>
      <c r="B2204" s="6">
        <v>798</v>
      </c>
      <c r="C2204" s="6" t="str">
        <f t="shared" si="34"/>
        <v>UUC-798</v>
      </c>
      <c r="D2204" s="7">
        <v>42656</v>
      </c>
      <c r="E2204" s="5" t="s">
        <v>17</v>
      </c>
      <c r="F2204" s="6">
        <v>2</v>
      </c>
    </row>
    <row r="2205" spans="1:6" x14ac:dyDescent="0.3">
      <c r="A2205" s="6" t="s">
        <v>51</v>
      </c>
      <c r="B2205" s="6">
        <v>800</v>
      </c>
      <c r="C2205" s="6" t="str">
        <f t="shared" si="34"/>
        <v>UUC-800</v>
      </c>
      <c r="D2205" s="7">
        <v>42658</v>
      </c>
      <c r="E2205" s="5" t="s">
        <v>97</v>
      </c>
      <c r="F2205" s="6">
        <v>3</v>
      </c>
    </row>
    <row r="2206" spans="1:6" x14ac:dyDescent="0.3">
      <c r="A2206" s="6" t="s">
        <v>130</v>
      </c>
      <c r="B2206" s="6">
        <v>113</v>
      </c>
      <c r="C2206" s="6" t="str">
        <f t="shared" si="34"/>
        <v>KKV-113</v>
      </c>
      <c r="D2206" s="7">
        <v>42668</v>
      </c>
      <c r="E2206" s="5" t="s">
        <v>17</v>
      </c>
      <c r="F2206" s="6">
        <v>2</v>
      </c>
    </row>
    <row r="2207" spans="1:6" x14ac:dyDescent="0.3">
      <c r="A2207" s="6" t="s">
        <v>51</v>
      </c>
      <c r="B2207" s="6">
        <v>815</v>
      </c>
      <c r="C2207" s="6" t="str">
        <f t="shared" si="34"/>
        <v>UUC-815</v>
      </c>
      <c r="D2207" s="7">
        <v>42672</v>
      </c>
      <c r="E2207" s="5" t="s">
        <v>97</v>
      </c>
      <c r="F2207" s="6">
        <v>3</v>
      </c>
    </row>
    <row r="2208" spans="1:6" x14ac:dyDescent="0.3">
      <c r="A2208" s="6" t="s">
        <v>51</v>
      </c>
      <c r="B2208" s="6">
        <v>817</v>
      </c>
      <c r="C2208" s="6" t="str">
        <f t="shared" si="34"/>
        <v>UUC-817</v>
      </c>
      <c r="D2208" s="7">
        <v>42678</v>
      </c>
      <c r="E2208" s="5" t="s">
        <v>97</v>
      </c>
      <c r="F2208" s="6">
        <v>3</v>
      </c>
    </row>
    <row r="2209" spans="1:6" x14ac:dyDescent="0.3">
      <c r="A2209" s="6" t="s">
        <v>130</v>
      </c>
      <c r="B2209" s="6">
        <v>120</v>
      </c>
      <c r="C2209" s="6" t="str">
        <f t="shared" si="34"/>
        <v>KKV-120</v>
      </c>
      <c r="D2209" s="7">
        <v>42692</v>
      </c>
      <c r="E2209" s="5" t="s">
        <v>76</v>
      </c>
      <c r="F2209" s="6">
        <v>1</v>
      </c>
    </row>
    <row r="2210" spans="1:6" x14ac:dyDescent="0.3">
      <c r="A2210" s="6" t="s">
        <v>130</v>
      </c>
      <c r="B2210" s="6">
        <v>135</v>
      </c>
      <c r="C2210" s="6" t="str">
        <f t="shared" si="34"/>
        <v>KKV-135</v>
      </c>
      <c r="D2210" s="7">
        <v>42757</v>
      </c>
      <c r="E2210" s="5" t="s">
        <v>76</v>
      </c>
      <c r="F2210" s="6">
        <v>1</v>
      </c>
    </row>
    <row r="2211" spans="1:6" x14ac:dyDescent="0.3">
      <c r="A2211" s="6" t="s">
        <v>51</v>
      </c>
      <c r="B2211" s="6">
        <v>865</v>
      </c>
      <c r="C2211" s="6" t="str">
        <f t="shared" si="34"/>
        <v>UUC-865</v>
      </c>
      <c r="D2211" s="7">
        <v>42769</v>
      </c>
      <c r="E2211" s="5" t="s">
        <v>3386</v>
      </c>
      <c r="F2211" s="6">
        <v>0</v>
      </c>
    </row>
    <row r="2212" spans="1:6" x14ac:dyDescent="0.3">
      <c r="A2212" s="6" t="s">
        <v>51</v>
      </c>
      <c r="B2212" s="6">
        <v>866</v>
      </c>
      <c r="C2212" s="6" t="str">
        <f t="shared" si="34"/>
        <v>UUC-866</v>
      </c>
      <c r="D2212" s="7">
        <v>42770</v>
      </c>
      <c r="E2212" s="5" t="s">
        <v>17</v>
      </c>
      <c r="F2212" s="6">
        <v>2</v>
      </c>
    </row>
    <row r="2213" spans="1:6" x14ac:dyDescent="0.3">
      <c r="A2213" s="6" t="s">
        <v>130</v>
      </c>
      <c r="B2213" s="6">
        <v>145</v>
      </c>
      <c r="C2213" s="6" t="str">
        <f t="shared" si="34"/>
        <v>KKV-145</v>
      </c>
      <c r="D2213" s="7">
        <v>42790</v>
      </c>
      <c r="E2213" s="5" t="s">
        <v>76</v>
      </c>
      <c r="F2213" s="6">
        <v>1</v>
      </c>
    </row>
    <row r="2214" spans="1:6" x14ac:dyDescent="0.3">
      <c r="A2214" s="6" t="s">
        <v>51</v>
      </c>
      <c r="B2214" s="6">
        <v>882</v>
      </c>
      <c r="C2214" s="6" t="str">
        <f t="shared" si="34"/>
        <v>UUC-882</v>
      </c>
      <c r="D2214" s="7">
        <v>42817</v>
      </c>
      <c r="E2214" s="5" t="s">
        <v>55</v>
      </c>
      <c r="F2214" s="6">
        <v>3</v>
      </c>
    </row>
    <row r="2215" spans="1:6" x14ac:dyDescent="0.3">
      <c r="A2215" s="6" t="s">
        <v>51</v>
      </c>
      <c r="B2215" s="6">
        <v>883</v>
      </c>
      <c r="C2215" s="6" t="str">
        <f t="shared" si="34"/>
        <v>UUC-883</v>
      </c>
      <c r="D2215" s="7">
        <v>42818</v>
      </c>
      <c r="E2215" s="5" t="s">
        <v>97</v>
      </c>
      <c r="F2215" s="6">
        <v>3</v>
      </c>
    </row>
    <row r="2216" spans="1:6" x14ac:dyDescent="0.3">
      <c r="A2216" s="6" t="s">
        <v>51</v>
      </c>
      <c r="B2216" s="6">
        <v>901</v>
      </c>
      <c r="C2216" s="6" t="str">
        <f t="shared" si="34"/>
        <v>UUC-901</v>
      </c>
      <c r="D2216" s="7">
        <v>42849</v>
      </c>
      <c r="E2216" s="5" t="s">
        <v>17</v>
      </c>
      <c r="F2216" s="6">
        <v>2</v>
      </c>
    </row>
    <row r="2217" spans="1:6" x14ac:dyDescent="0.3">
      <c r="A2217" s="6" t="s">
        <v>130</v>
      </c>
      <c r="B2217" s="6">
        <v>167</v>
      </c>
      <c r="C2217" s="6" t="str">
        <f t="shared" si="34"/>
        <v>KKV-167</v>
      </c>
      <c r="D2217" s="7">
        <v>42917</v>
      </c>
      <c r="E2217" s="5" t="s">
        <v>17</v>
      </c>
      <c r="F2217" s="6">
        <v>2</v>
      </c>
    </row>
    <row r="2218" spans="1:6" x14ac:dyDescent="0.3">
      <c r="A2218" s="6" t="s">
        <v>130</v>
      </c>
      <c r="B2218" s="6">
        <v>170</v>
      </c>
      <c r="C2218" s="6" t="str">
        <f t="shared" si="34"/>
        <v>KKV-170</v>
      </c>
      <c r="D2218" s="7">
        <v>42921</v>
      </c>
      <c r="E2218" s="5" t="s">
        <v>76</v>
      </c>
      <c r="F2218" s="6">
        <v>1</v>
      </c>
    </row>
    <row r="2219" spans="1:6" x14ac:dyDescent="0.3">
      <c r="A2219" s="6" t="s">
        <v>130</v>
      </c>
      <c r="B2219" s="6">
        <v>193</v>
      </c>
      <c r="C2219" s="6" t="str">
        <f t="shared" si="34"/>
        <v>KKV-193</v>
      </c>
      <c r="D2219" s="7">
        <v>42968</v>
      </c>
      <c r="E2219" s="5" t="s">
        <v>3386</v>
      </c>
      <c r="F2219" s="6">
        <v>0</v>
      </c>
    </row>
    <row r="2220" spans="1:6" x14ac:dyDescent="0.3">
      <c r="A2220" s="6" t="s">
        <v>51</v>
      </c>
      <c r="B2220" s="6">
        <v>930</v>
      </c>
      <c r="C2220" s="6" t="str">
        <f t="shared" si="34"/>
        <v>UUC-930</v>
      </c>
      <c r="D2220" s="7">
        <v>42989</v>
      </c>
      <c r="E2220" s="5" t="s">
        <v>17</v>
      </c>
      <c r="F2220" s="6">
        <v>2</v>
      </c>
    </row>
    <row r="2221" spans="1:6" x14ac:dyDescent="0.3">
      <c r="A2221" s="6" t="s">
        <v>130</v>
      </c>
      <c r="B2221" s="6">
        <v>200</v>
      </c>
      <c r="C2221" s="6" t="str">
        <f t="shared" si="34"/>
        <v>KKV-200</v>
      </c>
      <c r="D2221" s="7">
        <v>43002</v>
      </c>
      <c r="E2221" s="5" t="s">
        <v>55</v>
      </c>
      <c r="F2221" s="6">
        <v>3</v>
      </c>
    </row>
    <row r="2222" spans="1:6" x14ac:dyDescent="0.3">
      <c r="A2222" s="6" t="s">
        <v>104</v>
      </c>
      <c r="B2222" s="6">
        <v>22</v>
      </c>
      <c r="C2222" s="6" t="str">
        <f t="shared" si="34"/>
        <v>CSS-22</v>
      </c>
      <c r="D2222" s="7">
        <v>43029</v>
      </c>
      <c r="E2222" s="5" t="s">
        <v>55</v>
      </c>
      <c r="F2222" s="6">
        <v>3</v>
      </c>
    </row>
    <row r="2223" spans="1:6" x14ac:dyDescent="0.3">
      <c r="A2223" s="6" t="s">
        <v>277</v>
      </c>
      <c r="B2223" s="6">
        <v>6</v>
      </c>
      <c r="C2223" s="6" t="str">
        <f t="shared" si="34"/>
        <v>MTIH-6</v>
      </c>
      <c r="D2223" s="7">
        <v>43029</v>
      </c>
      <c r="E2223" s="5" t="s">
        <v>3390</v>
      </c>
      <c r="F2223" s="6">
        <v>0</v>
      </c>
    </row>
    <row r="2224" spans="1:6" x14ac:dyDescent="0.3">
      <c r="A2224" s="6" t="s">
        <v>104</v>
      </c>
      <c r="B2224" s="6">
        <v>24</v>
      </c>
      <c r="C2224" s="6" t="str">
        <f t="shared" si="34"/>
        <v>CSS-24</v>
      </c>
      <c r="D2224" s="7">
        <v>43038</v>
      </c>
      <c r="E2224" s="5" t="s">
        <v>97</v>
      </c>
      <c r="F2224" s="6">
        <v>3</v>
      </c>
    </row>
    <row r="2225" spans="1:6" x14ac:dyDescent="0.3">
      <c r="A2225" s="6" t="s">
        <v>104</v>
      </c>
      <c r="B2225" s="6">
        <v>38</v>
      </c>
      <c r="C2225" s="6" t="str">
        <f t="shared" si="34"/>
        <v>CSS-38</v>
      </c>
      <c r="D2225" s="7">
        <v>43083</v>
      </c>
      <c r="E2225" s="5" t="s">
        <v>17</v>
      </c>
      <c r="F2225" s="6">
        <v>2</v>
      </c>
    </row>
    <row r="2226" spans="1:6" x14ac:dyDescent="0.3">
      <c r="A2226" s="6" t="s">
        <v>51</v>
      </c>
      <c r="B2226" s="6">
        <v>939</v>
      </c>
      <c r="C2226" s="6" t="str">
        <f t="shared" si="34"/>
        <v>UUC-939</v>
      </c>
      <c r="D2226" s="7">
        <v>43189</v>
      </c>
      <c r="E2226" s="5" t="s">
        <v>55</v>
      </c>
      <c r="F2226" s="6">
        <v>3</v>
      </c>
    </row>
    <row r="2227" spans="1:6" x14ac:dyDescent="0.3">
      <c r="A2227" s="6" t="s">
        <v>277</v>
      </c>
      <c r="B2227" s="6">
        <v>10</v>
      </c>
      <c r="C2227" s="6" t="str">
        <f t="shared" si="34"/>
        <v>MTIH-10</v>
      </c>
      <c r="D2227" s="7">
        <v>43189</v>
      </c>
      <c r="E2227" s="5" t="s">
        <v>55</v>
      </c>
      <c r="F2227" s="6">
        <v>3</v>
      </c>
    </row>
    <row r="2228" spans="1:6" x14ac:dyDescent="0.3">
      <c r="A2228" s="6" t="s">
        <v>135</v>
      </c>
      <c r="B2228" s="6">
        <v>29</v>
      </c>
      <c r="C2228" s="6" t="str">
        <f t="shared" si="34"/>
        <v>EAT-29</v>
      </c>
      <c r="D2228" s="7">
        <v>43211</v>
      </c>
      <c r="E2228" s="5" t="s">
        <v>32</v>
      </c>
      <c r="F2228" s="6">
        <v>0</v>
      </c>
    </row>
    <row r="2229" spans="1:6" x14ac:dyDescent="0.3">
      <c r="A2229" s="6" t="s">
        <v>130</v>
      </c>
      <c r="B2229" s="6">
        <v>248</v>
      </c>
      <c r="C2229" s="6" t="str">
        <f t="shared" si="34"/>
        <v>KKV-248</v>
      </c>
      <c r="D2229" s="7">
        <v>43220</v>
      </c>
      <c r="E2229" s="5" t="s">
        <v>17</v>
      </c>
      <c r="F2229" s="6">
        <v>2</v>
      </c>
    </row>
    <row r="2230" spans="1:6" x14ac:dyDescent="0.3">
      <c r="A2230" s="6" t="s">
        <v>51</v>
      </c>
      <c r="B2230" s="6">
        <v>940</v>
      </c>
      <c r="C2230" s="6" t="str">
        <f t="shared" si="34"/>
        <v>UUC-940</v>
      </c>
      <c r="D2230" s="7">
        <v>43272</v>
      </c>
      <c r="E2230" s="5" t="s">
        <v>3386</v>
      </c>
      <c r="F2230" s="6">
        <v>0</v>
      </c>
    </row>
    <row r="2231" spans="1:6" x14ac:dyDescent="0.3">
      <c r="A2231" s="6" t="s">
        <v>277</v>
      </c>
      <c r="B2231" s="6">
        <v>11</v>
      </c>
      <c r="C2231" s="6" t="str">
        <f t="shared" si="34"/>
        <v>MTIH-11</v>
      </c>
      <c r="D2231" s="7">
        <v>43278</v>
      </c>
      <c r="E2231" s="5" t="s">
        <v>17</v>
      </c>
      <c r="F2231" s="6">
        <v>2</v>
      </c>
    </row>
    <row r="2232" spans="1:6" x14ac:dyDescent="0.3">
      <c r="A2232" s="6" t="s">
        <v>135</v>
      </c>
      <c r="B2232" s="6">
        <v>35</v>
      </c>
      <c r="C2232" s="6" t="str">
        <f t="shared" si="34"/>
        <v>EAT-35</v>
      </c>
      <c r="D2232" s="7">
        <v>43292</v>
      </c>
      <c r="E2232" s="5" t="s">
        <v>55</v>
      </c>
      <c r="F2232" s="6">
        <v>3</v>
      </c>
    </row>
    <row r="2233" spans="1:6" x14ac:dyDescent="0.3">
      <c r="A2233" s="6" t="s">
        <v>130</v>
      </c>
      <c r="B2233" s="6">
        <v>257</v>
      </c>
      <c r="C2233" s="6" t="str">
        <f t="shared" si="34"/>
        <v>KKV-257</v>
      </c>
      <c r="D2233" s="7">
        <v>43375</v>
      </c>
      <c r="E2233" s="5" t="s">
        <v>55</v>
      </c>
      <c r="F2233" s="6">
        <v>3</v>
      </c>
    </row>
    <row r="2234" spans="1:6" x14ac:dyDescent="0.3">
      <c r="A2234" s="6" t="s">
        <v>135</v>
      </c>
      <c r="B2234" s="6">
        <v>49</v>
      </c>
      <c r="C2234" s="6" t="str">
        <f t="shared" si="34"/>
        <v>EAT-49</v>
      </c>
      <c r="D2234" s="7">
        <v>43445</v>
      </c>
      <c r="E2234" s="5" t="s">
        <v>55</v>
      </c>
      <c r="F2234" s="6">
        <v>3</v>
      </c>
    </row>
    <row r="2235" spans="1:6" x14ac:dyDescent="0.3">
      <c r="A2235" s="6" t="s">
        <v>135</v>
      </c>
      <c r="B2235" s="6">
        <v>50</v>
      </c>
      <c r="C2235" s="6" t="str">
        <f t="shared" si="34"/>
        <v>EAT-50</v>
      </c>
      <c r="D2235" s="7">
        <v>43472</v>
      </c>
      <c r="E2235" s="5" t="s">
        <v>55</v>
      </c>
      <c r="F2235" s="6">
        <v>3</v>
      </c>
    </row>
    <row r="2236" spans="1:6" x14ac:dyDescent="0.3">
      <c r="A2236" s="6" t="s">
        <v>130</v>
      </c>
      <c r="B2236" s="6">
        <v>269</v>
      </c>
      <c r="C2236" s="6" t="str">
        <f t="shared" si="34"/>
        <v>KKV-269</v>
      </c>
      <c r="D2236" s="7">
        <v>43494</v>
      </c>
      <c r="E2236" s="5" t="s">
        <v>17</v>
      </c>
      <c r="F2236" s="6">
        <v>2</v>
      </c>
    </row>
    <row r="2237" spans="1:6" x14ac:dyDescent="0.3">
      <c r="A2237" s="6" t="s">
        <v>135</v>
      </c>
      <c r="B2237" s="6">
        <v>53</v>
      </c>
      <c r="C2237" s="6" t="str">
        <f t="shared" si="34"/>
        <v>EAT-53</v>
      </c>
      <c r="D2237" s="7">
        <v>43559</v>
      </c>
      <c r="E2237" s="5" t="s">
        <v>17</v>
      </c>
      <c r="F2237" s="6">
        <v>2</v>
      </c>
    </row>
    <row r="2238" spans="1:6" x14ac:dyDescent="0.3">
      <c r="A2238" s="6" t="s">
        <v>164</v>
      </c>
      <c r="B2238" s="6">
        <v>25</v>
      </c>
      <c r="C2238" s="6" t="str">
        <f t="shared" si="34"/>
        <v>KTH-25</v>
      </c>
      <c r="D2238" s="7">
        <v>43588</v>
      </c>
      <c r="E2238" s="5" t="s">
        <v>97</v>
      </c>
      <c r="F2238" s="6">
        <v>3</v>
      </c>
    </row>
    <row r="2239" spans="1:6" x14ac:dyDescent="0.3">
      <c r="A2239" s="6" t="s">
        <v>164</v>
      </c>
      <c r="B2239" s="6">
        <v>45</v>
      </c>
      <c r="C2239" s="6" t="str">
        <f t="shared" si="34"/>
        <v>KTH-45</v>
      </c>
      <c r="D2239" s="7">
        <v>43676</v>
      </c>
      <c r="E2239" s="5" t="s">
        <v>17</v>
      </c>
      <c r="F2239" s="6">
        <v>2</v>
      </c>
    </row>
    <row r="2240" spans="1:6" x14ac:dyDescent="0.3">
      <c r="A2240" s="6" t="s">
        <v>164</v>
      </c>
      <c r="B2240" s="6">
        <v>53</v>
      </c>
      <c r="C2240" s="6" t="str">
        <f t="shared" si="34"/>
        <v>KTH-53</v>
      </c>
      <c r="D2240" s="7">
        <v>43713</v>
      </c>
      <c r="E2240" s="5" t="s">
        <v>17</v>
      </c>
      <c r="F2240" s="6">
        <v>2</v>
      </c>
    </row>
    <row r="2241" spans="1:6" x14ac:dyDescent="0.3">
      <c r="A2241" s="6" t="s">
        <v>164</v>
      </c>
      <c r="B2241" s="6">
        <v>57</v>
      </c>
      <c r="C2241" s="6" t="str">
        <f t="shared" si="34"/>
        <v>KTH-57</v>
      </c>
      <c r="D2241" s="7">
        <v>43719</v>
      </c>
      <c r="E2241" s="5" t="s">
        <v>76</v>
      </c>
      <c r="F2241" s="6">
        <v>1</v>
      </c>
    </row>
    <row r="2242" spans="1:6" x14ac:dyDescent="0.3">
      <c r="A2242" s="6" t="s">
        <v>164</v>
      </c>
      <c r="B2242" s="6">
        <v>63</v>
      </c>
      <c r="C2242" s="6" t="str">
        <f t="shared" si="34"/>
        <v>KTH-63</v>
      </c>
      <c r="D2242" s="7">
        <v>43738</v>
      </c>
      <c r="E2242" s="5" t="s">
        <v>17</v>
      </c>
      <c r="F2242" s="6">
        <v>2</v>
      </c>
    </row>
    <row r="2243" spans="1:6" x14ac:dyDescent="0.3">
      <c r="A2243" s="6" t="s">
        <v>135</v>
      </c>
      <c r="B2243" s="6">
        <v>73</v>
      </c>
      <c r="C2243" s="6" t="str">
        <f t="shared" ref="C2243:C2306" si="35">CONCATENATE(A2243,"-",B2243)</f>
        <v>EAT-73</v>
      </c>
      <c r="D2243" s="7">
        <v>43846</v>
      </c>
      <c r="E2243" s="5" t="s">
        <v>17</v>
      </c>
      <c r="F2243" s="6">
        <v>2</v>
      </c>
    </row>
    <row r="2244" spans="1:6" x14ac:dyDescent="0.3">
      <c r="A2244" s="6" t="s">
        <v>167</v>
      </c>
      <c r="B2244" s="6">
        <v>24</v>
      </c>
      <c r="C2244" s="6" t="str">
        <f t="shared" si="35"/>
        <v>KAY-24</v>
      </c>
      <c r="D2244" s="7">
        <v>43847</v>
      </c>
      <c r="E2244" s="5" t="s">
        <v>17</v>
      </c>
      <c r="F2244" s="6">
        <v>2</v>
      </c>
    </row>
    <row r="2245" spans="1:6" x14ac:dyDescent="0.3">
      <c r="A2245" s="6" t="s">
        <v>231</v>
      </c>
      <c r="B2245" s="6">
        <v>11</v>
      </c>
      <c r="C2245" s="6" t="str">
        <f t="shared" si="35"/>
        <v>KKK-11</v>
      </c>
      <c r="D2245" s="7">
        <v>43871</v>
      </c>
      <c r="E2245" s="5" t="s">
        <v>55</v>
      </c>
      <c r="F2245" s="6">
        <v>3</v>
      </c>
    </row>
    <row r="2246" spans="1:6" x14ac:dyDescent="0.3">
      <c r="A2246" s="6" t="s">
        <v>167</v>
      </c>
      <c r="B2246" s="6">
        <v>32</v>
      </c>
      <c r="C2246" s="6" t="str">
        <f t="shared" si="35"/>
        <v>KAY-32</v>
      </c>
      <c r="D2246" s="7">
        <v>43881</v>
      </c>
      <c r="E2246" s="5" t="s">
        <v>17</v>
      </c>
      <c r="F2246" s="6">
        <v>2</v>
      </c>
    </row>
    <row r="2247" spans="1:6" x14ac:dyDescent="0.3">
      <c r="A2247" s="6" t="s">
        <v>167</v>
      </c>
      <c r="B2247" s="6">
        <v>34</v>
      </c>
      <c r="C2247" s="6" t="str">
        <f t="shared" si="35"/>
        <v>KAY-34</v>
      </c>
      <c r="D2247" s="7">
        <v>43888</v>
      </c>
      <c r="E2247" s="5" t="s">
        <v>55</v>
      </c>
      <c r="F2247" s="6">
        <v>3</v>
      </c>
    </row>
    <row r="2248" spans="1:6" x14ac:dyDescent="0.3">
      <c r="A2248" s="6" t="s">
        <v>164</v>
      </c>
      <c r="B2248" s="6">
        <v>91</v>
      </c>
      <c r="C2248" s="6" t="str">
        <f t="shared" si="35"/>
        <v>KTH-91</v>
      </c>
      <c r="D2248" s="7">
        <v>44002</v>
      </c>
      <c r="E2248" s="5" t="s">
        <v>76</v>
      </c>
      <c r="F2248" s="6">
        <v>1</v>
      </c>
    </row>
    <row r="2249" spans="1:6" x14ac:dyDescent="0.3">
      <c r="A2249" s="6" t="s">
        <v>104</v>
      </c>
      <c r="B2249" s="6">
        <v>59</v>
      </c>
      <c r="C2249" s="6" t="str">
        <f t="shared" si="35"/>
        <v>CSS-59</v>
      </c>
      <c r="D2249" s="7">
        <v>44022</v>
      </c>
      <c r="E2249" s="5" t="s">
        <v>97</v>
      </c>
      <c r="F2249" s="6">
        <v>3</v>
      </c>
    </row>
    <row r="2250" spans="1:6" x14ac:dyDescent="0.3">
      <c r="A2250" s="6" t="s">
        <v>164</v>
      </c>
      <c r="B2250" s="6">
        <v>94</v>
      </c>
      <c r="C2250" s="6" t="str">
        <f t="shared" si="35"/>
        <v>KTH-94</v>
      </c>
      <c r="D2250" s="7">
        <v>44035</v>
      </c>
      <c r="E2250" s="5" t="s">
        <v>17</v>
      </c>
      <c r="F2250" s="6">
        <v>2</v>
      </c>
    </row>
    <row r="2251" spans="1:6" x14ac:dyDescent="0.3">
      <c r="A2251" s="6" t="s">
        <v>104</v>
      </c>
      <c r="B2251" s="6">
        <v>71</v>
      </c>
      <c r="C2251" s="6" t="str">
        <f t="shared" si="35"/>
        <v>CSS-71</v>
      </c>
      <c r="D2251" s="7">
        <v>44076</v>
      </c>
      <c r="E2251" s="5" t="s">
        <v>55</v>
      </c>
      <c r="F2251" s="6">
        <v>3</v>
      </c>
    </row>
    <row r="2252" spans="1:6" x14ac:dyDescent="0.3">
      <c r="A2252" s="6" t="s">
        <v>167</v>
      </c>
      <c r="B2252" s="6">
        <v>50</v>
      </c>
      <c r="C2252" s="6" t="str">
        <f t="shared" si="35"/>
        <v>KAY-50</v>
      </c>
      <c r="D2252" s="7">
        <v>44105</v>
      </c>
      <c r="E2252" s="5" t="s">
        <v>55</v>
      </c>
      <c r="F2252" s="6">
        <v>3</v>
      </c>
    </row>
    <row r="2253" spans="1:6" x14ac:dyDescent="0.3">
      <c r="A2253" s="6" t="s">
        <v>104</v>
      </c>
      <c r="B2253" s="6">
        <v>86</v>
      </c>
      <c r="C2253" s="6" t="str">
        <f t="shared" si="35"/>
        <v>CSS-86</v>
      </c>
      <c r="D2253" s="7">
        <v>44118</v>
      </c>
      <c r="E2253" s="5" t="s">
        <v>17</v>
      </c>
      <c r="F2253" s="6">
        <v>2</v>
      </c>
    </row>
    <row r="2254" spans="1:6" x14ac:dyDescent="0.3">
      <c r="A2254" s="6" t="s">
        <v>164</v>
      </c>
      <c r="B2254" s="6">
        <v>102</v>
      </c>
      <c r="C2254" s="6" t="str">
        <f t="shared" si="35"/>
        <v>KTH-102</v>
      </c>
      <c r="D2254" s="7">
        <v>44130</v>
      </c>
      <c r="E2254" s="5" t="s">
        <v>17</v>
      </c>
      <c r="F2254" s="6">
        <v>2</v>
      </c>
    </row>
    <row r="2255" spans="1:6" x14ac:dyDescent="0.3">
      <c r="A2255" s="6" t="s">
        <v>104</v>
      </c>
      <c r="B2255" s="6">
        <v>95</v>
      </c>
      <c r="C2255" s="6" t="str">
        <f t="shared" si="35"/>
        <v>CSS-95</v>
      </c>
      <c r="D2255" s="7">
        <v>44147</v>
      </c>
      <c r="E2255" s="5" t="s">
        <v>55</v>
      </c>
      <c r="F2255" s="6">
        <v>3</v>
      </c>
    </row>
    <row r="2256" spans="1:6" x14ac:dyDescent="0.3">
      <c r="A2256" s="6" t="s">
        <v>135</v>
      </c>
      <c r="B2256" s="6">
        <v>106</v>
      </c>
      <c r="C2256" s="6" t="str">
        <f t="shared" si="35"/>
        <v>EAT-106</v>
      </c>
      <c r="D2256" s="7">
        <v>44152</v>
      </c>
      <c r="E2256" s="5" t="s">
        <v>42</v>
      </c>
      <c r="F2256" s="6">
        <v>0</v>
      </c>
    </row>
    <row r="2257" spans="1:6" x14ac:dyDescent="0.3">
      <c r="A2257" s="6" t="s">
        <v>104</v>
      </c>
      <c r="B2257" s="6">
        <v>97</v>
      </c>
      <c r="C2257" s="6" t="str">
        <f t="shared" si="35"/>
        <v>CSS-97</v>
      </c>
      <c r="D2257" s="7">
        <v>44154</v>
      </c>
      <c r="E2257" s="5" t="s">
        <v>3386</v>
      </c>
      <c r="F2257" s="6">
        <v>0</v>
      </c>
    </row>
    <row r="2258" spans="1:6" x14ac:dyDescent="0.3">
      <c r="A2258" s="6" t="s">
        <v>164</v>
      </c>
      <c r="B2258" s="6">
        <v>110</v>
      </c>
      <c r="C2258" s="6" t="str">
        <f t="shared" si="35"/>
        <v>KTH-110</v>
      </c>
      <c r="D2258" s="7">
        <v>44155</v>
      </c>
      <c r="E2258" s="5" t="s">
        <v>17</v>
      </c>
      <c r="F2258" s="6">
        <v>2</v>
      </c>
    </row>
    <row r="2259" spans="1:6" x14ac:dyDescent="0.3">
      <c r="A2259" s="6" t="s">
        <v>104</v>
      </c>
      <c r="B2259" s="6">
        <v>99</v>
      </c>
      <c r="C2259" s="6" t="str">
        <f t="shared" si="35"/>
        <v>CSS-99</v>
      </c>
      <c r="D2259" s="7">
        <v>44163</v>
      </c>
      <c r="E2259" s="5" t="s">
        <v>17</v>
      </c>
      <c r="F2259" s="6">
        <v>2</v>
      </c>
    </row>
    <row r="2260" spans="1:6" x14ac:dyDescent="0.3">
      <c r="A2260" s="6" t="s">
        <v>104</v>
      </c>
      <c r="B2260" s="6">
        <v>102</v>
      </c>
      <c r="C2260" s="6" t="str">
        <f t="shared" si="35"/>
        <v>CSS-102</v>
      </c>
      <c r="D2260" s="7">
        <v>44167</v>
      </c>
      <c r="E2260" s="5" t="s">
        <v>17</v>
      </c>
      <c r="F2260" s="6">
        <v>2</v>
      </c>
    </row>
    <row r="2261" spans="1:6" x14ac:dyDescent="0.3">
      <c r="A2261" s="6" t="s">
        <v>104</v>
      </c>
      <c r="B2261" s="6">
        <v>127</v>
      </c>
      <c r="C2261" s="6" t="str">
        <f t="shared" si="35"/>
        <v>CSS-127</v>
      </c>
      <c r="D2261" s="7">
        <v>44209</v>
      </c>
      <c r="E2261" s="5" t="s">
        <v>32</v>
      </c>
      <c r="F2261" s="6">
        <v>0</v>
      </c>
    </row>
    <row r="2262" spans="1:6" x14ac:dyDescent="0.3">
      <c r="A2262" s="6" t="s">
        <v>164</v>
      </c>
      <c r="B2262" s="6">
        <v>115</v>
      </c>
      <c r="C2262" s="6" t="str">
        <f t="shared" si="35"/>
        <v>KTH-115</v>
      </c>
      <c r="D2262" s="7">
        <v>44223</v>
      </c>
      <c r="E2262" s="5" t="s">
        <v>17</v>
      </c>
      <c r="F2262" s="6">
        <v>2</v>
      </c>
    </row>
    <row r="2263" spans="1:6" x14ac:dyDescent="0.3">
      <c r="A2263" s="6" t="s">
        <v>104</v>
      </c>
      <c r="B2263" s="6">
        <v>135</v>
      </c>
      <c r="C2263" s="6" t="str">
        <f t="shared" si="35"/>
        <v>CSS-135</v>
      </c>
      <c r="D2263" s="7">
        <v>44226</v>
      </c>
      <c r="E2263" s="5" t="s">
        <v>17</v>
      </c>
      <c r="F2263" s="6">
        <v>2</v>
      </c>
    </row>
    <row r="2264" spans="1:6" x14ac:dyDescent="0.3">
      <c r="A2264" s="6" t="s">
        <v>104</v>
      </c>
      <c r="B2264" s="6">
        <v>142</v>
      </c>
      <c r="C2264" s="6" t="str">
        <f t="shared" si="35"/>
        <v>CSS-142</v>
      </c>
      <c r="D2264" s="7">
        <v>44240</v>
      </c>
      <c r="E2264" s="5" t="s">
        <v>17</v>
      </c>
      <c r="F2264" s="6">
        <v>2</v>
      </c>
    </row>
    <row r="2265" spans="1:6" x14ac:dyDescent="0.3">
      <c r="A2265" s="6" t="s">
        <v>104</v>
      </c>
      <c r="B2265" s="6">
        <v>147</v>
      </c>
      <c r="C2265" s="6" t="str">
        <f t="shared" si="35"/>
        <v>CSS-147</v>
      </c>
      <c r="D2265" s="7">
        <v>44245</v>
      </c>
      <c r="E2265" s="5" t="s">
        <v>3386</v>
      </c>
      <c r="F2265" s="6">
        <v>0</v>
      </c>
    </row>
    <row r="2266" spans="1:6" x14ac:dyDescent="0.3">
      <c r="A2266" s="6" t="s">
        <v>104</v>
      </c>
      <c r="B2266" s="6">
        <v>158</v>
      </c>
      <c r="C2266" s="6" t="str">
        <f t="shared" si="35"/>
        <v>CSS-158</v>
      </c>
      <c r="D2266" s="7">
        <v>44265</v>
      </c>
      <c r="E2266" s="5" t="s">
        <v>17</v>
      </c>
      <c r="F2266" s="6">
        <v>2</v>
      </c>
    </row>
    <row r="2267" spans="1:6" x14ac:dyDescent="0.3">
      <c r="A2267" s="6" t="s">
        <v>164</v>
      </c>
      <c r="B2267" s="6">
        <v>119</v>
      </c>
      <c r="C2267" s="6" t="str">
        <f t="shared" si="35"/>
        <v>KTH-119</v>
      </c>
      <c r="D2267" s="7">
        <v>44265</v>
      </c>
      <c r="E2267" s="5" t="s">
        <v>17</v>
      </c>
      <c r="F2267" s="6">
        <v>2</v>
      </c>
    </row>
    <row r="2268" spans="1:6" x14ac:dyDescent="0.3">
      <c r="A2268" s="6" t="s">
        <v>104</v>
      </c>
      <c r="B2268" s="6">
        <v>162</v>
      </c>
      <c r="C2268" s="6" t="str">
        <f t="shared" si="35"/>
        <v>CSS-162</v>
      </c>
      <c r="D2268" s="7">
        <v>44274</v>
      </c>
      <c r="E2268" s="5" t="s">
        <v>55</v>
      </c>
      <c r="F2268" s="6">
        <v>3</v>
      </c>
    </row>
    <row r="2269" spans="1:6" x14ac:dyDescent="0.3">
      <c r="A2269" s="6" t="s">
        <v>104</v>
      </c>
      <c r="B2269" s="6">
        <v>187</v>
      </c>
      <c r="C2269" s="6" t="str">
        <f t="shared" si="35"/>
        <v>CSS-187</v>
      </c>
      <c r="D2269" s="7">
        <v>44314</v>
      </c>
      <c r="E2269" s="5" t="s">
        <v>76</v>
      </c>
      <c r="F2269" s="6">
        <v>1</v>
      </c>
    </row>
    <row r="2270" spans="1:6" x14ac:dyDescent="0.3">
      <c r="A2270" s="6" t="s">
        <v>12</v>
      </c>
      <c r="B2270" s="6">
        <v>14</v>
      </c>
      <c r="C2270" s="6" t="str">
        <f t="shared" si="35"/>
        <v>BOB-14</v>
      </c>
      <c r="D2270" s="7">
        <v>39899</v>
      </c>
      <c r="E2270" s="5" t="s">
        <v>55</v>
      </c>
      <c r="F2270" s="6">
        <v>3</v>
      </c>
    </row>
    <row r="2271" spans="1:6" x14ac:dyDescent="0.3">
      <c r="A2271" s="6" t="s">
        <v>12</v>
      </c>
      <c r="B2271" s="6">
        <v>13</v>
      </c>
      <c r="C2271" s="6" t="str">
        <f t="shared" si="35"/>
        <v>BOB-13</v>
      </c>
      <c r="D2271" s="7">
        <v>39899</v>
      </c>
      <c r="E2271" s="5" t="s">
        <v>143</v>
      </c>
      <c r="F2271" s="6">
        <v>5</v>
      </c>
    </row>
    <row r="2272" spans="1:6" x14ac:dyDescent="0.3">
      <c r="A2272" s="6" t="s">
        <v>12</v>
      </c>
      <c r="B2272" s="6">
        <v>21</v>
      </c>
      <c r="C2272" s="6" t="str">
        <f t="shared" si="35"/>
        <v>BOB-21</v>
      </c>
      <c r="D2272" s="7">
        <v>39942</v>
      </c>
      <c r="E2272" s="5" t="s">
        <v>17</v>
      </c>
      <c r="F2272" s="6">
        <v>2</v>
      </c>
    </row>
    <row r="2273" spans="1:6" x14ac:dyDescent="0.3">
      <c r="A2273" s="6" t="s">
        <v>12</v>
      </c>
      <c r="B2273" s="6">
        <v>28</v>
      </c>
      <c r="C2273" s="6" t="str">
        <f t="shared" si="35"/>
        <v>BOB-28</v>
      </c>
      <c r="D2273" s="7">
        <v>39972</v>
      </c>
      <c r="E2273" s="5" t="s">
        <v>17</v>
      </c>
      <c r="F2273" s="6">
        <v>2</v>
      </c>
    </row>
    <row r="2274" spans="1:6" x14ac:dyDescent="0.3">
      <c r="A2274" s="6" t="s">
        <v>12</v>
      </c>
      <c r="B2274" s="6">
        <v>62</v>
      </c>
      <c r="C2274" s="6" t="str">
        <f t="shared" si="35"/>
        <v>BOB-62</v>
      </c>
      <c r="D2274" s="7">
        <v>40093</v>
      </c>
      <c r="E2274" s="5" t="s">
        <v>17</v>
      </c>
      <c r="F2274" s="6">
        <v>2</v>
      </c>
    </row>
    <row r="2275" spans="1:6" x14ac:dyDescent="0.3">
      <c r="A2275" s="6" t="s">
        <v>12</v>
      </c>
      <c r="B2275" s="6">
        <v>68</v>
      </c>
      <c r="C2275" s="6" t="str">
        <f t="shared" si="35"/>
        <v>BOB-68</v>
      </c>
      <c r="D2275" s="7">
        <v>40103</v>
      </c>
      <c r="E2275" s="5" t="s">
        <v>3386</v>
      </c>
      <c r="F2275" s="6">
        <v>0</v>
      </c>
    </row>
    <row r="2276" spans="1:6" x14ac:dyDescent="0.3">
      <c r="A2276" s="6" t="s">
        <v>12</v>
      </c>
      <c r="B2276" s="6">
        <v>67</v>
      </c>
      <c r="C2276" s="6" t="str">
        <f t="shared" si="35"/>
        <v>BOB-67</v>
      </c>
      <c r="D2276" s="7">
        <v>40103</v>
      </c>
      <c r="E2276" s="5" t="s">
        <v>3386</v>
      </c>
      <c r="F2276" s="6">
        <v>0</v>
      </c>
    </row>
    <row r="2277" spans="1:6" x14ac:dyDescent="0.3">
      <c r="A2277" s="6" t="s">
        <v>12</v>
      </c>
      <c r="B2277" s="6">
        <v>114</v>
      </c>
      <c r="C2277" s="6" t="str">
        <f t="shared" si="35"/>
        <v>BOB-114</v>
      </c>
      <c r="D2277" s="7">
        <v>40220</v>
      </c>
      <c r="E2277" s="5" t="s">
        <v>55</v>
      </c>
      <c r="F2277" s="6">
        <v>3</v>
      </c>
    </row>
    <row r="2278" spans="1:6" x14ac:dyDescent="0.3">
      <c r="A2278" s="6" t="s">
        <v>12</v>
      </c>
      <c r="B2278" s="6">
        <v>122</v>
      </c>
      <c r="C2278" s="6" t="str">
        <f t="shared" si="35"/>
        <v>BOB-122</v>
      </c>
      <c r="D2278" s="7">
        <v>40235</v>
      </c>
      <c r="E2278" s="5" t="s">
        <v>3386</v>
      </c>
      <c r="F2278" s="6">
        <v>0</v>
      </c>
    </row>
    <row r="2279" spans="1:6" x14ac:dyDescent="0.3">
      <c r="A2279" s="6" t="s">
        <v>12</v>
      </c>
      <c r="B2279" s="6">
        <v>143</v>
      </c>
      <c r="C2279" s="6" t="str">
        <f t="shared" si="35"/>
        <v>BOB-143</v>
      </c>
      <c r="D2279" s="7">
        <v>40270</v>
      </c>
      <c r="E2279" s="5" t="s">
        <v>55</v>
      </c>
      <c r="F2279" s="6">
        <v>3</v>
      </c>
    </row>
    <row r="2280" spans="1:6" x14ac:dyDescent="0.3">
      <c r="A2280" s="6" t="s">
        <v>12</v>
      </c>
      <c r="B2280" s="6">
        <v>152</v>
      </c>
      <c r="C2280" s="6" t="str">
        <f t="shared" si="35"/>
        <v>BOB-152</v>
      </c>
      <c r="D2280" s="7">
        <v>40316</v>
      </c>
      <c r="E2280" s="5" t="s">
        <v>55</v>
      </c>
      <c r="F2280" s="6">
        <v>3</v>
      </c>
    </row>
    <row r="2281" spans="1:6" x14ac:dyDescent="0.3">
      <c r="A2281" s="6" t="s">
        <v>12</v>
      </c>
      <c r="B2281" s="6">
        <v>153</v>
      </c>
      <c r="C2281" s="6" t="str">
        <f t="shared" si="35"/>
        <v>BOB-153</v>
      </c>
      <c r="D2281" s="7">
        <v>40317</v>
      </c>
      <c r="E2281" s="5" t="s">
        <v>17</v>
      </c>
      <c r="F2281" s="6">
        <v>2</v>
      </c>
    </row>
    <row r="2282" spans="1:6" x14ac:dyDescent="0.3">
      <c r="A2282" s="6" t="s">
        <v>12</v>
      </c>
      <c r="B2282" s="6">
        <v>159</v>
      </c>
      <c r="C2282" s="6" t="str">
        <f t="shared" si="35"/>
        <v>BOB-159</v>
      </c>
      <c r="D2282" s="7">
        <v>40327</v>
      </c>
      <c r="E2282" s="5" t="s">
        <v>55</v>
      </c>
      <c r="F2282" s="6">
        <v>3</v>
      </c>
    </row>
    <row r="2283" spans="1:6" x14ac:dyDescent="0.3">
      <c r="A2283" s="6" t="s">
        <v>12</v>
      </c>
      <c r="B2283" s="6">
        <v>169</v>
      </c>
      <c r="C2283" s="6" t="str">
        <f t="shared" si="35"/>
        <v>BOB-169</v>
      </c>
      <c r="D2283" s="7">
        <v>40355</v>
      </c>
      <c r="E2283" s="5" t="s">
        <v>17</v>
      </c>
      <c r="F2283" s="6">
        <v>2</v>
      </c>
    </row>
    <row r="2284" spans="1:6" x14ac:dyDescent="0.3">
      <c r="A2284" s="6" t="s">
        <v>12</v>
      </c>
      <c r="B2284" s="6">
        <v>170</v>
      </c>
      <c r="C2284" s="6" t="str">
        <f t="shared" si="35"/>
        <v>BOB-170</v>
      </c>
      <c r="D2284" s="7">
        <v>40359</v>
      </c>
      <c r="E2284" s="5" t="s">
        <v>32</v>
      </c>
      <c r="F2284" s="6">
        <v>0</v>
      </c>
    </row>
    <row r="2285" spans="1:6" x14ac:dyDescent="0.3">
      <c r="A2285" s="6" t="s">
        <v>12</v>
      </c>
      <c r="B2285" s="6">
        <v>242</v>
      </c>
      <c r="C2285" s="6" t="str">
        <f t="shared" si="35"/>
        <v>BOB-242</v>
      </c>
      <c r="D2285" s="7">
        <v>40468</v>
      </c>
      <c r="E2285" s="5" t="s">
        <v>17</v>
      </c>
      <c r="F2285" s="6">
        <v>2</v>
      </c>
    </row>
    <row r="2286" spans="1:6" x14ac:dyDescent="0.3">
      <c r="A2286" s="6" t="s">
        <v>12</v>
      </c>
      <c r="B2286" s="6">
        <v>253</v>
      </c>
      <c r="C2286" s="6" t="str">
        <f t="shared" si="35"/>
        <v>BOB-253</v>
      </c>
      <c r="D2286" s="7">
        <v>40492</v>
      </c>
      <c r="E2286" s="5" t="s">
        <v>55</v>
      </c>
      <c r="F2286" s="6">
        <v>3</v>
      </c>
    </row>
    <row r="2287" spans="1:6" x14ac:dyDescent="0.3">
      <c r="A2287" s="6" t="s">
        <v>12</v>
      </c>
      <c r="B2287" s="6">
        <v>263</v>
      </c>
      <c r="C2287" s="6" t="str">
        <f t="shared" si="35"/>
        <v>BOB-263</v>
      </c>
      <c r="D2287" s="7">
        <v>40535</v>
      </c>
      <c r="E2287" s="5" t="s">
        <v>17</v>
      </c>
      <c r="F2287" s="6">
        <v>2</v>
      </c>
    </row>
    <row r="2288" spans="1:6" x14ac:dyDescent="0.3">
      <c r="A2288" s="6" t="s">
        <v>12</v>
      </c>
      <c r="B2288" s="6">
        <v>282</v>
      </c>
      <c r="C2288" s="6" t="str">
        <f t="shared" si="35"/>
        <v>BOB-282</v>
      </c>
      <c r="D2288" s="7">
        <v>40556</v>
      </c>
      <c r="E2288" s="5" t="s">
        <v>55</v>
      </c>
      <c r="F2288" s="6">
        <v>3</v>
      </c>
    </row>
    <row r="2289" spans="1:6" x14ac:dyDescent="0.3">
      <c r="A2289" s="6" t="s">
        <v>12</v>
      </c>
      <c r="B2289" s="6">
        <v>287</v>
      </c>
      <c r="C2289" s="6" t="str">
        <f t="shared" si="35"/>
        <v>BOB-287</v>
      </c>
      <c r="D2289" s="7">
        <v>40567</v>
      </c>
      <c r="E2289" s="5" t="s">
        <v>3386</v>
      </c>
      <c r="F2289" s="6">
        <v>0</v>
      </c>
    </row>
    <row r="2290" spans="1:6" x14ac:dyDescent="0.3">
      <c r="A2290" s="6" t="s">
        <v>12</v>
      </c>
      <c r="B2290" s="6">
        <v>290</v>
      </c>
      <c r="C2290" s="6" t="str">
        <f t="shared" si="35"/>
        <v>BOB-290</v>
      </c>
      <c r="D2290" s="7">
        <v>40569</v>
      </c>
      <c r="E2290" s="5" t="s">
        <v>55</v>
      </c>
      <c r="F2290" s="6">
        <v>3</v>
      </c>
    </row>
    <row r="2291" spans="1:6" x14ac:dyDescent="0.3">
      <c r="A2291" s="6" t="s">
        <v>12</v>
      </c>
      <c r="B2291" s="6">
        <v>293</v>
      </c>
      <c r="C2291" s="6" t="str">
        <f t="shared" si="35"/>
        <v>BOB-293</v>
      </c>
      <c r="D2291" s="7">
        <v>40574</v>
      </c>
      <c r="E2291" s="5" t="s">
        <v>55</v>
      </c>
      <c r="F2291" s="6">
        <v>3</v>
      </c>
    </row>
    <row r="2292" spans="1:6" x14ac:dyDescent="0.3">
      <c r="A2292" s="6" t="s">
        <v>12</v>
      </c>
      <c r="B2292" s="6">
        <v>292</v>
      </c>
      <c r="C2292" s="6" t="str">
        <f t="shared" si="35"/>
        <v>BOB-292</v>
      </c>
      <c r="D2292" s="7">
        <v>40574</v>
      </c>
      <c r="E2292" s="5" t="s">
        <v>55</v>
      </c>
      <c r="F2292" s="6">
        <v>3</v>
      </c>
    </row>
    <row r="2293" spans="1:6" x14ac:dyDescent="0.3">
      <c r="A2293" s="6" t="s">
        <v>12</v>
      </c>
      <c r="B2293" s="6">
        <v>311</v>
      </c>
      <c r="C2293" s="6" t="str">
        <f t="shared" si="35"/>
        <v>BOB-311</v>
      </c>
      <c r="D2293" s="7">
        <v>40608</v>
      </c>
      <c r="E2293" s="5" t="s">
        <v>17</v>
      </c>
      <c r="F2293" s="6">
        <v>2</v>
      </c>
    </row>
    <row r="2294" spans="1:6" x14ac:dyDescent="0.3">
      <c r="A2294" s="6" t="s">
        <v>12</v>
      </c>
      <c r="B2294" s="6">
        <v>355</v>
      </c>
      <c r="C2294" s="6" t="str">
        <f t="shared" si="35"/>
        <v>BOB-355</v>
      </c>
      <c r="D2294" s="7">
        <v>40649</v>
      </c>
      <c r="E2294" s="5" t="s">
        <v>55</v>
      </c>
      <c r="F2294" s="6">
        <v>3</v>
      </c>
    </row>
    <row r="2295" spans="1:6" x14ac:dyDescent="0.3">
      <c r="A2295" s="6" t="s">
        <v>62</v>
      </c>
      <c r="B2295" s="6">
        <v>7</v>
      </c>
      <c r="C2295" s="6" t="str">
        <f t="shared" si="35"/>
        <v>ARB-7</v>
      </c>
      <c r="D2295" s="7">
        <v>40653</v>
      </c>
      <c r="E2295" s="5" t="s">
        <v>76</v>
      </c>
      <c r="F2295" s="6">
        <v>1</v>
      </c>
    </row>
    <row r="2296" spans="1:6" x14ac:dyDescent="0.3">
      <c r="A2296" s="6" t="s">
        <v>12</v>
      </c>
      <c r="B2296" s="6">
        <v>362</v>
      </c>
      <c r="C2296" s="6" t="str">
        <f t="shared" si="35"/>
        <v>BOB-362</v>
      </c>
      <c r="D2296" s="7">
        <v>40665</v>
      </c>
      <c r="E2296" s="5" t="s">
        <v>17</v>
      </c>
      <c r="F2296" s="6">
        <v>2</v>
      </c>
    </row>
    <row r="2297" spans="1:6" x14ac:dyDescent="0.3">
      <c r="A2297" s="6" t="s">
        <v>12</v>
      </c>
      <c r="B2297" s="6">
        <v>376</v>
      </c>
      <c r="C2297" s="6" t="str">
        <f t="shared" si="35"/>
        <v>BOB-376</v>
      </c>
      <c r="D2297" s="7">
        <v>40686</v>
      </c>
      <c r="E2297" s="5" t="s">
        <v>3386</v>
      </c>
      <c r="F2297" s="6">
        <v>0</v>
      </c>
    </row>
    <row r="2298" spans="1:6" x14ac:dyDescent="0.3">
      <c r="A2298" s="6" t="s">
        <v>62</v>
      </c>
      <c r="B2298" s="6">
        <v>26</v>
      </c>
      <c r="C2298" s="6" t="str">
        <f t="shared" si="35"/>
        <v>ARB-26</v>
      </c>
      <c r="D2298" s="7">
        <v>40725</v>
      </c>
      <c r="E2298" s="5" t="s">
        <v>55</v>
      </c>
      <c r="F2298" s="6">
        <v>3</v>
      </c>
    </row>
    <row r="2299" spans="1:6" x14ac:dyDescent="0.3">
      <c r="A2299" s="6" t="s">
        <v>62</v>
      </c>
      <c r="B2299" s="6">
        <v>35</v>
      </c>
      <c r="C2299" s="6" t="str">
        <f t="shared" si="35"/>
        <v>ARB-35</v>
      </c>
      <c r="D2299" s="7">
        <v>40757</v>
      </c>
      <c r="E2299" s="5" t="s">
        <v>55</v>
      </c>
      <c r="F2299" s="6">
        <v>3</v>
      </c>
    </row>
    <row r="2300" spans="1:6" x14ac:dyDescent="0.3">
      <c r="A2300" s="6" t="s">
        <v>62</v>
      </c>
      <c r="B2300" s="6">
        <v>36</v>
      </c>
      <c r="C2300" s="6" t="str">
        <f t="shared" si="35"/>
        <v>ARB-36</v>
      </c>
      <c r="D2300" s="7">
        <v>40772</v>
      </c>
      <c r="E2300" s="5" t="s">
        <v>55</v>
      </c>
      <c r="F2300" s="6">
        <v>3</v>
      </c>
    </row>
    <row r="2301" spans="1:6" x14ac:dyDescent="0.3">
      <c r="A2301" s="6" t="s">
        <v>12</v>
      </c>
      <c r="B2301" s="6">
        <v>425</v>
      </c>
      <c r="C2301" s="6" t="str">
        <f t="shared" si="35"/>
        <v>BOB-425</v>
      </c>
      <c r="D2301" s="7">
        <v>40798</v>
      </c>
      <c r="E2301" s="5" t="s">
        <v>3386</v>
      </c>
      <c r="F2301" s="6">
        <v>0</v>
      </c>
    </row>
    <row r="2302" spans="1:6" x14ac:dyDescent="0.3">
      <c r="A2302" s="6" t="s">
        <v>12</v>
      </c>
      <c r="B2302" s="6">
        <v>451</v>
      </c>
      <c r="C2302" s="6" t="str">
        <f t="shared" si="35"/>
        <v>BOB-451</v>
      </c>
      <c r="D2302" s="7">
        <v>40870</v>
      </c>
      <c r="E2302" s="5" t="s">
        <v>55</v>
      </c>
      <c r="F2302" s="6">
        <v>3</v>
      </c>
    </row>
    <row r="2303" spans="1:6" x14ac:dyDescent="0.3">
      <c r="A2303" s="6" t="s">
        <v>12</v>
      </c>
      <c r="B2303" s="6">
        <v>469</v>
      </c>
      <c r="C2303" s="6" t="str">
        <f t="shared" si="35"/>
        <v>BOB-469</v>
      </c>
      <c r="D2303" s="7">
        <v>40949</v>
      </c>
      <c r="E2303" s="5" t="s">
        <v>55</v>
      </c>
      <c r="F2303" s="6">
        <v>3</v>
      </c>
    </row>
    <row r="2304" spans="1:6" x14ac:dyDescent="0.3">
      <c r="A2304" s="6" t="s">
        <v>12</v>
      </c>
      <c r="B2304" s="6">
        <v>472</v>
      </c>
      <c r="C2304" s="6" t="str">
        <f t="shared" si="35"/>
        <v>BOB-472</v>
      </c>
      <c r="D2304" s="7">
        <v>40953</v>
      </c>
      <c r="E2304" s="5" t="s">
        <v>3386</v>
      </c>
      <c r="F2304" s="6">
        <v>0</v>
      </c>
    </row>
    <row r="2305" spans="1:6" x14ac:dyDescent="0.3">
      <c r="A2305" s="6" t="s">
        <v>12</v>
      </c>
      <c r="B2305" s="6">
        <v>483</v>
      </c>
      <c r="C2305" s="6" t="str">
        <f t="shared" si="35"/>
        <v>BOB-483</v>
      </c>
      <c r="D2305" s="7">
        <v>40968</v>
      </c>
      <c r="E2305" s="5" t="s">
        <v>17</v>
      </c>
      <c r="F2305" s="6">
        <v>2</v>
      </c>
    </row>
    <row r="2306" spans="1:6" x14ac:dyDescent="0.3">
      <c r="A2306" s="6" t="s">
        <v>12</v>
      </c>
      <c r="B2306" s="6">
        <v>502</v>
      </c>
      <c r="C2306" s="6" t="str">
        <f t="shared" si="35"/>
        <v>BOB-502</v>
      </c>
      <c r="D2306" s="7">
        <v>40998</v>
      </c>
      <c r="E2306" s="5" t="s">
        <v>55</v>
      </c>
      <c r="F2306" s="6">
        <v>3</v>
      </c>
    </row>
    <row r="2307" spans="1:6" x14ac:dyDescent="0.3">
      <c r="A2307" s="6" t="s">
        <v>12</v>
      </c>
      <c r="B2307" s="6">
        <v>512</v>
      </c>
      <c r="C2307" s="6" t="str">
        <f t="shared" ref="C2307:C2370" si="36">CONCATENATE(A2307,"-",B2307)</f>
        <v>BOB-512</v>
      </c>
      <c r="D2307" s="7">
        <v>41037</v>
      </c>
      <c r="E2307" s="5" t="s">
        <v>143</v>
      </c>
      <c r="F2307" s="6">
        <v>5</v>
      </c>
    </row>
    <row r="2308" spans="1:6" x14ac:dyDescent="0.3">
      <c r="A2308" s="6" t="s">
        <v>12</v>
      </c>
      <c r="B2308" s="6">
        <v>514</v>
      </c>
      <c r="C2308" s="6" t="str">
        <f t="shared" si="36"/>
        <v>BOB-514</v>
      </c>
      <c r="D2308" s="7">
        <v>41043</v>
      </c>
      <c r="E2308" s="5" t="s">
        <v>17</v>
      </c>
      <c r="F2308" s="6">
        <v>2</v>
      </c>
    </row>
    <row r="2309" spans="1:6" x14ac:dyDescent="0.3">
      <c r="A2309" s="6" t="s">
        <v>62</v>
      </c>
      <c r="B2309" s="6">
        <v>89</v>
      </c>
      <c r="C2309" s="6" t="str">
        <f t="shared" si="36"/>
        <v>ARB-89</v>
      </c>
      <c r="D2309" s="7">
        <v>41045</v>
      </c>
      <c r="E2309" s="5" t="s">
        <v>55</v>
      </c>
      <c r="F2309" s="6">
        <v>3</v>
      </c>
    </row>
    <row r="2310" spans="1:6" x14ac:dyDescent="0.3">
      <c r="A2310" s="6" t="s">
        <v>12</v>
      </c>
      <c r="B2310" s="6">
        <v>530</v>
      </c>
      <c r="C2310" s="6" t="str">
        <f t="shared" si="36"/>
        <v>BOB-530</v>
      </c>
      <c r="D2310" s="7">
        <v>41068</v>
      </c>
      <c r="E2310" s="5" t="s">
        <v>3386</v>
      </c>
      <c r="F2310" s="6">
        <v>0</v>
      </c>
    </row>
    <row r="2311" spans="1:6" x14ac:dyDescent="0.3">
      <c r="A2311" s="6" t="s">
        <v>51</v>
      </c>
      <c r="B2311" s="6">
        <v>2</v>
      </c>
      <c r="C2311" s="6" t="str">
        <f t="shared" si="36"/>
        <v>UUC-2</v>
      </c>
      <c r="D2311" s="7">
        <v>41090</v>
      </c>
      <c r="E2311" s="5" t="s">
        <v>17</v>
      </c>
      <c r="F2311" s="6">
        <v>2</v>
      </c>
    </row>
    <row r="2312" spans="1:6" x14ac:dyDescent="0.3">
      <c r="A2312" s="6" t="s">
        <v>12</v>
      </c>
      <c r="B2312" s="6">
        <v>544</v>
      </c>
      <c r="C2312" s="6" t="str">
        <f t="shared" si="36"/>
        <v>BOB-544</v>
      </c>
      <c r="D2312" s="7">
        <v>41110</v>
      </c>
      <c r="E2312" s="5" t="s">
        <v>55</v>
      </c>
      <c r="F2312" s="6">
        <v>4</v>
      </c>
    </row>
    <row r="2313" spans="1:6" x14ac:dyDescent="0.3">
      <c r="A2313" s="6" t="s">
        <v>12</v>
      </c>
      <c r="B2313" s="6">
        <v>550</v>
      </c>
      <c r="C2313" s="6" t="str">
        <f t="shared" si="36"/>
        <v>BOB-550</v>
      </c>
      <c r="D2313" s="7">
        <v>41120</v>
      </c>
      <c r="E2313" s="5" t="s">
        <v>55</v>
      </c>
      <c r="F2313" s="6">
        <v>3</v>
      </c>
    </row>
    <row r="2314" spans="1:6" x14ac:dyDescent="0.3">
      <c r="A2314" s="6" t="s">
        <v>12</v>
      </c>
      <c r="B2314" s="6">
        <v>553</v>
      </c>
      <c r="C2314" s="6" t="str">
        <f t="shared" si="36"/>
        <v>BOB-553</v>
      </c>
      <c r="D2314" s="7">
        <v>41133</v>
      </c>
      <c r="E2314" s="5" t="s">
        <v>55</v>
      </c>
      <c r="F2314" s="6">
        <v>3</v>
      </c>
    </row>
    <row r="2315" spans="1:6" x14ac:dyDescent="0.3">
      <c r="A2315" s="6" t="s">
        <v>12</v>
      </c>
      <c r="B2315" s="6">
        <v>572</v>
      </c>
      <c r="C2315" s="6" t="str">
        <f t="shared" si="36"/>
        <v>BOB-572</v>
      </c>
      <c r="D2315" s="7">
        <v>41187</v>
      </c>
      <c r="E2315" s="5" t="s">
        <v>3386</v>
      </c>
      <c r="F2315" s="6">
        <v>0</v>
      </c>
    </row>
    <row r="2316" spans="1:6" x14ac:dyDescent="0.3">
      <c r="A2316" s="6" t="s">
        <v>12</v>
      </c>
      <c r="B2316" s="6">
        <v>576</v>
      </c>
      <c r="C2316" s="6" t="str">
        <f t="shared" si="36"/>
        <v>BOB-576</v>
      </c>
      <c r="D2316" s="7">
        <v>41198</v>
      </c>
      <c r="E2316" s="5" t="s">
        <v>55</v>
      </c>
      <c r="F2316" s="6">
        <v>3</v>
      </c>
    </row>
    <row r="2317" spans="1:6" x14ac:dyDescent="0.3">
      <c r="A2317" s="6" t="s">
        <v>51</v>
      </c>
      <c r="B2317" s="6">
        <v>42</v>
      </c>
      <c r="C2317" s="6" t="str">
        <f t="shared" si="36"/>
        <v>UUC-42</v>
      </c>
      <c r="D2317" s="7">
        <v>41288</v>
      </c>
      <c r="E2317" s="5" t="s">
        <v>17</v>
      </c>
      <c r="F2317" s="6">
        <v>2</v>
      </c>
    </row>
    <row r="2318" spans="1:6" x14ac:dyDescent="0.3">
      <c r="A2318" s="6" t="s">
        <v>51</v>
      </c>
      <c r="B2318" s="6">
        <v>46</v>
      </c>
      <c r="C2318" s="6" t="str">
        <f t="shared" si="36"/>
        <v>UUC-46</v>
      </c>
      <c r="D2318" s="7">
        <v>41300</v>
      </c>
      <c r="E2318" s="5" t="s">
        <v>3386</v>
      </c>
      <c r="F2318" s="6">
        <v>0</v>
      </c>
    </row>
    <row r="2319" spans="1:6" x14ac:dyDescent="0.3">
      <c r="A2319" s="6" t="s">
        <v>62</v>
      </c>
      <c r="B2319" s="6">
        <v>157</v>
      </c>
      <c r="C2319" s="6" t="str">
        <f t="shared" si="36"/>
        <v>ARB-157</v>
      </c>
      <c r="D2319" s="7">
        <v>41399</v>
      </c>
      <c r="E2319" s="5" t="s">
        <v>55</v>
      </c>
      <c r="F2319" s="6">
        <v>3</v>
      </c>
    </row>
    <row r="2320" spans="1:6" x14ac:dyDescent="0.3">
      <c r="A2320" s="6" t="s">
        <v>51</v>
      </c>
      <c r="B2320" s="6">
        <v>88</v>
      </c>
      <c r="C2320" s="6" t="str">
        <f t="shared" si="36"/>
        <v>UUC-88</v>
      </c>
      <c r="D2320" s="7">
        <v>41440</v>
      </c>
      <c r="E2320" s="5" t="s">
        <v>97</v>
      </c>
      <c r="F2320" s="6">
        <v>3</v>
      </c>
    </row>
    <row r="2321" spans="1:6" x14ac:dyDescent="0.3">
      <c r="A2321" s="6" t="s">
        <v>51</v>
      </c>
      <c r="B2321" s="6">
        <v>95</v>
      </c>
      <c r="C2321" s="6" t="str">
        <f t="shared" si="36"/>
        <v>UUC-95</v>
      </c>
      <c r="D2321" s="7">
        <v>41449</v>
      </c>
      <c r="E2321" s="5" t="s">
        <v>55</v>
      </c>
      <c r="F2321" s="6">
        <v>3</v>
      </c>
    </row>
    <row r="2322" spans="1:6" x14ac:dyDescent="0.3">
      <c r="A2322" s="6" t="s">
        <v>51</v>
      </c>
      <c r="B2322" s="6">
        <v>117</v>
      </c>
      <c r="C2322" s="6" t="str">
        <f t="shared" si="36"/>
        <v>UUC-117</v>
      </c>
      <c r="D2322" s="7">
        <v>41508</v>
      </c>
      <c r="E2322" s="5" t="s">
        <v>3386</v>
      </c>
      <c r="F2322" s="6">
        <v>0</v>
      </c>
    </row>
    <row r="2323" spans="1:6" x14ac:dyDescent="0.3">
      <c r="A2323" s="6" t="s">
        <v>51</v>
      </c>
      <c r="B2323" s="6">
        <v>140</v>
      </c>
      <c r="C2323" s="6" t="str">
        <f t="shared" si="36"/>
        <v>UUC-140</v>
      </c>
      <c r="D2323" s="7">
        <v>41571</v>
      </c>
      <c r="E2323" s="5" t="s">
        <v>55</v>
      </c>
      <c r="F2323" s="6">
        <v>3</v>
      </c>
    </row>
    <row r="2324" spans="1:6" x14ac:dyDescent="0.3">
      <c r="A2324" s="6" t="s">
        <v>51</v>
      </c>
      <c r="B2324" s="6">
        <v>147</v>
      </c>
      <c r="C2324" s="6" t="str">
        <f t="shared" si="36"/>
        <v>UUC-147</v>
      </c>
      <c r="D2324" s="7">
        <v>41583</v>
      </c>
      <c r="E2324" s="5" t="s">
        <v>3386</v>
      </c>
      <c r="F2324" s="6">
        <v>0</v>
      </c>
    </row>
    <row r="2325" spans="1:6" x14ac:dyDescent="0.3">
      <c r="A2325" s="6" t="s">
        <v>51</v>
      </c>
      <c r="B2325" s="6">
        <v>150</v>
      </c>
      <c r="C2325" s="6" t="str">
        <f t="shared" si="36"/>
        <v>UUC-150</v>
      </c>
      <c r="D2325" s="7">
        <v>41593</v>
      </c>
      <c r="E2325" s="5" t="s">
        <v>55</v>
      </c>
      <c r="F2325" s="6">
        <v>3</v>
      </c>
    </row>
    <row r="2326" spans="1:6" x14ac:dyDescent="0.3">
      <c r="A2326" s="6" t="s">
        <v>62</v>
      </c>
      <c r="B2326" s="6">
        <v>265</v>
      </c>
      <c r="C2326" s="6" t="str">
        <f t="shared" si="36"/>
        <v>ARB-265</v>
      </c>
      <c r="D2326" s="7">
        <v>41599</v>
      </c>
      <c r="E2326" s="5" t="s">
        <v>55</v>
      </c>
      <c r="F2326" s="6">
        <v>3</v>
      </c>
    </row>
    <row r="2327" spans="1:6" x14ac:dyDescent="0.3">
      <c r="A2327" s="6" t="s">
        <v>51</v>
      </c>
      <c r="B2327" s="6">
        <v>160</v>
      </c>
      <c r="C2327" s="6" t="str">
        <f t="shared" si="36"/>
        <v>UUC-160</v>
      </c>
      <c r="D2327" s="7">
        <v>41608</v>
      </c>
      <c r="E2327" s="5" t="s">
        <v>55</v>
      </c>
      <c r="F2327" s="6">
        <v>3</v>
      </c>
    </row>
    <row r="2328" spans="1:6" x14ac:dyDescent="0.3">
      <c r="A2328" s="6" t="s">
        <v>51</v>
      </c>
      <c r="B2328" s="6">
        <v>163</v>
      </c>
      <c r="C2328" s="6" t="str">
        <f t="shared" si="36"/>
        <v>UUC-163</v>
      </c>
      <c r="D2328" s="7">
        <v>41609</v>
      </c>
      <c r="E2328" s="5" t="s">
        <v>17</v>
      </c>
      <c r="F2328" s="6">
        <v>2</v>
      </c>
    </row>
    <row r="2329" spans="1:6" x14ac:dyDescent="0.3">
      <c r="A2329" s="6" t="s">
        <v>51</v>
      </c>
      <c r="B2329" s="6">
        <v>183</v>
      </c>
      <c r="C2329" s="6" t="str">
        <f t="shared" si="36"/>
        <v>UUC-183</v>
      </c>
      <c r="D2329" s="7">
        <v>41653</v>
      </c>
      <c r="E2329" s="5" t="s">
        <v>97</v>
      </c>
      <c r="F2329" s="6">
        <v>3</v>
      </c>
    </row>
    <row r="2330" spans="1:6" x14ac:dyDescent="0.3">
      <c r="A2330" s="6" t="s">
        <v>62</v>
      </c>
      <c r="B2330" s="6">
        <v>296</v>
      </c>
      <c r="C2330" s="6" t="str">
        <f t="shared" si="36"/>
        <v>ARB-296</v>
      </c>
      <c r="D2330" s="7">
        <v>41656</v>
      </c>
      <c r="E2330" s="5" t="s">
        <v>55</v>
      </c>
      <c r="F2330" s="6">
        <v>3</v>
      </c>
    </row>
    <row r="2331" spans="1:6" x14ac:dyDescent="0.3">
      <c r="A2331" s="6" t="s">
        <v>51</v>
      </c>
      <c r="B2331" s="6">
        <v>201</v>
      </c>
      <c r="C2331" s="6" t="str">
        <f t="shared" si="36"/>
        <v>UUC-201</v>
      </c>
      <c r="D2331" s="7">
        <v>41693</v>
      </c>
      <c r="E2331" s="5" t="s">
        <v>55</v>
      </c>
      <c r="F2331" s="6">
        <v>3</v>
      </c>
    </row>
    <row r="2332" spans="1:6" x14ac:dyDescent="0.3">
      <c r="A2332" s="6" t="s">
        <v>51</v>
      </c>
      <c r="B2332" s="6">
        <v>214</v>
      </c>
      <c r="C2332" s="6" t="str">
        <f t="shared" si="36"/>
        <v>UUC-214</v>
      </c>
      <c r="D2332" s="7">
        <v>41723</v>
      </c>
      <c r="E2332" s="5" t="s">
        <v>55</v>
      </c>
      <c r="F2332" s="6">
        <v>3</v>
      </c>
    </row>
    <row r="2333" spans="1:6" x14ac:dyDescent="0.3">
      <c r="A2333" s="6" t="s">
        <v>62</v>
      </c>
      <c r="B2333" s="6">
        <v>342</v>
      </c>
      <c r="C2333" s="6" t="str">
        <f t="shared" si="36"/>
        <v>ARB-342</v>
      </c>
      <c r="D2333" s="7">
        <v>41736</v>
      </c>
      <c r="E2333" s="5" t="s">
        <v>55</v>
      </c>
      <c r="F2333" s="6">
        <v>3</v>
      </c>
    </row>
    <row r="2334" spans="1:6" x14ac:dyDescent="0.3">
      <c r="A2334" s="6" t="s">
        <v>51</v>
      </c>
      <c r="B2334" s="6">
        <v>221</v>
      </c>
      <c r="C2334" s="6" t="str">
        <f t="shared" si="36"/>
        <v>UUC-221</v>
      </c>
      <c r="D2334" s="7">
        <v>41737</v>
      </c>
      <c r="E2334" s="5" t="s">
        <v>55</v>
      </c>
      <c r="F2334" s="6">
        <v>3</v>
      </c>
    </row>
    <row r="2335" spans="1:6" x14ac:dyDescent="0.3">
      <c r="A2335" s="6" t="s">
        <v>62</v>
      </c>
      <c r="B2335" s="6">
        <v>346</v>
      </c>
      <c r="C2335" s="6" t="str">
        <f t="shared" si="36"/>
        <v>ARB-346</v>
      </c>
      <c r="D2335" s="7">
        <v>41742</v>
      </c>
      <c r="E2335" s="5" t="s">
        <v>55</v>
      </c>
      <c r="F2335" s="6">
        <v>3</v>
      </c>
    </row>
    <row r="2336" spans="1:6" x14ac:dyDescent="0.3">
      <c r="A2336" s="6" t="s">
        <v>62</v>
      </c>
      <c r="B2336" s="6">
        <v>349</v>
      </c>
      <c r="C2336" s="6" t="str">
        <f t="shared" si="36"/>
        <v>ARB-349</v>
      </c>
      <c r="D2336" s="7">
        <v>41746</v>
      </c>
      <c r="E2336" s="5" t="s">
        <v>55</v>
      </c>
      <c r="F2336" s="6">
        <v>3</v>
      </c>
    </row>
    <row r="2337" spans="1:6" x14ac:dyDescent="0.3">
      <c r="A2337" s="6" t="s">
        <v>51</v>
      </c>
      <c r="B2337" s="6">
        <v>232</v>
      </c>
      <c r="C2337" s="6" t="str">
        <f t="shared" si="36"/>
        <v>UUC-232</v>
      </c>
      <c r="D2337" s="7">
        <v>41761</v>
      </c>
      <c r="E2337" s="5" t="s">
        <v>17</v>
      </c>
      <c r="F2337" s="6">
        <v>2</v>
      </c>
    </row>
    <row r="2338" spans="1:6" x14ac:dyDescent="0.3">
      <c r="A2338" s="6" t="s">
        <v>51</v>
      </c>
      <c r="B2338" s="6">
        <v>244</v>
      </c>
      <c r="C2338" s="6" t="str">
        <f t="shared" si="36"/>
        <v>UUC-244</v>
      </c>
      <c r="D2338" s="7">
        <v>41789</v>
      </c>
      <c r="E2338" s="5" t="s">
        <v>55</v>
      </c>
      <c r="F2338" s="6">
        <v>3</v>
      </c>
    </row>
    <row r="2339" spans="1:6" x14ac:dyDescent="0.3">
      <c r="A2339" s="6" t="s">
        <v>51</v>
      </c>
      <c r="B2339" s="6">
        <v>256</v>
      </c>
      <c r="C2339" s="6" t="str">
        <f t="shared" si="36"/>
        <v>UUC-256</v>
      </c>
      <c r="D2339" s="7">
        <v>41813</v>
      </c>
      <c r="E2339" s="5" t="s">
        <v>55</v>
      </c>
      <c r="F2339" s="6">
        <v>3</v>
      </c>
    </row>
    <row r="2340" spans="1:6" x14ac:dyDescent="0.3">
      <c r="A2340" s="6" t="s">
        <v>62</v>
      </c>
      <c r="B2340" s="6">
        <v>397</v>
      </c>
      <c r="C2340" s="6" t="str">
        <f t="shared" si="36"/>
        <v>ARB-397</v>
      </c>
      <c r="D2340" s="7">
        <v>41818</v>
      </c>
      <c r="E2340" s="5" t="s">
        <v>55</v>
      </c>
      <c r="F2340" s="6">
        <v>3</v>
      </c>
    </row>
    <row r="2341" spans="1:6" x14ac:dyDescent="0.3">
      <c r="A2341" s="6" t="s">
        <v>51</v>
      </c>
      <c r="B2341" s="6">
        <v>261</v>
      </c>
      <c r="C2341" s="6" t="str">
        <f t="shared" si="36"/>
        <v>UUC-261</v>
      </c>
      <c r="D2341" s="7">
        <v>41820</v>
      </c>
      <c r="E2341" s="5" t="s">
        <v>55</v>
      </c>
      <c r="F2341" s="6">
        <v>3</v>
      </c>
    </row>
    <row r="2342" spans="1:6" x14ac:dyDescent="0.3">
      <c r="A2342" s="6" t="s">
        <v>51</v>
      </c>
      <c r="B2342" s="6">
        <v>269</v>
      </c>
      <c r="C2342" s="6" t="str">
        <f t="shared" si="36"/>
        <v>UUC-269</v>
      </c>
      <c r="D2342" s="7">
        <v>41830</v>
      </c>
      <c r="E2342" s="5" t="s">
        <v>55</v>
      </c>
      <c r="F2342" s="6">
        <v>3</v>
      </c>
    </row>
    <row r="2343" spans="1:6" x14ac:dyDescent="0.3">
      <c r="A2343" s="6" t="s">
        <v>51</v>
      </c>
      <c r="B2343" s="6">
        <v>273</v>
      </c>
      <c r="C2343" s="6" t="str">
        <f t="shared" si="36"/>
        <v>UUC-273</v>
      </c>
      <c r="D2343" s="7">
        <v>41835</v>
      </c>
      <c r="E2343" s="5" t="s">
        <v>55</v>
      </c>
      <c r="F2343" s="6">
        <v>3</v>
      </c>
    </row>
    <row r="2344" spans="1:6" x14ac:dyDescent="0.3">
      <c r="A2344" s="6" t="s">
        <v>51</v>
      </c>
      <c r="B2344" s="6">
        <v>276</v>
      </c>
      <c r="C2344" s="6" t="str">
        <f t="shared" si="36"/>
        <v>UUC-276</v>
      </c>
      <c r="D2344" s="7">
        <v>41838</v>
      </c>
      <c r="E2344" s="5" t="s">
        <v>17</v>
      </c>
      <c r="F2344" s="6">
        <v>2</v>
      </c>
    </row>
    <row r="2345" spans="1:6" x14ac:dyDescent="0.3">
      <c r="A2345" s="6" t="s">
        <v>51</v>
      </c>
      <c r="B2345" s="6">
        <v>278</v>
      </c>
      <c r="C2345" s="6" t="str">
        <f t="shared" si="36"/>
        <v>UUC-278</v>
      </c>
      <c r="D2345" s="7">
        <v>41842</v>
      </c>
      <c r="E2345" s="5" t="s">
        <v>55</v>
      </c>
      <c r="F2345" s="6">
        <v>3</v>
      </c>
    </row>
    <row r="2346" spans="1:6" x14ac:dyDescent="0.3">
      <c r="A2346" s="6" t="s">
        <v>51</v>
      </c>
      <c r="B2346" s="6">
        <v>283</v>
      </c>
      <c r="C2346" s="6" t="str">
        <f t="shared" si="36"/>
        <v>UUC-283</v>
      </c>
      <c r="D2346" s="7">
        <v>41852</v>
      </c>
      <c r="E2346" s="5" t="s">
        <v>55</v>
      </c>
      <c r="F2346" s="6">
        <v>3</v>
      </c>
    </row>
    <row r="2347" spans="1:6" x14ac:dyDescent="0.3">
      <c r="A2347" s="6" t="s">
        <v>62</v>
      </c>
      <c r="B2347" s="6">
        <v>422</v>
      </c>
      <c r="C2347" s="6" t="str">
        <f t="shared" si="36"/>
        <v>ARB-422</v>
      </c>
      <c r="D2347" s="7">
        <v>41868</v>
      </c>
      <c r="E2347" s="5" t="s">
        <v>55</v>
      </c>
      <c r="F2347" s="6">
        <v>3</v>
      </c>
    </row>
    <row r="2348" spans="1:6" x14ac:dyDescent="0.3">
      <c r="A2348" s="6" t="s">
        <v>51</v>
      </c>
      <c r="B2348" s="6">
        <v>295</v>
      </c>
      <c r="C2348" s="6" t="str">
        <f t="shared" si="36"/>
        <v>UUC-295</v>
      </c>
      <c r="D2348" s="7">
        <v>41872</v>
      </c>
      <c r="E2348" s="5" t="s">
        <v>55</v>
      </c>
      <c r="F2348" s="6">
        <v>3</v>
      </c>
    </row>
    <row r="2349" spans="1:6" x14ac:dyDescent="0.3">
      <c r="A2349" s="6" t="s">
        <v>62</v>
      </c>
      <c r="B2349" s="6">
        <v>430</v>
      </c>
      <c r="C2349" s="6" t="str">
        <f t="shared" si="36"/>
        <v>ARB-430</v>
      </c>
      <c r="D2349" s="7">
        <v>41882</v>
      </c>
      <c r="E2349" s="5" t="s">
        <v>55</v>
      </c>
      <c r="F2349" s="6">
        <v>3</v>
      </c>
    </row>
    <row r="2350" spans="1:6" x14ac:dyDescent="0.3">
      <c r="A2350" s="6" t="s">
        <v>51</v>
      </c>
      <c r="B2350" s="6">
        <v>324</v>
      </c>
      <c r="C2350" s="6" t="str">
        <f t="shared" si="36"/>
        <v>UUC-324</v>
      </c>
      <c r="D2350" s="7">
        <v>41906</v>
      </c>
      <c r="E2350" s="5" t="s">
        <v>55</v>
      </c>
      <c r="F2350" s="6">
        <v>3</v>
      </c>
    </row>
    <row r="2351" spans="1:6" x14ac:dyDescent="0.3">
      <c r="A2351" s="6" t="s">
        <v>62</v>
      </c>
      <c r="B2351" s="6">
        <v>443</v>
      </c>
      <c r="C2351" s="6" t="str">
        <f t="shared" si="36"/>
        <v>ARB-443</v>
      </c>
      <c r="D2351" s="7">
        <v>41911</v>
      </c>
      <c r="E2351" s="5" t="s">
        <v>143</v>
      </c>
      <c r="F2351" s="6">
        <v>5</v>
      </c>
    </row>
    <row r="2352" spans="1:6" x14ac:dyDescent="0.3">
      <c r="A2352" s="6" t="s">
        <v>51</v>
      </c>
      <c r="B2352" s="6">
        <v>346</v>
      </c>
      <c r="C2352" s="6" t="str">
        <f t="shared" si="36"/>
        <v>UUC-346</v>
      </c>
      <c r="D2352" s="7">
        <v>41935</v>
      </c>
      <c r="E2352" s="5" t="s">
        <v>17</v>
      </c>
      <c r="F2352" s="6">
        <v>2</v>
      </c>
    </row>
    <row r="2353" spans="1:6" x14ac:dyDescent="0.3">
      <c r="A2353" s="6" t="s">
        <v>51</v>
      </c>
      <c r="B2353" s="6">
        <v>348</v>
      </c>
      <c r="C2353" s="6" t="str">
        <f t="shared" si="36"/>
        <v>UUC-348</v>
      </c>
      <c r="D2353" s="7">
        <v>41938</v>
      </c>
      <c r="E2353" s="5" t="s">
        <v>55</v>
      </c>
      <c r="F2353" s="6">
        <v>3</v>
      </c>
    </row>
    <row r="2354" spans="1:6" x14ac:dyDescent="0.3">
      <c r="A2354" s="6" t="s">
        <v>51</v>
      </c>
      <c r="B2354" s="6">
        <v>369</v>
      </c>
      <c r="C2354" s="6" t="str">
        <f t="shared" si="36"/>
        <v>UUC-369</v>
      </c>
      <c r="D2354" s="7">
        <v>41963</v>
      </c>
      <c r="E2354" s="5" t="s">
        <v>55</v>
      </c>
      <c r="F2354" s="6">
        <v>3</v>
      </c>
    </row>
    <row r="2355" spans="1:6" x14ac:dyDescent="0.3">
      <c r="A2355" s="6" t="s">
        <v>51</v>
      </c>
      <c r="B2355" s="6">
        <v>374</v>
      </c>
      <c r="C2355" s="6" t="str">
        <f t="shared" si="36"/>
        <v>UUC-374</v>
      </c>
      <c r="D2355" s="7">
        <v>41974</v>
      </c>
      <c r="E2355" s="5" t="s">
        <v>55</v>
      </c>
      <c r="F2355" s="6">
        <v>3</v>
      </c>
    </row>
    <row r="2356" spans="1:6" x14ac:dyDescent="0.3">
      <c r="A2356" s="6" t="s">
        <v>51</v>
      </c>
      <c r="B2356" s="6">
        <v>406</v>
      </c>
      <c r="C2356" s="6" t="str">
        <f t="shared" si="36"/>
        <v>UUC-406</v>
      </c>
      <c r="D2356" s="7">
        <v>42018</v>
      </c>
      <c r="E2356" s="5" t="s">
        <v>55</v>
      </c>
      <c r="F2356" s="6">
        <v>3</v>
      </c>
    </row>
    <row r="2357" spans="1:6" x14ac:dyDescent="0.3">
      <c r="A2357" s="6" t="s">
        <v>51</v>
      </c>
      <c r="B2357" s="6">
        <v>408</v>
      </c>
      <c r="C2357" s="6" t="str">
        <f t="shared" si="36"/>
        <v>UUC-408</v>
      </c>
      <c r="D2357" s="7">
        <v>42022</v>
      </c>
      <c r="E2357" s="5" t="s">
        <v>17</v>
      </c>
      <c r="F2357" s="6">
        <v>2</v>
      </c>
    </row>
    <row r="2358" spans="1:6" x14ac:dyDescent="0.3">
      <c r="A2358" s="6" t="s">
        <v>51</v>
      </c>
      <c r="B2358" s="6">
        <v>435</v>
      </c>
      <c r="C2358" s="6" t="str">
        <f t="shared" si="36"/>
        <v>UUC-435</v>
      </c>
      <c r="D2358" s="7">
        <v>42058</v>
      </c>
      <c r="E2358" s="5" t="s">
        <v>3386</v>
      </c>
      <c r="F2358" s="6">
        <v>0</v>
      </c>
    </row>
    <row r="2359" spans="1:6" x14ac:dyDescent="0.3">
      <c r="A2359" s="6" t="s">
        <v>51</v>
      </c>
      <c r="B2359" s="6">
        <v>446</v>
      </c>
      <c r="C2359" s="6" t="str">
        <f t="shared" si="36"/>
        <v>UUC-446</v>
      </c>
      <c r="D2359" s="7">
        <v>42072</v>
      </c>
      <c r="E2359" s="5" t="s">
        <v>55</v>
      </c>
      <c r="F2359" s="6">
        <v>3</v>
      </c>
    </row>
    <row r="2360" spans="1:6" x14ac:dyDescent="0.3">
      <c r="A2360" s="6" t="s">
        <v>51</v>
      </c>
      <c r="B2360" s="6">
        <v>511</v>
      </c>
      <c r="C2360" s="6" t="str">
        <f t="shared" si="36"/>
        <v>UUC-511</v>
      </c>
      <c r="D2360" s="7">
        <v>42171</v>
      </c>
      <c r="E2360" s="5" t="s">
        <v>55</v>
      </c>
      <c r="F2360" s="6">
        <v>3</v>
      </c>
    </row>
    <row r="2361" spans="1:6" x14ac:dyDescent="0.3">
      <c r="A2361" s="6" t="s">
        <v>130</v>
      </c>
      <c r="B2361" s="6">
        <v>25</v>
      </c>
      <c r="C2361" s="6" t="str">
        <f t="shared" si="36"/>
        <v>KKV-25</v>
      </c>
      <c r="D2361" s="7">
        <v>42257</v>
      </c>
      <c r="E2361" s="5" t="s">
        <v>76</v>
      </c>
      <c r="F2361" s="6">
        <v>1</v>
      </c>
    </row>
    <row r="2362" spans="1:6" x14ac:dyDescent="0.3">
      <c r="A2362" s="6" t="s">
        <v>51</v>
      </c>
      <c r="B2362" s="6">
        <v>579</v>
      </c>
      <c r="C2362" s="6" t="str">
        <f t="shared" si="36"/>
        <v>UUC-579</v>
      </c>
      <c r="D2362" s="7">
        <v>42388</v>
      </c>
      <c r="E2362" s="5" t="s">
        <v>55</v>
      </c>
      <c r="F2362" s="6">
        <v>4</v>
      </c>
    </row>
    <row r="2363" spans="1:6" x14ac:dyDescent="0.3">
      <c r="A2363" s="6" t="s">
        <v>51</v>
      </c>
      <c r="B2363" s="6">
        <v>606</v>
      </c>
      <c r="C2363" s="6" t="str">
        <f t="shared" si="36"/>
        <v>UUC-606</v>
      </c>
      <c r="D2363" s="7">
        <v>42457</v>
      </c>
      <c r="E2363" s="5" t="s">
        <v>55</v>
      </c>
      <c r="F2363" s="6">
        <v>3</v>
      </c>
    </row>
    <row r="2364" spans="1:6" x14ac:dyDescent="0.3">
      <c r="A2364" s="6" t="s">
        <v>130</v>
      </c>
      <c r="B2364" s="6">
        <v>57</v>
      </c>
      <c r="C2364" s="6" t="str">
        <f t="shared" si="36"/>
        <v>KKV-57</v>
      </c>
      <c r="D2364" s="7">
        <v>42484</v>
      </c>
      <c r="E2364" s="5" t="s">
        <v>55</v>
      </c>
      <c r="F2364" s="6">
        <v>3</v>
      </c>
    </row>
    <row r="2365" spans="1:6" x14ac:dyDescent="0.3">
      <c r="A2365" s="6" t="s">
        <v>51</v>
      </c>
      <c r="B2365" s="6">
        <v>631</v>
      </c>
      <c r="C2365" s="6" t="str">
        <f t="shared" si="36"/>
        <v>UUC-631</v>
      </c>
      <c r="D2365" s="7">
        <v>42486</v>
      </c>
      <c r="E2365" s="5" t="s">
        <v>55</v>
      </c>
      <c r="F2365" s="6">
        <v>3</v>
      </c>
    </row>
    <row r="2366" spans="1:6" x14ac:dyDescent="0.3">
      <c r="A2366" s="6" t="s">
        <v>130</v>
      </c>
      <c r="B2366" s="6">
        <v>69</v>
      </c>
      <c r="C2366" s="6" t="str">
        <f t="shared" si="36"/>
        <v>KKV-69</v>
      </c>
      <c r="D2366" s="7">
        <v>42522</v>
      </c>
      <c r="E2366" s="5" t="s">
        <v>3387</v>
      </c>
      <c r="F2366" s="6">
        <v>2</v>
      </c>
    </row>
    <row r="2367" spans="1:6" x14ac:dyDescent="0.3">
      <c r="A2367" s="6" t="s">
        <v>130</v>
      </c>
      <c r="B2367" s="6">
        <v>68</v>
      </c>
      <c r="C2367" s="6" t="str">
        <f t="shared" si="36"/>
        <v>KKV-68</v>
      </c>
      <c r="D2367" s="7">
        <v>42522</v>
      </c>
      <c r="E2367" s="5" t="s">
        <v>17</v>
      </c>
      <c r="F2367" s="6">
        <v>2</v>
      </c>
    </row>
    <row r="2368" spans="1:6" x14ac:dyDescent="0.3">
      <c r="A2368" s="6" t="s">
        <v>51</v>
      </c>
      <c r="B2368" s="6">
        <v>678</v>
      </c>
      <c r="C2368" s="6" t="str">
        <f t="shared" si="36"/>
        <v>UUC-678</v>
      </c>
      <c r="D2368" s="7">
        <v>42541</v>
      </c>
      <c r="E2368" s="5" t="s">
        <v>97</v>
      </c>
      <c r="F2368" s="6">
        <v>3</v>
      </c>
    </row>
    <row r="2369" spans="1:6" x14ac:dyDescent="0.3">
      <c r="A2369" s="6" t="s">
        <v>51</v>
      </c>
      <c r="B2369" s="6">
        <v>699</v>
      </c>
      <c r="C2369" s="6" t="str">
        <f t="shared" si="36"/>
        <v>UUC-699</v>
      </c>
      <c r="D2369" s="7">
        <v>42563</v>
      </c>
      <c r="E2369" s="5" t="s">
        <v>3386</v>
      </c>
      <c r="F2369" s="6">
        <v>0</v>
      </c>
    </row>
    <row r="2370" spans="1:6" x14ac:dyDescent="0.3">
      <c r="A2370" s="6" t="s">
        <v>51</v>
      </c>
      <c r="B2370" s="6">
        <v>715</v>
      </c>
      <c r="C2370" s="6" t="str">
        <f t="shared" si="36"/>
        <v>UUC-715</v>
      </c>
      <c r="D2370" s="7">
        <v>42585</v>
      </c>
      <c r="E2370" s="5" t="s">
        <v>17</v>
      </c>
      <c r="F2370" s="6">
        <v>2</v>
      </c>
    </row>
    <row r="2371" spans="1:6" x14ac:dyDescent="0.3">
      <c r="A2371" s="6" t="s">
        <v>130</v>
      </c>
      <c r="B2371" s="6">
        <v>90</v>
      </c>
      <c r="C2371" s="6" t="str">
        <f t="shared" ref="C2371:C2434" si="37">CONCATENATE(A2371,"-",B2371)</f>
        <v>KKV-90</v>
      </c>
      <c r="D2371" s="7">
        <v>42585</v>
      </c>
      <c r="E2371" s="5" t="s">
        <v>76</v>
      </c>
      <c r="F2371" s="6">
        <v>1</v>
      </c>
    </row>
    <row r="2372" spans="1:6" x14ac:dyDescent="0.3">
      <c r="A2372" s="6" t="s">
        <v>130</v>
      </c>
      <c r="B2372" s="6">
        <v>85</v>
      </c>
      <c r="C2372" s="6" t="str">
        <f t="shared" si="37"/>
        <v>KKV-85</v>
      </c>
      <c r="D2372" s="7">
        <v>42587</v>
      </c>
      <c r="E2372" s="5" t="s">
        <v>3386</v>
      </c>
      <c r="F2372" s="6">
        <v>0</v>
      </c>
    </row>
    <row r="2373" spans="1:6" x14ac:dyDescent="0.3">
      <c r="A2373" s="6" t="s">
        <v>51</v>
      </c>
      <c r="B2373" s="6">
        <v>742</v>
      </c>
      <c r="C2373" s="6" t="str">
        <f t="shared" si="37"/>
        <v>UUC-742</v>
      </c>
      <c r="D2373" s="7">
        <v>42602</v>
      </c>
      <c r="E2373" s="5" t="s">
        <v>97</v>
      </c>
      <c r="F2373" s="6">
        <v>3</v>
      </c>
    </row>
    <row r="2374" spans="1:6" x14ac:dyDescent="0.3">
      <c r="A2374" s="6" t="s">
        <v>130</v>
      </c>
      <c r="B2374" s="6">
        <v>105</v>
      </c>
      <c r="C2374" s="6" t="str">
        <f t="shared" si="37"/>
        <v>KKV-105</v>
      </c>
      <c r="D2374" s="7">
        <v>42646</v>
      </c>
      <c r="E2374" s="5" t="s">
        <v>17</v>
      </c>
      <c r="F2374" s="6">
        <v>2</v>
      </c>
    </row>
    <row r="2375" spans="1:6" x14ac:dyDescent="0.3">
      <c r="A2375" s="6" t="s">
        <v>51</v>
      </c>
      <c r="B2375" s="6">
        <v>792</v>
      </c>
      <c r="C2375" s="6" t="str">
        <f t="shared" si="37"/>
        <v>UUC-792</v>
      </c>
      <c r="D2375" s="7">
        <v>42649</v>
      </c>
      <c r="E2375" s="5" t="s">
        <v>3386</v>
      </c>
      <c r="F2375" s="6">
        <v>0</v>
      </c>
    </row>
    <row r="2376" spans="1:6" x14ac:dyDescent="0.3">
      <c r="A2376" s="6" t="s">
        <v>51</v>
      </c>
      <c r="B2376" s="6">
        <v>824</v>
      </c>
      <c r="C2376" s="6" t="str">
        <f t="shared" si="37"/>
        <v>UUC-824</v>
      </c>
      <c r="D2376" s="7">
        <v>42692</v>
      </c>
      <c r="E2376" s="5" t="s">
        <v>97</v>
      </c>
      <c r="F2376" s="6">
        <v>3</v>
      </c>
    </row>
    <row r="2377" spans="1:6" x14ac:dyDescent="0.3">
      <c r="A2377" s="6" t="s">
        <v>130</v>
      </c>
      <c r="B2377" s="6">
        <v>124</v>
      </c>
      <c r="C2377" s="6" t="str">
        <f t="shared" si="37"/>
        <v>KKV-124</v>
      </c>
      <c r="D2377" s="7">
        <v>42727</v>
      </c>
      <c r="E2377" s="5" t="s">
        <v>32</v>
      </c>
      <c r="F2377" s="6">
        <v>0</v>
      </c>
    </row>
    <row r="2378" spans="1:6" x14ac:dyDescent="0.3">
      <c r="A2378" s="6" t="s">
        <v>130</v>
      </c>
      <c r="B2378" s="6">
        <v>140</v>
      </c>
      <c r="C2378" s="6" t="str">
        <f t="shared" si="37"/>
        <v>KKV-140</v>
      </c>
      <c r="D2378" s="7">
        <v>42770</v>
      </c>
      <c r="E2378" s="5" t="s">
        <v>55</v>
      </c>
      <c r="F2378" s="6">
        <v>3</v>
      </c>
    </row>
    <row r="2379" spans="1:6" x14ac:dyDescent="0.3">
      <c r="A2379" s="6" t="s">
        <v>51</v>
      </c>
      <c r="B2379" s="6">
        <v>880</v>
      </c>
      <c r="C2379" s="6" t="str">
        <f t="shared" si="37"/>
        <v>UUC-880</v>
      </c>
      <c r="D2379" s="7">
        <v>42809</v>
      </c>
      <c r="E2379" s="5" t="s">
        <v>97</v>
      </c>
      <c r="F2379" s="6">
        <v>3</v>
      </c>
    </row>
    <row r="2380" spans="1:6" x14ac:dyDescent="0.3">
      <c r="A2380" s="6" t="s">
        <v>104</v>
      </c>
      <c r="B2380" s="6">
        <v>4</v>
      </c>
      <c r="C2380" s="6" t="str">
        <f t="shared" si="37"/>
        <v>CSS-4</v>
      </c>
      <c r="D2380" s="7">
        <v>42952</v>
      </c>
      <c r="E2380" s="5" t="s">
        <v>97</v>
      </c>
      <c r="F2380" s="6">
        <v>3</v>
      </c>
    </row>
    <row r="2381" spans="1:6" x14ac:dyDescent="0.3">
      <c r="A2381" s="6" t="s">
        <v>130</v>
      </c>
      <c r="B2381" s="6">
        <v>187</v>
      </c>
      <c r="C2381" s="6" t="str">
        <f t="shared" si="37"/>
        <v>KKV-187</v>
      </c>
      <c r="D2381" s="7">
        <v>42956</v>
      </c>
      <c r="E2381" s="5" t="s">
        <v>55</v>
      </c>
      <c r="F2381" s="6">
        <v>3</v>
      </c>
    </row>
    <row r="2382" spans="1:6" x14ac:dyDescent="0.3">
      <c r="A2382" s="6" t="s">
        <v>104</v>
      </c>
      <c r="B2382" s="6">
        <v>20</v>
      </c>
      <c r="C2382" s="6" t="str">
        <f t="shared" si="37"/>
        <v>CSS-20</v>
      </c>
      <c r="D2382" s="7">
        <v>43022</v>
      </c>
      <c r="E2382" s="5" t="s">
        <v>97</v>
      </c>
      <c r="F2382" s="6">
        <v>3</v>
      </c>
    </row>
    <row r="2383" spans="1:6" x14ac:dyDescent="0.3">
      <c r="A2383" s="6" t="s">
        <v>104</v>
      </c>
      <c r="B2383" s="6">
        <v>21</v>
      </c>
      <c r="C2383" s="6" t="str">
        <f t="shared" si="37"/>
        <v>CSS-21</v>
      </c>
      <c r="D2383" s="7">
        <v>43025</v>
      </c>
      <c r="E2383" s="5" t="s">
        <v>97</v>
      </c>
      <c r="F2383" s="6">
        <v>3</v>
      </c>
    </row>
    <row r="2384" spans="1:6" x14ac:dyDescent="0.3">
      <c r="A2384" s="6" t="s">
        <v>277</v>
      </c>
      <c r="B2384" s="6">
        <v>7</v>
      </c>
      <c r="C2384" s="6" t="str">
        <f t="shared" si="37"/>
        <v>MTIH-7</v>
      </c>
      <c r="D2384" s="7">
        <v>43034</v>
      </c>
      <c r="E2384" s="5" t="s">
        <v>32</v>
      </c>
      <c r="F2384" s="6">
        <v>0</v>
      </c>
    </row>
    <row r="2385" spans="1:6" x14ac:dyDescent="0.3">
      <c r="A2385" s="6" t="s">
        <v>104</v>
      </c>
      <c r="B2385" s="6">
        <v>28</v>
      </c>
      <c r="C2385" s="6" t="str">
        <f t="shared" si="37"/>
        <v>CSS-28</v>
      </c>
      <c r="D2385" s="7">
        <v>43056</v>
      </c>
      <c r="E2385" s="5" t="s">
        <v>3386</v>
      </c>
      <c r="F2385" s="6">
        <v>0</v>
      </c>
    </row>
    <row r="2386" spans="1:6" x14ac:dyDescent="0.3">
      <c r="A2386" s="6" t="s">
        <v>135</v>
      </c>
      <c r="B2386" s="6">
        <v>21</v>
      </c>
      <c r="C2386" s="6" t="str">
        <f t="shared" si="37"/>
        <v>EAT-21</v>
      </c>
      <c r="D2386" s="7">
        <v>43115</v>
      </c>
      <c r="E2386" s="5" t="s">
        <v>55</v>
      </c>
      <c r="F2386" s="6">
        <v>3</v>
      </c>
    </row>
    <row r="2387" spans="1:6" x14ac:dyDescent="0.3">
      <c r="A2387" s="6" t="s">
        <v>130</v>
      </c>
      <c r="B2387" s="6">
        <v>234</v>
      </c>
      <c r="C2387" s="6" t="str">
        <f t="shared" si="37"/>
        <v>KKV-234</v>
      </c>
      <c r="D2387" s="7">
        <v>43166</v>
      </c>
      <c r="E2387" s="5" t="s">
        <v>55</v>
      </c>
      <c r="F2387" s="6">
        <v>3</v>
      </c>
    </row>
    <row r="2388" spans="1:6" x14ac:dyDescent="0.3">
      <c r="A2388" s="6" t="s">
        <v>135</v>
      </c>
      <c r="B2388" s="6">
        <v>28</v>
      </c>
      <c r="C2388" s="6" t="str">
        <f t="shared" si="37"/>
        <v>EAT-28</v>
      </c>
      <c r="D2388" s="7">
        <v>43209</v>
      </c>
      <c r="E2388" s="5" t="s">
        <v>17</v>
      </c>
      <c r="F2388" s="6">
        <v>2</v>
      </c>
    </row>
    <row r="2389" spans="1:6" x14ac:dyDescent="0.3">
      <c r="A2389" s="6" t="s">
        <v>130</v>
      </c>
      <c r="B2389" s="6">
        <v>249</v>
      </c>
      <c r="C2389" s="6" t="str">
        <f t="shared" si="37"/>
        <v>KKV-249</v>
      </c>
      <c r="D2389" s="7">
        <v>43225</v>
      </c>
      <c r="E2389" s="5" t="s">
        <v>17</v>
      </c>
      <c r="F2389" s="6">
        <v>2</v>
      </c>
    </row>
    <row r="2390" spans="1:6" x14ac:dyDescent="0.3">
      <c r="A2390" s="6" t="s">
        <v>135</v>
      </c>
      <c r="B2390" s="6">
        <v>40</v>
      </c>
      <c r="C2390" s="6" t="str">
        <f t="shared" si="37"/>
        <v>EAT-40</v>
      </c>
      <c r="D2390" s="7">
        <v>43326</v>
      </c>
      <c r="E2390" s="5" t="s">
        <v>17</v>
      </c>
      <c r="F2390" s="6">
        <v>2</v>
      </c>
    </row>
    <row r="2391" spans="1:6" x14ac:dyDescent="0.3">
      <c r="A2391" s="6" t="s">
        <v>130</v>
      </c>
      <c r="B2391" s="6">
        <v>256</v>
      </c>
      <c r="C2391" s="6" t="str">
        <f t="shared" si="37"/>
        <v>KKV-256</v>
      </c>
      <c r="D2391" s="7">
        <v>43374</v>
      </c>
      <c r="E2391" s="5" t="s">
        <v>17</v>
      </c>
      <c r="F2391" s="6">
        <v>2</v>
      </c>
    </row>
    <row r="2392" spans="1:6" x14ac:dyDescent="0.3">
      <c r="A2392" s="6" t="s">
        <v>135</v>
      </c>
      <c r="B2392" s="6">
        <v>48</v>
      </c>
      <c r="C2392" s="6" t="str">
        <f t="shared" si="37"/>
        <v>EAT-48</v>
      </c>
      <c r="D2392" s="7">
        <v>43442</v>
      </c>
      <c r="E2392" s="5" t="s">
        <v>55</v>
      </c>
      <c r="F2392" s="6">
        <v>3</v>
      </c>
    </row>
    <row r="2393" spans="1:6" x14ac:dyDescent="0.3">
      <c r="A2393" s="6" t="s">
        <v>135</v>
      </c>
      <c r="B2393" s="6">
        <v>51</v>
      </c>
      <c r="C2393" s="6" t="str">
        <f t="shared" si="37"/>
        <v>EAT-51</v>
      </c>
      <c r="D2393" s="7">
        <v>43504</v>
      </c>
      <c r="E2393" s="5" t="s">
        <v>32</v>
      </c>
      <c r="F2393" s="6">
        <v>0</v>
      </c>
    </row>
    <row r="2394" spans="1:6" x14ac:dyDescent="0.3">
      <c r="A2394" s="6" t="s">
        <v>167</v>
      </c>
      <c r="B2394" s="6">
        <v>3</v>
      </c>
      <c r="C2394" s="6" t="str">
        <f t="shared" si="37"/>
        <v>KAY-3</v>
      </c>
      <c r="D2394" s="7">
        <v>43610</v>
      </c>
      <c r="E2394" s="5" t="s">
        <v>32</v>
      </c>
      <c r="F2394" s="6">
        <v>0</v>
      </c>
    </row>
    <row r="2395" spans="1:6" x14ac:dyDescent="0.3">
      <c r="A2395" s="6" t="s">
        <v>135</v>
      </c>
      <c r="B2395" s="6">
        <v>61</v>
      </c>
      <c r="C2395" s="6" t="str">
        <f t="shared" si="37"/>
        <v>EAT-61</v>
      </c>
      <c r="D2395" s="7">
        <v>43642</v>
      </c>
      <c r="E2395" s="5" t="s">
        <v>55</v>
      </c>
      <c r="F2395" s="6">
        <v>3</v>
      </c>
    </row>
    <row r="2396" spans="1:6" x14ac:dyDescent="0.3">
      <c r="A2396" s="6" t="s">
        <v>164</v>
      </c>
      <c r="B2396" s="6">
        <v>50</v>
      </c>
      <c r="C2396" s="6" t="str">
        <f t="shared" si="37"/>
        <v>KTH-50</v>
      </c>
      <c r="D2396" s="7">
        <v>43683</v>
      </c>
      <c r="E2396" s="5" t="s">
        <v>17</v>
      </c>
      <c r="F2396" s="6">
        <v>2</v>
      </c>
    </row>
    <row r="2397" spans="1:6" x14ac:dyDescent="0.3">
      <c r="A2397" s="6" t="s">
        <v>164</v>
      </c>
      <c r="B2397" s="6">
        <v>53</v>
      </c>
      <c r="C2397" s="6" t="str">
        <f t="shared" si="37"/>
        <v>KTH-53</v>
      </c>
      <c r="D2397" s="7">
        <v>43713</v>
      </c>
      <c r="E2397" s="5" t="s">
        <v>17</v>
      </c>
      <c r="F2397" s="6">
        <v>2</v>
      </c>
    </row>
    <row r="2398" spans="1:6" x14ac:dyDescent="0.3">
      <c r="A2398" s="6" t="s">
        <v>164</v>
      </c>
      <c r="B2398" s="6">
        <v>70</v>
      </c>
      <c r="C2398" s="6" t="str">
        <f t="shared" si="37"/>
        <v>KTH-70</v>
      </c>
      <c r="D2398" s="7">
        <v>43782</v>
      </c>
      <c r="E2398" s="5" t="s">
        <v>76</v>
      </c>
      <c r="F2398" s="6">
        <v>1</v>
      </c>
    </row>
    <row r="2399" spans="1:6" x14ac:dyDescent="0.3">
      <c r="A2399" s="6" t="s">
        <v>164</v>
      </c>
      <c r="B2399" s="6">
        <v>72</v>
      </c>
      <c r="C2399" s="6" t="str">
        <f t="shared" si="37"/>
        <v>KTH-72</v>
      </c>
      <c r="D2399" s="7">
        <v>43798</v>
      </c>
      <c r="E2399" s="5" t="s">
        <v>55</v>
      </c>
      <c r="F2399" s="6">
        <v>3</v>
      </c>
    </row>
    <row r="2400" spans="1:6" x14ac:dyDescent="0.3">
      <c r="A2400" s="6" t="s">
        <v>231</v>
      </c>
      <c r="B2400" s="6">
        <v>10</v>
      </c>
      <c r="C2400" s="6" t="str">
        <f t="shared" si="37"/>
        <v>KKK-10</v>
      </c>
      <c r="D2400" s="7">
        <v>43854</v>
      </c>
      <c r="E2400" s="5" t="s">
        <v>17</v>
      </c>
      <c r="F2400" s="6">
        <v>2</v>
      </c>
    </row>
    <row r="2401" spans="1:6" x14ac:dyDescent="0.3">
      <c r="A2401" s="6" t="s">
        <v>167</v>
      </c>
      <c r="B2401" s="6">
        <v>29</v>
      </c>
      <c r="C2401" s="6" t="str">
        <f t="shared" si="37"/>
        <v>KAY-29</v>
      </c>
      <c r="D2401" s="7">
        <v>43869</v>
      </c>
      <c r="E2401" s="5" t="s">
        <v>55</v>
      </c>
      <c r="F2401" s="6">
        <v>3</v>
      </c>
    </row>
    <row r="2402" spans="1:6" x14ac:dyDescent="0.3">
      <c r="A2402" s="6" t="s">
        <v>231</v>
      </c>
      <c r="B2402" s="6">
        <v>13</v>
      </c>
      <c r="C2402" s="6" t="str">
        <f t="shared" si="37"/>
        <v>KKK-13</v>
      </c>
      <c r="D2402" s="7">
        <v>43907</v>
      </c>
      <c r="E2402" s="5" t="s">
        <v>55</v>
      </c>
      <c r="F2402" s="6">
        <v>3</v>
      </c>
    </row>
    <row r="2403" spans="1:6" x14ac:dyDescent="0.3">
      <c r="A2403" s="6" t="s">
        <v>104</v>
      </c>
      <c r="B2403" s="6">
        <v>51</v>
      </c>
      <c r="C2403" s="6" t="str">
        <f t="shared" si="37"/>
        <v>CSS-51</v>
      </c>
      <c r="D2403" s="7">
        <v>43987</v>
      </c>
      <c r="E2403" s="5" t="s">
        <v>17</v>
      </c>
      <c r="F2403" s="6">
        <v>2</v>
      </c>
    </row>
    <row r="2404" spans="1:6" x14ac:dyDescent="0.3">
      <c r="A2404" s="6" t="s">
        <v>164</v>
      </c>
      <c r="B2404" s="6">
        <v>89</v>
      </c>
      <c r="C2404" s="6" t="str">
        <f t="shared" si="37"/>
        <v>KTH-89</v>
      </c>
      <c r="D2404" s="7">
        <v>43991</v>
      </c>
      <c r="E2404" s="5" t="s">
        <v>76</v>
      </c>
      <c r="F2404" s="6">
        <v>1</v>
      </c>
    </row>
    <row r="2405" spans="1:6" x14ac:dyDescent="0.3">
      <c r="A2405" s="6" t="s">
        <v>135</v>
      </c>
      <c r="B2405" s="6">
        <v>91</v>
      </c>
      <c r="C2405" s="6" t="str">
        <f t="shared" si="37"/>
        <v>EAT-91</v>
      </c>
      <c r="D2405" s="7">
        <v>44061</v>
      </c>
      <c r="E2405" s="5" t="s">
        <v>55</v>
      </c>
      <c r="F2405" s="6">
        <v>3</v>
      </c>
    </row>
    <row r="2406" spans="1:6" x14ac:dyDescent="0.3">
      <c r="A2406" s="6" t="s">
        <v>104</v>
      </c>
      <c r="B2406" s="6">
        <v>81</v>
      </c>
      <c r="C2406" s="6" t="str">
        <f t="shared" si="37"/>
        <v>CSS-81</v>
      </c>
      <c r="D2406" s="7">
        <v>44105</v>
      </c>
      <c r="E2406" s="5" t="s">
        <v>55</v>
      </c>
      <c r="F2406" s="6">
        <v>3</v>
      </c>
    </row>
    <row r="2407" spans="1:6" x14ac:dyDescent="0.3">
      <c r="A2407" s="6" t="s">
        <v>104</v>
      </c>
      <c r="B2407" s="6">
        <v>91</v>
      </c>
      <c r="C2407" s="6" t="str">
        <f t="shared" si="37"/>
        <v>CSS-91</v>
      </c>
      <c r="D2407" s="7">
        <v>44138</v>
      </c>
      <c r="E2407" s="5" t="s">
        <v>55</v>
      </c>
      <c r="F2407" s="6">
        <v>3</v>
      </c>
    </row>
    <row r="2408" spans="1:6" x14ac:dyDescent="0.3">
      <c r="A2408" s="6" t="s">
        <v>104</v>
      </c>
      <c r="B2408" s="6">
        <v>93</v>
      </c>
      <c r="C2408" s="6" t="str">
        <f t="shared" si="37"/>
        <v>CSS-93</v>
      </c>
      <c r="D2408" s="7">
        <v>44141</v>
      </c>
      <c r="E2408" s="5" t="s">
        <v>17</v>
      </c>
      <c r="F2408" s="6">
        <v>2</v>
      </c>
    </row>
    <row r="2409" spans="1:6" x14ac:dyDescent="0.3">
      <c r="A2409" s="6" t="s">
        <v>104</v>
      </c>
      <c r="B2409" s="6">
        <v>123</v>
      </c>
      <c r="C2409" s="6" t="str">
        <f t="shared" si="37"/>
        <v>CSS-123</v>
      </c>
      <c r="D2409" s="7">
        <v>44203</v>
      </c>
      <c r="E2409" s="5" t="s">
        <v>55</v>
      </c>
      <c r="F2409" s="6">
        <v>3</v>
      </c>
    </row>
    <row r="2410" spans="1:6" x14ac:dyDescent="0.3">
      <c r="A2410" s="6" t="s">
        <v>104</v>
      </c>
      <c r="B2410" s="6">
        <v>134</v>
      </c>
      <c r="C2410" s="6" t="str">
        <f t="shared" si="37"/>
        <v>CSS-134</v>
      </c>
      <c r="D2410" s="7">
        <v>44221</v>
      </c>
      <c r="E2410" s="5" t="s">
        <v>17</v>
      </c>
      <c r="F2410" s="6">
        <v>2</v>
      </c>
    </row>
    <row r="2411" spans="1:6" x14ac:dyDescent="0.3">
      <c r="A2411" s="6" t="s">
        <v>104</v>
      </c>
      <c r="B2411" s="6">
        <v>138</v>
      </c>
      <c r="C2411" s="6" t="str">
        <f t="shared" si="37"/>
        <v>CSS-138</v>
      </c>
      <c r="D2411" s="7">
        <v>44234</v>
      </c>
      <c r="E2411" s="5" t="s">
        <v>76</v>
      </c>
      <c r="F2411" s="6">
        <v>1</v>
      </c>
    </row>
    <row r="2412" spans="1:6" x14ac:dyDescent="0.3">
      <c r="A2412" s="6" t="s">
        <v>12</v>
      </c>
      <c r="B2412" s="6">
        <v>161</v>
      </c>
      <c r="C2412" s="6" t="str">
        <f t="shared" si="37"/>
        <v>BOB-161</v>
      </c>
      <c r="D2412" s="7">
        <v>40330</v>
      </c>
      <c r="E2412" s="5" t="s">
        <v>17</v>
      </c>
      <c r="F2412" s="6">
        <v>2</v>
      </c>
    </row>
    <row r="2413" spans="1:6" x14ac:dyDescent="0.3">
      <c r="A2413" s="6" t="s">
        <v>12</v>
      </c>
      <c r="B2413" s="6">
        <v>168</v>
      </c>
      <c r="C2413" s="6" t="str">
        <f t="shared" si="37"/>
        <v>BOB-168</v>
      </c>
      <c r="D2413" s="7">
        <v>40352</v>
      </c>
      <c r="E2413" s="5" t="s">
        <v>32</v>
      </c>
      <c r="F2413" s="6">
        <v>0</v>
      </c>
    </row>
    <row r="2414" spans="1:6" x14ac:dyDescent="0.3">
      <c r="A2414" s="6" t="s">
        <v>12</v>
      </c>
      <c r="B2414" s="6">
        <v>171</v>
      </c>
      <c r="C2414" s="6" t="str">
        <f t="shared" si="37"/>
        <v>BOB-171</v>
      </c>
      <c r="D2414" s="7">
        <v>40360</v>
      </c>
      <c r="E2414" s="5" t="s">
        <v>32</v>
      </c>
      <c r="F2414" s="6">
        <v>0</v>
      </c>
    </row>
    <row r="2415" spans="1:6" x14ac:dyDescent="0.3">
      <c r="A2415" s="6" t="s">
        <v>62</v>
      </c>
      <c r="B2415" s="6">
        <v>105</v>
      </c>
      <c r="C2415" s="6" t="str">
        <f t="shared" si="37"/>
        <v>ARB-105</v>
      </c>
      <c r="D2415" s="7">
        <v>41171</v>
      </c>
      <c r="E2415" s="5" t="s">
        <v>17</v>
      </c>
      <c r="F2415" s="6">
        <v>2</v>
      </c>
    </row>
    <row r="2416" spans="1:6" x14ac:dyDescent="0.3">
      <c r="A2416" s="6" t="s">
        <v>51</v>
      </c>
      <c r="B2416" s="6">
        <v>48</v>
      </c>
      <c r="C2416" s="6" t="str">
        <f t="shared" si="37"/>
        <v>UUC-48</v>
      </c>
      <c r="D2416" s="7">
        <v>41305</v>
      </c>
      <c r="E2416" s="5" t="s">
        <v>55</v>
      </c>
      <c r="F2416" s="6">
        <v>3</v>
      </c>
    </row>
    <row r="2417" spans="1:6" x14ac:dyDescent="0.3">
      <c r="A2417" s="6" t="s">
        <v>51</v>
      </c>
      <c r="B2417" s="6">
        <v>63</v>
      </c>
      <c r="C2417" s="6" t="str">
        <f t="shared" si="37"/>
        <v>UUC-63</v>
      </c>
      <c r="D2417" s="7">
        <v>41348</v>
      </c>
      <c r="E2417" s="5" t="s">
        <v>55</v>
      </c>
      <c r="F2417" s="6">
        <v>3</v>
      </c>
    </row>
    <row r="2418" spans="1:6" x14ac:dyDescent="0.3">
      <c r="A2418" s="6" t="s">
        <v>51</v>
      </c>
      <c r="B2418" s="6">
        <v>71</v>
      </c>
      <c r="C2418" s="6" t="str">
        <f t="shared" si="37"/>
        <v>UUC-71</v>
      </c>
      <c r="D2418" s="7">
        <v>41379</v>
      </c>
      <c r="E2418" s="5" t="s">
        <v>17</v>
      </c>
      <c r="F2418" s="6">
        <v>2</v>
      </c>
    </row>
    <row r="2419" spans="1:6" x14ac:dyDescent="0.3">
      <c r="A2419" s="6" t="s">
        <v>62</v>
      </c>
      <c r="B2419" s="6">
        <v>169</v>
      </c>
      <c r="C2419" s="6" t="str">
        <f t="shared" si="37"/>
        <v>ARB-169</v>
      </c>
      <c r="D2419" s="7">
        <v>41434</v>
      </c>
      <c r="E2419" s="5" t="s">
        <v>55</v>
      </c>
      <c r="F2419" s="6">
        <v>3</v>
      </c>
    </row>
    <row r="2420" spans="1:6" x14ac:dyDescent="0.3">
      <c r="A2420" s="6" t="s">
        <v>62</v>
      </c>
      <c r="B2420" s="6">
        <v>195</v>
      </c>
      <c r="C2420" s="6" t="str">
        <f t="shared" si="37"/>
        <v>ARB-195</v>
      </c>
      <c r="D2420" s="7">
        <v>41485</v>
      </c>
      <c r="E2420" s="5" t="s">
        <v>55</v>
      </c>
      <c r="F2420" s="6">
        <v>3</v>
      </c>
    </row>
    <row r="2421" spans="1:6" x14ac:dyDescent="0.3">
      <c r="A2421" s="6" t="s">
        <v>62</v>
      </c>
      <c r="B2421" s="6">
        <v>246</v>
      </c>
      <c r="C2421" s="6" t="str">
        <f t="shared" si="37"/>
        <v>ARB-246</v>
      </c>
      <c r="D2421" s="7">
        <v>41504</v>
      </c>
      <c r="E2421" s="5" t="s">
        <v>17</v>
      </c>
      <c r="F2421" s="6">
        <v>2</v>
      </c>
    </row>
    <row r="2422" spans="1:6" x14ac:dyDescent="0.3">
      <c r="A2422" s="6" t="s">
        <v>51</v>
      </c>
      <c r="B2422" s="6">
        <v>114</v>
      </c>
      <c r="C2422" s="6" t="str">
        <f t="shared" si="37"/>
        <v>UUC-114</v>
      </c>
      <c r="D2422" s="7">
        <v>41505</v>
      </c>
      <c r="E2422" s="5" t="s">
        <v>55</v>
      </c>
      <c r="F2422" s="6">
        <v>3</v>
      </c>
    </row>
    <row r="2423" spans="1:6" x14ac:dyDescent="0.3">
      <c r="A2423" s="6" t="s">
        <v>62</v>
      </c>
      <c r="B2423" s="6">
        <v>215</v>
      </c>
      <c r="C2423" s="6" t="str">
        <f t="shared" si="37"/>
        <v>ARB-215</v>
      </c>
      <c r="D2423" s="7">
        <v>41533</v>
      </c>
      <c r="E2423" s="5" t="s">
        <v>17</v>
      </c>
      <c r="F2423" s="6">
        <v>2</v>
      </c>
    </row>
    <row r="2424" spans="1:6" x14ac:dyDescent="0.3">
      <c r="A2424" s="6" t="s">
        <v>51</v>
      </c>
      <c r="B2424" s="6">
        <v>141</v>
      </c>
      <c r="C2424" s="6" t="str">
        <f t="shared" si="37"/>
        <v>UUC-141</v>
      </c>
      <c r="D2424" s="7">
        <v>41572</v>
      </c>
      <c r="E2424" s="5" t="s">
        <v>3386</v>
      </c>
      <c r="F2424" s="6">
        <v>0</v>
      </c>
    </row>
    <row r="2425" spans="1:6" x14ac:dyDescent="0.3">
      <c r="A2425" s="6" t="s">
        <v>62</v>
      </c>
      <c r="B2425" s="6">
        <v>261</v>
      </c>
      <c r="C2425" s="6" t="str">
        <f t="shared" si="37"/>
        <v>ARB-261</v>
      </c>
      <c r="D2425" s="7">
        <v>41594</v>
      </c>
      <c r="E2425" s="5" t="s">
        <v>55</v>
      </c>
      <c r="F2425" s="6">
        <v>3</v>
      </c>
    </row>
    <row r="2426" spans="1:6" x14ac:dyDescent="0.3">
      <c r="A2426" s="6" t="s">
        <v>51</v>
      </c>
      <c r="B2426" s="6">
        <v>212</v>
      </c>
      <c r="C2426" s="6" t="str">
        <f t="shared" si="37"/>
        <v>UUC-212</v>
      </c>
      <c r="D2426" s="7">
        <v>41722</v>
      </c>
      <c r="E2426" s="5" t="s">
        <v>55</v>
      </c>
      <c r="F2426" s="6">
        <v>3</v>
      </c>
    </row>
    <row r="2427" spans="1:6" x14ac:dyDescent="0.3">
      <c r="A2427" s="6" t="s">
        <v>51</v>
      </c>
      <c r="B2427" s="6">
        <v>275</v>
      </c>
      <c r="C2427" s="6" t="str">
        <f t="shared" si="37"/>
        <v>UUC-275</v>
      </c>
      <c r="D2427" s="7">
        <v>41838</v>
      </c>
      <c r="E2427" s="5" t="s">
        <v>55</v>
      </c>
      <c r="F2427" s="6">
        <v>3</v>
      </c>
    </row>
    <row r="2428" spans="1:6" x14ac:dyDescent="0.3">
      <c r="A2428" s="6" t="s">
        <v>51</v>
      </c>
      <c r="B2428" s="6">
        <v>520</v>
      </c>
      <c r="C2428" s="6" t="str">
        <f t="shared" si="37"/>
        <v>UUC-520</v>
      </c>
      <c r="D2428" s="7">
        <v>42208</v>
      </c>
      <c r="E2428" s="5" t="s">
        <v>3386</v>
      </c>
      <c r="F2428" s="6">
        <v>0</v>
      </c>
    </row>
    <row r="2429" spans="1:6" x14ac:dyDescent="0.3">
      <c r="A2429" s="6" t="s">
        <v>51</v>
      </c>
      <c r="B2429" s="6">
        <v>565</v>
      </c>
      <c r="C2429" s="6" t="str">
        <f t="shared" si="37"/>
        <v>UUC-565</v>
      </c>
      <c r="D2429" s="7">
        <v>42334</v>
      </c>
      <c r="E2429" s="5" t="s">
        <v>143</v>
      </c>
      <c r="F2429" s="6">
        <v>5</v>
      </c>
    </row>
    <row r="2430" spans="1:6" x14ac:dyDescent="0.3">
      <c r="A2430" s="6" t="s">
        <v>130</v>
      </c>
      <c r="B2430" s="6">
        <v>39</v>
      </c>
      <c r="C2430" s="6" t="str">
        <f t="shared" si="37"/>
        <v>KKV-39</v>
      </c>
      <c r="D2430" s="7">
        <v>42384</v>
      </c>
      <c r="E2430" s="5" t="s">
        <v>55</v>
      </c>
      <c r="F2430" s="6">
        <v>3</v>
      </c>
    </row>
    <row r="2431" spans="1:6" x14ac:dyDescent="0.3">
      <c r="A2431" s="6" t="s">
        <v>51</v>
      </c>
      <c r="B2431" s="6">
        <v>580</v>
      </c>
      <c r="C2431" s="6" t="str">
        <f t="shared" si="37"/>
        <v>UUC-580</v>
      </c>
      <c r="D2431" s="7">
        <v>42395</v>
      </c>
      <c r="E2431" s="5" t="s">
        <v>55</v>
      </c>
      <c r="F2431" s="6">
        <v>3</v>
      </c>
    </row>
    <row r="2432" spans="1:6" x14ac:dyDescent="0.3">
      <c r="A2432" s="6" t="s">
        <v>51</v>
      </c>
      <c r="B2432" s="6">
        <v>640</v>
      </c>
      <c r="C2432" s="6" t="str">
        <f t="shared" si="37"/>
        <v>UUC-640</v>
      </c>
      <c r="D2432" s="7">
        <v>42498</v>
      </c>
      <c r="E2432" s="5" t="s">
        <v>55</v>
      </c>
      <c r="F2432" s="6">
        <v>3</v>
      </c>
    </row>
    <row r="2433" spans="1:6" x14ac:dyDescent="0.3">
      <c r="A2433" s="6" t="s">
        <v>51</v>
      </c>
      <c r="B2433" s="6">
        <v>676</v>
      </c>
      <c r="C2433" s="6" t="str">
        <f t="shared" si="37"/>
        <v>UUC-676</v>
      </c>
      <c r="D2433" s="7">
        <v>42540</v>
      </c>
      <c r="E2433" s="5" t="s">
        <v>3386</v>
      </c>
      <c r="F2433" s="6">
        <v>0</v>
      </c>
    </row>
    <row r="2434" spans="1:6" x14ac:dyDescent="0.3">
      <c r="A2434" s="6" t="s">
        <v>51</v>
      </c>
      <c r="B2434" s="6">
        <v>694</v>
      </c>
      <c r="C2434" s="6" t="str">
        <f t="shared" si="37"/>
        <v>UUC-694</v>
      </c>
      <c r="D2434" s="7">
        <v>42550</v>
      </c>
      <c r="E2434" s="5" t="s">
        <v>3386</v>
      </c>
      <c r="F2434" s="6">
        <v>0</v>
      </c>
    </row>
    <row r="2435" spans="1:6" x14ac:dyDescent="0.3">
      <c r="A2435" s="6" t="s">
        <v>130</v>
      </c>
      <c r="B2435" s="6">
        <v>86</v>
      </c>
      <c r="C2435" s="6" t="str">
        <f t="shared" ref="C2435:C2498" si="38">CONCATENATE(A2435,"-",B2435)</f>
        <v>KKV-86</v>
      </c>
      <c r="D2435" s="7">
        <v>42591</v>
      </c>
      <c r="E2435" s="5" t="s">
        <v>32</v>
      </c>
      <c r="F2435" s="6">
        <v>0</v>
      </c>
    </row>
    <row r="2436" spans="1:6" x14ac:dyDescent="0.3">
      <c r="A2436" s="6" t="s">
        <v>51</v>
      </c>
      <c r="B2436" s="6">
        <v>762</v>
      </c>
      <c r="C2436" s="6" t="str">
        <f t="shared" si="38"/>
        <v>UUC-762</v>
      </c>
      <c r="D2436" s="7">
        <v>42617</v>
      </c>
      <c r="E2436" s="5" t="s">
        <v>55</v>
      </c>
      <c r="F2436" s="6">
        <v>3</v>
      </c>
    </row>
    <row r="2437" spans="1:6" x14ac:dyDescent="0.3">
      <c r="A2437" s="6" t="s">
        <v>268</v>
      </c>
      <c r="B2437" s="6">
        <v>14</v>
      </c>
      <c r="C2437" s="6" t="str">
        <f t="shared" si="38"/>
        <v>SLP-14</v>
      </c>
      <c r="D2437" s="7">
        <v>42655</v>
      </c>
      <c r="E2437" s="5" t="s">
        <v>17</v>
      </c>
      <c r="F2437" s="6">
        <v>2</v>
      </c>
    </row>
    <row r="2438" spans="1:6" x14ac:dyDescent="0.3">
      <c r="A2438" s="6" t="s">
        <v>130</v>
      </c>
      <c r="B2438" s="6">
        <v>152</v>
      </c>
      <c r="C2438" s="6" t="str">
        <f t="shared" si="38"/>
        <v>KKV-152</v>
      </c>
      <c r="D2438" s="7">
        <v>42829</v>
      </c>
      <c r="E2438" s="5" t="s">
        <v>32</v>
      </c>
      <c r="F2438" s="6">
        <v>0</v>
      </c>
    </row>
    <row r="2439" spans="1:6" x14ac:dyDescent="0.3">
      <c r="A2439" s="6" t="s">
        <v>51</v>
      </c>
      <c r="B2439" s="6">
        <v>918</v>
      </c>
      <c r="C2439" s="6" t="str">
        <f t="shared" si="38"/>
        <v>UUC-918</v>
      </c>
      <c r="D2439" s="7">
        <v>42888</v>
      </c>
      <c r="E2439" s="5" t="s">
        <v>32</v>
      </c>
      <c r="F2439" s="6">
        <v>0</v>
      </c>
    </row>
    <row r="2440" spans="1:6" x14ac:dyDescent="0.3">
      <c r="A2440" s="6" t="s">
        <v>130</v>
      </c>
      <c r="B2440" s="6">
        <v>188</v>
      </c>
      <c r="C2440" s="6" t="str">
        <f t="shared" si="38"/>
        <v>KKV-188</v>
      </c>
      <c r="D2440" s="7">
        <v>42956</v>
      </c>
      <c r="E2440" s="5" t="s">
        <v>32</v>
      </c>
      <c r="F2440" s="6">
        <v>0</v>
      </c>
    </row>
    <row r="2441" spans="1:6" x14ac:dyDescent="0.3">
      <c r="A2441" s="6" t="s">
        <v>277</v>
      </c>
      <c r="B2441" s="6">
        <v>4</v>
      </c>
      <c r="C2441" s="6" t="str">
        <f t="shared" si="38"/>
        <v>MTIH-4</v>
      </c>
      <c r="D2441" s="7">
        <v>43012</v>
      </c>
      <c r="E2441" s="5" t="s">
        <v>3386</v>
      </c>
      <c r="F2441" s="6">
        <v>0</v>
      </c>
    </row>
    <row r="2442" spans="1:6" x14ac:dyDescent="0.3">
      <c r="A2442" s="6" t="s">
        <v>104</v>
      </c>
      <c r="B2442" s="6">
        <v>17</v>
      </c>
      <c r="C2442" s="6" t="str">
        <f t="shared" si="38"/>
        <v>CSS-17</v>
      </c>
      <c r="D2442" s="7">
        <v>43013</v>
      </c>
      <c r="E2442" s="5" t="s">
        <v>17</v>
      </c>
      <c r="F2442" s="6">
        <v>2</v>
      </c>
    </row>
    <row r="2443" spans="1:6" x14ac:dyDescent="0.3">
      <c r="A2443" s="6" t="s">
        <v>135</v>
      </c>
      <c r="B2443" s="6">
        <v>23</v>
      </c>
      <c r="C2443" s="6" t="str">
        <f t="shared" si="38"/>
        <v>EAT-23</v>
      </c>
      <c r="D2443" s="7">
        <v>43138</v>
      </c>
      <c r="E2443" s="5" t="s">
        <v>17</v>
      </c>
      <c r="F2443" s="6">
        <v>2</v>
      </c>
    </row>
    <row r="2444" spans="1:6" x14ac:dyDescent="0.3">
      <c r="A2444" s="6" t="s">
        <v>231</v>
      </c>
      <c r="B2444" s="6">
        <v>5</v>
      </c>
      <c r="C2444" s="6" t="str">
        <f t="shared" si="38"/>
        <v>KKK-5</v>
      </c>
      <c r="D2444" s="7">
        <v>43300</v>
      </c>
      <c r="E2444" s="5" t="s">
        <v>55</v>
      </c>
      <c r="F2444" s="6">
        <v>3</v>
      </c>
    </row>
    <row r="2445" spans="1:6" x14ac:dyDescent="0.3">
      <c r="A2445" s="6" t="s">
        <v>164</v>
      </c>
      <c r="B2445" s="6">
        <v>10</v>
      </c>
      <c r="C2445" s="6" t="str">
        <f t="shared" si="38"/>
        <v>KTH-10</v>
      </c>
      <c r="D2445" s="7">
        <v>43391</v>
      </c>
      <c r="E2445" s="5" t="s">
        <v>55</v>
      </c>
      <c r="F2445" s="6">
        <v>3</v>
      </c>
    </row>
    <row r="2446" spans="1:6" x14ac:dyDescent="0.3">
      <c r="A2446" s="6" t="s">
        <v>268</v>
      </c>
      <c r="B2446" s="6">
        <v>26</v>
      </c>
      <c r="C2446" s="6" t="str">
        <f t="shared" si="38"/>
        <v>SLP-26</v>
      </c>
      <c r="D2446" s="7">
        <v>43494</v>
      </c>
      <c r="E2446" s="5" t="s">
        <v>76</v>
      </c>
      <c r="F2446" s="6">
        <v>1</v>
      </c>
    </row>
    <row r="2447" spans="1:6" x14ac:dyDescent="0.3">
      <c r="A2447" s="6" t="s">
        <v>167</v>
      </c>
      <c r="B2447" s="6">
        <v>13</v>
      </c>
      <c r="C2447" s="6" t="str">
        <f t="shared" si="38"/>
        <v>KAY-13</v>
      </c>
      <c r="D2447" s="7">
        <v>43791</v>
      </c>
      <c r="E2447" s="5" t="s">
        <v>55</v>
      </c>
      <c r="F2447" s="6">
        <v>3</v>
      </c>
    </row>
    <row r="2448" spans="1:6" x14ac:dyDescent="0.3">
      <c r="A2448" s="6" t="s">
        <v>167</v>
      </c>
      <c r="B2448" s="6">
        <v>30</v>
      </c>
      <c r="C2448" s="6" t="str">
        <f t="shared" si="38"/>
        <v>KAY-30</v>
      </c>
      <c r="D2448" s="7">
        <v>43877</v>
      </c>
      <c r="E2448" s="5" t="s">
        <v>17</v>
      </c>
      <c r="F2448" s="6">
        <v>2</v>
      </c>
    </row>
    <row r="2449" spans="1:6" x14ac:dyDescent="0.3">
      <c r="A2449" s="6" t="s">
        <v>167</v>
      </c>
      <c r="B2449" s="6">
        <v>40</v>
      </c>
      <c r="C2449" s="6" t="str">
        <f t="shared" si="38"/>
        <v>KAY-40</v>
      </c>
      <c r="D2449" s="7">
        <v>43966</v>
      </c>
      <c r="E2449" s="5" t="s">
        <v>17</v>
      </c>
      <c r="F2449" s="6">
        <v>2</v>
      </c>
    </row>
    <row r="2450" spans="1:6" x14ac:dyDescent="0.3">
      <c r="A2450" s="6" t="s">
        <v>167</v>
      </c>
      <c r="B2450" s="6">
        <v>42</v>
      </c>
      <c r="C2450" s="6" t="str">
        <f t="shared" si="38"/>
        <v>KAY-42</v>
      </c>
      <c r="D2450" s="7">
        <v>43994</v>
      </c>
      <c r="E2450" s="5" t="s">
        <v>55</v>
      </c>
      <c r="F2450" s="6">
        <v>3</v>
      </c>
    </row>
    <row r="2451" spans="1:6" x14ac:dyDescent="0.3">
      <c r="A2451" s="6" t="s">
        <v>167</v>
      </c>
      <c r="B2451" s="6">
        <v>44</v>
      </c>
      <c r="C2451" s="6" t="str">
        <f t="shared" si="38"/>
        <v>KAY-44</v>
      </c>
      <c r="D2451" s="7">
        <v>44001</v>
      </c>
      <c r="E2451" s="5" t="s">
        <v>3386</v>
      </c>
      <c r="F2451" s="6">
        <v>0</v>
      </c>
    </row>
    <row r="2452" spans="1:6" x14ac:dyDescent="0.3">
      <c r="A2452" s="6" t="s">
        <v>135</v>
      </c>
      <c r="B2452" s="6">
        <v>93</v>
      </c>
      <c r="C2452" s="6" t="str">
        <f t="shared" si="38"/>
        <v>EAT-93</v>
      </c>
      <c r="D2452" s="7">
        <v>44072</v>
      </c>
      <c r="E2452" s="5" t="s">
        <v>55</v>
      </c>
      <c r="F2452" s="6">
        <v>3</v>
      </c>
    </row>
    <row r="2453" spans="1:6" x14ac:dyDescent="0.3">
      <c r="A2453" s="6" t="s">
        <v>104</v>
      </c>
      <c r="B2453" s="6">
        <v>83</v>
      </c>
      <c r="C2453" s="6" t="str">
        <f t="shared" si="38"/>
        <v>CSS-83</v>
      </c>
      <c r="D2453" s="7">
        <v>44109</v>
      </c>
      <c r="E2453" s="5" t="s">
        <v>55</v>
      </c>
      <c r="F2453" s="6">
        <v>3</v>
      </c>
    </row>
    <row r="2454" spans="1:6" x14ac:dyDescent="0.3">
      <c r="A2454" s="6" t="s">
        <v>104</v>
      </c>
      <c r="B2454" s="6">
        <v>87</v>
      </c>
      <c r="C2454" s="6" t="str">
        <f t="shared" si="38"/>
        <v>CSS-87</v>
      </c>
      <c r="D2454" s="7">
        <v>44119</v>
      </c>
      <c r="E2454" s="5" t="s">
        <v>17</v>
      </c>
      <c r="F2454" s="6">
        <v>2</v>
      </c>
    </row>
    <row r="2455" spans="1:6" x14ac:dyDescent="0.3">
      <c r="A2455" s="6" t="s">
        <v>12</v>
      </c>
      <c r="B2455" s="6">
        <v>26</v>
      </c>
      <c r="C2455" s="6" t="str">
        <f t="shared" si="38"/>
        <v>BOB-26</v>
      </c>
      <c r="D2455" s="7">
        <v>39958</v>
      </c>
      <c r="E2455" s="5" t="s">
        <v>55</v>
      </c>
      <c r="F2455" s="6">
        <v>3</v>
      </c>
    </row>
    <row r="2456" spans="1:6" x14ac:dyDescent="0.3">
      <c r="A2456" s="6" t="s">
        <v>12</v>
      </c>
      <c r="B2456" s="6">
        <v>86</v>
      </c>
      <c r="C2456" s="6" t="str">
        <f t="shared" si="38"/>
        <v>BOB-86</v>
      </c>
      <c r="D2456" s="7">
        <v>40163</v>
      </c>
      <c r="E2456" s="5" t="s">
        <v>55</v>
      </c>
      <c r="F2456" s="6">
        <v>3</v>
      </c>
    </row>
    <row r="2457" spans="1:6" x14ac:dyDescent="0.3">
      <c r="A2457" s="6" t="s">
        <v>12</v>
      </c>
      <c r="B2457" s="6">
        <v>155</v>
      </c>
      <c r="C2457" s="6" t="str">
        <f t="shared" si="38"/>
        <v>BOB-155</v>
      </c>
      <c r="D2457" s="7">
        <v>40319</v>
      </c>
      <c r="E2457" s="5" t="s">
        <v>17</v>
      </c>
      <c r="F2457" s="6">
        <v>2</v>
      </c>
    </row>
    <row r="2458" spans="1:6" x14ac:dyDescent="0.3">
      <c r="A2458" s="6" t="s">
        <v>12</v>
      </c>
      <c r="B2458" s="6">
        <v>154</v>
      </c>
      <c r="C2458" s="6" t="str">
        <f t="shared" si="38"/>
        <v>BOB-154</v>
      </c>
      <c r="D2458" s="7">
        <v>40319</v>
      </c>
      <c r="E2458" s="5" t="s">
        <v>55</v>
      </c>
      <c r="F2458" s="6">
        <v>4</v>
      </c>
    </row>
    <row r="2459" spans="1:6" x14ac:dyDescent="0.3">
      <c r="A2459" s="6" t="s">
        <v>12</v>
      </c>
      <c r="B2459" s="6">
        <v>216</v>
      </c>
      <c r="C2459" s="6" t="str">
        <f t="shared" si="38"/>
        <v>BOB-216</v>
      </c>
      <c r="D2459" s="7">
        <v>40410</v>
      </c>
      <c r="E2459" s="5" t="s">
        <v>17</v>
      </c>
      <c r="F2459" s="6">
        <v>2</v>
      </c>
    </row>
    <row r="2460" spans="1:6" x14ac:dyDescent="0.3">
      <c r="A2460" s="6" t="s">
        <v>62</v>
      </c>
      <c r="B2460" s="6">
        <v>18</v>
      </c>
      <c r="C2460" s="6" t="str">
        <f t="shared" si="38"/>
        <v>ARB-18</v>
      </c>
      <c r="D2460" s="7">
        <v>40696</v>
      </c>
      <c r="E2460" s="5" t="s">
        <v>55</v>
      </c>
      <c r="F2460" s="6">
        <v>3</v>
      </c>
    </row>
    <row r="2461" spans="1:6" x14ac:dyDescent="0.3">
      <c r="A2461" s="6" t="s">
        <v>12</v>
      </c>
      <c r="B2461" s="6">
        <v>449</v>
      </c>
      <c r="C2461" s="6" t="str">
        <f t="shared" si="38"/>
        <v>BOB-449</v>
      </c>
      <c r="D2461" s="7">
        <v>40864</v>
      </c>
      <c r="E2461" s="5" t="s">
        <v>17</v>
      </c>
      <c r="F2461" s="6">
        <v>2</v>
      </c>
    </row>
    <row r="2462" spans="1:6" x14ac:dyDescent="0.3">
      <c r="A2462" s="6" t="s">
        <v>62</v>
      </c>
      <c r="B2462" s="6">
        <v>63</v>
      </c>
      <c r="C2462" s="6" t="str">
        <f t="shared" si="38"/>
        <v>ARB-63</v>
      </c>
      <c r="D2462" s="7">
        <v>40933</v>
      </c>
      <c r="E2462" s="5" t="s">
        <v>17</v>
      </c>
      <c r="F2462" s="6">
        <v>2</v>
      </c>
    </row>
    <row r="2463" spans="1:6" x14ac:dyDescent="0.3">
      <c r="A2463" s="6" t="s">
        <v>12</v>
      </c>
      <c r="B2463" s="6">
        <v>468</v>
      </c>
      <c r="C2463" s="6" t="str">
        <f t="shared" si="38"/>
        <v>BOB-468</v>
      </c>
      <c r="D2463" s="7">
        <v>40943</v>
      </c>
      <c r="E2463" s="5" t="s">
        <v>55</v>
      </c>
      <c r="F2463" s="6">
        <v>3</v>
      </c>
    </row>
    <row r="2464" spans="1:6" x14ac:dyDescent="0.3">
      <c r="A2464" s="6" t="s">
        <v>62</v>
      </c>
      <c r="B2464" s="6">
        <v>77</v>
      </c>
      <c r="C2464" s="6" t="str">
        <f t="shared" si="38"/>
        <v>ARB-77</v>
      </c>
      <c r="D2464" s="7">
        <v>40983</v>
      </c>
      <c r="E2464" s="5" t="s">
        <v>17</v>
      </c>
      <c r="F2464" s="6">
        <v>2</v>
      </c>
    </row>
    <row r="2465" spans="1:6" x14ac:dyDescent="0.3">
      <c r="A2465" s="6" t="s">
        <v>12</v>
      </c>
      <c r="B2465" s="6">
        <v>499</v>
      </c>
      <c r="C2465" s="6" t="str">
        <f t="shared" si="38"/>
        <v>BOB-499</v>
      </c>
      <c r="D2465" s="7">
        <v>40989</v>
      </c>
      <c r="E2465" s="5" t="s">
        <v>55</v>
      </c>
      <c r="F2465" s="6">
        <v>3</v>
      </c>
    </row>
    <row r="2466" spans="1:6" x14ac:dyDescent="0.3">
      <c r="A2466" s="6" t="s">
        <v>62</v>
      </c>
      <c r="B2466" s="6">
        <v>109</v>
      </c>
      <c r="C2466" s="6" t="str">
        <f t="shared" si="38"/>
        <v>ARB-109</v>
      </c>
      <c r="D2466" s="7">
        <v>41189</v>
      </c>
      <c r="E2466" s="5" t="s">
        <v>17</v>
      </c>
      <c r="F2466" s="6">
        <v>2</v>
      </c>
    </row>
    <row r="2467" spans="1:6" x14ac:dyDescent="0.3">
      <c r="A2467" s="6" t="s">
        <v>62</v>
      </c>
      <c r="B2467" s="6">
        <v>162</v>
      </c>
      <c r="C2467" s="6" t="str">
        <f t="shared" si="38"/>
        <v>ARB-162</v>
      </c>
      <c r="D2467" s="7">
        <v>41412</v>
      </c>
      <c r="E2467" s="5" t="s">
        <v>17</v>
      </c>
      <c r="F2467" s="6">
        <v>2</v>
      </c>
    </row>
    <row r="2468" spans="1:6" x14ac:dyDescent="0.3">
      <c r="A2468" s="6" t="s">
        <v>62</v>
      </c>
      <c r="B2468" s="6">
        <v>245</v>
      </c>
      <c r="C2468" s="6" t="str">
        <f t="shared" si="38"/>
        <v>ARB-245</v>
      </c>
      <c r="D2468" s="7">
        <v>41450</v>
      </c>
      <c r="E2468" s="5" t="s">
        <v>55</v>
      </c>
      <c r="F2468" s="6">
        <v>3</v>
      </c>
    </row>
    <row r="2469" spans="1:6" x14ac:dyDescent="0.3">
      <c r="A2469" s="6" t="s">
        <v>51</v>
      </c>
      <c r="B2469" s="6">
        <v>137</v>
      </c>
      <c r="C2469" s="6" t="str">
        <f t="shared" si="38"/>
        <v>UUC-137</v>
      </c>
      <c r="D2469" s="7">
        <v>41558</v>
      </c>
      <c r="E2469" s="5" t="s">
        <v>3386</v>
      </c>
      <c r="F2469" s="6">
        <v>0</v>
      </c>
    </row>
    <row r="2470" spans="1:6" x14ac:dyDescent="0.3">
      <c r="A2470" s="6" t="s">
        <v>62</v>
      </c>
      <c r="B2470" s="6">
        <v>271</v>
      </c>
      <c r="C2470" s="6" t="str">
        <f t="shared" si="38"/>
        <v>ARB-271</v>
      </c>
      <c r="D2470" s="7">
        <v>41605</v>
      </c>
      <c r="E2470" s="5" t="s">
        <v>55</v>
      </c>
      <c r="F2470" s="6">
        <v>3</v>
      </c>
    </row>
    <row r="2471" spans="1:6" x14ac:dyDescent="0.3">
      <c r="A2471" s="6" t="s">
        <v>51</v>
      </c>
      <c r="B2471" s="6">
        <v>209</v>
      </c>
      <c r="C2471" s="6" t="str">
        <f t="shared" si="38"/>
        <v>UUC-209</v>
      </c>
      <c r="D2471" s="7">
        <v>41718</v>
      </c>
      <c r="E2471" s="5" t="s">
        <v>97</v>
      </c>
      <c r="F2471" s="6">
        <v>3</v>
      </c>
    </row>
    <row r="2472" spans="1:6" x14ac:dyDescent="0.3">
      <c r="A2472" s="6" t="s">
        <v>62</v>
      </c>
      <c r="B2472" s="6">
        <v>395</v>
      </c>
      <c r="C2472" s="6" t="str">
        <f t="shared" si="38"/>
        <v>ARB-395</v>
      </c>
      <c r="D2472" s="7">
        <v>41815</v>
      </c>
      <c r="E2472" s="5" t="s">
        <v>55</v>
      </c>
      <c r="F2472" s="6">
        <v>3</v>
      </c>
    </row>
    <row r="2473" spans="1:6" x14ac:dyDescent="0.3">
      <c r="A2473" s="6" t="s">
        <v>51</v>
      </c>
      <c r="B2473" s="6">
        <v>262</v>
      </c>
      <c r="C2473" s="6" t="str">
        <f t="shared" si="38"/>
        <v>UUC-262</v>
      </c>
      <c r="D2473" s="7">
        <v>41820</v>
      </c>
      <c r="E2473" s="5" t="s">
        <v>55</v>
      </c>
      <c r="F2473" s="6">
        <v>3</v>
      </c>
    </row>
    <row r="2474" spans="1:6" x14ac:dyDescent="0.3">
      <c r="A2474" s="6" t="s">
        <v>51</v>
      </c>
      <c r="B2474" s="6">
        <v>343</v>
      </c>
      <c r="C2474" s="6" t="str">
        <f t="shared" si="38"/>
        <v>UUC-343</v>
      </c>
      <c r="D2474" s="7">
        <v>41932</v>
      </c>
      <c r="E2474" s="5" t="s">
        <v>55</v>
      </c>
      <c r="F2474" s="6">
        <v>3</v>
      </c>
    </row>
    <row r="2475" spans="1:6" x14ac:dyDescent="0.3">
      <c r="A2475" s="6" t="s">
        <v>51</v>
      </c>
      <c r="B2475" s="6">
        <v>362</v>
      </c>
      <c r="C2475" s="6" t="str">
        <f t="shared" si="38"/>
        <v>UUC-362</v>
      </c>
      <c r="D2475" s="7">
        <v>41953</v>
      </c>
      <c r="E2475" s="5" t="s">
        <v>97</v>
      </c>
      <c r="F2475" s="6">
        <v>3</v>
      </c>
    </row>
    <row r="2476" spans="1:6" x14ac:dyDescent="0.3">
      <c r="A2476" s="6" t="s">
        <v>51</v>
      </c>
      <c r="B2476" s="6">
        <v>382</v>
      </c>
      <c r="C2476" s="6" t="str">
        <f t="shared" si="38"/>
        <v>UUC-382</v>
      </c>
      <c r="D2476" s="7">
        <v>41982</v>
      </c>
      <c r="E2476" s="5" t="s">
        <v>3386</v>
      </c>
      <c r="F2476" s="6">
        <v>0</v>
      </c>
    </row>
    <row r="2477" spans="1:6" x14ac:dyDescent="0.3">
      <c r="A2477" s="6" t="s">
        <v>51</v>
      </c>
      <c r="B2477" s="6">
        <v>417</v>
      </c>
      <c r="C2477" s="6" t="str">
        <f t="shared" si="38"/>
        <v>UUC-417</v>
      </c>
      <c r="D2477" s="7">
        <v>42036</v>
      </c>
      <c r="E2477" s="5" t="s">
        <v>97</v>
      </c>
      <c r="F2477" s="6">
        <v>3</v>
      </c>
    </row>
    <row r="2478" spans="1:6" x14ac:dyDescent="0.3">
      <c r="A2478" s="6" t="s">
        <v>51</v>
      </c>
      <c r="B2478" s="6">
        <v>434</v>
      </c>
      <c r="C2478" s="6" t="str">
        <f t="shared" si="38"/>
        <v>UUC-434</v>
      </c>
      <c r="D2478" s="7">
        <v>42056</v>
      </c>
      <c r="E2478" s="5" t="s">
        <v>55</v>
      </c>
      <c r="F2478" s="6">
        <v>3</v>
      </c>
    </row>
    <row r="2479" spans="1:6" x14ac:dyDescent="0.3">
      <c r="A2479" s="6" t="s">
        <v>51</v>
      </c>
      <c r="B2479" s="6">
        <v>459</v>
      </c>
      <c r="C2479" s="6" t="str">
        <f t="shared" si="38"/>
        <v>UUC-459</v>
      </c>
      <c r="D2479" s="7">
        <v>42090</v>
      </c>
      <c r="E2479" s="5" t="s">
        <v>55</v>
      </c>
      <c r="F2479" s="6">
        <v>3</v>
      </c>
    </row>
    <row r="2480" spans="1:6" x14ac:dyDescent="0.3">
      <c r="A2480" s="6" t="s">
        <v>51</v>
      </c>
      <c r="B2480" s="6">
        <v>516</v>
      </c>
      <c r="C2480" s="6" t="str">
        <f t="shared" si="38"/>
        <v>UUC-516</v>
      </c>
      <c r="D2480" s="7">
        <v>42188</v>
      </c>
      <c r="E2480" s="5" t="s">
        <v>3386</v>
      </c>
      <c r="F2480" s="6">
        <v>0</v>
      </c>
    </row>
    <row r="2481" spans="1:6" x14ac:dyDescent="0.3">
      <c r="A2481" s="6" t="s">
        <v>51</v>
      </c>
      <c r="B2481" s="6">
        <v>632</v>
      </c>
      <c r="C2481" s="6" t="str">
        <f t="shared" si="38"/>
        <v>UUC-632</v>
      </c>
      <c r="D2481" s="7">
        <v>42488</v>
      </c>
      <c r="E2481" s="5" t="s">
        <v>55</v>
      </c>
      <c r="F2481" s="6">
        <v>3</v>
      </c>
    </row>
    <row r="2482" spans="1:6" x14ac:dyDescent="0.3">
      <c r="A2482" s="6" t="s">
        <v>130</v>
      </c>
      <c r="B2482" s="6">
        <v>65</v>
      </c>
      <c r="C2482" s="6" t="str">
        <f t="shared" si="38"/>
        <v>KKV-65</v>
      </c>
      <c r="D2482" s="7">
        <v>42503</v>
      </c>
      <c r="E2482" s="5" t="s">
        <v>17</v>
      </c>
      <c r="F2482" s="6">
        <v>2</v>
      </c>
    </row>
    <row r="2483" spans="1:6" x14ac:dyDescent="0.3">
      <c r="A2483" s="6" t="s">
        <v>51</v>
      </c>
      <c r="B2483" s="6">
        <v>654</v>
      </c>
      <c r="C2483" s="6" t="str">
        <f t="shared" si="38"/>
        <v>UUC-654</v>
      </c>
      <c r="D2483" s="7">
        <v>42514</v>
      </c>
      <c r="E2483" s="5" t="s">
        <v>17</v>
      </c>
      <c r="F2483" s="6">
        <v>2</v>
      </c>
    </row>
    <row r="2484" spans="1:6" x14ac:dyDescent="0.3">
      <c r="A2484" s="6" t="s">
        <v>135</v>
      </c>
      <c r="B2484" s="6">
        <v>16</v>
      </c>
      <c r="C2484" s="6" t="str">
        <f t="shared" si="38"/>
        <v>EAT-16</v>
      </c>
      <c r="D2484" s="7">
        <v>43063</v>
      </c>
      <c r="E2484" s="5" t="s">
        <v>42</v>
      </c>
      <c r="F2484" s="6">
        <v>0</v>
      </c>
    </row>
    <row r="2485" spans="1:6" x14ac:dyDescent="0.3">
      <c r="A2485" s="6" t="s">
        <v>104</v>
      </c>
      <c r="B2485" s="6">
        <v>34</v>
      </c>
      <c r="C2485" s="6" t="str">
        <f t="shared" si="38"/>
        <v>CSS-34</v>
      </c>
      <c r="D2485" s="7">
        <v>43071</v>
      </c>
      <c r="E2485" s="5" t="s">
        <v>17</v>
      </c>
      <c r="F2485" s="6">
        <v>2</v>
      </c>
    </row>
    <row r="2486" spans="1:6" x14ac:dyDescent="0.3">
      <c r="A2486" s="6" t="s">
        <v>231</v>
      </c>
      <c r="B2486" s="6">
        <v>3</v>
      </c>
      <c r="C2486" s="6" t="str">
        <f t="shared" si="38"/>
        <v>KKK-3</v>
      </c>
      <c r="D2486" s="7">
        <v>43179</v>
      </c>
      <c r="E2486" s="5" t="s">
        <v>55</v>
      </c>
      <c r="F2486" s="6">
        <v>3</v>
      </c>
    </row>
    <row r="2487" spans="1:6" x14ac:dyDescent="0.3">
      <c r="A2487" s="6" t="s">
        <v>164</v>
      </c>
      <c r="B2487" s="6">
        <v>74</v>
      </c>
      <c r="C2487" s="6" t="str">
        <f t="shared" si="38"/>
        <v>KTH-74</v>
      </c>
      <c r="D2487" s="7">
        <v>43810</v>
      </c>
      <c r="E2487" s="5" t="s">
        <v>17</v>
      </c>
      <c r="F2487" s="6">
        <v>2</v>
      </c>
    </row>
    <row r="2488" spans="1:6" x14ac:dyDescent="0.3">
      <c r="A2488" s="6" t="s">
        <v>104</v>
      </c>
      <c r="B2488" s="6">
        <v>54</v>
      </c>
      <c r="C2488" s="6" t="str">
        <f t="shared" si="38"/>
        <v>CSS-54</v>
      </c>
      <c r="D2488" s="7">
        <v>44006</v>
      </c>
      <c r="E2488" s="5" t="s">
        <v>17</v>
      </c>
      <c r="F2488" s="6">
        <v>2</v>
      </c>
    </row>
    <row r="2489" spans="1:6" x14ac:dyDescent="0.3">
      <c r="A2489" s="6" t="s">
        <v>12</v>
      </c>
      <c r="B2489" s="6">
        <v>204</v>
      </c>
      <c r="C2489" s="6" t="str">
        <f t="shared" si="38"/>
        <v>BOB-204</v>
      </c>
      <c r="D2489" s="7">
        <v>40396</v>
      </c>
      <c r="E2489" s="5" t="s">
        <v>17</v>
      </c>
      <c r="F2489" s="6">
        <v>2</v>
      </c>
    </row>
    <row r="2490" spans="1:6" x14ac:dyDescent="0.3">
      <c r="A2490" s="6" t="s">
        <v>12</v>
      </c>
      <c r="B2490" s="6">
        <v>224</v>
      </c>
      <c r="C2490" s="6" t="str">
        <f t="shared" si="38"/>
        <v>BOB-224</v>
      </c>
      <c r="D2490" s="7">
        <v>40413</v>
      </c>
      <c r="E2490" s="5" t="s">
        <v>17</v>
      </c>
      <c r="F2490" s="6">
        <v>2</v>
      </c>
    </row>
    <row r="2491" spans="1:6" x14ac:dyDescent="0.3">
      <c r="A2491" s="6" t="s">
        <v>12</v>
      </c>
      <c r="B2491" s="6">
        <v>239</v>
      </c>
      <c r="C2491" s="6" t="str">
        <f t="shared" si="38"/>
        <v>BOB-239</v>
      </c>
      <c r="D2491" s="7">
        <v>40456</v>
      </c>
      <c r="E2491" s="5" t="s">
        <v>55</v>
      </c>
      <c r="F2491" s="6">
        <v>3</v>
      </c>
    </row>
    <row r="2492" spans="1:6" x14ac:dyDescent="0.3">
      <c r="A2492" s="6" t="s">
        <v>12</v>
      </c>
      <c r="B2492" s="6">
        <v>243</v>
      </c>
      <c r="C2492" s="6" t="str">
        <f t="shared" si="38"/>
        <v>BOB-243</v>
      </c>
      <c r="D2492" s="7">
        <v>40471</v>
      </c>
      <c r="E2492" s="5" t="s">
        <v>17</v>
      </c>
      <c r="F2492" s="6">
        <v>2</v>
      </c>
    </row>
    <row r="2493" spans="1:6" x14ac:dyDescent="0.3">
      <c r="A2493" s="6" t="s">
        <v>12</v>
      </c>
      <c r="B2493" s="6">
        <v>343</v>
      </c>
      <c r="C2493" s="6" t="str">
        <f t="shared" si="38"/>
        <v>BOB-343</v>
      </c>
      <c r="D2493" s="7">
        <v>40646</v>
      </c>
      <c r="E2493" s="5" t="s">
        <v>17</v>
      </c>
      <c r="F2493" s="6">
        <v>2</v>
      </c>
    </row>
    <row r="2494" spans="1:6" x14ac:dyDescent="0.3">
      <c r="A2494" s="6" t="s">
        <v>12</v>
      </c>
      <c r="B2494" s="6">
        <v>365</v>
      </c>
      <c r="C2494" s="6" t="str">
        <f t="shared" si="38"/>
        <v>BOB-365</v>
      </c>
      <c r="D2494" s="7">
        <v>40672</v>
      </c>
      <c r="E2494" s="5" t="s">
        <v>55</v>
      </c>
      <c r="F2494" s="6">
        <v>3</v>
      </c>
    </row>
    <row r="2495" spans="1:6" x14ac:dyDescent="0.3">
      <c r="A2495" s="6" t="s">
        <v>12</v>
      </c>
      <c r="B2495" s="6">
        <v>374</v>
      </c>
      <c r="C2495" s="6" t="str">
        <f t="shared" si="38"/>
        <v>BOB-374</v>
      </c>
      <c r="D2495" s="7">
        <v>40684</v>
      </c>
      <c r="E2495" s="5" t="s">
        <v>55</v>
      </c>
      <c r="F2495" s="6">
        <v>3</v>
      </c>
    </row>
    <row r="2496" spans="1:6" x14ac:dyDescent="0.3">
      <c r="A2496" s="6" t="s">
        <v>12</v>
      </c>
      <c r="B2496" s="6">
        <v>430</v>
      </c>
      <c r="C2496" s="6" t="str">
        <f t="shared" si="38"/>
        <v>BOB-430</v>
      </c>
      <c r="D2496" s="7">
        <v>40808</v>
      </c>
      <c r="E2496" s="5" t="s">
        <v>17</v>
      </c>
      <c r="F2496" s="6">
        <v>2</v>
      </c>
    </row>
    <row r="2497" spans="1:6" x14ac:dyDescent="0.3">
      <c r="A2497" s="6" t="s">
        <v>12</v>
      </c>
      <c r="B2497" s="6">
        <v>454</v>
      </c>
      <c r="C2497" s="6" t="str">
        <f t="shared" si="38"/>
        <v>BOB-454</v>
      </c>
      <c r="D2497" s="7">
        <v>40878</v>
      </c>
      <c r="E2497" s="5" t="s">
        <v>3386</v>
      </c>
      <c r="F2497" s="6">
        <v>0</v>
      </c>
    </row>
    <row r="2498" spans="1:6" x14ac:dyDescent="0.3">
      <c r="A2498" s="6" t="s">
        <v>12</v>
      </c>
      <c r="B2498" s="6">
        <v>491</v>
      </c>
      <c r="C2498" s="6" t="str">
        <f t="shared" si="38"/>
        <v>BOB-491</v>
      </c>
      <c r="D2498" s="7">
        <v>40978</v>
      </c>
      <c r="E2498" s="5" t="s">
        <v>55</v>
      </c>
      <c r="F2498" s="6">
        <v>3</v>
      </c>
    </row>
    <row r="2499" spans="1:6" x14ac:dyDescent="0.3">
      <c r="A2499" s="6" t="s">
        <v>12</v>
      </c>
      <c r="B2499" s="6">
        <v>510</v>
      </c>
      <c r="C2499" s="6" t="str">
        <f t="shared" ref="C2499:C2562" si="39">CONCATENATE(A2499,"-",B2499)</f>
        <v>BOB-510</v>
      </c>
      <c r="D2499" s="7">
        <v>41026</v>
      </c>
      <c r="E2499" s="5" t="s">
        <v>55</v>
      </c>
      <c r="F2499" s="6">
        <v>3</v>
      </c>
    </row>
    <row r="2500" spans="1:6" x14ac:dyDescent="0.3">
      <c r="A2500" s="6" t="s">
        <v>12</v>
      </c>
      <c r="B2500" s="6">
        <v>529</v>
      </c>
      <c r="C2500" s="6" t="str">
        <f t="shared" si="39"/>
        <v>BOB-529</v>
      </c>
      <c r="D2500" s="7">
        <v>41066</v>
      </c>
      <c r="E2500" s="5" t="s">
        <v>55</v>
      </c>
      <c r="F2500" s="6">
        <v>3</v>
      </c>
    </row>
    <row r="2501" spans="1:6" x14ac:dyDescent="0.3">
      <c r="A2501" s="6" t="s">
        <v>51</v>
      </c>
      <c r="B2501" s="6">
        <v>110</v>
      </c>
      <c r="C2501" s="6" t="str">
        <f t="shared" si="39"/>
        <v>UUC-110</v>
      </c>
      <c r="D2501" s="7">
        <v>41499</v>
      </c>
      <c r="E2501" s="5" t="s">
        <v>55</v>
      </c>
      <c r="F2501" s="6">
        <v>3</v>
      </c>
    </row>
    <row r="2502" spans="1:6" x14ac:dyDescent="0.3">
      <c r="A2502" s="6" t="s">
        <v>62</v>
      </c>
      <c r="B2502" s="6">
        <v>251</v>
      </c>
      <c r="C2502" s="6" t="str">
        <f t="shared" si="39"/>
        <v>ARB-251</v>
      </c>
      <c r="D2502" s="7">
        <v>41518</v>
      </c>
      <c r="E2502" s="5" t="s">
        <v>17</v>
      </c>
      <c r="F2502" s="6">
        <v>2</v>
      </c>
    </row>
    <row r="2503" spans="1:6" x14ac:dyDescent="0.3">
      <c r="A2503" s="6" t="s">
        <v>62</v>
      </c>
      <c r="B2503" s="6">
        <v>206</v>
      </c>
      <c r="C2503" s="6" t="str">
        <f t="shared" si="39"/>
        <v>ARB-206</v>
      </c>
      <c r="D2503" s="7">
        <v>41521</v>
      </c>
      <c r="E2503" s="5" t="s">
        <v>55</v>
      </c>
      <c r="F2503" s="6">
        <v>3</v>
      </c>
    </row>
    <row r="2504" spans="1:6" x14ac:dyDescent="0.3">
      <c r="A2504" s="6" t="s">
        <v>62</v>
      </c>
      <c r="B2504" s="6">
        <v>256</v>
      </c>
      <c r="C2504" s="6" t="str">
        <f t="shared" si="39"/>
        <v>ARB-256</v>
      </c>
      <c r="D2504" s="7">
        <v>41583</v>
      </c>
      <c r="E2504" s="5" t="s">
        <v>55</v>
      </c>
      <c r="F2504" s="6">
        <v>3</v>
      </c>
    </row>
    <row r="2505" spans="1:6" x14ac:dyDescent="0.3">
      <c r="A2505" s="6" t="s">
        <v>62</v>
      </c>
      <c r="B2505" s="6">
        <v>259</v>
      </c>
      <c r="C2505" s="6" t="str">
        <f t="shared" si="39"/>
        <v>ARB-259</v>
      </c>
      <c r="D2505" s="7">
        <v>41588</v>
      </c>
      <c r="E2505" s="5" t="s">
        <v>55</v>
      </c>
      <c r="F2505" s="6">
        <v>3</v>
      </c>
    </row>
    <row r="2506" spans="1:6" x14ac:dyDescent="0.3">
      <c r="A2506" s="6" t="s">
        <v>62</v>
      </c>
      <c r="B2506" s="6">
        <v>297</v>
      </c>
      <c r="C2506" s="6" t="str">
        <f t="shared" si="39"/>
        <v>ARB-297</v>
      </c>
      <c r="D2506" s="7">
        <v>41656</v>
      </c>
      <c r="E2506" s="5" t="s">
        <v>55</v>
      </c>
      <c r="F2506" s="6">
        <v>3</v>
      </c>
    </row>
    <row r="2507" spans="1:6" x14ac:dyDescent="0.3">
      <c r="A2507" s="6" t="s">
        <v>51</v>
      </c>
      <c r="B2507" s="6">
        <v>210</v>
      </c>
      <c r="C2507" s="6" t="str">
        <f t="shared" si="39"/>
        <v>UUC-210</v>
      </c>
      <c r="D2507" s="7">
        <v>41721</v>
      </c>
      <c r="E2507" s="5" t="s">
        <v>55</v>
      </c>
      <c r="F2507" s="6">
        <v>3</v>
      </c>
    </row>
    <row r="2508" spans="1:6" x14ac:dyDescent="0.3">
      <c r="A2508" s="6" t="s">
        <v>62</v>
      </c>
      <c r="B2508" s="6">
        <v>334</v>
      </c>
      <c r="C2508" s="6" t="str">
        <f t="shared" si="39"/>
        <v>ARB-334</v>
      </c>
      <c r="D2508" s="7">
        <v>41725</v>
      </c>
      <c r="E2508" s="5" t="s">
        <v>55</v>
      </c>
      <c r="F2508" s="6">
        <v>3</v>
      </c>
    </row>
    <row r="2509" spans="1:6" x14ac:dyDescent="0.3">
      <c r="A2509" s="6" t="s">
        <v>51</v>
      </c>
      <c r="B2509" s="6">
        <v>248</v>
      </c>
      <c r="C2509" s="6" t="str">
        <f t="shared" si="39"/>
        <v>UUC-248</v>
      </c>
      <c r="D2509" s="7">
        <v>41795</v>
      </c>
      <c r="E2509" s="5" t="s">
        <v>55</v>
      </c>
      <c r="F2509" s="6">
        <v>3</v>
      </c>
    </row>
    <row r="2510" spans="1:6" x14ac:dyDescent="0.3">
      <c r="A2510" s="6" t="s">
        <v>62</v>
      </c>
      <c r="B2510" s="6">
        <v>415</v>
      </c>
      <c r="C2510" s="6" t="str">
        <f t="shared" si="39"/>
        <v>ARB-415</v>
      </c>
      <c r="D2510" s="7">
        <v>41858</v>
      </c>
      <c r="E2510" s="5" t="s">
        <v>17</v>
      </c>
      <c r="F2510" s="6">
        <v>2</v>
      </c>
    </row>
    <row r="2511" spans="1:6" x14ac:dyDescent="0.3">
      <c r="A2511" s="6" t="s">
        <v>62</v>
      </c>
      <c r="B2511" s="6">
        <v>416</v>
      </c>
      <c r="C2511" s="6" t="str">
        <f t="shared" si="39"/>
        <v>ARB-416</v>
      </c>
      <c r="D2511" s="7">
        <v>41859</v>
      </c>
      <c r="E2511" s="5" t="s">
        <v>55</v>
      </c>
      <c r="F2511" s="6">
        <v>3</v>
      </c>
    </row>
    <row r="2512" spans="1:6" x14ac:dyDescent="0.3">
      <c r="A2512" s="6" t="s">
        <v>62</v>
      </c>
      <c r="B2512" s="6">
        <v>418</v>
      </c>
      <c r="C2512" s="6" t="str">
        <f t="shared" si="39"/>
        <v>ARB-418</v>
      </c>
      <c r="D2512" s="7">
        <v>41863</v>
      </c>
      <c r="E2512" s="5" t="s">
        <v>55</v>
      </c>
      <c r="F2512" s="6">
        <v>3</v>
      </c>
    </row>
    <row r="2513" spans="1:6" x14ac:dyDescent="0.3">
      <c r="A2513" s="6" t="s">
        <v>51</v>
      </c>
      <c r="B2513" s="6">
        <v>320</v>
      </c>
      <c r="C2513" s="6" t="str">
        <f t="shared" si="39"/>
        <v>UUC-320</v>
      </c>
      <c r="D2513" s="7">
        <v>41904</v>
      </c>
      <c r="E2513" s="5" t="s">
        <v>17</v>
      </c>
      <c r="F2513" s="6">
        <v>2</v>
      </c>
    </row>
    <row r="2514" spans="1:6" x14ac:dyDescent="0.3">
      <c r="A2514" s="6" t="s">
        <v>51</v>
      </c>
      <c r="B2514" s="6">
        <v>332</v>
      </c>
      <c r="C2514" s="6" t="str">
        <f t="shared" si="39"/>
        <v>UUC-332</v>
      </c>
      <c r="D2514" s="7">
        <v>41913</v>
      </c>
      <c r="E2514" s="5" t="s">
        <v>55</v>
      </c>
      <c r="F2514" s="6">
        <v>3</v>
      </c>
    </row>
    <row r="2515" spans="1:6" x14ac:dyDescent="0.3">
      <c r="A2515" s="6" t="s">
        <v>51</v>
      </c>
      <c r="B2515" s="6">
        <v>350</v>
      </c>
      <c r="C2515" s="6" t="str">
        <f t="shared" si="39"/>
        <v>UUC-350</v>
      </c>
      <c r="D2515" s="7">
        <v>41939</v>
      </c>
      <c r="E2515" s="5" t="s">
        <v>3386</v>
      </c>
      <c r="F2515" s="6">
        <v>0</v>
      </c>
    </row>
    <row r="2516" spans="1:6" x14ac:dyDescent="0.3">
      <c r="A2516" s="6" t="s">
        <v>51</v>
      </c>
      <c r="B2516" s="6">
        <v>357</v>
      </c>
      <c r="C2516" s="6" t="str">
        <f t="shared" si="39"/>
        <v>UUC-357</v>
      </c>
      <c r="D2516" s="7">
        <v>41946</v>
      </c>
      <c r="E2516" s="5" t="s">
        <v>55</v>
      </c>
      <c r="F2516" s="6">
        <v>3</v>
      </c>
    </row>
    <row r="2517" spans="1:6" x14ac:dyDescent="0.3">
      <c r="A2517" s="6" t="s">
        <v>51</v>
      </c>
      <c r="B2517" s="6">
        <v>364</v>
      </c>
      <c r="C2517" s="6" t="str">
        <f t="shared" si="39"/>
        <v>UUC-364</v>
      </c>
      <c r="D2517" s="7">
        <v>41954</v>
      </c>
      <c r="E2517" s="5" t="s">
        <v>3386</v>
      </c>
      <c r="F2517" s="6">
        <v>0</v>
      </c>
    </row>
    <row r="2518" spans="1:6" x14ac:dyDescent="0.3">
      <c r="A2518" s="6" t="s">
        <v>51</v>
      </c>
      <c r="B2518" s="6">
        <v>372</v>
      </c>
      <c r="C2518" s="6" t="str">
        <f t="shared" si="39"/>
        <v>UUC-372</v>
      </c>
      <c r="D2518" s="7">
        <v>41967</v>
      </c>
      <c r="E2518" s="5" t="s">
        <v>55</v>
      </c>
      <c r="F2518" s="6">
        <v>3</v>
      </c>
    </row>
    <row r="2519" spans="1:6" x14ac:dyDescent="0.3">
      <c r="A2519" s="6" t="s">
        <v>51</v>
      </c>
      <c r="B2519" s="6">
        <v>401</v>
      </c>
      <c r="C2519" s="6" t="str">
        <f t="shared" si="39"/>
        <v>UUC-401</v>
      </c>
      <c r="D2519" s="7">
        <v>42011</v>
      </c>
      <c r="E2519" s="5" t="s">
        <v>97</v>
      </c>
      <c r="F2519" s="6">
        <v>3</v>
      </c>
    </row>
    <row r="2520" spans="1:6" x14ac:dyDescent="0.3">
      <c r="A2520" s="6" t="s">
        <v>51</v>
      </c>
      <c r="B2520" s="6">
        <v>407</v>
      </c>
      <c r="C2520" s="6" t="str">
        <f t="shared" si="39"/>
        <v>UUC-407</v>
      </c>
      <c r="D2520" s="7">
        <v>42018</v>
      </c>
      <c r="E2520" s="5" t="s">
        <v>17</v>
      </c>
      <c r="F2520" s="6">
        <v>2</v>
      </c>
    </row>
    <row r="2521" spans="1:6" x14ac:dyDescent="0.3">
      <c r="A2521" s="6" t="s">
        <v>51</v>
      </c>
      <c r="B2521" s="6">
        <v>415</v>
      </c>
      <c r="C2521" s="6" t="str">
        <f t="shared" si="39"/>
        <v>UUC-415</v>
      </c>
      <c r="D2521" s="7">
        <v>42034</v>
      </c>
      <c r="E2521" s="5" t="s">
        <v>55</v>
      </c>
      <c r="F2521" s="6">
        <v>3</v>
      </c>
    </row>
    <row r="2522" spans="1:6" x14ac:dyDescent="0.3">
      <c r="A2522" s="6" t="s">
        <v>51</v>
      </c>
      <c r="B2522" s="6">
        <v>416</v>
      </c>
      <c r="C2522" s="6" t="str">
        <f t="shared" si="39"/>
        <v>UUC-416</v>
      </c>
      <c r="D2522" s="7">
        <v>42036</v>
      </c>
      <c r="E2522" s="5" t="s">
        <v>55</v>
      </c>
      <c r="F2522" s="6">
        <v>3</v>
      </c>
    </row>
    <row r="2523" spans="1:6" x14ac:dyDescent="0.3">
      <c r="A2523" s="6" t="s">
        <v>51</v>
      </c>
      <c r="B2523" s="6">
        <v>469</v>
      </c>
      <c r="C2523" s="6" t="str">
        <f t="shared" si="39"/>
        <v>UUC-469</v>
      </c>
      <c r="D2523" s="7">
        <v>42096</v>
      </c>
      <c r="E2523" s="5" t="s">
        <v>17</v>
      </c>
      <c r="F2523" s="6">
        <v>2</v>
      </c>
    </row>
    <row r="2524" spans="1:6" x14ac:dyDescent="0.3">
      <c r="A2524" s="6" t="s">
        <v>51</v>
      </c>
      <c r="B2524" s="6">
        <v>470</v>
      </c>
      <c r="C2524" s="6" t="str">
        <f t="shared" si="39"/>
        <v>UUC-470</v>
      </c>
      <c r="D2524" s="7">
        <v>42097</v>
      </c>
      <c r="E2524" s="5" t="s">
        <v>3386</v>
      </c>
      <c r="F2524" s="6">
        <v>0</v>
      </c>
    </row>
    <row r="2525" spans="1:6" x14ac:dyDescent="0.3">
      <c r="A2525" s="6" t="s">
        <v>51</v>
      </c>
      <c r="B2525" s="6">
        <v>476</v>
      </c>
      <c r="C2525" s="6" t="str">
        <f t="shared" si="39"/>
        <v>UUC-476</v>
      </c>
      <c r="D2525" s="7">
        <v>42102</v>
      </c>
      <c r="E2525" s="5" t="s">
        <v>97</v>
      </c>
      <c r="F2525" s="6">
        <v>3</v>
      </c>
    </row>
    <row r="2526" spans="1:6" x14ac:dyDescent="0.3">
      <c r="A2526" s="6" t="s">
        <v>51</v>
      </c>
      <c r="B2526" s="6">
        <v>503</v>
      </c>
      <c r="C2526" s="6" t="str">
        <f t="shared" si="39"/>
        <v>UUC-503</v>
      </c>
      <c r="D2526" s="7">
        <v>42155</v>
      </c>
      <c r="E2526" s="5" t="s">
        <v>55</v>
      </c>
      <c r="F2526" s="6">
        <v>3</v>
      </c>
    </row>
    <row r="2527" spans="1:6" x14ac:dyDescent="0.3">
      <c r="A2527" s="6" t="s">
        <v>51</v>
      </c>
      <c r="B2527" s="6">
        <v>507</v>
      </c>
      <c r="C2527" s="6" t="str">
        <f t="shared" si="39"/>
        <v>UUC-507</v>
      </c>
      <c r="D2527" s="7">
        <v>42159</v>
      </c>
      <c r="E2527" s="5" t="s">
        <v>55</v>
      </c>
      <c r="F2527" s="6">
        <v>3</v>
      </c>
    </row>
    <row r="2528" spans="1:6" x14ac:dyDescent="0.3">
      <c r="A2528" s="6" t="s">
        <v>51</v>
      </c>
      <c r="B2528" s="6">
        <v>514</v>
      </c>
      <c r="C2528" s="6" t="str">
        <f t="shared" si="39"/>
        <v>UUC-514</v>
      </c>
      <c r="D2528" s="7">
        <v>42179</v>
      </c>
      <c r="E2528" s="5" t="s">
        <v>55</v>
      </c>
      <c r="F2528" s="6">
        <v>3</v>
      </c>
    </row>
    <row r="2529" spans="1:6" x14ac:dyDescent="0.3">
      <c r="A2529" s="6" t="s">
        <v>51</v>
      </c>
      <c r="B2529" s="6">
        <v>527</v>
      </c>
      <c r="C2529" s="6" t="str">
        <f t="shared" si="39"/>
        <v>UUC-527</v>
      </c>
      <c r="D2529" s="7">
        <v>42219</v>
      </c>
      <c r="E2529" s="5" t="s">
        <v>17</v>
      </c>
      <c r="F2529" s="6">
        <v>2</v>
      </c>
    </row>
    <row r="2530" spans="1:6" x14ac:dyDescent="0.3">
      <c r="A2530" s="6" t="s">
        <v>51</v>
      </c>
      <c r="B2530" s="6">
        <v>553</v>
      </c>
      <c r="C2530" s="6" t="str">
        <f t="shared" si="39"/>
        <v>UUC-553</v>
      </c>
      <c r="D2530" s="7">
        <v>42287</v>
      </c>
      <c r="E2530" s="5" t="s">
        <v>55</v>
      </c>
      <c r="F2530" s="6">
        <v>3</v>
      </c>
    </row>
    <row r="2531" spans="1:6" x14ac:dyDescent="0.3">
      <c r="A2531" s="6" t="s">
        <v>51</v>
      </c>
      <c r="B2531" s="6">
        <v>559</v>
      </c>
      <c r="C2531" s="6" t="str">
        <f t="shared" si="39"/>
        <v>UUC-559</v>
      </c>
      <c r="D2531" s="7">
        <v>42320</v>
      </c>
      <c r="E2531" s="5" t="s">
        <v>3386</v>
      </c>
      <c r="F2531" s="6">
        <v>0</v>
      </c>
    </row>
    <row r="2532" spans="1:6" x14ac:dyDescent="0.3">
      <c r="A2532" s="6" t="s">
        <v>51</v>
      </c>
      <c r="B2532" s="6">
        <v>576</v>
      </c>
      <c r="C2532" s="6" t="str">
        <f t="shared" si="39"/>
        <v>UUC-576</v>
      </c>
      <c r="D2532" s="7">
        <v>42379</v>
      </c>
      <c r="E2532" s="5" t="s">
        <v>97</v>
      </c>
      <c r="F2532" s="6">
        <v>3</v>
      </c>
    </row>
    <row r="2533" spans="1:6" x14ac:dyDescent="0.3">
      <c r="A2533" s="6" t="s">
        <v>51</v>
      </c>
      <c r="B2533" s="6">
        <v>594</v>
      </c>
      <c r="C2533" s="6" t="str">
        <f t="shared" si="39"/>
        <v>UUC-594</v>
      </c>
      <c r="D2533" s="7">
        <v>42435</v>
      </c>
      <c r="E2533" s="5" t="s">
        <v>55</v>
      </c>
      <c r="F2533" s="6">
        <v>3</v>
      </c>
    </row>
    <row r="2534" spans="1:6" x14ac:dyDescent="0.3">
      <c r="A2534" s="6" t="s">
        <v>51</v>
      </c>
      <c r="B2534" s="6">
        <v>672</v>
      </c>
      <c r="C2534" s="6" t="str">
        <f t="shared" si="39"/>
        <v>UUC-672</v>
      </c>
      <c r="D2534" s="7">
        <v>42536</v>
      </c>
      <c r="E2534" s="5" t="s">
        <v>17</v>
      </c>
      <c r="F2534" s="6">
        <v>2</v>
      </c>
    </row>
    <row r="2535" spans="1:6" x14ac:dyDescent="0.3">
      <c r="A2535" s="6" t="s">
        <v>268</v>
      </c>
      <c r="B2535" s="6">
        <v>12</v>
      </c>
      <c r="C2535" s="6" t="str">
        <f t="shared" si="39"/>
        <v>SLP-12</v>
      </c>
      <c r="D2535" s="7">
        <v>42632</v>
      </c>
      <c r="E2535" s="5" t="s">
        <v>55</v>
      </c>
      <c r="F2535" s="6">
        <v>3</v>
      </c>
    </row>
    <row r="2536" spans="1:6" x14ac:dyDescent="0.3">
      <c r="A2536" s="6" t="s">
        <v>51</v>
      </c>
      <c r="B2536" s="6">
        <v>781</v>
      </c>
      <c r="C2536" s="6" t="str">
        <f t="shared" si="39"/>
        <v>UUC-781</v>
      </c>
      <c r="D2536" s="7">
        <v>42643</v>
      </c>
      <c r="E2536" s="5" t="s">
        <v>3386</v>
      </c>
      <c r="F2536" s="6">
        <v>0</v>
      </c>
    </row>
    <row r="2537" spans="1:6" x14ac:dyDescent="0.3">
      <c r="A2537" s="6" t="s">
        <v>51</v>
      </c>
      <c r="B2537" s="6">
        <v>804</v>
      </c>
      <c r="C2537" s="6" t="str">
        <f t="shared" si="39"/>
        <v>UUC-804</v>
      </c>
      <c r="D2537" s="7">
        <v>42660</v>
      </c>
      <c r="E2537" s="5" t="s">
        <v>97</v>
      </c>
      <c r="F2537" s="6">
        <v>3</v>
      </c>
    </row>
    <row r="2538" spans="1:6" x14ac:dyDescent="0.3">
      <c r="A2538" s="6" t="s">
        <v>51</v>
      </c>
      <c r="B2538" s="6">
        <v>831</v>
      </c>
      <c r="C2538" s="6" t="str">
        <f t="shared" si="39"/>
        <v>UUC-831</v>
      </c>
      <c r="D2538" s="7">
        <v>42700</v>
      </c>
      <c r="E2538" s="5" t="s">
        <v>97</v>
      </c>
      <c r="F2538" s="6">
        <v>3</v>
      </c>
    </row>
    <row r="2539" spans="1:6" x14ac:dyDescent="0.3">
      <c r="A2539" s="6" t="s">
        <v>51</v>
      </c>
      <c r="B2539" s="6">
        <v>852</v>
      </c>
      <c r="C2539" s="6" t="str">
        <f t="shared" si="39"/>
        <v>UUC-852</v>
      </c>
      <c r="D2539" s="7">
        <v>42746</v>
      </c>
      <c r="E2539" s="5" t="s">
        <v>97</v>
      </c>
      <c r="F2539" s="6">
        <v>3</v>
      </c>
    </row>
    <row r="2540" spans="1:6" x14ac:dyDescent="0.3">
      <c r="A2540" s="6" t="s">
        <v>130</v>
      </c>
      <c r="B2540" s="6">
        <v>134</v>
      </c>
      <c r="C2540" s="6" t="str">
        <f t="shared" si="39"/>
        <v>KKV-134</v>
      </c>
      <c r="D2540" s="7">
        <v>42757</v>
      </c>
      <c r="E2540" s="5" t="s">
        <v>17</v>
      </c>
      <c r="F2540" s="6">
        <v>2</v>
      </c>
    </row>
    <row r="2541" spans="1:6" x14ac:dyDescent="0.3">
      <c r="A2541" s="6" t="s">
        <v>51</v>
      </c>
      <c r="B2541" s="6">
        <v>896</v>
      </c>
      <c r="C2541" s="6" t="str">
        <f t="shared" si="39"/>
        <v>UUC-896</v>
      </c>
      <c r="D2541" s="7">
        <v>42834</v>
      </c>
      <c r="E2541" s="5" t="s">
        <v>17</v>
      </c>
      <c r="F2541" s="6">
        <v>2</v>
      </c>
    </row>
    <row r="2542" spans="1:6" x14ac:dyDescent="0.3">
      <c r="A2542" s="6" t="s">
        <v>130</v>
      </c>
      <c r="B2542" s="6">
        <v>169</v>
      </c>
      <c r="C2542" s="6" t="str">
        <f t="shared" si="39"/>
        <v>KKV-169</v>
      </c>
      <c r="D2542" s="7">
        <v>42920</v>
      </c>
      <c r="E2542" s="5" t="s">
        <v>76</v>
      </c>
      <c r="F2542" s="6">
        <v>1</v>
      </c>
    </row>
    <row r="2543" spans="1:6" x14ac:dyDescent="0.3">
      <c r="A2543" s="6" t="s">
        <v>51</v>
      </c>
      <c r="B2543" s="6">
        <v>925</v>
      </c>
      <c r="C2543" s="6" t="str">
        <f t="shared" si="39"/>
        <v>UUC-925</v>
      </c>
      <c r="D2543" s="7">
        <v>42941</v>
      </c>
      <c r="E2543" s="5" t="s">
        <v>32</v>
      </c>
      <c r="F2543" s="6">
        <v>0</v>
      </c>
    </row>
    <row r="2544" spans="1:6" x14ac:dyDescent="0.3">
      <c r="A2544" s="6" t="s">
        <v>130</v>
      </c>
      <c r="B2544" s="6">
        <v>191</v>
      </c>
      <c r="C2544" s="6" t="str">
        <f t="shared" si="39"/>
        <v>KKV-191</v>
      </c>
      <c r="D2544" s="7">
        <v>42961</v>
      </c>
      <c r="E2544" s="5" t="s">
        <v>55</v>
      </c>
      <c r="F2544" s="6">
        <v>3</v>
      </c>
    </row>
    <row r="2545" spans="1:6" x14ac:dyDescent="0.3">
      <c r="A2545" s="6" t="s">
        <v>104</v>
      </c>
      <c r="B2545" s="6">
        <v>10</v>
      </c>
      <c r="C2545" s="6" t="str">
        <f t="shared" si="39"/>
        <v>CSS-10</v>
      </c>
      <c r="D2545" s="7">
        <v>42989</v>
      </c>
      <c r="E2545" s="5" t="s">
        <v>55</v>
      </c>
      <c r="F2545" s="6">
        <v>3</v>
      </c>
    </row>
    <row r="2546" spans="1:6" x14ac:dyDescent="0.3">
      <c r="A2546" s="6" t="s">
        <v>51</v>
      </c>
      <c r="B2546" s="6">
        <v>933</v>
      </c>
      <c r="C2546" s="6" t="str">
        <f t="shared" si="39"/>
        <v>UUC-933</v>
      </c>
      <c r="D2546" s="7">
        <v>43004</v>
      </c>
      <c r="E2546" s="5" t="s">
        <v>3386</v>
      </c>
      <c r="F2546" s="6">
        <v>0</v>
      </c>
    </row>
    <row r="2547" spans="1:6" x14ac:dyDescent="0.3">
      <c r="A2547" s="6" t="s">
        <v>104</v>
      </c>
      <c r="B2547" s="6">
        <v>16</v>
      </c>
      <c r="C2547" s="6" t="str">
        <f t="shared" si="39"/>
        <v>CSS-16</v>
      </c>
      <c r="D2547" s="7">
        <v>43012</v>
      </c>
      <c r="E2547" s="5" t="s">
        <v>97</v>
      </c>
      <c r="F2547" s="6">
        <v>3</v>
      </c>
    </row>
    <row r="2548" spans="1:6" x14ac:dyDescent="0.3">
      <c r="A2548" s="6" t="s">
        <v>135</v>
      </c>
      <c r="B2548" s="6">
        <v>17</v>
      </c>
      <c r="C2548" s="6" t="str">
        <f t="shared" si="39"/>
        <v>EAT-17</v>
      </c>
      <c r="D2548" s="7">
        <v>43065</v>
      </c>
      <c r="E2548" s="5" t="s">
        <v>17</v>
      </c>
      <c r="F2548" s="6">
        <v>2</v>
      </c>
    </row>
    <row r="2549" spans="1:6" x14ac:dyDescent="0.3">
      <c r="A2549" s="6" t="s">
        <v>130</v>
      </c>
      <c r="B2549" s="6">
        <v>250</v>
      </c>
      <c r="C2549" s="6" t="str">
        <f t="shared" si="39"/>
        <v>KKV-250</v>
      </c>
      <c r="D2549" s="7">
        <v>43228</v>
      </c>
      <c r="E2549" s="5" t="s">
        <v>32</v>
      </c>
      <c r="F2549" s="6">
        <v>0</v>
      </c>
    </row>
    <row r="2550" spans="1:6" x14ac:dyDescent="0.3">
      <c r="A2550" s="6" t="s">
        <v>130</v>
      </c>
      <c r="B2550" s="6">
        <v>263</v>
      </c>
      <c r="C2550" s="6" t="str">
        <f t="shared" si="39"/>
        <v>KKV-263</v>
      </c>
      <c r="D2550" s="7">
        <v>43439</v>
      </c>
      <c r="E2550" s="5" t="s">
        <v>55</v>
      </c>
      <c r="F2550" s="6">
        <v>3</v>
      </c>
    </row>
    <row r="2551" spans="1:6" x14ac:dyDescent="0.3">
      <c r="A2551" s="6" t="s">
        <v>231</v>
      </c>
      <c r="B2551" s="6">
        <v>8</v>
      </c>
      <c r="C2551" s="6" t="str">
        <f t="shared" si="39"/>
        <v>KKK-8</v>
      </c>
      <c r="D2551" s="7">
        <v>43716</v>
      </c>
      <c r="E2551" s="5" t="s">
        <v>17</v>
      </c>
      <c r="F2551" s="6">
        <v>2</v>
      </c>
    </row>
    <row r="2552" spans="1:6" x14ac:dyDescent="0.3">
      <c r="A2552" s="6" t="s">
        <v>164</v>
      </c>
      <c r="B2552" s="6">
        <v>99</v>
      </c>
      <c r="C2552" s="6" t="str">
        <f t="shared" si="39"/>
        <v>KTH-99</v>
      </c>
      <c r="D2552" s="7">
        <v>44087</v>
      </c>
      <c r="E2552" s="5" t="s">
        <v>76</v>
      </c>
      <c r="F2552" s="6">
        <v>1</v>
      </c>
    </row>
    <row r="2553" spans="1:6" x14ac:dyDescent="0.3">
      <c r="A2553" s="6" t="s">
        <v>104</v>
      </c>
      <c r="B2553" s="6">
        <v>88</v>
      </c>
      <c r="C2553" s="6" t="str">
        <f t="shared" si="39"/>
        <v>CSS-88</v>
      </c>
      <c r="D2553" s="7">
        <v>44122</v>
      </c>
      <c r="E2553" s="5" t="s">
        <v>17</v>
      </c>
      <c r="F2553" s="6">
        <v>2</v>
      </c>
    </row>
    <row r="2554" spans="1:6" x14ac:dyDescent="0.3">
      <c r="A2554" s="6" t="s">
        <v>167</v>
      </c>
      <c r="B2554" s="6">
        <v>53</v>
      </c>
      <c r="C2554" s="6" t="str">
        <f t="shared" si="39"/>
        <v>KAY-53</v>
      </c>
      <c r="D2554" s="7">
        <v>44133</v>
      </c>
      <c r="E2554" s="5" t="s">
        <v>32</v>
      </c>
      <c r="F2554" s="6">
        <v>0</v>
      </c>
    </row>
    <row r="2555" spans="1:6" x14ac:dyDescent="0.3">
      <c r="A2555" s="6" t="s">
        <v>104</v>
      </c>
      <c r="B2555" s="6">
        <v>170</v>
      </c>
      <c r="C2555" s="6" t="str">
        <f t="shared" si="39"/>
        <v>CSS-170</v>
      </c>
      <c r="D2555" s="7">
        <v>44294</v>
      </c>
      <c r="E2555" s="5" t="s">
        <v>17</v>
      </c>
      <c r="F2555" s="6">
        <v>2</v>
      </c>
    </row>
    <row r="2556" spans="1:6" x14ac:dyDescent="0.3">
      <c r="A2556" s="6" t="s">
        <v>12</v>
      </c>
      <c r="B2556" s="6">
        <v>27</v>
      </c>
      <c r="C2556" s="6" t="str">
        <f t="shared" si="39"/>
        <v>BOB-27</v>
      </c>
      <c r="D2556" s="7">
        <v>39967</v>
      </c>
      <c r="E2556" s="5" t="s">
        <v>55</v>
      </c>
      <c r="F2556" s="6">
        <v>3</v>
      </c>
    </row>
    <row r="2557" spans="1:6" x14ac:dyDescent="0.3">
      <c r="A2557" s="6" t="s">
        <v>12</v>
      </c>
      <c r="B2557" s="6">
        <v>91</v>
      </c>
      <c r="C2557" s="6" t="str">
        <f t="shared" si="39"/>
        <v>BOB-91</v>
      </c>
      <c r="D2557" s="7">
        <v>40171</v>
      </c>
      <c r="E2557" s="5" t="s">
        <v>55</v>
      </c>
      <c r="F2557" s="6">
        <v>3</v>
      </c>
    </row>
    <row r="2558" spans="1:6" x14ac:dyDescent="0.3">
      <c r="A2558" s="6" t="s">
        <v>12</v>
      </c>
      <c r="B2558" s="6">
        <v>131</v>
      </c>
      <c r="C2558" s="6" t="str">
        <f t="shared" si="39"/>
        <v>BOB-131</v>
      </c>
      <c r="D2558" s="7">
        <v>40242</v>
      </c>
      <c r="E2558" s="5" t="s">
        <v>17</v>
      </c>
      <c r="F2558" s="6">
        <v>2</v>
      </c>
    </row>
    <row r="2559" spans="1:6" x14ac:dyDescent="0.3">
      <c r="A2559" s="6" t="s">
        <v>12</v>
      </c>
      <c r="B2559" s="6">
        <v>172</v>
      </c>
      <c r="C2559" s="6" t="str">
        <f t="shared" si="39"/>
        <v>BOB-172</v>
      </c>
      <c r="D2559" s="7">
        <v>40361</v>
      </c>
      <c r="E2559" s="5" t="s">
        <v>55</v>
      </c>
      <c r="F2559" s="6">
        <v>3</v>
      </c>
    </row>
    <row r="2560" spans="1:6" x14ac:dyDescent="0.3">
      <c r="A2560" s="6" t="s">
        <v>12</v>
      </c>
      <c r="B2560" s="6">
        <v>181</v>
      </c>
      <c r="C2560" s="6" t="str">
        <f t="shared" si="39"/>
        <v>BOB-181</v>
      </c>
      <c r="D2560" s="7">
        <v>40373</v>
      </c>
      <c r="E2560" s="5" t="s">
        <v>55</v>
      </c>
      <c r="F2560" s="6">
        <v>3</v>
      </c>
    </row>
    <row r="2561" spans="1:6" x14ac:dyDescent="0.3">
      <c r="A2561" s="6" t="s">
        <v>12</v>
      </c>
      <c r="B2561" s="6">
        <v>185</v>
      </c>
      <c r="C2561" s="6" t="str">
        <f t="shared" si="39"/>
        <v>BOB-185</v>
      </c>
      <c r="D2561" s="7">
        <v>40378</v>
      </c>
      <c r="E2561" s="5" t="s">
        <v>17</v>
      </c>
      <c r="F2561" s="6">
        <v>2</v>
      </c>
    </row>
    <row r="2562" spans="1:6" x14ac:dyDescent="0.3">
      <c r="A2562" s="6" t="s">
        <v>12</v>
      </c>
      <c r="B2562" s="6">
        <v>188</v>
      </c>
      <c r="C2562" s="6" t="str">
        <f t="shared" si="39"/>
        <v>BOB-188</v>
      </c>
      <c r="D2562" s="7">
        <v>40379</v>
      </c>
      <c r="E2562" s="5" t="s">
        <v>17</v>
      </c>
      <c r="F2562" s="6">
        <v>2</v>
      </c>
    </row>
    <row r="2563" spans="1:6" x14ac:dyDescent="0.3">
      <c r="A2563" s="6" t="s">
        <v>12</v>
      </c>
      <c r="B2563" s="6">
        <v>207</v>
      </c>
      <c r="C2563" s="6" t="str">
        <f t="shared" ref="C2563:C2626" si="40">CONCATENATE(A2563,"-",B2563)</f>
        <v>BOB-207</v>
      </c>
      <c r="D2563" s="7">
        <v>40397</v>
      </c>
      <c r="E2563" s="5" t="s">
        <v>55</v>
      </c>
      <c r="F2563" s="6">
        <v>3</v>
      </c>
    </row>
    <row r="2564" spans="1:6" x14ac:dyDescent="0.3">
      <c r="A2564" s="6" t="s">
        <v>12</v>
      </c>
      <c r="B2564" s="6">
        <v>249</v>
      </c>
      <c r="C2564" s="6" t="str">
        <f t="shared" si="40"/>
        <v>BOB-249</v>
      </c>
      <c r="D2564" s="7">
        <v>40479</v>
      </c>
      <c r="E2564" s="5" t="s">
        <v>55</v>
      </c>
      <c r="F2564" s="6">
        <v>3</v>
      </c>
    </row>
    <row r="2565" spans="1:6" x14ac:dyDescent="0.3">
      <c r="A2565" s="6" t="s">
        <v>12</v>
      </c>
      <c r="B2565" s="6">
        <v>335</v>
      </c>
      <c r="C2565" s="6" t="str">
        <f t="shared" si="40"/>
        <v>BOB-335</v>
      </c>
      <c r="D2565" s="7">
        <v>40633</v>
      </c>
      <c r="E2565" s="5" t="s">
        <v>3386</v>
      </c>
      <c r="F2565" s="6">
        <v>0</v>
      </c>
    </row>
    <row r="2566" spans="1:6" x14ac:dyDescent="0.3">
      <c r="A2566" s="6" t="s">
        <v>12</v>
      </c>
      <c r="B2566" s="6">
        <v>336</v>
      </c>
      <c r="C2566" s="6" t="str">
        <f t="shared" si="40"/>
        <v>BOB-336</v>
      </c>
      <c r="D2566" s="7">
        <v>40636</v>
      </c>
      <c r="E2566" s="5" t="s">
        <v>17</v>
      </c>
      <c r="F2566" s="6">
        <v>2</v>
      </c>
    </row>
    <row r="2567" spans="1:6" x14ac:dyDescent="0.3">
      <c r="A2567" s="6" t="s">
        <v>12</v>
      </c>
      <c r="B2567" s="6">
        <v>431</v>
      </c>
      <c r="C2567" s="6" t="str">
        <f t="shared" si="40"/>
        <v>BOB-431</v>
      </c>
      <c r="D2567" s="7">
        <v>40810</v>
      </c>
      <c r="E2567" s="5" t="s">
        <v>55</v>
      </c>
      <c r="F2567" s="6">
        <v>3</v>
      </c>
    </row>
    <row r="2568" spans="1:6" x14ac:dyDescent="0.3">
      <c r="A2568" s="6" t="s">
        <v>12</v>
      </c>
      <c r="B2568" s="6">
        <v>434</v>
      </c>
      <c r="C2568" s="6" t="str">
        <f t="shared" si="40"/>
        <v>BOB-434</v>
      </c>
      <c r="D2568" s="7">
        <v>40814</v>
      </c>
      <c r="E2568" s="5" t="s">
        <v>55</v>
      </c>
      <c r="F2568" s="6">
        <v>3</v>
      </c>
    </row>
    <row r="2569" spans="1:6" x14ac:dyDescent="0.3">
      <c r="A2569" s="6" t="s">
        <v>12</v>
      </c>
      <c r="B2569" s="6">
        <v>439</v>
      </c>
      <c r="C2569" s="6" t="str">
        <f t="shared" si="40"/>
        <v>BOB-439</v>
      </c>
      <c r="D2569" s="7">
        <v>40828</v>
      </c>
      <c r="E2569" s="5" t="s">
        <v>55</v>
      </c>
      <c r="F2569" s="6">
        <v>3</v>
      </c>
    </row>
    <row r="2570" spans="1:6" x14ac:dyDescent="0.3">
      <c r="A2570" s="6" t="s">
        <v>62</v>
      </c>
      <c r="B2570" s="6">
        <v>44</v>
      </c>
      <c r="C2570" s="6" t="str">
        <f t="shared" si="40"/>
        <v>ARB-44</v>
      </c>
      <c r="D2570" s="7">
        <v>40841</v>
      </c>
      <c r="E2570" s="5" t="s">
        <v>55</v>
      </c>
      <c r="F2570" s="6">
        <v>3</v>
      </c>
    </row>
    <row r="2571" spans="1:6" x14ac:dyDescent="0.3">
      <c r="A2571" s="6" t="s">
        <v>12</v>
      </c>
      <c r="B2571" s="6">
        <v>463</v>
      </c>
      <c r="C2571" s="6" t="str">
        <f t="shared" si="40"/>
        <v>BOB-463</v>
      </c>
      <c r="D2571" s="7">
        <v>40921</v>
      </c>
      <c r="E2571" s="5" t="s">
        <v>55</v>
      </c>
      <c r="F2571" s="6">
        <v>3</v>
      </c>
    </row>
    <row r="2572" spans="1:6" x14ac:dyDescent="0.3">
      <c r="A2572" s="6" t="s">
        <v>12</v>
      </c>
      <c r="B2572" s="6">
        <v>519</v>
      </c>
      <c r="C2572" s="6" t="str">
        <f t="shared" si="40"/>
        <v>BOB-519</v>
      </c>
      <c r="D2572" s="7">
        <v>41047</v>
      </c>
      <c r="E2572" s="5" t="s">
        <v>3386</v>
      </c>
      <c r="F2572" s="6">
        <v>0</v>
      </c>
    </row>
    <row r="2573" spans="1:6" x14ac:dyDescent="0.3">
      <c r="A2573" s="6" t="s">
        <v>12</v>
      </c>
      <c r="B2573" s="6">
        <v>535</v>
      </c>
      <c r="C2573" s="6" t="str">
        <f t="shared" si="40"/>
        <v>BOB-535</v>
      </c>
      <c r="D2573" s="7">
        <v>41074</v>
      </c>
      <c r="E2573" s="5" t="s">
        <v>55</v>
      </c>
      <c r="F2573" s="6">
        <v>3</v>
      </c>
    </row>
    <row r="2574" spans="1:6" x14ac:dyDescent="0.3">
      <c r="A2574" s="6" t="s">
        <v>12</v>
      </c>
      <c r="B2574" s="6">
        <v>534</v>
      </c>
      <c r="C2574" s="6" t="str">
        <f t="shared" si="40"/>
        <v>BOB-534</v>
      </c>
      <c r="D2574" s="7">
        <v>41074</v>
      </c>
      <c r="E2574" s="5" t="s">
        <v>55</v>
      </c>
      <c r="F2574" s="6">
        <v>3</v>
      </c>
    </row>
    <row r="2575" spans="1:6" x14ac:dyDescent="0.3">
      <c r="A2575" s="6" t="s">
        <v>12</v>
      </c>
      <c r="B2575" s="6">
        <v>536</v>
      </c>
      <c r="C2575" s="6" t="str">
        <f t="shared" si="40"/>
        <v>BOB-536</v>
      </c>
      <c r="D2575" s="7">
        <v>41078</v>
      </c>
      <c r="E2575" s="5" t="s">
        <v>55</v>
      </c>
      <c r="F2575" s="6">
        <v>3</v>
      </c>
    </row>
    <row r="2576" spans="1:6" x14ac:dyDescent="0.3">
      <c r="A2576" s="6" t="s">
        <v>12</v>
      </c>
      <c r="B2576" s="6">
        <v>542</v>
      </c>
      <c r="C2576" s="6" t="str">
        <f t="shared" si="40"/>
        <v>BOB-542</v>
      </c>
      <c r="D2576" s="7">
        <v>41097</v>
      </c>
      <c r="E2576" s="5" t="s">
        <v>17</v>
      </c>
      <c r="F2576" s="6">
        <v>2</v>
      </c>
    </row>
    <row r="2577" spans="1:6" x14ac:dyDescent="0.3">
      <c r="A2577" s="6" t="s">
        <v>51</v>
      </c>
      <c r="B2577" s="6">
        <v>67</v>
      </c>
      <c r="C2577" s="6" t="str">
        <f t="shared" si="40"/>
        <v>UUC-67</v>
      </c>
      <c r="D2577" s="7">
        <v>41356</v>
      </c>
      <c r="E2577" s="5" t="s">
        <v>17</v>
      </c>
      <c r="F2577" s="6">
        <v>2</v>
      </c>
    </row>
    <row r="2578" spans="1:6" x14ac:dyDescent="0.3">
      <c r="A2578" s="6" t="s">
        <v>51</v>
      </c>
      <c r="B2578" s="6">
        <v>91</v>
      </c>
      <c r="C2578" s="6" t="str">
        <f t="shared" si="40"/>
        <v>UUC-91</v>
      </c>
      <c r="D2578" s="7">
        <v>41443</v>
      </c>
      <c r="E2578" s="5" t="s">
        <v>17</v>
      </c>
      <c r="F2578" s="6">
        <v>2</v>
      </c>
    </row>
    <row r="2579" spans="1:6" x14ac:dyDescent="0.3">
      <c r="A2579" s="6" t="s">
        <v>62</v>
      </c>
      <c r="B2579" s="6">
        <v>185</v>
      </c>
      <c r="C2579" s="6" t="str">
        <f t="shared" si="40"/>
        <v>ARB-185</v>
      </c>
      <c r="D2579" s="7">
        <v>41466</v>
      </c>
      <c r="E2579" s="5" t="s">
        <v>17</v>
      </c>
      <c r="F2579" s="6">
        <v>2</v>
      </c>
    </row>
    <row r="2580" spans="1:6" x14ac:dyDescent="0.3">
      <c r="A2580" s="6" t="s">
        <v>51</v>
      </c>
      <c r="B2580" s="6">
        <v>120</v>
      </c>
      <c r="C2580" s="6" t="str">
        <f t="shared" si="40"/>
        <v>UUC-120</v>
      </c>
      <c r="D2580" s="7">
        <v>41515</v>
      </c>
      <c r="E2580" s="5" t="s">
        <v>55</v>
      </c>
      <c r="F2580" s="6">
        <v>3</v>
      </c>
    </row>
    <row r="2581" spans="1:6" x14ac:dyDescent="0.3">
      <c r="A2581" s="6" t="s">
        <v>51</v>
      </c>
      <c r="B2581" s="6">
        <v>154</v>
      </c>
      <c r="C2581" s="6" t="str">
        <f t="shared" si="40"/>
        <v>UUC-154</v>
      </c>
      <c r="D2581" s="7">
        <v>41601</v>
      </c>
      <c r="E2581" s="5" t="s">
        <v>55</v>
      </c>
      <c r="F2581" s="6">
        <v>3</v>
      </c>
    </row>
    <row r="2582" spans="1:6" x14ac:dyDescent="0.3">
      <c r="A2582" s="6" t="s">
        <v>51</v>
      </c>
      <c r="B2582" s="6">
        <v>175</v>
      </c>
      <c r="C2582" s="6" t="str">
        <f t="shared" si="40"/>
        <v>UUC-175</v>
      </c>
      <c r="D2582" s="7">
        <v>41628</v>
      </c>
      <c r="E2582" s="5" t="s">
        <v>55</v>
      </c>
      <c r="F2582" s="6">
        <v>3</v>
      </c>
    </row>
    <row r="2583" spans="1:6" x14ac:dyDescent="0.3">
      <c r="A2583" s="6" t="s">
        <v>51</v>
      </c>
      <c r="B2583" s="6">
        <v>181</v>
      </c>
      <c r="C2583" s="6" t="str">
        <f t="shared" si="40"/>
        <v>UUC-181</v>
      </c>
      <c r="D2583" s="7">
        <v>41648</v>
      </c>
      <c r="E2583" s="5" t="s">
        <v>55</v>
      </c>
      <c r="F2583" s="6">
        <v>3</v>
      </c>
    </row>
    <row r="2584" spans="1:6" x14ac:dyDescent="0.3">
      <c r="A2584" s="6" t="s">
        <v>51</v>
      </c>
      <c r="B2584" s="6">
        <v>194</v>
      </c>
      <c r="C2584" s="6" t="str">
        <f t="shared" si="40"/>
        <v>UUC-194</v>
      </c>
      <c r="D2584" s="7">
        <v>41679</v>
      </c>
      <c r="E2584" s="5" t="s">
        <v>55</v>
      </c>
      <c r="F2584" s="6">
        <v>3</v>
      </c>
    </row>
    <row r="2585" spans="1:6" x14ac:dyDescent="0.3">
      <c r="A2585" s="6" t="s">
        <v>51</v>
      </c>
      <c r="B2585" s="6">
        <v>204</v>
      </c>
      <c r="C2585" s="6" t="str">
        <f t="shared" si="40"/>
        <v>UUC-204</v>
      </c>
      <c r="D2585" s="7">
        <v>41693</v>
      </c>
      <c r="E2585" s="5" t="s">
        <v>32</v>
      </c>
      <c r="F2585" s="6">
        <v>0</v>
      </c>
    </row>
    <row r="2586" spans="1:6" x14ac:dyDescent="0.3">
      <c r="A2586" s="6" t="s">
        <v>51</v>
      </c>
      <c r="B2586" s="6">
        <v>222</v>
      </c>
      <c r="C2586" s="6" t="str">
        <f t="shared" si="40"/>
        <v>UUC-222</v>
      </c>
      <c r="D2586" s="7">
        <v>41737</v>
      </c>
      <c r="E2586" s="5" t="s">
        <v>55</v>
      </c>
      <c r="F2586" s="6">
        <v>3</v>
      </c>
    </row>
    <row r="2587" spans="1:6" x14ac:dyDescent="0.3">
      <c r="A2587" s="6" t="s">
        <v>62</v>
      </c>
      <c r="B2587" s="6">
        <v>344</v>
      </c>
      <c r="C2587" s="6" t="str">
        <f t="shared" si="40"/>
        <v>ARB-344</v>
      </c>
      <c r="D2587" s="7">
        <v>41739</v>
      </c>
      <c r="E2587" s="5" t="s">
        <v>55</v>
      </c>
      <c r="F2587" s="6">
        <v>3</v>
      </c>
    </row>
    <row r="2588" spans="1:6" x14ac:dyDescent="0.3">
      <c r="A2588" s="6" t="s">
        <v>62</v>
      </c>
      <c r="B2588" s="6">
        <v>350</v>
      </c>
      <c r="C2588" s="6" t="str">
        <f t="shared" si="40"/>
        <v>ARB-350</v>
      </c>
      <c r="D2588" s="7">
        <v>41750</v>
      </c>
      <c r="E2588" s="5" t="s">
        <v>55</v>
      </c>
      <c r="F2588" s="6">
        <v>3</v>
      </c>
    </row>
    <row r="2589" spans="1:6" x14ac:dyDescent="0.3">
      <c r="A2589" s="6" t="s">
        <v>51</v>
      </c>
      <c r="B2589" s="6">
        <v>234</v>
      </c>
      <c r="C2589" s="6" t="str">
        <f t="shared" si="40"/>
        <v>UUC-234</v>
      </c>
      <c r="D2589" s="7">
        <v>41764</v>
      </c>
      <c r="E2589" s="5" t="s">
        <v>55</v>
      </c>
      <c r="F2589" s="6">
        <v>3</v>
      </c>
    </row>
    <row r="2590" spans="1:6" x14ac:dyDescent="0.3">
      <c r="A2590" s="6" t="s">
        <v>62</v>
      </c>
      <c r="B2590" s="6">
        <v>362</v>
      </c>
      <c r="C2590" s="6" t="str">
        <f t="shared" si="40"/>
        <v>ARB-362</v>
      </c>
      <c r="D2590" s="7">
        <v>41767</v>
      </c>
      <c r="E2590" s="5" t="s">
        <v>55</v>
      </c>
      <c r="F2590" s="6">
        <v>3</v>
      </c>
    </row>
    <row r="2591" spans="1:6" x14ac:dyDescent="0.3">
      <c r="A2591" s="6" t="s">
        <v>62</v>
      </c>
      <c r="B2591" s="6">
        <v>385</v>
      </c>
      <c r="C2591" s="6" t="str">
        <f t="shared" si="40"/>
        <v>ARB-385</v>
      </c>
      <c r="D2591" s="7">
        <v>41799</v>
      </c>
      <c r="E2591" s="5" t="s">
        <v>55</v>
      </c>
      <c r="F2591" s="6">
        <v>3</v>
      </c>
    </row>
    <row r="2592" spans="1:6" x14ac:dyDescent="0.3">
      <c r="A2592" s="6" t="s">
        <v>62</v>
      </c>
      <c r="B2592" s="6">
        <v>412</v>
      </c>
      <c r="C2592" s="6" t="str">
        <f t="shared" si="40"/>
        <v>ARB-412</v>
      </c>
      <c r="D2592" s="7">
        <v>41854</v>
      </c>
      <c r="E2592" s="5" t="s">
        <v>17</v>
      </c>
      <c r="F2592" s="6">
        <v>2</v>
      </c>
    </row>
    <row r="2593" spans="1:6" x14ac:dyDescent="0.3">
      <c r="A2593" s="6" t="s">
        <v>51</v>
      </c>
      <c r="B2593" s="6">
        <v>414</v>
      </c>
      <c r="C2593" s="6" t="str">
        <f t="shared" si="40"/>
        <v>UUC-414</v>
      </c>
      <c r="D2593" s="7">
        <v>42032</v>
      </c>
      <c r="E2593" s="5" t="s">
        <v>55</v>
      </c>
      <c r="F2593" s="6">
        <v>4</v>
      </c>
    </row>
    <row r="2594" spans="1:6" x14ac:dyDescent="0.3">
      <c r="A2594" s="6" t="s">
        <v>51</v>
      </c>
      <c r="B2594" s="6">
        <v>430</v>
      </c>
      <c r="C2594" s="6" t="str">
        <f t="shared" si="40"/>
        <v>UUC-430</v>
      </c>
      <c r="D2594" s="7">
        <v>42052</v>
      </c>
      <c r="E2594" s="5" t="s">
        <v>55</v>
      </c>
      <c r="F2594" s="6">
        <v>3</v>
      </c>
    </row>
    <row r="2595" spans="1:6" x14ac:dyDescent="0.3">
      <c r="A2595" s="6" t="s">
        <v>51</v>
      </c>
      <c r="B2595" s="6">
        <v>484</v>
      </c>
      <c r="C2595" s="6" t="str">
        <f t="shared" si="40"/>
        <v>UUC-484</v>
      </c>
      <c r="D2595" s="7">
        <v>42110</v>
      </c>
      <c r="E2595" s="5" t="s">
        <v>3386</v>
      </c>
      <c r="F2595" s="6">
        <v>0</v>
      </c>
    </row>
    <row r="2596" spans="1:6" x14ac:dyDescent="0.3">
      <c r="A2596" s="6" t="s">
        <v>51</v>
      </c>
      <c r="B2596" s="6">
        <v>488</v>
      </c>
      <c r="C2596" s="6" t="str">
        <f t="shared" si="40"/>
        <v>UUC-488</v>
      </c>
      <c r="D2596" s="7">
        <v>42111</v>
      </c>
      <c r="E2596" s="5" t="s">
        <v>32</v>
      </c>
      <c r="F2596" s="6">
        <v>0</v>
      </c>
    </row>
    <row r="2597" spans="1:6" x14ac:dyDescent="0.3">
      <c r="A2597" s="6" t="s">
        <v>51</v>
      </c>
      <c r="B2597" s="6">
        <v>510</v>
      </c>
      <c r="C2597" s="6" t="str">
        <f t="shared" si="40"/>
        <v>UUC-510</v>
      </c>
      <c r="D2597" s="7">
        <v>42169</v>
      </c>
      <c r="E2597" s="5" t="s">
        <v>55</v>
      </c>
      <c r="F2597" s="6">
        <v>3</v>
      </c>
    </row>
    <row r="2598" spans="1:6" x14ac:dyDescent="0.3">
      <c r="A2598" s="6" t="s">
        <v>51</v>
      </c>
      <c r="B2598" s="6">
        <v>546</v>
      </c>
      <c r="C2598" s="6" t="str">
        <f t="shared" si="40"/>
        <v>UUC-546</v>
      </c>
      <c r="D2598" s="7">
        <v>42267</v>
      </c>
      <c r="E2598" s="5" t="s">
        <v>3386</v>
      </c>
      <c r="F2598" s="6">
        <v>0</v>
      </c>
    </row>
    <row r="2599" spans="1:6" x14ac:dyDescent="0.3">
      <c r="A2599" s="6" t="s">
        <v>130</v>
      </c>
      <c r="B2599" s="6">
        <v>40</v>
      </c>
      <c r="C2599" s="6" t="str">
        <f t="shared" si="40"/>
        <v>KKV-40</v>
      </c>
      <c r="D2599" s="7">
        <v>42385</v>
      </c>
      <c r="E2599" s="5" t="s">
        <v>32</v>
      </c>
      <c r="F2599" s="6">
        <v>0</v>
      </c>
    </row>
    <row r="2600" spans="1:6" x14ac:dyDescent="0.3">
      <c r="A2600" s="6" t="s">
        <v>51</v>
      </c>
      <c r="B2600" s="6">
        <v>589</v>
      </c>
      <c r="C2600" s="6" t="str">
        <f t="shared" si="40"/>
        <v>UUC-589</v>
      </c>
      <c r="D2600" s="7">
        <v>42424</v>
      </c>
      <c r="E2600" s="5" t="s">
        <v>55</v>
      </c>
      <c r="F2600" s="6">
        <v>3</v>
      </c>
    </row>
    <row r="2601" spans="1:6" x14ac:dyDescent="0.3">
      <c r="A2601" s="6" t="s">
        <v>130</v>
      </c>
      <c r="B2601" s="6">
        <v>58</v>
      </c>
      <c r="C2601" s="6" t="str">
        <f t="shared" si="40"/>
        <v>KKV-58</v>
      </c>
      <c r="D2601" s="7">
        <v>42484</v>
      </c>
      <c r="E2601" s="5" t="s">
        <v>76</v>
      </c>
      <c r="F2601" s="6">
        <v>1</v>
      </c>
    </row>
    <row r="2602" spans="1:6" x14ac:dyDescent="0.3">
      <c r="A2602" s="6" t="s">
        <v>51</v>
      </c>
      <c r="B2602" s="6">
        <v>633</v>
      </c>
      <c r="C2602" s="6" t="str">
        <f t="shared" si="40"/>
        <v>UUC-633</v>
      </c>
      <c r="D2602" s="7">
        <v>42495</v>
      </c>
      <c r="E2602" s="5" t="s">
        <v>3386</v>
      </c>
      <c r="F2602" s="6">
        <v>0</v>
      </c>
    </row>
    <row r="2603" spans="1:6" x14ac:dyDescent="0.3">
      <c r="A2603" s="6" t="s">
        <v>130</v>
      </c>
      <c r="B2603" s="6">
        <v>63</v>
      </c>
      <c r="C2603" s="6" t="str">
        <f t="shared" si="40"/>
        <v>KKV-63</v>
      </c>
      <c r="D2603" s="7">
        <v>42499</v>
      </c>
      <c r="E2603" s="5" t="s">
        <v>55</v>
      </c>
      <c r="F2603" s="6">
        <v>3</v>
      </c>
    </row>
    <row r="2604" spans="1:6" x14ac:dyDescent="0.3">
      <c r="A2604" s="6" t="s">
        <v>51</v>
      </c>
      <c r="B2604" s="6">
        <v>645</v>
      </c>
      <c r="C2604" s="6" t="str">
        <f t="shared" si="40"/>
        <v>UUC-645</v>
      </c>
      <c r="D2604" s="7">
        <v>42501</v>
      </c>
      <c r="E2604" s="5" t="s">
        <v>55</v>
      </c>
      <c r="F2604" s="6">
        <v>3</v>
      </c>
    </row>
    <row r="2605" spans="1:6" x14ac:dyDescent="0.3">
      <c r="A2605" s="6" t="s">
        <v>268</v>
      </c>
      <c r="B2605" s="6">
        <v>6</v>
      </c>
      <c r="C2605" s="6" t="str">
        <f t="shared" si="40"/>
        <v>SLP-6</v>
      </c>
      <c r="D2605" s="7">
        <v>42531</v>
      </c>
      <c r="E2605" s="5" t="s">
        <v>55</v>
      </c>
      <c r="F2605" s="6">
        <v>3</v>
      </c>
    </row>
    <row r="2606" spans="1:6" x14ac:dyDescent="0.3">
      <c r="A2606" s="6" t="s">
        <v>51</v>
      </c>
      <c r="B2606" s="6">
        <v>701</v>
      </c>
      <c r="C2606" s="6" t="str">
        <f t="shared" si="40"/>
        <v>UUC-701</v>
      </c>
      <c r="D2606" s="7">
        <v>42566</v>
      </c>
      <c r="E2606" s="5" t="s">
        <v>17</v>
      </c>
      <c r="F2606" s="6">
        <v>2</v>
      </c>
    </row>
    <row r="2607" spans="1:6" x14ac:dyDescent="0.3">
      <c r="A2607" s="6" t="s">
        <v>51</v>
      </c>
      <c r="B2607" s="6">
        <v>730</v>
      </c>
      <c r="C2607" s="6" t="str">
        <f t="shared" si="40"/>
        <v>UUC-730</v>
      </c>
      <c r="D2607" s="7">
        <v>42595</v>
      </c>
      <c r="E2607" s="5" t="s">
        <v>17</v>
      </c>
      <c r="F2607" s="6">
        <v>2</v>
      </c>
    </row>
    <row r="2608" spans="1:6" x14ac:dyDescent="0.3">
      <c r="A2608" s="6" t="s">
        <v>51</v>
      </c>
      <c r="B2608" s="6">
        <v>747</v>
      </c>
      <c r="C2608" s="6" t="str">
        <f t="shared" si="40"/>
        <v>UUC-747</v>
      </c>
      <c r="D2608" s="7">
        <v>42606</v>
      </c>
      <c r="E2608" s="5" t="s">
        <v>97</v>
      </c>
      <c r="F2608" s="6">
        <v>3</v>
      </c>
    </row>
    <row r="2609" spans="1:6" x14ac:dyDescent="0.3">
      <c r="A2609" s="6" t="s">
        <v>51</v>
      </c>
      <c r="B2609" s="6">
        <v>849</v>
      </c>
      <c r="C2609" s="6" t="str">
        <f t="shared" si="40"/>
        <v>UUC-849</v>
      </c>
      <c r="D2609" s="7">
        <v>42737</v>
      </c>
      <c r="E2609" s="5" t="s">
        <v>17</v>
      </c>
      <c r="F2609" s="6">
        <v>2</v>
      </c>
    </row>
    <row r="2610" spans="1:6" x14ac:dyDescent="0.3">
      <c r="A2610" s="6" t="s">
        <v>51</v>
      </c>
      <c r="B2610" s="6">
        <v>900</v>
      </c>
      <c r="C2610" s="6" t="str">
        <f t="shared" si="40"/>
        <v>UUC-900</v>
      </c>
      <c r="D2610" s="7">
        <v>42844</v>
      </c>
      <c r="E2610" s="5" t="s">
        <v>32</v>
      </c>
      <c r="F2610" s="6">
        <v>0</v>
      </c>
    </row>
    <row r="2611" spans="1:6" x14ac:dyDescent="0.3">
      <c r="A2611" s="6" t="s">
        <v>51</v>
      </c>
      <c r="B2611" s="6">
        <v>908</v>
      </c>
      <c r="C2611" s="6" t="str">
        <f t="shared" si="40"/>
        <v>UUC-908</v>
      </c>
      <c r="D2611" s="7">
        <v>42863</v>
      </c>
      <c r="E2611" s="5" t="s">
        <v>97</v>
      </c>
      <c r="F2611" s="6">
        <v>3</v>
      </c>
    </row>
    <row r="2612" spans="1:6" x14ac:dyDescent="0.3">
      <c r="A2612" s="6" t="s">
        <v>130</v>
      </c>
      <c r="B2612" s="6">
        <v>168</v>
      </c>
      <c r="C2612" s="6" t="str">
        <f t="shared" si="40"/>
        <v>KKV-168</v>
      </c>
      <c r="D2612" s="7">
        <v>42917</v>
      </c>
      <c r="E2612" s="5" t="s">
        <v>17</v>
      </c>
      <c r="F2612" s="6">
        <v>2</v>
      </c>
    </row>
    <row r="2613" spans="1:6" x14ac:dyDescent="0.3">
      <c r="A2613" s="6" t="s">
        <v>130</v>
      </c>
      <c r="B2613" s="6">
        <v>190</v>
      </c>
      <c r="C2613" s="6" t="str">
        <f t="shared" si="40"/>
        <v>KKV-190</v>
      </c>
      <c r="D2613" s="7">
        <v>42958</v>
      </c>
      <c r="E2613" s="5" t="s">
        <v>32</v>
      </c>
      <c r="F2613" s="6">
        <v>0</v>
      </c>
    </row>
    <row r="2614" spans="1:6" x14ac:dyDescent="0.3">
      <c r="A2614" s="6" t="s">
        <v>104</v>
      </c>
      <c r="B2614" s="6">
        <v>6</v>
      </c>
      <c r="C2614" s="6" t="str">
        <f t="shared" si="40"/>
        <v>CSS-6</v>
      </c>
      <c r="D2614" s="7">
        <v>42964</v>
      </c>
      <c r="E2614" s="5" t="s">
        <v>55</v>
      </c>
      <c r="F2614" s="6">
        <v>3</v>
      </c>
    </row>
    <row r="2615" spans="1:6" x14ac:dyDescent="0.3">
      <c r="A2615" s="6" t="s">
        <v>104</v>
      </c>
      <c r="B2615" s="6">
        <v>84</v>
      </c>
      <c r="C2615" s="6" t="str">
        <f t="shared" si="40"/>
        <v>CSS-84</v>
      </c>
      <c r="D2615" s="7">
        <v>44109</v>
      </c>
      <c r="E2615" s="5" t="s">
        <v>55</v>
      </c>
      <c r="F2615" s="6">
        <v>3</v>
      </c>
    </row>
    <row r="2616" spans="1:6" x14ac:dyDescent="0.3">
      <c r="A2616" s="6" t="s">
        <v>164</v>
      </c>
      <c r="B2616" s="6">
        <v>103</v>
      </c>
      <c r="C2616" s="6" t="str">
        <f t="shared" si="40"/>
        <v>KTH-103</v>
      </c>
      <c r="D2616" s="7">
        <v>44133</v>
      </c>
      <c r="E2616" s="5" t="s">
        <v>32</v>
      </c>
      <c r="F2616" s="6">
        <v>0</v>
      </c>
    </row>
    <row r="2617" spans="1:6" x14ac:dyDescent="0.3">
      <c r="A2617" s="6" t="s">
        <v>104</v>
      </c>
      <c r="B2617" s="6">
        <v>113</v>
      </c>
      <c r="C2617" s="6" t="str">
        <f t="shared" si="40"/>
        <v>CSS-113</v>
      </c>
      <c r="D2617" s="7">
        <v>44184</v>
      </c>
      <c r="E2617" s="5" t="s">
        <v>55</v>
      </c>
      <c r="F2617" s="6">
        <v>3</v>
      </c>
    </row>
    <row r="2618" spans="1:6" x14ac:dyDescent="0.3">
      <c r="A2618" s="6" t="s">
        <v>104</v>
      </c>
      <c r="B2618" s="6">
        <v>120</v>
      </c>
      <c r="C2618" s="6" t="str">
        <f t="shared" si="40"/>
        <v>CSS-120</v>
      </c>
      <c r="D2618" s="7">
        <v>44198</v>
      </c>
      <c r="E2618" s="5" t="s">
        <v>55</v>
      </c>
      <c r="F2618" s="6">
        <v>3</v>
      </c>
    </row>
    <row r="2619" spans="1:6" x14ac:dyDescent="0.3">
      <c r="A2619" s="6" t="s">
        <v>104</v>
      </c>
      <c r="B2619" s="6">
        <v>149</v>
      </c>
      <c r="C2619" s="6" t="str">
        <f t="shared" si="40"/>
        <v>CSS-149</v>
      </c>
      <c r="D2619" s="7">
        <v>44250</v>
      </c>
      <c r="E2619" s="5" t="s">
        <v>17</v>
      </c>
      <c r="F2619" s="6">
        <v>2</v>
      </c>
    </row>
    <row r="2620" spans="1:6" x14ac:dyDescent="0.3">
      <c r="A2620" s="6" t="s">
        <v>12</v>
      </c>
      <c r="B2620" s="6">
        <v>30</v>
      </c>
      <c r="C2620" s="6" t="str">
        <f t="shared" si="40"/>
        <v>BOB-30</v>
      </c>
      <c r="D2620" s="7">
        <v>39976</v>
      </c>
      <c r="E2620" s="5" t="s">
        <v>32</v>
      </c>
      <c r="F2620" s="6">
        <v>0</v>
      </c>
    </row>
    <row r="2621" spans="1:6" x14ac:dyDescent="0.3">
      <c r="A2621" s="6" t="s">
        <v>12</v>
      </c>
      <c r="B2621" s="6">
        <v>79</v>
      </c>
      <c r="C2621" s="6" t="str">
        <f t="shared" si="40"/>
        <v>BOB-79</v>
      </c>
      <c r="D2621" s="7">
        <v>40151</v>
      </c>
      <c r="E2621" s="5" t="s">
        <v>32</v>
      </c>
      <c r="F2621" s="6">
        <v>0</v>
      </c>
    </row>
    <row r="2622" spans="1:6" x14ac:dyDescent="0.3">
      <c r="A2622" s="6" t="s">
        <v>12</v>
      </c>
      <c r="B2622" s="6">
        <v>78</v>
      </c>
      <c r="C2622" s="6" t="str">
        <f t="shared" si="40"/>
        <v>BOB-78</v>
      </c>
      <c r="D2622" s="7">
        <v>40151</v>
      </c>
      <c r="E2622" s="5" t="s">
        <v>55</v>
      </c>
      <c r="F2622" s="6">
        <v>3</v>
      </c>
    </row>
    <row r="2623" spans="1:6" x14ac:dyDescent="0.3">
      <c r="A2623" s="6" t="s">
        <v>12</v>
      </c>
      <c r="B2623" s="6">
        <v>150</v>
      </c>
      <c r="C2623" s="6" t="str">
        <f t="shared" si="40"/>
        <v>BOB-150</v>
      </c>
      <c r="D2623" s="7">
        <v>40313</v>
      </c>
      <c r="E2623" s="5" t="s">
        <v>55</v>
      </c>
      <c r="F2623" s="6">
        <v>3</v>
      </c>
    </row>
    <row r="2624" spans="1:6" x14ac:dyDescent="0.3">
      <c r="A2624" s="6" t="s">
        <v>12</v>
      </c>
      <c r="B2624" s="6">
        <v>184</v>
      </c>
      <c r="C2624" s="6" t="str">
        <f t="shared" si="40"/>
        <v>BOB-184</v>
      </c>
      <c r="D2624" s="7">
        <v>40375</v>
      </c>
      <c r="E2624" s="5" t="s">
        <v>55</v>
      </c>
      <c r="F2624" s="6">
        <v>3</v>
      </c>
    </row>
    <row r="2625" spans="1:6" x14ac:dyDescent="0.3">
      <c r="A2625" s="6" t="s">
        <v>12</v>
      </c>
      <c r="B2625" s="6">
        <v>222</v>
      </c>
      <c r="C2625" s="6" t="str">
        <f t="shared" si="40"/>
        <v>BOB-222</v>
      </c>
      <c r="D2625" s="7">
        <v>40413</v>
      </c>
      <c r="E2625" s="5" t="s">
        <v>17</v>
      </c>
      <c r="F2625" s="6">
        <v>2</v>
      </c>
    </row>
    <row r="2626" spans="1:6" x14ac:dyDescent="0.3">
      <c r="A2626" s="6" t="s">
        <v>12</v>
      </c>
      <c r="B2626" s="6">
        <v>226</v>
      </c>
      <c r="C2626" s="6" t="str">
        <f t="shared" si="40"/>
        <v>BOB-226</v>
      </c>
      <c r="D2626" s="7">
        <v>40414</v>
      </c>
      <c r="E2626" s="5" t="s">
        <v>55</v>
      </c>
      <c r="F2626" s="6">
        <v>3</v>
      </c>
    </row>
    <row r="2627" spans="1:6" x14ac:dyDescent="0.3">
      <c r="A2627" s="6" t="s">
        <v>12</v>
      </c>
      <c r="B2627" s="6">
        <v>227</v>
      </c>
      <c r="C2627" s="6" t="str">
        <f t="shared" ref="C2627:C2690" si="41">CONCATENATE(A2627,"-",B2627)</f>
        <v>BOB-227</v>
      </c>
      <c r="D2627" s="7">
        <v>40416</v>
      </c>
      <c r="E2627" s="5" t="s">
        <v>55</v>
      </c>
      <c r="F2627" s="6">
        <v>3</v>
      </c>
    </row>
    <row r="2628" spans="1:6" x14ac:dyDescent="0.3">
      <c r="A2628" s="6" t="s">
        <v>12</v>
      </c>
      <c r="B2628" s="6">
        <v>234</v>
      </c>
      <c r="C2628" s="6" t="str">
        <f t="shared" si="41"/>
        <v>BOB-234</v>
      </c>
      <c r="D2628" s="7">
        <v>40442</v>
      </c>
      <c r="E2628" s="5" t="s">
        <v>55</v>
      </c>
      <c r="F2628" s="6">
        <v>3</v>
      </c>
    </row>
    <row r="2629" spans="1:6" x14ac:dyDescent="0.3">
      <c r="A2629" s="6" t="s">
        <v>12</v>
      </c>
      <c r="B2629" s="6">
        <v>246</v>
      </c>
      <c r="C2629" s="6" t="str">
        <f t="shared" si="41"/>
        <v>BOB-246</v>
      </c>
      <c r="D2629" s="7">
        <v>40472</v>
      </c>
      <c r="E2629" s="5" t="s">
        <v>55</v>
      </c>
      <c r="F2629" s="6">
        <v>3</v>
      </c>
    </row>
    <row r="2630" spans="1:6" x14ac:dyDescent="0.3">
      <c r="A2630" s="6" t="s">
        <v>12</v>
      </c>
      <c r="B2630" s="6">
        <v>255</v>
      </c>
      <c r="C2630" s="6" t="str">
        <f t="shared" si="41"/>
        <v>BOB-255</v>
      </c>
      <c r="D2630" s="7">
        <v>40502</v>
      </c>
      <c r="E2630" s="5" t="s">
        <v>55</v>
      </c>
      <c r="F2630" s="6">
        <v>3</v>
      </c>
    </row>
    <row r="2631" spans="1:6" x14ac:dyDescent="0.3">
      <c r="A2631" s="6" t="s">
        <v>12</v>
      </c>
      <c r="B2631" s="6">
        <v>286</v>
      </c>
      <c r="C2631" s="6" t="str">
        <f t="shared" si="41"/>
        <v>BOB-286</v>
      </c>
      <c r="D2631" s="7">
        <v>40566</v>
      </c>
      <c r="E2631" s="5" t="s">
        <v>17</v>
      </c>
      <c r="F2631" s="6">
        <v>2</v>
      </c>
    </row>
    <row r="2632" spans="1:6" x14ac:dyDescent="0.3">
      <c r="A2632" s="6" t="s">
        <v>12</v>
      </c>
      <c r="B2632" s="6">
        <v>304</v>
      </c>
      <c r="C2632" s="6" t="str">
        <f t="shared" si="41"/>
        <v>BOB-304</v>
      </c>
      <c r="D2632" s="7">
        <v>40594</v>
      </c>
      <c r="E2632" s="5" t="s">
        <v>55</v>
      </c>
      <c r="F2632" s="6">
        <v>3</v>
      </c>
    </row>
    <row r="2633" spans="1:6" x14ac:dyDescent="0.3">
      <c r="A2633" s="6" t="s">
        <v>12</v>
      </c>
      <c r="B2633" s="6">
        <v>364</v>
      </c>
      <c r="C2633" s="6" t="str">
        <f t="shared" si="41"/>
        <v>BOB-364</v>
      </c>
      <c r="D2633" s="7">
        <v>40670</v>
      </c>
      <c r="E2633" s="5" t="s">
        <v>3386</v>
      </c>
      <c r="F2633" s="6">
        <v>0</v>
      </c>
    </row>
    <row r="2634" spans="1:6" x14ac:dyDescent="0.3">
      <c r="A2634" s="6" t="s">
        <v>12</v>
      </c>
      <c r="B2634" s="6">
        <v>426</v>
      </c>
      <c r="C2634" s="6" t="str">
        <f t="shared" si="41"/>
        <v>BOB-426</v>
      </c>
      <c r="D2634" s="7">
        <v>40798</v>
      </c>
      <c r="E2634" s="5" t="s">
        <v>17</v>
      </c>
      <c r="F2634" s="6">
        <v>2</v>
      </c>
    </row>
    <row r="2635" spans="1:6" x14ac:dyDescent="0.3">
      <c r="A2635" s="6" t="s">
        <v>12</v>
      </c>
      <c r="B2635" s="6">
        <v>441</v>
      </c>
      <c r="C2635" s="6" t="str">
        <f t="shared" si="41"/>
        <v>BOB-441</v>
      </c>
      <c r="D2635" s="7">
        <v>40836</v>
      </c>
      <c r="E2635" s="5" t="s">
        <v>3386</v>
      </c>
      <c r="F2635" s="6">
        <v>0</v>
      </c>
    </row>
    <row r="2636" spans="1:6" x14ac:dyDescent="0.3">
      <c r="A2636" s="6" t="s">
        <v>12</v>
      </c>
      <c r="B2636" s="6">
        <v>452</v>
      </c>
      <c r="C2636" s="6" t="str">
        <f t="shared" si="41"/>
        <v>BOB-452</v>
      </c>
      <c r="D2636" s="7">
        <v>40872</v>
      </c>
      <c r="E2636" s="5" t="s">
        <v>3386</v>
      </c>
      <c r="F2636" s="6">
        <v>0</v>
      </c>
    </row>
    <row r="2637" spans="1:6" x14ac:dyDescent="0.3">
      <c r="A2637" s="6" t="s">
        <v>12</v>
      </c>
      <c r="B2637" s="6">
        <v>508</v>
      </c>
      <c r="C2637" s="6" t="str">
        <f t="shared" si="41"/>
        <v>BOB-508</v>
      </c>
      <c r="D2637" s="7">
        <v>41016</v>
      </c>
      <c r="E2637" s="5" t="s">
        <v>17</v>
      </c>
      <c r="F2637" s="6">
        <v>2</v>
      </c>
    </row>
    <row r="2638" spans="1:6" x14ac:dyDescent="0.3">
      <c r="A2638" s="6" t="s">
        <v>12</v>
      </c>
      <c r="B2638" s="6">
        <v>518</v>
      </c>
      <c r="C2638" s="6" t="str">
        <f t="shared" si="41"/>
        <v>BOB-518</v>
      </c>
      <c r="D2638" s="7">
        <v>41046</v>
      </c>
      <c r="E2638" s="5" t="s">
        <v>55</v>
      </c>
      <c r="F2638" s="6">
        <v>3</v>
      </c>
    </row>
    <row r="2639" spans="1:6" x14ac:dyDescent="0.3">
      <c r="A2639" s="6" t="s">
        <v>12</v>
      </c>
      <c r="B2639" s="6">
        <v>557</v>
      </c>
      <c r="C2639" s="6" t="str">
        <f t="shared" si="41"/>
        <v>BOB-557</v>
      </c>
      <c r="D2639" s="7">
        <v>41152</v>
      </c>
      <c r="E2639" s="5" t="s">
        <v>17</v>
      </c>
      <c r="F2639" s="6">
        <v>2</v>
      </c>
    </row>
    <row r="2640" spans="1:6" x14ac:dyDescent="0.3">
      <c r="A2640" s="6" t="s">
        <v>12</v>
      </c>
      <c r="B2640" s="6">
        <v>561</v>
      </c>
      <c r="C2640" s="6" t="str">
        <f t="shared" si="41"/>
        <v>BOB-561</v>
      </c>
      <c r="D2640" s="7">
        <v>41163</v>
      </c>
      <c r="E2640" s="5" t="s">
        <v>55</v>
      </c>
      <c r="F2640" s="6">
        <v>3</v>
      </c>
    </row>
    <row r="2641" spans="1:6" x14ac:dyDescent="0.3">
      <c r="A2641" s="6" t="s">
        <v>12</v>
      </c>
      <c r="B2641" s="6">
        <v>577</v>
      </c>
      <c r="C2641" s="6" t="str">
        <f t="shared" si="41"/>
        <v>BOB-577</v>
      </c>
      <c r="D2641" s="7">
        <v>41198</v>
      </c>
      <c r="E2641" s="5" t="s">
        <v>55</v>
      </c>
      <c r="F2641" s="6">
        <v>3</v>
      </c>
    </row>
    <row r="2642" spans="1:6" x14ac:dyDescent="0.3">
      <c r="A2642" s="6" t="s">
        <v>51</v>
      </c>
      <c r="B2642" s="6">
        <v>70</v>
      </c>
      <c r="C2642" s="6" t="str">
        <f t="shared" si="41"/>
        <v>UUC-70</v>
      </c>
      <c r="D2642" s="7">
        <v>41374</v>
      </c>
      <c r="E2642" s="5" t="s">
        <v>17</v>
      </c>
      <c r="F2642" s="6">
        <v>2</v>
      </c>
    </row>
    <row r="2643" spans="1:6" x14ac:dyDescent="0.3">
      <c r="A2643" s="6" t="s">
        <v>51</v>
      </c>
      <c r="B2643" s="6">
        <v>98</v>
      </c>
      <c r="C2643" s="6" t="str">
        <f t="shared" si="41"/>
        <v>UUC-98</v>
      </c>
      <c r="D2643" s="7">
        <v>41460</v>
      </c>
      <c r="E2643" s="5" t="s">
        <v>55</v>
      </c>
      <c r="F2643" s="6">
        <v>3</v>
      </c>
    </row>
    <row r="2644" spans="1:6" x14ac:dyDescent="0.3">
      <c r="A2644" s="6" t="s">
        <v>51</v>
      </c>
      <c r="B2644" s="6">
        <v>105</v>
      </c>
      <c r="C2644" s="6" t="str">
        <f t="shared" si="41"/>
        <v>UUC-105</v>
      </c>
      <c r="D2644" s="7">
        <v>41484</v>
      </c>
      <c r="E2644" s="5" t="s">
        <v>55</v>
      </c>
      <c r="F2644" s="6">
        <v>3</v>
      </c>
    </row>
    <row r="2645" spans="1:6" x14ac:dyDescent="0.3">
      <c r="A2645" s="6" t="s">
        <v>51</v>
      </c>
      <c r="B2645" s="6">
        <v>116</v>
      </c>
      <c r="C2645" s="6" t="str">
        <f t="shared" si="41"/>
        <v>UUC-116</v>
      </c>
      <c r="D2645" s="7">
        <v>41508</v>
      </c>
      <c r="E2645" s="5" t="s">
        <v>3386</v>
      </c>
      <c r="F2645" s="6">
        <v>0</v>
      </c>
    </row>
    <row r="2646" spans="1:6" x14ac:dyDescent="0.3">
      <c r="A2646" s="6" t="s">
        <v>62</v>
      </c>
      <c r="B2646" s="6">
        <v>203</v>
      </c>
      <c r="C2646" s="6" t="str">
        <f t="shared" si="41"/>
        <v>ARB-203</v>
      </c>
      <c r="D2646" s="7">
        <v>41518</v>
      </c>
      <c r="E2646" s="5" t="s">
        <v>17</v>
      </c>
      <c r="F2646" s="6">
        <v>2</v>
      </c>
    </row>
    <row r="2647" spans="1:6" x14ac:dyDescent="0.3">
      <c r="A2647" s="6" t="s">
        <v>62</v>
      </c>
      <c r="B2647" s="6">
        <v>250</v>
      </c>
      <c r="C2647" s="6" t="str">
        <f t="shared" si="41"/>
        <v>ARB-250</v>
      </c>
      <c r="D2647" s="7">
        <v>41545</v>
      </c>
      <c r="E2647" s="5" t="s">
        <v>55</v>
      </c>
      <c r="F2647" s="6">
        <v>3</v>
      </c>
    </row>
    <row r="2648" spans="1:6" x14ac:dyDescent="0.3">
      <c r="A2648" s="6" t="s">
        <v>51</v>
      </c>
      <c r="B2648" s="6">
        <v>146</v>
      </c>
      <c r="C2648" s="6" t="str">
        <f t="shared" si="41"/>
        <v>UUC-146</v>
      </c>
      <c r="D2648" s="7">
        <v>41579</v>
      </c>
      <c r="E2648" s="5" t="s">
        <v>55</v>
      </c>
      <c r="F2648" s="6">
        <v>3</v>
      </c>
    </row>
    <row r="2649" spans="1:6" x14ac:dyDescent="0.3">
      <c r="A2649" s="6" t="s">
        <v>62</v>
      </c>
      <c r="B2649" s="6">
        <v>255</v>
      </c>
      <c r="C2649" s="6" t="str">
        <f t="shared" si="41"/>
        <v>ARB-255</v>
      </c>
      <c r="D2649" s="7">
        <v>41580</v>
      </c>
      <c r="E2649" s="5" t="s">
        <v>17</v>
      </c>
      <c r="F2649" s="6">
        <v>2</v>
      </c>
    </row>
    <row r="2650" spans="1:6" x14ac:dyDescent="0.3">
      <c r="A2650" s="6" t="s">
        <v>51</v>
      </c>
      <c r="B2650" s="6">
        <v>170</v>
      </c>
      <c r="C2650" s="6" t="str">
        <f t="shared" si="41"/>
        <v>UUC-170</v>
      </c>
      <c r="D2650" s="7">
        <v>41621</v>
      </c>
      <c r="E2650" s="5" t="s">
        <v>55</v>
      </c>
      <c r="F2650" s="6">
        <v>3</v>
      </c>
    </row>
    <row r="2651" spans="1:6" x14ac:dyDescent="0.3">
      <c r="A2651" s="6" t="s">
        <v>51</v>
      </c>
      <c r="B2651" s="6">
        <v>174</v>
      </c>
      <c r="C2651" s="6" t="str">
        <f t="shared" si="41"/>
        <v>UUC-174</v>
      </c>
      <c r="D2651" s="7">
        <v>41627</v>
      </c>
      <c r="E2651" s="5" t="s">
        <v>55</v>
      </c>
      <c r="F2651" s="6">
        <v>3</v>
      </c>
    </row>
    <row r="2652" spans="1:6" x14ac:dyDescent="0.3">
      <c r="A2652" s="6" t="s">
        <v>51</v>
      </c>
      <c r="B2652" s="6">
        <v>173</v>
      </c>
      <c r="C2652" s="6" t="str">
        <f t="shared" si="41"/>
        <v>UUC-173</v>
      </c>
      <c r="D2652" s="7">
        <v>41627</v>
      </c>
      <c r="E2652" s="5" t="s">
        <v>55</v>
      </c>
      <c r="F2652" s="6">
        <v>3</v>
      </c>
    </row>
    <row r="2653" spans="1:6" x14ac:dyDescent="0.3">
      <c r="A2653" s="6" t="s">
        <v>62</v>
      </c>
      <c r="B2653" s="6">
        <v>314</v>
      </c>
      <c r="C2653" s="6" t="str">
        <f t="shared" si="41"/>
        <v>ARB-314</v>
      </c>
      <c r="D2653" s="7">
        <v>41678</v>
      </c>
      <c r="E2653" s="5" t="s">
        <v>17</v>
      </c>
      <c r="F2653" s="6">
        <v>2</v>
      </c>
    </row>
    <row r="2654" spans="1:6" x14ac:dyDescent="0.3">
      <c r="A2654" s="6" t="s">
        <v>62</v>
      </c>
      <c r="B2654" s="6">
        <v>374</v>
      </c>
      <c r="C2654" s="6" t="str">
        <f t="shared" si="41"/>
        <v>ARB-374</v>
      </c>
      <c r="D2654" s="7">
        <v>41782</v>
      </c>
      <c r="E2654" s="5" t="s">
        <v>17</v>
      </c>
      <c r="F2654" s="6">
        <v>2</v>
      </c>
    </row>
    <row r="2655" spans="1:6" x14ac:dyDescent="0.3">
      <c r="A2655" s="6" t="s">
        <v>51</v>
      </c>
      <c r="B2655" s="6">
        <v>242</v>
      </c>
      <c r="C2655" s="6" t="str">
        <f t="shared" si="41"/>
        <v>UUC-242</v>
      </c>
      <c r="D2655" s="7">
        <v>41784</v>
      </c>
      <c r="E2655" s="5" t="s">
        <v>55</v>
      </c>
      <c r="F2655" s="6">
        <v>3</v>
      </c>
    </row>
    <row r="2656" spans="1:6" x14ac:dyDescent="0.3">
      <c r="A2656" s="6" t="s">
        <v>62</v>
      </c>
      <c r="B2656" s="6">
        <v>381</v>
      </c>
      <c r="C2656" s="6" t="str">
        <f t="shared" si="41"/>
        <v>ARB-381</v>
      </c>
      <c r="D2656" s="7">
        <v>41789</v>
      </c>
      <c r="E2656" s="5" t="s">
        <v>55</v>
      </c>
      <c r="F2656" s="6">
        <v>3</v>
      </c>
    </row>
    <row r="2657" spans="1:6" x14ac:dyDescent="0.3">
      <c r="A2657" s="6" t="s">
        <v>51</v>
      </c>
      <c r="B2657" s="6">
        <v>246</v>
      </c>
      <c r="C2657" s="6" t="str">
        <f t="shared" si="41"/>
        <v>UUC-246</v>
      </c>
      <c r="D2657" s="7">
        <v>41792</v>
      </c>
      <c r="E2657" s="5" t="s">
        <v>55</v>
      </c>
      <c r="F2657" s="6">
        <v>3</v>
      </c>
    </row>
    <row r="2658" spans="1:6" x14ac:dyDescent="0.3">
      <c r="A2658" s="6" t="s">
        <v>62</v>
      </c>
      <c r="B2658" s="6">
        <v>389</v>
      </c>
      <c r="C2658" s="6" t="str">
        <f t="shared" si="41"/>
        <v>ARB-389</v>
      </c>
      <c r="D2658" s="7">
        <v>41806</v>
      </c>
      <c r="E2658" s="5" t="s">
        <v>17</v>
      </c>
      <c r="F2658" s="6">
        <v>2</v>
      </c>
    </row>
    <row r="2659" spans="1:6" x14ac:dyDescent="0.3">
      <c r="A2659" s="6" t="s">
        <v>51</v>
      </c>
      <c r="B2659" s="6">
        <v>317</v>
      </c>
      <c r="C2659" s="6" t="str">
        <f t="shared" si="41"/>
        <v>UUC-317</v>
      </c>
      <c r="D2659" s="7">
        <v>41902</v>
      </c>
      <c r="E2659" s="5" t="s">
        <v>17</v>
      </c>
      <c r="F2659" s="6">
        <v>2</v>
      </c>
    </row>
    <row r="2660" spans="1:6" x14ac:dyDescent="0.3">
      <c r="A2660" s="6" t="s">
        <v>51</v>
      </c>
      <c r="B2660" s="6">
        <v>351</v>
      </c>
      <c r="C2660" s="6" t="str">
        <f t="shared" si="41"/>
        <v>UUC-351</v>
      </c>
      <c r="D2660" s="7">
        <v>41940</v>
      </c>
      <c r="E2660" s="5" t="s">
        <v>55</v>
      </c>
      <c r="F2660" s="6">
        <v>3</v>
      </c>
    </row>
    <row r="2661" spans="1:6" x14ac:dyDescent="0.3">
      <c r="A2661" s="6" t="s">
        <v>51</v>
      </c>
      <c r="B2661" s="6">
        <v>433</v>
      </c>
      <c r="C2661" s="6" t="str">
        <f t="shared" si="41"/>
        <v>UUC-433</v>
      </c>
      <c r="D2661" s="7">
        <v>42055</v>
      </c>
      <c r="E2661" s="5" t="s">
        <v>55</v>
      </c>
      <c r="F2661" s="6">
        <v>3</v>
      </c>
    </row>
    <row r="2662" spans="1:6" x14ac:dyDescent="0.3">
      <c r="A2662" s="6" t="s">
        <v>51</v>
      </c>
      <c r="B2662" s="6">
        <v>457</v>
      </c>
      <c r="C2662" s="6" t="str">
        <f t="shared" si="41"/>
        <v>UUC-457</v>
      </c>
      <c r="D2662" s="7">
        <v>42086</v>
      </c>
      <c r="E2662" s="5" t="s">
        <v>55</v>
      </c>
      <c r="F2662" s="6">
        <v>3</v>
      </c>
    </row>
    <row r="2663" spans="1:6" x14ac:dyDescent="0.3">
      <c r="A2663" s="6" t="s">
        <v>51</v>
      </c>
      <c r="B2663" s="6">
        <v>460</v>
      </c>
      <c r="C2663" s="6" t="str">
        <f t="shared" si="41"/>
        <v>UUC-460</v>
      </c>
      <c r="D2663" s="7">
        <v>42090</v>
      </c>
      <c r="E2663" s="5" t="s">
        <v>3386</v>
      </c>
      <c r="F2663" s="6">
        <v>0</v>
      </c>
    </row>
    <row r="2664" spans="1:6" x14ac:dyDescent="0.3">
      <c r="A2664" s="6" t="s">
        <v>51</v>
      </c>
      <c r="B2664" s="6">
        <v>485</v>
      </c>
      <c r="C2664" s="6" t="str">
        <f t="shared" si="41"/>
        <v>UUC-485</v>
      </c>
      <c r="D2664" s="7">
        <v>42110</v>
      </c>
      <c r="E2664" s="5" t="s">
        <v>55</v>
      </c>
      <c r="F2664" s="6">
        <v>3</v>
      </c>
    </row>
    <row r="2665" spans="1:6" x14ac:dyDescent="0.3">
      <c r="A2665" s="6" t="s">
        <v>51</v>
      </c>
      <c r="B2665" s="6">
        <v>500</v>
      </c>
      <c r="C2665" s="6" t="str">
        <f t="shared" si="41"/>
        <v>UUC-500</v>
      </c>
      <c r="D2665" s="7">
        <v>42143</v>
      </c>
      <c r="E2665" s="5" t="s">
        <v>55</v>
      </c>
      <c r="F2665" s="6">
        <v>3</v>
      </c>
    </row>
    <row r="2666" spans="1:6" x14ac:dyDescent="0.3">
      <c r="A2666" s="6" t="s">
        <v>51</v>
      </c>
      <c r="B2666" s="6">
        <v>515</v>
      </c>
      <c r="C2666" s="6" t="str">
        <f t="shared" si="41"/>
        <v>UUC-515</v>
      </c>
      <c r="D2666" s="7">
        <v>42184</v>
      </c>
      <c r="E2666" s="5" t="s">
        <v>17</v>
      </c>
      <c r="F2666" s="6">
        <v>2</v>
      </c>
    </row>
    <row r="2667" spans="1:6" x14ac:dyDescent="0.3">
      <c r="A2667" s="6" t="s">
        <v>51</v>
      </c>
      <c r="B2667" s="6">
        <v>526</v>
      </c>
      <c r="C2667" s="6" t="str">
        <f t="shared" si="41"/>
        <v>UUC-526</v>
      </c>
      <c r="D2667" s="7">
        <v>42214</v>
      </c>
      <c r="E2667" s="5" t="s">
        <v>3386</v>
      </c>
      <c r="F2667" s="6">
        <v>0</v>
      </c>
    </row>
    <row r="2668" spans="1:6" x14ac:dyDescent="0.3">
      <c r="A2668" s="6" t="s">
        <v>130</v>
      </c>
      <c r="B2668" s="6">
        <v>38</v>
      </c>
      <c r="C2668" s="6" t="str">
        <f t="shared" si="41"/>
        <v>KKV-38</v>
      </c>
      <c r="D2668" s="7">
        <v>42373</v>
      </c>
      <c r="E2668" s="5" t="s">
        <v>32</v>
      </c>
      <c r="F2668" s="6">
        <v>0</v>
      </c>
    </row>
    <row r="2669" spans="1:6" x14ac:dyDescent="0.3">
      <c r="A2669" s="6" t="s">
        <v>51</v>
      </c>
      <c r="B2669" s="6">
        <v>577</v>
      </c>
      <c r="C2669" s="6" t="str">
        <f t="shared" si="41"/>
        <v>UUC-577</v>
      </c>
      <c r="D2669" s="7">
        <v>42385</v>
      </c>
      <c r="E2669" s="5" t="s">
        <v>55</v>
      </c>
      <c r="F2669" s="6">
        <v>3</v>
      </c>
    </row>
    <row r="2670" spans="1:6" x14ac:dyDescent="0.3">
      <c r="A2670" s="6" t="s">
        <v>51</v>
      </c>
      <c r="B2670" s="6">
        <v>584</v>
      </c>
      <c r="C2670" s="6" t="str">
        <f t="shared" si="41"/>
        <v>UUC-584</v>
      </c>
      <c r="D2670" s="7">
        <v>42415</v>
      </c>
      <c r="E2670" s="5" t="s">
        <v>55</v>
      </c>
      <c r="F2670" s="6">
        <v>3</v>
      </c>
    </row>
    <row r="2671" spans="1:6" x14ac:dyDescent="0.3">
      <c r="A2671" s="6" t="s">
        <v>51</v>
      </c>
      <c r="B2671" s="6">
        <v>634</v>
      </c>
      <c r="C2671" s="6" t="str">
        <f t="shared" si="41"/>
        <v>UUC-634</v>
      </c>
      <c r="D2671" s="7">
        <v>42495</v>
      </c>
      <c r="E2671" s="5" t="s">
        <v>17</v>
      </c>
      <c r="F2671" s="6">
        <v>2</v>
      </c>
    </row>
    <row r="2672" spans="1:6" x14ac:dyDescent="0.3">
      <c r="A2672" s="6" t="s">
        <v>51</v>
      </c>
      <c r="B2672" s="6">
        <v>649</v>
      </c>
      <c r="C2672" s="6" t="str">
        <f t="shared" si="41"/>
        <v>UUC-649</v>
      </c>
      <c r="D2672" s="7">
        <v>42507</v>
      </c>
      <c r="E2672" s="5" t="s">
        <v>97</v>
      </c>
      <c r="F2672" s="6">
        <v>3</v>
      </c>
    </row>
    <row r="2673" spans="1:6" x14ac:dyDescent="0.3">
      <c r="A2673" s="6" t="s">
        <v>51</v>
      </c>
      <c r="B2673" s="6">
        <v>651</v>
      </c>
      <c r="C2673" s="6" t="str">
        <f t="shared" si="41"/>
        <v>UUC-651</v>
      </c>
      <c r="D2673" s="7">
        <v>42510</v>
      </c>
      <c r="E2673" s="5" t="s">
        <v>97</v>
      </c>
      <c r="F2673" s="6">
        <v>3</v>
      </c>
    </row>
    <row r="2674" spans="1:6" x14ac:dyDescent="0.3">
      <c r="A2674" s="6" t="s">
        <v>51</v>
      </c>
      <c r="B2674" s="6">
        <v>663</v>
      </c>
      <c r="C2674" s="6" t="str">
        <f t="shared" si="41"/>
        <v>UUC-663</v>
      </c>
      <c r="D2674" s="7">
        <v>42524</v>
      </c>
      <c r="E2674" s="5" t="s">
        <v>17</v>
      </c>
      <c r="F2674" s="6">
        <v>2</v>
      </c>
    </row>
    <row r="2675" spans="1:6" x14ac:dyDescent="0.3">
      <c r="A2675" s="6" t="s">
        <v>51</v>
      </c>
      <c r="B2675" s="6">
        <v>664</v>
      </c>
      <c r="C2675" s="6" t="str">
        <f t="shared" si="41"/>
        <v>UUC-664</v>
      </c>
      <c r="D2675" s="7">
        <v>42525</v>
      </c>
      <c r="E2675" s="5" t="s">
        <v>17</v>
      </c>
      <c r="F2675" s="6">
        <v>2</v>
      </c>
    </row>
    <row r="2676" spans="1:6" x14ac:dyDescent="0.3">
      <c r="A2676" s="6" t="s">
        <v>51</v>
      </c>
      <c r="B2676" s="6">
        <v>796</v>
      </c>
      <c r="C2676" s="6" t="str">
        <f t="shared" si="41"/>
        <v>UUC-796</v>
      </c>
      <c r="D2676" s="7">
        <v>42655</v>
      </c>
      <c r="E2676" s="5" t="s">
        <v>55</v>
      </c>
      <c r="F2676" s="6">
        <v>3</v>
      </c>
    </row>
    <row r="2677" spans="1:6" x14ac:dyDescent="0.3">
      <c r="A2677" s="6" t="s">
        <v>51</v>
      </c>
      <c r="B2677" s="6">
        <v>809</v>
      </c>
      <c r="C2677" s="6" t="str">
        <f t="shared" si="41"/>
        <v>UUC-809</v>
      </c>
      <c r="D2677" s="7">
        <v>42664</v>
      </c>
      <c r="E2677" s="5" t="s">
        <v>55</v>
      </c>
      <c r="F2677" s="6">
        <v>3</v>
      </c>
    </row>
    <row r="2678" spans="1:6" x14ac:dyDescent="0.3">
      <c r="A2678" s="6" t="s">
        <v>51</v>
      </c>
      <c r="B2678" s="6">
        <v>855</v>
      </c>
      <c r="C2678" s="6" t="str">
        <f t="shared" si="41"/>
        <v>UUC-855</v>
      </c>
      <c r="D2678" s="7">
        <v>42758</v>
      </c>
      <c r="E2678" s="5" t="s">
        <v>97</v>
      </c>
      <c r="F2678" s="6">
        <v>3</v>
      </c>
    </row>
    <row r="2679" spans="1:6" x14ac:dyDescent="0.3">
      <c r="A2679" s="6" t="s">
        <v>51</v>
      </c>
      <c r="B2679" s="6">
        <v>870</v>
      </c>
      <c r="C2679" s="6" t="str">
        <f t="shared" si="41"/>
        <v>UUC-870</v>
      </c>
      <c r="D2679" s="7">
        <v>42779</v>
      </c>
      <c r="E2679" s="5" t="s">
        <v>17</v>
      </c>
      <c r="F2679" s="6">
        <v>2</v>
      </c>
    </row>
    <row r="2680" spans="1:6" x14ac:dyDescent="0.3">
      <c r="A2680" s="6" t="s">
        <v>51</v>
      </c>
      <c r="B2680" s="6">
        <v>919</v>
      </c>
      <c r="C2680" s="6" t="str">
        <f t="shared" si="41"/>
        <v>UUC-919</v>
      </c>
      <c r="D2680" s="7">
        <v>42890</v>
      </c>
      <c r="E2680" s="5" t="s">
        <v>17</v>
      </c>
      <c r="F2680" s="6">
        <v>2</v>
      </c>
    </row>
    <row r="2681" spans="1:6" x14ac:dyDescent="0.3">
      <c r="A2681" s="6" t="s">
        <v>104</v>
      </c>
      <c r="B2681" s="6">
        <v>13</v>
      </c>
      <c r="C2681" s="6" t="str">
        <f t="shared" si="41"/>
        <v>CSS-13</v>
      </c>
      <c r="D2681" s="7">
        <v>43007</v>
      </c>
      <c r="E2681" s="5" t="s">
        <v>17</v>
      </c>
      <c r="F2681" s="6">
        <v>2</v>
      </c>
    </row>
    <row r="2682" spans="1:6" x14ac:dyDescent="0.3">
      <c r="A2682" s="6" t="s">
        <v>135</v>
      </c>
      <c r="B2682" s="6">
        <v>11</v>
      </c>
      <c r="C2682" s="6" t="str">
        <f t="shared" si="41"/>
        <v>EAT-11</v>
      </c>
      <c r="D2682" s="7">
        <v>43025</v>
      </c>
      <c r="E2682" s="5" t="s">
        <v>42</v>
      </c>
      <c r="F2682" s="6">
        <v>0</v>
      </c>
    </row>
    <row r="2683" spans="1:6" x14ac:dyDescent="0.3">
      <c r="A2683" s="6" t="s">
        <v>104</v>
      </c>
      <c r="B2683" s="6">
        <v>27</v>
      </c>
      <c r="C2683" s="6" t="str">
        <f t="shared" si="41"/>
        <v>CSS-27</v>
      </c>
      <c r="D2683" s="7">
        <v>43048</v>
      </c>
      <c r="E2683" s="5" t="s">
        <v>97</v>
      </c>
      <c r="F2683" s="6">
        <v>3</v>
      </c>
    </row>
    <row r="2684" spans="1:6" x14ac:dyDescent="0.3">
      <c r="A2684" s="6" t="s">
        <v>135</v>
      </c>
      <c r="B2684" s="6">
        <v>19</v>
      </c>
      <c r="C2684" s="6" t="str">
        <f t="shared" si="41"/>
        <v>EAT-19</v>
      </c>
      <c r="D2684" s="7">
        <v>43077</v>
      </c>
      <c r="E2684" s="5" t="s">
        <v>17</v>
      </c>
      <c r="F2684" s="6">
        <v>2</v>
      </c>
    </row>
    <row r="2685" spans="1:6" x14ac:dyDescent="0.3">
      <c r="A2685" s="6" t="s">
        <v>135</v>
      </c>
      <c r="B2685" s="6">
        <v>27</v>
      </c>
      <c r="C2685" s="6" t="str">
        <f t="shared" si="41"/>
        <v>EAT-27</v>
      </c>
      <c r="D2685" s="7">
        <v>43180</v>
      </c>
      <c r="E2685" s="5" t="s">
        <v>32</v>
      </c>
      <c r="F2685" s="6">
        <v>0</v>
      </c>
    </row>
    <row r="2686" spans="1:6" x14ac:dyDescent="0.3">
      <c r="A2686" s="6" t="s">
        <v>135</v>
      </c>
      <c r="B2686" s="6">
        <v>82</v>
      </c>
      <c r="C2686" s="6" t="str">
        <f t="shared" si="41"/>
        <v>EAT-82</v>
      </c>
      <c r="D2686" s="7">
        <v>43986</v>
      </c>
      <c r="E2686" s="5" t="s">
        <v>17</v>
      </c>
      <c r="F2686" s="6">
        <v>2</v>
      </c>
    </row>
    <row r="2687" spans="1:6" x14ac:dyDescent="0.3">
      <c r="A2687" s="6" t="s">
        <v>135</v>
      </c>
      <c r="B2687" s="6">
        <v>86</v>
      </c>
      <c r="C2687" s="6" t="str">
        <f t="shared" si="41"/>
        <v>EAT-86</v>
      </c>
      <c r="D2687" s="7">
        <v>44023</v>
      </c>
      <c r="E2687" s="5" t="s">
        <v>17</v>
      </c>
      <c r="F2687" s="6">
        <v>2</v>
      </c>
    </row>
    <row r="2688" spans="1:6" x14ac:dyDescent="0.3">
      <c r="A2688" s="6" t="s">
        <v>135</v>
      </c>
      <c r="B2688" s="6">
        <v>97</v>
      </c>
      <c r="C2688" s="6" t="str">
        <f t="shared" si="41"/>
        <v>EAT-97</v>
      </c>
      <c r="D2688" s="7">
        <v>44090</v>
      </c>
      <c r="E2688" s="5" t="s">
        <v>17</v>
      </c>
      <c r="F2688" s="6">
        <v>2</v>
      </c>
    </row>
    <row r="2689" spans="1:6" x14ac:dyDescent="0.3">
      <c r="A2689" s="6" t="s">
        <v>104</v>
      </c>
      <c r="B2689" s="6">
        <v>79</v>
      </c>
      <c r="C2689" s="6" t="str">
        <f t="shared" si="41"/>
        <v>CSS-79</v>
      </c>
      <c r="D2689" s="7">
        <v>44103</v>
      </c>
      <c r="E2689" s="5" t="s">
        <v>17</v>
      </c>
      <c r="F2689" s="6">
        <v>2</v>
      </c>
    </row>
    <row r="2690" spans="1:6" x14ac:dyDescent="0.3">
      <c r="A2690" s="6" t="s">
        <v>104</v>
      </c>
      <c r="B2690" s="6">
        <v>82</v>
      </c>
      <c r="C2690" s="6" t="str">
        <f t="shared" si="41"/>
        <v>CSS-82</v>
      </c>
      <c r="D2690" s="7">
        <v>44106</v>
      </c>
      <c r="E2690" s="5" t="s">
        <v>55</v>
      </c>
      <c r="F2690" s="6">
        <v>3</v>
      </c>
    </row>
    <row r="2691" spans="1:6" x14ac:dyDescent="0.3">
      <c r="A2691" s="6" t="s">
        <v>135</v>
      </c>
      <c r="B2691" s="6">
        <v>101</v>
      </c>
      <c r="C2691" s="6" t="str">
        <f t="shared" ref="C2691:C2754" si="42">CONCATENATE(A2691,"-",B2691)</f>
        <v>EAT-101</v>
      </c>
      <c r="D2691" s="7">
        <v>44111</v>
      </c>
      <c r="E2691" s="5" t="s">
        <v>55</v>
      </c>
      <c r="F2691" s="6">
        <v>3</v>
      </c>
    </row>
    <row r="2692" spans="1:6" x14ac:dyDescent="0.3">
      <c r="A2692" s="6" t="s">
        <v>135</v>
      </c>
      <c r="B2692" s="6">
        <v>105</v>
      </c>
      <c r="C2692" s="6" t="str">
        <f t="shared" si="42"/>
        <v>EAT-105</v>
      </c>
      <c r="D2692" s="7">
        <v>44121</v>
      </c>
      <c r="E2692" s="5" t="s">
        <v>55</v>
      </c>
      <c r="F2692" s="6">
        <v>3</v>
      </c>
    </row>
    <row r="2693" spans="1:6" x14ac:dyDescent="0.3">
      <c r="A2693" s="6" t="s">
        <v>104</v>
      </c>
      <c r="B2693" s="6">
        <v>114</v>
      </c>
      <c r="C2693" s="6" t="str">
        <f t="shared" si="42"/>
        <v>CSS-114</v>
      </c>
      <c r="D2693" s="7">
        <v>44186</v>
      </c>
      <c r="E2693" s="5" t="s">
        <v>55</v>
      </c>
      <c r="F2693" s="6">
        <v>3</v>
      </c>
    </row>
    <row r="2694" spans="1:6" x14ac:dyDescent="0.3">
      <c r="A2694" s="6" t="s">
        <v>104</v>
      </c>
      <c r="B2694" s="6">
        <v>128</v>
      </c>
      <c r="C2694" s="6" t="str">
        <f t="shared" si="42"/>
        <v>CSS-128</v>
      </c>
      <c r="D2694" s="7">
        <v>44209</v>
      </c>
      <c r="E2694" s="5" t="s">
        <v>17</v>
      </c>
      <c r="F2694" s="6">
        <v>2</v>
      </c>
    </row>
    <row r="2695" spans="1:6" x14ac:dyDescent="0.3">
      <c r="A2695" s="6" t="s">
        <v>104</v>
      </c>
      <c r="B2695" s="6">
        <v>130</v>
      </c>
      <c r="C2695" s="6" t="str">
        <f t="shared" si="42"/>
        <v>CSS-130</v>
      </c>
      <c r="D2695" s="7">
        <v>44210</v>
      </c>
      <c r="E2695" s="5" t="s">
        <v>55</v>
      </c>
      <c r="F2695" s="6">
        <v>3</v>
      </c>
    </row>
    <row r="2696" spans="1:6" x14ac:dyDescent="0.3">
      <c r="A2696" s="6" t="s">
        <v>104</v>
      </c>
      <c r="B2696" s="6">
        <v>161</v>
      </c>
      <c r="C2696" s="6" t="str">
        <f t="shared" si="42"/>
        <v>CSS-161</v>
      </c>
      <c r="D2696" s="7">
        <v>44268</v>
      </c>
      <c r="E2696" s="5" t="s">
        <v>76</v>
      </c>
      <c r="F2696" s="6">
        <v>1</v>
      </c>
    </row>
    <row r="2697" spans="1:6" x14ac:dyDescent="0.3">
      <c r="A2697" s="6" t="s">
        <v>104</v>
      </c>
      <c r="B2697" s="6">
        <v>169</v>
      </c>
      <c r="C2697" s="6" t="str">
        <f t="shared" si="42"/>
        <v>CSS-169</v>
      </c>
      <c r="D2697" s="7">
        <v>44293</v>
      </c>
      <c r="E2697" s="5" t="s">
        <v>97</v>
      </c>
      <c r="F2697" s="6">
        <v>3</v>
      </c>
    </row>
    <row r="2698" spans="1:6" x14ac:dyDescent="0.3">
      <c r="A2698" s="6" t="s">
        <v>12</v>
      </c>
      <c r="B2698" s="6">
        <v>146</v>
      </c>
      <c r="C2698" s="6" t="str">
        <f t="shared" si="42"/>
        <v>BOB-146</v>
      </c>
      <c r="D2698" s="7">
        <v>40292</v>
      </c>
      <c r="E2698" s="5" t="s">
        <v>55</v>
      </c>
      <c r="F2698" s="6">
        <v>3</v>
      </c>
    </row>
    <row r="2699" spans="1:6" x14ac:dyDescent="0.3">
      <c r="A2699" s="6" t="s">
        <v>12</v>
      </c>
      <c r="B2699" s="6">
        <v>215</v>
      </c>
      <c r="C2699" s="6" t="str">
        <f t="shared" si="42"/>
        <v>BOB-215</v>
      </c>
      <c r="D2699" s="7">
        <v>40410</v>
      </c>
      <c r="E2699" s="5" t="s">
        <v>55</v>
      </c>
      <c r="F2699" s="6">
        <v>3</v>
      </c>
    </row>
    <row r="2700" spans="1:6" x14ac:dyDescent="0.3">
      <c r="A2700" s="6" t="s">
        <v>12</v>
      </c>
      <c r="B2700" s="6">
        <v>235</v>
      </c>
      <c r="C2700" s="6" t="str">
        <f t="shared" si="42"/>
        <v>BOB-235</v>
      </c>
      <c r="D2700" s="7">
        <v>40445</v>
      </c>
      <c r="E2700" s="5" t="s">
        <v>55</v>
      </c>
      <c r="F2700" s="6">
        <v>3</v>
      </c>
    </row>
    <row r="2701" spans="1:6" x14ac:dyDescent="0.3">
      <c r="A2701" s="6" t="s">
        <v>12</v>
      </c>
      <c r="B2701" s="6">
        <v>241</v>
      </c>
      <c r="C2701" s="6" t="str">
        <f t="shared" si="42"/>
        <v>BOB-241</v>
      </c>
      <c r="D2701" s="7">
        <v>40464</v>
      </c>
      <c r="E2701" s="5" t="s">
        <v>55</v>
      </c>
      <c r="F2701" s="6">
        <v>3</v>
      </c>
    </row>
    <row r="2702" spans="1:6" x14ac:dyDescent="0.3">
      <c r="A2702" s="6" t="s">
        <v>12</v>
      </c>
      <c r="B2702" s="6">
        <v>271</v>
      </c>
      <c r="C2702" s="6" t="str">
        <f t="shared" si="42"/>
        <v>BOB-271</v>
      </c>
      <c r="D2702" s="7">
        <v>40538</v>
      </c>
      <c r="E2702" s="5" t="s">
        <v>3386</v>
      </c>
      <c r="F2702" s="6">
        <v>0</v>
      </c>
    </row>
    <row r="2703" spans="1:6" x14ac:dyDescent="0.3">
      <c r="A2703" s="6" t="s">
        <v>12</v>
      </c>
      <c r="B2703" s="6">
        <v>303</v>
      </c>
      <c r="C2703" s="6" t="str">
        <f t="shared" si="42"/>
        <v>BOB-303</v>
      </c>
      <c r="D2703" s="7">
        <v>40593</v>
      </c>
      <c r="E2703" s="5" t="s">
        <v>55</v>
      </c>
      <c r="F2703" s="6">
        <v>3</v>
      </c>
    </row>
    <row r="2704" spans="1:6" x14ac:dyDescent="0.3">
      <c r="A2704" s="6" t="s">
        <v>12</v>
      </c>
      <c r="B2704" s="6">
        <v>348</v>
      </c>
      <c r="C2704" s="6" t="str">
        <f t="shared" si="42"/>
        <v>BOB-348</v>
      </c>
      <c r="D2704" s="7">
        <v>40653</v>
      </c>
      <c r="E2704" s="5" t="s">
        <v>55</v>
      </c>
      <c r="F2704" s="6">
        <v>3</v>
      </c>
    </row>
    <row r="2705" spans="1:6" x14ac:dyDescent="0.3">
      <c r="A2705" s="6" t="s">
        <v>12</v>
      </c>
      <c r="B2705" s="6">
        <v>399</v>
      </c>
      <c r="C2705" s="6" t="str">
        <f t="shared" si="42"/>
        <v>BOB-399</v>
      </c>
      <c r="D2705" s="7">
        <v>40734</v>
      </c>
      <c r="E2705" s="5" t="s">
        <v>17</v>
      </c>
      <c r="F2705" s="6">
        <v>2</v>
      </c>
    </row>
    <row r="2706" spans="1:6" x14ac:dyDescent="0.3">
      <c r="A2706" s="6" t="s">
        <v>62</v>
      </c>
      <c r="B2706" s="6">
        <v>55</v>
      </c>
      <c r="C2706" s="6" t="str">
        <f t="shared" si="42"/>
        <v>ARB-55</v>
      </c>
      <c r="D2706" s="7">
        <v>40893</v>
      </c>
      <c r="E2706" s="5" t="s">
        <v>17</v>
      </c>
      <c r="F2706" s="6">
        <v>2</v>
      </c>
    </row>
    <row r="2707" spans="1:6" x14ac:dyDescent="0.3">
      <c r="A2707" s="6" t="s">
        <v>12</v>
      </c>
      <c r="B2707" s="6">
        <v>486</v>
      </c>
      <c r="C2707" s="6" t="str">
        <f t="shared" si="42"/>
        <v>BOB-486</v>
      </c>
      <c r="D2707" s="7">
        <v>40973</v>
      </c>
      <c r="E2707" s="5" t="s">
        <v>17</v>
      </c>
      <c r="F2707" s="6">
        <v>2</v>
      </c>
    </row>
    <row r="2708" spans="1:6" x14ac:dyDescent="0.3">
      <c r="A2708" s="6" t="s">
        <v>12</v>
      </c>
      <c r="B2708" s="6">
        <v>500</v>
      </c>
      <c r="C2708" s="6" t="str">
        <f t="shared" si="42"/>
        <v>BOB-500</v>
      </c>
      <c r="D2708" s="7">
        <v>40994</v>
      </c>
      <c r="E2708" s="5" t="s">
        <v>17</v>
      </c>
      <c r="F2708" s="6">
        <v>2</v>
      </c>
    </row>
    <row r="2709" spans="1:6" x14ac:dyDescent="0.3">
      <c r="A2709" s="6" t="s">
        <v>12</v>
      </c>
      <c r="B2709" s="6">
        <v>547</v>
      </c>
      <c r="C2709" s="6" t="str">
        <f t="shared" si="42"/>
        <v>BOB-547</v>
      </c>
      <c r="D2709" s="7">
        <v>41113</v>
      </c>
      <c r="E2709" s="5" t="s">
        <v>55</v>
      </c>
      <c r="F2709" s="6">
        <v>3</v>
      </c>
    </row>
    <row r="2710" spans="1:6" x14ac:dyDescent="0.3">
      <c r="A2710" s="6" t="s">
        <v>51</v>
      </c>
      <c r="B2710" s="6">
        <v>5</v>
      </c>
      <c r="C2710" s="6" t="str">
        <f t="shared" si="42"/>
        <v>UUC-5</v>
      </c>
      <c r="D2710" s="7">
        <v>41126</v>
      </c>
      <c r="E2710" s="5" t="s">
        <v>55</v>
      </c>
      <c r="F2710" s="6">
        <v>3</v>
      </c>
    </row>
    <row r="2711" spans="1:6" x14ac:dyDescent="0.3">
      <c r="A2711" s="6" t="s">
        <v>51</v>
      </c>
      <c r="B2711" s="6">
        <v>15</v>
      </c>
      <c r="C2711" s="6" t="str">
        <f t="shared" si="42"/>
        <v>UUC-15</v>
      </c>
      <c r="D2711" s="7">
        <v>41194</v>
      </c>
      <c r="E2711" s="5" t="s">
        <v>17</v>
      </c>
      <c r="F2711" s="6">
        <v>2</v>
      </c>
    </row>
    <row r="2712" spans="1:6" x14ac:dyDescent="0.3">
      <c r="A2712" s="6" t="s">
        <v>51</v>
      </c>
      <c r="B2712" s="6">
        <v>22</v>
      </c>
      <c r="C2712" s="6" t="str">
        <f t="shared" si="42"/>
        <v>UUC-22</v>
      </c>
      <c r="D2712" s="7">
        <v>41221</v>
      </c>
      <c r="E2712" s="5" t="s">
        <v>17</v>
      </c>
      <c r="F2712" s="6">
        <v>2</v>
      </c>
    </row>
    <row r="2713" spans="1:6" x14ac:dyDescent="0.3">
      <c r="A2713" s="6" t="s">
        <v>51</v>
      </c>
      <c r="B2713" s="6">
        <v>61</v>
      </c>
      <c r="C2713" s="6" t="str">
        <f t="shared" si="42"/>
        <v>UUC-61</v>
      </c>
      <c r="D2713" s="7">
        <v>41344</v>
      </c>
      <c r="E2713" s="5" t="s">
        <v>17</v>
      </c>
      <c r="F2713" s="6">
        <v>2</v>
      </c>
    </row>
    <row r="2714" spans="1:6" x14ac:dyDescent="0.3">
      <c r="A2714" s="6" t="s">
        <v>51</v>
      </c>
      <c r="B2714" s="6">
        <v>127</v>
      </c>
      <c r="C2714" s="6" t="str">
        <f t="shared" si="42"/>
        <v>UUC-127</v>
      </c>
      <c r="D2714" s="7">
        <v>41526</v>
      </c>
      <c r="E2714" s="5" t="s">
        <v>17</v>
      </c>
      <c r="F2714" s="6">
        <v>2</v>
      </c>
    </row>
    <row r="2715" spans="1:6" x14ac:dyDescent="0.3">
      <c r="A2715" s="6" t="s">
        <v>62</v>
      </c>
      <c r="B2715" s="6">
        <v>236</v>
      </c>
      <c r="C2715" s="6" t="str">
        <f t="shared" si="42"/>
        <v>ARB-236</v>
      </c>
      <c r="D2715" s="7">
        <v>41556</v>
      </c>
      <c r="E2715" s="5" t="s">
        <v>17</v>
      </c>
      <c r="F2715" s="6">
        <v>2</v>
      </c>
    </row>
    <row r="2716" spans="1:6" x14ac:dyDescent="0.3">
      <c r="A2716" s="6" t="s">
        <v>51</v>
      </c>
      <c r="B2716" s="6">
        <v>190</v>
      </c>
      <c r="C2716" s="6" t="str">
        <f t="shared" si="42"/>
        <v>UUC-190</v>
      </c>
      <c r="D2716" s="7">
        <v>41666</v>
      </c>
      <c r="E2716" s="5" t="s">
        <v>17</v>
      </c>
      <c r="F2716" s="6">
        <v>2</v>
      </c>
    </row>
    <row r="2717" spans="1:6" x14ac:dyDescent="0.3">
      <c r="A2717" s="6" t="s">
        <v>51</v>
      </c>
      <c r="B2717" s="6">
        <v>189</v>
      </c>
      <c r="C2717" s="6" t="str">
        <f t="shared" si="42"/>
        <v>UUC-189</v>
      </c>
      <c r="D2717" s="7">
        <v>41666</v>
      </c>
      <c r="E2717" s="5" t="s">
        <v>55</v>
      </c>
      <c r="F2717" s="6">
        <v>3</v>
      </c>
    </row>
    <row r="2718" spans="1:6" x14ac:dyDescent="0.3">
      <c r="A2718" s="6" t="s">
        <v>62</v>
      </c>
      <c r="B2718" s="6">
        <v>339</v>
      </c>
      <c r="C2718" s="6" t="str">
        <f t="shared" si="42"/>
        <v>ARB-339</v>
      </c>
      <c r="D2718" s="7">
        <v>41729</v>
      </c>
      <c r="E2718" s="5" t="s">
        <v>55</v>
      </c>
      <c r="F2718" s="6">
        <v>3</v>
      </c>
    </row>
    <row r="2719" spans="1:6" x14ac:dyDescent="0.3">
      <c r="A2719" s="6" t="s">
        <v>62</v>
      </c>
      <c r="B2719" s="6">
        <v>341</v>
      </c>
      <c r="C2719" s="6" t="str">
        <f t="shared" si="42"/>
        <v>ARB-341</v>
      </c>
      <c r="D2719" s="7">
        <v>41734</v>
      </c>
      <c r="E2719" s="5" t="s">
        <v>55</v>
      </c>
      <c r="F2719" s="6">
        <v>3</v>
      </c>
    </row>
    <row r="2720" spans="1:6" x14ac:dyDescent="0.3">
      <c r="A2720" s="6" t="s">
        <v>62</v>
      </c>
      <c r="B2720" s="6">
        <v>345</v>
      </c>
      <c r="C2720" s="6" t="str">
        <f t="shared" si="42"/>
        <v>ARB-345</v>
      </c>
      <c r="D2720" s="7">
        <v>41741</v>
      </c>
      <c r="E2720" s="5" t="s">
        <v>55</v>
      </c>
      <c r="F2720" s="6">
        <v>3</v>
      </c>
    </row>
    <row r="2721" spans="1:6" x14ac:dyDescent="0.3">
      <c r="A2721" s="6" t="s">
        <v>51</v>
      </c>
      <c r="B2721" s="6">
        <v>252</v>
      </c>
      <c r="C2721" s="6" t="str">
        <f t="shared" si="42"/>
        <v>UUC-252</v>
      </c>
      <c r="D2721" s="7">
        <v>41802</v>
      </c>
      <c r="E2721" s="5" t="s">
        <v>55</v>
      </c>
      <c r="F2721" s="6">
        <v>3</v>
      </c>
    </row>
    <row r="2722" spans="1:6" x14ac:dyDescent="0.3">
      <c r="A2722" s="6" t="s">
        <v>51</v>
      </c>
      <c r="B2722" s="6">
        <v>257</v>
      </c>
      <c r="C2722" s="6" t="str">
        <f t="shared" si="42"/>
        <v>UUC-257</v>
      </c>
      <c r="D2722" s="7">
        <v>41814</v>
      </c>
      <c r="E2722" s="5" t="s">
        <v>55</v>
      </c>
      <c r="F2722" s="6">
        <v>3</v>
      </c>
    </row>
    <row r="2723" spans="1:6" x14ac:dyDescent="0.3">
      <c r="A2723" s="6" t="s">
        <v>62</v>
      </c>
      <c r="B2723" s="6">
        <v>404</v>
      </c>
      <c r="C2723" s="6" t="str">
        <f t="shared" si="42"/>
        <v>ARB-404</v>
      </c>
      <c r="D2723" s="7">
        <v>41837</v>
      </c>
      <c r="E2723" s="5" t="s">
        <v>17</v>
      </c>
      <c r="F2723" s="6">
        <v>2</v>
      </c>
    </row>
    <row r="2724" spans="1:6" x14ac:dyDescent="0.3">
      <c r="A2724" s="6" t="s">
        <v>51</v>
      </c>
      <c r="B2724" s="6">
        <v>296</v>
      </c>
      <c r="C2724" s="6" t="str">
        <f t="shared" si="42"/>
        <v>UUC-296</v>
      </c>
      <c r="D2724" s="7">
        <v>41872</v>
      </c>
      <c r="E2724" s="5" t="s">
        <v>55</v>
      </c>
      <c r="F2724" s="6">
        <v>3</v>
      </c>
    </row>
    <row r="2725" spans="1:6" x14ac:dyDescent="0.3">
      <c r="A2725" s="6" t="s">
        <v>51</v>
      </c>
      <c r="B2725" s="6">
        <v>328</v>
      </c>
      <c r="C2725" s="6" t="str">
        <f t="shared" si="42"/>
        <v>UUC-328</v>
      </c>
      <c r="D2725" s="7">
        <v>41910</v>
      </c>
      <c r="E2725" s="5" t="s">
        <v>55</v>
      </c>
      <c r="F2725" s="6">
        <v>3</v>
      </c>
    </row>
    <row r="2726" spans="1:6" x14ac:dyDescent="0.3">
      <c r="A2726" s="6" t="s">
        <v>51</v>
      </c>
      <c r="B2726" s="6">
        <v>329</v>
      </c>
      <c r="C2726" s="6" t="str">
        <f t="shared" si="42"/>
        <v>UUC-329</v>
      </c>
      <c r="D2726" s="7">
        <v>41911</v>
      </c>
      <c r="E2726" s="5" t="s">
        <v>17</v>
      </c>
      <c r="F2726" s="6">
        <v>2</v>
      </c>
    </row>
    <row r="2727" spans="1:6" x14ac:dyDescent="0.3">
      <c r="A2727" s="6" t="s">
        <v>51</v>
      </c>
      <c r="B2727" s="6">
        <v>352</v>
      </c>
      <c r="C2727" s="6" t="str">
        <f t="shared" si="42"/>
        <v>UUC-352</v>
      </c>
      <c r="D2727" s="7">
        <v>41940</v>
      </c>
      <c r="E2727" s="5" t="s">
        <v>55</v>
      </c>
      <c r="F2727" s="6">
        <v>3</v>
      </c>
    </row>
    <row r="2728" spans="1:6" x14ac:dyDescent="0.3">
      <c r="A2728" s="6" t="s">
        <v>51</v>
      </c>
      <c r="B2728" s="6">
        <v>387</v>
      </c>
      <c r="C2728" s="6" t="str">
        <f t="shared" si="42"/>
        <v>UUC-387</v>
      </c>
      <c r="D2728" s="7">
        <v>41992</v>
      </c>
      <c r="E2728" s="5" t="s">
        <v>55</v>
      </c>
      <c r="F2728" s="6">
        <v>3</v>
      </c>
    </row>
    <row r="2729" spans="1:6" x14ac:dyDescent="0.3">
      <c r="A2729" s="6" t="s">
        <v>51</v>
      </c>
      <c r="B2729" s="6">
        <v>393</v>
      </c>
      <c r="C2729" s="6" t="str">
        <f t="shared" si="42"/>
        <v>UUC-393</v>
      </c>
      <c r="D2729" s="7">
        <v>41998</v>
      </c>
      <c r="E2729" s="5" t="s">
        <v>55</v>
      </c>
      <c r="F2729" s="6">
        <v>3</v>
      </c>
    </row>
    <row r="2730" spans="1:6" x14ac:dyDescent="0.3">
      <c r="A2730" s="6" t="s">
        <v>51</v>
      </c>
      <c r="B2730" s="6">
        <v>396</v>
      </c>
      <c r="C2730" s="6" t="str">
        <f t="shared" si="42"/>
        <v>UUC-396</v>
      </c>
      <c r="D2730" s="7">
        <v>42008</v>
      </c>
      <c r="E2730" s="5" t="s">
        <v>55</v>
      </c>
      <c r="F2730" s="6">
        <v>3</v>
      </c>
    </row>
    <row r="2731" spans="1:6" x14ac:dyDescent="0.3">
      <c r="A2731" s="6" t="s">
        <v>51</v>
      </c>
      <c r="B2731" s="6">
        <v>398</v>
      </c>
      <c r="C2731" s="6" t="str">
        <f t="shared" si="42"/>
        <v>UUC-398</v>
      </c>
      <c r="D2731" s="7">
        <v>42010</v>
      </c>
      <c r="E2731" s="5" t="s">
        <v>55</v>
      </c>
      <c r="F2731" s="6">
        <v>3</v>
      </c>
    </row>
    <row r="2732" spans="1:6" x14ac:dyDescent="0.3">
      <c r="A2732" s="6" t="s">
        <v>51</v>
      </c>
      <c r="B2732" s="6">
        <v>411</v>
      </c>
      <c r="C2732" s="6" t="str">
        <f t="shared" si="42"/>
        <v>UUC-411</v>
      </c>
      <c r="D2732" s="7">
        <v>42027</v>
      </c>
      <c r="E2732" s="5" t="s">
        <v>55</v>
      </c>
      <c r="F2732" s="6">
        <v>3</v>
      </c>
    </row>
    <row r="2733" spans="1:6" x14ac:dyDescent="0.3">
      <c r="A2733" s="6" t="s">
        <v>51</v>
      </c>
      <c r="B2733" s="6">
        <v>478</v>
      </c>
      <c r="C2733" s="6" t="str">
        <f t="shared" si="42"/>
        <v>UUC-478</v>
      </c>
      <c r="D2733" s="7">
        <v>42105</v>
      </c>
      <c r="E2733" s="5" t="s">
        <v>3386</v>
      </c>
      <c r="F2733" s="6">
        <v>0</v>
      </c>
    </row>
    <row r="2734" spans="1:6" x14ac:dyDescent="0.3">
      <c r="A2734" s="6" t="s">
        <v>130</v>
      </c>
      <c r="B2734" s="6">
        <v>10</v>
      </c>
      <c r="C2734" s="6" t="str">
        <f t="shared" si="42"/>
        <v>KKV-10</v>
      </c>
      <c r="D2734" s="7">
        <v>42150</v>
      </c>
      <c r="E2734" s="5" t="s">
        <v>32</v>
      </c>
      <c r="F2734" s="6">
        <v>0</v>
      </c>
    </row>
    <row r="2735" spans="1:6" x14ac:dyDescent="0.3">
      <c r="A2735" s="6" t="s">
        <v>51</v>
      </c>
      <c r="B2735" s="6">
        <v>504</v>
      </c>
      <c r="C2735" s="6" t="str">
        <f t="shared" si="42"/>
        <v>UUC-504</v>
      </c>
      <c r="D2735" s="7">
        <v>42156</v>
      </c>
      <c r="E2735" s="5" t="s">
        <v>97</v>
      </c>
      <c r="F2735" s="6">
        <v>3</v>
      </c>
    </row>
    <row r="2736" spans="1:6" x14ac:dyDescent="0.3">
      <c r="A2736" s="6" t="s">
        <v>51</v>
      </c>
      <c r="B2736" s="6">
        <v>571</v>
      </c>
      <c r="C2736" s="6" t="str">
        <f t="shared" si="42"/>
        <v>UUC-571</v>
      </c>
      <c r="D2736" s="7">
        <v>42360</v>
      </c>
      <c r="E2736" s="5" t="s">
        <v>3386</v>
      </c>
      <c r="F2736" s="6">
        <v>0</v>
      </c>
    </row>
    <row r="2737" spans="1:6" x14ac:dyDescent="0.3">
      <c r="A2737" s="6" t="s">
        <v>51</v>
      </c>
      <c r="B2737" s="6">
        <v>600</v>
      </c>
      <c r="C2737" s="6" t="str">
        <f t="shared" si="42"/>
        <v>UUC-600</v>
      </c>
      <c r="D2737" s="7">
        <v>42448</v>
      </c>
      <c r="E2737" s="5" t="s">
        <v>17</v>
      </c>
      <c r="F2737" s="6">
        <v>2</v>
      </c>
    </row>
    <row r="2738" spans="1:6" x14ac:dyDescent="0.3">
      <c r="A2738" s="6" t="s">
        <v>51</v>
      </c>
      <c r="B2738" s="6">
        <v>625</v>
      </c>
      <c r="C2738" s="6" t="str">
        <f t="shared" si="42"/>
        <v>UUC-625</v>
      </c>
      <c r="D2738" s="7">
        <v>42480</v>
      </c>
      <c r="E2738" s="5" t="s">
        <v>97</v>
      </c>
      <c r="F2738" s="6">
        <v>3</v>
      </c>
    </row>
    <row r="2739" spans="1:6" x14ac:dyDescent="0.3">
      <c r="A2739" s="6" t="s">
        <v>51</v>
      </c>
      <c r="B2739" s="6">
        <v>635</v>
      </c>
      <c r="C2739" s="6" t="str">
        <f t="shared" si="42"/>
        <v>UUC-635</v>
      </c>
      <c r="D2739" s="7">
        <v>42495</v>
      </c>
      <c r="E2739" s="5" t="s">
        <v>97</v>
      </c>
      <c r="F2739" s="6">
        <v>3</v>
      </c>
    </row>
    <row r="2740" spans="1:6" x14ac:dyDescent="0.3">
      <c r="A2740" s="6" t="s">
        <v>51</v>
      </c>
      <c r="B2740" s="6">
        <v>638</v>
      </c>
      <c r="C2740" s="6" t="str">
        <f t="shared" si="42"/>
        <v>UUC-638</v>
      </c>
      <c r="D2740" s="7">
        <v>42498</v>
      </c>
      <c r="E2740" s="5" t="s">
        <v>55</v>
      </c>
      <c r="F2740" s="6">
        <v>3</v>
      </c>
    </row>
    <row r="2741" spans="1:6" x14ac:dyDescent="0.3">
      <c r="A2741" s="6" t="s">
        <v>51</v>
      </c>
      <c r="B2741" s="6">
        <v>721</v>
      </c>
      <c r="C2741" s="6" t="str">
        <f t="shared" si="42"/>
        <v>UUC-721</v>
      </c>
      <c r="D2741" s="7">
        <v>42588</v>
      </c>
      <c r="E2741" s="5" t="s">
        <v>97</v>
      </c>
      <c r="F2741" s="6">
        <v>3</v>
      </c>
    </row>
    <row r="2742" spans="1:6" x14ac:dyDescent="0.3">
      <c r="A2742" s="6" t="s">
        <v>51</v>
      </c>
      <c r="B2742" s="6">
        <v>733</v>
      </c>
      <c r="C2742" s="6" t="str">
        <f t="shared" si="42"/>
        <v>UUC-733</v>
      </c>
      <c r="D2742" s="7">
        <v>42597</v>
      </c>
      <c r="E2742" s="5" t="s">
        <v>97</v>
      </c>
      <c r="F2742" s="6">
        <v>3</v>
      </c>
    </row>
    <row r="2743" spans="1:6" x14ac:dyDescent="0.3">
      <c r="A2743" s="6" t="s">
        <v>51</v>
      </c>
      <c r="B2743" s="6">
        <v>828</v>
      </c>
      <c r="C2743" s="6" t="str">
        <f t="shared" si="42"/>
        <v>UUC-828</v>
      </c>
      <c r="D2743" s="7">
        <v>42692</v>
      </c>
      <c r="E2743" s="5" t="s">
        <v>55</v>
      </c>
      <c r="F2743" s="6">
        <v>3</v>
      </c>
    </row>
    <row r="2744" spans="1:6" x14ac:dyDescent="0.3">
      <c r="A2744" s="6" t="s">
        <v>51</v>
      </c>
      <c r="B2744" s="6">
        <v>826</v>
      </c>
      <c r="C2744" s="6" t="str">
        <f t="shared" si="42"/>
        <v>UUC-826</v>
      </c>
      <c r="D2744" s="7">
        <v>42693</v>
      </c>
      <c r="E2744" s="5" t="s">
        <v>97</v>
      </c>
      <c r="F2744" s="6">
        <v>3</v>
      </c>
    </row>
    <row r="2745" spans="1:6" x14ac:dyDescent="0.3">
      <c r="A2745" s="6" t="s">
        <v>51</v>
      </c>
      <c r="B2745" s="6">
        <v>861</v>
      </c>
      <c r="C2745" s="6" t="str">
        <f t="shared" si="42"/>
        <v>UUC-861</v>
      </c>
      <c r="D2745" s="7">
        <v>42765</v>
      </c>
      <c r="E2745" s="5" t="s">
        <v>55</v>
      </c>
      <c r="F2745" s="6">
        <v>3</v>
      </c>
    </row>
    <row r="2746" spans="1:6" x14ac:dyDescent="0.3">
      <c r="A2746" s="6" t="s">
        <v>51</v>
      </c>
      <c r="B2746" s="6">
        <v>863</v>
      </c>
      <c r="C2746" s="6" t="str">
        <f t="shared" si="42"/>
        <v>UUC-863</v>
      </c>
      <c r="D2746" s="7">
        <v>42769</v>
      </c>
      <c r="E2746" s="5" t="s">
        <v>97</v>
      </c>
      <c r="F2746" s="6">
        <v>3</v>
      </c>
    </row>
    <row r="2747" spans="1:6" x14ac:dyDescent="0.3">
      <c r="A2747" s="6" t="s">
        <v>51</v>
      </c>
      <c r="B2747" s="6">
        <v>886</v>
      </c>
      <c r="C2747" s="6" t="str">
        <f t="shared" si="42"/>
        <v>UUC-886</v>
      </c>
      <c r="D2747" s="7">
        <v>42819</v>
      </c>
      <c r="E2747" s="5" t="s">
        <v>17</v>
      </c>
      <c r="F2747" s="6">
        <v>2</v>
      </c>
    </row>
    <row r="2748" spans="1:6" x14ac:dyDescent="0.3">
      <c r="A2748" s="6" t="s">
        <v>51</v>
      </c>
      <c r="B2748" s="6">
        <v>914</v>
      </c>
      <c r="C2748" s="6" t="str">
        <f t="shared" si="42"/>
        <v>UUC-914</v>
      </c>
      <c r="D2748" s="7">
        <v>42884</v>
      </c>
      <c r="E2748" s="5" t="s">
        <v>97</v>
      </c>
      <c r="F2748" s="6">
        <v>3</v>
      </c>
    </row>
    <row r="2749" spans="1:6" x14ac:dyDescent="0.3">
      <c r="A2749" s="6" t="s">
        <v>51</v>
      </c>
      <c r="B2749" s="6">
        <v>921</v>
      </c>
      <c r="C2749" s="6" t="str">
        <f t="shared" si="42"/>
        <v>UUC-921</v>
      </c>
      <c r="D2749" s="7">
        <v>42902</v>
      </c>
      <c r="E2749" s="5" t="s">
        <v>17</v>
      </c>
      <c r="F2749" s="6">
        <v>2</v>
      </c>
    </row>
    <row r="2750" spans="1:6" x14ac:dyDescent="0.3">
      <c r="A2750" s="6" t="s">
        <v>130</v>
      </c>
      <c r="B2750" s="6">
        <v>185</v>
      </c>
      <c r="C2750" s="6" t="str">
        <f t="shared" si="42"/>
        <v>KKV-185</v>
      </c>
      <c r="D2750" s="7">
        <v>42953</v>
      </c>
      <c r="E2750" s="5" t="s">
        <v>55</v>
      </c>
      <c r="F2750" s="6">
        <v>3</v>
      </c>
    </row>
    <row r="2751" spans="1:6" x14ac:dyDescent="0.3">
      <c r="A2751" s="6" t="s">
        <v>104</v>
      </c>
      <c r="B2751" s="6">
        <v>8</v>
      </c>
      <c r="C2751" s="6" t="str">
        <f t="shared" si="42"/>
        <v>CSS-8</v>
      </c>
      <c r="D2751" s="7">
        <v>42970</v>
      </c>
      <c r="E2751" s="5" t="s">
        <v>76</v>
      </c>
      <c r="F2751" s="6">
        <v>1</v>
      </c>
    </row>
    <row r="2752" spans="1:6" x14ac:dyDescent="0.3">
      <c r="A2752" s="6" t="s">
        <v>130</v>
      </c>
      <c r="B2752" s="6">
        <v>211</v>
      </c>
      <c r="C2752" s="6" t="str">
        <f t="shared" si="42"/>
        <v>KKV-211</v>
      </c>
      <c r="D2752" s="7">
        <v>43039</v>
      </c>
      <c r="E2752" s="5" t="s">
        <v>3386</v>
      </c>
      <c r="F2752" s="6">
        <v>0</v>
      </c>
    </row>
    <row r="2753" spans="1:6" x14ac:dyDescent="0.3">
      <c r="A2753" s="6" t="s">
        <v>104</v>
      </c>
      <c r="B2753" s="6">
        <v>25</v>
      </c>
      <c r="C2753" s="6" t="str">
        <f t="shared" si="42"/>
        <v>CSS-25</v>
      </c>
      <c r="D2753" s="7">
        <v>43043</v>
      </c>
      <c r="E2753" s="5" t="s">
        <v>17</v>
      </c>
      <c r="F2753" s="6">
        <v>2</v>
      </c>
    </row>
    <row r="2754" spans="1:6" x14ac:dyDescent="0.3">
      <c r="A2754" s="6" t="s">
        <v>231</v>
      </c>
      <c r="B2754" s="6">
        <v>15</v>
      </c>
      <c r="C2754" s="6" t="str">
        <f t="shared" si="42"/>
        <v>KKK-15</v>
      </c>
      <c r="D2754" s="7">
        <v>44074</v>
      </c>
      <c r="E2754" s="5" t="s">
        <v>32</v>
      </c>
      <c r="F2754" s="6">
        <v>0</v>
      </c>
    </row>
    <row r="2755" spans="1:6" x14ac:dyDescent="0.3">
      <c r="A2755" s="6" t="s">
        <v>104</v>
      </c>
      <c r="B2755" s="6">
        <v>121</v>
      </c>
      <c r="C2755" s="6" t="str">
        <f t="shared" ref="C2755:C2778" si="43">CONCATENATE(A2755,"-",B2755)</f>
        <v>CSS-121</v>
      </c>
      <c r="D2755" s="7">
        <v>44203</v>
      </c>
      <c r="E2755" s="5" t="s">
        <v>17</v>
      </c>
      <c r="F2755" s="6">
        <v>2</v>
      </c>
    </row>
    <row r="2756" spans="1:6" x14ac:dyDescent="0.3">
      <c r="A2756" s="6" t="s">
        <v>104</v>
      </c>
      <c r="B2756" s="6">
        <v>133</v>
      </c>
      <c r="C2756" s="6" t="str">
        <f t="shared" si="43"/>
        <v>CSS-133</v>
      </c>
      <c r="D2756" s="7">
        <v>44219</v>
      </c>
      <c r="E2756" s="5" t="s">
        <v>17</v>
      </c>
      <c r="F2756" s="6">
        <v>2</v>
      </c>
    </row>
    <row r="2757" spans="1:6" x14ac:dyDescent="0.3">
      <c r="A2757" s="6" t="s">
        <v>104</v>
      </c>
      <c r="B2757" s="6">
        <v>172</v>
      </c>
      <c r="C2757" s="6" t="str">
        <f t="shared" si="43"/>
        <v>CSS-172</v>
      </c>
      <c r="D2757" s="7">
        <v>44296</v>
      </c>
      <c r="E2757" s="5" t="s">
        <v>97</v>
      </c>
      <c r="F2757" s="6">
        <v>3</v>
      </c>
    </row>
    <row r="2758" spans="1:6" x14ac:dyDescent="0.3">
      <c r="A2758" s="6" t="s">
        <v>104</v>
      </c>
      <c r="B2758" s="6">
        <v>177</v>
      </c>
      <c r="C2758" s="6" t="str">
        <f t="shared" si="43"/>
        <v>CSS-177</v>
      </c>
      <c r="D2758" s="7">
        <v>44299</v>
      </c>
      <c r="E2758" s="5" t="s">
        <v>17</v>
      </c>
      <c r="F2758" s="6">
        <v>2</v>
      </c>
    </row>
    <row r="2759" spans="1:6" x14ac:dyDescent="0.3">
      <c r="A2759" s="6" t="s">
        <v>104</v>
      </c>
      <c r="B2759" s="6">
        <v>179</v>
      </c>
      <c r="C2759" s="6" t="str">
        <f t="shared" si="43"/>
        <v>CSS-179</v>
      </c>
      <c r="D2759" s="7">
        <v>44303</v>
      </c>
      <c r="E2759" s="5" t="s">
        <v>17</v>
      </c>
      <c r="F2759" s="6">
        <v>2</v>
      </c>
    </row>
    <row r="2760" spans="1:6" x14ac:dyDescent="0.3">
      <c r="A2760" s="6" t="s">
        <v>12</v>
      </c>
      <c r="B2760" s="6">
        <v>267</v>
      </c>
      <c r="C2760" s="6" t="str">
        <f t="shared" si="43"/>
        <v>BOB-267</v>
      </c>
      <c r="D2760" s="7">
        <v>40526</v>
      </c>
      <c r="E2760" s="5" t="s">
        <v>3386</v>
      </c>
      <c r="F2760" s="6">
        <v>0</v>
      </c>
    </row>
    <row r="2761" spans="1:6" x14ac:dyDescent="0.3">
      <c r="A2761" s="6" t="s">
        <v>12</v>
      </c>
      <c r="B2761" s="6">
        <v>277</v>
      </c>
      <c r="C2761" s="6" t="str">
        <f t="shared" si="43"/>
        <v>BOB-277</v>
      </c>
      <c r="D2761" s="7">
        <v>40552</v>
      </c>
      <c r="E2761" s="5" t="s">
        <v>3386</v>
      </c>
      <c r="F2761" s="6">
        <v>0</v>
      </c>
    </row>
    <row r="2762" spans="1:6" x14ac:dyDescent="0.3">
      <c r="A2762" s="6" t="s">
        <v>12</v>
      </c>
      <c r="B2762" s="6">
        <v>276</v>
      </c>
      <c r="C2762" s="6" t="str">
        <f t="shared" si="43"/>
        <v>BOB-276</v>
      </c>
      <c r="D2762" s="7">
        <v>40552</v>
      </c>
      <c r="E2762" s="5" t="s">
        <v>3386</v>
      </c>
      <c r="F2762" s="6">
        <v>0</v>
      </c>
    </row>
    <row r="2763" spans="1:6" x14ac:dyDescent="0.3">
      <c r="A2763" s="6" t="s">
        <v>12</v>
      </c>
      <c r="B2763" s="6">
        <v>333</v>
      </c>
      <c r="C2763" s="6" t="str">
        <f t="shared" si="43"/>
        <v>BOB-333</v>
      </c>
      <c r="D2763" s="7">
        <v>40608</v>
      </c>
      <c r="E2763" s="5" t="s">
        <v>3386</v>
      </c>
      <c r="F2763" s="6">
        <v>0</v>
      </c>
    </row>
    <row r="2764" spans="1:6" x14ac:dyDescent="0.3">
      <c r="A2764" s="6" t="s">
        <v>12</v>
      </c>
      <c r="B2764" s="6">
        <v>314</v>
      </c>
      <c r="C2764" s="6" t="str">
        <f t="shared" si="43"/>
        <v>BOB-314</v>
      </c>
      <c r="D2764" s="7">
        <v>40614</v>
      </c>
      <c r="E2764" s="5" t="s">
        <v>3386</v>
      </c>
      <c r="F2764" s="6">
        <v>0</v>
      </c>
    </row>
    <row r="2765" spans="1:6" x14ac:dyDescent="0.3">
      <c r="A2765" s="6" t="s">
        <v>12</v>
      </c>
      <c r="B2765" s="6">
        <v>323</v>
      </c>
      <c r="C2765" s="6" t="str">
        <f t="shared" si="43"/>
        <v>BOB-323</v>
      </c>
      <c r="D2765" s="7">
        <v>40624</v>
      </c>
      <c r="E2765" s="5" t="s">
        <v>55</v>
      </c>
      <c r="F2765" s="6">
        <v>3</v>
      </c>
    </row>
    <row r="2766" spans="1:6" x14ac:dyDescent="0.3">
      <c r="A2766" s="6" t="s">
        <v>12</v>
      </c>
      <c r="B2766" s="6">
        <v>346</v>
      </c>
      <c r="C2766" s="6" t="str">
        <f t="shared" si="43"/>
        <v>BOB-346</v>
      </c>
      <c r="D2766" s="7">
        <v>40652</v>
      </c>
      <c r="E2766" s="5" t="s">
        <v>3386</v>
      </c>
      <c r="F2766" s="6">
        <v>0</v>
      </c>
    </row>
    <row r="2767" spans="1:6" x14ac:dyDescent="0.3">
      <c r="A2767" s="6" t="s">
        <v>12</v>
      </c>
      <c r="B2767" s="6">
        <v>382</v>
      </c>
      <c r="C2767" s="6" t="str">
        <f t="shared" si="43"/>
        <v>BOB-382</v>
      </c>
      <c r="D2767" s="7">
        <v>40698</v>
      </c>
      <c r="E2767" s="5" t="s">
        <v>55</v>
      </c>
      <c r="F2767" s="6">
        <v>3</v>
      </c>
    </row>
    <row r="2768" spans="1:6" x14ac:dyDescent="0.3">
      <c r="A2768" s="6" t="s">
        <v>12</v>
      </c>
      <c r="B2768" s="6">
        <v>394</v>
      </c>
      <c r="C2768" s="6" t="str">
        <f t="shared" si="43"/>
        <v>BOB-394</v>
      </c>
      <c r="D2768" s="7">
        <v>40726</v>
      </c>
      <c r="E2768" s="5" t="s">
        <v>55</v>
      </c>
      <c r="F2768" s="6">
        <v>3</v>
      </c>
    </row>
    <row r="2769" spans="1:6" x14ac:dyDescent="0.3">
      <c r="A2769" s="6" t="s">
        <v>12</v>
      </c>
      <c r="B2769" s="6">
        <v>416</v>
      </c>
      <c r="C2769" s="6" t="str">
        <f t="shared" si="43"/>
        <v>BOB-416</v>
      </c>
      <c r="D2769" s="7">
        <v>40764</v>
      </c>
      <c r="E2769" s="5" t="s">
        <v>55</v>
      </c>
      <c r="F2769" s="6">
        <v>3</v>
      </c>
    </row>
    <row r="2770" spans="1:6" x14ac:dyDescent="0.3">
      <c r="A2770" s="6" t="s">
        <v>12</v>
      </c>
      <c r="B2770" s="6">
        <v>422</v>
      </c>
      <c r="C2770" s="6" t="str">
        <f t="shared" si="43"/>
        <v>BOB-422</v>
      </c>
      <c r="D2770" s="7">
        <v>40789</v>
      </c>
      <c r="E2770" s="5" t="s">
        <v>17</v>
      </c>
      <c r="F2770" s="6">
        <v>2</v>
      </c>
    </row>
    <row r="2771" spans="1:6" x14ac:dyDescent="0.3">
      <c r="A2771" s="6" t="s">
        <v>51</v>
      </c>
      <c r="B2771" s="6">
        <v>509</v>
      </c>
      <c r="C2771" s="6" t="str">
        <f t="shared" si="43"/>
        <v>UUC-509</v>
      </c>
      <c r="D2771" s="7">
        <v>42168</v>
      </c>
      <c r="E2771" s="5" t="s">
        <v>3386</v>
      </c>
      <c r="F2771" s="6">
        <v>0</v>
      </c>
    </row>
    <row r="2772" spans="1:6" x14ac:dyDescent="0.3">
      <c r="A2772" s="6" t="s">
        <v>51</v>
      </c>
      <c r="B2772" s="6">
        <v>533</v>
      </c>
      <c r="C2772" s="6" t="str">
        <f t="shared" si="43"/>
        <v>UUC-533</v>
      </c>
      <c r="D2772" s="7">
        <v>42233</v>
      </c>
      <c r="E2772" s="5" t="s">
        <v>3386</v>
      </c>
      <c r="F2772" s="6">
        <v>0</v>
      </c>
    </row>
    <row r="2773" spans="1:6" x14ac:dyDescent="0.3">
      <c r="A2773" s="6" t="s">
        <v>51</v>
      </c>
      <c r="B2773" s="6">
        <v>558</v>
      </c>
      <c r="C2773" s="6" t="str">
        <f t="shared" si="43"/>
        <v>UUC-558</v>
      </c>
      <c r="D2773" s="7">
        <v>42316</v>
      </c>
      <c r="E2773" s="5" t="s">
        <v>3386</v>
      </c>
      <c r="F2773" s="6">
        <v>0</v>
      </c>
    </row>
    <row r="2774" spans="1:6" x14ac:dyDescent="0.3">
      <c r="A2774" s="6" t="s">
        <v>51</v>
      </c>
      <c r="B2774" s="6">
        <v>561</v>
      </c>
      <c r="C2774" s="6" t="str">
        <f t="shared" si="43"/>
        <v>UUC-561</v>
      </c>
      <c r="D2774" s="7">
        <v>42327</v>
      </c>
      <c r="E2774" s="5" t="s">
        <v>55</v>
      </c>
      <c r="F2774" s="6">
        <v>4</v>
      </c>
    </row>
    <row r="2775" spans="1:6" x14ac:dyDescent="0.3">
      <c r="A2775" s="6" t="s">
        <v>51</v>
      </c>
      <c r="B2775" s="6">
        <v>612</v>
      </c>
      <c r="C2775" s="6" t="str">
        <f t="shared" si="43"/>
        <v>UUC-612</v>
      </c>
      <c r="D2775" s="7">
        <v>42465</v>
      </c>
      <c r="E2775" s="5" t="s">
        <v>3386</v>
      </c>
      <c r="F2775" s="6">
        <v>0</v>
      </c>
    </row>
    <row r="2776" spans="1:6" x14ac:dyDescent="0.3">
      <c r="A2776" s="6" t="s">
        <v>130</v>
      </c>
      <c r="B2776" s="6">
        <v>182</v>
      </c>
      <c r="C2776" s="6" t="str">
        <f t="shared" si="43"/>
        <v>KKV-182</v>
      </c>
      <c r="D2776" s="7">
        <v>42948</v>
      </c>
      <c r="E2776" s="5" t="s">
        <v>3386</v>
      </c>
      <c r="F2776" s="6">
        <v>0</v>
      </c>
    </row>
    <row r="2777" spans="1:6" x14ac:dyDescent="0.3">
      <c r="A2777" s="6" t="s">
        <v>12</v>
      </c>
      <c r="B2777" s="6">
        <v>544</v>
      </c>
      <c r="C2777" s="6" t="str">
        <f t="shared" si="43"/>
        <v>BOB-544</v>
      </c>
      <c r="E2777" s="5" t="s">
        <v>55</v>
      </c>
      <c r="F2777" s="6">
        <v>3</v>
      </c>
    </row>
    <row r="2778" spans="1:6" x14ac:dyDescent="0.3">
      <c r="A2778" s="6" t="s">
        <v>12</v>
      </c>
      <c r="B2778" s="6">
        <v>538</v>
      </c>
      <c r="C2778" s="6" t="str">
        <f t="shared" si="43"/>
        <v>BOB-538</v>
      </c>
      <c r="E2778" s="5" t="s">
        <v>55</v>
      </c>
      <c r="F2778" s="6">
        <v>3</v>
      </c>
    </row>
  </sheetData>
  <autoFilter ref="A1:F2778" xr:uid="{0F63BCE8-4EA8-40C5-869F-2455F82BB294}"/>
  <conditionalFormatting sqref="E2:E881 E883:E1141 E1144:E2778">
    <cfRule type="cellIs" dxfId="7" priority="5" operator="equal">
      <formula>0</formula>
    </cfRule>
  </conditionalFormatting>
  <conditionalFormatting sqref="F2:F2778">
    <cfRule type="cellIs" dxfId="6" priority="1" operator="equal">
      <formula>""""""</formula>
    </cfRule>
  </conditionalFormatting>
  <conditionalFormatting sqref="E882">
    <cfRule type="cellIs" dxfId="5" priority="4" operator="equal">
      <formula>0</formula>
    </cfRule>
  </conditionalFormatting>
  <conditionalFormatting sqref="E1142">
    <cfRule type="cellIs" dxfId="4" priority="3" operator="equal">
      <formula>0</formula>
    </cfRule>
  </conditionalFormatting>
  <conditionalFormatting sqref="E1143">
    <cfRule type="cellIs" dxfId="3" priority="2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0170-AB2C-4275-85AA-742C4217B0E0}">
  <dimension ref="A1:H2781"/>
  <sheetViews>
    <sheetView topLeftCell="A2759" zoomScale="85" zoomScaleNormal="85" workbookViewId="0"/>
  </sheetViews>
  <sheetFormatPr defaultRowHeight="14.4" x14ac:dyDescent="0.3"/>
  <cols>
    <col min="1" max="1" width="10.109375" style="6" customWidth="1"/>
    <col min="2" max="2" width="6.5546875" style="6" customWidth="1"/>
    <col min="3" max="3" width="12.33203125" style="7" customWidth="1"/>
    <col min="4" max="4" width="13.6640625" style="6" customWidth="1"/>
    <col min="5" max="5" width="15.109375" style="6" customWidth="1"/>
    <col min="6" max="6" width="14.5546875" style="5" customWidth="1"/>
    <col min="7" max="7" width="41.109375" style="5" customWidth="1"/>
    <col min="8" max="8" width="33.88671875" style="5" customWidth="1"/>
  </cols>
  <sheetData>
    <row r="1" spans="1:8" ht="72" x14ac:dyDescent="0.3">
      <c r="A1" s="1" t="s">
        <v>0</v>
      </c>
      <c r="B1" s="1" t="s">
        <v>1</v>
      </c>
      <c r="C1" s="2" t="s">
        <v>4</v>
      </c>
      <c r="D1" s="1" t="s">
        <v>5</v>
      </c>
      <c r="E1" s="4" t="s">
        <v>4941</v>
      </c>
      <c r="F1" s="3"/>
      <c r="G1" s="57" t="s">
        <v>4942</v>
      </c>
      <c r="H1" s="57" t="s">
        <v>4943</v>
      </c>
    </row>
    <row r="2" spans="1:8" x14ac:dyDescent="0.3">
      <c r="A2" s="6" t="s">
        <v>12</v>
      </c>
      <c r="B2" s="6">
        <v>85</v>
      </c>
      <c r="C2" s="7">
        <v>40162</v>
      </c>
      <c r="D2" s="6" t="s">
        <v>39</v>
      </c>
      <c r="E2" s="6" t="s">
        <v>39</v>
      </c>
      <c r="F2" s="5" t="str">
        <f t="shared" ref="F2:F9" si="0">CONCATENATE(A2,"-",B2)</f>
        <v>BOB-85</v>
      </c>
      <c r="H2" t="s">
        <v>21</v>
      </c>
    </row>
    <row r="3" spans="1:8" x14ac:dyDescent="0.3">
      <c r="A3" s="6" t="s">
        <v>12</v>
      </c>
      <c r="B3" s="6">
        <v>273</v>
      </c>
      <c r="C3" s="7">
        <v>40548</v>
      </c>
      <c r="D3" s="6" t="s">
        <v>39</v>
      </c>
      <c r="E3" s="58" t="s">
        <v>39</v>
      </c>
      <c r="F3" s="5" t="str">
        <f t="shared" si="0"/>
        <v>BOB-273</v>
      </c>
      <c r="H3" t="s">
        <v>21</v>
      </c>
    </row>
    <row r="4" spans="1:8" x14ac:dyDescent="0.3">
      <c r="A4" s="6" t="s">
        <v>12</v>
      </c>
      <c r="B4" s="6">
        <v>298</v>
      </c>
      <c r="C4" s="7">
        <v>40582</v>
      </c>
      <c r="D4" s="6" t="s">
        <v>39</v>
      </c>
      <c r="E4" s="6" t="s">
        <v>39</v>
      </c>
      <c r="F4" s="5" t="str">
        <f t="shared" si="0"/>
        <v>BOB-298</v>
      </c>
      <c r="H4" t="s">
        <v>35</v>
      </c>
    </row>
    <row r="5" spans="1:8" x14ac:dyDescent="0.3">
      <c r="A5" s="6" t="s">
        <v>12</v>
      </c>
      <c r="B5" s="6">
        <v>402</v>
      </c>
      <c r="C5" s="7">
        <v>40739</v>
      </c>
      <c r="D5" s="6" t="s">
        <v>39</v>
      </c>
      <c r="E5" s="6" t="s">
        <v>39</v>
      </c>
      <c r="F5" s="5" t="str">
        <f t="shared" si="0"/>
        <v>BOB-402</v>
      </c>
      <c r="H5" t="s">
        <v>21</v>
      </c>
    </row>
    <row r="6" spans="1:8" x14ac:dyDescent="0.3">
      <c r="A6" s="6" t="s">
        <v>51</v>
      </c>
      <c r="B6" s="6">
        <v>52</v>
      </c>
      <c r="C6" s="7">
        <v>41317</v>
      </c>
      <c r="D6" s="6" t="s">
        <v>39</v>
      </c>
      <c r="E6" s="6" t="s">
        <v>39</v>
      </c>
      <c r="F6" s="5" t="str">
        <f t="shared" si="0"/>
        <v>UUC-52</v>
      </c>
      <c r="G6" s="5" t="s">
        <v>20</v>
      </c>
      <c r="H6" t="s">
        <v>35</v>
      </c>
    </row>
    <row r="7" spans="1:8" x14ac:dyDescent="0.3">
      <c r="A7" s="6" t="s">
        <v>62</v>
      </c>
      <c r="B7" s="6">
        <v>149</v>
      </c>
      <c r="C7" s="7">
        <v>41362</v>
      </c>
      <c r="D7" s="6" t="s">
        <v>39</v>
      </c>
      <c r="E7" s="6" t="s">
        <v>39</v>
      </c>
      <c r="F7" s="5" t="str">
        <f t="shared" si="0"/>
        <v>ARB-149</v>
      </c>
      <c r="G7" s="5" t="s">
        <v>64</v>
      </c>
      <c r="H7"/>
    </row>
    <row r="8" spans="1:8" x14ac:dyDescent="0.3">
      <c r="A8" s="6" t="s">
        <v>51</v>
      </c>
      <c r="B8" s="6">
        <v>130</v>
      </c>
      <c r="C8" s="7">
        <v>41543</v>
      </c>
      <c r="D8" s="6" t="s">
        <v>39</v>
      </c>
      <c r="E8" s="6" t="s">
        <v>39</v>
      </c>
      <c r="F8" s="5" t="str">
        <f t="shared" si="0"/>
        <v>UUC-130</v>
      </c>
      <c r="G8" t="s">
        <v>89</v>
      </c>
      <c r="H8" t="s">
        <v>21</v>
      </c>
    </row>
    <row r="9" spans="1:8" x14ac:dyDescent="0.3">
      <c r="A9" s="6" t="s">
        <v>62</v>
      </c>
      <c r="B9" s="6">
        <v>253</v>
      </c>
      <c r="C9" s="7">
        <v>41575</v>
      </c>
      <c r="D9" s="6" t="s">
        <v>39</v>
      </c>
      <c r="E9" s="6" t="s">
        <v>39</v>
      </c>
      <c r="F9" s="5" t="str">
        <f t="shared" si="0"/>
        <v>ARB-253</v>
      </c>
      <c r="G9" s="5" t="s">
        <v>64</v>
      </c>
    </row>
    <row r="10" spans="1:8" x14ac:dyDescent="0.3">
      <c r="A10" s="6" t="s">
        <v>51</v>
      </c>
      <c r="B10" s="6">
        <v>152</v>
      </c>
      <c r="C10" s="7">
        <v>41596</v>
      </c>
      <c r="D10" s="6" t="s">
        <v>39</v>
      </c>
      <c r="E10" s="6" t="s">
        <v>39</v>
      </c>
      <c r="F10" s="5" t="str">
        <f t="shared" ref="F10:F41" si="1">CONCATENATE(A10,"-",B10)</f>
        <v>UUC-152</v>
      </c>
      <c r="G10" s="5" t="s">
        <v>20</v>
      </c>
      <c r="H10" t="s">
        <v>35</v>
      </c>
    </row>
    <row r="11" spans="1:8" x14ac:dyDescent="0.3">
      <c r="A11" s="6" t="s">
        <v>51</v>
      </c>
      <c r="B11" s="6">
        <v>164</v>
      </c>
      <c r="C11" s="7">
        <v>41613</v>
      </c>
      <c r="D11" s="6" t="s">
        <v>39</v>
      </c>
      <c r="E11" s="6" t="s">
        <v>39</v>
      </c>
      <c r="F11" s="5" t="str">
        <f t="shared" si="1"/>
        <v>UUC-164</v>
      </c>
      <c r="G11" s="5" t="s">
        <v>64</v>
      </c>
      <c r="H11" t="s">
        <v>21</v>
      </c>
    </row>
    <row r="12" spans="1:8" x14ac:dyDescent="0.3">
      <c r="A12" s="6" t="s">
        <v>51</v>
      </c>
      <c r="B12" s="6">
        <v>172</v>
      </c>
      <c r="C12" s="7">
        <v>41624</v>
      </c>
      <c r="D12" s="6" t="s">
        <v>39</v>
      </c>
      <c r="E12" s="6" t="s">
        <v>39</v>
      </c>
      <c r="F12" s="5" t="str">
        <f t="shared" si="1"/>
        <v>UUC-172</v>
      </c>
      <c r="G12" t="s">
        <v>184</v>
      </c>
      <c r="H12" t="s">
        <v>21</v>
      </c>
    </row>
    <row r="13" spans="1:8" x14ac:dyDescent="0.3">
      <c r="A13" s="6" t="s">
        <v>62</v>
      </c>
      <c r="B13" s="6">
        <v>413</v>
      </c>
      <c r="C13" s="7">
        <v>41854</v>
      </c>
      <c r="D13" s="6" t="s">
        <v>39</v>
      </c>
      <c r="E13" s="6" t="s">
        <v>39</v>
      </c>
      <c r="F13" s="5" t="str">
        <f t="shared" si="1"/>
        <v>ARB-413</v>
      </c>
    </row>
    <row r="14" spans="1:8" x14ac:dyDescent="0.3">
      <c r="A14" s="6" t="s">
        <v>62</v>
      </c>
      <c r="B14" s="6">
        <v>428</v>
      </c>
      <c r="C14" s="7">
        <v>41876</v>
      </c>
      <c r="D14" s="6" t="s">
        <v>39</v>
      </c>
      <c r="E14" s="6" t="s">
        <v>39</v>
      </c>
      <c r="F14" s="5" t="str">
        <f t="shared" si="1"/>
        <v>ARB-428</v>
      </c>
    </row>
    <row r="15" spans="1:8" x14ac:dyDescent="0.3">
      <c r="A15" s="6" t="s">
        <v>62</v>
      </c>
      <c r="B15" s="6">
        <v>434</v>
      </c>
      <c r="C15" s="7">
        <v>41892</v>
      </c>
      <c r="D15" s="6" t="s">
        <v>39</v>
      </c>
      <c r="E15" s="6" t="s">
        <v>39</v>
      </c>
      <c r="F15" s="5" t="str">
        <f t="shared" si="1"/>
        <v>ARB-434</v>
      </c>
    </row>
    <row r="16" spans="1:8" x14ac:dyDescent="0.3">
      <c r="A16" s="6" t="s">
        <v>62</v>
      </c>
      <c r="B16" s="6">
        <v>438</v>
      </c>
      <c r="C16" s="7">
        <v>41902</v>
      </c>
      <c r="D16" s="6" t="s">
        <v>39</v>
      </c>
      <c r="E16" s="6" t="s">
        <v>39</v>
      </c>
      <c r="F16" s="5" t="str">
        <f t="shared" si="1"/>
        <v>ARB-438</v>
      </c>
    </row>
    <row r="17" spans="1:8" x14ac:dyDescent="0.3">
      <c r="A17" s="6" t="s">
        <v>51</v>
      </c>
      <c r="B17" s="6">
        <v>331</v>
      </c>
      <c r="C17" s="7">
        <v>41913</v>
      </c>
      <c r="D17" s="6" t="s">
        <v>39</v>
      </c>
      <c r="E17" s="6" t="s">
        <v>39</v>
      </c>
      <c r="F17" s="5" t="str">
        <f t="shared" si="1"/>
        <v>UUC-331</v>
      </c>
      <c r="G17" s="5" t="s">
        <v>20</v>
      </c>
      <c r="H17" t="s">
        <v>35</v>
      </c>
    </row>
    <row r="18" spans="1:8" x14ac:dyDescent="0.3">
      <c r="A18" s="6" t="s">
        <v>51</v>
      </c>
      <c r="B18" s="6">
        <v>333</v>
      </c>
      <c r="C18" s="7">
        <v>41914</v>
      </c>
      <c r="D18" s="6" t="s">
        <v>39</v>
      </c>
      <c r="E18" s="6" t="s">
        <v>39</v>
      </c>
      <c r="F18" s="5" t="str">
        <f t="shared" si="1"/>
        <v>UUC-333</v>
      </c>
      <c r="G18" s="5" t="s">
        <v>20</v>
      </c>
      <c r="H18" t="s">
        <v>35</v>
      </c>
    </row>
    <row r="19" spans="1:8" x14ac:dyDescent="0.3">
      <c r="A19" s="6" t="s">
        <v>51</v>
      </c>
      <c r="B19" s="6">
        <v>378</v>
      </c>
      <c r="C19" s="7">
        <v>41977</v>
      </c>
      <c r="D19" s="6" t="s">
        <v>39</v>
      </c>
      <c r="E19" s="6" t="s">
        <v>39</v>
      </c>
      <c r="F19" s="5" t="str">
        <f t="shared" si="1"/>
        <v>UUC-378</v>
      </c>
      <c r="G19" s="5" t="s">
        <v>64</v>
      </c>
      <c r="H19" t="s">
        <v>21</v>
      </c>
    </row>
    <row r="20" spans="1:8" x14ac:dyDescent="0.3">
      <c r="A20" s="6" t="s">
        <v>51</v>
      </c>
      <c r="B20" s="6">
        <v>628</v>
      </c>
      <c r="C20" s="7">
        <v>42482</v>
      </c>
      <c r="D20" s="6" t="s">
        <v>39</v>
      </c>
      <c r="E20" s="6" t="s">
        <v>39</v>
      </c>
      <c r="F20" s="5" t="str">
        <f t="shared" si="1"/>
        <v>UUC-628</v>
      </c>
      <c r="G20" t="s">
        <v>129</v>
      </c>
      <c r="H20" t="s">
        <v>21</v>
      </c>
    </row>
    <row r="21" spans="1:8" x14ac:dyDescent="0.3">
      <c r="A21" s="6" t="s">
        <v>51</v>
      </c>
      <c r="B21" s="6">
        <v>648</v>
      </c>
      <c r="C21" s="7">
        <v>42503</v>
      </c>
      <c r="D21" s="6" t="s">
        <v>39</v>
      </c>
      <c r="E21" s="6" t="s">
        <v>39</v>
      </c>
      <c r="F21" s="5" t="str">
        <f t="shared" si="1"/>
        <v>UUC-648</v>
      </c>
      <c r="G21" s="5" t="s">
        <v>144</v>
      </c>
      <c r="H21" t="s">
        <v>35</v>
      </c>
    </row>
    <row r="22" spans="1:8" x14ac:dyDescent="0.3">
      <c r="A22" s="6" t="s">
        <v>51</v>
      </c>
      <c r="B22" s="6">
        <v>656</v>
      </c>
      <c r="C22" s="7">
        <v>42521</v>
      </c>
      <c r="D22" s="6" t="s">
        <v>39</v>
      </c>
      <c r="E22" s="6" t="s">
        <v>39</v>
      </c>
      <c r="F22" s="5" t="str">
        <f t="shared" si="1"/>
        <v>UUC-656</v>
      </c>
      <c r="G22" t="s">
        <v>213</v>
      </c>
      <c r="H22" t="s">
        <v>21</v>
      </c>
    </row>
    <row r="23" spans="1:8" x14ac:dyDescent="0.3">
      <c r="A23" s="6" t="s">
        <v>51</v>
      </c>
      <c r="B23" s="6">
        <v>683</v>
      </c>
      <c r="C23" s="7">
        <v>42545</v>
      </c>
      <c r="D23" s="6" t="s">
        <v>39</v>
      </c>
      <c r="E23" s="6" t="s">
        <v>39</v>
      </c>
      <c r="F23" s="5" t="str">
        <f t="shared" si="1"/>
        <v>UUC-683</v>
      </c>
      <c r="G23" s="5" t="s">
        <v>81</v>
      </c>
      <c r="H23" t="s">
        <v>21</v>
      </c>
    </row>
    <row r="24" spans="1:8" x14ac:dyDescent="0.3">
      <c r="A24" s="6" t="s">
        <v>51</v>
      </c>
      <c r="B24" s="6">
        <v>833</v>
      </c>
      <c r="C24" s="7">
        <v>42702</v>
      </c>
      <c r="D24" s="6" t="s">
        <v>39</v>
      </c>
      <c r="E24" s="6" t="s">
        <v>39</v>
      </c>
      <c r="F24" s="5" t="str">
        <f t="shared" si="1"/>
        <v>UUC-833</v>
      </c>
      <c r="G24" s="5" t="s">
        <v>20</v>
      </c>
      <c r="H24" t="s">
        <v>35</v>
      </c>
    </row>
    <row r="25" spans="1:8" x14ac:dyDescent="0.3">
      <c r="A25" s="6" t="s">
        <v>51</v>
      </c>
      <c r="B25" s="6">
        <v>898</v>
      </c>
      <c r="C25" s="7">
        <v>42838</v>
      </c>
      <c r="D25" s="6" t="s">
        <v>39</v>
      </c>
      <c r="E25" s="6" t="s">
        <v>39</v>
      </c>
      <c r="F25" s="5" t="str">
        <f t="shared" si="1"/>
        <v>UUC-898</v>
      </c>
      <c r="G25" s="5" t="s">
        <v>120</v>
      </c>
      <c r="H25" t="s">
        <v>21</v>
      </c>
    </row>
    <row r="26" spans="1:8" x14ac:dyDescent="0.3">
      <c r="A26" s="6" t="s">
        <v>51</v>
      </c>
      <c r="B26" s="6">
        <v>938</v>
      </c>
      <c r="C26" s="7">
        <v>43044</v>
      </c>
      <c r="D26" s="6" t="s">
        <v>39</v>
      </c>
      <c r="E26" s="6" t="s">
        <v>39</v>
      </c>
      <c r="F26" s="5" t="str">
        <f t="shared" si="1"/>
        <v>UUC-938</v>
      </c>
      <c r="G26" s="5" t="s">
        <v>115</v>
      </c>
      <c r="H26" t="s">
        <v>35</v>
      </c>
    </row>
    <row r="27" spans="1:8" x14ac:dyDescent="0.3">
      <c r="A27" s="6" t="s">
        <v>104</v>
      </c>
      <c r="B27" s="6">
        <v>41</v>
      </c>
      <c r="C27" s="7">
        <v>43161</v>
      </c>
      <c r="D27" s="6" t="s">
        <v>39</v>
      </c>
      <c r="E27" s="6" t="s">
        <v>39</v>
      </c>
      <c r="F27" s="5" t="str">
        <f t="shared" si="1"/>
        <v>CSS-41</v>
      </c>
      <c r="G27" s="5" t="s">
        <v>81</v>
      </c>
      <c r="H27" t="s">
        <v>21</v>
      </c>
    </row>
    <row r="28" spans="1:8" x14ac:dyDescent="0.3">
      <c r="A28" s="6" t="s">
        <v>12</v>
      </c>
      <c r="B28" s="6">
        <v>138</v>
      </c>
      <c r="C28" s="7">
        <v>40260</v>
      </c>
      <c r="D28" s="6" t="s">
        <v>110</v>
      </c>
      <c r="E28" s="6" t="s">
        <v>110</v>
      </c>
      <c r="F28" s="5" t="str">
        <f t="shared" si="1"/>
        <v>BOB-138</v>
      </c>
      <c r="H28" t="s">
        <v>21</v>
      </c>
    </row>
    <row r="29" spans="1:8" x14ac:dyDescent="0.3">
      <c r="A29" s="6" t="s">
        <v>12</v>
      </c>
      <c r="B29" s="6">
        <v>261</v>
      </c>
      <c r="C29" s="7">
        <v>40514</v>
      </c>
      <c r="D29" s="6" t="s">
        <v>110</v>
      </c>
      <c r="E29" s="6" t="s">
        <v>110</v>
      </c>
      <c r="F29" s="5" t="str">
        <f t="shared" si="1"/>
        <v>BOB-261</v>
      </c>
      <c r="H29" t="s">
        <v>21</v>
      </c>
    </row>
    <row r="30" spans="1:8" x14ac:dyDescent="0.3">
      <c r="A30" s="6" t="s">
        <v>12</v>
      </c>
      <c r="B30" s="6">
        <v>309</v>
      </c>
      <c r="C30" s="7">
        <v>40601</v>
      </c>
      <c r="D30" s="6" t="s">
        <v>110</v>
      </c>
      <c r="E30" s="6" t="s">
        <v>110</v>
      </c>
      <c r="F30" s="5" t="str">
        <f t="shared" si="1"/>
        <v>BOB-309</v>
      </c>
      <c r="H30" t="s">
        <v>21</v>
      </c>
    </row>
    <row r="31" spans="1:8" x14ac:dyDescent="0.3">
      <c r="A31" s="6" t="s">
        <v>12</v>
      </c>
      <c r="B31" s="6">
        <v>347</v>
      </c>
      <c r="C31" s="7">
        <v>40653</v>
      </c>
      <c r="D31" s="6" t="s">
        <v>110</v>
      </c>
      <c r="E31" s="6" t="s">
        <v>110</v>
      </c>
      <c r="F31" s="5" t="str">
        <f t="shared" si="1"/>
        <v>BOB-347</v>
      </c>
      <c r="H31" t="s">
        <v>35</v>
      </c>
    </row>
    <row r="32" spans="1:8" x14ac:dyDescent="0.3">
      <c r="A32" s="6" t="s">
        <v>12</v>
      </c>
      <c r="B32" s="6">
        <v>411</v>
      </c>
      <c r="C32" s="7">
        <v>40751</v>
      </c>
      <c r="D32" s="6" t="s">
        <v>110</v>
      </c>
      <c r="E32" s="6" t="s">
        <v>110</v>
      </c>
      <c r="F32" s="5" t="str">
        <f t="shared" si="1"/>
        <v>BOB-411</v>
      </c>
      <c r="H32" t="s">
        <v>21</v>
      </c>
    </row>
    <row r="33" spans="1:8" x14ac:dyDescent="0.3">
      <c r="A33" s="6" t="s">
        <v>12</v>
      </c>
      <c r="B33" s="6">
        <v>427</v>
      </c>
      <c r="C33" s="7">
        <v>40801</v>
      </c>
      <c r="D33" s="6" t="s">
        <v>110</v>
      </c>
      <c r="E33" s="6" t="s">
        <v>110</v>
      </c>
      <c r="F33" s="5" t="str">
        <f t="shared" si="1"/>
        <v>BOB-427</v>
      </c>
      <c r="H33" t="s">
        <v>21</v>
      </c>
    </row>
    <row r="34" spans="1:8" x14ac:dyDescent="0.3">
      <c r="A34" s="6" t="s">
        <v>62</v>
      </c>
      <c r="B34" s="6">
        <v>76</v>
      </c>
      <c r="C34" s="7">
        <v>40972</v>
      </c>
      <c r="D34" s="6" t="s">
        <v>110</v>
      </c>
      <c r="E34" s="6" t="s">
        <v>110</v>
      </c>
      <c r="F34" s="5" t="str">
        <f t="shared" si="1"/>
        <v>ARB-76</v>
      </c>
      <c r="G34" s="5" t="s">
        <v>64</v>
      </c>
    </row>
    <row r="35" spans="1:8" x14ac:dyDescent="0.3">
      <c r="A35" s="6" t="s">
        <v>62</v>
      </c>
      <c r="B35" s="6">
        <v>85</v>
      </c>
      <c r="C35" s="7">
        <v>41020</v>
      </c>
      <c r="D35" s="6" t="s">
        <v>110</v>
      </c>
      <c r="E35" s="6" t="s">
        <v>110</v>
      </c>
      <c r="F35" s="5" t="str">
        <f t="shared" si="1"/>
        <v>ARB-85</v>
      </c>
      <c r="G35" s="5" t="s">
        <v>64</v>
      </c>
    </row>
    <row r="36" spans="1:8" x14ac:dyDescent="0.3">
      <c r="A36" s="6" t="s">
        <v>51</v>
      </c>
      <c r="B36" s="6">
        <v>47</v>
      </c>
      <c r="C36" s="7">
        <v>41303</v>
      </c>
      <c r="D36" s="6" t="s">
        <v>110</v>
      </c>
      <c r="E36" s="6" t="s">
        <v>110</v>
      </c>
      <c r="F36" s="5" t="str">
        <f t="shared" si="1"/>
        <v>UUC-47</v>
      </c>
      <c r="G36" s="5" t="s">
        <v>20</v>
      </c>
      <c r="H36" t="s">
        <v>35</v>
      </c>
    </row>
    <row r="37" spans="1:8" x14ac:dyDescent="0.3">
      <c r="A37" s="6" t="s">
        <v>51</v>
      </c>
      <c r="B37" s="6">
        <v>65</v>
      </c>
      <c r="C37" s="7">
        <v>41350</v>
      </c>
      <c r="D37" s="6" t="s">
        <v>110</v>
      </c>
      <c r="E37" s="6" t="s">
        <v>110</v>
      </c>
      <c r="F37" s="5" t="str">
        <f t="shared" si="1"/>
        <v>UUC-65</v>
      </c>
      <c r="G37" t="s">
        <v>129</v>
      </c>
      <c r="H37" t="s">
        <v>21</v>
      </c>
    </row>
    <row r="38" spans="1:8" x14ac:dyDescent="0.3">
      <c r="A38" s="6" t="s">
        <v>51</v>
      </c>
      <c r="B38" s="6">
        <v>78</v>
      </c>
      <c r="C38" s="7">
        <v>41403</v>
      </c>
      <c r="D38" s="6" t="s">
        <v>110</v>
      </c>
      <c r="E38" s="6" t="s">
        <v>110</v>
      </c>
      <c r="F38" s="5" t="str">
        <f t="shared" si="1"/>
        <v>UUC-78</v>
      </c>
      <c r="G38" s="5" t="s">
        <v>81</v>
      </c>
      <c r="H38" t="s">
        <v>21</v>
      </c>
    </row>
    <row r="39" spans="1:8" x14ac:dyDescent="0.3">
      <c r="A39" s="6" t="s">
        <v>51</v>
      </c>
      <c r="B39" s="6">
        <v>97</v>
      </c>
      <c r="C39" s="7">
        <v>41460</v>
      </c>
      <c r="D39" s="6" t="s">
        <v>110</v>
      </c>
      <c r="E39" s="6" t="s">
        <v>110</v>
      </c>
      <c r="F39" s="5" t="str">
        <f t="shared" si="1"/>
        <v>UUC-97</v>
      </c>
      <c r="G39" t="s">
        <v>129</v>
      </c>
      <c r="H39" t="s">
        <v>21</v>
      </c>
    </row>
    <row r="40" spans="1:8" x14ac:dyDescent="0.3">
      <c r="A40" s="6" t="s">
        <v>51</v>
      </c>
      <c r="B40" s="6">
        <v>113</v>
      </c>
      <c r="C40" s="7">
        <v>41502</v>
      </c>
      <c r="D40" s="6" t="s">
        <v>110</v>
      </c>
      <c r="E40" s="6" t="s">
        <v>110</v>
      </c>
      <c r="F40" s="5" t="str">
        <f t="shared" si="1"/>
        <v>UUC-113</v>
      </c>
      <c r="G40" s="5" t="s">
        <v>64</v>
      </c>
      <c r="H40" t="s">
        <v>21</v>
      </c>
    </row>
    <row r="41" spans="1:8" x14ac:dyDescent="0.3">
      <c r="A41" s="6" t="s">
        <v>51</v>
      </c>
      <c r="B41" s="6">
        <v>125</v>
      </c>
      <c r="C41" s="7">
        <v>41524</v>
      </c>
      <c r="D41" s="6" t="s">
        <v>110</v>
      </c>
      <c r="E41" s="6" t="s">
        <v>110</v>
      </c>
      <c r="F41" s="5" t="str">
        <f t="shared" si="1"/>
        <v>UUC-125</v>
      </c>
      <c r="G41" s="5" t="s">
        <v>81</v>
      </c>
      <c r="H41" t="s">
        <v>21</v>
      </c>
    </row>
    <row r="42" spans="1:8" x14ac:dyDescent="0.3">
      <c r="A42" s="6" t="s">
        <v>62</v>
      </c>
      <c r="B42" s="6">
        <v>208</v>
      </c>
      <c r="C42" s="7">
        <v>41527</v>
      </c>
      <c r="D42" s="6" t="s">
        <v>110</v>
      </c>
      <c r="E42" s="6" t="s">
        <v>110</v>
      </c>
      <c r="F42" s="5" t="str">
        <f>CONCATENATE(A42,"-",B42)</f>
        <v>ARB-208</v>
      </c>
      <c r="G42" s="5" t="s">
        <v>64</v>
      </c>
    </row>
    <row r="43" spans="1:8" x14ac:dyDescent="0.3">
      <c r="A43" s="6" t="s">
        <v>51</v>
      </c>
      <c r="B43" s="6">
        <v>166</v>
      </c>
      <c r="C43" s="7">
        <v>41618</v>
      </c>
      <c r="D43" s="6" t="s">
        <v>110</v>
      </c>
      <c r="E43" s="6" t="s">
        <v>110</v>
      </c>
      <c r="F43" s="5" t="str">
        <f t="shared" ref="F43:F89" si="2">CONCATENATE(A43,"-",B43)</f>
        <v>UUC-166</v>
      </c>
      <c r="G43" t="s">
        <v>152</v>
      </c>
      <c r="H43" t="s">
        <v>21</v>
      </c>
    </row>
    <row r="44" spans="1:8" x14ac:dyDescent="0.3">
      <c r="A44" s="6" t="s">
        <v>51</v>
      </c>
      <c r="B44" s="6">
        <v>291</v>
      </c>
      <c r="C44" s="7">
        <v>41870</v>
      </c>
      <c r="D44" s="6" t="s">
        <v>110</v>
      </c>
      <c r="E44" s="6" t="s">
        <v>110</v>
      </c>
      <c r="F44" s="5" t="str">
        <f t="shared" si="2"/>
        <v>UUC-291</v>
      </c>
      <c r="G44" s="5" t="s">
        <v>20</v>
      </c>
      <c r="H44" t="s">
        <v>35</v>
      </c>
    </row>
    <row r="45" spans="1:8" x14ac:dyDescent="0.3">
      <c r="A45" s="6" t="s">
        <v>51</v>
      </c>
      <c r="B45" s="6">
        <v>330</v>
      </c>
      <c r="C45" s="7">
        <v>41912</v>
      </c>
      <c r="D45" s="6" t="s">
        <v>110</v>
      </c>
      <c r="E45" s="6" t="s">
        <v>110</v>
      </c>
      <c r="F45" s="5" t="str">
        <f t="shared" si="2"/>
        <v>UUC-330</v>
      </c>
      <c r="G45" s="5" t="s">
        <v>20</v>
      </c>
      <c r="H45" t="s">
        <v>35</v>
      </c>
    </row>
    <row r="46" spans="1:8" x14ac:dyDescent="0.3">
      <c r="A46" s="6" t="s">
        <v>51</v>
      </c>
      <c r="B46" s="6">
        <v>361</v>
      </c>
      <c r="C46" s="7">
        <v>41951</v>
      </c>
      <c r="D46" s="6" t="s">
        <v>110</v>
      </c>
      <c r="E46" s="6" t="s">
        <v>110</v>
      </c>
      <c r="F46" s="5" t="str">
        <f t="shared" si="2"/>
        <v>UUC-361</v>
      </c>
      <c r="G46" t="s">
        <v>241</v>
      </c>
      <c r="H46" t="s">
        <v>21</v>
      </c>
    </row>
    <row r="47" spans="1:8" x14ac:dyDescent="0.3">
      <c r="A47" s="6" t="s">
        <v>51</v>
      </c>
      <c r="B47" s="6">
        <v>388</v>
      </c>
      <c r="C47" s="7">
        <v>41993</v>
      </c>
      <c r="D47" s="6" t="s">
        <v>110</v>
      </c>
      <c r="E47" s="6" t="s">
        <v>110</v>
      </c>
      <c r="F47" s="5" t="str">
        <f t="shared" si="2"/>
        <v>UUC-388</v>
      </c>
      <c r="G47" t="s">
        <v>83</v>
      </c>
      <c r="H47" t="s">
        <v>21</v>
      </c>
    </row>
    <row r="48" spans="1:8" x14ac:dyDescent="0.3">
      <c r="A48" s="6" t="s">
        <v>51</v>
      </c>
      <c r="B48" s="6">
        <v>389</v>
      </c>
      <c r="C48" s="7">
        <v>41995</v>
      </c>
      <c r="D48" s="6" t="s">
        <v>110</v>
      </c>
      <c r="E48" s="6" t="s">
        <v>110</v>
      </c>
      <c r="F48" s="5" t="str">
        <f t="shared" si="2"/>
        <v>UUC-389</v>
      </c>
      <c r="G48" s="5" t="s">
        <v>64</v>
      </c>
      <c r="H48" t="s">
        <v>21</v>
      </c>
    </row>
    <row r="49" spans="1:8" x14ac:dyDescent="0.3">
      <c r="A49" s="6" t="s">
        <v>51</v>
      </c>
      <c r="B49" s="6">
        <v>402</v>
      </c>
      <c r="C49" s="7">
        <v>42011</v>
      </c>
      <c r="D49" s="6" t="s">
        <v>110</v>
      </c>
      <c r="E49" s="6" t="s">
        <v>110</v>
      </c>
      <c r="F49" s="5" t="str">
        <f t="shared" si="2"/>
        <v>UUC-402</v>
      </c>
      <c r="G49" s="5" t="s">
        <v>213</v>
      </c>
      <c r="H49" t="s">
        <v>21</v>
      </c>
    </row>
    <row r="50" spans="1:8" x14ac:dyDescent="0.3">
      <c r="A50" s="6" t="s">
        <v>51</v>
      </c>
      <c r="B50" s="6">
        <v>428</v>
      </c>
      <c r="C50" s="7">
        <v>42049</v>
      </c>
      <c r="D50" s="6" t="s">
        <v>110</v>
      </c>
      <c r="E50" s="6" t="s">
        <v>110</v>
      </c>
      <c r="F50" s="5" t="str">
        <f t="shared" si="2"/>
        <v>UUC-428</v>
      </c>
      <c r="G50" s="5" t="s">
        <v>120</v>
      </c>
      <c r="H50" t="s">
        <v>21</v>
      </c>
    </row>
    <row r="51" spans="1:8" x14ac:dyDescent="0.3">
      <c r="A51" s="6" t="s">
        <v>51</v>
      </c>
      <c r="B51" s="6">
        <v>451</v>
      </c>
      <c r="C51" s="7">
        <v>42080</v>
      </c>
      <c r="D51" s="6" t="s">
        <v>110</v>
      </c>
      <c r="E51" s="6" t="s">
        <v>110</v>
      </c>
      <c r="F51" s="5" t="str">
        <f t="shared" si="2"/>
        <v>UUC-451</v>
      </c>
      <c r="G51" s="5" t="s">
        <v>115</v>
      </c>
      <c r="H51" t="s">
        <v>21</v>
      </c>
    </row>
    <row r="52" spans="1:8" x14ac:dyDescent="0.3">
      <c r="A52" s="6" t="s">
        <v>51</v>
      </c>
      <c r="B52" s="6">
        <v>463</v>
      </c>
      <c r="C52" s="7">
        <v>42095</v>
      </c>
      <c r="D52" s="6" t="s">
        <v>110</v>
      </c>
      <c r="E52" s="6" t="s">
        <v>110</v>
      </c>
      <c r="F52" s="5" t="str">
        <f t="shared" si="2"/>
        <v>UUC-463</v>
      </c>
      <c r="G52" s="5" t="s">
        <v>81</v>
      </c>
      <c r="H52" t="s">
        <v>21</v>
      </c>
    </row>
    <row r="53" spans="1:8" x14ac:dyDescent="0.3">
      <c r="A53" s="6" t="s">
        <v>51</v>
      </c>
      <c r="B53" s="6">
        <v>505</v>
      </c>
      <c r="C53" s="7">
        <v>42158</v>
      </c>
      <c r="D53" s="6" t="s">
        <v>110</v>
      </c>
      <c r="E53" s="6" t="s">
        <v>110</v>
      </c>
      <c r="F53" s="5" t="str">
        <f t="shared" si="2"/>
        <v>UUC-505</v>
      </c>
      <c r="G53" s="5" t="s">
        <v>20</v>
      </c>
      <c r="H53" t="s">
        <v>21</v>
      </c>
    </row>
    <row r="54" spans="1:8" x14ac:dyDescent="0.3">
      <c r="A54" s="6" t="s">
        <v>51</v>
      </c>
      <c r="B54" s="6">
        <v>550</v>
      </c>
      <c r="C54" s="7">
        <v>42285</v>
      </c>
      <c r="D54" s="6" t="s">
        <v>110</v>
      </c>
      <c r="E54" s="6" t="s">
        <v>110</v>
      </c>
      <c r="F54" s="5" t="str">
        <f t="shared" si="2"/>
        <v>UUC-550</v>
      </c>
      <c r="G54" s="5" t="s">
        <v>20</v>
      </c>
      <c r="H54" t="s">
        <v>35</v>
      </c>
    </row>
    <row r="55" spans="1:8" x14ac:dyDescent="0.3">
      <c r="A55" s="6" t="s">
        <v>51</v>
      </c>
      <c r="B55" s="6">
        <v>572</v>
      </c>
      <c r="C55" s="7">
        <v>42361</v>
      </c>
      <c r="D55" s="6" t="s">
        <v>110</v>
      </c>
      <c r="E55" s="6" t="s">
        <v>110</v>
      </c>
      <c r="F55" s="5" t="str">
        <f t="shared" si="2"/>
        <v>UUC-572</v>
      </c>
      <c r="G55" s="5" t="s">
        <v>115</v>
      </c>
      <c r="H55" t="s">
        <v>35</v>
      </c>
    </row>
    <row r="56" spans="1:8" x14ac:dyDescent="0.3">
      <c r="A56" s="6" t="s">
        <v>51</v>
      </c>
      <c r="B56" s="6">
        <v>661</v>
      </c>
      <c r="C56" s="7">
        <v>42522</v>
      </c>
      <c r="D56" s="6" t="s">
        <v>110</v>
      </c>
      <c r="E56" s="6" t="s">
        <v>110</v>
      </c>
      <c r="F56" s="5" t="str">
        <f t="shared" si="2"/>
        <v>UUC-661</v>
      </c>
      <c r="G56" s="5" t="s">
        <v>430</v>
      </c>
      <c r="H56" t="s">
        <v>21</v>
      </c>
    </row>
    <row r="57" spans="1:8" x14ac:dyDescent="0.3">
      <c r="A57" s="6" t="s">
        <v>51</v>
      </c>
      <c r="B57" s="6">
        <v>662</v>
      </c>
      <c r="C57" s="7">
        <v>42524</v>
      </c>
      <c r="D57" s="6" t="s">
        <v>110</v>
      </c>
      <c r="E57" s="6" t="s">
        <v>110</v>
      </c>
      <c r="F57" s="5" t="str">
        <f t="shared" si="2"/>
        <v>UUC-662</v>
      </c>
      <c r="G57" s="5" t="s">
        <v>20</v>
      </c>
      <c r="H57" t="s">
        <v>35</v>
      </c>
    </row>
    <row r="58" spans="1:8" x14ac:dyDescent="0.3">
      <c r="A58" s="6" t="s">
        <v>51</v>
      </c>
      <c r="B58" s="6">
        <v>668</v>
      </c>
      <c r="C58" s="7">
        <v>42532</v>
      </c>
      <c r="D58" s="6" t="s">
        <v>110</v>
      </c>
      <c r="E58" s="6" t="s">
        <v>110</v>
      </c>
      <c r="F58" s="5" t="str">
        <f t="shared" si="2"/>
        <v>UUC-668</v>
      </c>
      <c r="G58" t="s">
        <v>129</v>
      </c>
      <c r="H58" t="s">
        <v>21</v>
      </c>
    </row>
    <row r="59" spans="1:8" x14ac:dyDescent="0.3">
      <c r="A59" s="6" t="s">
        <v>51</v>
      </c>
      <c r="B59" s="6">
        <v>709</v>
      </c>
      <c r="C59" s="7">
        <v>42577</v>
      </c>
      <c r="D59" s="6" t="s">
        <v>110</v>
      </c>
      <c r="E59" s="6" t="s">
        <v>110</v>
      </c>
      <c r="F59" s="5" t="str">
        <f t="shared" si="2"/>
        <v>UUC-709</v>
      </c>
      <c r="G59" s="5" t="s">
        <v>64</v>
      </c>
      <c r="H59" t="s">
        <v>21</v>
      </c>
    </row>
    <row r="60" spans="1:8" x14ac:dyDescent="0.3">
      <c r="A60" s="6" t="s">
        <v>51</v>
      </c>
      <c r="B60" s="6">
        <v>728</v>
      </c>
      <c r="C60" s="7">
        <v>42595</v>
      </c>
      <c r="D60" s="6" t="s">
        <v>110</v>
      </c>
      <c r="E60" s="6" t="s">
        <v>110</v>
      </c>
      <c r="F60" s="5" t="str">
        <f t="shared" si="2"/>
        <v>UUC-728</v>
      </c>
      <c r="G60" s="5" t="s">
        <v>81</v>
      </c>
      <c r="H60" t="s">
        <v>21</v>
      </c>
    </row>
    <row r="61" spans="1:8" x14ac:dyDescent="0.3">
      <c r="A61" s="6" t="s">
        <v>51</v>
      </c>
      <c r="B61" s="6">
        <v>770</v>
      </c>
      <c r="C61" s="7">
        <v>42629</v>
      </c>
      <c r="D61" s="6" t="s">
        <v>110</v>
      </c>
      <c r="E61" s="6" t="s">
        <v>110</v>
      </c>
      <c r="F61" s="5" t="str">
        <f t="shared" si="2"/>
        <v>UUC-770</v>
      </c>
      <c r="G61" s="5" t="s">
        <v>81</v>
      </c>
      <c r="H61" t="s">
        <v>21</v>
      </c>
    </row>
    <row r="62" spans="1:8" x14ac:dyDescent="0.3">
      <c r="A62" s="6" t="s">
        <v>51</v>
      </c>
      <c r="B62" s="6">
        <v>859</v>
      </c>
      <c r="C62" s="7">
        <v>42763</v>
      </c>
      <c r="D62" s="6" t="s">
        <v>110</v>
      </c>
      <c r="E62" s="6" t="s">
        <v>110</v>
      </c>
      <c r="F62" s="5" t="str">
        <f t="shared" si="2"/>
        <v>UUC-859</v>
      </c>
      <c r="G62" s="5" t="s">
        <v>64</v>
      </c>
      <c r="H62" t="s">
        <v>21</v>
      </c>
    </row>
    <row r="63" spans="1:8" x14ac:dyDescent="0.3">
      <c r="A63" s="6" t="s">
        <v>51</v>
      </c>
      <c r="B63" s="6">
        <v>894</v>
      </c>
      <c r="C63" s="7">
        <v>42834</v>
      </c>
      <c r="D63" s="6" t="s">
        <v>110</v>
      </c>
      <c r="E63" s="6" t="s">
        <v>110</v>
      </c>
      <c r="F63" s="5" t="str">
        <f t="shared" si="2"/>
        <v>UUC-894</v>
      </c>
      <c r="G63" s="5" t="s">
        <v>64</v>
      </c>
      <c r="H63" t="s">
        <v>21</v>
      </c>
    </row>
    <row r="64" spans="1:8" x14ac:dyDescent="0.3">
      <c r="A64" s="6" t="s">
        <v>130</v>
      </c>
      <c r="B64" s="6">
        <v>173</v>
      </c>
      <c r="C64" s="7">
        <v>42929</v>
      </c>
      <c r="D64" s="6" t="s">
        <v>110</v>
      </c>
      <c r="E64" s="6" t="s">
        <v>110</v>
      </c>
      <c r="F64" s="5" t="str">
        <f t="shared" si="2"/>
        <v>KKV-173</v>
      </c>
      <c r="G64" s="5" t="s">
        <v>64</v>
      </c>
      <c r="H64" t="s">
        <v>21</v>
      </c>
    </row>
    <row r="65" spans="1:8" x14ac:dyDescent="0.3">
      <c r="A65" s="6" t="s">
        <v>104</v>
      </c>
      <c r="B65" s="6">
        <v>12</v>
      </c>
      <c r="C65" s="7">
        <v>42994</v>
      </c>
      <c r="D65" s="6" t="s">
        <v>110</v>
      </c>
      <c r="E65" s="6" t="s">
        <v>110</v>
      </c>
      <c r="F65" s="5" t="str">
        <f t="shared" si="2"/>
        <v>CSS-12</v>
      </c>
      <c r="G65" s="5" t="s">
        <v>64</v>
      </c>
      <c r="H65" t="s">
        <v>21</v>
      </c>
    </row>
    <row r="66" spans="1:8" x14ac:dyDescent="0.3">
      <c r="A66" s="6" t="s">
        <v>135</v>
      </c>
      <c r="B66" s="6">
        <v>13</v>
      </c>
      <c r="C66" s="7">
        <v>43039</v>
      </c>
      <c r="D66" s="6" t="s">
        <v>110</v>
      </c>
      <c r="E66" s="6" t="s">
        <v>110</v>
      </c>
      <c r="F66" s="5" t="str">
        <f t="shared" si="2"/>
        <v>EAT-13</v>
      </c>
      <c r="G66" s="5" t="s">
        <v>81</v>
      </c>
      <c r="H66" t="s">
        <v>21</v>
      </c>
    </row>
    <row r="67" spans="1:8" x14ac:dyDescent="0.3">
      <c r="A67" s="6" t="s">
        <v>104</v>
      </c>
      <c r="B67" s="6">
        <v>30</v>
      </c>
      <c r="C67" s="7">
        <v>43063</v>
      </c>
      <c r="D67" s="6" t="s">
        <v>110</v>
      </c>
      <c r="E67" s="6" t="s">
        <v>110</v>
      </c>
      <c r="F67" s="5" t="str">
        <f t="shared" si="2"/>
        <v>CSS-30</v>
      </c>
      <c r="G67" s="5" t="s">
        <v>81</v>
      </c>
      <c r="H67" t="s">
        <v>21</v>
      </c>
    </row>
    <row r="68" spans="1:8" x14ac:dyDescent="0.3">
      <c r="A68" s="6" t="s">
        <v>135</v>
      </c>
      <c r="B68" s="6">
        <v>20</v>
      </c>
      <c r="C68" s="7">
        <v>43093</v>
      </c>
      <c r="D68" s="6" t="s">
        <v>110</v>
      </c>
      <c r="E68" s="6" t="s">
        <v>110</v>
      </c>
      <c r="F68" s="5" t="str">
        <f t="shared" si="2"/>
        <v>EAT-20</v>
      </c>
      <c r="G68" s="5" t="s">
        <v>20</v>
      </c>
      <c r="H68" t="s">
        <v>35</v>
      </c>
    </row>
    <row r="69" spans="1:8" x14ac:dyDescent="0.3">
      <c r="A69" s="6" t="s">
        <v>135</v>
      </c>
      <c r="B69" s="6">
        <v>55</v>
      </c>
      <c r="C69" s="7">
        <v>43583</v>
      </c>
      <c r="D69" s="6" t="s">
        <v>110</v>
      </c>
      <c r="E69" s="6" t="s">
        <v>110</v>
      </c>
      <c r="F69" s="5" t="str">
        <f t="shared" si="2"/>
        <v>EAT-55</v>
      </c>
      <c r="G69" t="s">
        <v>205</v>
      </c>
      <c r="H69" t="s">
        <v>21</v>
      </c>
    </row>
    <row r="70" spans="1:8" x14ac:dyDescent="0.3">
      <c r="A70" s="6" t="s">
        <v>135</v>
      </c>
      <c r="B70" s="6">
        <v>58</v>
      </c>
      <c r="C70" s="7">
        <v>43602</v>
      </c>
      <c r="D70" s="6" t="s">
        <v>110</v>
      </c>
      <c r="E70" s="6" t="s">
        <v>110</v>
      </c>
      <c r="F70" s="5" t="str">
        <f t="shared" si="2"/>
        <v>EAT-58</v>
      </c>
      <c r="G70" t="s">
        <v>20</v>
      </c>
      <c r="H70" t="s">
        <v>35</v>
      </c>
    </row>
    <row r="71" spans="1:8" x14ac:dyDescent="0.3">
      <c r="A71" s="6" t="s">
        <v>104</v>
      </c>
      <c r="B71" s="6">
        <v>118</v>
      </c>
      <c r="C71" s="7">
        <v>44191</v>
      </c>
      <c r="D71" s="6" t="s">
        <v>110</v>
      </c>
      <c r="E71" s="6" t="s">
        <v>110</v>
      </c>
      <c r="F71" s="5" t="str">
        <f t="shared" si="2"/>
        <v>CSS-118</v>
      </c>
      <c r="G71" t="s">
        <v>129</v>
      </c>
      <c r="H71" t="s">
        <v>21</v>
      </c>
    </row>
    <row r="72" spans="1:8" x14ac:dyDescent="0.3">
      <c r="A72" s="6" t="s">
        <v>104</v>
      </c>
      <c r="B72" s="6">
        <v>124</v>
      </c>
      <c r="C72" s="7">
        <v>44206</v>
      </c>
      <c r="D72" s="6" t="s">
        <v>110</v>
      </c>
      <c r="E72" s="6" t="s">
        <v>110</v>
      </c>
      <c r="F72" s="5" t="str">
        <f t="shared" si="2"/>
        <v>CSS-124</v>
      </c>
      <c r="G72" s="5" t="s">
        <v>81</v>
      </c>
      <c r="H72" t="s">
        <v>21</v>
      </c>
    </row>
    <row r="73" spans="1:8" x14ac:dyDescent="0.3">
      <c r="A73" s="6" t="s">
        <v>104</v>
      </c>
      <c r="B73" s="6">
        <v>155</v>
      </c>
      <c r="C73" s="7">
        <v>44261</v>
      </c>
      <c r="D73" s="6" t="s">
        <v>110</v>
      </c>
      <c r="E73" s="6" t="s">
        <v>110</v>
      </c>
      <c r="F73" s="5" t="str">
        <f t="shared" si="2"/>
        <v>CSS-155</v>
      </c>
      <c r="G73" s="5" t="s">
        <v>64</v>
      </c>
      <c r="H73" t="s">
        <v>21</v>
      </c>
    </row>
    <row r="74" spans="1:8" x14ac:dyDescent="0.3">
      <c r="A74" s="6" t="s">
        <v>104</v>
      </c>
      <c r="B74" s="6">
        <v>159</v>
      </c>
      <c r="C74" s="7">
        <v>44266</v>
      </c>
      <c r="D74" s="6" t="s">
        <v>110</v>
      </c>
      <c r="E74" s="6" t="s">
        <v>110</v>
      </c>
      <c r="F74" s="5" t="str">
        <f t="shared" si="2"/>
        <v>CSS-159</v>
      </c>
      <c r="G74" s="5" t="s">
        <v>64</v>
      </c>
      <c r="H74" t="s">
        <v>21</v>
      </c>
    </row>
    <row r="75" spans="1:8" x14ac:dyDescent="0.3">
      <c r="A75" s="6" t="s">
        <v>104</v>
      </c>
      <c r="B75" s="6">
        <v>165</v>
      </c>
      <c r="C75" s="7">
        <v>44280</v>
      </c>
      <c r="D75" s="6" t="s">
        <v>110</v>
      </c>
      <c r="E75" s="6" t="s">
        <v>110</v>
      </c>
      <c r="F75" s="5" t="str">
        <f t="shared" si="2"/>
        <v>CSS-165</v>
      </c>
      <c r="G75" t="s">
        <v>152</v>
      </c>
      <c r="H75" t="s">
        <v>21</v>
      </c>
    </row>
    <row r="76" spans="1:8" x14ac:dyDescent="0.3">
      <c r="A76" s="6" t="s">
        <v>104</v>
      </c>
      <c r="B76" s="6">
        <v>171</v>
      </c>
      <c r="C76" s="7">
        <v>44296</v>
      </c>
      <c r="D76" s="6" t="s">
        <v>110</v>
      </c>
      <c r="E76" s="6" t="s">
        <v>110</v>
      </c>
      <c r="F76" s="5" t="str">
        <f t="shared" si="2"/>
        <v>CSS-171</v>
      </c>
      <c r="G76" t="s">
        <v>152</v>
      </c>
      <c r="H76" t="s">
        <v>21</v>
      </c>
    </row>
    <row r="77" spans="1:8" x14ac:dyDescent="0.3">
      <c r="A77" s="6" t="s">
        <v>12</v>
      </c>
      <c r="B77" s="6">
        <v>165</v>
      </c>
      <c r="C77" s="7">
        <v>40344</v>
      </c>
      <c r="D77" s="6" t="s">
        <v>127</v>
      </c>
      <c r="E77" s="6" t="s">
        <v>127</v>
      </c>
      <c r="F77" s="5" t="str">
        <f t="shared" si="2"/>
        <v>BOB-165</v>
      </c>
      <c r="H77" t="s">
        <v>21</v>
      </c>
    </row>
    <row r="78" spans="1:8" x14ac:dyDescent="0.3">
      <c r="A78" s="6" t="s">
        <v>12</v>
      </c>
      <c r="B78" s="6">
        <v>244</v>
      </c>
      <c r="C78" s="7">
        <v>40472</v>
      </c>
      <c r="D78" s="6" t="s">
        <v>127</v>
      </c>
      <c r="E78" s="6" t="s">
        <v>127</v>
      </c>
      <c r="F78" s="5" t="str">
        <f t="shared" si="2"/>
        <v>BOB-244</v>
      </c>
      <c r="H78" t="s">
        <v>21</v>
      </c>
    </row>
    <row r="79" spans="1:8" x14ac:dyDescent="0.3">
      <c r="A79" s="6" t="s">
        <v>12</v>
      </c>
      <c r="B79" s="6">
        <v>312</v>
      </c>
      <c r="C79" s="7">
        <v>40613</v>
      </c>
      <c r="D79" s="6" t="s">
        <v>127</v>
      </c>
      <c r="E79" s="6" t="s">
        <v>127</v>
      </c>
      <c r="F79" s="5" t="str">
        <f t="shared" si="2"/>
        <v>BOB-312</v>
      </c>
      <c r="H79" t="s">
        <v>21</v>
      </c>
    </row>
    <row r="80" spans="1:8" x14ac:dyDescent="0.3">
      <c r="A80" s="6" t="s">
        <v>12</v>
      </c>
      <c r="B80" s="6">
        <v>325</v>
      </c>
      <c r="C80" s="7">
        <v>40625</v>
      </c>
      <c r="D80" s="6" t="s">
        <v>127</v>
      </c>
      <c r="E80" s="6" t="s">
        <v>127</v>
      </c>
      <c r="F80" s="5" t="str">
        <f t="shared" si="2"/>
        <v>BOB-325</v>
      </c>
      <c r="H80" t="s">
        <v>21</v>
      </c>
    </row>
    <row r="81" spans="1:8" x14ac:dyDescent="0.3">
      <c r="A81" s="6" t="s">
        <v>12</v>
      </c>
      <c r="B81" s="6">
        <v>358</v>
      </c>
      <c r="C81" s="7">
        <v>40661</v>
      </c>
      <c r="D81" s="6" t="s">
        <v>127</v>
      </c>
      <c r="E81" s="6" t="s">
        <v>127</v>
      </c>
      <c r="F81" s="5" t="str">
        <f t="shared" si="2"/>
        <v>BOB-358</v>
      </c>
      <c r="H81" t="s">
        <v>21</v>
      </c>
    </row>
    <row r="82" spans="1:8" x14ac:dyDescent="0.3">
      <c r="A82" s="6" t="s">
        <v>12</v>
      </c>
      <c r="B82" s="6">
        <v>359</v>
      </c>
      <c r="C82" s="7">
        <v>40662</v>
      </c>
      <c r="D82" s="6" t="s">
        <v>127</v>
      </c>
      <c r="E82" s="6" t="s">
        <v>127</v>
      </c>
      <c r="F82" s="5" t="str">
        <f t="shared" si="2"/>
        <v>BOB-359</v>
      </c>
      <c r="H82" t="s">
        <v>21</v>
      </c>
    </row>
    <row r="83" spans="1:8" x14ac:dyDescent="0.3">
      <c r="A83" s="6" t="s">
        <v>12</v>
      </c>
      <c r="B83" s="6">
        <v>381</v>
      </c>
      <c r="C83" s="7">
        <v>40695</v>
      </c>
      <c r="D83" s="6" t="s">
        <v>127</v>
      </c>
      <c r="E83" s="6" t="s">
        <v>127</v>
      </c>
      <c r="F83" s="5" t="str">
        <f t="shared" si="2"/>
        <v>BOB-381</v>
      </c>
      <c r="H83" t="s">
        <v>21</v>
      </c>
    </row>
    <row r="84" spans="1:8" x14ac:dyDescent="0.3">
      <c r="A84" s="6" t="s">
        <v>12</v>
      </c>
      <c r="B84" s="6">
        <v>448</v>
      </c>
      <c r="C84" s="7">
        <v>40863</v>
      </c>
      <c r="D84" s="6" t="s">
        <v>127</v>
      </c>
      <c r="E84" s="6" t="s">
        <v>127</v>
      </c>
      <c r="F84" s="5" t="str">
        <f t="shared" si="2"/>
        <v>BOB-448</v>
      </c>
      <c r="H84" t="s">
        <v>21</v>
      </c>
    </row>
    <row r="85" spans="1:8" x14ac:dyDescent="0.3">
      <c r="A85" s="6" t="s">
        <v>62</v>
      </c>
      <c r="B85" s="6">
        <v>67</v>
      </c>
      <c r="C85" s="7">
        <v>40946</v>
      </c>
      <c r="D85" s="6" t="s">
        <v>127</v>
      </c>
      <c r="E85" s="6" t="s">
        <v>127</v>
      </c>
      <c r="F85" s="5" t="str">
        <f t="shared" si="2"/>
        <v>ARB-67</v>
      </c>
      <c r="G85" s="5" t="s">
        <v>64</v>
      </c>
      <c r="H85"/>
    </row>
    <row r="86" spans="1:8" x14ac:dyDescent="0.3">
      <c r="A86" s="6" t="s">
        <v>12</v>
      </c>
      <c r="B86" s="6">
        <v>484</v>
      </c>
      <c r="C86" s="7">
        <v>40970</v>
      </c>
      <c r="D86" s="6" t="s">
        <v>127</v>
      </c>
      <c r="E86" s="6" t="s">
        <v>127</v>
      </c>
      <c r="F86" s="5" t="str">
        <f t="shared" si="2"/>
        <v>BOB-484</v>
      </c>
      <c r="H86" t="s">
        <v>21</v>
      </c>
    </row>
    <row r="87" spans="1:8" x14ac:dyDescent="0.3">
      <c r="A87" s="6" t="s">
        <v>51</v>
      </c>
      <c r="B87" s="6">
        <v>28</v>
      </c>
      <c r="C87" s="7">
        <v>41264</v>
      </c>
      <c r="D87" s="6" t="s">
        <v>127</v>
      </c>
      <c r="E87" s="6" t="s">
        <v>127</v>
      </c>
      <c r="F87" s="5" t="str">
        <f t="shared" si="2"/>
        <v>UUC-28</v>
      </c>
      <c r="G87" s="5" t="s">
        <v>64</v>
      </c>
      <c r="H87" t="s">
        <v>21</v>
      </c>
    </row>
    <row r="88" spans="1:8" x14ac:dyDescent="0.3">
      <c r="A88" s="6" t="s">
        <v>51</v>
      </c>
      <c r="B88" s="6">
        <v>40</v>
      </c>
      <c r="C88" s="7">
        <v>41278</v>
      </c>
      <c r="D88" s="6" t="s">
        <v>127</v>
      </c>
      <c r="E88" s="6" t="s">
        <v>127</v>
      </c>
      <c r="F88" s="5" t="str">
        <f t="shared" si="2"/>
        <v>UUC-40</v>
      </c>
      <c r="G88" t="s">
        <v>129</v>
      </c>
      <c r="H88" t="s">
        <v>21</v>
      </c>
    </row>
    <row r="89" spans="1:8" x14ac:dyDescent="0.3">
      <c r="A89" s="6" t="s">
        <v>51</v>
      </c>
      <c r="B89" s="6">
        <v>109</v>
      </c>
      <c r="C89" s="7">
        <v>41499</v>
      </c>
      <c r="D89" s="6" t="s">
        <v>127</v>
      </c>
      <c r="E89" s="6" t="s">
        <v>127</v>
      </c>
      <c r="F89" s="5" t="str">
        <f t="shared" si="2"/>
        <v>UUC-109</v>
      </c>
      <c r="G89" s="5" t="s">
        <v>64</v>
      </c>
      <c r="H89" t="s">
        <v>21</v>
      </c>
    </row>
    <row r="90" spans="1:8" x14ac:dyDescent="0.3">
      <c r="A90" s="6" t="s">
        <v>62</v>
      </c>
      <c r="B90" s="6">
        <v>219</v>
      </c>
      <c r="C90" s="7">
        <v>41534</v>
      </c>
      <c r="D90" s="6" t="s">
        <v>127</v>
      </c>
      <c r="E90" s="6" t="s">
        <v>127</v>
      </c>
      <c r="F90" s="5" t="str">
        <f>CONCATENATE(A90,"-",B90)</f>
        <v>ARB-219</v>
      </c>
      <c r="G90" s="5" t="s">
        <v>64</v>
      </c>
    </row>
    <row r="91" spans="1:8" x14ac:dyDescent="0.3">
      <c r="A91" s="6" t="s">
        <v>51</v>
      </c>
      <c r="B91" s="6">
        <v>132</v>
      </c>
      <c r="C91" s="7">
        <v>41545</v>
      </c>
      <c r="D91" s="6" t="s">
        <v>127</v>
      </c>
      <c r="E91" s="6" t="s">
        <v>127</v>
      </c>
      <c r="F91" s="5" t="str">
        <f t="shared" ref="F91:F98" si="3">CONCATENATE(A91,"-",B91)</f>
        <v>UUC-132</v>
      </c>
      <c r="G91" s="5" t="s">
        <v>20</v>
      </c>
      <c r="H91" t="s">
        <v>35</v>
      </c>
    </row>
    <row r="92" spans="1:8" x14ac:dyDescent="0.3">
      <c r="A92" s="6" t="s">
        <v>51</v>
      </c>
      <c r="B92" s="6">
        <v>176</v>
      </c>
      <c r="C92" s="7">
        <v>41633</v>
      </c>
      <c r="D92" s="6" t="s">
        <v>127</v>
      </c>
      <c r="E92" s="6" t="s">
        <v>127</v>
      </c>
      <c r="F92" s="5" t="str">
        <f t="shared" si="3"/>
        <v>UUC-176</v>
      </c>
      <c r="G92" s="5" t="s">
        <v>64</v>
      </c>
      <c r="H92" t="s">
        <v>21</v>
      </c>
    </row>
    <row r="93" spans="1:8" x14ac:dyDescent="0.3">
      <c r="A93" s="6" t="s">
        <v>62</v>
      </c>
      <c r="B93" s="6">
        <v>307</v>
      </c>
      <c r="C93" s="7">
        <v>41672</v>
      </c>
      <c r="D93" s="6" t="s">
        <v>127</v>
      </c>
      <c r="E93" s="6" t="s">
        <v>127</v>
      </c>
      <c r="F93" s="5" t="str">
        <f t="shared" si="3"/>
        <v>ARB-307</v>
      </c>
      <c r="G93" s="5" t="s">
        <v>64</v>
      </c>
    </row>
    <row r="94" spans="1:8" x14ac:dyDescent="0.3">
      <c r="A94" s="6" t="s">
        <v>62</v>
      </c>
      <c r="B94" s="6">
        <v>324</v>
      </c>
      <c r="C94" s="7">
        <v>41703</v>
      </c>
      <c r="D94" s="6" t="s">
        <v>127</v>
      </c>
      <c r="E94" s="6" t="s">
        <v>127</v>
      </c>
      <c r="F94" s="5" t="str">
        <f t="shared" si="3"/>
        <v>ARB-324</v>
      </c>
      <c r="G94" s="5" t="s">
        <v>64</v>
      </c>
    </row>
    <row r="95" spans="1:8" x14ac:dyDescent="0.3">
      <c r="A95" s="6" t="s">
        <v>62</v>
      </c>
      <c r="B95" s="6">
        <v>328</v>
      </c>
      <c r="C95" s="7">
        <v>41714</v>
      </c>
      <c r="D95" s="6" t="s">
        <v>127</v>
      </c>
      <c r="E95" s="6" t="s">
        <v>127</v>
      </c>
      <c r="F95" s="5" t="str">
        <f t="shared" si="3"/>
        <v>ARB-328</v>
      </c>
      <c r="G95" s="5" t="s">
        <v>64</v>
      </c>
    </row>
    <row r="96" spans="1:8" x14ac:dyDescent="0.3">
      <c r="A96" s="6" t="s">
        <v>62</v>
      </c>
      <c r="B96" s="6">
        <v>347</v>
      </c>
      <c r="C96" s="7">
        <v>41743</v>
      </c>
      <c r="D96" s="6" t="s">
        <v>127</v>
      </c>
      <c r="E96" s="6" t="s">
        <v>127</v>
      </c>
      <c r="F96" s="5" t="str">
        <f t="shared" si="3"/>
        <v>ARB-347</v>
      </c>
      <c r="G96" s="5" t="s">
        <v>64</v>
      </c>
    </row>
    <row r="97" spans="1:8" x14ac:dyDescent="0.3">
      <c r="A97" s="6" t="s">
        <v>51</v>
      </c>
      <c r="B97" s="6">
        <v>226</v>
      </c>
      <c r="C97" s="7">
        <v>41748</v>
      </c>
      <c r="D97" s="6" t="s">
        <v>127</v>
      </c>
      <c r="E97" s="6" t="s">
        <v>127</v>
      </c>
      <c r="F97" s="5" t="str">
        <f t="shared" si="3"/>
        <v>UUC-226</v>
      </c>
      <c r="G97" t="s">
        <v>152</v>
      </c>
      <c r="H97" t="s">
        <v>21</v>
      </c>
    </row>
    <row r="98" spans="1:8" x14ac:dyDescent="0.3">
      <c r="A98" s="6" t="s">
        <v>51</v>
      </c>
      <c r="B98" s="6">
        <v>228</v>
      </c>
      <c r="C98" s="7">
        <v>41751</v>
      </c>
      <c r="D98" s="6" t="s">
        <v>127</v>
      </c>
      <c r="E98" s="6" t="s">
        <v>127</v>
      </c>
      <c r="F98" s="5" t="str">
        <f t="shared" si="3"/>
        <v>UUC-228</v>
      </c>
      <c r="G98" s="5" t="s">
        <v>120</v>
      </c>
      <c r="H98" t="s">
        <v>21</v>
      </c>
    </row>
    <row r="99" spans="1:8" x14ac:dyDescent="0.3">
      <c r="A99" s="6" t="s">
        <v>62</v>
      </c>
      <c r="B99" s="6">
        <v>367</v>
      </c>
      <c r="C99" s="7">
        <v>41772</v>
      </c>
      <c r="D99" s="6" t="s">
        <v>127</v>
      </c>
      <c r="E99" s="6" t="s">
        <v>127</v>
      </c>
      <c r="F99" s="5" t="str">
        <f>CONCATENATE(A99,"-",B99)</f>
        <v>ARB-367</v>
      </c>
      <c r="G99" s="5" t="s">
        <v>64</v>
      </c>
    </row>
    <row r="100" spans="1:8" x14ac:dyDescent="0.3">
      <c r="A100" s="6" t="s">
        <v>51</v>
      </c>
      <c r="B100" s="6">
        <v>249</v>
      </c>
      <c r="C100" s="7">
        <v>41798</v>
      </c>
      <c r="D100" s="6" t="s">
        <v>127</v>
      </c>
      <c r="E100" s="6" t="s">
        <v>127</v>
      </c>
      <c r="F100" s="5" t="str">
        <f>CONCATENATE(A100,"-",B100)</f>
        <v>UUC-249</v>
      </c>
      <c r="G100" s="5" t="s">
        <v>64</v>
      </c>
      <c r="H100" t="s">
        <v>21</v>
      </c>
    </row>
    <row r="101" spans="1:8" x14ac:dyDescent="0.3">
      <c r="A101" s="6" t="s">
        <v>51</v>
      </c>
      <c r="B101" s="6">
        <v>299</v>
      </c>
      <c r="C101" s="7">
        <v>41877</v>
      </c>
      <c r="D101" s="6" t="s">
        <v>127</v>
      </c>
      <c r="E101" s="6" t="s">
        <v>127</v>
      </c>
      <c r="F101" s="5" t="str">
        <f>CONCATENATE(A101,"-",B101)</f>
        <v>UUC-299</v>
      </c>
      <c r="G101" s="5" t="s">
        <v>64</v>
      </c>
      <c r="H101" t="s">
        <v>21</v>
      </c>
    </row>
    <row r="102" spans="1:8" x14ac:dyDescent="0.3">
      <c r="A102" s="6" t="s">
        <v>62</v>
      </c>
      <c r="B102" s="6">
        <v>437</v>
      </c>
      <c r="C102" s="7">
        <v>41901</v>
      </c>
      <c r="D102" s="6" t="s">
        <v>127</v>
      </c>
      <c r="E102" s="6" t="s">
        <v>127</v>
      </c>
      <c r="F102" s="5" t="str">
        <f>CONCATENATE(A102,"-",B102)</f>
        <v>ARB-437</v>
      </c>
    </row>
    <row r="103" spans="1:8" x14ac:dyDescent="0.3">
      <c r="A103" s="6" t="s">
        <v>51</v>
      </c>
      <c r="B103" s="6">
        <v>315</v>
      </c>
      <c r="C103" s="7">
        <v>41901</v>
      </c>
      <c r="D103" s="6" t="s">
        <v>127</v>
      </c>
      <c r="E103" s="6" t="s">
        <v>127</v>
      </c>
      <c r="F103" s="5" t="str">
        <f t="shared" ref="F103:F155" si="4">CONCATENATE(A103,"-",B103)</f>
        <v>UUC-315</v>
      </c>
      <c r="G103" t="s">
        <v>152</v>
      </c>
      <c r="H103" t="s">
        <v>21</v>
      </c>
    </row>
    <row r="104" spans="1:8" x14ac:dyDescent="0.3">
      <c r="A104" s="6" t="s">
        <v>51</v>
      </c>
      <c r="B104" s="6">
        <v>318</v>
      </c>
      <c r="C104" s="7">
        <v>41903</v>
      </c>
      <c r="D104" s="6" t="s">
        <v>127</v>
      </c>
      <c r="E104" s="6" t="s">
        <v>127</v>
      </c>
      <c r="F104" s="5" t="str">
        <f t="shared" si="4"/>
        <v>UUC-318</v>
      </c>
      <c r="G104" s="5" t="s">
        <v>64</v>
      </c>
      <c r="H104" t="s">
        <v>21</v>
      </c>
    </row>
    <row r="105" spans="1:8" x14ac:dyDescent="0.3">
      <c r="A105" s="6" t="s">
        <v>51</v>
      </c>
      <c r="B105" s="6">
        <v>363</v>
      </c>
      <c r="C105" s="7">
        <v>41954</v>
      </c>
      <c r="D105" s="6" t="s">
        <v>127</v>
      </c>
      <c r="E105" s="6" t="s">
        <v>127</v>
      </c>
      <c r="F105" s="5" t="str">
        <f t="shared" si="4"/>
        <v>UUC-363</v>
      </c>
      <c r="G105" s="5" t="s">
        <v>64</v>
      </c>
      <c r="H105" t="s">
        <v>21</v>
      </c>
    </row>
    <row r="106" spans="1:8" x14ac:dyDescent="0.3">
      <c r="A106" s="6" t="s">
        <v>51</v>
      </c>
      <c r="B106" s="6">
        <v>375</v>
      </c>
      <c r="C106" s="7">
        <v>41976</v>
      </c>
      <c r="D106" s="6" t="s">
        <v>127</v>
      </c>
      <c r="E106" s="6" t="s">
        <v>127</v>
      </c>
      <c r="F106" s="5" t="str">
        <f t="shared" si="4"/>
        <v>UUC-375</v>
      </c>
      <c r="G106" s="5" t="s">
        <v>81</v>
      </c>
      <c r="H106" t="s">
        <v>21</v>
      </c>
    </row>
    <row r="107" spans="1:8" x14ac:dyDescent="0.3">
      <c r="A107" s="6" t="s">
        <v>51</v>
      </c>
      <c r="B107" s="6">
        <v>394</v>
      </c>
      <c r="C107" s="7">
        <v>42001</v>
      </c>
      <c r="D107" s="6" t="s">
        <v>127</v>
      </c>
      <c r="E107" s="6" t="s">
        <v>127</v>
      </c>
      <c r="F107" s="5" t="str">
        <f t="shared" si="4"/>
        <v>UUC-394</v>
      </c>
      <c r="G107" s="5" t="s">
        <v>20</v>
      </c>
      <c r="H107" t="s">
        <v>21</v>
      </c>
    </row>
    <row r="108" spans="1:8" x14ac:dyDescent="0.3">
      <c r="A108" s="6" t="s">
        <v>51</v>
      </c>
      <c r="B108" s="6">
        <v>429</v>
      </c>
      <c r="C108" s="7">
        <v>42051</v>
      </c>
      <c r="D108" s="6" t="s">
        <v>127</v>
      </c>
      <c r="E108" s="6" t="s">
        <v>127</v>
      </c>
      <c r="F108" s="5" t="str">
        <f t="shared" si="4"/>
        <v>UUC-429</v>
      </c>
      <c r="G108" s="5" t="s">
        <v>81</v>
      </c>
      <c r="H108" t="s">
        <v>21</v>
      </c>
    </row>
    <row r="109" spans="1:8" x14ac:dyDescent="0.3">
      <c r="A109" s="6" t="s">
        <v>51</v>
      </c>
      <c r="B109" s="6">
        <v>464</v>
      </c>
      <c r="C109" s="7">
        <v>42095</v>
      </c>
      <c r="D109" s="6" t="s">
        <v>127</v>
      </c>
      <c r="E109" s="6" t="s">
        <v>127</v>
      </c>
      <c r="F109" s="5" t="str">
        <f t="shared" si="4"/>
        <v>UUC-464</v>
      </c>
      <c r="G109" s="5" t="s">
        <v>92</v>
      </c>
      <c r="H109" t="s">
        <v>21</v>
      </c>
    </row>
    <row r="110" spans="1:8" x14ac:dyDescent="0.3">
      <c r="A110" s="6" t="s">
        <v>51</v>
      </c>
      <c r="B110" s="6">
        <v>467</v>
      </c>
      <c r="C110" s="7">
        <v>42096</v>
      </c>
      <c r="D110" s="6" t="s">
        <v>127</v>
      </c>
      <c r="E110" s="6" t="s">
        <v>127</v>
      </c>
      <c r="F110" s="5" t="str">
        <f t="shared" si="4"/>
        <v>UUC-467</v>
      </c>
      <c r="G110" t="s">
        <v>89</v>
      </c>
      <c r="H110" t="s">
        <v>21</v>
      </c>
    </row>
    <row r="111" spans="1:8" x14ac:dyDescent="0.3">
      <c r="A111" s="6" t="s">
        <v>51</v>
      </c>
      <c r="B111" s="6">
        <v>479</v>
      </c>
      <c r="C111" s="7">
        <v>42105</v>
      </c>
      <c r="D111" s="6" t="s">
        <v>127</v>
      </c>
      <c r="E111" s="6" t="s">
        <v>127</v>
      </c>
      <c r="F111" s="5" t="str">
        <f t="shared" si="4"/>
        <v>UUC-479</v>
      </c>
      <c r="G111" s="5" t="s">
        <v>81</v>
      </c>
      <c r="H111" t="s">
        <v>35</v>
      </c>
    </row>
    <row r="112" spans="1:8" x14ac:dyDescent="0.3">
      <c r="A112" s="6" t="s">
        <v>51</v>
      </c>
      <c r="B112" s="6">
        <v>501</v>
      </c>
      <c r="C112" s="7">
        <v>42152</v>
      </c>
      <c r="D112" s="6" t="s">
        <v>127</v>
      </c>
      <c r="E112" s="6" t="s">
        <v>127</v>
      </c>
      <c r="F112" s="5" t="str">
        <f t="shared" si="4"/>
        <v>UUC-501</v>
      </c>
      <c r="G112" s="5" t="s">
        <v>20</v>
      </c>
      <c r="H112" t="s">
        <v>21</v>
      </c>
    </row>
    <row r="113" spans="1:8" x14ac:dyDescent="0.3">
      <c r="A113" s="6" t="s">
        <v>51</v>
      </c>
      <c r="B113" s="6">
        <v>614</v>
      </c>
      <c r="C113" s="7">
        <v>42472</v>
      </c>
      <c r="D113" s="6" t="s">
        <v>127</v>
      </c>
      <c r="E113" s="6" t="s">
        <v>127</v>
      </c>
      <c r="F113" s="5" t="str">
        <f t="shared" si="4"/>
        <v>UUC-614</v>
      </c>
      <c r="G113" s="5" t="s">
        <v>64</v>
      </c>
      <c r="H113" t="s">
        <v>21</v>
      </c>
    </row>
    <row r="114" spans="1:8" x14ac:dyDescent="0.3">
      <c r="A114" s="6" t="s">
        <v>51</v>
      </c>
      <c r="B114" s="6">
        <v>681</v>
      </c>
      <c r="C114" s="7">
        <v>42543</v>
      </c>
      <c r="D114" s="6" t="s">
        <v>127</v>
      </c>
      <c r="E114" s="6" t="s">
        <v>127</v>
      </c>
      <c r="F114" s="5" t="str">
        <f t="shared" si="4"/>
        <v>UUC-681</v>
      </c>
      <c r="G114" t="s">
        <v>238</v>
      </c>
      <c r="H114" t="s">
        <v>21</v>
      </c>
    </row>
    <row r="115" spans="1:8" x14ac:dyDescent="0.3">
      <c r="A115" s="6" t="s">
        <v>51</v>
      </c>
      <c r="B115" s="6">
        <v>689</v>
      </c>
      <c r="C115" s="7">
        <v>42547</v>
      </c>
      <c r="D115" s="6" t="s">
        <v>127</v>
      </c>
      <c r="E115" s="6" t="s">
        <v>127</v>
      </c>
      <c r="F115" s="5" t="str">
        <f t="shared" si="4"/>
        <v>UUC-689</v>
      </c>
      <c r="G115" s="5" t="s">
        <v>81</v>
      </c>
      <c r="H115" t="s">
        <v>21</v>
      </c>
    </row>
    <row r="116" spans="1:8" x14ac:dyDescent="0.3">
      <c r="A116" s="6" t="s">
        <v>51</v>
      </c>
      <c r="B116" s="6">
        <v>718</v>
      </c>
      <c r="C116" s="7">
        <v>42587</v>
      </c>
      <c r="D116" s="6" t="s">
        <v>127</v>
      </c>
      <c r="E116" s="6" t="s">
        <v>127</v>
      </c>
      <c r="F116" s="5" t="str">
        <f t="shared" si="4"/>
        <v>UUC-718</v>
      </c>
      <c r="G116" s="5" t="s">
        <v>81</v>
      </c>
      <c r="H116" t="s">
        <v>21</v>
      </c>
    </row>
    <row r="117" spans="1:8" x14ac:dyDescent="0.3">
      <c r="A117" s="6" t="s">
        <v>51</v>
      </c>
      <c r="B117" s="6">
        <v>761</v>
      </c>
      <c r="C117" s="7">
        <v>42617</v>
      </c>
      <c r="D117" s="6" t="s">
        <v>127</v>
      </c>
      <c r="E117" s="6" t="s">
        <v>127</v>
      </c>
      <c r="F117" s="5" t="str">
        <f t="shared" si="4"/>
        <v>UUC-761</v>
      </c>
      <c r="G117" s="5" t="s">
        <v>81</v>
      </c>
      <c r="H117" t="s">
        <v>21</v>
      </c>
    </row>
    <row r="118" spans="1:8" x14ac:dyDescent="0.3">
      <c r="A118" s="6" t="s">
        <v>51</v>
      </c>
      <c r="B118" s="6">
        <v>777</v>
      </c>
      <c r="C118" s="7">
        <v>42640</v>
      </c>
      <c r="D118" s="6" t="s">
        <v>127</v>
      </c>
      <c r="E118" s="6" t="s">
        <v>127</v>
      </c>
      <c r="F118" s="5" t="str">
        <f t="shared" si="4"/>
        <v>UUC-777</v>
      </c>
      <c r="G118" s="5" t="s">
        <v>20</v>
      </c>
      <c r="H118" t="s">
        <v>35</v>
      </c>
    </row>
    <row r="119" spans="1:8" x14ac:dyDescent="0.3">
      <c r="A119" s="6" t="s">
        <v>51</v>
      </c>
      <c r="B119" s="6">
        <v>806</v>
      </c>
      <c r="C119" s="7">
        <v>42662</v>
      </c>
      <c r="D119" s="6" t="s">
        <v>127</v>
      </c>
      <c r="E119" s="6" t="s">
        <v>127</v>
      </c>
      <c r="F119" s="5" t="str">
        <f t="shared" si="4"/>
        <v>UUC-806</v>
      </c>
      <c r="G119" s="5" t="s">
        <v>81</v>
      </c>
      <c r="H119" t="s">
        <v>21</v>
      </c>
    </row>
    <row r="120" spans="1:8" x14ac:dyDescent="0.3">
      <c r="A120" s="6" t="s">
        <v>51</v>
      </c>
      <c r="B120" s="6">
        <v>814</v>
      </c>
      <c r="C120" s="7">
        <v>42671</v>
      </c>
      <c r="D120" s="6" t="s">
        <v>127</v>
      </c>
      <c r="E120" s="6" t="s">
        <v>127</v>
      </c>
      <c r="F120" s="5" t="str">
        <f t="shared" si="4"/>
        <v>UUC-814</v>
      </c>
      <c r="G120" s="5" t="s">
        <v>92</v>
      </c>
      <c r="H120" t="s">
        <v>21</v>
      </c>
    </row>
    <row r="121" spans="1:8" x14ac:dyDescent="0.3">
      <c r="A121" s="6" t="s">
        <v>51</v>
      </c>
      <c r="B121" s="6">
        <v>819</v>
      </c>
      <c r="C121" s="7">
        <v>42680</v>
      </c>
      <c r="D121" s="6" t="s">
        <v>127</v>
      </c>
      <c r="E121" s="6" t="s">
        <v>127</v>
      </c>
      <c r="F121" s="5" t="str">
        <f t="shared" si="4"/>
        <v>UUC-819</v>
      </c>
      <c r="G121" t="s">
        <v>129</v>
      </c>
      <c r="H121" t="s">
        <v>21</v>
      </c>
    </row>
    <row r="122" spans="1:8" x14ac:dyDescent="0.3">
      <c r="A122" s="6" t="s">
        <v>51</v>
      </c>
      <c r="B122" s="6">
        <v>843</v>
      </c>
      <c r="C122" s="7">
        <v>42721</v>
      </c>
      <c r="D122" s="6" t="s">
        <v>127</v>
      </c>
      <c r="E122" s="6" t="s">
        <v>127</v>
      </c>
      <c r="F122" s="5" t="str">
        <f t="shared" si="4"/>
        <v>UUC-843</v>
      </c>
      <c r="G122" s="5" t="s">
        <v>64</v>
      </c>
      <c r="H122" t="s">
        <v>21</v>
      </c>
    </row>
    <row r="123" spans="1:8" x14ac:dyDescent="0.3">
      <c r="A123" s="6" t="s">
        <v>51</v>
      </c>
      <c r="B123" s="6">
        <v>868</v>
      </c>
      <c r="C123" s="7">
        <v>42775</v>
      </c>
      <c r="D123" s="6" t="s">
        <v>127</v>
      </c>
      <c r="E123" s="6" t="s">
        <v>127</v>
      </c>
      <c r="F123" s="5" t="str">
        <f t="shared" si="4"/>
        <v>UUC-868</v>
      </c>
      <c r="G123" s="5" t="s">
        <v>20</v>
      </c>
      <c r="H123" t="s">
        <v>35</v>
      </c>
    </row>
    <row r="124" spans="1:8" x14ac:dyDescent="0.3">
      <c r="A124" s="6" t="s">
        <v>51</v>
      </c>
      <c r="B124" s="6">
        <v>876</v>
      </c>
      <c r="C124" s="7">
        <v>42794</v>
      </c>
      <c r="D124" s="6" t="s">
        <v>127</v>
      </c>
      <c r="E124" s="6" t="s">
        <v>127</v>
      </c>
      <c r="F124" s="5" t="str">
        <f t="shared" si="4"/>
        <v>UUC-876</v>
      </c>
      <c r="G124" s="5" t="s">
        <v>81</v>
      </c>
      <c r="H124" t="s">
        <v>21</v>
      </c>
    </row>
    <row r="125" spans="1:8" x14ac:dyDescent="0.3">
      <c r="A125" s="6" t="s">
        <v>51</v>
      </c>
      <c r="B125" s="6">
        <v>890</v>
      </c>
      <c r="C125" s="7">
        <v>42825</v>
      </c>
      <c r="D125" s="6" t="s">
        <v>127</v>
      </c>
      <c r="E125" s="6" t="s">
        <v>127</v>
      </c>
      <c r="F125" s="5" t="str">
        <f t="shared" si="4"/>
        <v>UUC-890</v>
      </c>
      <c r="G125" s="5" t="s">
        <v>120</v>
      </c>
      <c r="H125" t="s">
        <v>21</v>
      </c>
    </row>
    <row r="126" spans="1:8" x14ac:dyDescent="0.3">
      <c r="A126" s="6" t="s">
        <v>130</v>
      </c>
      <c r="B126" s="6">
        <v>165</v>
      </c>
      <c r="C126" s="7">
        <v>42897</v>
      </c>
      <c r="D126" s="6" t="s">
        <v>127</v>
      </c>
      <c r="E126" s="6" t="s">
        <v>127</v>
      </c>
      <c r="F126" s="5" t="str">
        <f t="shared" si="4"/>
        <v>KKV-165</v>
      </c>
      <c r="G126" s="5" t="s">
        <v>64</v>
      </c>
      <c r="H126" t="s">
        <v>21</v>
      </c>
    </row>
    <row r="127" spans="1:8" x14ac:dyDescent="0.3">
      <c r="A127" s="6" t="s">
        <v>104</v>
      </c>
      <c r="B127" s="6">
        <v>14</v>
      </c>
      <c r="C127" s="7">
        <v>43009</v>
      </c>
      <c r="D127" s="6" t="s">
        <v>127</v>
      </c>
      <c r="E127" s="6" t="s">
        <v>127</v>
      </c>
      <c r="F127" s="5" t="str">
        <f t="shared" si="4"/>
        <v>CSS-14</v>
      </c>
      <c r="G127" s="5" t="s">
        <v>81</v>
      </c>
      <c r="H127" t="s">
        <v>21</v>
      </c>
    </row>
    <row r="128" spans="1:8" x14ac:dyDescent="0.3">
      <c r="A128" s="6" t="s">
        <v>104</v>
      </c>
      <c r="B128" s="6">
        <v>18</v>
      </c>
      <c r="C128" s="7">
        <v>43016</v>
      </c>
      <c r="D128" s="6" t="s">
        <v>127</v>
      </c>
      <c r="E128" s="6" t="s">
        <v>127</v>
      </c>
      <c r="F128" s="5" t="str">
        <f t="shared" si="4"/>
        <v>CSS-18</v>
      </c>
      <c r="G128" s="5" t="s">
        <v>20</v>
      </c>
      <c r="H128" t="s">
        <v>35</v>
      </c>
    </row>
    <row r="129" spans="1:8" x14ac:dyDescent="0.3">
      <c r="A129" s="6" t="s">
        <v>104</v>
      </c>
      <c r="B129" s="6">
        <v>19</v>
      </c>
      <c r="C129" s="7">
        <v>43018</v>
      </c>
      <c r="D129" s="6" t="s">
        <v>127</v>
      </c>
      <c r="E129" s="6" t="s">
        <v>127</v>
      </c>
      <c r="F129" s="5" t="str">
        <f t="shared" si="4"/>
        <v>CSS-19</v>
      </c>
      <c r="G129" s="5" t="s">
        <v>83</v>
      </c>
      <c r="H129" t="s">
        <v>21</v>
      </c>
    </row>
    <row r="130" spans="1:8" x14ac:dyDescent="0.3">
      <c r="A130" s="6" t="s">
        <v>164</v>
      </c>
      <c r="B130" s="6">
        <v>22</v>
      </c>
      <c r="C130" s="7">
        <v>43580</v>
      </c>
      <c r="D130" s="59">
        <v>0.125</v>
      </c>
      <c r="E130" s="6" t="s">
        <v>127</v>
      </c>
      <c r="F130" s="5" t="str">
        <f t="shared" si="4"/>
        <v>KTH-22</v>
      </c>
      <c r="G130" s="5" t="s">
        <v>81</v>
      </c>
      <c r="H130" t="s">
        <v>35</v>
      </c>
    </row>
    <row r="131" spans="1:8" x14ac:dyDescent="0.3">
      <c r="A131" s="6" t="s">
        <v>167</v>
      </c>
      <c r="B131" s="6">
        <v>21</v>
      </c>
      <c r="C131" s="7">
        <v>43817</v>
      </c>
      <c r="D131" s="6" t="s">
        <v>127</v>
      </c>
      <c r="E131" s="6" t="s">
        <v>127</v>
      </c>
      <c r="F131" s="5" t="str">
        <f t="shared" si="4"/>
        <v>KAY-21</v>
      </c>
      <c r="G131" t="s">
        <v>238</v>
      </c>
      <c r="H131" t="s">
        <v>21</v>
      </c>
    </row>
    <row r="132" spans="1:8" x14ac:dyDescent="0.3">
      <c r="A132" s="6" t="s">
        <v>167</v>
      </c>
      <c r="B132" s="6">
        <v>19</v>
      </c>
      <c r="C132" s="7">
        <v>43817</v>
      </c>
      <c r="D132" s="6" t="s">
        <v>127</v>
      </c>
      <c r="E132" s="6" t="s">
        <v>127</v>
      </c>
      <c r="F132" s="5" t="str">
        <f t="shared" si="4"/>
        <v>KAY-19</v>
      </c>
      <c r="G132" t="s">
        <v>238</v>
      </c>
      <c r="H132" t="s">
        <v>21</v>
      </c>
    </row>
    <row r="133" spans="1:8" x14ac:dyDescent="0.3">
      <c r="A133" s="6" t="s">
        <v>167</v>
      </c>
      <c r="B133" s="6">
        <v>18</v>
      </c>
      <c r="C133" s="7">
        <v>43817</v>
      </c>
      <c r="D133" s="6" t="s">
        <v>127</v>
      </c>
      <c r="E133" s="6" t="s">
        <v>127</v>
      </c>
      <c r="F133" s="5" t="str">
        <f t="shared" si="4"/>
        <v>KAY-18</v>
      </c>
      <c r="G133" t="s">
        <v>238</v>
      </c>
      <c r="H133" t="s">
        <v>21</v>
      </c>
    </row>
    <row r="134" spans="1:8" x14ac:dyDescent="0.3">
      <c r="A134" s="6" t="s">
        <v>104</v>
      </c>
      <c r="B134" s="6">
        <v>77</v>
      </c>
      <c r="C134" s="7">
        <v>44094</v>
      </c>
      <c r="D134" s="6" t="s">
        <v>127</v>
      </c>
      <c r="E134" s="6" t="s">
        <v>127</v>
      </c>
      <c r="F134" s="5" t="str">
        <f t="shared" si="4"/>
        <v>CSS-77</v>
      </c>
      <c r="G134" s="5" t="s">
        <v>64</v>
      </c>
      <c r="H134" t="s">
        <v>21</v>
      </c>
    </row>
    <row r="135" spans="1:8" x14ac:dyDescent="0.3">
      <c r="A135" s="6" t="s">
        <v>104</v>
      </c>
      <c r="B135" s="6">
        <v>78</v>
      </c>
      <c r="C135" s="7">
        <v>44097</v>
      </c>
      <c r="D135" s="6" t="s">
        <v>127</v>
      </c>
      <c r="E135" s="6" t="s">
        <v>127</v>
      </c>
      <c r="F135" s="5" t="str">
        <f t="shared" si="4"/>
        <v>CSS-78</v>
      </c>
      <c r="G135" s="5" t="s">
        <v>64</v>
      </c>
      <c r="H135" t="s">
        <v>21</v>
      </c>
    </row>
    <row r="136" spans="1:8" x14ac:dyDescent="0.3">
      <c r="A136" s="6" t="s">
        <v>104</v>
      </c>
      <c r="B136" s="6">
        <v>92</v>
      </c>
      <c r="C136" s="7">
        <v>44138</v>
      </c>
      <c r="D136" s="6" t="s">
        <v>127</v>
      </c>
      <c r="E136" s="6" t="s">
        <v>127</v>
      </c>
      <c r="F136" s="5" t="str">
        <f t="shared" si="4"/>
        <v>CSS-92</v>
      </c>
      <c r="G136" t="s">
        <v>213</v>
      </c>
      <c r="H136" t="s">
        <v>21</v>
      </c>
    </row>
    <row r="137" spans="1:8" x14ac:dyDescent="0.3">
      <c r="A137" s="6" t="s">
        <v>104</v>
      </c>
      <c r="B137" s="6">
        <v>98</v>
      </c>
      <c r="C137" s="7">
        <v>44155</v>
      </c>
      <c r="D137" s="6" t="s">
        <v>127</v>
      </c>
      <c r="E137" s="6" t="s">
        <v>127</v>
      </c>
      <c r="F137" s="5" t="str">
        <f t="shared" si="4"/>
        <v>CSS-98</v>
      </c>
      <c r="G137" s="5" t="s">
        <v>64</v>
      </c>
      <c r="H137" t="s">
        <v>21</v>
      </c>
    </row>
    <row r="138" spans="1:8" x14ac:dyDescent="0.3">
      <c r="A138" s="6" t="s">
        <v>104</v>
      </c>
      <c r="B138" s="6">
        <v>181</v>
      </c>
      <c r="C138" s="7">
        <v>44308</v>
      </c>
      <c r="D138" s="6" t="s">
        <v>127</v>
      </c>
      <c r="E138" s="6" t="s">
        <v>127</v>
      </c>
      <c r="F138" s="5" t="str">
        <f t="shared" si="4"/>
        <v>CSS-181</v>
      </c>
      <c r="G138" t="s">
        <v>184</v>
      </c>
      <c r="H138" t="s">
        <v>21</v>
      </c>
    </row>
    <row r="139" spans="1:8" x14ac:dyDescent="0.3">
      <c r="A139" s="6" t="s">
        <v>12</v>
      </c>
      <c r="B139" s="6">
        <v>42</v>
      </c>
      <c r="C139" s="7">
        <v>40037</v>
      </c>
      <c r="D139" s="6" t="s">
        <v>124</v>
      </c>
      <c r="E139" s="6" t="s">
        <v>124</v>
      </c>
      <c r="F139" s="5" t="str">
        <f t="shared" si="4"/>
        <v>BOB-42</v>
      </c>
      <c r="H139" t="s">
        <v>35</v>
      </c>
    </row>
    <row r="140" spans="1:8" x14ac:dyDescent="0.3">
      <c r="A140" s="6" t="s">
        <v>12</v>
      </c>
      <c r="B140" s="6">
        <v>330</v>
      </c>
      <c r="C140" s="7">
        <v>40631</v>
      </c>
      <c r="D140" s="6" t="s">
        <v>124</v>
      </c>
      <c r="E140" s="6" t="s">
        <v>124</v>
      </c>
      <c r="F140" s="5" t="str">
        <f t="shared" si="4"/>
        <v>BOB-330</v>
      </c>
      <c r="H140" t="s">
        <v>21</v>
      </c>
    </row>
    <row r="141" spans="1:8" x14ac:dyDescent="0.3">
      <c r="A141" s="6" t="s">
        <v>12</v>
      </c>
      <c r="B141" s="6">
        <v>387</v>
      </c>
      <c r="C141" s="7">
        <v>40711</v>
      </c>
      <c r="D141" s="6" t="s">
        <v>124</v>
      </c>
      <c r="E141" s="6" t="s">
        <v>124</v>
      </c>
      <c r="F141" s="5" t="str">
        <f t="shared" si="4"/>
        <v>BOB-387</v>
      </c>
      <c r="H141" t="s">
        <v>21</v>
      </c>
    </row>
    <row r="142" spans="1:8" x14ac:dyDescent="0.3">
      <c r="A142" s="6" t="s">
        <v>62</v>
      </c>
      <c r="B142" s="6">
        <v>33</v>
      </c>
      <c r="C142" s="7">
        <v>40744</v>
      </c>
      <c r="D142" s="6" t="s">
        <v>124</v>
      </c>
      <c r="E142" s="6" t="s">
        <v>124</v>
      </c>
      <c r="F142" s="5" t="str">
        <f t="shared" si="4"/>
        <v>ARB-33</v>
      </c>
      <c r="G142" s="5" t="s">
        <v>64</v>
      </c>
    </row>
    <row r="143" spans="1:8" x14ac:dyDescent="0.3">
      <c r="A143" s="6" t="s">
        <v>12</v>
      </c>
      <c r="B143" s="6">
        <v>458</v>
      </c>
      <c r="C143" s="7">
        <v>40906</v>
      </c>
      <c r="D143" s="6" t="s">
        <v>124</v>
      </c>
      <c r="E143" s="6" t="s">
        <v>124</v>
      </c>
      <c r="F143" s="5" t="str">
        <f t="shared" si="4"/>
        <v>BOB-458</v>
      </c>
      <c r="H143" t="s">
        <v>21</v>
      </c>
    </row>
    <row r="144" spans="1:8" x14ac:dyDescent="0.3">
      <c r="A144" s="6" t="s">
        <v>62</v>
      </c>
      <c r="B144" s="6">
        <v>80</v>
      </c>
      <c r="C144" s="7">
        <v>40996</v>
      </c>
      <c r="D144" s="6" t="s">
        <v>124</v>
      </c>
      <c r="E144" s="6" t="s">
        <v>124</v>
      </c>
      <c r="F144" s="5" t="str">
        <f t="shared" si="4"/>
        <v>ARB-80</v>
      </c>
      <c r="G144" s="5" t="s">
        <v>64</v>
      </c>
    </row>
    <row r="145" spans="1:8" x14ac:dyDescent="0.3">
      <c r="A145" s="6" t="s">
        <v>12</v>
      </c>
      <c r="B145" s="6">
        <v>515</v>
      </c>
      <c r="C145" s="7">
        <v>41044</v>
      </c>
      <c r="D145" s="6" t="s">
        <v>124</v>
      </c>
      <c r="E145" s="6" t="s">
        <v>124</v>
      </c>
      <c r="F145" s="5" t="str">
        <f t="shared" si="4"/>
        <v>BOB-515</v>
      </c>
      <c r="H145" t="s">
        <v>21</v>
      </c>
    </row>
    <row r="146" spans="1:8" x14ac:dyDescent="0.3">
      <c r="A146" s="6" t="s">
        <v>12</v>
      </c>
      <c r="B146" s="6">
        <v>521</v>
      </c>
      <c r="C146" s="7">
        <v>41051</v>
      </c>
      <c r="D146" s="6" t="s">
        <v>124</v>
      </c>
      <c r="E146" s="6" t="s">
        <v>124</v>
      </c>
      <c r="F146" s="5" t="str">
        <f t="shared" si="4"/>
        <v>BOB-521</v>
      </c>
      <c r="H146" t="s">
        <v>21</v>
      </c>
    </row>
    <row r="147" spans="1:8" x14ac:dyDescent="0.3">
      <c r="A147" s="6" t="s">
        <v>12</v>
      </c>
      <c r="B147" s="6">
        <v>531</v>
      </c>
      <c r="C147" s="7">
        <v>41072</v>
      </c>
      <c r="D147" s="6" t="s">
        <v>124</v>
      </c>
      <c r="E147" s="6" t="s">
        <v>124</v>
      </c>
      <c r="F147" s="5" t="str">
        <f t="shared" si="4"/>
        <v>BOB-531</v>
      </c>
      <c r="H147" t="s">
        <v>21</v>
      </c>
    </row>
    <row r="148" spans="1:8" x14ac:dyDescent="0.3">
      <c r="A148" s="6" t="s">
        <v>51</v>
      </c>
      <c r="B148" s="6">
        <v>23</v>
      </c>
      <c r="C148" s="7">
        <v>41232</v>
      </c>
      <c r="D148" s="6" t="s">
        <v>124</v>
      </c>
      <c r="E148" s="6" t="s">
        <v>124</v>
      </c>
      <c r="F148" s="5" t="str">
        <f t="shared" si="4"/>
        <v>UUC-23</v>
      </c>
      <c r="G148" s="5" t="s">
        <v>20</v>
      </c>
      <c r="H148" t="s">
        <v>21</v>
      </c>
    </row>
    <row r="149" spans="1:8" x14ac:dyDescent="0.3">
      <c r="A149" s="6" t="s">
        <v>51</v>
      </c>
      <c r="B149" s="6">
        <v>31</v>
      </c>
      <c r="C149" s="7">
        <v>41265</v>
      </c>
      <c r="D149" s="6" t="s">
        <v>124</v>
      </c>
      <c r="E149" s="6" t="s">
        <v>124</v>
      </c>
      <c r="F149" s="5" t="str">
        <f t="shared" si="4"/>
        <v>UUC-31</v>
      </c>
      <c r="G149" s="5" t="s">
        <v>20</v>
      </c>
      <c r="H149" t="s">
        <v>35</v>
      </c>
    </row>
    <row r="150" spans="1:8" x14ac:dyDescent="0.3">
      <c r="A150" s="6" t="s">
        <v>51</v>
      </c>
      <c r="B150" s="6">
        <v>30</v>
      </c>
      <c r="C150" s="7">
        <v>41265</v>
      </c>
      <c r="D150" s="6" t="s">
        <v>124</v>
      </c>
      <c r="E150" s="6" t="s">
        <v>124</v>
      </c>
      <c r="F150" s="5" t="str">
        <f t="shared" si="4"/>
        <v>UUC-30</v>
      </c>
      <c r="G150" s="5" t="s">
        <v>20</v>
      </c>
      <c r="H150" t="s">
        <v>35</v>
      </c>
    </row>
    <row r="151" spans="1:8" x14ac:dyDescent="0.3">
      <c r="A151" s="6" t="s">
        <v>51</v>
      </c>
      <c r="B151" s="6">
        <v>29</v>
      </c>
      <c r="C151" s="7">
        <v>41265</v>
      </c>
      <c r="D151" s="6" t="s">
        <v>124</v>
      </c>
      <c r="E151" s="6" t="s">
        <v>124</v>
      </c>
      <c r="F151" s="5" t="str">
        <f t="shared" si="4"/>
        <v>UUC-29</v>
      </c>
      <c r="G151" s="5" t="s">
        <v>20</v>
      </c>
      <c r="H151" t="s">
        <v>35</v>
      </c>
    </row>
    <row r="152" spans="1:8" x14ac:dyDescent="0.3">
      <c r="A152" s="6" t="s">
        <v>51</v>
      </c>
      <c r="B152" s="6">
        <v>49</v>
      </c>
      <c r="C152" s="7">
        <v>41307</v>
      </c>
      <c r="D152" s="6" t="s">
        <v>124</v>
      </c>
      <c r="E152" s="6" t="s">
        <v>124</v>
      </c>
      <c r="F152" s="5" t="str">
        <f t="shared" si="4"/>
        <v>UUC-49</v>
      </c>
      <c r="G152" s="5" t="s">
        <v>64</v>
      </c>
      <c r="H152" t="s">
        <v>21</v>
      </c>
    </row>
    <row r="153" spans="1:8" x14ac:dyDescent="0.3">
      <c r="A153" s="6" t="s">
        <v>51</v>
      </c>
      <c r="B153" s="6">
        <v>77</v>
      </c>
      <c r="C153" s="7">
        <v>41395</v>
      </c>
      <c r="D153" s="6" t="s">
        <v>124</v>
      </c>
      <c r="E153" s="6" t="s">
        <v>124</v>
      </c>
      <c r="F153" s="5" t="str">
        <f t="shared" si="4"/>
        <v>UUC-77</v>
      </c>
      <c r="G153" t="s">
        <v>184</v>
      </c>
      <c r="H153" t="s">
        <v>21</v>
      </c>
    </row>
    <row r="154" spans="1:8" x14ac:dyDescent="0.3">
      <c r="A154" s="6" t="s">
        <v>62</v>
      </c>
      <c r="B154" s="6">
        <v>190</v>
      </c>
      <c r="C154" s="7">
        <v>41478</v>
      </c>
      <c r="D154" s="6" t="s">
        <v>124</v>
      </c>
      <c r="E154" s="6" t="s">
        <v>124</v>
      </c>
      <c r="F154" s="5" t="str">
        <f t="shared" si="4"/>
        <v>ARB-190</v>
      </c>
      <c r="G154" s="5" t="s">
        <v>64</v>
      </c>
    </row>
    <row r="155" spans="1:8" x14ac:dyDescent="0.3">
      <c r="A155" s="6" t="s">
        <v>62</v>
      </c>
      <c r="B155" s="6">
        <v>207</v>
      </c>
      <c r="C155" s="7">
        <v>41525</v>
      </c>
      <c r="D155" s="6" t="s">
        <v>124</v>
      </c>
      <c r="E155" s="6" t="s">
        <v>124</v>
      </c>
      <c r="F155" s="5" t="str">
        <f t="shared" si="4"/>
        <v>ARB-207</v>
      </c>
      <c r="G155" s="5" t="s">
        <v>64</v>
      </c>
    </row>
    <row r="156" spans="1:8" x14ac:dyDescent="0.3">
      <c r="A156" s="6" t="s">
        <v>51</v>
      </c>
      <c r="B156" s="6">
        <v>155</v>
      </c>
      <c r="C156" s="7">
        <v>41601</v>
      </c>
      <c r="D156" s="6" t="s">
        <v>124</v>
      </c>
      <c r="E156" s="6" t="s">
        <v>124</v>
      </c>
      <c r="F156" s="5" t="str">
        <f t="shared" ref="F156:F162" si="5">CONCATENATE(A156,"-",B156)</f>
        <v>UUC-155</v>
      </c>
      <c r="G156" s="5" t="s">
        <v>64</v>
      </c>
      <c r="H156" t="s">
        <v>21</v>
      </c>
    </row>
    <row r="157" spans="1:8" x14ac:dyDescent="0.3">
      <c r="A157" s="6" t="s">
        <v>62</v>
      </c>
      <c r="B157" s="6">
        <v>319</v>
      </c>
      <c r="C157" s="7">
        <v>41689</v>
      </c>
      <c r="D157" s="6" t="s">
        <v>124</v>
      </c>
      <c r="E157" s="6" t="s">
        <v>124</v>
      </c>
      <c r="F157" s="5" t="str">
        <f t="shared" si="5"/>
        <v>ARB-319</v>
      </c>
      <c r="G157" s="5" t="s">
        <v>64</v>
      </c>
    </row>
    <row r="158" spans="1:8" x14ac:dyDescent="0.3">
      <c r="A158" s="6" t="s">
        <v>62</v>
      </c>
      <c r="B158" s="6">
        <v>326</v>
      </c>
      <c r="C158" s="7">
        <v>41709</v>
      </c>
      <c r="D158" s="6" t="s">
        <v>124</v>
      </c>
      <c r="E158" s="6" t="s">
        <v>124</v>
      </c>
      <c r="F158" s="5" t="str">
        <f t="shared" si="5"/>
        <v>ARB-326</v>
      </c>
      <c r="G158" s="5" t="s">
        <v>64</v>
      </c>
    </row>
    <row r="159" spans="1:8" x14ac:dyDescent="0.3">
      <c r="A159" s="6" t="s">
        <v>62</v>
      </c>
      <c r="B159" s="6">
        <v>370</v>
      </c>
      <c r="C159" s="7">
        <v>41774</v>
      </c>
      <c r="D159" s="6" t="s">
        <v>124</v>
      </c>
      <c r="E159" s="6" t="s">
        <v>124</v>
      </c>
      <c r="F159" s="5" t="str">
        <f t="shared" si="5"/>
        <v>ARB-370</v>
      </c>
      <c r="G159" s="5" t="s">
        <v>64</v>
      </c>
    </row>
    <row r="160" spans="1:8" x14ac:dyDescent="0.3">
      <c r="A160" s="6" t="s">
        <v>62</v>
      </c>
      <c r="B160" s="6">
        <v>369</v>
      </c>
      <c r="C160" s="7">
        <v>41774</v>
      </c>
      <c r="D160" s="6" t="s">
        <v>124</v>
      </c>
      <c r="E160" s="6" t="s">
        <v>124</v>
      </c>
      <c r="F160" s="5" t="str">
        <f t="shared" si="5"/>
        <v>ARB-369</v>
      </c>
      <c r="G160" s="5" t="s">
        <v>64</v>
      </c>
    </row>
    <row r="161" spans="1:8" x14ac:dyDescent="0.3">
      <c r="A161" s="6" t="s">
        <v>51</v>
      </c>
      <c r="B161" s="6">
        <v>240</v>
      </c>
      <c r="C161" s="7">
        <v>41780</v>
      </c>
      <c r="D161" s="6" t="s">
        <v>124</v>
      </c>
      <c r="E161" s="6" t="s">
        <v>124</v>
      </c>
      <c r="F161" s="5" t="str">
        <f t="shared" si="5"/>
        <v>UUC-240</v>
      </c>
      <c r="G161" s="5" t="s">
        <v>64</v>
      </c>
      <c r="H161" t="s">
        <v>21</v>
      </c>
    </row>
    <row r="162" spans="1:8" x14ac:dyDescent="0.3">
      <c r="A162" s="6" t="s">
        <v>62</v>
      </c>
      <c r="B162" s="6">
        <v>378</v>
      </c>
      <c r="C162" s="7">
        <v>41789</v>
      </c>
      <c r="D162" s="6" t="s">
        <v>124</v>
      </c>
      <c r="E162" s="6" t="s">
        <v>124</v>
      </c>
      <c r="F162" s="5" t="str">
        <f t="shared" si="5"/>
        <v>ARB-378</v>
      </c>
      <c r="G162" s="5" t="s">
        <v>64</v>
      </c>
    </row>
    <row r="163" spans="1:8" x14ac:dyDescent="0.3">
      <c r="A163" s="6" t="s">
        <v>51</v>
      </c>
      <c r="B163" s="6">
        <v>302</v>
      </c>
      <c r="C163" s="7">
        <v>41883</v>
      </c>
      <c r="D163" s="6" t="s">
        <v>124</v>
      </c>
      <c r="E163" s="6" t="s">
        <v>124</v>
      </c>
      <c r="F163" s="5" t="str">
        <f t="shared" ref="F163:F202" si="6">CONCATENATE(A163,"-",B163)</f>
        <v>UUC-302</v>
      </c>
      <c r="G163" s="5" t="s">
        <v>64</v>
      </c>
      <c r="H163" t="s">
        <v>21</v>
      </c>
    </row>
    <row r="164" spans="1:8" x14ac:dyDescent="0.3">
      <c r="A164" s="6" t="s">
        <v>51</v>
      </c>
      <c r="B164" s="6">
        <v>370</v>
      </c>
      <c r="C164" s="7">
        <v>41963</v>
      </c>
      <c r="D164" s="6" t="s">
        <v>124</v>
      </c>
      <c r="E164" s="6" t="s">
        <v>124</v>
      </c>
      <c r="F164" s="5" t="str">
        <f t="shared" si="6"/>
        <v>UUC-370</v>
      </c>
      <c r="G164" t="s">
        <v>152</v>
      </c>
      <c r="H164" t="s">
        <v>21</v>
      </c>
    </row>
    <row r="165" spans="1:8" x14ac:dyDescent="0.3">
      <c r="A165" s="6" t="s">
        <v>51</v>
      </c>
      <c r="B165" s="6">
        <v>371</v>
      </c>
      <c r="C165" s="7">
        <v>41964</v>
      </c>
      <c r="D165" s="6" t="s">
        <v>124</v>
      </c>
      <c r="E165" s="6" t="s">
        <v>124</v>
      </c>
      <c r="F165" s="5" t="str">
        <f t="shared" si="6"/>
        <v>UUC-371</v>
      </c>
      <c r="G165" s="5" t="s">
        <v>81</v>
      </c>
      <c r="H165" t="s">
        <v>35</v>
      </c>
    </row>
    <row r="166" spans="1:8" x14ac:dyDescent="0.3">
      <c r="A166" s="6" t="s">
        <v>51</v>
      </c>
      <c r="B166" s="6">
        <v>431</v>
      </c>
      <c r="C166" s="7">
        <v>42054</v>
      </c>
      <c r="D166" s="6" t="s">
        <v>124</v>
      </c>
      <c r="E166" s="6" t="s">
        <v>124</v>
      </c>
      <c r="F166" s="5" t="str">
        <f t="shared" si="6"/>
        <v>UUC-431</v>
      </c>
      <c r="G166" s="5" t="s">
        <v>115</v>
      </c>
      <c r="H166" t="s">
        <v>21</v>
      </c>
    </row>
    <row r="167" spans="1:8" x14ac:dyDescent="0.3">
      <c r="A167" s="6" t="s">
        <v>51</v>
      </c>
      <c r="B167" s="6">
        <v>443</v>
      </c>
      <c r="C167" s="7">
        <v>42069</v>
      </c>
      <c r="D167" s="6" t="s">
        <v>124</v>
      </c>
      <c r="E167" s="6" t="s">
        <v>124</v>
      </c>
      <c r="F167" s="5" t="str">
        <f t="shared" si="6"/>
        <v>UUC-443</v>
      </c>
      <c r="G167" t="s">
        <v>64</v>
      </c>
      <c r="H167" t="s">
        <v>21</v>
      </c>
    </row>
    <row r="168" spans="1:8" x14ac:dyDescent="0.3">
      <c r="A168" s="6" t="s">
        <v>51</v>
      </c>
      <c r="B168" s="6">
        <v>447</v>
      </c>
      <c r="C168" s="7">
        <v>42074</v>
      </c>
      <c r="D168" s="6" t="s">
        <v>124</v>
      </c>
      <c r="E168" s="6" t="s">
        <v>124</v>
      </c>
      <c r="F168" s="5" t="str">
        <f t="shared" si="6"/>
        <v>UUC-447</v>
      </c>
      <c r="G168" s="5" t="s">
        <v>81</v>
      </c>
      <c r="H168" t="s">
        <v>21</v>
      </c>
    </row>
    <row r="169" spans="1:8" x14ac:dyDescent="0.3">
      <c r="A169" s="6" t="s">
        <v>51</v>
      </c>
      <c r="B169" s="6">
        <v>483</v>
      </c>
      <c r="C169" s="7">
        <v>42110</v>
      </c>
      <c r="D169" s="6" t="s">
        <v>124</v>
      </c>
      <c r="E169" s="6" t="s">
        <v>124</v>
      </c>
      <c r="F169" s="5" t="str">
        <f t="shared" si="6"/>
        <v>UUC-483</v>
      </c>
      <c r="G169" s="5" t="s">
        <v>20</v>
      </c>
      <c r="H169" t="s">
        <v>35</v>
      </c>
    </row>
    <row r="170" spans="1:8" x14ac:dyDescent="0.3">
      <c r="A170" s="6" t="s">
        <v>51</v>
      </c>
      <c r="B170" s="6">
        <v>512</v>
      </c>
      <c r="C170" s="7">
        <v>42172</v>
      </c>
      <c r="D170" s="6" t="s">
        <v>124</v>
      </c>
      <c r="E170" s="6" t="s">
        <v>124</v>
      </c>
      <c r="F170" s="5" t="str">
        <f t="shared" si="6"/>
        <v>UUC-512</v>
      </c>
      <c r="G170" t="s">
        <v>64</v>
      </c>
      <c r="H170" t="s">
        <v>21</v>
      </c>
    </row>
    <row r="171" spans="1:8" x14ac:dyDescent="0.3">
      <c r="A171" s="6" t="s">
        <v>51</v>
      </c>
      <c r="B171" s="6">
        <v>513</v>
      </c>
      <c r="C171" s="7">
        <v>42175</v>
      </c>
      <c r="D171" s="6" t="s">
        <v>124</v>
      </c>
      <c r="E171" s="6" t="s">
        <v>124</v>
      </c>
      <c r="F171" s="5" t="str">
        <f t="shared" si="6"/>
        <v>UUC-513</v>
      </c>
      <c r="G171" s="5" t="s">
        <v>430</v>
      </c>
      <c r="H171" t="s">
        <v>35</v>
      </c>
    </row>
    <row r="172" spans="1:8" x14ac:dyDescent="0.3">
      <c r="A172" s="6" t="s">
        <v>51</v>
      </c>
      <c r="B172" s="6">
        <v>528</v>
      </c>
      <c r="C172" s="7">
        <v>42224</v>
      </c>
      <c r="D172" s="6" t="s">
        <v>124</v>
      </c>
      <c r="E172" s="6" t="s">
        <v>124</v>
      </c>
      <c r="F172" s="5" t="str">
        <f t="shared" si="6"/>
        <v>UUC-528</v>
      </c>
      <c r="G172" s="5" t="s">
        <v>115</v>
      </c>
      <c r="H172" t="s">
        <v>21</v>
      </c>
    </row>
    <row r="173" spans="1:8" x14ac:dyDescent="0.3">
      <c r="A173" s="6" t="s">
        <v>51</v>
      </c>
      <c r="B173" s="6">
        <v>670</v>
      </c>
      <c r="C173" s="7">
        <v>42535</v>
      </c>
      <c r="D173" s="6" t="s">
        <v>124</v>
      </c>
      <c r="E173" s="6" t="s">
        <v>124</v>
      </c>
      <c r="F173" s="5" t="str">
        <f t="shared" si="6"/>
        <v>UUC-670</v>
      </c>
      <c r="G173" s="5" t="s">
        <v>20</v>
      </c>
      <c r="H173" t="s">
        <v>21</v>
      </c>
    </row>
    <row r="174" spans="1:8" x14ac:dyDescent="0.3">
      <c r="A174" s="6" t="s">
        <v>51</v>
      </c>
      <c r="B174" s="6">
        <v>673</v>
      </c>
      <c r="C174" s="7">
        <v>42536</v>
      </c>
      <c r="D174" s="6" t="s">
        <v>124</v>
      </c>
      <c r="E174" s="6" t="s">
        <v>124</v>
      </c>
      <c r="F174" s="5" t="str">
        <f t="shared" si="6"/>
        <v>UUC-673</v>
      </c>
      <c r="G174" s="5" t="s">
        <v>81</v>
      </c>
      <c r="H174" t="s">
        <v>35</v>
      </c>
    </row>
    <row r="175" spans="1:8" x14ac:dyDescent="0.3">
      <c r="A175" s="6" t="s">
        <v>51</v>
      </c>
      <c r="B175" s="6">
        <v>727</v>
      </c>
      <c r="C175" s="7">
        <v>42593</v>
      </c>
      <c r="D175" s="6" t="s">
        <v>124</v>
      </c>
      <c r="E175" s="6" t="s">
        <v>124</v>
      </c>
      <c r="F175" s="5" t="str">
        <f t="shared" si="6"/>
        <v>UUC-727</v>
      </c>
      <c r="G175" s="5" t="s">
        <v>20</v>
      </c>
      <c r="H175" t="s">
        <v>35</v>
      </c>
    </row>
    <row r="176" spans="1:8" x14ac:dyDescent="0.3">
      <c r="A176" s="6" t="s">
        <v>51</v>
      </c>
      <c r="B176" s="6">
        <v>748</v>
      </c>
      <c r="C176" s="7">
        <v>42607</v>
      </c>
      <c r="D176" s="6" t="s">
        <v>124</v>
      </c>
      <c r="E176" s="6" t="s">
        <v>124</v>
      </c>
      <c r="F176" s="5" t="str">
        <f t="shared" si="6"/>
        <v>UUC-748</v>
      </c>
      <c r="G176" s="5" t="s">
        <v>81</v>
      </c>
      <c r="H176" t="s">
        <v>21</v>
      </c>
    </row>
    <row r="177" spans="1:8" x14ac:dyDescent="0.3">
      <c r="A177" s="6" t="s">
        <v>51</v>
      </c>
      <c r="B177" s="6">
        <v>842</v>
      </c>
      <c r="C177" s="7">
        <v>42718</v>
      </c>
      <c r="D177" s="6" t="s">
        <v>124</v>
      </c>
      <c r="E177" s="6" t="s">
        <v>124</v>
      </c>
      <c r="F177" s="5" t="str">
        <f t="shared" si="6"/>
        <v>UUC-842</v>
      </c>
      <c r="G177" s="5" t="s">
        <v>115</v>
      </c>
      <c r="H177" t="s">
        <v>35</v>
      </c>
    </row>
    <row r="178" spans="1:8" x14ac:dyDescent="0.3">
      <c r="A178" s="6" t="s">
        <v>51</v>
      </c>
      <c r="B178" s="6">
        <v>846</v>
      </c>
      <c r="C178" s="7">
        <v>42728</v>
      </c>
      <c r="D178" s="6" t="s">
        <v>124</v>
      </c>
      <c r="E178" s="6" t="s">
        <v>124</v>
      </c>
      <c r="F178" s="5" t="str">
        <f t="shared" si="6"/>
        <v>UUC-846</v>
      </c>
      <c r="G178" s="5" t="s">
        <v>20</v>
      </c>
      <c r="H178" t="s">
        <v>35</v>
      </c>
    </row>
    <row r="179" spans="1:8" x14ac:dyDescent="0.3">
      <c r="A179" s="6" t="s">
        <v>130</v>
      </c>
      <c r="B179" s="6">
        <v>131</v>
      </c>
      <c r="C179" s="7">
        <v>42755</v>
      </c>
      <c r="D179" s="6" t="s">
        <v>124</v>
      </c>
      <c r="E179" s="6" t="s">
        <v>124</v>
      </c>
      <c r="F179" s="5" t="str">
        <f t="shared" si="6"/>
        <v>KKV-131</v>
      </c>
      <c r="G179" t="s">
        <v>184</v>
      </c>
      <c r="H179" t="s">
        <v>21</v>
      </c>
    </row>
    <row r="180" spans="1:8" x14ac:dyDescent="0.3">
      <c r="A180" s="6" t="s">
        <v>51</v>
      </c>
      <c r="B180" s="6">
        <v>881</v>
      </c>
      <c r="C180" s="7">
        <v>42812</v>
      </c>
      <c r="D180" s="6" t="s">
        <v>124</v>
      </c>
      <c r="E180" s="6" t="s">
        <v>124</v>
      </c>
      <c r="F180" s="5" t="str">
        <f t="shared" si="6"/>
        <v>UUC-881</v>
      </c>
      <c r="G180" s="5" t="s">
        <v>20</v>
      </c>
      <c r="H180" t="s">
        <v>21</v>
      </c>
    </row>
    <row r="181" spans="1:8" x14ac:dyDescent="0.3">
      <c r="A181" s="6" t="s">
        <v>51</v>
      </c>
      <c r="B181" s="6">
        <v>911</v>
      </c>
      <c r="C181" s="7">
        <v>42867</v>
      </c>
      <c r="D181" s="6" t="s">
        <v>124</v>
      </c>
      <c r="E181" s="6" t="s">
        <v>124</v>
      </c>
      <c r="F181" s="5" t="str">
        <f t="shared" si="6"/>
        <v>UUC-911</v>
      </c>
      <c r="G181" t="s">
        <v>64</v>
      </c>
      <c r="H181" t="s">
        <v>21</v>
      </c>
    </row>
    <row r="182" spans="1:8" x14ac:dyDescent="0.3">
      <c r="A182" s="6" t="s">
        <v>51</v>
      </c>
      <c r="B182" s="6">
        <v>912</v>
      </c>
      <c r="C182" s="7">
        <v>42873</v>
      </c>
      <c r="D182" s="6" t="s">
        <v>124</v>
      </c>
      <c r="E182" s="6" t="s">
        <v>124</v>
      </c>
      <c r="F182" s="5" t="str">
        <f t="shared" si="6"/>
        <v>UUC-912</v>
      </c>
      <c r="G182" s="5" t="s">
        <v>81</v>
      </c>
      <c r="H182" t="s">
        <v>21</v>
      </c>
    </row>
    <row r="183" spans="1:8" x14ac:dyDescent="0.3">
      <c r="A183" s="6" t="s">
        <v>130</v>
      </c>
      <c r="B183" s="6">
        <v>243</v>
      </c>
      <c r="C183" s="7">
        <v>43203</v>
      </c>
      <c r="D183" s="6" t="s">
        <v>124</v>
      </c>
      <c r="E183" s="6" t="s">
        <v>124</v>
      </c>
      <c r="F183" s="5" t="str">
        <f t="shared" si="6"/>
        <v>KKV-243</v>
      </c>
      <c r="G183" t="s">
        <v>64</v>
      </c>
      <c r="H183" t="s">
        <v>21</v>
      </c>
    </row>
    <row r="184" spans="1:8" x14ac:dyDescent="0.3">
      <c r="A184" s="6" t="s">
        <v>104</v>
      </c>
      <c r="B184" s="6">
        <v>67</v>
      </c>
      <c r="C184" s="7">
        <v>44058</v>
      </c>
      <c r="D184" s="6" t="s">
        <v>124</v>
      </c>
      <c r="E184" s="6" t="s">
        <v>124</v>
      </c>
      <c r="F184" s="5" t="str">
        <f t="shared" si="6"/>
        <v>CSS-67</v>
      </c>
      <c r="G184" t="s">
        <v>64</v>
      </c>
      <c r="H184" t="s">
        <v>21</v>
      </c>
    </row>
    <row r="185" spans="1:8" x14ac:dyDescent="0.3">
      <c r="A185" s="6" t="s">
        <v>104</v>
      </c>
      <c r="B185" s="6">
        <v>136</v>
      </c>
      <c r="C185" s="7">
        <v>44229</v>
      </c>
      <c r="D185" s="6" t="s">
        <v>124</v>
      </c>
      <c r="E185" s="6" t="s">
        <v>124</v>
      </c>
      <c r="F185" s="5" t="str">
        <f t="shared" si="6"/>
        <v>CSS-136</v>
      </c>
      <c r="G185" s="5" t="s">
        <v>81</v>
      </c>
      <c r="H185" t="s">
        <v>21</v>
      </c>
    </row>
    <row r="186" spans="1:8" x14ac:dyDescent="0.3">
      <c r="A186" s="6" t="s">
        <v>104</v>
      </c>
      <c r="B186" s="6">
        <v>151</v>
      </c>
      <c r="C186" s="7">
        <v>44251</v>
      </c>
      <c r="D186" s="6" t="s">
        <v>124</v>
      </c>
      <c r="E186" s="6" t="s">
        <v>124</v>
      </c>
      <c r="F186" s="5" t="str">
        <f t="shared" si="6"/>
        <v>CSS-151</v>
      </c>
      <c r="G186" s="5" t="s">
        <v>20</v>
      </c>
      <c r="H186" t="s">
        <v>21</v>
      </c>
    </row>
    <row r="187" spans="1:8" x14ac:dyDescent="0.3">
      <c r="A187" s="6" t="s">
        <v>104</v>
      </c>
      <c r="B187" s="6">
        <v>153</v>
      </c>
      <c r="C187" s="7">
        <v>44259</v>
      </c>
      <c r="D187" s="6" t="s">
        <v>124</v>
      </c>
      <c r="E187" s="6" t="s">
        <v>124</v>
      </c>
      <c r="F187" s="5" t="str">
        <f t="shared" si="6"/>
        <v>CSS-153</v>
      </c>
      <c r="G187" s="5" t="s">
        <v>120</v>
      </c>
      <c r="H187" t="s">
        <v>21</v>
      </c>
    </row>
    <row r="188" spans="1:8" x14ac:dyDescent="0.3">
      <c r="A188" s="6" t="s">
        <v>104</v>
      </c>
      <c r="B188" s="6">
        <v>178</v>
      </c>
      <c r="C188" s="7">
        <v>44301</v>
      </c>
      <c r="D188" s="6" t="s">
        <v>124</v>
      </c>
      <c r="E188" s="6" t="s">
        <v>124</v>
      </c>
      <c r="F188" s="5" t="str">
        <f t="shared" si="6"/>
        <v>CSS-178</v>
      </c>
      <c r="G188" t="s">
        <v>205</v>
      </c>
      <c r="H188" t="s">
        <v>21</v>
      </c>
    </row>
    <row r="189" spans="1:8" x14ac:dyDescent="0.3">
      <c r="A189" s="6" t="s">
        <v>104</v>
      </c>
      <c r="B189" s="6">
        <v>182</v>
      </c>
      <c r="C189" s="7">
        <v>44308</v>
      </c>
      <c r="D189" s="6" t="s">
        <v>124</v>
      </c>
      <c r="E189" s="6" t="s">
        <v>124</v>
      </c>
      <c r="F189" s="5" t="str">
        <f t="shared" si="6"/>
        <v>CSS-182</v>
      </c>
      <c r="G189" t="s">
        <v>83</v>
      </c>
      <c r="H189" t="s">
        <v>21</v>
      </c>
    </row>
    <row r="190" spans="1:8" x14ac:dyDescent="0.3">
      <c r="A190" s="6" t="s">
        <v>104</v>
      </c>
      <c r="B190" s="6">
        <v>186</v>
      </c>
      <c r="C190" s="7">
        <v>44310</v>
      </c>
      <c r="D190" s="6" t="s">
        <v>124</v>
      </c>
      <c r="E190" s="6" t="s">
        <v>124</v>
      </c>
      <c r="F190" s="5" t="str">
        <f t="shared" si="6"/>
        <v>CSS-186</v>
      </c>
      <c r="G190" t="s">
        <v>64</v>
      </c>
      <c r="H190" t="s">
        <v>21</v>
      </c>
    </row>
    <row r="191" spans="1:8" x14ac:dyDescent="0.3">
      <c r="A191" s="6" t="s">
        <v>12</v>
      </c>
      <c r="B191" s="6">
        <v>66</v>
      </c>
      <c r="C191" s="7">
        <v>40101</v>
      </c>
      <c r="D191" s="6" t="s">
        <v>149</v>
      </c>
      <c r="E191" s="6" t="s">
        <v>149</v>
      </c>
      <c r="F191" s="5" t="str">
        <f t="shared" si="6"/>
        <v>BOB-66</v>
      </c>
      <c r="H191" t="s">
        <v>35</v>
      </c>
    </row>
    <row r="192" spans="1:8" x14ac:dyDescent="0.3">
      <c r="A192" s="6" t="s">
        <v>12</v>
      </c>
      <c r="B192" s="6">
        <v>223</v>
      </c>
      <c r="C192" s="7">
        <v>40414</v>
      </c>
      <c r="D192" s="6" t="s">
        <v>149</v>
      </c>
      <c r="E192" s="6" t="s">
        <v>149</v>
      </c>
      <c r="F192" s="5" t="str">
        <f t="shared" si="6"/>
        <v>BOB-223</v>
      </c>
      <c r="H192" t="s">
        <v>35</v>
      </c>
    </row>
    <row r="193" spans="1:8" x14ac:dyDescent="0.3">
      <c r="A193" s="6" t="s">
        <v>12</v>
      </c>
      <c r="B193" s="6">
        <v>296</v>
      </c>
      <c r="C193" s="7">
        <v>40580</v>
      </c>
      <c r="D193" s="6" t="s">
        <v>149</v>
      </c>
      <c r="E193" s="6" t="s">
        <v>149</v>
      </c>
      <c r="F193" s="5" t="str">
        <f t="shared" si="6"/>
        <v>BOB-296</v>
      </c>
      <c r="H193" t="s">
        <v>21</v>
      </c>
    </row>
    <row r="194" spans="1:8" x14ac:dyDescent="0.3">
      <c r="A194" s="6" t="s">
        <v>12</v>
      </c>
      <c r="B194" s="6">
        <v>300</v>
      </c>
      <c r="C194" s="7">
        <v>40589</v>
      </c>
      <c r="D194" s="6" t="s">
        <v>149</v>
      </c>
      <c r="E194" s="6" t="s">
        <v>149</v>
      </c>
      <c r="F194" s="5" t="str">
        <f t="shared" si="6"/>
        <v>BOB-300</v>
      </c>
      <c r="H194" t="s">
        <v>21</v>
      </c>
    </row>
    <row r="195" spans="1:8" x14ac:dyDescent="0.3">
      <c r="A195" s="6" t="s">
        <v>12</v>
      </c>
      <c r="B195" s="6">
        <v>363</v>
      </c>
      <c r="C195" s="7">
        <v>40668</v>
      </c>
      <c r="D195" s="6" t="s">
        <v>149</v>
      </c>
      <c r="E195" s="6" t="s">
        <v>149</v>
      </c>
      <c r="F195" s="5" t="str">
        <f t="shared" si="6"/>
        <v>BOB-363</v>
      </c>
      <c r="H195" t="s">
        <v>21</v>
      </c>
    </row>
    <row r="196" spans="1:8" x14ac:dyDescent="0.3">
      <c r="A196" s="6" t="s">
        <v>12</v>
      </c>
      <c r="B196" s="6">
        <v>366</v>
      </c>
      <c r="C196" s="7">
        <v>40674</v>
      </c>
      <c r="D196" s="6" t="s">
        <v>149</v>
      </c>
      <c r="E196" s="6" t="s">
        <v>149</v>
      </c>
      <c r="F196" s="5" t="str">
        <f t="shared" si="6"/>
        <v>BOB-366</v>
      </c>
      <c r="H196" t="s">
        <v>35</v>
      </c>
    </row>
    <row r="197" spans="1:8" x14ac:dyDescent="0.3">
      <c r="A197" s="6" t="s">
        <v>62</v>
      </c>
      <c r="B197" s="6">
        <v>32</v>
      </c>
      <c r="C197" s="7">
        <v>40742</v>
      </c>
      <c r="D197" s="6" t="s">
        <v>149</v>
      </c>
      <c r="E197" s="6" t="s">
        <v>149</v>
      </c>
      <c r="F197" s="5" t="str">
        <f t="shared" si="6"/>
        <v>ARB-32</v>
      </c>
      <c r="G197" s="5" t="s">
        <v>81</v>
      </c>
    </row>
    <row r="198" spans="1:8" x14ac:dyDescent="0.3">
      <c r="A198" s="6" t="s">
        <v>12</v>
      </c>
      <c r="B198" s="6">
        <v>462</v>
      </c>
      <c r="C198" s="7">
        <v>40919</v>
      </c>
      <c r="D198" s="6" t="s">
        <v>149</v>
      </c>
      <c r="E198" s="6" t="s">
        <v>149</v>
      </c>
      <c r="F198" s="5" t="str">
        <f t="shared" si="6"/>
        <v>BOB-462</v>
      </c>
      <c r="H198" t="s">
        <v>21</v>
      </c>
    </row>
    <row r="199" spans="1:8" x14ac:dyDescent="0.3">
      <c r="A199" s="6" t="s">
        <v>12</v>
      </c>
      <c r="B199" s="6">
        <v>517</v>
      </c>
      <c r="C199" s="7">
        <v>41046</v>
      </c>
      <c r="D199" s="6" t="s">
        <v>149</v>
      </c>
      <c r="E199" s="6" t="s">
        <v>149</v>
      </c>
      <c r="F199" s="5" t="str">
        <f t="shared" si="6"/>
        <v>BOB-517</v>
      </c>
      <c r="H199" t="s">
        <v>21</v>
      </c>
    </row>
    <row r="200" spans="1:8" x14ac:dyDescent="0.3">
      <c r="A200" s="6" t="s">
        <v>12</v>
      </c>
      <c r="B200" s="6">
        <v>539</v>
      </c>
      <c r="C200" s="7">
        <v>41089</v>
      </c>
      <c r="D200" s="6" t="s">
        <v>149</v>
      </c>
      <c r="E200" s="6" t="s">
        <v>149</v>
      </c>
      <c r="F200" s="5" t="str">
        <f t="shared" si="6"/>
        <v>BOB-539</v>
      </c>
    </row>
    <row r="201" spans="1:8" x14ac:dyDescent="0.3">
      <c r="A201" s="6" t="s">
        <v>51</v>
      </c>
      <c r="B201" s="6">
        <v>45</v>
      </c>
      <c r="C201" s="7">
        <v>41300</v>
      </c>
      <c r="D201" s="6" t="s">
        <v>149</v>
      </c>
      <c r="E201" s="6" t="s">
        <v>149</v>
      </c>
      <c r="F201" s="5" t="str">
        <f t="shared" si="6"/>
        <v>UUC-45</v>
      </c>
      <c r="G201" s="5" t="s">
        <v>20</v>
      </c>
      <c r="H201" t="s">
        <v>35</v>
      </c>
    </row>
    <row r="202" spans="1:8" x14ac:dyDescent="0.3">
      <c r="A202" s="6" t="s">
        <v>51</v>
      </c>
      <c r="B202" s="6">
        <v>93</v>
      </c>
      <c r="C202" s="7">
        <v>41447</v>
      </c>
      <c r="D202" s="6" t="s">
        <v>149</v>
      </c>
      <c r="E202" s="6" t="s">
        <v>149</v>
      </c>
      <c r="F202" s="5" t="str">
        <f t="shared" si="6"/>
        <v>UUC-93</v>
      </c>
      <c r="G202" t="s">
        <v>64</v>
      </c>
      <c r="H202" t="s">
        <v>21</v>
      </c>
    </row>
    <row r="203" spans="1:8" x14ac:dyDescent="0.3">
      <c r="A203" s="6" t="s">
        <v>62</v>
      </c>
      <c r="B203" s="6">
        <v>205</v>
      </c>
      <c r="C203" s="7">
        <v>41456</v>
      </c>
      <c r="D203" s="6" t="s">
        <v>149</v>
      </c>
      <c r="E203" s="6" t="s">
        <v>149</v>
      </c>
      <c r="F203" s="5" t="str">
        <f t="shared" ref="F203:F216" si="7">CONCATENATE(A203,"-",B203)</f>
        <v>ARB-205</v>
      </c>
      <c r="G203" s="5" t="s">
        <v>64</v>
      </c>
    </row>
    <row r="204" spans="1:8" x14ac:dyDescent="0.3">
      <c r="A204" s="6" t="s">
        <v>51</v>
      </c>
      <c r="B204" s="6">
        <v>112</v>
      </c>
      <c r="C204" s="7">
        <v>41500</v>
      </c>
      <c r="D204" s="6" t="s">
        <v>149</v>
      </c>
      <c r="E204" s="6" t="s">
        <v>149</v>
      </c>
      <c r="F204" s="5" t="str">
        <f t="shared" si="7"/>
        <v>UUC-112</v>
      </c>
      <c r="G204" t="s">
        <v>129</v>
      </c>
      <c r="H204" t="s">
        <v>21</v>
      </c>
    </row>
    <row r="205" spans="1:8" x14ac:dyDescent="0.3">
      <c r="A205" s="6" t="s">
        <v>51</v>
      </c>
      <c r="B205" s="6">
        <v>111</v>
      </c>
      <c r="C205" s="7">
        <v>41500</v>
      </c>
      <c r="D205" s="6" t="s">
        <v>149</v>
      </c>
      <c r="E205" s="6" t="s">
        <v>149</v>
      </c>
      <c r="F205" s="5" t="str">
        <f t="shared" si="7"/>
        <v>UUC-111</v>
      </c>
      <c r="G205" t="s">
        <v>129</v>
      </c>
      <c r="H205" t="s">
        <v>21</v>
      </c>
    </row>
    <row r="206" spans="1:8" x14ac:dyDescent="0.3">
      <c r="A206" s="6" t="s">
        <v>51</v>
      </c>
      <c r="B206" s="6">
        <v>115</v>
      </c>
      <c r="C206" s="7">
        <v>41508</v>
      </c>
      <c r="D206" s="6" t="s">
        <v>149</v>
      </c>
      <c r="E206" s="6" t="s">
        <v>149</v>
      </c>
      <c r="F206" s="5" t="str">
        <f t="shared" si="7"/>
        <v>UUC-115</v>
      </c>
      <c r="G206" t="s">
        <v>89</v>
      </c>
      <c r="H206" t="s">
        <v>21</v>
      </c>
    </row>
    <row r="207" spans="1:8" x14ac:dyDescent="0.3">
      <c r="A207" s="6" t="s">
        <v>62</v>
      </c>
      <c r="B207" s="6">
        <v>229</v>
      </c>
      <c r="C207" s="7">
        <v>41548</v>
      </c>
      <c r="D207" s="6" t="s">
        <v>149</v>
      </c>
      <c r="E207" s="6" t="s">
        <v>149</v>
      </c>
      <c r="F207" s="5" t="str">
        <f t="shared" si="7"/>
        <v>ARB-229</v>
      </c>
      <c r="G207" s="5" t="s">
        <v>64</v>
      </c>
    </row>
    <row r="208" spans="1:8" x14ac:dyDescent="0.3">
      <c r="A208" s="6" t="s">
        <v>51</v>
      </c>
      <c r="B208" s="6">
        <v>139</v>
      </c>
      <c r="C208" s="7">
        <v>41568</v>
      </c>
      <c r="D208" s="6" t="s">
        <v>149</v>
      </c>
      <c r="E208" s="6" t="s">
        <v>149</v>
      </c>
      <c r="F208" s="5" t="str">
        <f t="shared" si="7"/>
        <v>UUC-139</v>
      </c>
      <c r="G208" s="5" t="s">
        <v>20</v>
      </c>
      <c r="H208" t="s">
        <v>21</v>
      </c>
    </row>
    <row r="209" spans="1:8" x14ac:dyDescent="0.3">
      <c r="A209" s="6" t="s">
        <v>51</v>
      </c>
      <c r="B209" s="6">
        <v>144</v>
      </c>
      <c r="C209" s="7">
        <v>41576</v>
      </c>
      <c r="D209" s="6" t="s">
        <v>149</v>
      </c>
      <c r="E209" s="6" t="s">
        <v>149</v>
      </c>
      <c r="F209" s="5" t="str">
        <f t="shared" si="7"/>
        <v>UUC-144</v>
      </c>
      <c r="G209" t="s">
        <v>64</v>
      </c>
      <c r="H209" t="s">
        <v>21</v>
      </c>
    </row>
    <row r="210" spans="1:8" x14ac:dyDescent="0.3">
      <c r="A210" s="6" t="s">
        <v>51</v>
      </c>
      <c r="B210" s="6">
        <v>145</v>
      </c>
      <c r="C210" s="7">
        <v>41579</v>
      </c>
      <c r="D210" s="6" t="s">
        <v>149</v>
      </c>
      <c r="E210" s="6" t="s">
        <v>149</v>
      </c>
      <c r="F210" s="5" t="str">
        <f t="shared" si="7"/>
        <v>UUC-145</v>
      </c>
      <c r="G210" t="s">
        <v>64</v>
      </c>
      <c r="H210" t="s">
        <v>21</v>
      </c>
    </row>
    <row r="211" spans="1:8" x14ac:dyDescent="0.3">
      <c r="A211" s="6" t="s">
        <v>51</v>
      </c>
      <c r="B211" s="6">
        <v>180</v>
      </c>
      <c r="C211" s="7">
        <v>41648</v>
      </c>
      <c r="D211" s="6" t="s">
        <v>149</v>
      </c>
      <c r="E211" s="6" t="s">
        <v>149</v>
      </c>
      <c r="F211" s="5" t="str">
        <f t="shared" si="7"/>
        <v>UUC-180</v>
      </c>
      <c r="G211" t="s">
        <v>129</v>
      </c>
      <c r="H211" t="s">
        <v>21</v>
      </c>
    </row>
    <row r="212" spans="1:8" x14ac:dyDescent="0.3">
      <c r="A212" s="6" t="s">
        <v>62</v>
      </c>
      <c r="B212" s="6">
        <v>298</v>
      </c>
      <c r="C212" s="7">
        <v>41657</v>
      </c>
      <c r="D212" s="6" t="s">
        <v>149</v>
      </c>
      <c r="E212" s="6" t="s">
        <v>149</v>
      </c>
      <c r="F212" s="5" t="str">
        <f t="shared" si="7"/>
        <v>ARB-298</v>
      </c>
      <c r="G212" s="5" t="s">
        <v>64</v>
      </c>
    </row>
    <row r="213" spans="1:8" x14ac:dyDescent="0.3">
      <c r="A213" s="6" t="s">
        <v>51</v>
      </c>
      <c r="B213" s="6">
        <v>216</v>
      </c>
      <c r="C213" s="7">
        <v>41733</v>
      </c>
      <c r="D213" s="6" t="s">
        <v>149</v>
      </c>
      <c r="E213" s="6" t="s">
        <v>149</v>
      </c>
      <c r="F213" s="5" t="str">
        <f t="shared" si="7"/>
        <v>UUC-216</v>
      </c>
      <c r="G213" t="s">
        <v>64</v>
      </c>
      <c r="H213" t="s">
        <v>21</v>
      </c>
    </row>
    <row r="214" spans="1:8" x14ac:dyDescent="0.3">
      <c r="A214" s="6" t="s">
        <v>51</v>
      </c>
      <c r="B214" s="6">
        <v>265</v>
      </c>
      <c r="C214" s="7">
        <v>41827</v>
      </c>
      <c r="D214" s="6" t="s">
        <v>149</v>
      </c>
      <c r="E214" s="6" t="s">
        <v>149</v>
      </c>
      <c r="F214" s="5" t="str">
        <f t="shared" si="7"/>
        <v>UUC-265</v>
      </c>
      <c r="G214" t="s">
        <v>184</v>
      </c>
      <c r="H214" t="s">
        <v>21</v>
      </c>
    </row>
    <row r="215" spans="1:8" x14ac:dyDescent="0.3">
      <c r="A215" s="6" t="s">
        <v>51</v>
      </c>
      <c r="B215" s="6">
        <v>290</v>
      </c>
      <c r="C215" s="7">
        <v>41867</v>
      </c>
      <c r="D215" s="6" t="s">
        <v>149</v>
      </c>
      <c r="E215" s="6" t="s">
        <v>149</v>
      </c>
      <c r="F215" s="5" t="str">
        <f t="shared" si="7"/>
        <v>UUC-290</v>
      </c>
      <c r="G215" t="s">
        <v>64</v>
      </c>
      <c r="H215" t="s">
        <v>21</v>
      </c>
    </row>
    <row r="216" spans="1:8" x14ac:dyDescent="0.3">
      <c r="A216" s="6" t="s">
        <v>62</v>
      </c>
      <c r="B216" s="6">
        <v>435</v>
      </c>
      <c r="C216" s="7">
        <v>41892</v>
      </c>
      <c r="D216" s="6" t="s">
        <v>149</v>
      </c>
      <c r="E216" s="6" t="s">
        <v>149</v>
      </c>
      <c r="F216" s="5" t="str">
        <f t="shared" si="7"/>
        <v>ARB-435</v>
      </c>
    </row>
    <row r="217" spans="1:8" x14ac:dyDescent="0.3">
      <c r="A217" s="6" t="s">
        <v>51</v>
      </c>
      <c r="B217" s="6">
        <v>326</v>
      </c>
      <c r="C217" s="7">
        <v>41909</v>
      </c>
      <c r="D217" s="6" t="s">
        <v>149</v>
      </c>
      <c r="E217" s="6" t="s">
        <v>149</v>
      </c>
      <c r="F217" s="5" t="str">
        <f t="shared" ref="F217:F243" si="8">CONCATENATE(A217,"-",B217)</f>
        <v>UUC-326</v>
      </c>
      <c r="G217" s="5" t="s">
        <v>20</v>
      </c>
      <c r="H217" t="s">
        <v>35</v>
      </c>
    </row>
    <row r="218" spans="1:8" x14ac:dyDescent="0.3">
      <c r="A218" s="6" t="s">
        <v>51</v>
      </c>
      <c r="B218" s="6">
        <v>366</v>
      </c>
      <c r="C218" s="7">
        <v>41957</v>
      </c>
      <c r="D218" s="6" t="s">
        <v>149</v>
      </c>
      <c r="E218" s="6" t="s">
        <v>149</v>
      </c>
      <c r="F218" s="5" t="str">
        <f t="shared" si="8"/>
        <v>UUC-366</v>
      </c>
      <c r="G218" t="s">
        <v>184</v>
      </c>
      <c r="H218" t="s">
        <v>21</v>
      </c>
    </row>
    <row r="219" spans="1:8" x14ac:dyDescent="0.3">
      <c r="A219" s="6" t="s">
        <v>51</v>
      </c>
      <c r="B219" s="6">
        <v>392</v>
      </c>
      <c r="C219" s="7">
        <v>41997</v>
      </c>
      <c r="D219" s="6" t="s">
        <v>149</v>
      </c>
      <c r="E219" s="6" t="s">
        <v>149</v>
      </c>
      <c r="F219" s="5" t="str">
        <f t="shared" si="8"/>
        <v>UUC-392</v>
      </c>
      <c r="G219" s="5" t="s">
        <v>81</v>
      </c>
      <c r="H219" t="s">
        <v>35</v>
      </c>
    </row>
    <row r="220" spans="1:8" x14ac:dyDescent="0.3">
      <c r="A220" s="6" t="s">
        <v>51</v>
      </c>
      <c r="B220" s="6">
        <v>395</v>
      </c>
      <c r="C220" s="7">
        <v>42003</v>
      </c>
      <c r="D220" s="6" t="s">
        <v>149</v>
      </c>
      <c r="E220" s="6" t="s">
        <v>149</v>
      </c>
      <c r="F220" s="5" t="str">
        <f t="shared" si="8"/>
        <v>UUC-395</v>
      </c>
      <c r="G220" t="s">
        <v>64</v>
      </c>
      <c r="H220" t="s">
        <v>21</v>
      </c>
    </row>
    <row r="221" spans="1:8" x14ac:dyDescent="0.3">
      <c r="A221" s="6" t="s">
        <v>51</v>
      </c>
      <c r="B221" s="6">
        <v>420</v>
      </c>
      <c r="C221" s="7">
        <v>42038</v>
      </c>
      <c r="D221" s="6" t="s">
        <v>149</v>
      </c>
      <c r="E221" s="6" t="s">
        <v>149</v>
      </c>
      <c r="F221" s="5" t="str">
        <f t="shared" si="8"/>
        <v>UUC-420</v>
      </c>
      <c r="G221" t="s">
        <v>64</v>
      </c>
      <c r="H221" t="s">
        <v>21</v>
      </c>
    </row>
    <row r="222" spans="1:8" x14ac:dyDescent="0.3">
      <c r="A222" s="6" t="s">
        <v>51</v>
      </c>
      <c r="B222" s="6">
        <v>498</v>
      </c>
      <c r="C222" s="7">
        <v>42136</v>
      </c>
      <c r="D222" s="6" t="s">
        <v>149</v>
      </c>
      <c r="E222" s="6" t="s">
        <v>149</v>
      </c>
      <c r="F222" s="5" t="str">
        <f t="shared" si="8"/>
        <v>UUC-498</v>
      </c>
      <c r="G222" s="5" t="s">
        <v>120</v>
      </c>
      <c r="H222" t="s">
        <v>21</v>
      </c>
    </row>
    <row r="223" spans="1:8" x14ac:dyDescent="0.3">
      <c r="A223" s="6" t="s">
        <v>51</v>
      </c>
      <c r="B223" s="6">
        <v>521</v>
      </c>
      <c r="C223" s="7">
        <v>42211</v>
      </c>
      <c r="D223" s="6" t="s">
        <v>149</v>
      </c>
      <c r="E223" s="6" t="s">
        <v>149</v>
      </c>
      <c r="F223" s="5" t="str">
        <f t="shared" si="8"/>
        <v>UUC-521</v>
      </c>
      <c r="G223" s="5" t="s">
        <v>120</v>
      </c>
      <c r="H223" t="s">
        <v>21</v>
      </c>
    </row>
    <row r="224" spans="1:8" x14ac:dyDescent="0.3">
      <c r="A224" s="6" t="s">
        <v>51</v>
      </c>
      <c r="B224" s="6">
        <v>643</v>
      </c>
      <c r="C224" s="7">
        <v>42501</v>
      </c>
      <c r="D224" s="6" t="s">
        <v>149</v>
      </c>
      <c r="E224" s="6" t="s">
        <v>149</v>
      </c>
      <c r="F224" s="5" t="str">
        <f t="shared" si="8"/>
        <v>UUC-643</v>
      </c>
      <c r="G224" s="5" t="s">
        <v>115</v>
      </c>
      <c r="H224" t="s">
        <v>21</v>
      </c>
    </row>
    <row r="225" spans="1:8" x14ac:dyDescent="0.3">
      <c r="A225" s="6" t="s">
        <v>51</v>
      </c>
      <c r="B225" s="6">
        <v>652</v>
      </c>
      <c r="C225" s="7">
        <v>42512</v>
      </c>
      <c r="D225" s="6" t="s">
        <v>149</v>
      </c>
      <c r="E225" s="6" t="s">
        <v>149</v>
      </c>
      <c r="F225" s="5" t="str">
        <f t="shared" si="8"/>
        <v>UUC-652</v>
      </c>
      <c r="G225" s="5" t="s">
        <v>92</v>
      </c>
      <c r="H225" t="s">
        <v>21</v>
      </c>
    </row>
    <row r="226" spans="1:8" x14ac:dyDescent="0.3">
      <c r="A226" s="6" t="s">
        <v>51</v>
      </c>
      <c r="B226" s="6">
        <v>674</v>
      </c>
      <c r="C226" s="7">
        <v>42536</v>
      </c>
      <c r="D226" s="6" t="s">
        <v>149</v>
      </c>
      <c r="E226" s="6" t="s">
        <v>149</v>
      </c>
      <c r="F226" s="5" t="str">
        <f t="shared" si="8"/>
        <v>UUC-674</v>
      </c>
      <c r="G226" t="s">
        <v>83</v>
      </c>
      <c r="H226" t="s">
        <v>21</v>
      </c>
    </row>
    <row r="227" spans="1:8" x14ac:dyDescent="0.3">
      <c r="A227" s="6" t="s">
        <v>51</v>
      </c>
      <c r="B227" s="6">
        <v>682</v>
      </c>
      <c r="C227" s="7">
        <v>42544</v>
      </c>
      <c r="D227" s="6" t="s">
        <v>149</v>
      </c>
      <c r="E227" s="6" t="s">
        <v>149</v>
      </c>
      <c r="F227" s="5" t="str">
        <f t="shared" si="8"/>
        <v>UUC-682</v>
      </c>
      <c r="G227" t="s">
        <v>64</v>
      </c>
      <c r="H227" t="s">
        <v>21</v>
      </c>
    </row>
    <row r="228" spans="1:8" x14ac:dyDescent="0.3">
      <c r="A228" s="6" t="s">
        <v>51</v>
      </c>
      <c r="B228" s="6">
        <v>773</v>
      </c>
      <c r="C228" s="7">
        <v>42635</v>
      </c>
      <c r="D228" s="6" t="s">
        <v>149</v>
      </c>
      <c r="E228" s="6" t="s">
        <v>149</v>
      </c>
      <c r="F228" s="5" t="str">
        <f t="shared" si="8"/>
        <v>UUC-773</v>
      </c>
      <c r="G228" t="s">
        <v>64</v>
      </c>
      <c r="H228" t="s">
        <v>21</v>
      </c>
    </row>
    <row r="229" spans="1:8" x14ac:dyDescent="0.3">
      <c r="A229" s="6" t="s">
        <v>51</v>
      </c>
      <c r="B229" s="6">
        <v>780</v>
      </c>
      <c r="C229" s="7">
        <v>42643</v>
      </c>
      <c r="D229" s="6" t="s">
        <v>149</v>
      </c>
      <c r="E229" s="6" t="s">
        <v>149</v>
      </c>
      <c r="F229" s="5" t="str">
        <f t="shared" si="8"/>
        <v>UUC-780</v>
      </c>
      <c r="G229" t="s">
        <v>64</v>
      </c>
      <c r="H229" t="s">
        <v>21</v>
      </c>
    </row>
    <row r="230" spans="1:8" x14ac:dyDescent="0.3">
      <c r="A230" s="6" t="s">
        <v>51</v>
      </c>
      <c r="B230" s="6">
        <v>836</v>
      </c>
      <c r="C230" s="7">
        <v>42708</v>
      </c>
      <c r="D230" s="6" t="s">
        <v>149</v>
      </c>
      <c r="E230" s="6" t="s">
        <v>149</v>
      </c>
      <c r="F230" s="5" t="str">
        <f t="shared" si="8"/>
        <v>UUC-836</v>
      </c>
      <c r="G230" s="5" t="s">
        <v>115</v>
      </c>
      <c r="H230" t="s">
        <v>35</v>
      </c>
    </row>
    <row r="231" spans="1:8" x14ac:dyDescent="0.3">
      <c r="A231" s="6" t="s">
        <v>51</v>
      </c>
      <c r="B231" s="6">
        <v>884</v>
      </c>
      <c r="C231" s="7">
        <v>42819</v>
      </c>
      <c r="D231" s="6" t="s">
        <v>149</v>
      </c>
      <c r="E231" s="6" t="s">
        <v>149</v>
      </c>
      <c r="F231" s="5" t="str">
        <f t="shared" si="8"/>
        <v>UUC-884</v>
      </c>
      <c r="G231" t="s">
        <v>64</v>
      </c>
      <c r="H231" t="s">
        <v>21</v>
      </c>
    </row>
    <row r="232" spans="1:8" x14ac:dyDescent="0.3">
      <c r="A232" s="6" t="s">
        <v>104</v>
      </c>
      <c r="B232" s="6">
        <v>9</v>
      </c>
      <c r="C232" s="7">
        <v>42984</v>
      </c>
      <c r="D232" s="6" t="s">
        <v>149</v>
      </c>
      <c r="E232" s="6" t="s">
        <v>149</v>
      </c>
      <c r="F232" s="5" t="str">
        <f t="shared" si="8"/>
        <v>CSS-9</v>
      </c>
      <c r="G232" s="5" t="s">
        <v>81</v>
      </c>
      <c r="H232" t="s">
        <v>21</v>
      </c>
    </row>
    <row r="233" spans="1:8" x14ac:dyDescent="0.3">
      <c r="A233" s="6" t="s">
        <v>51</v>
      </c>
      <c r="B233" s="6">
        <v>934</v>
      </c>
      <c r="C233" s="7">
        <v>43013</v>
      </c>
      <c r="D233" s="6" t="s">
        <v>149</v>
      </c>
      <c r="E233" s="6" t="s">
        <v>149</v>
      </c>
      <c r="F233" s="5" t="str">
        <f t="shared" si="8"/>
        <v>UUC-934</v>
      </c>
      <c r="G233" s="5" t="s">
        <v>115</v>
      </c>
      <c r="H233" t="s">
        <v>21</v>
      </c>
    </row>
    <row r="234" spans="1:8" x14ac:dyDescent="0.3">
      <c r="A234" s="6" t="s">
        <v>135</v>
      </c>
      <c r="B234" s="6">
        <v>18</v>
      </c>
      <c r="C234" s="7">
        <v>43069</v>
      </c>
      <c r="D234" s="6" t="s">
        <v>149</v>
      </c>
      <c r="E234" s="6" t="s">
        <v>149</v>
      </c>
      <c r="F234" s="5" t="str">
        <f t="shared" si="8"/>
        <v>EAT-18</v>
      </c>
      <c r="G234" t="s">
        <v>20</v>
      </c>
      <c r="H234" t="s">
        <v>35</v>
      </c>
    </row>
    <row r="235" spans="1:8" x14ac:dyDescent="0.3">
      <c r="A235" s="6" t="s">
        <v>12</v>
      </c>
      <c r="B235" s="6">
        <v>20</v>
      </c>
      <c r="C235" s="7">
        <v>39940</v>
      </c>
      <c r="D235" s="6" t="s">
        <v>14</v>
      </c>
      <c r="E235" s="6" t="s">
        <v>14</v>
      </c>
      <c r="F235" s="5" t="str">
        <f t="shared" si="8"/>
        <v>BOB-20</v>
      </c>
      <c r="H235" t="s">
        <v>21</v>
      </c>
    </row>
    <row r="236" spans="1:8" x14ac:dyDescent="0.3">
      <c r="A236" s="6" t="s">
        <v>12</v>
      </c>
      <c r="B236" s="6">
        <v>195</v>
      </c>
      <c r="C236" s="7">
        <v>40390</v>
      </c>
      <c r="D236" s="6" t="s">
        <v>14</v>
      </c>
      <c r="E236" s="6" t="s">
        <v>14</v>
      </c>
      <c r="F236" s="5" t="str">
        <f t="shared" si="8"/>
        <v>BOB-195</v>
      </c>
      <c r="H236" t="s">
        <v>21</v>
      </c>
    </row>
    <row r="237" spans="1:8" x14ac:dyDescent="0.3">
      <c r="A237" s="6" t="s">
        <v>12</v>
      </c>
      <c r="B237" s="6">
        <v>305</v>
      </c>
      <c r="C237" s="7">
        <v>40597</v>
      </c>
      <c r="D237" s="6" t="s">
        <v>14</v>
      </c>
      <c r="E237" s="6" t="s">
        <v>14</v>
      </c>
      <c r="F237" s="5" t="str">
        <f t="shared" si="8"/>
        <v>BOB-305</v>
      </c>
      <c r="H237" t="s">
        <v>21</v>
      </c>
    </row>
    <row r="238" spans="1:8" x14ac:dyDescent="0.3">
      <c r="A238" s="6" t="s">
        <v>12</v>
      </c>
      <c r="B238" s="6">
        <v>322</v>
      </c>
      <c r="C238" s="7">
        <v>40623</v>
      </c>
      <c r="D238" s="6" t="s">
        <v>14</v>
      </c>
      <c r="E238" s="6" t="s">
        <v>14</v>
      </c>
      <c r="F238" s="5" t="str">
        <f t="shared" si="8"/>
        <v>BOB-322</v>
      </c>
      <c r="H238" t="s">
        <v>21</v>
      </c>
    </row>
    <row r="239" spans="1:8" x14ac:dyDescent="0.3">
      <c r="A239" s="6" t="s">
        <v>62</v>
      </c>
      <c r="B239" s="6">
        <v>14</v>
      </c>
      <c r="C239" s="7">
        <v>40680</v>
      </c>
      <c r="D239" s="6" t="s">
        <v>14</v>
      </c>
      <c r="E239" s="6" t="s">
        <v>14</v>
      </c>
      <c r="F239" s="5" t="str">
        <f t="shared" si="8"/>
        <v>ARB-14</v>
      </c>
    </row>
    <row r="240" spans="1:8" x14ac:dyDescent="0.3">
      <c r="A240" s="6" t="s">
        <v>12</v>
      </c>
      <c r="B240" s="6">
        <v>418</v>
      </c>
      <c r="C240" s="7">
        <v>40767</v>
      </c>
      <c r="D240" s="6" t="s">
        <v>14</v>
      </c>
      <c r="E240" s="6" t="s">
        <v>14</v>
      </c>
      <c r="F240" s="5" t="str">
        <f t="shared" si="8"/>
        <v>BOB-418</v>
      </c>
      <c r="H240" t="s">
        <v>21</v>
      </c>
    </row>
    <row r="241" spans="1:8" x14ac:dyDescent="0.3">
      <c r="A241" s="6" t="s">
        <v>12</v>
      </c>
      <c r="B241" s="6">
        <v>444</v>
      </c>
      <c r="C241" s="7">
        <v>40846</v>
      </c>
      <c r="D241" s="6" t="s">
        <v>14</v>
      </c>
      <c r="E241" s="6" t="s">
        <v>14</v>
      </c>
      <c r="F241" s="5" t="str">
        <f t="shared" si="8"/>
        <v>BOB-444</v>
      </c>
      <c r="H241" t="s">
        <v>21</v>
      </c>
    </row>
    <row r="242" spans="1:8" x14ac:dyDescent="0.3">
      <c r="A242" s="6" t="s">
        <v>51</v>
      </c>
      <c r="B242" s="6">
        <v>80</v>
      </c>
      <c r="C242" s="7">
        <v>41420</v>
      </c>
      <c r="D242" s="6" t="s">
        <v>14</v>
      </c>
      <c r="E242" s="6" t="s">
        <v>14</v>
      </c>
      <c r="F242" s="5" t="str">
        <f t="shared" si="8"/>
        <v>UUC-80</v>
      </c>
      <c r="G242" t="s">
        <v>152</v>
      </c>
      <c r="H242" t="s">
        <v>21</v>
      </c>
    </row>
    <row r="243" spans="1:8" x14ac:dyDescent="0.3">
      <c r="A243" s="6" t="s">
        <v>51</v>
      </c>
      <c r="B243" s="6">
        <v>135</v>
      </c>
      <c r="C243" s="7">
        <v>41554</v>
      </c>
      <c r="D243" s="6" t="s">
        <v>14</v>
      </c>
      <c r="E243" s="6" t="s">
        <v>14</v>
      </c>
      <c r="F243" s="5" t="str">
        <f t="shared" si="8"/>
        <v>UUC-135</v>
      </c>
      <c r="G243" t="s">
        <v>129</v>
      </c>
      <c r="H243" t="s">
        <v>21</v>
      </c>
    </row>
    <row r="244" spans="1:8" x14ac:dyDescent="0.3">
      <c r="A244" s="6" t="s">
        <v>62</v>
      </c>
      <c r="B244" s="6">
        <v>290</v>
      </c>
      <c r="C244" s="7">
        <v>41648</v>
      </c>
      <c r="D244" s="6" t="s">
        <v>14</v>
      </c>
      <c r="E244" s="6" t="s">
        <v>14</v>
      </c>
      <c r="F244" s="5" t="str">
        <f t="shared" ref="F244:F249" si="9">CONCATENATE(A244,"-",B244)</f>
        <v>ARB-290</v>
      </c>
      <c r="G244" s="5" t="s">
        <v>64</v>
      </c>
    </row>
    <row r="245" spans="1:8" x14ac:dyDescent="0.3">
      <c r="A245" s="6" t="s">
        <v>51</v>
      </c>
      <c r="B245" s="6">
        <v>206</v>
      </c>
      <c r="C245" s="7">
        <v>41699</v>
      </c>
      <c r="D245" s="6" t="s">
        <v>14</v>
      </c>
      <c r="E245" s="6" t="s">
        <v>14</v>
      </c>
      <c r="F245" s="5" t="str">
        <f t="shared" si="9"/>
        <v>UUC-206</v>
      </c>
      <c r="G245" t="s">
        <v>152</v>
      </c>
      <c r="H245" t="s">
        <v>21</v>
      </c>
    </row>
    <row r="246" spans="1:8" x14ac:dyDescent="0.3">
      <c r="A246" s="6" t="s">
        <v>51</v>
      </c>
      <c r="B246" s="6">
        <v>220</v>
      </c>
      <c r="C246" s="7">
        <v>41734</v>
      </c>
      <c r="D246" s="6" t="s">
        <v>14</v>
      </c>
      <c r="E246" s="6" t="s">
        <v>14</v>
      </c>
      <c r="F246" s="5" t="str">
        <f t="shared" si="9"/>
        <v>UUC-220</v>
      </c>
      <c r="G246" t="s">
        <v>152</v>
      </c>
      <c r="H246" t="s">
        <v>21</v>
      </c>
    </row>
    <row r="247" spans="1:8" x14ac:dyDescent="0.3">
      <c r="A247" s="6" t="s">
        <v>51</v>
      </c>
      <c r="B247" s="6">
        <v>219</v>
      </c>
      <c r="C247" s="7">
        <v>41734</v>
      </c>
      <c r="D247" s="6" t="s">
        <v>14</v>
      </c>
      <c r="E247" s="6" t="s">
        <v>14</v>
      </c>
      <c r="F247" s="5" t="str">
        <f t="shared" si="9"/>
        <v>UUC-219</v>
      </c>
      <c r="G247" t="s">
        <v>228</v>
      </c>
      <c r="H247" t="s">
        <v>21</v>
      </c>
    </row>
    <row r="248" spans="1:8" x14ac:dyDescent="0.3">
      <c r="A248" s="6" t="s">
        <v>51</v>
      </c>
      <c r="B248" s="6">
        <v>224</v>
      </c>
      <c r="C248" s="7">
        <v>41738</v>
      </c>
      <c r="D248" s="6" t="s">
        <v>14</v>
      </c>
      <c r="E248" s="6" t="s">
        <v>14</v>
      </c>
      <c r="F248" s="5" t="str">
        <f t="shared" si="9"/>
        <v>UUC-224</v>
      </c>
      <c r="G248" t="s">
        <v>64</v>
      </c>
      <c r="H248" t="s">
        <v>21</v>
      </c>
    </row>
    <row r="249" spans="1:8" x14ac:dyDescent="0.3">
      <c r="A249" s="6" t="s">
        <v>62</v>
      </c>
      <c r="B249" s="6">
        <v>379</v>
      </c>
      <c r="C249" s="7">
        <v>41789</v>
      </c>
      <c r="D249" s="6" t="s">
        <v>14</v>
      </c>
      <c r="E249" s="6" t="s">
        <v>14</v>
      </c>
      <c r="F249" s="5" t="str">
        <f t="shared" si="9"/>
        <v>ARB-379</v>
      </c>
      <c r="G249" s="5" t="s">
        <v>64</v>
      </c>
    </row>
    <row r="250" spans="1:8" x14ac:dyDescent="0.3">
      <c r="A250" s="6" t="s">
        <v>51</v>
      </c>
      <c r="B250" s="6">
        <v>300</v>
      </c>
      <c r="C250" s="7">
        <v>41878</v>
      </c>
      <c r="D250" s="6" t="s">
        <v>14</v>
      </c>
      <c r="E250" s="6" t="s">
        <v>14</v>
      </c>
      <c r="F250" s="5" t="str">
        <f t="shared" ref="F250:F313" si="10">CONCATENATE(A250,"-",B250)</f>
        <v>UUC-300</v>
      </c>
      <c r="G250" t="s">
        <v>64</v>
      </c>
      <c r="H250" t="s">
        <v>21</v>
      </c>
    </row>
    <row r="251" spans="1:8" x14ac:dyDescent="0.3">
      <c r="A251" s="6" t="s">
        <v>51</v>
      </c>
      <c r="B251" s="6">
        <v>307</v>
      </c>
      <c r="C251" s="7">
        <v>41885</v>
      </c>
      <c r="D251" s="6" t="s">
        <v>14</v>
      </c>
      <c r="E251" s="6" t="s">
        <v>14</v>
      </c>
      <c r="F251" s="5" t="str">
        <f t="shared" si="10"/>
        <v>UUC-307</v>
      </c>
      <c r="G251" s="5" t="s">
        <v>20</v>
      </c>
      <c r="H251" t="s">
        <v>21</v>
      </c>
    </row>
    <row r="252" spans="1:8" x14ac:dyDescent="0.3">
      <c r="A252" s="6" t="s">
        <v>51</v>
      </c>
      <c r="B252" s="6">
        <v>311</v>
      </c>
      <c r="C252" s="7">
        <v>41890</v>
      </c>
      <c r="D252" s="6" t="s">
        <v>14</v>
      </c>
      <c r="E252" s="6" t="s">
        <v>14</v>
      </c>
      <c r="F252" s="5" t="str">
        <f t="shared" si="10"/>
        <v>UUC-311</v>
      </c>
      <c r="G252" t="s">
        <v>129</v>
      </c>
      <c r="H252" t="s">
        <v>21</v>
      </c>
    </row>
    <row r="253" spans="1:8" x14ac:dyDescent="0.3">
      <c r="A253" s="6" t="s">
        <v>51</v>
      </c>
      <c r="B253" s="6">
        <v>337</v>
      </c>
      <c r="C253" s="7">
        <v>41926</v>
      </c>
      <c r="D253" s="6" t="s">
        <v>14</v>
      </c>
      <c r="E253" s="6" t="s">
        <v>14</v>
      </c>
      <c r="F253" s="5" t="str">
        <f t="shared" si="10"/>
        <v>UUC-337</v>
      </c>
      <c r="G253" s="5" t="s">
        <v>20</v>
      </c>
      <c r="H253" t="s">
        <v>35</v>
      </c>
    </row>
    <row r="254" spans="1:8" x14ac:dyDescent="0.3">
      <c r="A254" s="6" t="s">
        <v>51</v>
      </c>
      <c r="B254" s="6">
        <v>336</v>
      </c>
      <c r="C254" s="7">
        <v>41926</v>
      </c>
      <c r="D254" s="6" t="s">
        <v>14</v>
      </c>
      <c r="E254" s="6" t="s">
        <v>14</v>
      </c>
      <c r="F254" s="5" t="str">
        <f t="shared" si="10"/>
        <v>UUC-336</v>
      </c>
      <c r="G254" s="5" t="s">
        <v>20</v>
      </c>
      <c r="H254" t="s">
        <v>35</v>
      </c>
    </row>
    <row r="255" spans="1:8" x14ac:dyDescent="0.3">
      <c r="A255" s="6" t="s">
        <v>51</v>
      </c>
      <c r="B255" s="6">
        <v>340</v>
      </c>
      <c r="C255" s="7">
        <v>41929</v>
      </c>
      <c r="D255" s="6" t="s">
        <v>14</v>
      </c>
      <c r="E255" s="6" t="s">
        <v>14</v>
      </c>
      <c r="F255" s="5" t="str">
        <f t="shared" si="10"/>
        <v>UUC-340</v>
      </c>
      <c r="G255" s="5" t="s">
        <v>20</v>
      </c>
      <c r="H255" t="s">
        <v>21</v>
      </c>
    </row>
    <row r="256" spans="1:8" x14ac:dyDescent="0.3">
      <c r="A256" s="6" t="s">
        <v>51</v>
      </c>
      <c r="B256" s="6">
        <v>377</v>
      </c>
      <c r="C256" s="7">
        <v>41976</v>
      </c>
      <c r="D256" s="6" t="s">
        <v>14</v>
      </c>
      <c r="E256" s="6" t="s">
        <v>14</v>
      </c>
      <c r="F256" s="5" t="str">
        <f t="shared" si="10"/>
        <v>UUC-377</v>
      </c>
      <c r="G256" s="5" t="s">
        <v>81</v>
      </c>
      <c r="H256" t="s">
        <v>35</v>
      </c>
    </row>
    <row r="257" spans="1:8" x14ac:dyDescent="0.3">
      <c r="A257" s="6" t="s">
        <v>51</v>
      </c>
      <c r="B257" s="6">
        <v>399</v>
      </c>
      <c r="C257" s="7">
        <v>42010</v>
      </c>
      <c r="D257" s="6" t="s">
        <v>14</v>
      </c>
      <c r="E257" s="6" t="s">
        <v>14</v>
      </c>
      <c r="F257" s="5" t="str">
        <f t="shared" si="10"/>
        <v>UUC-399</v>
      </c>
      <c r="G257" s="5" t="s">
        <v>81</v>
      </c>
      <c r="H257" t="s">
        <v>21</v>
      </c>
    </row>
    <row r="258" spans="1:8" x14ac:dyDescent="0.3">
      <c r="A258" s="6" t="s">
        <v>51</v>
      </c>
      <c r="B258" s="6">
        <v>400</v>
      </c>
      <c r="C258" s="7">
        <v>42011</v>
      </c>
      <c r="D258" s="6" t="s">
        <v>14</v>
      </c>
      <c r="E258" s="6" t="s">
        <v>14</v>
      </c>
      <c r="F258" s="5" t="str">
        <f t="shared" si="10"/>
        <v>UUC-400</v>
      </c>
      <c r="G258" s="5" t="s">
        <v>20</v>
      </c>
      <c r="H258" t="s">
        <v>35</v>
      </c>
    </row>
    <row r="259" spans="1:8" x14ac:dyDescent="0.3">
      <c r="A259" s="6" t="s">
        <v>51</v>
      </c>
      <c r="B259" s="6">
        <v>410</v>
      </c>
      <c r="C259" s="7">
        <v>42027</v>
      </c>
      <c r="D259" s="6" t="s">
        <v>14</v>
      </c>
      <c r="E259" s="6" t="s">
        <v>14</v>
      </c>
      <c r="F259" s="5" t="str">
        <f t="shared" si="10"/>
        <v>UUC-410</v>
      </c>
      <c r="G259" s="5" t="s">
        <v>20</v>
      </c>
      <c r="H259" t="s">
        <v>35</v>
      </c>
    </row>
    <row r="260" spans="1:8" x14ac:dyDescent="0.3">
      <c r="A260" s="6" t="s">
        <v>51</v>
      </c>
      <c r="B260" s="6">
        <v>421</v>
      </c>
      <c r="C260" s="7">
        <v>42039</v>
      </c>
      <c r="D260" s="6" t="s">
        <v>14</v>
      </c>
      <c r="E260" s="6" t="s">
        <v>14</v>
      </c>
      <c r="F260" s="5" t="str">
        <f t="shared" si="10"/>
        <v>UUC-421</v>
      </c>
      <c r="G260" s="5" t="s">
        <v>20</v>
      </c>
      <c r="H260" t="s">
        <v>35</v>
      </c>
    </row>
    <row r="261" spans="1:8" x14ac:dyDescent="0.3">
      <c r="A261" s="6" t="s">
        <v>51</v>
      </c>
      <c r="B261" s="6">
        <v>425</v>
      </c>
      <c r="C261" s="7">
        <v>42046</v>
      </c>
      <c r="D261" s="6" t="s">
        <v>14</v>
      </c>
      <c r="E261" s="6" t="s">
        <v>14</v>
      </c>
      <c r="F261" s="5" t="str">
        <f t="shared" si="10"/>
        <v>UUC-425</v>
      </c>
      <c r="G261" s="5" t="s">
        <v>20</v>
      </c>
      <c r="H261" t="s">
        <v>35</v>
      </c>
    </row>
    <row r="262" spans="1:8" x14ac:dyDescent="0.3">
      <c r="A262" s="6" t="s">
        <v>51</v>
      </c>
      <c r="B262" s="6">
        <v>438</v>
      </c>
      <c r="C262" s="7">
        <v>42062</v>
      </c>
      <c r="D262" s="6" t="s">
        <v>14</v>
      </c>
      <c r="E262" s="6" t="s">
        <v>14</v>
      </c>
      <c r="F262" s="5" t="str">
        <f t="shared" si="10"/>
        <v>UUC-438</v>
      </c>
      <c r="G262" s="5" t="s">
        <v>120</v>
      </c>
      <c r="H262" t="s">
        <v>21</v>
      </c>
    </row>
    <row r="263" spans="1:8" x14ac:dyDescent="0.3">
      <c r="A263" s="6" t="s">
        <v>51</v>
      </c>
      <c r="B263" s="6">
        <v>472</v>
      </c>
      <c r="C263" s="7">
        <v>42101</v>
      </c>
      <c r="D263" s="6" t="s">
        <v>14</v>
      </c>
      <c r="E263" s="6" t="s">
        <v>14</v>
      </c>
      <c r="F263" s="5" t="str">
        <f t="shared" si="10"/>
        <v>UUC-472</v>
      </c>
      <c r="G263" s="5" t="s">
        <v>120</v>
      </c>
      <c r="H263" t="s">
        <v>21</v>
      </c>
    </row>
    <row r="264" spans="1:8" x14ac:dyDescent="0.3">
      <c r="A264" s="6" t="s">
        <v>51</v>
      </c>
      <c r="B264" s="6">
        <v>549</v>
      </c>
      <c r="C264" s="7">
        <v>42282</v>
      </c>
      <c r="D264" s="6" t="s">
        <v>14</v>
      </c>
      <c r="E264" s="6" t="s">
        <v>14</v>
      </c>
      <c r="F264" s="5" t="str">
        <f t="shared" si="10"/>
        <v>UUC-549</v>
      </c>
      <c r="G264" s="5" t="s">
        <v>20</v>
      </c>
      <c r="H264" t="s">
        <v>21</v>
      </c>
    </row>
    <row r="265" spans="1:8" x14ac:dyDescent="0.3">
      <c r="A265" s="6" t="s">
        <v>51</v>
      </c>
      <c r="B265" s="6">
        <v>583</v>
      </c>
      <c r="C265" s="7">
        <v>42411</v>
      </c>
      <c r="D265" s="6" t="s">
        <v>14</v>
      </c>
      <c r="E265" s="6" t="s">
        <v>14</v>
      </c>
      <c r="F265" s="5" t="str">
        <f t="shared" si="10"/>
        <v>UUC-583</v>
      </c>
      <c r="G265" s="5" t="s">
        <v>20</v>
      </c>
      <c r="H265" t="s">
        <v>35</v>
      </c>
    </row>
    <row r="266" spans="1:8" x14ac:dyDescent="0.3">
      <c r="A266" s="6" t="s">
        <v>51</v>
      </c>
      <c r="B266" s="6">
        <v>623</v>
      </c>
      <c r="C266" s="7">
        <v>42479</v>
      </c>
      <c r="D266" s="6" t="s">
        <v>14</v>
      </c>
      <c r="E266" s="6" t="s">
        <v>14</v>
      </c>
      <c r="F266" s="5" t="str">
        <f t="shared" si="10"/>
        <v>UUC-623</v>
      </c>
      <c r="G266" t="s">
        <v>83</v>
      </c>
      <c r="H266" t="s">
        <v>21</v>
      </c>
    </row>
    <row r="267" spans="1:8" x14ac:dyDescent="0.3">
      <c r="A267" s="6" t="s">
        <v>51</v>
      </c>
      <c r="B267" s="6">
        <v>644</v>
      </c>
      <c r="C267" s="7">
        <v>42501</v>
      </c>
      <c r="D267" s="6" t="s">
        <v>14</v>
      </c>
      <c r="E267" s="6" t="s">
        <v>14</v>
      </c>
      <c r="F267" s="5" t="str">
        <f t="shared" si="10"/>
        <v>UUC-644</v>
      </c>
      <c r="G267" t="s">
        <v>64</v>
      </c>
      <c r="H267" t="s">
        <v>21</v>
      </c>
    </row>
    <row r="268" spans="1:8" x14ac:dyDescent="0.3">
      <c r="A268" s="6" t="s">
        <v>51</v>
      </c>
      <c r="B268" s="6">
        <v>745</v>
      </c>
      <c r="C268" s="7">
        <v>42605</v>
      </c>
      <c r="D268" s="6" t="s">
        <v>14</v>
      </c>
      <c r="E268" s="6" t="s">
        <v>14</v>
      </c>
      <c r="F268" s="5" t="str">
        <f t="shared" si="10"/>
        <v>UUC-745</v>
      </c>
      <c r="G268" t="s">
        <v>64</v>
      </c>
      <c r="H268" t="s">
        <v>21</v>
      </c>
    </row>
    <row r="269" spans="1:8" x14ac:dyDescent="0.3">
      <c r="A269" s="6" t="s">
        <v>51</v>
      </c>
      <c r="B269" s="6">
        <v>812</v>
      </c>
      <c r="C269" s="7">
        <v>42670</v>
      </c>
      <c r="D269" s="6" t="s">
        <v>14</v>
      </c>
      <c r="E269" s="6" t="s">
        <v>14</v>
      </c>
      <c r="F269" s="5" t="str">
        <f t="shared" si="10"/>
        <v>UUC-812</v>
      </c>
      <c r="G269" t="s">
        <v>129</v>
      </c>
      <c r="H269" t="s">
        <v>21</v>
      </c>
    </row>
    <row r="270" spans="1:8" x14ac:dyDescent="0.3">
      <c r="A270" s="6" t="s">
        <v>135</v>
      </c>
      <c r="B270" s="6">
        <v>62</v>
      </c>
      <c r="C270" s="7">
        <v>43652</v>
      </c>
      <c r="D270" s="6" t="s">
        <v>14</v>
      </c>
      <c r="E270" s="6" t="s">
        <v>14</v>
      </c>
      <c r="F270" s="5" t="str">
        <f t="shared" si="10"/>
        <v>EAT-62</v>
      </c>
      <c r="G270" t="s">
        <v>205</v>
      </c>
      <c r="H270" t="s">
        <v>21</v>
      </c>
    </row>
    <row r="271" spans="1:8" x14ac:dyDescent="0.3">
      <c r="A271" s="6" t="s">
        <v>104</v>
      </c>
      <c r="B271" s="6">
        <v>61</v>
      </c>
      <c r="C271" s="7">
        <v>44026</v>
      </c>
      <c r="D271" s="6" t="s">
        <v>14</v>
      </c>
      <c r="E271" s="6" t="s">
        <v>14</v>
      </c>
      <c r="F271" s="5" t="str">
        <f t="shared" si="10"/>
        <v>CSS-61</v>
      </c>
      <c r="G271" s="5" t="s">
        <v>120</v>
      </c>
      <c r="H271" t="s">
        <v>21</v>
      </c>
    </row>
    <row r="272" spans="1:8" x14ac:dyDescent="0.3">
      <c r="A272" s="6" t="s">
        <v>104</v>
      </c>
      <c r="B272" s="6">
        <v>100</v>
      </c>
      <c r="C272" s="7">
        <v>44163</v>
      </c>
      <c r="D272" s="6" t="s">
        <v>14</v>
      </c>
      <c r="E272" s="6" t="s">
        <v>14</v>
      </c>
      <c r="F272" s="5" t="str">
        <f t="shared" si="10"/>
        <v>CSS-100</v>
      </c>
      <c r="G272" s="5" t="s">
        <v>144</v>
      </c>
      <c r="H272" t="s">
        <v>21</v>
      </c>
    </row>
    <row r="273" spans="1:8" x14ac:dyDescent="0.3">
      <c r="A273" s="6" t="s">
        <v>104</v>
      </c>
      <c r="B273" s="6">
        <v>109</v>
      </c>
      <c r="C273" s="7">
        <v>44179</v>
      </c>
      <c r="D273" s="6" t="s">
        <v>14</v>
      </c>
      <c r="E273" s="6" t="s">
        <v>14</v>
      </c>
      <c r="F273" s="5" t="str">
        <f t="shared" si="10"/>
        <v>CSS-109</v>
      </c>
      <c r="G273" s="5" t="s">
        <v>20</v>
      </c>
      <c r="H273" t="s">
        <v>21</v>
      </c>
    </row>
    <row r="274" spans="1:8" x14ac:dyDescent="0.3">
      <c r="A274" s="6" t="s">
        <v>167</v>
      </c>
      <c r="B274" s="6">
        <v>59</v>
      </c>
      <c r="C274" s="7">
        <v>44267</v>
      </c>
      <c r="D274" s="6" t="s">
        <v>14</v>
      </c>
      <c r="E274" s="6" t="s">
        <v>14</v>
      </c>
      <c r="F274" s="5" t="str">
        <f t="shared" si="10"/>
        <v>KAY-59</v>
      </c>
      <c r="G274" t="s">
        <v>152</v>
      </c>
      <c r="H274" t="s">
        <v>21</v>
      </c>
    </row>
    <row r="275" spans="1:8" x14ac:dyDescent="0.3">
      <c r="A275" s="6" t="s">
        <v>104</v>
      </c>
      <c r="B275" s="6">
        <v>185</v>
      </c>
      <c r="C275" s="7">
        <v>44310</v>
      </c>
      <c r="D275" s="6" t="s">
        <v>14</v>
      </c>
      <c r="E275" s="6" t="s">
        <v>14</v>
      </c>
      <c r="F275" s="5" t="str">
        <f t="shared" si="10"/>
        <v>CSS-185</v>
      </c>
      <c r="G275" s="5" t="s">
        <v>120</v>
      </c>
      <c r="H275" t="s">
        <v>21</v>
      </c>
    </row>
    <row r="276" spans="1:8" x14ac:dyDescent="0.3">
      <c r="A276" s="6" t="s">
        <v>12</v>
      </c>
      <c r="B276" s="6">
        <v>59</v>
      </c>
      <c r="C276" s="7">
        <v>40089</v>
      </c>
      <c r="D276" s="6" t="s">
        <v>170</v>
      </c>
      <c r="E276" s="6" t="s">
        <v>170</v>
      </c>
      <c r="F276" s="5" t="str">
        <f t="shared" si="10"/>
        <v>BOB-59</v>
      </c>
      <c r="H276" t="s">
        <v>35</v>
      </c>
    </row>
    <row r="277" spans="1:8" x14ac:dyDescent="0.3">
      <c r="A277" s="6" t="s">
        <v>12</v>
      </c>
      <c r="B277" s="6">
        <v>164</v>
      </c>
      <c r="C277" s="7">
        <v>40343</v>
      </c>
      <c r="D277" s="6" t="s">
        <v>170</v>
      </c>
      <c r="E277" s="6" t="s">
        <v>170</v>
      </c>
      <c r="F277" s="5" t="str">
        <f t="shared" si="10"/>
        <v>BOB-164</v>
      </c>
      <c r="H277" t="s">
        <v>21</v>
      </c>
    </row>
    <row r="278" spans="1:8" x14ac:dyDescent="0.3">
      <c r="A278" s="6" t="s">
        <v>12</v>
      </c>
      <c r="B278" s="6">
        <v>173</v>
      </c>
      <c r="C278" s="7">
        <v>40362</v>
      </c>
      <c r="D278" s="6" t="s">
        <v>170</v>
      </c>
      <c r="E278" s="6" t="s">
        <v>170</v>
      </c>
      <c r="F278" s="5" t="str">
        <f t="shared" si="10"/>
        <v>BOB-173</v>
      </c>
      <c r="H278" t="s">
        <v>21</v>
      </c>
    </row>
    <row r="279" spans="1:8" x14ac:dyDescent="0.3">
      <c r="A279" s="6" t="s">
        <v>12</v>
      </c>
      <c r="B279" s="6">
        <v>238</v>
      </c>
      <c r="C279" s="7">
        <v>40455</v>
      </c>
      <c r="D279" s="6" t="s">
        <v>170</v>
      </c>
      <c r="E279" s="6" t="s">
        <v>170</v>
      </c>
      <c r="F279" s="5" t="str">
        <f t="shared" si="10"/>
        <v>BOB-238</v>
      </c>
      <c r="H279" t="s">
        <v>21</v>
      </c>
    </row>
    <row r="280" spans="1:8" x14ac:dyDescent="0.3">
      <c r="A280" s="6" t="s">
        <v>12</v>
      </c>
      <c r="B280" s="6">
        <v>248</v>
      </c>
      <c r="C280" s="7">
        <v>40474</v>
      </c>
      <c r="D280" s="6" t="s">
        <v>170</v>
      </c>
      <c r="E280" s="6" t="s">
        <v>170</v>
      </c>
      <c r="F280" s="5" t="str">
        <f t="shared" si="10"/>
        <v>BOB-248</v>
      </c>
      <c r="H280" t="s">
        <v>21</v>
      </c>
    </row>
    <row r="281" spans="1:8" x14ac:dyDescent="0.3">
      <c r="A281" s="6" t="s">
        <v>62</v>
      </c>
      <c r="B281" s="6">
        <v>91</v>
      </c>
      <c r="C281" s="7">
        <v>41073</v>
      </c>
      <c r="D281" s="6" t="s">
        <v>170</v>
      </c>
      <c r="E281" s="6" t="s">
        <v>170</v>
      </c>
      <c r="F281" s="5" t="str">
        <f t="shared" si="10"/>
        <v>ARB-91</v>
      </c>
      <c r="G281" s="5" t="s">
        <v>64</v>
      </c>
    </row>
    <row r="282" spans="1:8" x14ac:dyDescent="0.3">
      <c r="A282" s="6" t="s">
        <v>62</v>
      </c>
      <c r="B282" s="6">
        <v>220</v>
      </c>
      <c r="C282" s="7">
        <v>41536</v>
      </c>
      <c r="D282" s="6" t="s">
        <v>170</v>
      </c>
      <c r="E282" s="6" t="s">
        <v>170</v>
      </c>
      <c r="F282" s="5" t="str">
        <f t="shared" si="10"/>
        <v>ARB-220</v>
      </c>
      <c r="G282" s="5" t="s">
        <v>64</v>
      </c>
    </row>
    <row r="283" spans="1:8" x14ac:dyDescent="0.3">
      <c r="A283" s="6" t="s">
        <v>62</v>
      </c>
      <c r="B283" s="6">
        <v>231</v>
      </c>
      <c r="C283" s="7">
        <v>41552</v>
      </c>
      <c r="D283" s="6" t="s">
        <v>170</v>
      </c>
      <c r="E283" s="6" t="s">
        <v>170</v>
      </c>
      <c r="F283" s="5" t="str">
        <f t="shared" si="10"/>
        <v>ARB-231</v>
      </c>
      <c r="G283" s="5" t="s">
        <v>64</v>
      </c>
    </row>
    <row r="284" spans="1:8" x14ac:dyDescent="0.3">
      <c r="A284" s="6" t="s">
        <v>62</v>
      </c>
      <c r="B284" s="6">
        <v>276</v>
      </c>
      <c r="C284" s="7">
        <v>41616</v>
      </c>
      <c r="D284" s="6" t="s">
        <v>170</v>
      </c>
      <c r="E284" s="6" t="s">
        <v>170</v>
      </c>
      <c r="F284" s="5" t="str">
        <f t="shared" si="10"/>
        <v>ARB-276</v>
      </c>
      <c r="G284" s="5" t="s">
        <v>64</v>
      </c>
    </row>
    <row r="285" spans="1:8" x14ac:dyDescent="0.3">
      <c r="A285" s="6" t="s">
        <v>51</v>
      </c>
      <c r="B285" s="6">
        <v>233</v>
      </c>
      <c r="C285" s="7">
        <v>41762</v>
      </c>
      <c r="D285" s="6" t="s">
        <v>170</v>
      </c>
      <c r="E285" s="6" t="s">
        <v>170</v>
      </c>
      <c r="F285" s="5" t="str">
        <f t="shared" si="10"/>
        <v>UUC-233</v>
      </c>
      <c r="G285" t="s">
        <v>64</v>
      </c>
      <c r="H285" t="s">
        <v>21</v>
      </c>
    </row>
    <row r="286" spans="1:8" x14ac:dyDescent="0.3">
      <c r="A286" s="6" t="s">
        <v>51</v>
      </c>
      <c r="B286" s="6">
        <v>241</v>
      </c>
      <c r="C286" s="7">
        <v>41783</v>
      </c>
      <c r="D286" s="6" t="s">
        <v>170</v>
      </c>
      <c r="E286" s="6" t="s">
        <v>170</v>
      </c>
      <c r="F286" s="5" t="str">
        <f t="shared" si="10"/>
        <v>UUC-241</v>
      </c>
      <c r="G286" t="s">
        <v>64</v>
      </c>
      <c r="H286" t="s">
        <v>21</v>
      </c>
    </row>
    <row r="287" spans="1:8" x14ac:dyDescent="0.3">
      <c r="A287" s="6" t="s">
        <v>51</v>
      </c>
      <c r="B287" s="6">
        <v>280</v>
      </c>
      <c r="C287" s="7">
        <v>41845</v>
      </c>
      <c r="D287" s="6" t="s">
        <v>170</v>
      </c>
      <c r="E287" s="6" t="s">
        <v>170</v>
      </c>
      <c r="F287" s="5" t="str">
        <f t="shared" si="10"/>
        <v>UUC-280</v>
      </c>
      <c r="G287" t="s">
        <v>64</v>
      </c>
      <c r="H287" t="s">
        <v>21</v>
      </c>
    </row>
    <row r="288" spans="1:8" x14ac:dyDescent="0.3">
      <c r="A288" s="6" t="s">
        <v>51</v>
      </c>
      <c r="B288" s="6">
        <v>327</v>
      </c>
      <c r="C288" s="7">
        <v>41910</v>
      </c>
      <c r="D288" s="6" t="s">
        <v>170</v>
      </c>
      <c r="E288" s="6" t="s">
        <v>170</v>
      </c>
      <c r="F288" s="5" t="str">
        <f t="shared" si="10"/>
        <v>UUC-327</v>
      </c>
      <c r="G288" t="s">
        <v>64</v>
      </c>
      <c r="H288" t="s">
        <v>21</v>
      </c>
    </row>
    <row r="289" spans="1:8" x14ac:dyDescent="0.3">
      <c r="A289" s="6" t="s">
        <v>51</v>
      </c>
      <c r="B289" s="6">
        <v>522</v>
      </c>
      <c r="C289" s="7">
        <v>42211</v>
      </c>
      <c r="D289" s="6" t="s">
        <v>170</v>
      </c>
      <c r="E289" s="6" t="s">
        <v>170</v>
      </c>
      <c r="F289" s="5" t="str">
        <f t="shared" si="10"/>
        <v>UUC-522</v>
      </c>
      <c r="G289" s="5" t="s">
        <v>20</v>
      </c>
      <c r="H289" t="s">
        <v>21</v>
      </c>
    </row>
    <row r="290" spans="1:8" x14ac:dyDescent="0.3">
      <c r="A290" s="6" t="s">
        <v>51</v>
      </c>
      <c r="B290" s="6">
        <v>563</v>
      </c>
      <c r="C290" s="7">
        <v>42332</v>
      </c>
      <c r="D290" s="6" t="s">
        <v>170</v>
      </c>
      <c r="E290" s="6" t="s">
        <v>170</v>
      </c>
      <c r="F290" s="5" t="str">
        <f t="shared" si="10"/>
        <v>UUC-563</v>
      </c>
      <c r="G290" s="5" t="s">
        <v>81</v>
      </c>
      <c r="H290" t="s">
        <v>21</v>
      </c>
    </row>
    <row r="291" spans="1:8" x14ac:dyDescent="0.3">
      <c r="A291" s="6" t="s">
        <v>51</v>
      </c>
      <c r="B291" s="6">
        <v>700</v>
      </c>
      <c r="C291" s="7">
        <v>42566</v>
      </c>
      <c r="D291" s="6" t="s">
        <v>170</v>
      </c>
      <c r="E291" s="6" t="s">
        <v>170</v>
      </c>
      <c r="F291" s="5" t="str">
        <f t="shared" si="10"/>
        <v>UUC-700</v>
      </c>
      <c r="G291" s="5" t="s">
        <v>20</v>
      </c>
      <c r="H291" t="s">
        <v>35</v>
      </c>
    </row>
    <row r="292" spans="1:8" x14ac:dyDescent="0.3">
      <c r="A292" s="6" t="s">
        <v>51</v>
      </c>
      <c r="B292" s="6">
        <v>803</v>
      </c>
      <c r="C292" s="7">
        <v>42659</v>
      </c>
      <c r="D292" s="6" t="s">
        <v>170</v>
      </c>
      <c r="E292" s="6" t="s">
        <v>170</v>
      </c>
      <c r="F292" s="5" t="str">
        <f t="shared" si="10"/>
        <v>UUC-803</v>
      </c>
      <c r="G292" s="5" t="s">
        <v>81</v>
      </c>
      <c r="H292" t="s">
        <v>21</v>
      </c>
    </row>
    <row r="293" spans="1:8" x14ac:dyDescent="0.3">
      <c r="A293" s="6" t="s">
        <v>51</v>
      </c>
      <c r="B293" s="6">
        <v>851</v>
      </c>
      <c r="C293" s="7">
        <v>42746</v>
      </c>
      <c r="D293" s="6" t="s">
        <v>170</v>
      </c>
      <c r="E293" s="6" t="s">
        <v>170</v>
      </c>
      <c r="F293" s="5" t="str">
        <f t="shared" si="10"/>
        <v>UUC-851</v>
      </c>
      <c r="G293" s="5" t="s">
        <v>20</v>
      </c>
      <c r="H293" t="s">
        <v>35</v>
      </c>
    </row>
    <row r="294" spans="1:8" x14ac:dyDescent="0.3">
      <c r="A294" s="6" t="s">
        <v>135</v>
      </c>
      <c r="B294" s="6">
        <v>12</v>
      </c>
      <c r="C294" s="7">
        <v>43028</v>
      </c>
      <c r="D294" s="6" t="s">
        <v>170</v>
      </c>
      <c r="E294" s="6" t="s">
        <v>170</v>
      </c>
      <c r="F294" s="5" t="str">
        <f t="shared" si="10"/>
        <v>EAT-12</v>
      </c>
      <c r="G294" t="s">
        <v>20</v>
      </c>
      <c r="H294" t="s">
        <v>35</v>
      </c>
    </row>
    <row r="295" spans="1:8" x14ac:dyDescent="0.3">
      <c r="A295" s="6" t="s">
        <v>167</v>
      </c>
      <c r="B295" s="6">
        <v>2</v>
      </c>
      <c r="C295" s="7">
        <v>43609</v>
      </c>
      <c r="D295" s="6" t="s">
        <v>170</v>
      </c>
      <c r="E295" s="6" t="s">
        <v>170</v>
      </c>
      <c r="F295" s="5" t="str">
        <f t="shared" si="10"/>
        <v>KAY-2</v>
      </c>
      <c r="G295" t="s">
        <v>152</v>
      </c>
      <c r="H295" t="s">
        <v>21</v>
      </c>
    </row>
    <row r="296" spans="1:8" x14ac:dyDescent="0.3">
      <c r="A296" s="6" t="s">
        <v>104</v>
      </c>
      <c r="B296" s="6">
        <v>53</v>
      </c>
      <c r="C296" s="7">
        <v>44000</v>
      </c>
      <c r="D296" s="6" t="s">
        <v>170</v>
      </c>
      <c r="E296" s="6" t="s">
        <v>170</v>
      </c>
      <c r="F296" s="5" t="str">
        <f t="shared" si="10"/>
        <v>CSS-53</v>
      </c>
      <c r="G296" s="5" t="s">
        <v>20</v>
      </c>
      <c r="H296" t="s">
        <v>35</v>
      </c>
    </row>
    <row r="297" spans="1:8" x14ac:dyDescent="0.3">
      <c r="A297" s="6" t="s">
        <v>104</v>
      </c>
      <c r="B297" s="6">
        <v>112</v>
      </c>
      <c r="C297" s="7">
        <v>44183</v>
      </c>
      <c r="D297" s="6" t="s">
        <v>170</v>
      </c>
      <c r="E297" s="6" t="s">
        <v>170</v>
      </c>
      <c r="F297" s="5" t="str">
        <f t="shared" si="10"/>
        <v>CSS-112</v>
      </c>
      <c r="G297" s="5" t="s">
        <v>81</v>
      </c>
      <c r="H297" t="s">
        <v>21</v>
      </c>
    </row>
    <row r="298" spans="1:8" x14ac:dyDescent="0.3">
      <c r="A298" s="6" t="s">
        <v>12</v>
      </c>
      <c r="B298" s="6">
        <v>12</v>
      </c>
      <c r="C298" s="7">
        <v>39897</v>
      </c>
      <c r="D298" s="6" t="s">
        <v>94</v>
      </c>
      <c r="E298" s="6" t="s">
        <v>94</v>
      </c>
      <c r="F298" s="5" t="str">
        <f t="shared" si="10"/>
        <v>BOB-12</v>
      </c>
      <c r="H298" t="s">
        <v>21</v>
      </c>
    </row>
    <row r="299" spans="1:8" x14ac:dyDescent="0.3">
      <c r="A299" s="6" t="s">
        <v>12</v>
      </c>
      <c r="B299" s="6">
        <v>47</v>
      </c>
      <c r="C299" s="7">
        <v>40053</v>
      </c>
      <c r="D299" s="6" t="s">
        <v>94</v>
      </c>
      <c r="E299" s="6" t="s">
        <v>94</v>
      </c>
      <c r="F299" s="5" t="str">
        <f t="shared" si="10"/>
        <v>BOB-47</v>
      </c>
      <c r="H299" t="s">
        <v>35</v>
      </c>
    </row>
    <row r="300" spans="1:8" x14ac:dyDescent="0.3">
      <c r="A300" s="6" t="s">
        <v>12</v>
      </c>
      <c r="B300" s="6">
        <v>98</v>
      </c>
      <c r="C300" s="7">
        <v>40188</v>
      </c>
      <c r="D300" s="6" t="s">
        <v>94</v>
      </c>
      <c r="E300" s="6" t="s">
        <v>94</v>
      </c>
      <c r="F300" s="5" t="str">
        <f t="shared" si="10"/>
        <v>BOB-98</v>
      </c>
      <c r="H300" t="s">
        <v>21</v>
      </c>
    </row>
    <row r="301" spans="1:8" x14ac:dyDescent="0.3">
      <c r="A301" s="6" t="s">
        <v>12</v>
      </c>
      <c r="B301" s="6">
        <v>100</v>
      </c>
      <c r="C301" s="7">
        <v>40190</v>
      </c>
      <c r="D301" s="6" t="s">
        <v>94</v>
      </c>
      <c r="E301" s="6" t="s">
        <v>94</v>
      </c>
      <c r="F301" s="5" t="str">
        <f t="shared" si="10"/>
        <v>BOB-100</v>
      </c>
      <c r="H301" t="s">
        <v>21</v>
      </c>
    </row>
    <row r="302" spans="1:8" x14ac:dyDescent="0.3">
      <c r="A302" s="6" t="s">
        <v>12</v>
      </c>
      <c r="B302" s="6">
        <v>186</v>
      </c>
      <c r="C302" s="7">
        <v>40379</v>
      </c>
      <c r="D302" s="6" t="s">
        <v>94</v>
      </c>
      <c r="E302" s="6" t="s">
        <v>94</v>
      </c>
      <c r="F302" s="5" t="str">
        <f t="shared" si="10"/>
        <v>BOB-186</v>
      </c>
      <c r="H302" t="s">
        <v>35</v>
      </c>
    </row>
    <row r="303" spans="1:8" x14ac:dyDescent="0.3">
      <c r="A303" s="6" t="s">
        <v>12</v>
      </c>
      <c r="B303" s="6">
        <v>189</v>
      </c>
      <c r="C303" s="7">
        <v>40380</v>
      </c>
      <c r="D303" s="6" t="s">
        <v>94</v>
      </c>
      <c r="E303" s="6" t="s">
        <v>94</v>
      </c>
      <c r="F303" s="5" t="str">
        <f t="shared" si="10"/>
        <v>BOB-189</v>
      </c>
      <c r="H303" t="s">
        <v>21</v>
      </c>
    </row>
    <row r="304" spans="1:8" x14ac:dyDescent="0.3">
      <c r="A304" s="6" t="s">
        <v>12</v>
      </c>
      <c r="B304" s="6">
        <v>211</v>
      </c>
      <c r="C304" s="7">
        <v>40404</v>
      </c>
      <c r="D304" s="6" t="s">
        <v>94</v>
      </c>
      <c r="E304" s="6" t="s">
        <v>94</v>
      </c>
      <c r="F304" s="5" t="str">
        <f t="shared" si="10"/>
        <v>BOB-211</v>
      </c>
      <c r="H304" t="s">
        <v>21</v>
      </c>
    </row>
    <row r="305" spans="1:8" x14ac:dyDescent="0.3">
      <c r="A305" s="6" t="s">
        <v>12</v>
      </c>
      <c r="B305" s="6">
        <v>213</v>
      </c>
      <c r="C305" s="7">
        <v>40407</v>
      </c>
      <c r="D305" s="6" t="s">
        <v>94</v>
      </c>
      <c r="E305" s="6" t="s">
        <v>94</v>
      </c>
      <c r="F305" s="5" t="str">
        <f t="shared" si="10"/>
        <v>BOB-213</v>
      </c>
      <c r="H305" t="s">
        <v>21</v>
      </c>
    </row>
    <row r="306" spans="1:8" x14ac:dyDescent="0.3">
      <c r="A306" s="6" t="s">
        <v>12</v>
      </c>
      <c r="B306" s="6">
        <v>258</v>
      </c>
      <c r="C306" s="7">
        <v>40504</v>
      </c>
      <c r="D306" s="6" t="s">
        <v>94</v>
      </c>
      <c r="E306" s="6" t="s">
        <v>94</v>
      </c>
      <c r="F306" s="5" t="str">
        <f t="shared" si="10"/>
        <v>BOB-258</v>
      </c>
      <c r="H306" t="s">
        <v>21</v>
      </c>
    </row>
    <row r="307" spans="1:8" x14ac:dyDescent="0.3">
      <c r="A307" s="6" t="s">
        <v>12</v>
      </c>
      <c r="B307" s="6">
        <v>260</v>
      </c>
      <c r="C307" s="7">
        <v>40512</v>
      </c>
      <c r="D307" s="6" t="s">
        <v>94</v>
      </c>
      <c r="E307" s="6" t="s">
        <v>94</v>
      </c>
      <c r="F307" s="5" t="str">
        <f t="shared" si="10"/>
        <v>BOB-260</v>
      </c>
      <c r="H307" t="s">
        <v>21</v>
      </c>
    </row>
    <row r="308" spans="1:8" x14ac:dyDescent="0.3">
      <c r="A308" s="6" t="s">
        <v>12</v>
      </c>
      <c r="B308" s="6">
        <v>266</v>
      </c>
      <c r="C308" s="7">
        <v>40543</v>
      </c>
      <c r="D308" s="6" t="s">
        <v>94</v>
      </c>
      <c r="E308" s="6" t="s">
        <v>94</v>
      </c>
      <c r="F308" s="5" t="str">
        <f t="shared" si="10"/>
        <v>BOB-266</v>
      </c>
      <c r="H308" t="s">
        <v>21</v>
      </c>
    </row>
    <row r="309" spans="1:8" x14ac:dyDescent="0.3">
      <c r="A309" s="6" t="s">
        <v>12</v>
      </c>
      <c r="B309" s="6">
        <v>280</v>
      </c>
      <c r="C309" s="7">
        <v>40554</v>
      </c>
      <c r="D309" s="6" t="s">
        <v>94</v>
      </c>
      <c r="E309" s="6" t="s">
        <v>94</v>
      </c>
      <c r="F309" s="5" t="str">
        <f t="shared" si="10"/>
        <v>BOB-280</v>
      </c>
      <c r="H309" t="s">
        <v>21</v>
      </c>
    </row>
    <row r="310" spans="1:8" x14ac:dyDescent="0.3">
      <c r="A310" s="6" t="s">
        <v>12</v>
      </c>
      <c r="B310" s="6">
        <v>279</v>
      </c>
      <c r="C310" s="7">
        <v>40554</v>
      </c>
      <c r="D310" s="6" t="s">
        <v>94</v>
      </c>
      <c r="E310" s="6" t="s">
        <v>94</v>
      </c>
      <c r="F310" s="5" t="str">
        <f t="shared" si="10"/>
        <v>BOB-279</v>
      </c>
      <c r="H310" t="s">
        <v>21</v>
      </c>
    </row>
    <row r="311" spans="1:8" x14ac:dyDescent="0.3">
      <c r="A311" s="6" t="s">
        <v>12</v>
      </c>
      <c r="B311" s="6">
        <v>278</v>
      </c>
      <c r="C311" s="7">
        <v>40554</v>
      </c>
      <c r="D311" s="6" t="s">
        <v>94</v>
      </c>
      <c r="E311" s="6" t="s">
        <v>94</v>
      </c>
      <c r="F311" s="5" t="str">
        <f t="shared" si="10"/>
        <v>BOB-278</v>
      </c>
      <c r="H311" t="s">
        <v>21</v>
      </c>
    </row>
    <row r="312" spans="1:8" x14ac:dyDescent="0.3">
      <c r="A312" s="6" t="s">
        <v>12</v>
      </c>
      <c r="B312" s="6">
        <v>324</v>
      </c>
      <c r="C312" s="7">
        <v>40624</v>
      </c>
      <c r="D312" s="6" t="s">
        <v>94</v>
      </c>
      <c r="E312" s="6" t="s">
        <v>94</v>
      </c>
      <c r="F312" s="5" t="str">
        <f t="shared" si="10"/>
        <v>BOB-324</v>
      </c>
      <c r="H312" t="s">
        <v>35</v>
      </c>
    </row>
    <row r="313" spans="1:8" x14ac:dyDescent="0.3">
      <c r="A313" s="6" t="s">
        <v>62</v>
      </c>
      <c r="B313" s="6">
        <v>5</v>
      </c>
      <c r="C313" s="7">
        <v>40631</v>
      </c>
      <c r="D313" s="6" t="s">
        <v>94</v>
      </c>
      <c r="E313" s="6" t="s">
        <v>94</v>
      </c>
      <c r="F313" s="5" t="str">
        <f t="shared" si="10"/>
        <v>ARB-5</v>
      </c>
    </row>
    <row r="314" spans="1:8" x14ac:dyDescent="0.3">
      <c r="A314" s="6" t="s">
        <v>12</v>
      </c>
      <c r="B314" s="6">
        <v>356</v>
      </c>
      <c r="C314" s="7">
        <v>40660</v>
      </c>
      <c r="D314" s="6" t="s">
        <v>94</v>
      </c>
      <c r="E314" s="6" t="s">
        <v>94</v>
      </c>
      <c r="F314" s="5" t="str">
        <f t="shared" ref="F314:F356" si="11">CONCATENATE(A314,"-",B314)</f>
        <v>BOB-356</v>
      </c>
      <c r="H314" t="s">
        <v>21</v>
      </c>
    </row>
    <row r="315" spans="1:8" x14ac:dyDescent="0.3">
      <c r="A315" s="6" t="s">
        <v>62</v>
      </c>
      <c r="B315" s="6">
        <v>40</v>
      </c>
      <c r="C315" s="7">
        <v>40802</v>
      </c>
      <c r="D315" s="6" t="s">
        <v>94</v>
      </c>
      <c r="E315" s="6" t="s">
        <v>94</v>
      </c>
      <c r="F315" s="5" t="str">
        <f t="shared" si="11"/>
        <v>ARB-40</v>
      </c>
      <c r="G315" s="5" t="s">
        <v>81</v>
      </c>
    </row>
    <row r="316" spans="1:8" x14ac:dyDescent="0.3">
      <c r="A316" s="6" t="s">
        <v>12</v>
      </c>
      <c r="B316" s="6">
        <v>440</v>
      </c>
      <c r="C316" s="7">
        <v>40834</v>
      </c>
      <c r="D316" s="6" t="s">
        <v>94</v>
      </c>
      <c r="E316" s="6" t="s">
        <v>94</v>
      </c>
      <c r="F316" s="5" t="str">
        <f t="shared" si="11"/>
        <v>BOB-440</v>
      </c>
      <c r="H316" t="s">
        <v>21</v>
      </c>
    </row>
    <row r="317" spans="1:8" x14ac:dyDescent="0.3">
      <c r="A317" s="6" t="s">
        <v>62</v>
      </c>
      <c r="B317" s="6">
        <v>49</v>
      </c>
      <c r="C317" s="7">
        <v>40869</v>
      </c>
      <c r="D317" s="6" t="s">
        <v>94</v>
      </c>
      <c r="E317" s="6" t="s">
        <v>94</v>
      </c>
      <c r="F317" s="5" t="str">
        <f t="shared" si="11"/>
        <v>ARB-49</v>
      </c>
      <c r="G317" s="5" t="s">
        <v>92</v>
      </c>
    </row>
    <row r="318" spans="1:8" x14ac:dyDescent="0.3">
      <c r="A318" s="6" t="s">
        <v>12</v>
      </c>
      <c r="B318" s="6">
        <v>456</v>
      </c>
      <c r="C318" s="7">
        <v>40880</v>
      </c>
      <c r="D318" s="6" t="s">
        <v>94</v>
      </c>
      <c r="E318" s="6" t="s">
        <v>94</v>
      </c>
      <c r="F318" s="5" t="str">
        <f t="shared" si="11"/>
        <v>BOB-456</v>
      </c>
      <c r="H318" t="s">
        <v>35</v>
      </c>
    </row>
    <row r="319" spans="1:8" x14ac:dyDescent="0.3">
      <c r="A319" s="6" t="s">
        <v>12</v>
      </c>
      <c r="B319" s="6">
        <v>459</v>
      </c>
      <c r="C319" s="7">
        <v>40907</v>
      </c>
      <c r="D319" s="58" t="s">
        <v>94</v>
      </c>
      <c r="E319" s="58" t="s">
        <v>94</v>
      </c>
      <c r="F319" s="5" t="str">
        <f t="shared" si="11"/>
        <v>BOB-459</v>
      </c>
      <c r="H319" t="s">
        <v>21</v>
      </c>
    </row>
    <row r="320" spans="1:8" x14ac:dyDescent="0.3">
      <c r="A320" s="6" t="s">
        <v>12</v>
      </c>
      <c r="B320" s="6">
        <v>475</v>
      </c>
      <c r="C320" s="7">
        <v>40954</v>
      </c>
      <c r="D320" s="58" t="s">
        <v>94</v>
      </c>
      <c r="E320" s="58" t="s">
        <v>94</v>
      </c>
      <c r="F320" s="5" t="str">
        <f t="shared" si="11"/>
        <v>BOB-475</v>
      </c>
      <c r="H320" t="s">
        <v>35</v>
      </c>
    </row>
    <row r="321" spans="1:8" x14ac:dyDescent="0.3">
      <c r="A321" s="6" t="s">
        <v>12</v>
      </c>
      <c r="B321" s="6">
        <v>473</v>
      </c>
      <c r="C321" s="7">
        <v>40954</v>
      </c>
      <c r="D321" s="58" t="s">
        <v>94</v>
      </c>
      <c r="E321" s="58" t="s">
        <v>94</v>
      </c>
      <c r="F321" s="5" t="str">
        <f t="shared" si="11"/>
        <v>BOB-473</v>
      </c>
      <c r="H321" t="s">
        <v>35</v>
      </c>
    </row>
    <row r="322" spans="1:8" x14ac:dyDescent="0.3">
      <c r="A322" s="6" t="s">
        <v>12</v>
      </c>
      <c r="B322" s="6">
        <v>493</v>
      </c>
      <c r="C322" s="7">
        <v>40981</v>
      </c>
      <c r="D322" s="58" t="s">
        <v>94</v>
      </c>
      <c r="E322" s="58" t="s">
        <v>94</v>
      </c>
      <c r="F322" s="5" t="str">
        <f t="shared" si="11"/>
        <v>BOB-493</v>
      </c>
      <c r="H322" t="s">
        <v>21</v>
      </c>
    </row>
    <row r="323" spans="1:8" x14ac:dyDescent="0.3">
      <c r="A323" s="6" t="s">
        <v>12</v>
      </c>
      <c r="B323" s="6">
        <v>511</v>
      </c>
      <c r="C323" s="7">
        <v>41034</v>
      </c>
      <c r="D323" s="58" t="s">
        <v>94</v>
      </c>
      <c r="E323" s="58" t="s">
        <v>94</v>
      </c>
      <c r="F323" s="5" t="str">
        <f t="shared" si="11"/>
        <v>BOB-511</v>
      </c>
      <c r="H323" t="s">
        <v>35</v>
      </c>
    </row>
    <row r="324" spans="1:8" x14ac:dyDescent="0.3">
      <c r="A324" s="6" t="s">
        <v>62</v>
      </c>
      <c r="B324" s="6">
        <v>92</v>
      </c>
      <c r="C324" s="7">
        <v>41073</v>
      </c>
      <c r="D324" s="58" t="s">
        <v>94</v>
      </c>
      <c r="E324" s="58" t="s">
        <v>94</v>
      </c>
      <c r="F324" s="5" t="str">
        <f t="shared" si="11"/>
        <v>ARB-92</v>
      </c>
      <c r="G324" s="5" t="s">
        <v>64</v>
      </c>
    </row>
    <row r="325" spans="1:8" x14ac:dyDescent="0.3">
      <c r="A325" s="6" t="s">
        <v>62</v>
      </c>
      <c r="B325" s="6">
        <v>97</v>
      </c>
      <c r="C325" s="7">
        <v>41090</v>
      </c>
      <c r="D325" s="58" t="s">
        <v>94</v>
      </c>
      <c r="E325" s="58" t="s">
        <v>94</v>
      </c>
      <c r="F325" s="5" t="str">
        <f t="shared" si="11"/>
        <v>ARB-97</v>
      </c>
      <c r="G325" s="5" t="s">
        <v>64</v>
      </c>
    </row>
    <row r="326" spans="1:8" x14ac:dyDescent="0.3">
      <c r="A326" s="6" t="s">
        <v>62</v>
      </c>
      <c r="B326" s="6">
        <v>102</v>
      </c>
      <c r="C326" s="7">
        <v>41145</v>
      </c>
      <c r="D326" s="58" t="s">
        <v>94</v>
      </c>
      <c r="E326" s="58" t="s">
        <v>94</v>
      </c>
      <c r="F326" s="5" t="str">
        <f t="shared" si="11"/>
        <v>ARB-102</v>
      </c>
      <c r="G326" s="5" t="s">
        <v>64</v>
      </c>
    </row>
    <row r="327" spans="1:8" x14ac:dyDescent="0.3">
      <c r="A327" s="6" t="s">
        <v>12</v>
      </c>
      <c r="B327" s="6">
        <v>562</v>
      </c>
      <c r="C327" s="7">
        <v>41167</v>
      </c>
      <c r="D327" s="58" t="s">
        <v>94</v>
      </c>
      <c r="E327" s="58" t="s">
        <v>94</v>
      </c>
      <c r="F327" s="5" t="str">
        <f t="shared" si="11"/>
        <v>BOB-562</v>
      </c>
      <c r="H327" t="s">
        <v>21</v>
      </c>
    </row>
    <row r="328" spans="1:8" x14ac:dyDescent="0.3">
      <c r="A328" s="6" t="s">
        <v>12</v>
      </c>
      <c r="B328" s="6">
        <v>571</v>
      </c>
      <c r="C328" s="7">
        <v>41180</v>
      </c>
      <c r="D328" s="58" t="s">
        <v>94</v>
      </c>
      <c r="E328" s="58" t="s">
        <v>94</v>
      </c>
      <c r="F328" s="5" t="str">
        <f t="shared" si="11"/>
        <v>BOB-571</v>
      </c>
      <c r="H328" t="s">
        <v>35</v>
      </c>
    </row>
    <row r="329" spans="1:8" x14ac:dyDescent="0.3">
      <c r="A329" s="6" t="s">
        <v>62</v>
      </c>
      <c r="B329" s="6">
        <v>111</v>
      </c>
      <c r="C329" s="7">
        <v>41190</v>
      </c>
      <c r="D329" s="58" t="s">
        <v>94</v>
      </c>
      <c r="E329" s="58" t="s">
        <v>94</v>
      </c>
      <c r="F329" s="5" t="str">
        <f t="shared" si="11"/>
        <v>ARB-111</v>
      </c>
      <c r="G329" s="5" t="s">
        <v>64</v>
      </c>
    </row>
    <row r="330" spans="1:8" x14ac:dyDescent="0.3">
      <c r="A330" s="6" t="s">
        <v>62</v>
      </c>
      <c r="B330" s="6">
        <v>115</v>
      </c>
      <c r="C330" s="7">
        <v>41216</v>
      </c>
      <c r="D330" s="58" t="s">
        <v>94</v>
      </c>
      <c r="E330" s="58" t="s">
        <v>94</v>
      </c>
      <c r="F330" s="5" t="str">
        <f t="shared" si="11"/>
        <v>ARB-115</v>
      </c>
      <c r="G330" s="5" t="s">
        <v>64</v>
      </c>
    </row>
    <row r="331" spans="1:8" x14ac:dyDescent="0.3">
      <c r="A331" s="6" t="s">
        <v>12</v>
      </c>
      <c r="B331" s="6">
        <v>584</v>
      </c>
      <c r="C331" s="7">
        <v>41227</v>
      </c>
      <c r="D331" s="58" t="s">
        <v>94</v>
      </c>
      <c r="E331" s="58" t="s">
        <v>94</v>
      </c>
      <c r="F331" s="5" t="str">
        <f t="shared" si="11"/>
        <v>BOB-584</v>
      </c>
      <c r="H331" t="s">
        <v>21</v>
      </c>
    </row>
    <row r="332" spans="1:8" x14ac:dyDescent="0.3">
      <c r="A332" s="6" t="s">
        <v>62</v>
      </c>
      <c r="B332" s="6">
        <v>118</v>
      </c>
      <c r="C332" s="7">
        <v>41230</v>
      </c>
      <c r="D332" s="58" t="s">
        <v>94</v>
      </c>
      <c r="E332" s="58" t="s">
        <v>94</v>
      </c>
      <c r="F332" s="5" t="str">
        <f t="shared" si="11"/>
        <v>ARB-118</v>
      </c>
      <c r="G332" s="5" t="s">
        <v>64</v>
      </c>
    </row>
    <row r="333" spans="1:8" x14ac:dyDescent="0.3">
      <c r="A333" s="6" t="s">
        <v>62</v>
      </c>
      <c r="B333" s="6">
        <v>117</v>
      </c>
      <c r="C333" s="7">
        <v>41230</v>
      </c>
      <c r="D333" s="58" t="s">
        <v>94</v>
      </c>
      <c r="E333" s="58" t="s">
        <v>94</v>
      </c>
      <c r="F333" s="5" t="str">
        <f t="shared" si="11"/>
        <v>ARB-117</v>
      </c>
      <c r="G333" s="5" t="s">
        <v>64</v>
      </c>
    </row>
    <row r="334" spans="1:8" x14ac:dyDescent="0.3">
      <c r="A334" s="6" t="s">
        <v>12</v>
      </c>
      <c r="B334" s="6">
        <v>588</v>
      </c>
      <c r="C334" s="7">
        <v>41234</v>
      </c>
      <c r="D334" s="58" t="s">
        <v>94</v>
      </c>
      <c r="E334" s="58" t="s">
        <v>94</v>
      </c>
      <c r="F334" s="5" t="str">
        <f t="shared" si="11"/>
        <v>BOB-588</v>
      </c>
      <c r="H334" t="s">
        <v>35</v>
      </c>
    </row>
    <row r="335" spans="1:8" x14ac:dyDescent="0.3">
      <c r="A335" s="6" t="s">
        <v>12</v>
      </c>
      <c r="B335" s="6">
        <v>587</v>
      </c>
      <c r="C335" s="7">
        <v>41234</v>
      </c>
      <c r="D335" s="58" t="s">
        <v>94</v>
      </c>
      <c r="E335" s="58" t="s">
        <v>94</v>
      </c>
      <c r="F335" s="5" t="str">
        <f t="shared" si="11"/>
        <v>BOB-587</v>
      </c>
      <c r="H335" t="s">
        <v>35</v>
      </c>
    </row>
    <row r="336" spans="1:8" x14ac:dyDescent="0.3">
      <c r="A336" s="6" t="s">
        <v>12</v>
      </c>
      <c r="B336" s="6">
        <v>586</v>
      </c>
      <c r="C336" s="7">
        <v>41234</v>
      </c>
      <c r="D336" s="58" t="s">
        <v>94</v>
      </c>
      <c r="E336" s="58" t="s">
        <v>94</v>
      </c>
      <c r="F336" s="5" t="str">
        <f t="shared" si="11"/>
        <v>BOB-586</v>
      </c>
      <c r="H336" t="s">
        <v>35</v>
      </c>
    </row>
    <row r="337" spans="1:8" x14ac:dyDescent="0.3">
      <c r="A337" s="6" t="s">
        <v>62</v>
      </c>
      <c r="B337" s="6">
        <v>204</v>
      </c>
      <c r="C337" s="7">
        <v>41263</v>
      </c>
      <c r="D337" s="58" t="s">
        <v>94</v>
      </c>
      <c r="E337" s="58" t="s">
        <v>94</v>
      </c>
      <c r="F337" s="5" t="str">
        <f t="shared" si="11"/>
        <v>ARB-204</v>
      </c>
      <c r="G337" s="5" t="s">
        <v>64</v>
      </c>
    </row>
    <row r="338" spans="1:8" x14ac:dyDescent="0.3">
      <c r="A338" s="6" t="s">
        <v>62</v>
      </c>
      <c r="B338" s="6">
        <v>143</v>
      </c>
      <c r="C338" s="7">
        <v>41323</v>
      </c>
      <c r="D338" s="58" t="s">
        <v>94</v>
      </c>
      <c r="E338" s="58" t="s">
        <v>94</v>
      </c>
      <c r="F338" s="5" t="str">
        <f t="shared" si="11"/>
        <v>ARB-143</v>
      </c>
      <c r="G338" s="5" t="s">
        <v>64</v>
      </c>
    </row>
    <row r="339" spans="1:8" x14ac:dyDescent="0.3">
      <c r="A339" s="6" t="s">
        <v>62</v>
      </c>
      <c r="B339" s="6">
        <v>175</v>
      </c>
      <c r="C339" s="7">
        <v>41454</v>
      </c>
      <c r="D339" s="58" t="s">
        <v>94</v>
      </c>
      <c r="E339" s="58" t="s">
        <v>94</v>
      </c>
      <c r="F339" s="5" t="str">
        <f t="shared" si="11"/>
        <v>ARB-175</v>
      </c>
      <c r="G339" s="5" t="s">
        <v>64</v>
      </c>
    </row>
    <row r="340" spans="1:8" x14ac:dyDescent="0.3">
      <c r="A340" s="6" t="s">
        <v>62</v>
      </c>
      <c r="B340" s="6">
        <v>180</v>
      </c>
      <c r="C340" s="7">
        <v>41461</v>
      </c>
      <c r="D340" s="58" t="s">
        <v>94</v>
      </c>
      <c r="E340" s="58" t="s">
        <v>94</v>
      </c>
      <c r="F340" s="5" t="str">
        <f t="shared" si="11"/>
        <v>ARB-180</v>
      </c>
      <c r="G340" s="5" t="s">
        <v>64</v>
      </c>
    </row>
    <row r="341" spans="1:8" x14ac:dyDescent="0.3">
      <c r="A341" s="6" t="s">
        <v>62</v>
      </c>
      <c r="B341" s="6">
        <v>200</v>
      </c>
      <c r="C341" s="7">
        <v>41514</v>
      </c>
      <c r="D341" s="58" t="s">
        <v>94</v>
      </c>
      <c r="E341" s="58" t="s">
        <v>94</v>
      </c>
      <c r="F341" s="5" t="str">
        <f t="shared" si="11"/>
        <v>ARB-200</v>
      </c>
      <c r="G341" s="5" t="s">
        <v>64</v>
      </c>
    </row>
    <row r="342" spans="1:8" x14ac:dyDescent="0.3">
      <c r="A342" s="6" t="s">
        <v>62</v>
      </c>
      <c r="B342" s="6">
        <v>199</v>
      </c>
      <c r="C342" s="7">
        <v>41514</v>
      </c>
      <c r="D342" s="58" t="s">
        <v>94</v>
      </c>
      <c r="E342" s="58" t="s">
        <v>94</v>
      </c>
      <c r="F342" s="5" t="str">
        <f t="shared" si="11"/>
        <v>ARB-199</v>
      </c>
      <c r="G342" s="5" t="s">
        <v>64</v>
      </c>
    </row>
    <row r="343" spans="1:8" x14ac:dyDescent="0.3">
      <c r="A343" s="6" t="s">
        <v>62</v>
      </c>
      <c r="B343" s="6">
        <v>209</v>
      </c>
      <c r="C343" s="7">
        <v>41528</v>
      </c>
      <c r="D343" s="58" t="s">
        <v>94</v>
      </c>
      <c r="E343" s="58" t="s">
        <v>94</v>
      </c>
      <c r="F343" s="5" t="str">
        <f t="shared" si="11"/>
        <v>ARB-209</v>
      </c>
      <c r="G343" s="5" t="s">
        <v>64</v>
      </c>
    </row>
    <row r="344" spans="1:8" x14ac:dyDescent="0.3">
      <c r="A344" s="6" t="s">
        <v>62</v>
      </c>
      <c r="B344" s="6">
        <v>214</v>
      </c>
      <c r="C344" s="7">
        <v>41533</v>
      </c>
      <c r="D344" s="58" t="s">
        <v>94</v>
      </c>
      <c r="E344" s="58" t="s">
        <v>94</v>
      </c>
      <c r="F344" s="5" t="str">
        <f t="shared" si="11"/>
        <v>ARB-214</v>
      </c>
      <c r="G344" s="5" t="s">
        <v>64</v>
      </c>
    </row>
    <row r="345" spans="1:8" x14ac:dyDescent="0.3">
      <c r="A345" s="6" t="s">
        <v>62</v>
      </c>
      <c r="B345" s="6">
        <v>213</v>
      </c>
      <c r="C345" s="7">
        <v>41533</v>
      </c>
      <c r="D345" s="58" t="s">
        <v>94</v>
      </c>
      <c r="E345" s="58" t="s">
        <v>94</v>
      </c>
      <c r="F345" s="5" t="str">
        <f t="shared" si="11"/>
        <v>ARB-213</v>
      </c>
      <c r="G345" s="5" t="s">
        <v>64</v>
      </c>
    </row>
    <row r="346" spans="1:8" x14ac:dyDescent="0.3">
      <c r="A346" s="6" t="s">
        <v>62</v>
      </c>
      <c r="B346" s="6">
        <v>223</v>
      </c>
      <c r="C346" s="7">
        <v>41544</v>
      </c>
      <c r="D346" s="58" t="s">
        <v>94</v>
      </c>
      <c r="E346" s="58" t="s">
        <v>94</v>
      </c>
      <c r="F346" s="5" t="str">
        <f t="shared" si="11"/>
        <v>ARB-223</v>
      </c>
      <c r="G346" s="5" t="s">
        <v>64</v>
      </c>
    </row>
    <row r="347" spans="1:8" x14ac:dyDescent="0.3">
      <c r="A347" s="6" t="s">
        <v>62</v>
      </c>
      <c r="B347" s="6">
        <v>231</v>
      </c>
      <c r="C347" s="7">
        <v>41551</v>
      </c>
      <c r="D347" s="58" t="s">
        <v>94</v>
      </c>
      <c r="E347" s="58" t="s">
        <v>94</v>
      </c>
      <c r="F347" s="5" t="str">
        <f t="shared" si="11"/>
        <v>ARB-231</v>
      </c>
      <c r="G347" s="5" t="s">
        <v>64</v>
      </c>
    </row>
    <row r="348" spans="1:8" x14ac:dyDescent="0.3">
      <c r="A348" s="6" t="s">
        <v>62</v>
      </c>
      <c r="B348" s="6">
        <v>260</v>
      </c>
      <c r="C348" s="7">
        <v>41588</v>
      </c>
      <c r="D348" s="58" t="s">
        <v>94</v>
      </c>
      <c r="E348" s="58" t="s">
        <v>94</v>
      </c>
      <c r="F348" s="5" t="str">
        <f t="shared" si="11"/>
        <v>ARB-260</v>
      </c>
      <c r="G348" s="5" t="s">
        <v>64</v>
      </c>
    </row>
    <row r="349" spans="1:8" x14ac:dyDescent="0.3">
      <c r="A349" s="6" t="s">
        <v>62</v>
      </c>
      <c r="B349" s="6">
        <v>268</v>
      </c>
      <c r="C349" s="7">
        <v>41604</v>
      </c>
      <c r="D349" s="58" t="s">
        <v>94</v>
      </c>
      <c r="E349" s="58" t="s">
        <v>94</v>
      </c>
      <c r="F349" s="5" t="str">
        <f t="shared" si="11"/>
        <v>ARB-268</v>
      </c>
      <c r="G349" s="5" t="s">
        <v>64</v>
      </c>
    </row>
    <row r="350" spans="1:8" x14ac:dyDescent="0.3">
      <c r="A350" s="6" t="s">
        <v>51</v>
      </c>
      <c r="B350" s="6">
        <v>157</v>
      </c>
      <c r="C350" s="7">
        <v>41605</v>
      </c>
      <c r="D350" s="58" t="s">
        <v>94</v>
      </c>
      <c r="E350" s="58" t="s">
        <v>94</v>
      </c>
      <c r="F350" s="5" t="str">
        <f t="shared" si="11"/>
        <v>UUC-157</v>
      </c>
      <c r="G350" s="5" t="s">
        <v>20</v>
      </c>
      <c r="H350" t="s">
        <v>35</v>
      </c>
    </row>
    <row r="351" spans="1:8" x14ac:dyDescent="0.3">
      <c r="A351" s="6" t="s">
        <v>51</v>
      </c>
      <c r="B351" s="6">
        <v>179</v>
      </c>
      <c r="C351" s="7">
        <v>41646</v>
      </c>
      <c r="D351" s="58" t="s">
        <v>94</v>
      </c>
      <c r="E351" s="58" t="s">
        <v>94</v>
      </c>
      <c r="F351" s="5" t="str">
        <f t="shared" si="11"/>
        <v>UUC-179</v>
      </c>
      <c r="G351" t="s">
        <v>64</v>
      </c>
      <c r="H351" t="s">
        <v>21</v>
      </c>
    </row>
    <row r="352" spans="1:8" x14ac:dyDescent="0.3">
      <c r="A352" s="6" t="s">
        <v>62</v>
      </c>
      <c r="B352" s="6">
        <v>293</v>
      </c>
      <c r="C352" s="7">
        <v>41653</v>
      </c>
      <c r="D352" s="58" t="s">
        <v>94</v>
      </c>
      <c r="E352" s="58" t="s">
        <v>94</v>
      </c>
      <c r="F352" s="5" t="str">
        <f t="shared" si="11"/>
        <v>ARB-293</v>
      </c>
      <c r="G352" s="5" t="s">
        <v>64</v>
      </c>
    </row>
    <row r="353" spans="1:8" x14ac:dyDescent="0.3">
      <c r="A353" s="6" t="s">
        <v>62</v>
      </c>
      <c r="B353" s="6">
        <v>300</v>
      </c>
      <c r="C353" s="7">
        <v>41662</v>
      </c>
      <c r="D353" s="58" t="s">
        <v>94</v>
      </c>
      <c r="E353" s="58" t="s">
        <v>94</v>
      </c>
      <c r="F353" s="5" t="str">
        <f t="shared" si="11"/>
        <v>ARB-300</v>
      </c>
      <c r="G353" s="5" t="s">
        <v>64</v>
      </c>
    </row>
    <row r="354" spans="1:8" x14ac:dyDescent="0.3">
      <c r="A354" s="6" t="s">
        <v>62</v>
      </c>
      <c r="B354" s="6">
        <v>301</v>
      </c>
      <c r="C354" s="7">
        <v>41664</v>
      </c>
      <c r="D354" s="58" t="s">
        <v>94</v>
      </c>
      <c r="E354" s="58" t="s">
        <v>94</v>
      </c>
      <c r="F354" s="5" t="str">
        <f t="shared" si="11"/>
        <v>ARB-301</v>
      </c>
      <c r="G354" s="5" t="s">
        <v>64</v>
      </c>
    </row>
    <row r="355" spans="1:8" x14ac:dyDescent="0.3">
      <c r="A355" s="6" t="s">
        <v>62</v>
      </c>
      <c r="B355" s="6">
        <v>321</v>
      </c>
      <c r="C355" s="7">
        <v>41690</v>
      </c>
      <c r="D355" s="58" t="s">
        <v>94</v>
      </c>
      <c r="E355" s="58" t="s">
        <v>94</v>
      </c>
      <c r="F355" s="5" t="str">
        <f t="shared" si="11"/>
        <v>ARB-321</v>
      </c>
      <c r="G355" s="5" t="s">
        <v>64</v>
      </c>
    </row>
    <row r="356" spans="1:8" x14ac:dyDescent="0.3">
      <c r="A356" s="6" t="s">
        <v>62</v>
      </c>
      <c r="B356" s="6">
        <v>375</v>
      </c>
      <c r="C356" s="7">
        <v>41783</v>
      </c>
      <c r="D356" s="58" t="s">
        <v>94</v>
      </c>
      <c r="E356" s="58" t="s">
        <v>94</v>
      </c>
      <c r="F356" s="5" t="str">
        <f t="shared" si="11"/>
        <v>ARB-375</v>
      </c>
      <c r="G356" s="5" t="s">
        <v>64</v>
      </c>
    </row>
    <row r="357" spans="1:8" x14ac:dyDescent="0.3">
      <c r="A357" s="6" t="s">
        <v>51</v>
      </c>
      <c r="B357" s="6">
        <v>245</v>
      </c>
      <c r="C357" s="7">
        <v>41790</v>
      </c>
      <c r="D357" s="58" t="s">
        <v>94</v>
      </c>
      <c r="E357" s="58" t="s">
        <v>94</v>
      </c>
      <c r="F357" s="5" t="str">
        <f t="shared" ref="F357:F362" si="12">CONCATENATE(A357,"-",B357)</f>
        <v>UUC-245</v>
      </c>
      <c r="G357" t="s">
        <v>4944</v>
      </c>
      <c r="H357" t="s">
        <v>21</v>
      </c>
    </row>
    <row r="358" spans="1:8" x14ac:dyDescent="0.3">
      <c r="A358" s="6" t="s">
        <v>62</v>
      </c>
      <c r="B358" s="6">
        <v>390</v>
      </c>
      <c r="C358" s="7">
        <v>41808</v>
      </c>
      <c r="D358" s="58" t="s">
        <v>94</v>
      </c>
      <c r="E358" s="58" t="s">
        <v>94</v>
      </c>
      <c r="F358" s="5" t="str">
        <f t="shared" si="12"/>
        <v>ARB-390</v>
      </c>
      <c r="G358" s="5" t="s">
        <v>64</v>
      </c>
    </row>
    <row r="359" spans="1:8" x14ac:dyDescent="0.3">
      <c r="A359" s="6" t="s">
        <v>62</v>
      </c>
      <c r="B359" s="6">
        <v>406</v>
      </c>
      <c r="C359" s="7">
        <v>41843</v>
      </c>
      <c r="D359" s="58" t="s">
        <v>94</v>
      </c>
      <c r="E359" s="58" t="s">
        <v>94</v>
      </c>
      <c r="F359" s="5" t="str">
        <f t="shared" si="12"/>
        <v>ARB-406</v>
      </c>
    </row>
    <row r="360" spans="1:8" x14ac:dyDescent="0.3">
      <c r="A360" s="6" t="s">
        <v>62</v>
      </c>
      <c r="B360" s="6">
        <v>410</v>
      </c>
      <c r="C360" s="7">
        <v>41852</v>
      </c>
      <c r="D360" s="58" t="s">
        <v>94</v>
      </c>
      <c r="E360" s="58" t="s">
        <v>94</v>
      </c>
      <c r="F360" s="5" t="str">
        <f t="shared" si="12"/>
        <v>ARB-410</v>
      </c>
    </row>
    <row r="361" spans="1:8" x14ac:dyDescent="0.3">
      <c r="A361" s="6" t="s">
        <v>51</v>
      </c>
      <c r="B361" s="6">
        <v>288</v>
      </c>
      <c r="C361" s="7">
        <v>41862</v>
      </c>
      <c r="D361" s="58" t="s">
        <v>94</v>
      </c>
      <c r="E361" s="58" t="s">
        <v>94</v>
      </c>
      <c r="F361" s="5" t="str">
        <f t="shared" si="12"/>
        <v>UUC-288</v>
      </c>
      <c r="G361" t="s">
        <v>64</v>
      </c>
      <c r="H361" t="s">
        <v>21</v>
      </c>
    </row>
    <row r="362" spans="1:8" x14ac:dyDescent="0.3">
      <c r="A362" s="6" t="s">
        <v>62</v>
      </c>
      <c r="B362" s="6">
        <v>426</v>
      </c>
      <c r="C362" s="7">
        <v>41874</v>
      </c>
      <c r="D362" s="58" t="s">
        <v>94</v>
      </c>
      <c r="E362" s="58" t="s">
        <v>94</v>
      </c>
      <c r="F362" s="5" t="str">
        <f t="shared" si="12"/>
        <v>ARB-426</v>
      </c>
    </row>
    <row r="363" spans="1:8" x14ac:dyDescent="0.3">
      <c r="A363" s="6" t="s">
        <v>51</v>
      </c>
      <c r="B363" s="6">
        <v>339</v>
      </c>
      <c r="C363" s="7">
        <v>41929</v>
      </c>
      <c r="D363" s="58" t="s">
        <v>94</v>
      </c>
      <c r="E363" s="58" t="s">
        <v>94</v>
      </c>
      <c r="F363" s="5" t="str">
        <f t="shared" ref="F363:F426" si="13">CONCATENATE(A363,"-",B363)</f>
        <v>UUC-339</v>
      </c>
      <c r="G363" s="5" t="s">
        <v>20</v>
      </c>
      <c r="H363" t="s">
        <v>35</v>
      </c>
    </row>
    <row r="364" spans="1:8" x14ac:dyDescent="0.3">
      <c r="A364" s="6" t="s">
        <v>51</v>
      </c>
      <c r="B364" s="6">
        <v>347</v>
      </c>
      <c r="C364" s="7">
        <v>41936</v>
      </c>
      <c r="D364" s="58" t="s">
        <v>94</v>
      </c>
      <c r="E364" s="58" t="s">
        <v>94</v>
      </c>
      <c r="F364" s="5" t="str">
        <f t="shared" si="13"/>
        <v>UUC-347</v>
      </c>
      <c r="G364" t="s">
        <v>64</v>
      </c>
      <c r="H364" t="s">
        <v>21</v>
      </c>
    </row>
    <row r="365" spans="1:8" x14ac:dyDescent="0.3">
      <c r="A365" s="6" t="s">
        <v>130</v>
      </c>
      <c r="B365" s="6">
        <v>6</v>
      </c>
      <c r="C365" s="7">
        <v>42056</v>
      </c>
      <c r="D365" s="58" t="s">
        <v>94</v>
      </c>
      <c r="E365" s="58" t="s">
        <v>94</v>
      </c>
      <c r="F365" s="5" t="str">
        <f t="shared" si="13"/>
        <v>KKV-6</v>
      </c>
      <c r="G365" t="s">
        <v>64</v>
      </c>
      <c r="H365" t="s">
        <v>21</v>
      </c>
    </row>
    <row r="366" spans="1:8" x14ac:dyDescent="0.3">
      <c r="A366" s="6" t="s">
        <v>51</v>
      </c>
      <c r="B366" s="6">
        <v>452</v>
      </c>
      <c r="C366" s="7">
        <v>42080</v>
      </c>
      <c r="D366" s="58" t="s">
        <v>94</v>
      </c>
      <c r="E366" s="58" t="s">
        <v>94</v>
      </c>
      <c r="F366" s="5" t="str">
        <f t="shared" si="13"/>
        <v>UUC-452</v>
      </c>
      <c r="G366" t="s">
        <v>64</v>
      </c>
      <c r="H366" t="s">
        <v>21</v>
      </c>
    </row>
    <row r="367" spans="1:8" x14ac:dyDescent="0.3">
      <c r="A367" s="6" t="s">
        <v>51</v>
      </c>
      <c r="B367" s="6">
        <v>473</v>
      </c>
      <c r="C367" s="7">
        <v>42101</v>
      </c>
      <c r="D367" s="58" t="s">
        <v>94</v>
      </c>
      <c r="E367" s="58" t="s">
        <v>94</v>
      </c>
      <c r="F367" s="5" t="str">
        <f t="shared" si="13"/>
        <v>UUC-473</v>
      </c>
      <c r="G367" s="5" t="s">
        <v>92</v>
      </c>
      <c r="H367" t="s">
        <v>21</v>
      </c>
    </row>
    <row r="368" spans="1:8" x14ac:dyDescent="0.3">
      <c r="A368" s="6" t="s">
        <v>130</v>
      </c>
      <c r="B368" s="6">
        <v>9</v>
      </c>
      <c r="C368" s="7">
        <v>42148</v>
      </c>
      <c r="D368" s="58" t="s">
        <v>94</v>
      </c>
      <c r="E368" s="58" t="s">
        <v>94</v>
      </c>
      <c r="F368" s="5" t="str">
        <f t="shared" si="13"/>
        <v>KKV-9</v>
      </c>
      <c r="G368" t="s">
        <v>152</v>
      </c>
      <c r="H368" t="s">
        <v>21</v>
      </c>
    </row>
    <row r="369" spans="1:8" x14ac:dyDescent="0.3">
      <c r="A369" s="6" t="s">
        <v>130</v>
      </c>
      <c r="B369" s="6">
        <v>12</v>
      </c>
      <c r="C369" s="7">
        <v>42159</v>
      </c>
      <c r="D369" s="58" t="s">
        <v>94</v>
      </c>
      <c r="E369" s="58" t="s">
        <v>94</v>
      </c>
      <c r="F369" s="5" t="str">
        <f t="shared" si="13"/>
        <v>KKV-12</v>
      </c>
      <c r="G369" s="5" t="s">
        <v>81</v>
      </c>
      <c r="H369" t="s">
        <v>35</v>
      </c>
    </row>
    <row r="370" spans="1:8" x14ac:dyDescent="0.3">
      <c r="A370" s="6" t="s">
        <v>51</v>
      </c>
      <c r="B370" s="6">
        <v>569</v>
      </c>
      <c r="C370" s="7">
        <v>42349</v>
      </c>
      <c r="D370" s="58" t="s">
        <v>94</v>
      </c>
      <c r="E370" s="58" t="s">
        <v>94</v>
      </c>
      <c r="F370" s="5" t="str">
        <f t="shared" si="13"/>
        <v>UUC-569</v>
      </c>
      <c r="G370" s="5" t="s">
        <v>20</v>
      </c>
      <c r="H370" t="s">
        <v>35</v>
      </c>
    </row>
    <row r="371" spans="1:8" x14ac:dyDescent="0.3">
      <c r="A371" s="6" t="s">
        <v>130</v>
      </c>
      <c r="B371" s="6">
        <v>34</v>
      </c>
      <c r="C371" s="7">
        <v>42354</v>
      </c>
      <c r="D371" s="58" t="s">
        <v>94</v>
      </c>
      <c r="E371" s="58" t="s">
        <v>94</v>
      </c>
      <c r="F371" s="5" t="str">
        <f t="shared" si="13"/>
        <v>KKV-34</v>
      </c>
      <c r="G371" t="s">
        <v>152</v>
      </c>
      <c r="H371" t="s">
        <v>21</v>
      </c>
    </row>
    <row r="372" spans="1:8" x14ac:dyDescent="0.3">
      <c r="A372" s="6" t="s">
        <v>130</v>
      </c>
      <c r="B372" s="6">
        <v>45</v>
      </c>
      <c r="C372" s="7">
        <v>42439</v>
      </c>
      <c r="D372" s="58" t="s">
        <v>94</v>
      </c>
      <c r="E372" s="58" t="s">
        <v>94</v>
      </c>
      <c r="F372" s="5" t="str">
        <f t="shared" si="13"/>
        <v>KKV-45</v>
      </c>
      <c r="G372" t="s">
        <v>152</v>
      </c>
      <c r="H372" t="s">
        <v>21</v>
      </c>
    </row>
    <row r="373" spans="1:8" x14ac:dyDescent="0.3">
      <c r="A373" s="6" t="s">
        <v>130</v>
      </c>
      <c r="B373" s="6">
        <v>51</v>
      </c>
      <c r="C373" s="7">
        <v>42471</v>
      </c>
      <c r="D373" s="58" t="s">
        <v>94</v>
      </c>
      <c r="E373" s="58" t="s">
        <v>94</v>
      </c>
      <c r="F373" s="5" t="str">
        <f t="shared" si="13"/>
        <v>KKV-51</v>
      </c>
      <c r="G373" t="s">
        <v>238</v>
      </c>
      <c r="H373" t="s">
        <v>21</v>
      </c>
    </row>
    <row r="374" spans="1:8" x14ac:dyDescent="0.3">
      <c r="A374" s="6" t="s">
        <v>130</v>
      </c>
      <c r="B374" s="6">
        <v>59</v>
      </c>
      <c r="C374" s="7">
        <v>42490</v>
      </c>
      <c r="D374" s="58" t="s">
        <v>94</v>
      </c>
      <c r="E374" s="58" t="s">
        <v>94</v>
      </c>
      <c r="F374" s="5" t="str">
        <f t="shared" si="13"/>
        <v>KKV-59</v>
      </c>
      <c r="G374" t="s">
        <v>152</v>
      </c>
      <c r="H374" t="s">
        <v>21</v>
      </c>
    </row>
    <row r="375" spans="1:8" x14ac:dyDescent="0.3">
      <c r="A375" s="6" t="s">
        <v>51</v>
      </c>
      <c r="B375" s="6">
        <v>711</v>
      </c>
      <c r="C375" s="7">
        <v>42578</v>
      </c>
      <c r="D375" s="58" t="s">
        <v>94</v>
      </c>
      <c r="E375" s="58" t="s">
        <v>94</v>
      </c>
      <c r="F375" s="5" t="str">
        <f t="shared" si="13"/>
        <v>UUC-711</v>
      </c>
      <c r="G375" s="5" t="s">
        <v>81</v>
      </c>
      <c r="H375" t="s">
        <v>21</v>
      </c>
    </row>
    <row r="376" spans="1:8" x14ac:dyDescent="0.3">
      <c r="A376" s="6" t="s">
        <v>130</v>
      </c>
      <c r="B376" s="6">
        <v>91</v>
      </c>
      <c r="C376" s="7">
        <v>42587</v>
      </c>
      <c r="D376" s="58" t="s">
        <v>94</v>
      </c>
      <c r="E376" s="58" t="s">
        <v>94</v>
      </c>
      <c r="F376" s="5" t="str">
        <f t="shared" si="13"/>
        <v>KKV-91</v>
      </c>
      <c r="G376" t="s">
        <v>152</v>
      </c>
      <c r="H376" t="s">
        <v>21</v>
      </c>
    </row>
    <row r="377" spans="1:8" x14ac:dyDescent="0.3">
      <c r="A377" s="6" t="s">
        <v>51</v>
      </c>
      <c r="B377" s="6">
        <v>725</v>
      </c>
      <c r="C377" s="7">
        <v>42593</v>
      </c>
      <c r="D377" s="58" t="s">
        <v>94</v>
      </c>
      <c r="E377" s="58" t="s">
        <v>94</v>
      </c>
      <c r="F377" s="5" t="str">
        <f t="shared" si="13"/>
        <v>UUC-725</v>
      </c>
      <c r="G377" s="5" t="s">
        <v>120</v>
      </c>
      <c r="H377" t="s">
        <v>21</v>
      </c>
    </row>
    <row r="378" spans="1:8" x14ac:dyDescent="0.3">
      <c r="A378" s="6" t="s">
        <v>51</v>
      </c>
      <c r="B378" s="6">
        <v>805</v>
      </c>
      <c r="C378" s="7">
        <v>42661</v>
      </c>
      <c r="D378" s="58" t="s">
        <v>94</v>
      </c>
      <c r="E378" s="58" t="s">
        <v>94</v>
      </c>
      <c r="F378" s="5" t="str">
        <f t="shared" si="13"/>
        <v>UUC-805</v>
      </c>
      <c r="G378" s="5" t="s">
        <v>20</v>
      </c>
      <c r="H378" t="s">
        <v>21</v>
      </c>
    </row>
    <row r="379" spans="1:8" x14ac:dyDescent="0.3">
      <c r="A379" s="6" t="s">
        <v>130</v>
      </c>
      <c r="B379" s="6">
        <v>138</v>
      </c>
      <c r="C379" s="7">
        <v>42766</v>
      </c>
      <c r="D379" s="58" t="s">
        <v>94</v>
      </c>
      <c r="E379" s="58" t="s">
        <v>94</v>
      </c>
      <c r="F379" s="5" t="str">
        <f t="shared" si="13"/>
        <v>KKV-138</v>
      </c>
      <c r="G379" t="s">
        <v>89</v>
      </c>
      <c r="H379" t="s">
        <v>21</v>
      </c>
    </row>
    <row r="380" spans="1:8" x14ac:dyDescent="0.3">
      <c r="A380" s="6" t="s">
        <v>130</v>
      </c>
      <c r="B380" s="6">
        <v>141</v>
      </c>
      <c r="C380" s="7">
        <v>42775</v>
      </c>
      <c r="D380" s="58" t="s">
        <v>94</v>
      </c>
      <c r="E380" s="58" t="s">
        <v>94</v>
      </c>
      <c r="F380" s="5" t="str">
        <f t="shared" si="13"/>
        <v>KKV-141</v>
      </c>
      <c r="G380" t="s">
        <v>64</v>
      </c>
      <c r="H380" t="s">
        <v>21</v>
      </c>
    </row>
    <row r="381" spans="1:8" x14ac:dyDescent="0.3">
      <c r="A381" s="6" t="s">
        <v>51</v>
      </c>
      <c r="B381" s="6">
        <v>879</v>
      </c>
      <c r="C381" s="7">
        <v>42809</v>
      </c>
      <c r="D381" s="58" t="s">
        <v>94</v>
      </c>
      <c r="E381" s="58" t="s">
        <v>94</v>
      </c>
      <c r="F381" s="5" t="str">
        <f t="shared" si="13"/>
        <v>UUC-879</v>
      </c>
      <c r="G381" s="5" t="s">
        <v>144</v>
      </c>
      <c r="H381" t="s">
        <v>35</v>
      </c>
    </row>
    <row r="382" spans="1:8" x14ac:dyDescent="0.3">
      <c r="A382" s="6" t="s">
        <v>130</v>
      </c>
      <c r="B382" s="6">
        <v>163</v>
      </c>
      <c r="C382" s="7">
        <v>42865</v>
      </c>
      <c r="D382" s="58" t="s">
        <v>94</v>
      </c>
      <c r="E382" s="58" t="s">
        <v>94</v>
      </c>
      <c r="F382" s="5" t="str">
        <f t="shared" si="13"/>
        <v>KKV-163</v>
      </c>
      <c r="G382" t="s">
        <v>64</v>
      </c>
      <c r="H382" t="s">
        <v>21</v>
      </c>
    </row>
    <row r="383" spans="1:8" x14ac:dyDescent="0.3">
      <c r="A383" s="6" t="s">
        <v>130</v>
      </c>
      <c r="B383" s="6">
        <v>174</v>
      </c>
      <c r="C383" s="7">
        <v>42931</v>
      </c>
      <c r="D383" s="58" t="s">
        <v>94</v>
      </c>
      <c r="E383" s="58" t="s">
        <v>94</v>
      </c>
      <c r="F383" s="5" t="str">
        <f t="shared" si="13"/>
        <v>KKV-174</v>
      </c>
      <c r="G383" s="5" t="s">
        <v>20</v>
      </c>
      <c r="H383" t="s">
        <v>35</v>
      </c>
    </row>
    <row r="384" spans="1:8" x14ac:dyDescent="0.3">
      <c r="A384" s="6" t="s">
        <v>164</v>
      </c>
      <c r="B384" s="6">
        <v>21</v>
      </c>
      <c r="C384" s="7">
        <v>43545</v>
      </c>
      <c r="D384" s="60">
        <v>0.3125</v>
      </c>
      <c r="E384" s="58" t="s">
        <v>94</v>
      </c>
      <c r="F384" s="5" t="str">
        <f t="shared" si="13"/>
        <v>KTH-21</v>
      </c>
      <c r="G384" s="5" t="s">
        <v>178</v>
      </c>
      <c r="H384" t="s">
        <v>35</v>
      </c>
    </row>
    <row r="385" spans="1:8" x14ac:dyDescent="0.3">
      <c r="A385" s="6" t="s">
        <v>135</v>
      </c>
      <c r="B385" s="6">
        <v>63</v>
      </c>
      <c r="C385" s="7">
        <v>43659</v>
      </c>
      <c r="D385" s="58" t="s">
        <v>94</v>
      </c>
      <c r="E385" s="58" t="s">
        <v>94</v>
      </c>
      <c r="F385" s="5" t="str">
        <f t="shared" si="13"/>
        <v>EAT-63</v>
      </c>
      <c r="G385" t="s">
        <v>205</v>
      </c>
      <c r="H385" t="s">
        <v>21</v>
      </c>
    </row>
    <row r="386" spans="1:8" x14ac:dyDescent="0.3">
      <c r="A386" s="6" t="s">
        <v>231</v>
      </c>
      <c r="B386" s="6">
        <v>14</v>
      </c>
      <c r="C386" s="7">
        <v>43924</v>
      </c>
      <c r="D386" s="58" t="s">
        <v>94</v>
      </c>
      <c r="E386" s="58" t="s">
        <v>94</v>
      </c>
      <c r="F386" s="5" t="str">
        <f t="shared" si="13"/>
        <v>KKK-14</v>
      </c>
      <c r="G386" s="5" t="s">
        <v>81</v>
      </c>
      <c r="H386" t="s">
        <v>35</v>
      </c>
    </row>
    <row r="387" spans="1:8" x14ac:dyDescent="0.3">
      <c r="A387" s="6" t="s">
        <v>104</v>
      </c>
      <c r="B387" s="6">
        <v>57</v>
      </c>
      <c r="C387" s="7">
        <v>44020</v>
      </c>
      <c r="D387" s="58" t="s">
        <v>94</v>
      </c>
      <c r="E387" s="58" t="s">
        <v>94</v>
      </c>
      <c r="F387" s="5" t="str">
        <f t="shared" si="13"/>
        <v>CSS-57</v>
      </c>
      <c r="G387" t="s">
        <v>64</v>
      </c>
      <c r="H387" t="s">
        <v>21</v>
      </c>
    </row>
    <row r="388" spans="1:8" x14ac:dyDescent="0.3">
      <c r="A388" s="6" t="s">
        <v>104</v>
      </c>
      <c r="B388" s="6">
        <v>164</v>
      </c>
      <c r="C388" s="7">
        <v>44277</v>
      </c>
      <c r="D388" s="58" t="s">
        <v>94</v>
      </c>
      <c r="E388" s="58" t="s">
        <v>94</v>
      </c>
      <c r="F388" s="5" t="str">
        <f t="shared" si="13"/>
        <v>CSS-164</v>
      </c>
      <c r="G388" s="5" t="s">
        <v>115</v>
      </c>
      <c r="H388" t="s">
        <v>35</v>
      </c>
    </row>
    <row r="389" spans="1:8" x14ac:dyDescent="0.3">
      <c r="A389" s="6" t="s">
        <v>104</v>
      </c>
      <c r="B389" s="6">
        <v>167</v>
      </c>
      <c r="C389" s="7">
        <v>44290</v>
      </c>
      <c r="D389" s="58" t="s">
        <v>94</v>
      </c>
      <c r="E389" s="58" t="s">
        <v>94</v>
      </c>
      <c r="F389" s="5" t="str">
        <f t="shared" si="13"/>
        <v>CSS-167</v>
      </c>
      <c r="G389" t="s">
        <v>64</v>
      </c>
      <c r="H389" t="s">
        <v>21</v>
      </c>
    </row>
    <row r="390" spans="1:8" x14ac:dyDescent="0.3">
      <c r="A390" s="6" t="s">
        <v>12</v>
      </c>
      <c r="B390" s="6">
        <v>5</v>
      </c>
      <c r="C390" s="7">
        <v>39844</v>
      </c>
      <c r="D390" s="58" t="s">
        <v>74</v>
      </c>
      <c r="E390" s="58" t="s">
        <v>74</v>
      </c>
      <c r="F390" s="5" t="str">
        <f t="shared" si="13"/>
        <v>BOB-5</v>
      </c>
      <c r="H390" t="s">
        <v>21</v>
      </c>
    </row>
    <row r="391" spans="1:8" x14ac:dyDescent="0.3">
      <c r="A391" s="6" t="s">
        <v>12</v>
      </c>
      <c r="B391" s="6">
        <v>40</v>
      </c>
      <c r="C391" s="7">
        <v>40023</v>
      </c>
      <c r="D391" s="58" t="s">
        <v>74</v>
      </c>
      <c r="E391" s="58" t="s">
        <v>74</v>
      </c>
      <c r="F391" s="5" t="str">
        <f t="shared" si="13"/>
        <v>BOB-40</v>
      </c>
      <c r="H391" t="s">
        <v>35</v>
      </c>
    </row>
    <row r="392" spans="1:8" x14ac:dyDescent="0.3">
      <c r="A392" s="6" t="s">
        <v>12</v>
      </c>
      <c r="B392" s="6">
        <v>48</v>
      </c>
      <c r="C392" s="7">
        <v>40054</v>
      </c>
      <c r="D392" s="58" t="s">
        <v>74</v>
      </c>
      <c r="E392" s="58" t="s">
        <v>74</v>
      </c>
      <c r="F392" s="5" t="str">
        <f t="shared" si="13"/>
        <v>BOB-48</v>
      </c>
      <c r="H392" t="s">
        <v>35</v>
      </c>
    </row>
    <row r="393" spans="1:8" x14ac:dyDescent="0.3">
      <c r="A393" s="6" t="s">
        <v>12</v>
      </c>
      <c r="B393" s="6">
        <v>56</v>
      </c>
      <c r="C393" s="7">
        <v>40087</v>
      </c>
      <c r="D393" s="58" t="s">
        <v>74</v>
      </c>
      <c r="E393" s="58" t="s">
        <v>74</v>
      </c>
      <c r="F393" s="5" t="str">
        <f t="shared" si="13"/>
        <v>BOB-56</v>
      </c>
      <c r="H393" t="s">
        <v>21</v>
      </c>
    </row>
    <row r="394" spans="1:8" x14ac:dyDescent="0.3">
      <c r="A394" s="6" t="s">
        <v>12</v>
      </c>
      <c r="B394" s="6">
        <v>69</v>
      </c>
      <c r="C394" s="7">
        <v>40107</v>
      </c>
      <c r="D394" s="58" t="s">
        <v>74</v>
      </c>
      <c r="E394" s="58" t="s">
        <v>74</v>
      </c>
      <c r="F394" s="5" t="str">
        <f t="shared" si="13"/>
        <v>BOB-69</v>
      </c>
      <c r="H394" t="s">
        <v>35</v>
      </c>
    </row>
    <row r="395" spans="1:8" x14ac:dyDescent="0.3">
      <c r="A395" s="6" t="s">
        <v>12</v>
      </c>
      <c r="B395" s="6">
        <v>71</v>
      </c>
      <c r="C395" s="7">
        <v>40114</v>
      </c>
      <c r="D395" s="58" t="s">
        <v>74</v>
      </c>
      <c r="E395" s="58" t="s">
        <v>74</v>
      </c>
      <c r="F395" s="5" t="str">
        <f t="shared" si="13"/>
        <v>BOB-71</v>
      </c>
      <c r="H395" t="s">
        <v>21</v>
      </c>
    </row>
    <row r="396" spans="1:8" x14ac:dyDescent="0.3">
      <c r="A396" s="6" t="s">
        <v>12</v>
      </c>
      <c r="B396" s="6">
        <v>77</v>
      </c>
      <c r="C396" s="7">
        <v>40133</v>
      </c>
      <c r="D396" s="58" t="s">
        <v>74</v>
      </c>
      <c r="E396" s="58" t="s">
        <v>74</v>
      </c>
      <c r="F396" s="5" t="str">
        <f t="shared" si="13"/>
        <v>BOB-77</v>
      </c>
      <c r="H396" t="s">
        <v>21</v>
      </c>
    </row>
    <row r="397" spans="1:8" x14ac:dyDescent="0.3">
      <c r="A397" s="6" t="s">
        <v>12</v>
      </c>
      <c r="B397" s="6">
        <v>88</v>
      </c>
      <c r="C397" s="7">
        <v>40169</v>
      </c>
      <c r="D397" s="58" t="s">
        <v>74</v>
      </c>
      <c r="E397" s="58" t="s">
        <v>74</v>
      </c>
      <c r="F397" s="5" t="str">
        <f t="shared" si="13"/>
        <v>BOB-88</v>
      </c>
      <c r="H397" t="s">
        <v>35</v>
      </c>
    </row>
    <row r="398" spans="1:8" x14ac:dyDescent="0.3">
      <c r="A398" s="6" t="s">
        <v>12</v>
      </c>
      <c r="B398" s="6">
        <v>97</v>
      </c>
      <c r="C398" s="7">
        <v>40186</v>
      </c>
      <c r="D398" s="58" t="s">
        <v>74</v>
      </c>
      <c r="E398" s="58" t="s">
        <v>74</v>
      </c>
      <c r="F398" s="5" t="str">
        <f t="shared" si="13"/>
        <v>BOB-97</v>
      </c>
      <c r="H398" t="s">
        <v>21</v>
      </c>
    </row>
    <row r="399" spans="1:8" x14ac:dyDescent="0.3">
      <c r="A399" s="6" t="s">
        <v>12</v>
      </c>
      <c r="B399" s="6">
        <v>110</v>
      </c>
      <c r="C399" s="7">
        <v>40217</v>
      </c>
      <c r="D399" s="58" t="s">
        <v>74</v>
      </c>
      <c r="E399" s="58" t="s">
        <v>74</v>
      </c>
      <c r="F399" s="5" t="str">
        <f t="shared" si="13"/>
        <v>BOB-110</v>
      </c>
      <c r="H399" t="s">
        <v>21</v>
      </c>
    </row>
    <row r="400" spans="1:8" x14ac:dyDescent="0.3">
      <c r="A400" s="6" t="s">
        <v>12</v>
      </c>
      <c r="B400" s="6">
        <v>125</v>
      </c>
      <c r="C400" s="7">
        <v>40239</v>
      </c>
      <c r="D400" s="58" t="s">
        <v>74</v>
      </c>
      <c r="E400" s="58" t="s">
        <v>74</v>
      </c>
      <c r="F400" s="5" t="str">
        <f t="shared" si="13"/>
        <v>BOB-125</v>
      </c>
      <c r="H400" t="s">
        <v>21</v>
      </c>
    </row>
    <row r="401" spans="1:8" x14ac:dyDescent="0.3">
      <c r="A401" s="6" t="s">
        <v>12</v>
      </c>
      <c r="B401" s="6">
        <v>133</v>
      </c>
      <c r="C401" s="7">
        <v>40245</v>
      </c>
      <c r="D401" s="58" t="s">
        <v>74</v>
      </c>
      <c r="E401" s="58" t="s">
        <v>74</v>
      </c>
      <c r="F401" s="5" t="str">
        <f t="shared" si="13"/>
        <v>BOB-133</v>
      </c>
      <c r="H401" t="s">
        <v>21</v>
      </c>
    </row>
    <row r="402" spans="1:8" x14ac:dyDescent="0.3">
      <c r="A402" s="6" t="s">
        <v>12</v>
      </c>
      <c r="B402" s="6">
        <v>157</v>
      </c>
      <c r="C402" s="7">
        <v>40320</v>
      </c>
      <c r="D402" s="58" t="s">
        <v>74</v>
      </c>
      <c r="E402" s="58" t="s">
        <v>74</v>
      </c>
      <c r="F402" s="5" t="str">
        <f t="shared" si="13"/>
        <v>BOB-157</v>
      </c>
      <c r="H402" t="s">
        <v>35</v>
      </c>
    </row>
    <row r="403" spans="1:8" x14ac:dyDescent="0.3">
      <c r="A403" s="6" t="s">
        <v>12</v>
      </c>
      <c r="B403" s="6">
        <v>175</v>
      </c>
      <c r="C403" s="7">
        <v>40365</v>
      </c>
      <c r="D403" s="58" t="s">
        <v>74</v>
      </c>
      <c r="E403" s="58" t="s">
        <v>74</v>
      </c>
      <c r="F403" s="5" t="str">
        <f t="shared" si="13"/>
        <v>BOB-175</v>
      </c>
      <c r="H403" t="s">
        <v>21</v>
      </c>
    </row>
    <row r="404" spans="1:8" x14ac:dyDescent="0.3">
      <c r="A404" s="6" t="s">
        <v>12</v>
      </c>
      <c r="B404" s="6">
        <v>193</v>
      </c>
      <c r="C404" s="7">
        <v>40387</v>
      </c>
      <c r="D404" s="58" t="s">
        <v>74</v>
      </c>
      <c r="E404" s="58" t="s">
        <v>74</v>
      </c>
      <c r="F404" s="5" t="str">
        <f t="shared" si="13"/>
        <v>BOB-193</v>
      </c>
      <c r="H404" t="s">
        <v>35</v>
      </c>
    </row>
    <row r="405" spans="1:8" x14ac:dyDescent="0.3">
      <c r="A405" s="6" t="s">
        <v>12</v>
      </c>
      <c r="B405" s="6">
        <v>202</v>
      </c>
      <c r="C405" s="7">
        <v>40396</v>
      </c>
      <c r="D405" s="58" t="s">
        <v>74</v>
      </c>
      <c r="E405" s="58" t="s">
        <v>74</v>
      </c>
      <c r="F405" s="5" t="str">
        <f t="shared" si="13"/>
        <v>BOB-202</v>
      </c>
      <c r="H405" t="s">
        <v>21</v>
      </c>
    </row>
    <row r="406" spans="1:8" x14ac:dyDescent="0.3">
      <c r="A406" s="6" t="s">
        <v>12</v>
      </c>
      <c r="B406" s="6">
        <v>210</v>
      </c>
      <c r="C406" s="7">
        <v>40402</v>
      </c>
      <c r="D406" s="58" t="s">
        <v>74</v>
      </c>
      <c r="E406" s="58" t="s">
        <v>74</v>
      </c>
      <c r="F406" s="5" t="str">
        <f t="shared" si="13"/>
        <v>BOB-210</v>
      </c>
      <c r="H406" t="s">
        <v>21</v>
      </c>
    </row>
    <row r="407" spans="1:8" x14ac:dyDescent="0.3">
      <c r="A407" s="6" t="s">
        <v>12</v>
      </c>
      <c r="B407" s="6">
        <v>231</v>
      </c>
      <c r="C407" s="7">
        <v>40438</v>
      </c>
      <c r="D407" s="58" t="s">
        <v>74</v>
      </c>
      <c r="E407" s="58" t="s">
        <v>74</v>
      </c>
      <c r="F407" s="5" t="str">
        <f t="shared" si="13"/>
        <v>BOB-231</v>
      </c>
      <c r="H407" t="s">
        <v>21</v>
      </c>
    </row>
    <row r="408" spans="1:8" x14ac:dyDescent="0.3">
      <c r="A408" s="6" t="s">
        <v>12</v>
      </c>
      <c r="B408" s="6">
        <v>230</v>
      </c>
      <c r="C408" s="7">
        <v>40438</v>
      </c>
      <c r="D408" s="58" t="s">
        <v>74</v>
      </c>
      <c r="E408" s="58" t="s">
        <v>74</v>
      </c>
      <c r="F408" s="5" t="str">
        <f t="shared" si="13"/>
        <v>BOB-230</v>
      </c>
      <c r="H408" t="s">
        <v>21</v>
      </c>
    </row>
    <row r="409" spans="1:8" x14ac:dyDescent="0.3">
      <c r="A409" s="6" t="s">
        <v>12</v>
      </c>
      <c r="B409" s="6">
        <v>236</v>
      </c>
      <c r="C409" s="7">
        <v>40454</v>
      </c>
      <c r="D409" s="58" t="s">
        <v>74</v>
      </c>
      <c r="E409" s="58" t="s">
        <v>74</v>
      </c>
      <c r="F409" s="5" t="str">
        <f t="shared" si="13"/>
        <v>BOB-236</v>
      </c>
      <c r="H409" t="s">
        <v>21</v>
      </c>
    </row>
    <row r="410" spans="1:8" x14ac:dyDescent="0.3">
      <c r="A410" s="6" t="s">
        <v>12</v>
      </c>
      <c r="B410" s="6">
        <v>240</v>
      </c>
      <c r="C410" s="7">
        <v>40466</v>
      </c>
      <c r="D410" s="58" t="s">
        <v>74</v>
      </c>
      <c r="E410" s="58" t="s">
        <v>74</v>
      </c>
      <c r="F410" s="5" t="str">
        <f t="shared" si="13"/>
        <v>BOB-240</v>
      </c>
      <c r="H410" t="s">
        <v>21</v>
      </c>
    </row>
    <row r="411" spans="1:8" x14ac:dyDescent="0.3">
      <c r="A411" s="6" t="s">
        <v>12</v>
      </c>
      <c r="B411" s="6">
        <v>262</v>
      </c>
      <c r="C411" s="7">
        <v>40529</v>
      </c>
      <c r="D411" s="58" t="s">
        <v>74</v>
      </c>
      <c r="E411" s="58" t="s">
        <v>74</v>
      </c>
      <c r="F411" s="5" t="str">
        <f t="shared" si="13"/>
        <v>BOB-262</v>
      </c>
      <c r="H411" t="s">
        <v>21</v>
      </c>
    </row>
    <row r="412" spans="1:8" x14ac:dyDescent="0.3">
      <c r="A412" s="6" t="s">
        <v>12</v>
      </c>
      <c r="B412" s="6">
        <v>270</v>
      </c>
      <c r="C412" s="7">
        <v>40530</v>
      </c>
      <c r="D412" s="58" t="s">
        <v>74</v>
      </c>
      <c r="E412" s="58" t="s">
        <v>74</v>
      </c>
      <c r="F412" s="5" t="str">
        <f t="shared" si="13"/>
        <v>BOB-270</v>
      </c>
      <c r="H412" t="s">
        <v>35</v>
      </c>
    </row>
    <row r="413" spans="1:8" x14ac:dyDescent="0.3">
      <c r="A413" s="6" t="s">
        <v>12</v>
      </c>
      <c r="B413" s="6">
        <v>284</v>
      </c>
      <c r="C413" s="7">
        <v>40562</v>
      </c>
      <c r="D413" s="58" t="s">
        <v>74</v>
      </c>
      <c r="E413" s="58" t="s">
        <v>74</v>
      </c>
      <c r="F413" s="5" t="str">
        <f t="shared" si="13"/>
        <v>BOB-284</v>
      </c>
      <c r="H413" t="s">
        <v>21</v>
      </c>
    </row>
    <row r="414" spans="1:8" x14ac:dyDescent="0.3">
      <c r="A414" s="6" t="s">
        <v>62</v>
      </c>
      <c r="B414" s="6">
        <v>2</v>
      </c>
      <c r="C414" s="7">
        <v>40572</v>
      </c>
      <c r="D414" s="58" t="s">
        <v>74</v>
      </c>
      <c r="E414" s="58" t="s">
        <v>74</v>
      </c>
      <c r="F414" s="5" t="str">
        <f t="shared" si="13"/>
        <v>ARB-2</v>
      </c>
    </row>
    <row r="415" spans="1:8" x14ac:dyDescent="0.3">
      <c r="A415" s="6" t="s">
        <v>12</v>
      </c>
      <c r="B415" s="6">
        <v>294</v>
      </c>
      <c r="C415" s="7">
        <v>40575</v>
      </c>
      <c r="D415" s="58" t="s">
        <v>74</v>
      </c>
      <c r="E415" s="58" t="s">
        <v>74</v>
      </c>
      <c r="F415" s="5" t="str">
        <f t="shared" si="13"/>
        <v>BOB-294</v>
      </c>
      <c r="H415" t="s">
        <v>35</v>
      </c>
    </row>
    <row r="416" spans="1:8" x14ac:dyDescent="0.3">
      <c r="A416" s="6" t="s">
        <v>12</v>
      </c>
      <c r="B416" s="6">
        <v>308</v>
      </c>
      <c r="C416" s="7">
        <v>40599</v>
      </c>
      <c r="D416" s="58" t="s">
        <v>74</v>
      </c>
      <c r="E416" s="58" t="s">
        <v>74</v>
      </c>
      <c r="F416" s="5" t="str">
        <f t="shared" si="13"/>
        <v>BOB-308</v>
      </c>
      <c r="H416" t="s">
        <v>21</v>
      </c>
    </row>
    <row r="417" spans="1:8" x14ac:dyDescent="0.3">
      <c r="A417" s="6" t="s">
        <v>12</v>
      </c>
      <c r="B417" s="6">
        <v>320</v>
      </c>
      <c r="C417" s="7">
        <v>40622</v>
      </c>
      <c r="D417" s="58" t="s">
        <v>74</v>
      </c>
      <c r="E417" s="58" t="s">
        <v>74</v>
      </c>
      <c r="F417" s="5" t="str">
        <f t="shared" si="13"/>
        <v>BOB-320</v>
      </c>
      <c r="H417" t="s">
        <v>35</v>
      </c>
    </row>
    <row r="418" spans="1:8" x14ac:dyDescent="0.3">
      <c r="A418" s="6" t="s">
        <v>12</v>
      </c>
      <c r="B418" s="6">
        <v>328</v>
      </c>
      <c r="C418" s="7">
        <v>40628</v>
      </c>
      <c r="D418" s="58" t="s">
        <v>74</v>
      </c>
      <c r="E418" s="58" t="s">
        <v>74</v>
      </c>
      <c r="F418" s="5" t="str">
        <f t="shared" si="13"/>
        <v>BOB-328</v>
      </c>
      <c r="H418" t="s">
        <v>35</v>
      </c>
    </row>
    <row r="419" spans="1:8" x14ac:dyDescent="0.3">
      <c r="A419" s="6" t="s">
        <v>12</v>
      </c>
      <c r="B419" s="6">
        <v>332</v>
      </c>
      <c r="C419" s="7">
        <v>40633</v>
      </c>
      <c r="D419" s="58" t="s">
        <v>74</v>
      </c>
      <c r="E419" s="58" t="s">
        <v>74</v>
      </c>
      <c r="F419" s="5" t="str">
        <f t="shared" si="13"/>
        <v>BOB-332</v>
      </c>
      <c r="H419" t="s">
        <v>21</v>
      </c>
    </row>
    <row r="420" spans="1:8" x14ac:dyDescent="0.3">
      <c r="A420" s="6" t="s">
        <v>12</v>
      </c>
      <c r="B420" s="6">
        <v>352</v>
      </c>
      <c r="C420" s="7">
        <v>40658</v>
      </c>
      <c r="D420" s="58" t="s">
        <v>74</v>
      </c>
      <c r="E420" s="58" t="s">
        <v>74</v>
      </c>
      <c r="F420" s="5" t="str">
        <f t="shared" si="13"/>
        <v>BOB-352</v>
      </c>
      <c r="H420" t="s">
        <v>21</v>
      </c>
    </row>
    <row r="421" spans="1:8" x14ac:dyDescent="0.3">
      <c r="A421" s="6" t="s">
        <v>12</v>
      </c>
      <c r="B421" s="6">
        <v>354</v>
      </c>
      <c r="C421" s="7">
        <v>40659</v>
      </c>
      <c r="D421" s="6" t="s">
        <v>74</v>
      </c>
      <c r="E421" s="6" t="s">
        <v>74</v>
      </c>
      <c r="F421" s="5" t="str">
        <f t="shared" si="13"/>
        <v>BOB-354</v>
      </c>
      <c r="H421" t="s">
        <v>21</v>
      </c>
    </row>
    <row r="422" spans="1:8" x14ac:dyDescent="0.3">
      <c r="A422" s="6" t="s">
        <v>62</v>
      </c>
      <c r="B422" s="6">
        <v>12</v>
      </c>
      <c r="C422" s="7">
        <v>40673</v>
      </c>
      <c r="D422" s="6" t="s">
        <v>74</v>
      </c>
      <c r="E422" s="6" t="s">
        <v>74</v>
      </c>
      <c r="F422" s="5" t="str">
        <f t="shared" si="13"/>
        <v>ARB-12</v>
      </c>
    </row>
    <row r="423" spans="1:8" x14ac:dyDescent="0.3">
      <c r="A423" s="6" t="s">
        <v>12</v>
      </c>
      <c r="B423" s="6">
        <v>417</v>
      </c>
      <c r="C423" s="7">
        <v>40765</v>
      </c>
      <c r="D423" s="6" t="s">
        <v>74</v>
      </c>
      <c r="E423" s="6" t="s">
        <v>74</v>
      </c>
      <c r="F423" s="5" t="str">
        <f t="shared" si="13"/>
        <v>BOB-417</v>
      </c>
      <c r="H423" t="s">
        <v>21</v>
      </c>
    </row>
    <row r="424" spans="1:8" x14ac:dyDescent="0.3">
      <c r="A424" s="6" t="s">
        <v>62</v>
      </c>
      <c r="B424" s="6">
        <v>42</v>
      </c>
      <c r="C424" s="7">
        <v>40809</v>
      </c>
      <c r="D424" s="6" t="s">
        <v>74</v>
      </c>
      <c r="E424" s="6" t="s">
        <v>74</v>
      </c>
      <c r="F424" s="5" t="str">
        <f t="shared" si="13"/>
        <v>ARB-42</v>
      </c>
      <c r="G424" s="5" t="s">
        <v>120</v>
      </c>
    </row>
    <row r="425" spans="1:8" x14ac:dyDescent="0.3">
      <c r="A425" s="6" t="s">
        <v>12</v>
      </c>
      <c r="B425" s="6">
        <v>442</v>
      </c>
      <c r="C425" s="7">
        <v>40841</v>
      </c>
      <c r="D425" s="6" t="s">
        <v>74</v>
      </c>
      <c r="E425" s="6" t="s">
        <v>74</v>
      </c>
      <c r="F425" s="5" t="str">
        <f t="shared" si="13"/>
        <v>BOB-442</v>
      </c>
      <c r="H425" t="s">
        <v>21</v>
      </c>
    </row>
    <row r="426" spans="1:8" x14ac:dyDescent="0.3">
      <c r="A426" s="6" t="s">
        <v>12</v>
      </c>
      <c r="B426" s="6">
        <v>445</v>
      </c>
      <c r="C426" s="7">
        <v>40851</v>
      </c>
      <c r="D426" s="6" t="s">
        <v>74</v>
      </c>
      <c r="E426" s="6" t="s">
        <v>74</v>
      </c>
      <c r="F426" s="5" t="str">
        <f t="shared" si="13"/>
        <v>BOB-445</v>
      </c>
      <c r="H426" t="s">
        <v>21</v>
      </c>
    </row>
    <row r="427" spans="1:8" x14ac:dyDescent="0.3">
      <c r="A427" s="6" t="s">
        <v>62</v>
      </c>
      <c r="B427" s="6">
        <v>47</v>
      </c>
      <c r="C427" s="7">
        <v>40866</v>
      </c>
      <c r="D427" s="6" t="s">
        <v>74</v>
      </c>
      <c r="E427" s="6" t="s">
        <v>74</v>
      </c>
      <c r="F427" s="5" t="str">
        <f t="shared" ref="F427:F457" si="14">CONCATENATE(A427,"-",B427)</f>
        <v>ARB-47</v>
      </c>
      <c r="G427" s="5" t="s">
        <v>64</v>
      </c>
    </row>
    <row r="428" spans="1:8" x14ac:dyDescent="0.3">
      <c r="A428" s="6" t="s">
        <v>12</v>
      </c>
      <c r="B428" s="6">
        <v>455</v>
      </c>
      <c r="C428" s="7">
        <v>40879</v>
      </c>
      <c r="D428" s="6" t="s">
        <v>74</v>
      </c>
      <c r="E428" s="6" t="s">
        <v>74</v>
      </c>
      <c r="F428" s="5" t="str">
        <f t="shared" si="14"/>
        <v>BOB-455</v>
      </c>
      <c r="H428" t="s">
        <v>21</v>
      </c>
    </row>
    <row r="429" spans="1:8" x14ac:dyDescent="0.3">
      <c r="A429" s="6" t="s">
        <v>62</v>
      </c>
      <c r="B429" s="6">
        <v>57</v>
      </c>
      <c r="C429" s="7">
        <v>40901</v>
      </c>
      <c r="D429" s="6" t="s">
        <v>74</v>
      </c>
      <c r="E429" s="6" t="s">
        <v>74</v>
      </c>
      <c r="F429" s="5" t="str">
        <f t="shared" si="14"/>
        <v>ARB-57</v>
      </c>
      <c r="G429" s="5" t="s">
        <v>64</v>
      </c>
    </row>
    <row r="430" spans="1:8" x14ac:dyDescent="0.3">
      <c r="A430" s="6" t="s">
        <v>62</v>
      </c>
      <c r="B430" s="6">
        <v>58</v>
      </c>
      <c r="C430" s="7">
        <v>40903</v>
      </c>
      <c r="D430" s="6" t="s">
        <v>74</v>
      </c>
      <c r="E430" s="6" t="s">
        <v>74</v>
      </c>
      <c r="F430" s="5" t="str">
        <f t="shared" si="14"/>
        <v>ARB-58</v>
      </c>
      <c r="G430" s="5" t="s">
        <v>64</v>
      </c>
    </row>
    <row r="431" spans="1:8" x14ac:dyDescent="0.3">
      <c r="A431" s="6" t="s">
        <v>12</v>
      </c>
      <c r="B431" s="6">
        <v>467</v>
      </c>
      <c r="C431" s="7">
        <v>40943</v>
      </c>
      <c r="D431" s="6" t="s">
        <v>74</v>
      </c>
      <c r="E431" s="6" t="s">
        <v>74</v>
      </c>
      <c r="F431" s="5" t="str">
        <f t="shared" si="14"/>
        <v>BOB-467</v>
      </c>
      <c r="H431" t="s">
        <v>35</v>
      </c>
    </row>
    <row r="432" spans="1:8" x14ac:dyDescent="0.3">
      <c r="A432" s="6" t="s">
        <v>12</v>
      </c>
      <c r="B432" s="6">
        <v>466</v>
      </c>
      <c r="C432" s="7">
        <v>40943</v>
      </c>
      <c r="D432" s="6" t="s">
        <v>74</v>
      </c>
      <c r="E432" s="6" t="s">
        <v>74</v>
      </c>
      <c r="F432" s="5" t="str">
        <f t="shared" si="14"/>
        <v>BOB-466</v>
      </c>
      <c r="H432" t="s">
        <v>21</v>
      </c>
    </row>
    <row r="433" spans="1:8" x14ac:dyDescent="0.3">
      <c r="A433" s="6" t="s">
        <v>62</v>
      </c>
      <c r="B433" s="6">
        <v>66</v>
      </c>
      <c r="C433" s="7">
        <v>40945</v>
      </c>
      <c r="D433" s="6" t="s">
        <v>74</v>
      </c>
      <c r="E433" s="6" t="s">
        <v>74</v>
      </c>
      <c r="F433" s="5" t="str">
        <f t="shared" si="14"/>
        <v>ARB-66</v>
      </c>
      <c r="G433" s="5" t="s">
        <v>64</v>
      </c>
    </row>
    <row r="434" spans="1:8" x14ac:dyDescent="0.3">
      <c r="A434" s="6" t="s">
        <v>62</v>
      </c>
      <c r="B434" s="6">
        <v>74</v>
      </c>
      <c r="C434" s="7">
        <v>40960</v>
      </c>
      <c r="D434" s="6" t="s">
        <v>74</v>
      </c>
      <c r="E434" s="6" t="s">
        <v>74</v>
      </c>
      <c r="F434" s="5" t="str">
        <f t="shared" si="14"/>
        <v>ARB-74</v>
      </c>
      <c r="G434" s="5" t="s">
        <v>64</v>
      </c>
    </row>
    <row r="435" spans="1:8" x14ac:dyDescent="0.3">
      <c r="A435" s="6" t="s">
        <v>12</v>
      </c>
      <c r="B435" s="6">
        <v>504</v>
      </c>
      <c r="C435" s="7">
        <v>41002</v>
      </c>
      <c r="D435" s="6" t="s">
        <v>74</v>
      </c>
      <c r="E435" s="6" t="s">
        <v>74</v>
      </c>
      <c r="F435" s="5" t="str">
        <f t="shared" si="14"/>
        <v>BOB-504</v>
      </c>
      <c r="H435" t="s">
        <v>21</v>
      </c>
    </row>
    <row r="436" spans="1:8" x14ac:dyDescent="0.3">
      <c r="A436" s="6" t="s">
        <v>12</v>
      </c>
      <c r="B436" s="6">
        <v>528</v>
      </c>
      <c r="C436" s="7">
        <v>41063</v>
      </c>
      <c r="D436" s="6" t="s">
        <v>74</v>
      </c>
      <c r="E436" s="6" t="s">
        <v>74</v>
      </c>
      <c r="F436" s="5" t="str">
        <f t="shared" si="14"/>
        <v>BOB-528</v>
      </c>
      <c r="H436" t="s">
        <v>21</v>
      </c>
    </row>
    <row r="437" spans="1:8" x14ac:dyDescent="0.3">
      <c r="A437" s="6" t="s">
        <v>62</v>
      </c>
      <c r="B437" s="6">
        <v>99</v>
      </c>
      <c r="C437" s="7">
        <v>41111</v>
      </c>
      <c r="D437" s="6" t="s">
        <v>74</v>
      </c>
      <c r="E437" s="6" t="s">
        <v>74</v>
      </c>
      <c r="F437" s="5" t="str">
        <f t="shared" si="14"/>
        <v>ARB-99</v>
      </c>
      <c r="G437" s="5" t="s">
        <v>64</v>
      </c>
    </row>
    <row r="438" spans="1:8" x14ac:dyDescent="0.3">
      <c r="A438" s="6" t="s">
        <v>12</v>
      </c>
      <c r="B438" s="6">
        <v>548</v>
      </c>
      <c r="C438" s="7">
        <v>41114</v>
      </c>
      <c r="D438" s="6" t="s">
        <v>74</v>
      </c>
      <c r="E438" s="6" t="s">
        <v>74</v>
      </c>
      <c r="F438" s="5" t="str">
        <f t="shared" si="14"/>
        <v>BOB-548</v>
      </c>
      <c r="H438" t="s">
        <v>21</v>
      </c>
    </row>
    <row r="439" spans="1:8" x14ac:dyDescent="0.3">
      <c r="A439" s="6" t="s">
        <v>12</v>
      </c>
      <c r="B439" s="6">
        <v>555</v>
      </c>
      <c r="C439" s="7">
        <v>41149</v>
      </c>
      <c r="D439" s="6" t="s">
        <v>74</v>
      </c>
      <c r="E439" s="6" t="s">
        <v>74</v>
      </c>
      <c r="F439" s="5" t="str">
        <f t="shared" si="14"/>
        <v>BOB-555</v>
      </c>
      <c r="H439" t="s">
        <v>35</v>
      </c>
    </row>
    <row r="440" spans="1:8" x14ac:dyDescent="0.3">
      <c r="A440" s="6" t="s">
        <v>12</v>
      </c>
      <c r="B440" s="6">
        <v>564</v>
      </c>
      <c r="C440" s="7">
        <v>41173</v>
      </c>
      <c r="D440" s="6" t="s">
        <v>74</v>
      </c>
      <c r="E440" s="6" t="s">
        <v>74</v>
      </c>
      <c r="F440" s="5" t="str">
        <f t="shared" si="14"/>
        <v>BOB-564</v>
      </c>
      <c r="H440" t="s">
        <v>21</v>
      </c>
    </row>
    <row r="441" spans="1:8" x14ac:dyDescent="0.3">
      <c r="A441" s="6" t="s">
        <v>12</v>
      </c>
      <c r="B441" s="6">
        <v>566</v>
      </c>
      <c r="C441" s="7">
        <v>41176</v>
      </c>
      <c r="D441" s="6" t="s">
        <v>74</v>
      </c>
      <c r="E441" s="6" t="s">
        <v>74</v>
      </c>
      <c r="F441" s="5" t="str">
        <f t="shared" si="14"/>
        <v>BOB-566</v>
      </c>
      <c r="H441" t="s">
        <v>35</v>
      </c>
    </row>
    <row r="442" spans="1:8" x14ac:dyDescent="0.3">
      <c r="A442" s="6" t="s">
        <v>12</v>
      </c>
      <c r="B442" s="6">
        <v>570</v>
      </c>
      <c r="C442" s="7">
        <v>41179</v>
      </c>
      <c r="D442" s="6" t="s">
        <v>74</v>
      </c>
      <c r="E442" s="6" t="s">
        <v>74</v>
      </c>
      <c r="F442" s="5" t="str">
        <f t="shared" si="14"/>
        <v>BOB-570</v>
      </c>
      <c r="H442" t="s">
        <v>21</v>
      </c>
    </row>
    <row r="443" spans="1:8" x14ac:dyDescent="0.3">
      <c r="A443" s="6" t="s">
        <v>12</v>
      </c>
      <c r="B443" s="6">
        <v>585</v>
      </c>
      <c r="C443" s="7">
        <v>41227</v>
      </c>
      <c r="D443" s="6" t="s">
        <v>74</v>
      </c>
      <c r="E443" s="6" t="s">
        <v>74</v>
      </c>
      <c r="F443" s="5" t="str">
        <f t="shared" si="14"/>
        <v>BOB-585</v>
      </c>
      <c r="H443" t="s">
        <v>35</v>
      </c>
    </row>
    <row r="444" spans="1:8" x14ac:dyDescent="0.3">
      <c r="A444" s="6" t="s">
        <v>51</v>
      </c>
      <c r="B444" s="6">
        <v>18</v>
      </c>
      <c r="C444" s="7">
        <v>41227</v>
      </c>
      <c r="D444" s="6" t="s">
        <v>74</v>
      </c>
      <c r="E444" s="6" t="s">
        <v>74</v>
      </c>
      <c r="F444" s="5" t="str">
        <f t="shared" si="14"/>
        <v>UUC-18</v>
      </c>
      <c r="G444" t="s">
        <v>64</v>
      </c>
      <c r="H444" t="s">
        <v>21</v>
      </c>
    </row>
    <row r="445" spans="1:8" x14ac:dyDescent="0.3">
      <c r="A445" s="6" t="s">
        <v>12</v>
      </c>
      <c r="B445" s="6">
        <v>590</v>
      </c>
      <c r="C445" s="7">
        <v>41253</v>
      </c>
      <c r="D445" s="6" t="s">
        <v>74</v>
      </c>
      <c r="E445" s="6" t="s">
        <v>74</v>
      </c>
      <c r="F445" s="5" t="str">
        <f t="shared" si="14"/>
        <v>BOB-590</v>
      </c>
      <c r="H445" t="s">
        <v>21</v>
      </c>
    </row>
    <row r="446" spans="1:8" x14ac:dyDescent="0.3">
      <c r="A446" s="6" t="s">
        <v>62</v>
      </c>
      <c r="B446" s="6">
        <v>127</v>
      </c>
      <c r="C446" s="7">
        <v>41280</v>
      </c>
      <c r="D446" s="6" t="s">
        <v>74</v>
      </c>
      <c r="E446" s="6" t="s">
        <v>74</v>
      </c>
      <c r="F446" s="5" t="str">
        <f t="shared" si="14"/>
        <v>ARB-127</v>
      </c>
      <c r="G446" s="5" t="s">
        <v>64</v>
      </c>
    </row>
    <row r="447" spans="1:8" x14ac:dyDescent="0.3">
      <c r="A447" s="6" t="s">
        <v>62</v>
      </c>
      <c r="B447" s="6">
        <v>141</v>
      </c>
      <c r="C447" s="7">
        <v>41299</v>
      </c>
      <c r="D447" s="6" t="s">
        <v>74</v>
      </c>
      <c r="E447" s="6" t="s">
        <v>74</v>
      </c>
      <c r="F447" s="5" t="str">
        <f t="shared" si="14"/>
        <v>ARB-141</v>
      </c>
      <c r="G447" s="5" t="s">
        <v>64</v>
      </c>
    </row>
    <row r="448" spans="1:8" x14ac:dyDescent="0.3">
      <c r="A448" s="6" t="s">
        <v>51</v>
      </c>
      <c r="B448" s="6">
        <v>60</v>
      </c>
      <c r="C448" s="7">
        <v>41338</v>
      </c>
      <c r="D448" s="6" t="s">
        <v>74</v>
      </c>
      <c r="E448" s="6" t="s">
        <v>74</v>
      </c>
      <c r="F448" s="5" t="str">
        <f t="shared" si="14"/>
        <v>UUC-60</v>
      </c>
      <c r="G448" t="s">
        <v>129</v>
      </c>
      <c r="H448" t="s">
        <v>21</v>
      </c>
    </row>
    <row r="449" spans="1:8" x14ac:dyDescent="0.3">
      <c r="A449" s="6" t="s">
        <v>51</v>
      </c>
      <c r="B449" s="6">
        <v>64</v>
      </c>
      <c r="C449" s="7">
        <v>41349</v>
      </c>
      <c r="D449" s="6" t="s">
        <v>74</v>
      </c>
      <c r="E449" s="6" t="s">
        <v>74</v>
      </c>
      <c r="F449" s="5" t="str">
        <f t="shared" si="14"/>
        <v>UUC-64</v>
      </c>
      <c r="G449" t="s">
        <v>64</v>
      </c>
      <c r="H449" t="s">
        <v>21</v>
      </c>
    </row>
    <row r="450" spans="1:8" x14ac:dyDescent="0.3">
      <c r="A450" s="6" t="s">
        <v>62</v>
      </c>
      <c r="B450" s="6">
        <v>186</v>
      </c>
      <c r="C450" s="7">
        <v>41468</v>
      </c>
      <c r="D450" s="6" t="s">
        <v>74</v>
      </c>
      <c r="E450" s="6" t="s">
        <v>74</v>
      </c>
      <c r="F450" s="5" t="str">
        <f t="shared" si="14"/>
        <v>ARB-186</v>
      </c>
      <c r="G450" s="5" t="s">
        <v>64</v>
      </c>
    </row>
    <row r="451" spans="1:8" x14ac:dyDescent="0.3">
      <c r="A451" s="6" t="s">
        <v>62</v>
      </c>
      <c r="B451" s="6">
        <v>196</v>
      </c>
      <c r="C451" s="7">
        <v>41488</v>
      </c>
      <c r="D451" s="6" t="s">
        <v>74</v>
      </c>
      <c r="E451" s="6" t="s">
        <v>74</v>
      </c>
      <c r="F451" s="5" t="str">
        <f t="shared" si="14"/>
        <v>ARB-196</v>
      </c>
      <c r="G451" s="5" t="s">
        <v>64</v>
      </c>
    </row>
    <row r="452" spans="1:8" x14ac:dyDescent="0.3">
      <c r="A452" s="6" t="s">
        <v>62</v>
      </c>
      <c r="B452" s="6">
        <v>218</v>
      </c>
      <c r="C452" s="7">
        <v>41534</v>
      </c>
      <c r="D452" s="6" t="s">
        <v>74</v>
      </c>
      <c r="E452" s="6" t="s">
        <v>74</v>
      </c>
      <c r="F452" s="5" t="str">
        <f t="shared" si="14"/>
        <v>ARB-218</v>
      </c>
      <c r="G452" s="5" t="s">
        <v>64</v>
      </c>
    </row>
    <row r="453" spans="1:8" x14ac:dyDescent="0.3">
      <c r="A453" s="6" t="s">
        <v>62</v>
      </c>
      <c r="B453" s="6">
        <v>232</v>
      </c>
      <c r="C453" s="7">
        <v>41552</v>
      </c>
      <c r="D453" s="6" t="s">
        <v>74</v>
      </c>
      <c r="E453" s="6" t="s">
        <v>74</v>
      </c>
      <c r="F453" s="5" t="str">
        <f t="shared" si="14"/>
        <v>ARB-232</v>
      </c>
      <c r="G453" s="5" t="s">
        <v>64</v>
      </c>
    </row>
    <row r="454" spans="1:8" x14ac:dyDescent="0.3">
      <c r="A454" s="6" t="s">
        <v>62</v>
      </c>
      <c r="B454" s="6">
        <v>235</v>
      </c>
      <c r="C454" s="7">
        <v>41555</v>
      </c>
      <c r="D454" s="6" t="s">
        <v>74</v>
      </c>
      <c r="E454" s="6" t="s">
        <v>74</v>
      </c>
      <c r="F454" s="5" t="str">
        <f t="shared" si="14"/>
        <v>ARB-235</v>
      </c>
      <c r="G454" s="5" t="s">
        <v>64</v>
      </c>
    </row>
    <row r="455" spans="1:8" x14ac:dyDescent="0.3">
      <c r="A455" s="6" t="s">
        <v>62</v>
      </c>
      <c r="B455" s="6">
        <v>233</v>
      </c>
      <c r="C455" s="7">
        <v>41556</v>
      </c>
      <c r="D455" s="6" t="s">
        <v>74</v>
      </c>
      <c r="E455" s="6" t="s">
        <v>74</v>
      </c>
      <c r="F455" s="5" t="str">
        <f t="shared" si="14"/>
        <v>ARB-233</v>
      </c>
      <c r="G455" s="5" t="s">
        <v>64</v>
      </c>
    </row>
    <row r="456" spans="1:8" x14ac:dyDescent="0.3">
      <c r="A456" s="6" t="s">
        <v>62</v>
      </c>
      <c r="B456" s="6">
        <v>254</v>
      </c>
      <c r="C456" s="7">
        <v>41580</v>
      </c>
      <c r="D456" s="6" t="s">
        <v>74</v>
      </c>
      <c r="E456" s="6" t="s">
        <v>74</v>
      </c>
      <c r="F456" s="5" t="str">
        <f t="shared" si="14"/>
        <v>ARB-254</v>
      </c>
      <c r="G456" s="5" t="s">
        <v>64</v>
      </c>
    </row>
    <row r="457" spans="1:8" x14ac:dyDescent="0.3">
      <c r="A457" s="6" t="s">
        <v>62</v>
      </c>
      <c r="B457" s="6">
        <v>258</v>
      </c>
      <c r="C457" s="7">
        <v>41585</v>
      </c>
      <c r="D457" s="6" t="s">
        <v>74</v>
      </c>
      <c r="E457" s="6" t="s">
        <v>74</v>
      </c>
      <c r="F457" s="5" t="str">
        <f t="shared" si="14"/>
        <v>ARB-258</v>
      </c>
      <c r="G457" s="5" t="s">
        <v>64</v>
      </c>
    </row>
    <row r="458" spans="1:8" x14ac:dyDescent="0.3">
      <c r="A458" s="6" t="s">
        <v>51</v>
      </c>
      <c r="B458" s="6">
        <v>148</v>
      </c>
      <c r="C458" s="7">
        <v>41587</v>
      </c>
      <c r="D458" s="6" t="s">
        <v>74</v>
      </c>
      <c r="E458" s="6" t="s">
        <v>74</v>
      </c>
      <c r="F458" s="5" t="str">
        <f>CONCATENATE(A458,"-",B458)</f>
        <v>UUC-148</v>
      </c>
      <c r="G458" t="s">
        <v>64</v>
      </c>
      <c r="H458" t="s">
        <v>21</v>
      </c>
    </row>
    <row r="459" spans="1:8" x14ac:dyDescent="0.3">
      <c r="A459" s="6" t="s">
        <v>62</v>
      </c>
      <c r="B459" s="6">
        <v>263</v>
      </c>
      <c r="C459" s="7">
        <v>41597</v>
      </c>
      <c r="D459" s="6" t="s">
        <v>74</v>
      </c>
      <c r="E459" s="6" t="s">
        <v>74</v>
      </c>
      <c r="F459" s="5" t="str">
        <f t="shared" ref="F459:F467" si="15">CONCATENATE(A459,"-",B459)</f>
        <v>ARB-263</v>
      </c>
      <c r="G459" s="5" t="s">
        <v>64</v>
      </c>
    </row>
    <row r="460" spans="1:8" x14ac:dyDescent="0.3">
      <c r="A460" s="6" t="s">
        <v>62</v>
      </c>
      <c r="B460" s="6">
        <v>266</v>
      </c>
      <c r="C460" s="7">
        <v>41600</v>
      </c>
      <c r="D460" s="6" t="s">
        <v>74</v>
      </c>
      <c r="E460" s="6" t="s">
        <v>74</v>
      </c>
      <c r="F460" s="5" t="str">
        <f t="shared" si="15"/>
        <v>ARB-266</v>
      </c>
      <c r="G460" s="5" t="s">
        <v>64</v>
      </c>
    </row>
    <row r="461" spans="1:8" x14ac:dyDescent="0.3">
      <c r="A461" s="6" t="s">
        <v>62</v>
      </c>
      <c r="B461" s="6">
        <v>315</v>
      </c>
      <c r="C461" s="7">
        <v>41685</v>
      </c>
      <c r="D461" s="6" t="s">
        <v>74</v>
      </c>
      <c r="E461" s="6" t="s">
        <v>74</v>
      </c>
      <c r="F461" s="5" t="str">
        <f t="shared" si="15"/>
        <v>ARB-315</v>
      </c>
      <c r="G461" s="5" t="s">
        <v>64</v>
      </c>
    </row>
    <row r="462" spans="1:8" x14ac:dyDescent="0.3">
      <c r="A462" s="6" t="s">
        <v>51</v>
      </c>
      <c r="B462" s="6">
        <v>205</v>
      </c>
      <c r="C462" s="7">
        <v>41694</v>
      </c>
      <c r="D462" s="6" t="s">
        <v>74</v>
      </c>
      <c r="E462" s="6" t="s">
        <v>74</v>
      </c>
      <c r="F462" s="5" t="str">
        <f t="shared" si="15"/>
        <v>UUC-205</v>
      </c>
      <c r="G462" t="s">
        <v>152</v>
      </c>
      <c r="H462" t="s">
        <v>21</v>
      </c>
    </row>
    <row r="463" spans="1:8" x14ac:dyDescent="0.3">
      <c r="A463" s="6" t="s">
        <v>51</v>
      </c>
      <c r="B463" s="6">
        <v>207</v>
      </c>
      <c r="C463" s="7">
        <v>41704</v>
      </c>
      <c r="D463" s="6" t="s">
        <v>74</v>
      </c>
      <c r="E463" s="6" t="s">
        <v>74</v>
      </c>
      <c r="F463" s="5" t="str">
        <f t="shared" si="15"/>
        <v>UUC-207</v>
      </c>
      <c r="G463" t="s">
        <v>64</v>
      </c>
      <c r="H463" t="s">
        <v>21</v>
      </c>
    </row>
    <row r="464" spans="1:8" x14ac:dyDescent="0.3">
      <c r="A464" s="6" t="s">
        <v>62</v>
      </c>
      <c r="B464" s="6">
        <v>332</v>
      </c>
      <c r="C464" s="7">
        <v>41722</v>
      </c>
      <c r="D464" s="6" t="s">
        <v>74</v>
      </c>
      <c r="E464" s="6" t="s">
        <v>74</v>
      </c>
      <c r="F464" s="5" t="str">
        <f t="shared" si="15"/>
        <v>ARB-332</v>
      </c>
      <c r="G464" s="5" t="s">
        <v>64</v>
      </c>
    </row>
    <row r="465" spans="1:8" x14ac:dyDescent="0.3">
      <c r="A465" s="6" t="s">
        <v>62</v>
      </c>
      <c r="B465" s="6">
        <v>351</v>
      </c>
      <c r="C465" s="7">
        <v>41751</v>
      </c>
      <c r="D465" s="6" t="s">
        <v>74</v>
      </c>
      <c r="E465" s="6" t="s">
        <v>74</v>
      </c>
      <c r="F465" s="5" t="str">
        <f t="shared" si="15"/>
        <v>ARB-351</v>
      </c>
      <c r="G465" s="5" t="s">
        <v>64</v>
      </c>
    </row>
    <row r="466" spans="1:8" x14ac:dyDescent="0.3">
      <c r="A466" s="6" t="s">
        <v>51</v>
      </c>
      <c r="B466" s="6">
        <v>230</v>
      </c>
      <c r="C466" s="7">
        <v>41758</v>
      </c>
      <c r="D466" s="6" t="s">
        <v>74</v>
      </c>
      <c r="E466" s="6" t="s">
        <v>74</v>
      </c>
      <c r="F466" s="5" t="str">
        <f t="shared" si="15"/>
        <v>UUC-230</v>
      </c>
      <c r="G466" s="5" t="s">
        <v>120</v>
      </c>
      <c r="H466" t="s">
        <v>21</v>
      </c>
    </row>
    <row r="467" spans="1:8" x14ac:dyDescent="0.3">
      <c r="A467" s="6" t="s">
        <v>51</v>
      </c>
      <c r="B467" s="6">
        <v>231</v>
      </c>
      <c r="C467" s="7">
        <v>41760</v>
      </c>
      <c r="D467" s="6" t="s">
        <v>74</v>
      </c>
      <c r="E467" s="6" t="s">
        <v>74</v>
      </c>
      <c r="F467" s="5" t="str">
        <f t="shared" si="15"/>
        <v>UUC-231</v>
      </c>
      <c r="G467" s="5" t="s">
        <v>20</v>
      </c>
      <c r="H467" t="s">
        <v>21</v>
      </c>
    </row>
    <row r="468" spans="1:8" x14ac:dyDescent="0.3">
      <c r="A468" s="6" t="s">
        <v>62</v>
      </c>
      <c r="B468" s="6">
        <v>386</v>
      </c>
      <c r="C468" s="7">
        <v>41802</v>
      </c>
      <c r="D468" s="6" t="s">
        <v>74</v>
      </c>
      <c r="E468" s="6" t="s">
        <v>74</v>
      </c>
      <c r="F468" s="5" t="str">
        <f t="shared" ref="F468:F474" si="16">CONCATENATE(A468,"-",B468)</f>
        <v>ARB-386</v>
      </c>
      <c r="G468" s="5" t="s">
        <v>64</v>
      </c>
    </row>
    <row r="469" spans="1:8" x14ac:dyDescent="0.3">
      <c r="A469" s="6" t="s">
        <v>51</v>
      </c>
      <c r="B469" s="6">
        <v>253</v>
      </c>
      <c r="C469" s="7">
        <v>41810</v>
      </c>
      <c r="D469" s="6" t="s">
        <v>74</v>
      </c>
      <c r="E469" s="6" t="s">
        <v>74</v>
      </c>
      <c r="F469" s="5" t="str">
        <f t="shared" si="16"/>
        <v>UUC-253</v>
      </c>
      <c r="G469" s="5" t="s">
        <v>20</v>
      </c>
      <c r="H469" t="s">
        <v>21</v>
      </c>
    </row>
    <row r="470" spans="1:8" x14ac:dyDescent="0.3">
      <c r="A470" s="6" t="s">
        <v>51</v>
      </c>
      <c r="B470" s="6">
        <v>254</v>
      </c>
      <c r="C470" s="7">
        <v>41811</v>
      </c>
      <c r="D470" s="6" t="s">
        <v>74</v>
      </c>
      <c r="E470" s="6" t="s">
        <v>74</v>
      </c>
      <c r="F470" s="5" t="str">
        <f t="shared" si="16"/>
        <v>UUC-254</v>
      </c>
      <c r="G470" s="5" t="s">
        <v>20</v>
      </c>
      <c r="H470" t="s">
        <v>35</v>
      </c>
    </row>
    <row r="471" spans="1:8" x14ac:dyDescent="0.3">
      <c r="A471" s="6" t="s">
        <v>51</v>
      </c>
      <c r="B471" s="6">
        <v>258</v>
      </c>
      <c r="C471" s="7">
        <v>41816</v>
      </c>
      <c r="D471" s="6" t="s">
        <v>74</v>
      </c>
      <c r="E471" s="6" t="s">
        <v>74</v>
      </c>
      <c r="F471" s="5" t="str">
        <f t="shared" si="16"/>
        <v>UUC-258</v>
      </c>
      <c r="G471" s="5" t="s">
        <v>64</v>
      </c>
      <c r="H471" t="s">
        <v>21</v>
      </c>
    </row>
    <row r="472" spans="1:8" x14ac:dyDescent="0.3">
      <c r="A472" s="6" t="s">
        <v>62</v>
      </c>
      <c r="B472" s="6">
        <v>399</v>
      </c>
      <c r="C472" s="7">
        <v>41825</v>
      </c>
      <c r="D472" s="6" t="s">
        <v>74</v>
      </c>
      <c r="E472" s="6" t="s">
        <v>74</v>
      </c>
      <c r="F472" s="5" t="str">
        <f t="shared" si="16"/>
        <v>ARB-399</v>
      </c>
    </row>
    <row r="473" spans="1:8" x14ac:dyDescent="0.3">
      <c r="A473" s="6" t="s">
        <v>62</v>
      </c>
      <c r="B473" s="6">
        <v>400</v>
      </c>
      <c r="C473" s="7">
        <v>41829</v>
      </c>
      <c r="D473" s="6" t="s">
        <v>74</v>
      </c>
      <c r="E473" s="6" t="s">
        <v>74</v>
      </c>
      <c r="F473" s="5" t="str">
        <f t="shared" si="16"/>
        <v>ARB-400</v>
      </c>
    </row>
    <row r="474" spans="1:8" x14ac:dyDescent="0.3">
      <c r="A474" s="6" t="s">
        <v>51</v>
      </c>
      <c r="B474" s="6">
        <v>285</v>
      </c>
      <c r="C474" s="7">
        <v>41856</v>
      </c>
      <c r="D474" s="6" t="s">
        <v>74</v>
      </c>
      <c r="E474" s="6" t="s">
        <v>74</v>
      </c>
      <c r="F474" s="5" t="str">
        <f t="shared" si="16"/>
        <v>UUC-285</v>
      </c>
      <c r="G474" s="5" t="s">
        <v>20</v>
      </c>
      <c r="H474" t="s">
        <v>35</v>
      </c>
    </row>
    <row r="475" spans="1:8" x14ac:dyDescent="0.3">
      <c r="A475" s="6" t="s">
        <v>62</v>
      </c>
      <c r="B475" s="6">
        <v>425</v>
      </c>
      <c r="C475" s="7">
        <v>41873</v>
      </c>
      <c r="D475" s="6" t="s">
        <v>74</v>
      </c>
      <c r="E475" s="6" t="s">
        <v>74</v>
      </c>
      <c r="F475" s="5" t="str">
        <f t="shared" ref="F475:F538" si="17">CONCATENATE(A475,"-",B475)</f>
        <v>ARB-425</v>
      </c>
    </row>
    <row r="476" spans="1:8" x14ac:dyDescent="0.3">
      <c r="A476" s="6" t="s">
        <v>62</v>
      </c>
      <c r="B476" s="6">
        <v>427</v>
      </c>
      <c r="C476" s="7">
        <v>41874</v>
      </c>
      <c r="D476" s="6" t="s">
        <v>74</v>
      </c>
      <c r="E476" s="6" t="s">
        <v>74</v>
      </c>
      <c r="F476" s="5" t="str">
        <f t="shared" si="17"/>
        <v>ARB-427</v>
      </c>
    </row>
    <row r="477" spans="1:8" x14ac:dyDescent="0.3">
      <c r="A477" s="6" t="s">
        <v>62</v>
      </c>
      <c r="B477" s="6">
        <v>429</v>
      </c>
      <c r="C477" s="7">
        <v>41876</v>
      </c>
      <c r="D477" s="6" t="s">
        <v>74</v>
      </c>
      <c r="E477" s="6" t="s">
        <v>74</v>
      </c>
      <c r="F477" s="5" t="str">
        <f t="shared" si="17"/>
        <v>ARB-429</v>
      </c>
    </row>
    <row r="478" spans="1:8" x14ac:dyDescent="0.3">
      <c r="A478" s="6" t="s">
        <v>51</v>
      </c>
      <c r="B478" s="6">
        <v>303</v>
      </c>
      <c r="C478" s="7">
        <v>41883</v>
      </c>
      <c r="D478" s="6" t="s">
        <v>74</v>
      </c>
      <c r="E478" s="6" t="s">
        <v>74</v>
      </c>
      <c r="F478" s="5" t="str">
        <f t="shared" si="17"/>
        <v>UUC-303</v>
      </c>
      <c r="G478" s="5" t="s">
        <v>20</v>
      </c>
      <c r="H478" t="s">
        <v>21</v>
      </c>
    </row>
    <row r="479" spans="1:8" x14ac:dyDescent="0.3">
      <c r="A479" s="6" t="s">
        <v>51</v>
      </c>
      <c r="B479" s="6">
        <v>309</v>
      </c>
      <c r="C479" s="7">
        <v>41888</v>
      </c>
      <c r="D479" s="6" t="s">
        <v>74</v>
      </c>
      <c r="E479" s="6" t="s">
        <v>74</v>
      </c>
      <c r="F479" s="5" t="str">
        <f t="shared" si="17"/>
        <v>UUC-309</v>
      </c>
      <c r="G479" s="5" t="s">
        <v>64</v>
      </c>
      <c r="H479" t="s">
        <v>21</v>
      </c>
    </row>
    <row r="480" spans="1:8" x14ac:dyDescent="0.3">
      <c r="A480" s="6" t="s">
        <v>51</v>
      </c>
      <c r="B480" s="6">
        <v>325</v>
      </c>
      <c r="C480" s="7">
        <v>41907</v>
      </c>
      <c r="D480" s="6" t="s">
        <v>74</v>
      </c>
      <c r="E480" s="6" t="s">
        <v>74</v>
      </c>
      <c r="F480" s="5" t="str">
        <f t="shared" si="17"/>
        <v>UUC-325</v>
      </c>
      <c r="G480" s="5" t="s">
        <v>81</v>
      </c>
      <c r="H480" t="s">
        <v>21</v>
      </c>
    </row>
    <row r="481" spans="1:8" x14ac:dyDescent="0.3">
      <c r="A481" s="6" t="s">
        <v>62</v>
      </c>
      <c r="B481" s="6">
        <v>442</v>
      </c>
      <c r="C481" s="7">
        <v>41908</v>
      </c>
      <c r="D481" s="6" t="s">
        <v>74</v>
      </c>
      <c r="E481" s="6" t="s">
        <v>74</v>
      </c>
      <c r="F481" s="5" t="str">
        <f t="shared" si="17"/>
        <v>ARB-442</v>
      </c>
    </row>
    <row r="482" spans="1:8" x14ac:dyDescent="0.3">
      <c r="A482" s="6" t="s">
        <v>62</v>
      </c>
      <c r="B482" s="6">
        <v>441</v>
      </c>
      <c r="C482" s="7">
        <v>41908</v>
      </c>
      <c r="D482" s="6" t="s">
        <v>74</v>
      </c>
      <c r="E482" s="6" t="s">
        <v>74</v>
      </c>
      <c r="F482" s="5" t="str">
        <f t="shared" si="17"/>
        <v>ARB-441</v>
      </c>
    </row>
    <row r="483" spans="1:8" x14ac:dyDescent="0.3">
      <c r="A483" s="6" t="s">
        <v>51</v>
      </c>
      <c r="B483" s="6">
        <v>335</v>
      </c>
      <c r="C483" s="7">
        <v>41926</v>
      </c>
      <c r="D483" s="6" t="s">
        <v>74</v>
      </c>
      <c r="E483" s="6" t="s">
        <v>74</v>
      </c>
      <c r="F483" s="5" t="str">
        <f t="shared" si="17"/>
        <v>UUC-335</v>
      </c>
      <c r="G483" t="s">
        <v>129</v>
      </c>
      <c r="H483" t="s">
        <v>21</v>
      </c>
    </row>
    <row r="484" spans="1:8" x14ac:dyDescent="0.3">
      <c r="A484" s="6" t="s">
        <v>51</v>
      </c>
      <c r="B484" s="6">
        <v>353</v>
      </c>
      <c r="C484" s="7">
        <v>41942</v>
      </c>
      <c r="D484" s="6" t="s">
        <v>74</v>
      </c>
      <c r="E484" s="6" t="s">
        <v>74</v>
      </c>
      <c r="F484" s="5" t="str">
        <f t="shared" si="17"/>
        <v>UUC-353</v>
      </c>
      <c r="G484" s="5" t="s">
        <v>64</v>
      </c>
      <c r="H484" t="s">
        <v>21</v>
      </c>
    </row>
    <row r="485" spans="1:8" x14ac:dyDescent="0.3">
      <c r="A485" s="6" t="s">
        <v>51</v>
      </c>
      <c r="B485" s="6">
        <v>379</v>
      </c>
      <c r="C485" s="7">
        <v>41978</v>
      </c>
      <c r="D485" s="6" t="s">
        <v>74</v>
      </c>
      <c r="E485" s="6" t="s">
        <v>74</v>
      </c>
      <c r="F485" s="5" t="str">
        <f t="shared" si="17"/>
        <v>UUC-379</v>
      </c>
      <c r="G485" t="s">
        <v>4945</v>
      </c>
      <c r="H485" t="s">
        <v>21</v>
      </c>
    </row>
    <row r="486" spans="1:8" x14ac:dyDescent="0.3">
      <c r="A486" s="6" t="s">
        <v>51</v>
      </c>
      <c r="B486" s="6">
        <v>390</v>
      </c>
      <c r="C486" s="7">
        <v>41995</v>
      </c>
      <c r="D486" s="6" t="s">
        <v>74</v>
      </c>
      <c r="E486" s="6" t="s">
        <v>74</v>
      </c>
      <c r="F486" s="5" t="str">
        <f t="shared" si="17"/>
        <v>UUC-390</v>
      </c>
      <c r="G486" t="s">
        <v>64</v>
      </c>
      <c r="H486" t="s">
        <v>21</v>
      </c>
    </row>
    <row r="487" spans="1:8" x14ac:dyDescent="0.3">
      <c r="A487" s="6" t="s">
        <v>51</v>
      </c>
      <c r="B487" s="6">
        <v>412</v>
      </c>
      <c r="C487" s="7">
        <v>42030</v>
      </c>
      <c r="D487" s="6" t="s">
        <v>74</v>
      </c>
      <c r="E487" s="6" t="s">
        <v>74</v>
      </c>
      <c r="F487" s="5" t="str">
        <f t="shared" si="17"/>
        <v>UUC-412</v>
      </c>
      <c r="G487" s="5" t="s">
        <v>144</v>
      </c>
      <c r="H487" t="s">
        <v>21</v>
      </c>
    </row>
    <row r="488" spans="1:8" x14ac:dyDescent="0.3">
      <c r="A488" s="6" t="s">
        <v>51</v>
      </c>
      <c r="B488" s="6">
        <v>426</v>
      </c>
      <c r="C488" s="7">
        <v>42047</v>
      </c>
      <c r="D488" s="6" t="s">
        <v>74</v>
      </c>
      <c r="E488" s="6" t="s">
        <v>74</v>
      </c>
      <c r="F488" s="5" t="str">
        <f t="shared" si="17"/>
        <v>UUC-426</v>
      </c>
      <c r="G488" s="5" t="s">
        <v>81</v>
      </c>
      <c r="H488" t="s">
        <v>35</v>
      </c>
    </row>
    <row r="489" spans="1:8" x14ac:dyDescent="0.3">
      <c r="A489" s="6" t="s">
        <v>51</v>
      </c>
      <c r="B489" s="6">
        <v>436</v>
      </c>
      <c r="C489" s="7">
        <v>42060</v>
      </c>
      <c r="D489" s="6" t="s">
        <v>74</v>
      </c>
      <c r="E489" s="6" t="s">
        <v>74</v>
      </c>
      <c r="F489" s="5" t="str">
        <f t="shared" si="17"/>
        <v>UUC-436</v>
      </c>
      <c r="G489" s="5" t="s">
        <v>81</v>
      </c>
      <c r="H489" t="s">
        <v>21</v>
      </c>
    </row>
    <row r="490" spans="1:8" x14ac:dyDescent="0.3">
      <c r="A490" s="6" t="s">
        <v>51</v>
      </c>
      <c r="B490" s="6">
        <v>449</v>
      </c>
      <c r="C490" s="7">
        <v>42077</v>
      </c>
      <c r="D490" s="6" t="s">
        <v>74</v>
      </c>
      <c r="E490" s="6" t="s">
        <v>74</v>
      </c>
      <c r="F490" s="5" t="str">
        <f t="shared" si="17"/>
        <v>UUC-449</v>
      </c>
      <c r="G490" t="s">
        <v>64</v>
      </c>
      <c r="H490" t="s">
        <v>21</v>
      </c>
    </row>
    <row r="491" spans="1:8" x14ac:dyDescent="0.3">
      <c r="A491" s="6" t="s">
        <v>51</v>
      </c>
      <c r="B491" s="6">
        <v>465</v>
      </c>
      <c r="C491" s="7">
        <v>42095</v>
      </c>
      <c r="D491" s="6" t="s">
        <v>74</v>
      </c>
      <c r="E491" s="6" t="s">
        <v>74</v>
      </c>
      <c r="F491" s="5" t="str">
        <f t="shared" si="17"/>
        <v>UUC-465</v>
      </c>
      <c r="G491" s="5" t="s">
        <v>81</v>
      </c>
      <c r="H491" t="s">
        <v>35</v>
      </c>
    </row>
    <row r="492" spans="1:8" x14ac:dyDescent="0.3">
      <c r="A492" s="6" t="s">
        <v>51</v>
      </c>
      <c r="B492" s="6">
        <v>471</v>
      </c>
      <c r="C492" s="7">
        <v>42098</v>
      </c>
      <c r="D492" s="6" t="s">
        <v>74</v>
      </c>
      <c r="E492" s="6" t="s">
        <v>74</v>
      </c>
      <c r="F492" s="5" t="str">
        <f t="shared" si="17"/>
        <v>UUC-471</v>
      </c>
      <c r="G492" s="5" t="s">
        <v>81</v>
      </c>
      <c r="H492" t="s">
        <v>21</v>
      </c>
    </row>
    <row r="493" spans="1:8" x14ac:dyDescent="0.3">
      <c r="A493" s="6" t="s">
        <v>51</v>
      </c>
      <c r="B493" s="6">
        <v>531</v>
      </c>
      <c r="C493" s="7">
        <v>42227</v>
      </c>
      <c r="D493" s="6" t="s">
        <v>74</v>
      </c>
      <c r="E493" s="6" t="s">
        <v>74</v>
      </c>
      <c r="F493" s="5" t="str">
        <f t="shared" si="17"/>
        <v>UUC-531</v>
      </c>
      <c r="G493" t="s">
        <v>129</v>
      </c>
      <c r="H493" t="s">
        <v>21</v>
      </c>
    </row>
    <row r="494" spans="1:8" x14ac:dyDescent="0.3">
      <c r="A494" s="6" t="s">
        <v>51</v>
      </c>
      <c r="B494" s="6">
        <v>537</v>
      </c>
      <c r="C494" s="7">
        <v>42249</v>
      </c>
      <c r="D494" s="6" t="s">
        <v>74</v>
      </c>
      <c r="E494" s="6" t="s">
        <v>74</v>
      </c>
      <c r="F494" s="5" t="str">
        <f t="shared" si="17"/>
        <v>UUC-537</v>
      </c>
      <c r="G494" s="5" t="s">
        <v>115</v>
      </c>
      <c r="H494" t="s">
        <v>21</v>
      </c>
    </row>
    <row r="495" spans="1:8" x14ac:dyDescent="0.3">
      <c r="A495" s="6" t="s">
        <v>51</v>
      </c>
      <c r="B495" s="6">
        <v>557</v>
      </c>
      <c r="C495" s="7">
        <v>42313</v>
      </c>
      <c r="D495" s="6" t="s">
        <v>74</v>
      </c>
      <c r="E495" s="6" t="s">
        <v>74</v>
      </c>
      <c r="F495" s="5" t="str">
        <f t="shared" si="17"/>
        <v>UUC-557</v>
      </c>
      <c r="G495" s="5" t="s">
        <v>92</v>
      </c>
      <c r="H495" t="s">
        <v>21</v>
      </c>
    </row>
    <row r="496" spans="1:8" x14ac:dyDescent="0.3">
      <c r="A496" s="6" t="s">
        <v>51</v>
      </c>
      <c r="B496" s="6">
        <v>564</v>
      </c>
      <c r="C496" s="7">
        <v>42333</v>
      </c>
      <c r="D496" s="6" t="s">
        <v>74</v>
      </c>
      <c r="E496" s="6" t="s">
        <v>74</v>
      </c>
      <c r="F496" s="5" t="str">
        <f t="shared" si="17"/>
        <v>UUC-564</v>
      </c>
      <c r="G496" s="5" t="s">
        <v>115</v>
      </c>
      <c r="H496" t="s">
        <v>35</v>
      </c>
    </row>
    <row r="497" spans="1:8" x14ac:dyDescent="0.3">
      <c r="A497" s="6" t="s">
        <v>130</v>
      </c>
      <c r="B497" s="6">
        <v>32</v>
      </c>
      <c r="C497" s="7">
        <v>42338</v>
      </c>
      <c r="D497" s="6" t="s">
        <v>74</v>
      </c>
      <c r="E497" s="6" t="s">
        <v>74</v>
      </c>
      <c r="F497" s="5" t="str">
        <f t="shared" si="17"/>
        <v>KKV-32</v>
      </c>
      <c r="G497" t="s">
        <v>64</v>
      </c>
      <c r="H497" t="s">
        <v>21</v>
      </c>
    </row>
    <row r="498" spans="1:8" x14ac:dyDescent="0.3">
      <c r="A498" s="6" t="s">
        <v>130</v>
      </c>
      <c r="B498" s="6">
        <v>35</v>
      </c>
      <c r="C498" s="7">
        <v>42365</v>
      </c>
      <c r="D498" s="6" t="s">
        <v>74</v>
      </c>
      <c r="E498" s="6" t="s">
        <v>74</v>
      </c>
      <c r="F498" s="5" t="str">
        <f t="shared" si="17"/>
        <v>KKV-35</v>
      </c>
      <c r="G498" t="s">
        <v>64</v>
      </c>
      <c r="H498" t="s">
        <v>21</v>
      </c>
    </row>
    <row r="499" spans="1:8" x14ac:dyDescent="0.3">
      <c r="A499" s="6" t="s">
        <v>130</v>
      </c>
      <c r="B499" s="6">
        <v>36</v>
      </c>
      <c r="C499" s="7">
        <v>42367</v>
      </c>
      <c r="D499" s="6" t="s">
        <v>74</v>
      </c>
      <c r="E499" s="6" t="s">
        <v>74</v>
      </c>
      <c r="F499" s="5" t="str">
        <f t="shared" si="17"/>
        <v>KKV-36</v>
      </c>
      <c r="G499" t="s">
        <v>64</v>
      </c>
      <c r="H499" t="s">
        <v>21</v>
      </c>
    </row>
    <row r="500" spans="1:8" x14ac:dyDescent="0.3">
      <c r="A500" s="6" t="s">
        <v>268</v>
      </c>
      <c r="B500" s="6">
        <v>1</v>
      </c>
      <c r="C500" s="7">
        <v>42440</v>
      </c>
      <c r="D500" s="6" t="s">
        <v>74</v>
      </c>
      <c r="E500" s="6" t="s">
        <v>74</v>
      </c>
      <c r="F500" s="5" t="str">
        <f t="shared" si="17"/>
        <v>SLP-1</v>
      </c>
      <c r="G500" s="5" t="s">
        <v>81</v>
      </c>
      <c r="H500" t="s">
        <v>21</v>
      </c>
    </row>
    <row r="501" spans="1:8" x14ac:dyDescent="0.3">
      <c r="A501" s="6" t="s">
        <v>130</v>
      </c>
      <c r="B501" s="6">
        <v>50</v>
      </c>
      <c r="C501" s="7">
        <v>42462</v>
      </c>
      <c r="D501" s="6" t="s">
        <v>74</v>
      </c>
      <c r="E501" s="6" t="s">
        <v>74</v>
      </c>
      <c r="F501" s="5" t="str">
        <f t="shared" si="17"/>
        <v>KKV-50</v>
      </c>
      <c r="G501" t="s">
        <v>64</v>
      </c>
      <c r="H501" t="s">
        <v>21</v>
      </c>
    </row>
    <row r="502" spans="1:8" x14ac:dyDescent="0.3">
      <c r="A502" s="6" t="s">
        <v>130</v>
      </c>
      <c r="B502" s="6">
        <v>52</v>
      </c>
      <c r="C502" s="7">
        <v>42474</v>
      </c>
      <c r="D502" s="6" t="s">
        <v>74</v>
      </c>
      <c r="E502" s="6" t="s">
        <v>74</v>
      </c>
      <c r="F502" s="5" t="str">
        <f t="shared" si="17"/>
        <v>KKV-52</v>
      </c>
      <c r="G502" t="s">
        <v>64</v>
      </c>
      <c r="H502" t="s">
        <v>21</v>
      </c>
    </row>
    <row r="503" spans="1:8" x14ac:dyDescent="0.3">
      <c r="A503" s="6" t="s">
        <v>268</v>
      </c>
      <c r="B503" s="6">
        <v>3</v>
      </c>
      <c r="C503" s="7">
        <v>42474</v>
      </c>
      <c r="D503" s="6" t="s">
        <v>74</v>
      </c>
      <c r="E503" s="6" t="s">
        <v>74</v>
      </c>
      <c r="F503" s="5" t="str">
        <f t="shared" si="17"/>
        <v>SLP-3</v>
      </c>
      <c r="G503" t="s">
        <v>64</v>
      </c>
      <c r="H503" t="s">
        <v>21</v>
      </c>
    </row>
    <row r="504" spans="1:8" x14ac:dyDescent="0.3">
      <c r="A504" s="6" t="s">
        <v>130</v>
      </c>
      <c r="B504" s="6">
        <v>54</v>
      </c>
      <c r="C504" s="7">
        <v>42477</v>
      </c>
      <c r="D504" s="6" t="s">
        <v>74</v>
      </c>
      <c r="E504" s="6" t="s">
        <v>74</v>
      </c>
      <c r="F504" s="5" t="str">
        <f t="shared" si="17"/>
        <v>KKV-54</v>
      </c>
      <c r="G504" t="s">
        <v>129</v>
      </c>
      <c r="H504" t="s">
        <v>21</v>
      </c>
    </row>
    <row r="505" spans="1:8" x14ac:dyDescent="0.3">
      <c r="A505" s="6" t="s">
        <v>130</v>
      </c>
      <c r="B505" s="6">
        <v>56</v>
      </c>
      <c r="C505" s="7">
        <v>42478</v>
      </c>
      <c r="D505" s="6" t="s">
        <v>74</v>
      </c>
      <c r="E505" s="6" t="s">
        <v>74</v>
      </c>
      <c r="F505" s="5" t="str">
        <f t="shared" si="17"/>
        <v>KKV-56</v>
      </c>
      <c r="G505" t="s">
        <v>129</v>
      </c>
      <c r="H505" t="s">
        <v>21</v>
      </c>
    </row>
    <row r="506" spans="1:8" x14ac:dyDescent="0.3">
      <c r="A506" s="6" t="s">
        <v>51</v>
      </c>
      <c r="B506" s="6">
        <v>630</v>
      </c>
      <c r="C506" s="7">
        <v>42483</v>
      </c>
      <c r="D506" s="6" t="s">
        <v>74</v>
      </c>
      <c r="E506" s="6" t="s">
        <v>74</v>
      </c>
      <c r="F506" s="5" t="str">
        <f t="shared" si="17"/>
        <v>UUC-630</v>
      </c>
      <c r="G506" s="5" t="s">
        <v>120</v>
      </c>
      <c r="H506" t="s">
        <v>35</v>
      </c>
    </row>
    <row r="507" spans="1:8" x14ac:dyDescent="0.3">
      <c r="A507" s="6" t="s">
        <v>51</v>
      </c>
      <c r="B507" s="6">
        <v>629</v>
      </c>
      <c r="C507" s="7">
        <v>42483</v>
      </c>
      <c r="D507" s="6" t="s">
        <v>74</v>
      </c>
      <c r="E507" s="6" t="s">
        <v>74</v>
      </c>
      <c r="F507" s="5" t="str">
        <f t="shared" si="17"/>
        <v>UUC-629</v>
      </c>
      <c r="G507" s="5" t="s">
        <v>20</v>
      </c>
      <c r="H507" t="s">
        <v>35</v>
      </c>
    </row>
    <row r="508" spans="1:8" x14ac:dyDescent="0.3">
      <c r="A508" s="6" t="s">
        <v>130</v>
      </c>
      <c r="B508" s="6">
        <v>62</v>
      </c>
      <c r="C508" s="7">
        <v>42499</v>
      </c>
      <c r="D508" s="6" t="s">
        <v>74</v>
      </c>
      <c r="E508" s="6" t="s">
        <v>74</v>
      </c>
      <c r="F508" s="5" t="str">
        <f t="shared" si="17"/>
        <v>KKV-62</v>
      </c>
      <c r="G508" t="s">
        <v>129</v>
      </c>
      <c r="H508" t="s">
        <v>21</v>
      </c>
    </row>
    <row r="509" spans="1:8" x14ac:dyDescent="0.3">
      <c r="A509" s="6" t="s">
        <v>130</v>
      </c>
      <c r="B509" s="6">
        <v>67</v>
      </c>
      <c r="C509" s="7">
        <v>42514</v>
      </c>
      <c r="D509" s="6" t="s">
        <v>74</v>
      </c>
      <c r="E509" s="6" t="s">
        <v>74</v>
      </c>
      <c r="F509" s="5" t="str">
        <f t="shared" si="17"/>
        <v>KKV-67</v>
      </c>
      <c r="G509" t="s">
        <v>64</v>
      </c>
      <c r="H509" t="s">
        <v>21</v>
      </c>
    </row>
    <row r="510" spans="1:8" x14ac:dyDescent="0.3">
      <c r="A510" s="6" t="s">
        <v>130</v>
      </c>
      <c r="B510" s="6">
        <v>66</v>
      </c>
      <c r="C510" s="7">
        <v>42514</v>
      </c>
      <c r="D510" s="6" t="s">
        <v>74</v>
      </c>
      <c r="E510" s="6" t="s">
        <v>74</v>
      </c>
      <c r="F510" s="5" t="str">
        <f t="shared" si="17"/>
        <v>KKV-66</v>
      </c>
      <c r="G510" t="s">
        <v>64</v>
      </c>
      <c r="H510" t="s">
        <v>21</v>
      </c>
    </row>
    <row r="511" spans="1:8" x14ac:dyDescent="0.3">
      <c r="A511" s="6" t="s">
        <v>130</v>
      </c>
      <c r="B511" s="6">
        <v>79</v>
      </c>
      <c r="C511" s="7">
        <v>42579</v>
      </c>
      <c r="D511" s="6" t="s">
        <v>74</v>
      </c>
      <c r="E511" s="6" t="s">
        <v>74</v>
      </c>
      <c r="F511" s="5" t="str">
        <f t="shared" si="17"/>
        <v>KKV-79</v>
      </c>
      <c r="G511" t="s">
        <v>64</v>
      </c>
      <c r="H511" t="s">
        <v>21</v>
      </c>
    </row>
    <row r="512" spans="1:8" x14ac:dyDescent="0.3">
      <c r="A512" s="6" t="s">
        <v>130</v>
      </c>
      <c r="B512" s="6">
        <v>78</v>
      </c>
      <c r="C512" s="7">
        <v>42579</v>
      </c>
      <c r="D512" s="6" t="s">
        <v>74</v>
      </c>
      <c r="E512" s="6" t="s">
        <v>74</v>
      </c>
      <c r="F512" s="5" t="str">
        <f t="shared" si="17"/>
        <v>KKV-78</v>
      </c>
      <c r="G512" t="s">
        <v>129</v>
      </c>
      <c r="H512" t="s">
        <v>21</v>
      </c>
    </row>
    <row r="513" spans="1:8" x14ac:dyDescent="0.3">
      <c r="A513" s="6" t="s">
        <v>130</v>
      </c>
      <c r="B513" s="6">
        <v>80</v>
      </c>
      <c r="C513" s="7">
        <v>42580</v>
      </c>
      <c r="D513" s="6" t="s">
        <v>74</v>
      </c>
      <c r="E513" s="6" t="s">
        <v>74</v>
      </c>
      <c r="F513" s="5" t="str">
        <f t="shared" si="17"/>
        <v>KKV-80</v>
      </c>
      <c r="G513" t="s">
        <v>129</v>
      </c>
      <c r="H513" t="s">
        <v>21</v>
      </c>
    </row>
    <row r="514" spans="1:8" x14ac:dyDescent="0.3">
      <c r="A514" s="6" t="s">
        <v>130</v>
      </c>
      <c r="B514" s="6">
        <v>89</v>
      </c>
      <c r="C514" s="7">
        <v>42595</v>
      </c>
      <c r="D514" s="6" t="s">
        <v>74</v>
      </c>
      <c r="E514" s="6" t="s">
        <v>74</v>
      </c>
      <c r="F514" s="5" t="str">
        <f t="shared" si="17"/>
        <v>KKV-89</v>
      </c>
      <c r="G514" t="s">
        <v>64</v>
      </c>
      <c r="H514" t="s">
        <v>21</v>
      </c>
    </row>
    <row r="515" spans="1:8" x14ac:dyDescent="0.3">
      <c r="A515" s="6" t="s">
        <v>51</v>
      </c>
      <c r="B515" s="6">
        <v>751</v>
      </c>
      <c r="C515" s="7">
        <v>42610</v>
      </c>
      <c r="D515" s="6" t="s">
        <v>74</v>
      </c>
      <c r="E515" s="6" t="s">
        <v>74</v>
      </c>
      <c r="F515" s="5" t="str">
        <f t="shared" si="17"/>
        <v>UUC-751</v>
      </c>
      <c r="G515" s="5" t="s">
        <v>20</v>
      </c>
      <c r="H515" t="s">
        <v>35</v>
      </c>
    </row>
    <row r="516" spans="1:8" x14ac:dyDescent="0.3">
      <c r="A516" s="6" t="s">
        <v>51</v>
      </c>
      <c r="B516" s="6">
        <v>772</v>
      </c>
      <c r="C516" s="7">
        <v>42633</v>
      </c>
      <c r="D516" s="6" t="s">
        <v>74</v>
      </c>
      <c r="E516" s="6" t="s">
        <v>74</v>
      </c>
      <c r="F516" s="5" t="str">
        <f t="shared" si="17"/>
        <v>UUC-772</v>
      </c>
      <c r="G516" s="5" t="s">
        <v>20</v>
      </c>
      <c r="H516" t="s">
        <v>35</v>
      </c>
    </row>
    <row r="517" spans="1:8" x14ac:dyDescent="0.3">
      <c r="A517" s="6" t="s">
        <v>130</v>
      </c>
      <c r="B517" s="6">
        <v>107</v>
      </c>
      <c r="C517" s="7">
        <v>42651</v>
      </c>
      <c r="D517" s="6" t="s">
        <v>74</v>
      </c>
      <c r="E517" s="6" t="s">
        <v>74</v>
      </c>
      <c r="F517" s="5" t="str">
        <f t="shared" si="17"/>
        <v>KKV-107</v>
      </c>
      <c r="G517" t="s">
        <v>64</v>
      </c>
      <c r="H517" t="s">
        <v>21</v>
      </c>
    </row>
    <row r="518" spans="1:8" x14ac:dyDescent="0.3">
      <c r="A518" s="6" t="s">
        <v>130</v>
      </c>
      <c r="B518" s="6">
        <v>108</v>
      </c>
      <c r="C518" s="7">
        <v>42655</v>
      </c>
      <c r="D518" s="6" t="s">
        <v>74</v>
      </c>
      <c r="E518" s="6" t="s">
        <v>74</v>
      </c>
      <c r="F518" s="5" t="str">
        <f t="shared" si="17"/>
        <v>KKV-108</v>
      </c>
      <c r="G518" t="s">
        <v>64</v>
      </c>
      <c r="H518" t="s">
        <v>21</v>
      </c>
    </row>
    <row r="519" spans="1:8" x14ac:dyDescent="0.3">
      <c r="A519" s="6" t="s">
        <v>51</v>
      </c>
      <c r="B519" s="6">
        <v>820</v>
      </c>
      <c r="C519" s="7">
        <v>42683</v>
      </c>
      <c r="D519" s="6" t="s">
        <v>74</v>
      </c>
      <c r="E519" s="6" t="s">
        <v>74</v>
      </c>
      <c r="F519" s="5" t="str">
        <f t="shared" si="17"/>
        <v>UUC-820</v>
      </c>
      <c r="G519" t="s">
        <v>129</v>
      </c>
      <c r="H519" t="s">
        <v>21</v>
      </c>
    </row>
    <row r="520" spans="1:8" x14ac:dyDescent="0.3">
      <c r="A520" s="6" t="s">
        <v>51</v>
      </c>
      <c r="B520" s="6">
        <v>832</v>
      </c>
      <c r="C520" s="7">
        <v>42700</v>
      </c>
      <c r="D520" s="6" t="s">
        <v>74</v>
      </c>
      <c r="E520" s="6" t="s">
        <v>74</v>
      </c>
      <c r="F520" s="5" t="str">
        <f t="shared" si="17"/>
        <v>UUC-832</v>
      </c>
      <c r="G520" s="5" t="s">
        <v>20</v>
      </c>
      <c r="H520" t="s">
        <v>35</v>
      </c>
    </row>
    <row r="521" spans="1:8" x14ac:dyDescent="0.3">
      <c r="A521" s="6" t="s">
        <v>51</v>
      </c>
      <c r="B521" s="6">
        <v>844</v>
      </c>
      <c r="C521" s="7">
        <v>42721</v>
      </c>
      <c r="D521" s="6" t="s">
        <v>74</v>
      </c>
      <c r="E521" s="6" t="s">
        <v>74</v>
      </c>
      <c r="F521" s="5" t="str">
        <f t="shared" si="17"/>
        <v>UUC-844</v>
      </c>
      <c r="G521" t="s">
        <v>64</v>
      </c>
      <c r="H521" t="s">
        <v>21</v>
      </c>
    </row>
    <row r="522" spans="1:8" x14ac:dyDescent="0.3">
      <c r="A522" s="6" t="s">
        <v>51</v>
      </c>
      <c r="B522" s="6">
        <v>856</v>
      </c>
      <c r="C522" s="7">
        <v>42759</v>
      </c>
      <c r="D522" s="6" t="s">
        <v>74</v>
      </c>
      <c r="E522" s="6" t="s">
        <v>74</v>
      </c>
      <c r="F522" s="5" t="str">
        <f t="shared" si="17"/>
        <v>UUC-856</v>
      </c>
      <c r="G522" t="s">
        <v>64</v>
      </c>
      <c r="H522" t="s">
        <v>21</v>
      </c>
    </row>
    <row r="523" spans="1:8" x14ac:dyDescent="0.3">
      <c r="A523" s="6" t="s">
        <v>51</v>
      </c>
      <c r="B523" s="6">
        <v>857</v>
      </c>
      <c r="C523" s="7">
        <v>42760</v>
      </c>
      <c r="D523" s="6" t="s">
        <v>74</v>
      </c>
      <c r="E523" s="6" t="s">
        <v>74</v>
      </c>
      <c r="F523" s="5" t="str">
        <f t="shared" si="17"/>
        <v>UUC-857</v>
      </c>
      <c r="G523" s="5" t="s">
        <v>81</v>
      </c>
      <c r="H523" t="s">
        <v>21</v>
      </c>
    </row>
    <row r="524" spans="1:8" x14ac:dyDescent="0.3">
      <c r="A524" s="6" t="s">
        <v>130</v>
      </c>
      <c r="B524" s="6">
        <v>148</v>
      </c>
      <c r="C524" s="7">
        <v>42807</v>
      </c>
      <c r="D524" s="6" t="s">
        <v>74</v>
      </c>
      <c r="E524" s="6" t="s">
        <v>74</v>
      </c>
      <c r="F524" s="5" t="str">
        <f t="shared" si="17"/>
        <v>KKV-148</v>
      </c>
      <c r="G524" t="s">
        <v>64</v>
      </c>
      <c r="H524" t="s">
        <v>21</v>
      </c>
    </row>
    <row r="525" spans="1:8" x14ac:dyDescent="0.3">
      <c r="A525" s="6" t="s">
        <v>51</v>
      </c>
      <c r="B525" s="6">
        <v>917</v>
      </c>
      <c r="C525" s="7">
        <v>42887</v>
      </c>
      <c r="D525" s="6" t="s">
        <v>74</v>
      </c>
      <c r="E525" s="6" t="s">
        <v>74</v>
      </c>
      <c r="F525" s="5" t="str">
        <f t="shared" si="17"/>
        <v>UUC-917</v>
      </c>
      <c r="G525" s="5" t="s">
        <v>20</v>
      </c>
      <c r="H525" t="s">
        <v>21</v>
      </c>
    </row>
    <row r="526" spans="1:8" x14ac:dyDescent="0.3">
      <c r="A526" s="6" t="s">
        <v>130</v>
      </c>
      <c r="B526" s="6">
        <v>166</v>
      </c>
      <c r="C526" s="7">
        <v>42908</v>
      </c>
      <c r="D526" s="6" t="s">
        <v>74</v>
      </c>
      <c r="E526" s="6" t="s">
        <v>74</v>
      </c>
      <c r="F526" s="5" t="str">
        <f t="shared" si="17"/>
        <v>KKV-166</v>
      </c>
      <c r="G526" t="s">
        <v>64</v>
      </c>
      <c r="H526" t="s">
        <v>21</v>
      </c>
    </row>
    <row r="527" spans="1:8" x14ac:dyDescent="0.3">
      <c r="A527" s="6" t="s">
        <v>104</v>
      </c>
      <c r="B527" s="6">
        <v>1</v>
      </c>
      <c r="C527" s="7">
        <v>42919</v>
      </c>
      <c r="D527" s="6" t="s">
        <v>74</v>
      </c>
      <c r="E527" s="6" t="s">
        <v>74</v>
      </c>
      <c r="F527" s="5" t="str">
        <f t="shared" si="17"/>
        <v>CSS-1</v>
      </c>
      <c r="G527" t="s">
        <v>83</v>
      </c>
      <c r="H527" t="s">
        <v>21</v>
      </c>
    </row>
    <row r="528" spans="1:8" x14ac:dyDescent="0.3">
      <c r="A528" s="6" t="s">
        <v>104</v>
      </c>
      <c r="B528" s="6">
        <v>2</v>
      </c>
      <c r="C528" s="7">
        <v>42949</v>
      </c>
      <c r="D528" s="6" t="s">
        <v>74</v>
      </c>
      <c r="E528" s="6" t="s">
        <v>74</v>
      </c>
      <c r="F528" s="5" t="str">
        <f t="shared" si="17"/>
        <v>CSS-2</v>
      </c>
      <c r="G528" s="5" t="s">
        <v>92</v>
      </c>
      <c r="H528" t="s">
        <v>21</v>
      </c>
    </row>
    <row r="529" spans="1:8" x14ac:dyDescent="0.3">
      <c r="A529" s="6" t="s">
        <v>130</v>
      </c>
      <c r="B529" s="6">
        <v>183</v>
      </c>
      <c r="C529" s="7">
        <v>42951</v>
      </c>
      <c r="D529" s="6" t="s">
        <v>74</v>
      </c>
      <c r="E529" s="6" t="s">
        <v>74</v>
      </c>
      <c r="F529" s="5" t="str">
        <f t="shared" si="17"/>
        <v>KKV-183</v>
      </c>
      <c r="G529" t="s">
        <v>83</v>
      </c>
      <c r="H529" t="s">
        <v>21</v>
      </c>
    </row>
    <row r="530" spans="1:8" x14ac:dyDescent="0.3">
      <c r="A530" s="6" t="s">
        <v>277</v>
      </c>
      <c r="B530" s="6">
        <v>3</v>
      </c>
      <c r="C530" s="7">
        <v>42972</v>
      </c>
      <c r="D530" s="6" t="s">
        <v>74</v>
      </c>
      <c r="E530" s="6" t="s">
        <v>74</v>
      </c>
      <c r="F530" s="5" t="str">
        <f t="shared" si="17"/>
        <v>MTIH-3</v>
      </c>
      <c r="G530" t="s">
        <v>129</v>
      </c>
      <c r="H530" t="s">
        <v>21</v>
      </c>
    </row>
    <row r="531" spans="1:8" x14ac:dyDescent="0.3">
      <c r="A531" s="6" t="s">
        <v>130</v>
      </c>
      <c r="B531" s="6">
        <v>198</v>
      </c>
      <c r="C531" s="7">
        <v>42992</v>
      </c>
      <c r="D531" s="6" t="s">
        <v>74</v>
      </c>
      <c r="E531" s="6" t="s">
        <v>74</v>
      </c>
      <c r="F531" s="5" t="str">
        <f t="shared" si="17"/>
        <v>KKV-198</v>
      </c>
      <c r="G531" t="s">
        <v>83</v>
      </c>
      <c r="H531" t="s">
        <v>21</v>
      </c>
    </row>
    <row r="532" spans="1:8" x14ac:dyDescent="0.3">
      <c r="A532" s="6" t="s">
        <v>51</v>
      </c>
      <c r="B532" s="6">
        <v>937</v>
      </c>
      <c r="C532" s="7">
        <v>43025</v>
      </c>
      <c r="D532" s="6" t="s">
        <v>74</v>
      </c>
      <c r="E532" s="6" t="s">
        <v>74</v>
      </c>
      <c r="F532" s="5" t="str">
        <f t="shared" si="17"/>
        <v>UUC-937</v>
      </c>
      <c r="G532" t="s">
        <v>64</v>
      </c>
      <c r="H532" t="s">
        <v>21</v>
      </c>
    </row>
    <row r="533" spans="1:8" x14ac:dyDescent="0.3">
      <c r="A533" s="6" t="s">
        <v>130</v>
      </c>
      <c r="B533" s="6">
        <v>236</v>
      </c>
      <c r="C533" s="7">
        <v>43172</v>
      </c>
      <c r="D533" s="6" t="s">
        <v>74</v>
      </c>
      <c r="E533" s="6" t="s">
        <v>74</v>
      </c>
      <c r="F533" s="5" t="str">
        <f t="shared" si="17"/>
        <v>KKV-236</v>
      </c>
      <c r="G533" t="s">
        <v>64</v>
      </c>
      <c r="H533" t="s">
        <v>21</v>
      </c>
    </row>
    <row r="534" spans="1:8" x14ac:dyDescent="0.3">
      <c r="A534" s="6" t="s">
        <v>130</v>
      </c>
      <c r="B534" s="6">
        <v>241</v>
      </c>
      <c r="C534" s="7">
        <v>43196</v>
      </c>
      <c r="D534" s="6" t="s">
        <v>74</v>
      </c>
      <c r="E534" s="6" t="s">
        <v>74</v>
      </c>
      <c r="F534" s="5" t="str">
        <f t="shared" si="17"/>
        <v>KKV-241</v>
      </c>
      <c r="G534" t="s">
        <v>83</v>
      </c>
      <c r="H534" t="s">
        <v>21</v>
      </c>
    </row>
    <row r="535" spans="1:8" x14ac:dyDescent="0.3">
      <c r="A535" s="6" t="s">
        <v>130</v>
      </c>
      <c r="B535" s="6">
        <v>251</v>
      </c>
      <c r="C535" s="7">
        <v>43271</v>
      </c>
      <c r="D535" s="6" t="s">
        <v>74</v>
      </c>
      <c r="E535" s="6" t="s">
        <v>74</v>
      </c>
      <c r="F535" s="5" t="str">
        <f t="shared" si="17"/>
        <v>KKV-251</v>
      </c>
      <c r="G535" t="s">
        <v>83</v>
      </c>
      <c r="H535" t="s">
        <v>21</v>
      </c>
    </row>
    <row r="536" spans="1:8" x14ac:dyDescent="0.3">
      <c r="A536" s="6" t="s">
        <v>130</v>
      </c>
      <c r="B536" s="6">
        <v>253</v>
      </c>
      <c r="C536" s="7">
        <v>43315</v>
      </c>
      <c r="D536" s="6" t="s">
        <v>74</v>
      </c>
      <c r="E536" s="6" t="s">
        <v>74</v>
      </c>
      <c r="F536" s="5" t="str">
        <f t="shared" si="17"/>
        <v>KKV-253</v>
      </c>
      <c r="G536" t="s">
        <v>64</v>
      </c>
      <c r="H536" t="s">
        <v>21</v>
      </c>
    </row>
    <row r="537" spans="1:8" x14ac:dyDescent="0.3">
      <c r="A537" s="6" t="s">
        <v>130</v>
      </c>
      <c r="B537" s="6">
        <v>254</v>
      </c>
      <c r="C537" s="7">
        <v>43344</v>
      </c>
      <c r="D537" s="6" t="s">
        <v>74</v>
      </c>
      <c r="E537" s="6" t="s">
        <v>74</v>
      </c>
      <c r="F537" s="5" t="str">
        <f t="shared" si="17"/>
        <v>KKV-254</v>
      </c>
      <c r="G537" t="s">
        <v>83</v>
      </c>
      <c r="H537" t="s">
        <v>21</v>
      </c>
    </row>
    <row r="538" spans="1:8" x14ac:dyDescent="0.3">
      <c r="A538" s="6" t="s">
        <v>135</v>
      </c>
      <c r="B538" s="6">
        <v>42</v>
      </c>
      <c r="C538" s="7">
        <v>43345</v>
      </c>
      <c r="D538" s="6" t="s">
        <v>74</v>
      </c>
      <c r="E538" s="6" t="s">
        <v>74</v>
      </c>
      <c r="F538" s="5" t="str">
        <f t="shared" si="17"/>
        <v>EAT-42</v>
      </c>
      <c r="G538" t="s">
        <v>20</v>
      </c>
      <c r="H538" t="s">
        <v>21</v>
      </c>
    </row>
    <row r="539" spans="1:8" x14ac:dyDescent="0.3">
      <c r="A539" s="6" t="s">
        <v>135</v>
      </c>
      <c r="B539" s="6">
        <v>41</v>
      </c>
      <c r="C539" s="7">
        <v>43345</v>
      </c>
      <c r="D539" s="6" t="s">
        <v>74</v>
      </c>
      <c r="E539" s="6" t="s">
        <v>74</v>
      </c>
      <c r="F539" s="5" t="str">
        <f t="shared" ref="F539:F602" si="18">CONCATENATE(A539,"-",B539)</f>
        <v>EAT-41</v>
      </c>
      <c r="G539" t="s">
        <v>64</v>
      </c>
      <c r="H539" t="s">
        <v>21</v>
      </c>
    </row>
    <row r="540" spans="1:8" x14ac:dyDescent="0.3">
      <c r="A540" s="6" t="s">
        <v>130</v>
      </c>
      <c r="B540" s="6">
        <v>255</v>
      </c>
      <c r="C540" s="7">
        <v>43349</v>
      </c>
      <c r="D540" s="6" t="s">
        <v>74</v>
      </c>
      <c r="E540" s="6" t="s">
        <v>74</v>
      </c>
      <c r="F540" s="5" t="str">
        <f t="shared" si="18"/>
        <v>KKV-255</v>
      </c>
      <c r="G540" t="s">
        <v>64</v>
      </c>
      <c r="H540" t="s">
        <v>21</v>
      </c>
    </row>
    <row r="541" spans="1:8" x14ac:dyDescent="0.3">
      <c r="A541" s="6" t="s">
        <v>130</v>
      </c>
      <c r="B541" s="6">
        <v>268</v>
      </c>
      <c r="C541" s="7">
        <v>43489</v>
      </c>
      <c r="D541" s="6" t="s">
        <v>74</v>
      </c>
      <c r="E541" s="6" t="s">
        <v>74</v>
      </c>
      <c r="F541" s="5" t="str">
        <f t="shared" si="18"/>
        <v>KKV-268</v>
      </c>
      <c r="G541" t="s">
        <v>64</v>
      </c>
      <c r="H541" t="s">
        <v>21</v>
      </c>
    </row>
    <row r="542" spans="1:8" x14ac:dyDescent="0.3">
      <c r="A542" s="6" t="s">
        <v>164</v>
      </c>
      <c r="B542" s="6">
        <v>18</v>
      </c>
      <c r="C542" s="7">
        <v>43489</v>
      </c>
      <c r="D542" s="6" t="s">
        <v>74</v>
      </c>
      <c r="E542" s="6" t="s">
        <v>74</v>
      </c>
      <c r="F542" s="5" t="str">
        <f t="shared" si="18"/>
        <v>KTH-18</v>
      </c>
      <c r="G542" t="s">
        <v>129</v>
      </c>
      <c r="H542" t="s">
        <v>21</v>
      </c>
    </row>
    <row r="543" spans="1:8" x14ac:dyDescent="0.3">
      <c r="A543" s="6" t="s">
        <v>164</v>
      </c>
      <c r="B543" s="6">
        <v>26</v>
      </c>
      <c r="C543" s="7">
        <v>43594</v>
      </c>
      <c r="D543" s="59">
        <v>0.34027777777777773</v>
      </c>
      <c r="E543" s="6" t="s">
        <v>74</v>
      </c>
      <c r="F543" s="5" t="str">
        <f t="shared" si="18"/>
        <v>KTH-26</v>
      </c>
      <c r="G543" t="s">
        <v>64</v>
      </c>
      <c r="H543" t="s">
        <v>21</v>
      </c>
    </row>
    <row r="544" spans="1:8" x14ac:dyDescent="0.3">
      <c r="A544" s="6" t="s">
        <v>164</v>
      </c>
      <c r="B544" s="6">
        <v>29</v>
      </c>
      <c r="C544" s="7">
        <v>43600</v>
      </c>
      <c r="D544" s="59">
        <v>0.35416666666666669</v>
      </c>
      <c r="E544" s="6" t="s">
        <v>74</v>
      </c>
      <c r="F544" s="5" t="str">
        <f t="shared" si="18"/>
        <v>KTH-29</v>
      </c>
      <c r="G544" t="s">
        <v>64</v>
      </c>
      <c r="H544" t="s">
        <v>21</v>
      </c>
    </row>
    <row r="545" spans="1:8" x14ac:dyDescent="0.3">
      <c r="A545" s="6" t="s">
        <v>277</v>
      </c>
      <c r="B545" s="6">
        <v>13</v>
      </c>
      <c r="C545" s="7">
        <v>43714</v>
      </c>
      <c r="D545" s="6" t="s">
        <v>74</v>
      </c>
      <c r="E545" s="6" t="s">
        <v>74</v>
      </c>
      <c r="F545" s="5" t="str">
        <f t="shared" si="18"/>
        <v>MTIH-13</v>
      </c>
      <c r="G545" t="s">
        <v>129</v>
      </c>
      <c r="H545" t="s">
        <v>21</v>
      </c>
    </row>
    <row r="546" spans="1:8" x14ac:dyDescent="0.3">
      <c r="A546" s="6" t="s">
        <v>164</v>
      </c>
      <c r="B546" s="6">
        <v>65</v>
      </c>
      <c r="C546" s="7">
        <v>43747</v>
      </c>
      <c r="D546" s="59">
        <v>0.34027777777777773</v>
      </c>
      <c r="E546" s="6" t="s">
        <v>74</v>
      </c>
      <c r="F546" s="5" t="str">
        <f t="shared" si="18"/>
        <v>KTH-65</v>
      </c>
      <c r="G546" t="s">
        <v>152</v>
      </c>
      <c r="H546" t="s">
        <v>21</v>
      </c>
    </row>
    <row r="547" spans="1:8" x14ac:dyDescent="0.3">
      <c r="A547" s="6" t="s">
        <v>164</v>
      </c>
      <c r="B547" s="6">
        <v>68</v>
      </c>
      <c r="C547" s="7">
        <v>43780</v>
      </c>
      <c r="D547" s="59">
        <v>0.34375</v>
      </c>
      <c r="E547" s="6" t="s">
        <v>74</v>
      </c>
      <c r="F547" s="5" t="str">
        <f t="shared" si="18"/>
        <v>KTH-68</v>
      </c>
      <c r="G547" t="s">
        <v>64</v>
      </c>
      <c r="H547" t="s">
        <v>21</v>
      </c>
    </row>
    <row r="548" spans="1:8" x14ac:dyDescent="0.3">
      <c r="A548" s="6" t="s">
        <v>135</v>
      </c>
      <c r="B548" s="6">
        <v>67</v>
      </c>
      <c r="C548" s="7">
        <v>43796</v>
      </c>
      <c r="D548" s="6" t="s">
        <v>74</v>
      </c>
      <c r="E548" s="6" t="s">
        <v>74</v>
      </c>
      <c r="F548" s="5" t="str">
        <f t="shared" si="18"/>
        <v>EAT-67</v>
      </c>
      <c r="G548" t="s">
        <v>213</v>
      </c>
      <c r="H548" t="s">
        <v>21</v>
      </c>
    </row>
    <row r="549" spans="1:8" x14ac:dyDescent="0.3">
      <c r="A549" s="6" t="s">
        <v>167</v>
      </c>
      <c r="B549" s="6">
        <v>38</v>
      </c>
      <c r="C549" s="7">
        <v>43958</v>
      </c>
      <c r="D549" s="6" t="s">
        <v>74</v>
      </c>
      <c r="E549" s="6" t="s">
        <v>74</v>
      </c>
      <c r="F549" s="5" t="str">
        <f t="shared" si="18"/>
        <v>KAY-38</v>
      </c>
      <c r="G549" t="s">
        <v>64</v>
      </c>
      <c r="H549" t="s">
        <v>21</v>
      </c>
    </row>
    <row r="550" spans="1:8" x14ac:dyDescent="0.3">
      <c r="A550" s="6" t="s">
        <v>135</v>
      </c>
      <c r="B550" s="6">
        <v>80</v>
      </c>
      <c r="C550" s="7">
        <v>43981</v>
      </c>
      <c r="D550" s="6" t="s">
        <v>74</v>
      </c>
      <c r="E550" s="6" t="s">
        <v>74</v>
      </c>
      <c r="F550" s="5" t="str">
        <f t="shared" si="18"/>
        <v>EAT-80</v>
      </c>
      <c r="G550" s="5" t="s">
        <v>120</v>
      </c>
      <c r="H550" t="s">
        <v>21</v>
      </c>
    </row>
    <row r="551" spans="1:8" x14ac:dyDescent="0.3">
      <c r="A551" s="6" t="s">
        <v>167</v>
      </c>
      <c r="B551" s="6">
        <v>45</v>
      </c>
      <c r="C551" s="7">
        <v>44007</v>
      </c>
      <c r="D551" s="6" t="s">
        <v>74</v>
      </c>
      <c r="E551" s="6" t="s">
        <v>74</v>
      </c>
      <c r="F551" s="5" t="str">
        <f t="shared" si="18"/>
        <v>KAY-45</v>
      </c>
      <c r="G551" t="s">
        <v>129</v>
      </c>
      <c r="H551" t="s">
        <v>21</v>
      </c>
    </row>
    <row r="552" spans="1:8" x14ac:dyDescent="0.3">
      <c r="A552" s="6" t="s">
        <v>104</v>
      </c>
      <c r="B552" s="6">
        <v>56</v>
      </c>
      <c r="C552" s="7">
        <v>44011</v>
      </c>
      <c r="D552" s="6" t="s">
        <v>74</v>
      </c>
      <c r="E552" s="6" t="s">
        <v>74</v>
      </c>
      <c r="F552" s="5" t="str">
        <f t="shared" si="18"/>
        <v>CSS-56</v>
      </c>
      <c r="G552" t="s">
        <v>64</v>
      </c>
      <c r="H552" t="s">
        <v>21</v>
      </c>
    </row>
    <row r="553" spans="1:8" x14ac:dyDescent="0.3">
      <c r="A553" s="6" t="s">
        <v>135</v>
      </c>
      <c r="B553" s="6">
        <v>84</v>
      </c>
      <c r="C553" s="7">
        <v>44021</v>
      </c>
      <c r="D553" s="6" t="s">
        <v>74</v>
      </c>
      <c r="E553" s="6" t="s">
        <v>74</v>
      </c>
      <c r="F553" s="5" t="str">
        <f t="shared" si="18"/>
        <v>EAT-84</v>
      </c>
      <c r="G553" t="s">
        <v>83</v>
      </c>
      <c r="H553" t="s">
        <v>21</v>
      </c>
    </row>
    <row r="554" spans="1:8" x14ac:dyDescent="0.3">
      <c r="A554" s="6" t="s">
        <v>135</v>
      </c>
      <c r="B554" s="6">
        <v>88</v>
      </c>
      <c r="C554" s="7">
        <v>44028</v>
      </c>
      <c r="D554" s="6" t="s">
        <v>74</v>
      </c>
      <c r="E554" s="6" t="s">
        <v>74</v>
      </c>
      <c r="F554" s="5" t="str">
        <f t="shared" si="18"/>
        <v>EAT-88</v>
      </c>
      <c r="G554" t="s">
        <v>64</v>
      </c>
      <c r="H554" t="s">
        <v>21</v>
      </c>
    </row>
    <row r="555" spans="1:8" x14ac:dyDescent="0.3">
      <c r="A555" s="6" t="s">
        <v>167</v>
      </c>
      <c r="B555" s="6">
        <v>49</v>
      </c>
      <c r="C555" s="7">
        <v>44100</v>
      </c>
      <c r="D555" s="6" t="s">
        <v>74</v>
      </c>
      <c r="E555" s="6" t="s">
        <v>74</v>
      </c>
      <c r="F555" s="5" t="str">
        <f t="shared" si="18"/>
        <v>KAY-49</v>
      </c>
      <c r="G555" s="5" t="s">
        <v>20</v>
      </c>
      <c r="H555" t="s">
        <v>35</v>
      </c>
    </row>
    <row r="556" spans="1:8" x14ac:dyDescent="0.3">
      <c r="A556" s="6" t="s">
        <v>164</v>
      </c>
      <c r="B556" s="6">
        <v>112</v>
      </c>
      <c r="C556" s="7">
        <v>44163</v>
      </c>
      <c r="D556" s="59">
        <v>0.35416666666666669</v>
      </c>
      <c r="E556" s="6" t="s">
        <v>74</v>
      </c>
      <c r="F556" s="5" t="str">
        <f t="shared" si="18"/>
        <v>KTH-112</v>
      </c>
      <c r="G556" t="s">
        <v>83</v>
      </c>
      <c r="H556" t="s">
        <v>21</v>
      </c>
    </row>
    <row r="557" spans="1:8" x14ac:dyDescent="0.3">
      <c r="A557" s="6" t="s">
        <v>104</v>
      </c>
      <c r="B557" s="6">
        <v>115</v>
      </c>
      <c r="C557" s="7">
        <v>44187</v>
      </c>
      <c r="D557" s="6" t="s">
        <v>74</v>
      </c>
      <c r="E557" s="6" t="s">
        <v>74</v>
      </c>
      <c r="F557" s="5" t="str">
        <f t="shared" si="18"/>
        <v>CSS-115</v>
      </c>
      <c r="G557" s="5" t="s">
        <v>115</v>
      </c>
      <c r="H557" t="s">
        <v>21</v>
      </c>
    </row>
    <row r="558" spans="1:8" x14ac:dyDescent="0.3">
      <c r="A558" s="6" t="s">
        <v>104</v>
      </c>
      <c r="B558" s="6">
        <v>119</v>
      </c>
      <c r="C558" s="7">
        <v>44193</v>
      </c>
      <c r="D558" s="6" t="s">
        <v>74</v>
      </c>
      <c r="E558" s="6" t="s">
        <v>74</v>
      </c>
      <c r="F558" s="5" t="str">
        <f t="shared" si="18"/>
        <v>CSS-119</v>
      </c>
      <c r="G558" s="5" t="s">
        <v>115</v>
      </c>
      <c r="H558" t="s">
        <v>35</v>
      </c>
    </row>
    <row r="559" spans="1:8" x14ac:dyDescent="0.3">
      <c r="A559" s="6" t="s">
        <v>104</v>
      </c>
      <c r="B559" s="6">
        <v>129</v>
      </c>
      <c r="C559" s="7">
        <v>44210</v>
      </c>
      <c r="D559" s="6" t="s">
        <v>74</v>
      </c>
      <c r="E559" s="6" t="s">
        <v>74</v>
      </c>
      <c r="F559" s="5" t="str">
        <f t="shared" si="18"/>
        <v>CSS-129</v>
      </c>
      <c r="G559" s="5" t="s">
        <v>120</v>
      </c>
      <c r="H559" t="s">
        <v>21</v>
      </c>
    </row>
    <row r="560" spans="1:8" x14ac:dyDescent="0.3">
      <c r="A560" s="6" t="s">
        <v>104</v>
      </c>
      <c r="B560" s="6">
        <v>139</v>
      </c>
      <c r="C560" s="7">
        <v>44235</v>
      </c>
      <c r="D560" s="6" t="s">
        <v>74</v>
      </c>
      <c r="E560" s="6" t="s">
        <v>74</v>
      </c>
      <c r="F560" s="5" t="str">
        <f t="shared" si="18"/>
        <v>CSS-139</v>
      </c>
      <c r="G560" s="5" t="s">
        <v>120</v>
      </c>
      <c r="H560" t="s">
        <v>21</v>
      </c>
    </row>
    <row r="561" spans="1:8" x14ac:dyDescent="0.3">
      <c r="A561" s="6" t="s">
        <v>164</v>
      </c>
      <c r="B561" s="6">
        <v>118</v>
      </c>
      <c r="C561" s="7">
        <v>44271</v>
      </c>
      <c r="D561" s="59">
        <v>0.35416666666666669</v>
      </c>
      <c r="E561" s="6" t="s">
        <v>74</v>
      </c>
      <c r="F561" s="5" t="str">
        <f t="shared" si="18"/>
        <v>KTH-118</v>
      </c>
      <c r="G561" t="s">
        <v>64</v>
      </c>
      <c r="H561" t="s">
        <v>21</v>
      </c>
    </row>
    <row r="562" spans="1:8" x14ac:dyDescent="0.3">
      <c r="A562" s="6" t="s">
        <v>104</v>
      </c>
      <c r="B562" s="6">
        <v>175</v>
      </c>
      <c r="C562" s="7">
        <v>44299</v>
      </c>
      <c r="D562" s="6" t="s">
        <v>74</v>
      </c>
      <c r="E562" s="6" t="s">
        <v>74</v>
      </c>
      <c r="F562" s="5" t="str">
        <f t="shared" si="18"/>
        <v>CSS-175</v>
      </c>
      <c r="G562" t="s">
        <v>64</v>
      </c>
      <c r="H562" t="s">
        <v>21</v>
      </c>
    </row>
    <row r="563" spans="1:8" x14ac:dyDescent="0.3">
      <c r="A563" s="6" t="s">
        <v>104</v>
      </c>
      <c r="B563" s="6">
        <v>184</v>
      </c>
      <c r="C563" s="7">
        <v>44309</v>
      </c>
      <c r="D563" s="6" t="s">
        <v>74</v>
      </c>
      <c r="E563" s="6" t="s">
        <v>74</v>
      </c>
      <c r="F563" s="5" t="str">
        <f t="shared" si="18"/>
        <v>CSS-184</v>
      </c>
      <c r="G563" s="5" t="s">
        <v>115</v>
      </c>
      <c r="H563" t="s">
        <v>21</v>
      </c>
    </row>
    <row r="564" spans="1:8" x14ac:dyDescent="0.3">
      <c r="A564" s="6" t="s">
        <v>12</v>
      </c>
      <c r="B564" s="6">
        <v>10</v>
      </c>
      <c r="C564" s="7">
        <v>39888</v>
      </c>
      <c r="D564" s="6" t="s">
        <v>79</v>
      </c>
      <c r="E564" s="6" t="s">
        <v>79</v>
      </c>
      <c r="F564" s="5" t="str">
        <f t="shared" si="18"/>
        <v>BOB-10</v>
      </c>
      <c r="H564" t="s">
        <v>21</v>
      </c>
    </row>
    <row r="565" spans="1:8" x14ac:dyDescent="0.3">
      <c r="A565" s="6" t="s">
        <v>12</v>
      </c>
      <c r="B565" s="6">
        <v>32</v>
      </c>
      <c r="C565" s="7">
        <v>39998</v>
      </c>
      <c r="D565" s="6" t="s">
        <v>79</v>
      </c>
      <c r="E565" s="6" t="s">
        <v>79</v>
      </c>
      <c r="F565" s="5" t="str">
        <f t="shared" si="18"/>
        <v>BOB-32</v>
      </c>
      <c r="H565" t="s">
        <v>35</v>
      </c>
    </row>
    <row r="566" spans="1:8" x14ac:dyDescent="0.3">
      <c r="A566" s="6" t="s">
        <v>12</v>
      </c>
      <c r="B566" s="6">
        <v>37</v>
      </c>
      <c r="C566" s="7">
        <v>40009</v>
      </c>
      <c r="D566" s="6" t="s">
        <v>79</v>
      </c>
      <c r="E566" s="6" t="s">
        <v>79</v>
      </c>
      <c r="F566" s="5" t="str">
        <f t="shared" si="18"/>
        <v>BOB-37</v>
      </c>
      <c r="H566" t="s">
        <v>35</v>
      </c>
    </row>
    <row r="567" spans="1:8" x14ac:dyDescent="0.3">
      <c r="A567" s="6" t="s">
        <v>12</v>
      </c>
      <c r="B567" s="6">
        <v>50</v>
      </c>
      <c r="C567" s="7">
        <v>40056</v>
      </c>
      <c r="D567" s="6" t="s">
        <v>79</v>
      </c>
      <c r="E567" s="6" t="s">
        <v>79</v>
      </c>
      <c r="F567" s="5" t="str">
        <f t="shared" si="18"/>
        <v>BOB-50</v>
      </c>
      <c r="H567" t="s">
        <v>21</v>
      </c>
    </row>
    <row r="568" spans="1:8" x14ac:dyDescent="0.3">
      <c r="A568" s="6" t="s">
        <v>12</v>
      </c>
      <c r="B568" s="6">
        <v>49</v>
      </c>
      <c r="C568" s="7">
        <v>40056</v>
      </c>
      <c r="D568" s="6" t="s">
        <v>79</v>
      </c>
      <c r="E568" s="6" t="s">
        <v>79</v>
      </c>
      <c r="F568" s="5" t="str">
        <f t="shared" si="18"/>
        <v>BOB-49</v>
      </c>
      <c r="H568" t="s">
        <v>21</v>
      </c>
    </row>
    <row r="569" spans="1:8" x14ac:dyDescent="0.3">
      <c r="A569" s="6" t="s">
        <v>12</v>
      </c>
      <c r="B569" s="6">
        <v>70</v>
      </c>
      <c r="C569" s="7">
        <v>40109</v>
      </c>
      <c r="D569" s="6" t="s">
        <v>79</v>
      </c>
      <c r="E569" s="6" t="s">
        <v>79</v>
      </c>
      <c r="F569" s="5" t="str">
        <f t="shared" si="18"/>
        <v>BOB-70</v>
      </c>
      <c r="H569" t="s">
        <v>21</v>
      </c>
    </row>
    <row r="570" spans="1:8" x14ac:dyDescent="0.3">
      <c r="A570" s="6" t="s">
        <v>12</v>
      </c>
      <c r="B570" s="6">
        <v>76</v>
      </c>
      <c r="C570" s="7">
        <v>40128</v>
      </c>
      <c r="D570" s="6" t="s">
        <v>79</v>
      </c>
      <c r="E570" s="6" t="s">
        <v>79</v>
      </c>
      <c r="F570" s="5" t="str">
        <f t="shared" si="18"/>
        <v>BOB-76</v>
      </c>
      <c r="H570" t="s">
        <v>21</v>
      </c>
    </row>
    <row r="571" spans="1:8" x14ac:dyDescent="0.3">
      <c r="A571" s="6" t="s">
        <v>12</v>
      </c>
      <c r="B571" s="6">
        <v>87</v>
      </c>
      <c r="C571" s="7">
        <v>40165</v>
      </c>
      <c r="D571" s="6" t="s">
        <v>79</v>
      </c>
      <c r="E571" s="6" t="s">
        <v>79</v>
      </c>
      <c r="F571" s="5" t="str">
        <f t="shared" si="18"/>
        <v>BOB-87</v>
      </c>
      <c r="H571" t="s">
        <v>21</v>
      </c>
    </row>
    <row r="572" spans="1:8" x14ac:dyDescent="0.3">
      <c r="A572" s="6" t="s">
        <v>12</v>
      </c>
      <c r="B572" s="6">
        <v>109</v>
      </c>
      <c r="C572" s="7">
        <v>40214</v>
      </c>
      <c r="D572" s="6" t="s">
        <v>79</v>
      </c>
      <c r="E572" s="6" t="s">
        <v>79</v>
      </c>
      <c r="F572" s="5" t="str">
        <f t="shared" si="18"/>
        <v>BOB-109</v>
      </c>
      <c r="H572" t="s">
        <v>21</v>
      </c>
    </row>
    <row r="573" spans="1:8" x14ac:dyDescent="0.3">
      <c r="A573" s="6" t="s">
        <v>12</v>
      </c>
      <c r="B573" s="6">
        <v>113</v>
      </c>
      <c r="C573" s="7">
        <v>40218</v>
      </c>
      <c r="D573" s="6" t="s">
        <v>79</v>
      </c>
      <c r="E573" s="6" t="s">
        <v>79</v>
      </c>
      <c r="F573" s="5" t="str">
        <f t="shared" si="18"/>
        <v>BOB-113</v>
      </c>
      <c r="H573" t="s">
        <v>21</v>
      </c>
    </row>
    <row r="574" spans="1:8" x14ac:dyDescent="0.3">
      <c r="A574" s="6" t="s">
        <v>12</v>
      </c>
      <c r="B574" s="6">
        <v>112</v>
      </c>
      <c r="C574" s="7">
        <v>40218</v>
      </c>
      <c r="D574" s="6" t="s">
        <v>79</v>
      </c>
      <c r="E574" s="6" t="s">
        <v>79</v>
      </c>
      <c r="F574" s="5" t="str">
        <f t="shared" si="18"/>
        <v>BOB-112</v>
      </c>
      <c r="H574" t="s">
        <v>21</v>
      </c>
    </row>
    <row r="575" spans="1:8" x14ac:dyDescent="0.3">
      <c r="A575" s="6" t="s">
        <v>12</v>
      </c>
      <c r="B575" s="6">
        <v>126</v>
      </c>
      <c r="C575" s="7">
        <v>40239</v>
      </c>
      <c r="D575" s="6" t="s">
        <v>79</v>
      </c>
      <c r="E575" s="6" t="s">
        <v>79</v>
      </c>
      <c r="F575" s="5" t="str">
        <f t="shared" si="18"/>
        <v>BOB-126</v>
      </c>
      <c r="H575" t="s">
        <v>21</v>
      </c>
    </row>
    <row r="576" spans="1:8" x14ac:dyDescent="0.3">
      <c r="A576" s="6" t="s">
        <v>12</v>
      </c>
      <c r="B576" s="6">
        <v>144</v>
      </c>
      <c r="C576" s="7">
        <v>40280</v>
      </c>
      <c r="D576" s="6" t="s">
        <v>79</v>
      </c>
      <c r="E576" s="6" t="s">
        <v>79</v>
      </c>
      <c r="F576" s="5" t="str">
        <f t="shared" si="18"/>
        <v>BOB-144</v>
      </c>
      <c r="H576" t="s">
        <v>21</v>
      </c>
    </row>
    <row r="577" spans="1:8" x14ac:dyDescent="0.3">
      <c r="A577" s="6" t="s">
        <v>12</v>
      </c>
      <c r="B577" s="6">
        <v>162</v>
      </c>
      <c r="C577" s="7">
        <v>40332</v>
      </c>
      <c r="D577" s="6" t="s">
        <v>79</v>
      </c>
      <c r="E577" s="6" t="s">
        <v>79</v>
      </c>
      <c r="F577" s="5" t="str">
        <f t="shared" si="18"/>
        <v>BOB-162</v>
      </c>
      <c r="H577" t="s">
        <v>21</v>
      </c>
    </row>
    <row r="578" spans="1:8" x14ac:dyDescent="0.3">
      <c r="A578" s="6" t="s">
        <v>12</v>
      </c>
      <c r="B578" s="6">
        <v>163</v>
      </c>
      <c r="C578" s="7">
        <v>40338</v>
      </c>
      <c r="D578" s="6" t="s">
        <v>79</v>
      </c>
      <c r="E578" s="6" t="s">
        <v>79</v>
      </c>
      <c r="F578" s="5" t="str">
        <f t="shared" si="18"/>
        <v>BOB-163</v>
      </c>
      <c r="H578" t="s">
        <v>21</v>
      </c>
    </row>
    <row r="579" spans="1:8" x14ac:dyDescent="0.3">
      <c r="A579" s="6" t="s">
        <v>12</v>
      </c>
      <c r="B579" s="6">
        <v>174</v>
      </c>
      <c r="C579" s="7">
        <v>40364</v>
      </c>
      <c r="D579" s="6" t="s">
        <v>79</v>
      </c>
      <c r="E579" s="6" t="s">
        <v>79</v>
      </c>
      <c r="F579" s="5" t="str">
        <f t="shared" si="18"/>
        <v>BOB-174</v>
      </c>
      <c r="H579" t="s">
        <v>21</v>
      </c>
    </row>
    <row r="580" spans="1:8" x14ac:dyDescent="0.3">
      <c r="A580" s="6" t="s">
        <v>12</v>
      </c>
      <c r="B580" s="6">
        <v>177</v>
      </c>
      <c r="C580" s="7">
        <v>40369</v>
      </c>
      <c r="D580" s="6" t="s">
        <v>79</v>
      </c>
      <c r="E580" s="6" t="s">
        <v>79</v>
      </c>
      <c r="F580" s="5" t="str">
        <f t="shared" si="18"/>
        <v>BOB-177</v>
      </c>
      <c r="H580" t="s">
        <v>21</v>
      </c>
    </row>
    <row r="581" spans="1:8" x14ac:dyDescent="0.3">
      <c r="A581" s="6" t="s">
        <v>12</v>
      </c>
      <c r="B581" s="6">
        <v>183</v>
      </c>
      <c r="C581" s="7">
        <v>40375</v>
      </c>
      <c r="D581" s="6" t="s">
        <v>79</v>
      </c>
      <c r="E581" s="6" t="s">
        <v>79</v>
      </c>
      <c r="F581" s="5" t="str">
        <f t="shared" si="18"/>
        <v>BOB-183</v>
      </c>
      <c r="H581" t="s">
        <v>21</v>
      </c>
    </row>
    <row r="582" spans="1:8" x14ac:dyDescent="0.3">
      <c r="A582" s="6" t="s">
        <v>12</v>
      </c>
      <c r="B582" s="6">
        <v>198</v>
      </c>
      <c r="C582" s="7">
        <v>40393</v>
      </c>
      <c r="D582" s="6" t="s">
        <v>79</v>
      </c>
      <c r="E582" s="6" t="s">
        <v>79</v>
      </c>
      <c r="F582" s="5" t="str">
        <f t="shared" si="18"/>
        <v>BOB-198</v>
      </c>
      <c r="H582" t="s">
        <v>21</v>
      </c>
    </row>
    <row r="583" spans="1:8" x14ac:dyDescent="0.3">
      <c r="A583" s="6" t="s">
        <v>12</v>
      </c>
      <c r="B583" s="6">
        <v>206</v>
      </c>
      <c r="C583" s="7">
        <v>40397</v>
      </c>
      <c r="D583" s="6" t="s">
        <v>79</v>
      </c>
      <c r="E583" s="6" t="s">
        <v>79</v>
      </c>
      <c r="F583" s="5" t="str">
        <f t="shared" si="18"/>
        <v>BOB-206</v>
      </c>
      <c r="H583" t="s">
        <v>21</v>
      </c>
    </row>
    <row r="584" spans="1:8" x14ac:dyDescent="0.3">
      <c r="A584" s="6" t="s">
        <v>12</v>
      </c>
      <c r="B584" s="6">
        <v>205</v>
      </c>
      <c r="C584" s="7">
        <v>40397</v>
      </c>
      <c r="D584" s="6" t="s">
        <v>79</v>
      </c>
      <c r="E584" s="6" t="s">
        <v>79</v>
      </c>
      <c r="F584" s="5" t="str">
        <f t="shared" si="18"/>
        <v>BOB-205</v>
      </c>
      <c r="H584" t="s">
        <v>21</v>
      </c>
    </row>
    <row r="585" spans="1:8" x14ac:dyDescent="0.3">
      <c r="A585" s="6" t="s">
        <v>12</v>
      </c>
      <c r="B585" s="6">
        <v>209</v>
      </c>
      <c r="C585" s="7">
        <v>40399</v>
      </c>
      <c r="D585" s="6" t="s">
        <v>79</v>
      </c>
      <c r="E585" s="6" t="s">
        <v>79</v>
      </c>
      <c r="F585" s="5" t="str">
        <f t="shared" si="18"/>
        <v>BOB-209</v>
      </c>
      <c r="H585" t="s">
        <v>21</v>
      </c>
    </row>
    <row r="586" spans="1:8" x14ac:dyDescent="0.3">
      <c r="A586" s="6" t="s">
        <v>12</v>
      </c>
      <c r="B586" s="6">
        <v>218</v>
      </c>
      <c r="C586" s="7">
        <v>40411</v>
      </c>
      <c r="D586" s="6" t="s">
        <v>79</v>
      </c>
      <c r="E586" s="6" t="s">
        <v>79</v>
      </c>
      <c r="F586" s="5" t="str">
        <f t="shared" si="18"/>
        <v>BOB-218</v>
      </c>
      <c r="H586" t="s">
        <v>21</v>
      </c>
    </row>
    <row r="587" spans="1:8" x14ac:dyDescent="0.3">
      <c r="A587" s="6" t="s">
        <v>12</v>
      </c>
      <c r="B587" s="6">
        <v>217</v>
      </c>
      <c r="C587" s="7">
        <v>40411</v>
      </c>
      <c r="D587" s="6" t="s">
        <v>79</v>
      </c>
      <c r="E587" s="6" t="s">
        <v>79</v>
      </c>
      <c r="F587" s="5" t="str">
        <f t="shared" si="18"/>
        <v>BOB-217</v>
      </c>
      <c r="H587" t="s">
        <v>35</v>
      </c>
    </row>
    <row r="588" spans="1:8" x14ac:dyDescent="0.3">
      <c r="A588" s="6" t="s">
        <v>12</v>
      </c>
      <c r="B588" s="6">
        <v>221</v>
      </c>
      <c r="C588" s="7">
        <v>40413</v>
      </c>
      <c r="D588" s="6" t="s">
        <v>79</v>
      </c>
      <c r="E588" s="6" t="s">
        <v>79</v>
      </c>
      <c r="F588" s="5" t="str">
        <f t="shared" si="18"/>
        <v>BOB-221</v>
      </c>
      <c r="H588" t="s">
        <v>21</v>
      </c>
    </row>
    <row r="589" spans="1:8" x14ac:dyDescent="0.3">
      <c r="A589" s="6" t="s">
        <v>12</v>
      </c>
      <c r="B589" s="6">
        <v>233</v>
      </c>
      <c r="C589" s="7">
        <v>40442</v>
      </c>
      <c r="D589" s="6" t="s">
        <v>79</v>
      </c>
      <c r="E589" s="6" t="s">
        <v>79</v>
      </c>
      <c r="F589" s="5" t="str">
        <f t="shared" si="18"/>
        <v>BOB-233</v>
      </c>
      <c r="H589" t="s">
        <v>21</v>
      </c>
    </row>
    <row r="590" spans="1:8" x14ac:dyDescent="0.3">
      <c r="A590" s="6" t="s">
        <v>12</v>
      </c>
      <c r="B590" s="6">
        <v>259</v>
      </c>
      <c r="C590" s="7">
        <v>40510</v>
      </c>
      <c r="D590" s="6" t="s">
        <v>79</v>
      </c>
      <c r="E590" s="6" t="s">
        <v>79</v>
      </c>
      <c r="F590" s="5" t="str">
        <f t="shared" si="18"/>
        <v>BOB-259</v>
      </c>
      <c r="H590" t="s">
        <v>21</v>
      </c>
    </row>
    <row r="591" spans="1:8" x14ac:dyDescent="0.3">
      <c r="A591" s="6" t="s">
        <v>12</v>
      </c>
      <c r="B591" s="6">
        <v>272</v>
      </c>
      <c r="C591" s="7">
        <v>40540</v>
      </c>
      <c r="D591" s="6" t="s">
        <v>79</v>
      </c>
      <c r="E591" s="6" t="s">
        <v>79</v>
      </c>
      <c r="F591" s="5" t="str">
        <f t="shared" si="18"/>
        <v>BOB-272</v>
      </c>
      <c r="H591" t="s">
        <v>21</v>
      </c>
    </row>
    <row r="592" spans="1:8" x14ac:dyDescent="0.3">
      <c r="A592" s="6" t="s">
        <v>12</v>
      </c>
      <c r="B592" s="6">
        <v>274</v>
      </c>
      <c r="C592" s="7">
        <v>40550</v>
      </c>
      <c r="D592" s="6" t="s">
        <v>79</v>
      </c>
      <c r="E592" s="6" t="s">
        <v>79</v>
      </c>
      <c r="F592" s="5" t="str">
        <f t="shared" si="18"/>
        <v>BOB-274</v>
      </c>
      <c r="H592" t="s">
        <v>21</v>
      </c>
    </row>
    <row r="593" spans="1:8" x14ac:dyDescent="0.3">
      <c r="A593" s="6" t="s">
        <v>12</v>
      </c>
      <c r="B593" s="6">
        <v>310</v>
      </c>
      <c r="C593" s="7">
        <v>40602</v>
      </c>
      <c r="D593" s="6" t="s">
        <v>79</v>
      </c>
      <c r="E593" s="6" t="s">
        <v>79</v>
      </c>
      <c r="F593" s="5" t="str">
        <f t="shared" si="18"/>
        <v>BOB-310</v>
      </c>
      <c r="H593" t="s">
        <v>35</v>
      </c>
    </row>
    <row r="594" spans="1:8" x14ac:dyDescent="0.3">
      <c r="A594" s="6" t="s">
        <v>12</v>
      </c>
      <c r="B594" s="6">
        <v>319</v>
      </c>
      <c r="C594" s="7">
        <v>40621</v>
      </c>
      <c r="D594" s="6" t="s">
        <v>79</v>
      </c>
      <c r="E594" s="6" t="s">
        <v>79</v>
      </c>
      <c r="F594" s="5" t="str">
        <f t="shared" si="18"/>
        <v>BOB-319</v>
      </c>
      <c r="H594" t="s">
        <v>35</v>
      </c>
    </row>
    <row r="595" spans="1:8" x14ac:dyDescent="0.3">
      <c r="A595" s="6" t="s">
        <v>12</v>
      </c>
      <c r="B595" s="6">
        <v>331</v>
      </c>
      <c r="C595" s="7">
        <v>40631</v>
      </c>
      <c r="D595" s="6" t="s">
        <v>79</v>
      </c>
      <c r="E595" s="6" t="s">
        <v>79</v>
      </c>
      <c r="F595" s="5" t="str">
        <f t="shared" si="18"/>
        <v>BOB-331</v>
      </c>
      <c r="H595" t="s">
        <v>21</v>
      </c>
    </row>
    <row r="596" spans="1:8" x14ac:dyDescent="0.3">
      <c r="A596" s="6" t="s">
        <v>12</v>
      </c>
      <c r="B596" s="6">
        <v>337</v>
      </c>
      <c r="C596" s="7">
        <v>40638</v>
      </c>
      <c r="D596" s="6" t="s">
        <v>79</v>
      </c>
      <c r="E596" s="6" t="s">
        <v>79</v>
      </c>
      <c r="F596" s="5" t="str">
        <f t="shared" si="18"/>
        <v>BOB-337</v>
      </c>
      <c r="H596" t="s">
        <v>21</v>
      </c>
    </row>
    <row r="597" spans="1:8" x14ac:dyDescent="0.3">
      <c r="A597" s="6" t="s">
        <v>62</v>
      </c>
      <c r="B597" s="6">
        <v>6</v>
      </c>
      <c r="C597" s="7">
        <v>40647</v>
      </c>
      <c r="D597" s="6" t="s">
        <v>79</v>
      </c>
      <c r="E597" s="6" t="s">
        <v>79</v>
      </c>
      <c r="F597" s="5" t="str">
        <f t="shared" si="18"/>
        <v>ARB-6</v>
      </c>
    </row>
    <row r="598" spans="1:8" x14ac:dyDescent="0.3">
      <c r="A598" s="6" t="s">
        <v>12</v>
      </c>
      <c r="B598" s="6">
        <v>350</v>
      </c>
      <c r="C598" s="7">
        <v>40655</v>
      </c>
      <c r="D598" s="6" t="s">
        <v>79</v>
      </c>
      <c r="E598" s="6" t="s">
        <v>79</v>
      </c>
      <c r="F598" s="5" t="str">
        <f t="shared" si="18"/>
        <v>BOB-350</v>
      </c>
      <c r="H598" t="s">
        <v>21</v>
      </c>
    </row>
    <row r="599" spans="1:8" x14ac:dyDescent="0.3">
      <c r="A599" s="6" t="s">
        <v>12</v>
      </c>
      <c r="B599" s="6">
        <v>368</v>
      </c>
      <c r="C599" s="7">
        <v>40679</v>
      </c>
      <c r="D599" s="6" t="s">
        <v>79</v>
      </c>
      <c r="E599" s="6" t="s">
        <v>79</v>
      </c>
      <c r="F599" s="5" t="str">
        <f t="shared" si="18"/>
        <v>BOB-368</v>
      </c>
      <c r="H599" t="s">
        <v>21</v>
      </c>
    </row>
    <row r="600" spans="1:8" x14ac:dyDescent="0.3">
      <c r="A600" s="6" t="s">
        <v>12</v>
      </c>
      <c r="B600" s="6">
        <v>371</v>
      </c>
      <c r="C600" s="7">
        <v>40682</v>
      </c>
      <c r="D600" s="6" t="s">
        <v>79</v>
      </c>
      <c r="E600" s="6" t="s">
        <v>79</v>
      </c>
      <c r="F600" s="5" t="str">
        <f t="shared" si="18"/>
        <v>BOB-371</v>
      </c>
      <c r="H600" t="s">
        <v>21</v>
      </c>
    </row>
    <row r="601" spans="1:8" x14ac:dyDescent="0.3">
      <c r="A601" s="6" t="s">
        <v>62</v>
      </c>
      <c r="B601" s="6">
        <v>15</v>
      </c>
      <c r="C601" s="7">
        <v>40688</v>
      </c>
      <c r="D601" s="6" t="s">
        <v>79</v>
      </c>
      <c r="E601" s="6" t="s">
        <v>79</v>
      </c>
      <c r="F601" s="5" t="str">
        <f t="shared" si="18"/>
        <v>ARB-15</v>
      </c>
    </row>
    <row r="602" spans="1:8" x14ac:dyDescent="0.3">
      <c r="A602" s="6" t="s">
        <v>62</v>
      </c>
      <c r="B602" s="6">
        <v>17</v>
      </c>
      <c r="C602" s="7">
        <v>40695</v>
      </c>
      <c r="D602" s="6" t="s">
        <v>79</v>
      </c>
      <c r="E602" s="6" t="s">
        <v>79</v>
      </c>
      <c r="F602" s="5" t="str">
        <f t="shared" si="18"/>
        <v>ARB-17</v>
      </c>
    </row>
    <row r="603" spans="1:8" x14ac:dyDescent="0.3">
      <c r="A603" s="6" t="s">
        <v>62</v>
      </c>
      <c r="B603" s="6">
        <v>21</v>
      </c>
      <c r="C603" s="7">
        <v>40700</v>
      </c>
      <c r="D603" s="6" t="s">
        <v>79</v>
      </c>
      <c r="E603" s="6" t="s">
        <v>79</v>
      </c>
      <c r="F603" s="5" t="str">
        <f t="shared" ref="F603:F639" si="19">CONCATENATE(A603,"-",B603)</f>
        <v>ARB-21</v>
      </c>
      <c r="G603" s="5" t="s">
        <v>92</v>
      </c>
    </row>
    <row r="604" spans="1:8" x14ac:dyDescent="0.3">
      <c r="A604" s="6" t="s">
        <v>62</v>
      </c>
      <c r="B604" s="6">
        <v>19</v>
      </c>
      <c r="C604" s="7">
        <v>40700</v>
      </c>
      <c r="D604" s="6" t="s">
        <v>79</v>
      </c>
      <c r="E604" s="6" t="s">
        <v>79</v>
      </c>
      <c r="F604" s="5" t="str">
        <f t="shared" si="19"/>
        <v>ARB-19</v>
      </c>
    </row>
    <row r="605" spans="1:8" x14ac:dyDescent="0.3">
      <c r="A605" s="6" t="s">
        <v>12</v>
      </c>
      <c r="B605" s="6">
        <v>386</v>
      </c>
      <c r="C605" s="7">
        <v>40709</v>
      </c>
      <c r="D605" s="6" t="s">
        <v>79</v>
      </c>
      <c r="E605" s="6" t="s">
        <v>79</v>
      </c>
      <c r="F605" s="5" t="str">
        <f t="shared" si="19"/>
        <v>BOB-386</v>
      </c>
      <c r="H605" t="s">
        <v>21</v>
      </c>
    </row>
    <row r="606" spans="1:8" x14ac:dyDescent="0.3">
      <c r="A606" s="6" t="s">
        <v>62</v>
      </c>
      <c r="B606" s="6">
        <v>25</v>
      </c>
      <c r="C606" s="7">
        <v>40723</v>
      </c>
      <c r="D606" s="6" t="s">
        <v>79</v>
      </c>
      <c r="E606" s="6" t="s">
        <v>79</v>
      </c>
      <c r="F606" s="5" t="str">
        <f t="shared" si="19"/>
        <v>ARB-25</v>
      </c>
      <c r="G606" s="5" t="s">
        <v>64</v>
      </c>
    </row>
    <row r="607" spans="1:8" x14ac:dyDescent="0.3">
      <c r="A607" s="6" t="s">
        <v>12</v>
      </c>
      <c r="B607" s="6">
        <v>396</v>
      </c>
      <c r="C607" s="7">
        <v>40731</v>
      </c>
      <c r="D607" s="6" t="s">
        <v>79</v>
      </c>
      <c r="E607" s="6" t="s">
        <v>79</v>
      </c>
      <c r="F607" s="5" t="str">
        <f t="shared" si="19"/>
        <v>BOB-396</v>
      </c>
      <c r="H607" t="s">
        <v>21</v>
      </c>
    </row>
    <row r="608" spans="1:8" x14ac:dyDescent="0.3">
      <c r="A608" s="6" t="s">
        <v>12</v>
      </c>
      <c r="B608" s="6">
        <v>398</v>
      </c>
      <c r="C608" s="7">
        <v>40734</v>
      </c>
      <c r="D608" s="6" t="s">
        <v>79</v>
      </c>
      <c r="E608" s="6" t="s">
        <v>79</v>
      </c>
      <c r="F608" s="5" t="str">
        <f t="shared" si="19"/>
        <v>BOB-398</v>
      </c>
      <c r="H608" t="s">
        <v>21</v>
      </c>
    </row>
    <row r="609" spans="1:8" x14ac:dyDescent="0.3">
      <c r="A609" s="6" t="s">
        <v>62</v>
      </c>
      <c r="B609" s="6">
        <v>27</v>
      </c>
      <c r="C609" s="7">
        <v>40735</v>
      </c>
      <c r="D609" s="6" t="s">
        <v>79</v>
      </c>
      <c r="E609" s="6" t="s">
        <v>79</v>
      </c>
      <c r="F609" s="5" t="str">
        <f t="shared" si="19"/>
        <v>ARB-27</v>
      </c>
      <c r="G609" s="5" t="s">
        <v>81</v>
      </c>
    </row>
    <row r="610" spans="1:8" x14ac:dyDescent="0.3">
      <c r="A610" s="6" t="s">
        <v>12</v>
      </c>
      <c r="B610" s="6">
        <v>401</v>
      </c>
      <c r="C610" s="7">
        <v>40737</v>
      </c>
      <c r="D610" s="6" t="s">
        <v>79</v>
      </c>
      <c r="E610" s="6" t="s">
        <v>79</v>
      </c>
      <c r="F610" s="5" t="str">
        <f t="shared" si="19"/>
        <v>BOB-401</v>
      </c>
      <c r="H610" t="s">
        <v>21</v>
      </c>
    </row>
    <row r="611" spans="1:8" x14ac:dyDescent="0.3">
      <c r="A611" s="6" t="s">
        <v>12</v>
      </c>
      <c r="B611" s="6">
        <v>410</v>
      </c>
      <c r="C611" s="7">
        <v>40750</v>
      </c>
      <c r="D611" s="6" t="s">
        <v>79</v>
      </c>
      <c r="E611" s="6" t="s">
        <v>79</v>
      </c>
      <c r="F611" s="5" t="str">
        <f t="shared" si="19"/>
        <v>BOB-410</v>
      </c>
      <c r="H611" t="s">
        <v>21</v>
      </c>
    </row>
    <row r="612" spans="1:8" x14ac:dyDescent="0.3">
      <c r="A612" s="6" t="s">
        <v>12</v>
      </c>
      <c r="B612" s="6">
        <v>408</v>
      </c>
      <c r="C612" s="7">
        <v>40750</v>
      </c>
      <c r="D612" s="6" t="s">
        <v>79</v>
      </c>
      <c r="E612" s="6" t="s">
        <v>79</v>
      </c>
      <c r="F612" s="5" t="str">
        <f t="shared" si="19"/>
        <v>BOB-408</v>
      </c>
      <c r="H612" t="s">
        <v>35</v>
      </c>
    </row>
    <row r="613" spans="1:8" x14ac:dyDescent="0.3">
      <c r="A613" s="6" t="s">
        <v>62</v>
      </c>
      <c r="B613" s="6">
        <v>39</v>
      </c>
      <c r="C613" s="7">
        <v>40799</v>
      </c>
      <c r="D613" s="6" t="s">
        <v>79</v>
      </c>
      <c r="E613" s="6" t="s">
        <v>79</v>
      </c>
      <c r="F613" s="5" t="str">
        <f t="shared" si="19"/>
        <v>ARB-39</v>
      </c>
      <c r="G613" s="5" t="s">
        <v>81</v>
      </c>
    </row>
    <row r="614" spans="1:8" x14ac:dyDescent="0.3">
      <c r="A614" s="6" t="s">
        <v>12</v>
      </c>
      <c r="B614" s="6">
        <v>446</v>
      </c>
      <c r="C614" s="7">
        <v>40857</v>
      </c>
      <c r="D614" s="6" t="s">
        <v>79</v>
      </c>
      <c r="E614" s="6" t="s">
        <v>79</v>
      </c>
      <c r="F614" s="5" t="str">
        <f t="shared" si="19"/>
        <v>BOB-446</v>
      </c>
      <c r="H614" t="s">
        <v>35</v>
      </c>
    </row>
    <row r="615" spans="1:8" x14ac:dyDescent="0.3">
      <c r="A615" s="6" t="s">
        <v>62</v>
      </c>
      <c r="B615" s="6">
        <v>51</v>
      </c>
      <c r="C615" s="7">
        <v>40883</v>
      </c>
      <c r="D615" s="6" t="s">
        <v>79</v>
      </c>
      <c r="E615" s="6" t="s">
        <v>79</v>
      </c>
      <c r="F615" s="5" t="str">
        <f t="shared" si="19"/>
        <v>ARB-51</v>
      </c>
      <c r="G615" s="5" t="s">
        <v>64</v>
      </c>
    </row>
    <row r="616" spans="1:8" x14ac:dyDescent="0.3">
      <c r="A616" s="6" t="s">
        <v>62</v>
      </c>
      <c r="B616" s="6">
        <v>54</v>
      </c>
      <c r="C616" s="7">
        <v>40890</v>
      </c>
      <c r="D616" s="6" t="s">
        <v>79</v>
      </c>
      <c r="E616" s="6" t="s">
        <v>79</v>
      </c>
      <c r="F616" s="5" t="str">
        <f t="shared" si="19"/>
        <v>ARB-54</v>
      </c>
      <c r="G616" s="5" t="s">
        <v>64</v>
      </c>
    </row>
    <row r="617" spans="1:8" x14ac:dyDescent="0.3">
      <c r="A617" s="6" t="s">
        <v>62</v>
      </c>
      <c r="B617" s="6">
        <v>59</v>
      </c>
      <c r="C617" s="7">
        <v>40905</v>
      </c>
      <c r="D617" s="6" t="s">
        <v>79</v>
      </c>
      <c r="E617" s="6" t="s">
        <v>79</v>
      </c>
      <c r="F617" s="5" t="str">
        <f t="shared" si="19"/>
        <v>ARB-59</v>
      </c>
      <c r="G617" s="5" t="s">
        <v>64</v>
      </c>
    </row>
    <row r="618" spans="1:8" x14ac:dyDescent="0.3">
      <c r="A618" s="6" t="s">
        <v>62</v>
      </c>
      <c r="B618" s="6">
        <v>62</v>
      </c>
      <c r="C618" s="7">
        <v>40925</v>
      </c>
      <c r="D618" s="6" t="s">
        <v>79</v>
      </c>
      <c r="E618" s="6" t="s">
        <v>79</v>
      </c>
      <c r="F618" s="5" t="str">
        <f t="shared" si="19"/>
        <v>ARB-62</v>
      </c>
      <c r="G618" s="5" t="s">
        <v>64</v>
      </c>
    </row>
    <row r="619" spans="1:8" x14ac:dyDescent="0.3">
      <c r="A619" s="6" t="s">
        <v>12</v>
      </c>
      <c r="B619" s="6">
        <v>470</v>
      </c>
      <c r="C619" s="7">
        <v>40949</v>
      </c>
      <c r="D619" s="6" t="s">
        <v>79</v>
      </c>
      <c r="E619" s="6" t="s">
        <v>79</v>
      </c>
      <c r="F619" s="5" t="str">
        <f t="shared" si="19"/>
        <v>BOB-470</v>
      </c>
      <c r="H619" t="s">
        <v>21</v>
      </c>
    </row>
    <row r="620" spans="1:8" x14ac:dyDescent="0.3">
      <c r="A620" s="6" t="s">
        <v>12</v>
      </c>
      <c r="B620" s="6">
        <v>481</v>
      </c>
      <c r="C620" s="7">
        <v>40963</v>
      </c>
      <c r="D620" s="6" t="s">
        <v>79</v>
      </c>
      <c r="E620" s="6" t="s">
        <v>79</v>
      </c>
      <c r="F620" s="5" t="str">
        <f t="shared" si="19"/>
        <v>BOB-481</v>
      </c>
      <c r="H620" t="s">
        <v>21</v>
      </c>
    </row>
    <row r="621" spans="1:8" x14ac:dyDescent="0.3">
      <c r="A621" s="6" t="s">
        <v>12</v>
      </c>
      <c r="B621" s="6">
        <v>490</v>
      </c>
      <c r="C621" s="7">
        <v>40977</v>
      </c>
      <c r="D621" s="6" t="s">
        <v>79</v>
      </c>
      <c r="E621" s="6" t="s">
        <v>79</v>
      </c>
      <c r="F621" s="5" t="str">
        <f t="shared" si="19"/>
        <v>BOB-490</v>
      </c>
      <c r="H621" t="s">
        <v>21</v>
      </c>
    </row>
    <row r="622" spans="1:8" x14ac:dyDescent="0.3">
      <c r="A622" s="6" t="s">
        <v>12</v>
      </c>
      <c r="B622" s="6">
        <v>494</v>
      </c>
      <c r="C622" s="7">
        <v>40982</v>
      </c>
      <c r="D622" s="6" t="s">
        <v>79</v>
      </c>
      <c r="E622" s="6" t="s">
        <v>79</v>
      </c>
      <c r="F622" s="5" t="str">
        <f t="shared" si="19"/>
        <v>BOB-494</v>
      </c>
      <c r="H622" t="s">
        <v>21</v>
      </c>
    </row>
    <row r="623" spans="1:8" x14ac:dyDescent="0.3">
      <c r="A623" s="6" t="s">
        <v>12</v>
      </c>
      <c r="B623" s="6">
        <v>503</v>
      </c>
      <c r="C623" s="7">
        <v>41000</v>
      </c>
      <c r="D623" s="6" t="s">
        <v>79</v>
      </c>
      <c r="E623" s="6" t="s">
        <v>79</v>
      </c>
      <c r="F623" s="5" t="str">
        <f t="shared" si="19"/>
        <v>BOB-503</v>
      </c>
      <c r="H623" t="s">
        <v>21</v>
      </c>
    </row>
    <row r="624" spans="1:8" x14ac:dyDescent="0.3">
      <c r="A624" s="6" t="s">
        <v>12</v>
      </c>
      <c r="B624" s="6">
        <v>506</v>
      </c>
      <c r="C624" s="7">
        <v>41015</v>
      </c>
      <c r="D624" s="6" t="s">
        <v>79</v>
      </c>
      <c r="E624" s="6" t="s">
        <v>79</v>
      </c>
      <c r="F624" s="5" t="str">
        <f t="shared" si="19"/>
        <v>BOB-506</v>
      </c>
      <c r="H624" t="s">
        <v>21</v>
      </c>
    </row>
    <row r="625" spans="1:8" x14ac:dyDescent="0.3">
      <c r="A625" s="6" t="s">
        <v>62</v>
      </c>
      <c r="B625" s="6">
        <v>83</v>
      </c>
      <c r="C625" s="7">
        <v>41016</v>
      </c>
      <c r="D625" s="6" t="s">
        <v>79</v>
      </c>
      <c r="E625" s="6" t="s">
        <v>79</v>
      </c>
      <c r="F625" s="5" t="str">
        <f t="shared" si="19"/>
        <v>ARB-83</v>
      </c>
      <c r="G625" s="5" t="s">
        <v>64</v>
      </c>
    </row>
    <row r="626" spans="1:8" x14ac:dyDescent="0.3">
      <c r="A626" s="6" t="s">
        <v>62</v>
      </c>
      <c r="B626" s="6">
        <v>82</v>
      </c>
      <c r="C626" s="7">
        <v>41016</v>
      </c>
      <c r="D626" s="6" t="s">
        <v>79</v>
      </c>
      <c r="E626" s="6" t="s">
        <v>79</v>
      </c>
      <c r="F626" s="5" t="str">
        <f t="shared" si="19"/>
        <v>ARB-82</v>
      </c>
      <c r="G626" s="5" t="s">
        <v>64</v>
      </c>
    </row>
    <row r="627" spans="1:8" x14ac:dyDescent="0.3">
      <c r="A627" s="6" t="s">
        <v>12</v>
      </c>
      <c r="B627" s="6">
        <v>509</v>
      </c>
      <c r="C627" s="7">
        <v>41017</v>
      </c>
      <c r="D627" s="6" t="s">
        <v>79</v>
      </c>
      <c r="E627" s="6" t="s">
        <v>79</v>
      </c>
      <c r="F627" s="5" t="str">
        <f t="shared" si="19"/>
        <v>BOB-509</v>
      </c>
      <c r="H627" t="s">
        <v>35</v>
      </c>
    </row>
    <row r="628" spans="1:8" x14ac:dyDescent="0.3">
      <c r="A628" s="6" t="s">
        <v>62</v>
      </c>
      <c r="B628" s="6">
        <v>84</v>
      </c>
      <c r="C628" s="7">
        <v>41018</v>
      </c>
      <c r="D628" s="6" t="s">
        <v>79</v>
      </c>
      <c r="E628" s="6" t="s">
        <v>79</v>
      </c>
      <c r="F628" s="5" t="str">
        <f t="shared" si="19"/>
        <v>ARB-84</v>
      </c>
      <c r="G628" s="5" t="s">
        <v>64</v>
      </c>
    </row>
    <row r="629" spans="1:8" x14ac:dyDescent="0.3">
      <c r="A629" s="6" t="s">
        <v>12</v>
      </c>
      <c r="B629" s="6">
        <v>533</v>
      </c>
      <c r="C629" s="7">
        <v>41074</v>
      </c>
      <c r="D629" s="6" t="s">
        <v>79</v>
      </c>
      <c r="E629" s="6" t="s">
        <v>79</v>
      </c>
      <c r="F629" s="5" t="str">
        <f t="shared" si="19"/>
        <v>BOB-533</v>
      </c>
      <c r="H629" t="s">
        <v>21</v>
      </c>
    </row>
    <row r="630" spans="1:8" x14ac:dyDescent="0.3">
      <c r="A630" s="6" t="s">
        <v>62</v>
      </c>
      <c r="B630" s="6">
        <v>95</v>
      </c>
      <c r="C630" s="7">
        <v>41081</v>
      </c>
      <c r="D630" s="6" t="s">
        <v>79</v>
      </c>
      <c r="E630" s="6" t="s">
        <v>79</v>
      </c>
      <c r="F630" s="5" t="str">
        <f t="shared" si="19"/>
        <v>ARB-95</v>
      </c>
      <c r="G630" s="5" t="s">
        <v>64</v>
      </c>
    </row>
    <row r="631" spans="1:8" x14ac:dyDescent="0.3">
      <c r="A631" s="6" t="s">
        <v>62</v>
      </c>
      <c r="B631" s="6">
        <v>95</v>
      </c>
      <c r="C631" s="7">
        <v>41081</v>
      </c>
      <c r="D631" s="6" t="s">
        <v>79</v>
      </c>
      <c r="E631" s="6" t="s">
        <v>79</v>
      </c>
      <c r="F631" s="5" t="str">
        <f t="shared" si="19"/>
        <v>ARB-95</v>
      </c>
      <c r="G631" s="5" t="s">
        <v>64</v>
      </c>
    </row>
    <row r="632" spans="1:8" x14ac:dyDescent="0.3">
      <c r="A632" s="6" t="s">
        <v>62</v>
      </c>
      <c r="B632" s="6">
        <v>96</v>
      </c>
      <c r="C632" s="7">
        <v>41089</v>
      </c>
      <c r="D632" s="6" t="s">
        <v>79</v>
      </c>
      <c r="E632" s="6" t="s">
        <v>79</v>
      </c>
      <c r="F632" s="5" t="str">
        <f t="shared" si="19"/>
        <v>ARB-96</v>
      </c>
      <c r="G632" s="5" t="s">
        <v>64</v>
      </c>
    </row>
    <row r="633" spans="1:8" x14ac:dyDescent="0.3">
      <c r="A633" s="6" t="s">
        <v>51</v>
      </c>
      <c r="B633" s="6">
        <v>3</v>
      </c>
      <c r="C633" s="7">
        <v>41094</v>
      </c>
      <c r="D633" s="6" t="s">
        <v>79</v>
      </c>
      <c r="E633" s="6" t="s">
        <v>79</v>
      </c>
      <c r="F633" s="5" t="str">
        <f t="shared" si="19"/>
        <v>UUC-3</v>
      </c>
      <c r="G633" s="5" t="s">
        <v>81</v>
      </c>
      <c r="H633" t="s">
        <v>21</v>
      </c>
    </row>
    <row r="634" spans="1:8" x14ac:dyDescent="0.3">
      <c r="A634" s="6" t="s">
        <v>12</v>
      </c>
      <c r="B634" s="6">
        <v>549</v>
      </c>
      <c r="C634" s="7">
        <v>41118</v>
      </c>
      <c r="D634" s="6" t="s">
        <v>79</v>
      </c>
      <c r="E634" s="6" t="s">
        <v>79</v>
      </c>
      <c r="F634" s="5" t="str">
        <f t="shared" si="19"/>
        <v>BOB-549</v>
      </c>
      <c r="H634" t="s">
        <v>21</v>
      </c>
    </row>
    <row r="635" spans="1:8" x14ac:dyDescent="0.3">
      <c r="A635" s="6" t="s">
        <v>12</v>
      </c>
      <c r="B635" s="6">
        <v>552</v>
      </c>
      <c r="C635" s="7">
        <v>41130</v>
      </c>
      <c r="D635" s="6" t="s">
        <v>79</v>
      </c>
      <c r="E635" s="6" t="s">
        <v>79</v>
      </c>
      <c r="F635" s="5" t="str">
        <f t="shared" si="19"/>
        <v>BOB-552</v>
      </c>
      <c r="H635" t="s">
        <v>21</v>
      </c>
    </row>
    <row r="636" spans="1:8" x14ac:dyDescent="0.3">
      <c r="A636" s="6" t="s">
        <v>12</v>
      </c>
      <c r="B636" s="6">
        <v>567</v>
      </c>
      <c r="C636" s="7">
        <v>41177</v>
      </c>
      <c r="D636" s="6" t="s">
        <v>79</v>
      </c>
      <c r="E636" s="6" t="s">
        <v>79</v>
      </c>
      <c r="F636" s="5" t="str">
        <f t="shared" si="19"/>
        <v>BOB-567</v>
      </c>
      <c r="H636" t="s">
        <v>21</v>
      </c>
    </row>
    <row r="637" spans="1:8" x14ac:dyDescent="0.3">
      <c r="A637" s="6" t="s">
        <v>12</v>
      </c>
      <c r="B637" s="6">
        <v>569</v>
      </c>
      <c r="C637" s="7">
        <v>41179</v>
      </c>
      <c r="D637" s="6" t="s">
        <v>79</v>
      </c>
      <c r="E637" s="6" t="s">
        <v>79</v>
      </c>
      <c r="F637" s="5" t="str">
        <f t="shared" si="19"/>
        <v>BOB-569</v>
      </c>
      <c r="H637" t="s">
        <v>21</v>
      </c>
    </row>
    <row r="638" spans="1:8" x14ac:dyDescent="0.3">
      <c r="A638" s="6" t="s">
        <v>12</v>
      </c>
      <c r="B638" s="6">
        <v>568</v>
      </c>
      <c r="C638" s="7">
        <v>41179</v>
      </c>
      <c r="D638" s="6" t="s">
        <v>79</v>
      </c>
      <c r="E638" s="6" t="s">
        <v>79</v>
      </c>
      <c r="F638" s="5" t="str">
        <f t="shared" si="19"/>
        <v>BOB-568</v>
      </c>
      <c r="H638" t="s">
        <v>35</v>
      </c>
    </row>
    <row r="639" spans="1:8" x14ac:dyDescent="0.3">
      <c r="A639" s="6" t="s">
        <v>51</v>
      </c>
      <c r="B639" s="6">
        <v>14</v>
      </c>
      <c r="C639" s="7">
        <v>41181</v>
      </c>
      <c r="D639" s="6" t="s">
        <v>79</v>
      </c>
      <c r="E639" s="6" t="s">
        <v>79</v>
      </c>
      <c r="F639" s="5" t="str">
        <f t="shared" si="19"/>
        <v>UUC-14</v>
      </c>
      <c r="G639" s="5" t="s">
        <v>20</v>
      </c>
      <c r="H639" t="s">
        <v>35</v>
      </c>
    </row>
    <row r="640" spans="1:8" x14ac:dyDescent="0.3">
      <c r="A640" s="6" t="s">
        <v>62</v>
      </c>
      <c r="B640" s="6">
        <v>113</v>
      </c>
      <c r="C640" s="7">
        <v>41201</v>
      </c>
      <c r="D640" s="6" t="s">
        <v>79</v>
      </c>
      <c r="E640" s="6" t="s">
        <v>79</v>
      </c>
      <c r="F640" s="5" t="str">
        <f>CONCATENATE(A640,"-",B640)</f>
        <v>ARB-113</v>
      </c>
      <c r="G640" s="5" t="s">
        <v>64</v>
      </c>
    </row>
    <row r="641" spans="1:8" x14ac:dyDescent="0.3">
      <c r="A641" s="6" t="s">
        <v>51</v>
      </c>
      <c r="B641" s="6">
        <v>21</v>
      </c>
      <c r="C641" s="7">
        <v>41219</v>
      </c>
      <c r="D641" s="6" t="s">
        <v>79</v>
      </c>
      <c r="E641" s="6" t="s">
        <v>79</v>
      </c>
      <c r="F641" s="5" t="str">
        <f t="shared" ref="F641:F648" si="20">CONCATENATE(A641,"-",B641)</f>
        <v>UUC-21</v>
      </c>
      <c r="G641" s="5" t="s">
        <v>20</v>
      </c>
      <c r="H641" t="s">
        <v>21</v>
      </c>
    </row>
    <row r="642" spans="1:8" x14ac:dyDescent="0.3">
      <c r="A642" s="6" t="s">
        <v>51</v>
      </c>
      <c r="B642" s="6">
        <v>20</v>
      </c>
      <c r="C642" s="7">
        <v>41219</v>
      </c>
      <c r="D642" s="6" t="s">
        <v>79</v>
      </c>
      <c r="E642" s="6" t="s">
        <v>79</v>
      </c>
      <c r="F642" s="5" t="str">
        <f t="shared" si="20"/>
        <v>UUC-20</v>
      </c>
      <c r="G642" s="5" t="s">
        <v>20</v>
      </c>
      <c r="H642" t="s">
        <v>21</v>
      </c>
    </row>
    <row r="643" spans="1:8" x14ac:dyDescent="0.3">
      <c r="A643" s="6" t="s">
        <v>62</v>
      </c>
      <c r="B643" s="6">
        <v>119</v>
      </c>
      <c r="C643" s="7">
        <v>41245</v>
      </c>
      <c r="D643" s="6" t="s">
        <v>79</v>
      </c>
      <c r="E643" s="6" t="s">
        <v>79</v>
      </c>
      <c r="F643" s="5" t="str">
        <f t="shared" si="20"/>
        <v>ARB-119</v>
      </c>
      <c r="G643" s="5" t="s">
        <v>64</v>
      </c>
    </row>
    <row r="644" spans="1:8" x14ac:dyDescent="0.3">
      <c r="A644" s="6" t="s">
        <v>62</v>
      </c>
      <c r="B644" s="6">
        <v>120</v>
      </c>
      <c r="C644" s="7">
        <v>41247</v>
      </c>
      <c r="D644" s="6" t="s">
        <v>79</v>
      </c>
      <c r="E644" s="6" t="s">
        <v>79</v>
      </c>
      <c r="F644" s="5" t="str">
        <f t="shared" si="20"/>
        <v>ARB-120</v>
      </c>
      <c r="G644" s="5" t="s">
        <v>64</v>
      </c>
    </row>
    <row r="645" spans="1:8" x14ac:dyDescent="0.3">
      <c r="A645" s="6" t="s">
        <v>62</v>
      </c>
      <c r="B645" s="6">
        <v>123</v>
      </c>
      <c r="C645" s="7">
        <v>41260</v>
      </c>
      <c r="D645" s="6" t="s">
        <v>79</v>
      </c>
      <c r="E645" s="6" t="s">
        <v>79</v>
      </c>
      <c r="F645" s="5" t="str">
        <f t="shared" si="20"/>
        <v>ARB-123</v>
      </c>
      <c r="G645" s="5" t="s">
        <v>64</v>
      </c>
    </row>
    <row r="646" spans="1:8" x14ac:dyDescent="0.3">
      <c r="A646" s="6" t="s">
        <v>62</v>
      </c>
      <c r="B646" s="6">
        <v>124</v>
      </c>
      <c r="C646" s="7">
        <v>41262</v>
      </c>
      <c r="D646" s="6" t="s">
        <v>79</v>
      </c>
      <c r="E646" s="6" t="s">
        <v>79</v>
      </c>
      <c r="F646" s="5" t="str">
        <f t="shared" si="20"/>
        <v>ARB-124</v>
      </c>
      <c r="G646" s="5" t="s">
        <v>64</v>
      </c>
    </row>
    <row r="647" spans="1:8" x14ac:dyDescent="0.3">
      <c r="A647" s="6" t="s">
        <v>51</v>
      </c>
      <c r="B647" s="6">
        <v>43</v>
      </c>
      <c r="C647" s="7">
        <v>41290</v>
      </c>
      <c r="D647" s="6" t="s">
        <v>79</v>
      </c>
      <c r="E647" s="6" t="s">
        <v>79</v>
      </c>
      <c r="F647" s="5" t="str">
        <f t="shared" si="20"/>
        <v>UUC-43</v>
      </c>
      <c r="G647" t="s">
        <v>64</v>
      </c>
      <c r="H647" t="s">
        <v>21</v>
      </c>
    </row>
    <row r="648" spans="1:8" x14ac:dyDescent="0.3">
      <c r="A648" s="6" t="s">
        <v>51</v>
      </c>
      <c r="B648" s="6">
        <v>56</v>
      </c>
      <c r="C648" s="7">
        <v>41325</v>
      </c>
      <c r="D648" s="6" t="s">
        <v>79</v>
      </c>
      <c r="E648" s="6" t="s">
        <v>79</v>
      </c>
      <c r="F648" s="5" t="str">
        <f t="shared" si="20"/>
        <v>UUC-56</v>
      </c>
      <c r="G648" t="s">
        <v>64</v>
      </c>
      <c r="H648" t="s">
        <v>21</v>
      </c>
    </row>
    <row r="649" spans="1:8" x14ac:dyDescent="0.3">
      <c r="A649" s="6" t="s">
        <v>62</v>
      </c>
      <c r="B649" s="6">
        <v>145</v>
      </c>
      <c r="C649" s="7">
        <v>41333</v>
      </c>
      <c r="D649" s="6" t="s">
        <v>79</v>
      </c>
      <c r="E649" s="6" t="s">
        <v>79</v>
      </c>
      <c r="F649" s="5" t="str">
        <f>CONCATENATE(A649,"-",B649)</f>
        <v>ARB-145</v>
      </c>
      <c r="G649" s="5" t="s">
        <v>64</v>
      </c>
    </row>
    <row r="650" spans="1:8" x14ac:dyDescent="0.3">
      <c r="A650" s="6" t="s">
        <v>51</v>
      </c>
      <c r="B650" s="6">
        <v>66</v>
      </c>
      <c r="C650" s="7">
        <v>41350</v>
      </c>
      <c r="D650" s="6" t="s">
        <v>79</v>
      </c>
      <c r="E650" s="6" t="s">
        <v>79</v>
      </c>
      <c r="F650" s="5" t="str">
        <f t="shared" ref="F650:F661" si="21">CONCATENATE(A650,"-",B650)</f>
        <v>UUC-66</v>
      </c>
      <c r="G650" t="s">
        <v>64</v>
      </c>
      <c r="H650" t="s">
        <v>21</v>
      </c>
    </row>
    <row r="651" spans="1:8" x14ac:dyDescent="0.3">
      <c r="A651" s="6" t="s">
        <v>51</v>
      </c>
      <c r="B651" s="6">
        <v>75</v>
      </c>
      <c r="C651" s="7">
        <v>41389</v>
      </c>
      <c r="D651" s="6" t="s">
        <v>79</v>
      </c>
      <c r="E651" s="6" t="s">
        <v>79</v>
      </c>
      <c r="F651" s="5" t="str">
        <f t="shared" si="21"/>
        <v>UUC-75</v>
      </c>
      <c r="G651" t="s">
        <v>64</v>
      </c>
      <c r="H651" t="s">
        <v>21</v>
      </c>
    </row>
    <row r="652" spans="1:8" x14ac:dyDescent="0.3">
      <c r="A652" s="6" t="s">
        <v>51</v>
      </c>
      <c r="B652" s="6">
        <v>74</v>
      </c>
      <c r="C652" s="7">
        <v>41389</v>
      </c>
      <c r="D652" s="6" t="s">
        <v>79</v>
      </c>
      <c r="E652" s="6" t="s">
        <v>79</v>
      </c>
      <c r="F652" s="5" t="str">
        <f t="shared" si="21"/>
        <v>UUC-74</v>
      </c>
      <c r="G652" t="s">
        <v>64</v>
      </c>
      <c r="H652" t="s">
        <v>21</v>
      </c>
    </row>
    <row r="653" spans="1:8" x14ac:dyDescent="0.3">
      <c r="A653" s="6" t="s">
        <v>62</v>
      </c>
      <c r="B653" s="6">
        <v>154</v>
      </c>
      <c r="C653" s="7">
        <v>41397</v>
      </c>
      <c r="D653" s="6" t="s">
        <v>79</v>
      </c>
      <c r="E653" s="6" t="s">
        <v>79</v>
      </c>
      <c r="F653" s="5" t="str">
        <f t="shared" si="21"/>
        <v>ARB-154</v>
      </c>
      <c r="G653" s="5" t="s">
        <v>64</v>
      </c>
    </row>
    <row r="654" spans="1:8" x14ac:dyDescent="0.3">
      <c r="A654" s="6" t="s">
        <v>62</v>
      </c>
      <c r="B654" s="6">
        <v>159</v>
      </c>
      <c r="C654" s="7">
        <v>41405</v>
      </c>
      <c r="D654" s="6" t="s">
        <v>79</v>
      </c>
      <c r="E654" s="6" t="s">
        <v>79</v>
      </c>
      <c r="F654" s="5" t="str">
        <f t="shared" si="21"/>
        <v>ARB-159</v>
      </c>
      <c r="G654" s="5" t="s">
        <v>64</v>
      </c>
    </row>
    <row r="655" spans="1:8" x14ac:dyDescent="0.3">
      <c r="A655" s="6" t="s">
        <v>62</v>
      </c>
      <c r="B655" s="6">
        <v>161</v>
      </c>
      <c r="C655" s="7">
        <v>41409</v>
      </c>
      <c r="D655" s="6" t="s">
        <v>79</v>
      </c>
      <c r="E655" s="6" t="s">
        <v>79</v>
      </c>
      <c r="F655" s="5" t="str">
        <f t="shared" si="21"/>
        <v>ARB-161</v>
      </c>
      <c r="G655" s="5" t="s">
        <v>64</v>
      </c>
    </row>
    <row r="656" spans="1:8" x14ac:dyDescent="0.3">
      <c r="A656" s="6" t="s">
        <v>62</v>
      </c>
      <c r="B656" s="6">
        <v>160</v>
      </c>
      <c r="C656" s="7">
        <v>41409</v>
      </c>
      <c r="D656" s="6" t="s">
        <v>79</v>
      </c>
      <c r="E656" s="6" t="s">
        <v>79</v>
      </c>
      <c r="F656" s="5" t="str">
        <f t="shared" si="21"/>
        <v>ARB-160</v>
      </c>
      <c r="G656" s="5" t="s">
        <v>64</v>
      </c>
    </row>
    <row r="657" spans="1:8" x14ac:dyDescent="0.3">
      <c r="A657" s="6" t="s">
        <v>62</v>
      </c>
      <c r="B657" s="6">
        <v>171</v>
      </c>
      <c r="C657" s="7">
        <v>41436</v>
      </c>
      <c r="D657" s="6" t="s">
        <v>79</v>
      </c>
      <c r="E657" s="6" t="s">
        <v>79</v>
      </c>
      <c r="F657" s="5" t="str">
        <f t="shared" si="21"/>
        <v>ARB-171</v>
      </c>
      <c r="G657" s="5" t="s">
        <v>64</v>
      </c>
    </row>
    <row r="658" spans="1:8" x14ac:dyDescent="0.3">
      <c r="A658" s="6" t="s">
        <v>62</v>
      </c>
      <c r="B658" s="6">
        <v>173</v>
      </c>
      <c r="C658" s="7">
        <v>41437</v>
      </c>
      <c r="D658" s="6" t="s">
        <v>79</v>
      </c>
      <c r="E658" s="6" t="s">
        <v>79</v>
      </c>
      <c r="F658" s="5" t="str">
        <f t="shared" si="21"/>
        <v>ARB-173</v>
      </c>
      <c r="G658" s="5" t="s">
        <v>64</v>
      </c>
    </row>
    <row r="659" spans="1:8" x14ac:dyDescent="0.3">
      <c r="A659" s="6" t="s">
        <v>62</v>
      </c>
      <c r="B659" s="6">
        <v>172</v>
      </c>
      <c r="C659" s="7">
        <v>41437</v>
      </c>
      <c r="D659" s="6" t="s">
        <v>79</v>
      </c>
      <c r="E659" s="6" t="s">
        <v>79</v>
      </c>
      <c r="F659" s="5" t="str">
        <f t="shared" si="21"/>
        <v>ARB-172</v>
      </c>
      <c r="G659" s="5" t="s">
        <v>64</v>
      </c>
    </row>
    <row r="660" spans="1:8" x14ac:dyDescent="0.3">
      <c r="A660" s="6" t="s">
        <v>51</v>
      </c>
      <c r="B660" s="6">
        <v>94</v>
      </c>
      <c r="C660" s="7">
        <v>41447</v>
      </c>
      <c r="D660" s="6" t="s">
        <v>79</v>
      </c>
      <c r="E660" s="6" t="s">
        <v>79</v>
      </c>
      <c r="F660" s="5" t="str">
        <f t="shared" si="21"/>
        <v>UUC-94</v>
      </c>
      <c r="G660" s="5" t="s">
        <v>120</v>
      </c>
      <c r="H660" t="s">
        <v>21</v>
      </c>
    </row>
    <row r="661" spans="1:8" x14ac:dyDescent="0.3">
      <c r="A661" s="6" t="s">
        <v>51</v>
      </c>
      <c r="B661" s="6">
        <v>103</v>
      </c>
      <c r="C661" s="7">
        <v>41476</v>
      </c>
      <c r="D661" s="6" t="s">
        <v>79</v>
      </c>
      <c r="E661" s="6" t="s">
        <v>79</v>
      </c>
      <c r="F661" s="5" t="str">
        <f t="shared" si="21"/>
        <v>UUC-103</v>
      </c>
      <c r="G661" t="s">
        <v>64</v>
      </c>
      <c r="H661" t="s">
        <v>21</v>
      </c>
    </row>
    <row r="662" spans="1:8" x14ac:dyDescent="0.3">
      <c r="A662" s="6" t="s">
        <v>62</v>
      </c>
      <c r="B662" s="6">
        <v>192</v>
      </c>
      <c r="C662" s="7">
        <v>41482</v>
      </c>
      <c r="D662" s="6" t="s">
        <v>79</v>
      </c>
      <c r="E662" s="6" t="s">
        <v>79</v>
      </c>
      <c r="F662" s="5" t="str">
        <f t="shared" ref="F662:F667" si="22">CONCATENATE(A662,"-",B662)</f>
        <v>ARB-192</v>
      </c>
      <c r="G662" s="5" t="s">
        <v>64</v>
      </c>
    </row>
    <row r="663" spans="1:8" x14ac:dyDescent="0.3">
      <c r="A663" s="6" t="s">
        <v>51</v>
      </c>
      <c r="B663" s="6">
        <v>108</v>
      </c>
      <c r="C663" s="7">
        <v>41487</v>
      </c>
      <c r="D663" s="6" t="s">
        <v>79</v>
      </c>
      <c r="E663" s="6" t="s">
        <v>79</v>
      </c>
      <c r="F663" s="5" t="str">
        <f t="shared" si="22"/>
        <v>UUC-108</v>
      </c>
      <c r="G663" t="s">
        <v>83</v>
      </c>
      <c r="H663" t="s">
        <v>21</v>
      </c>
    </row>
    <row r="664" spans="1:8" x14ac:dyDescent="0.3">
      <c r="A664" s="6" t="s">
        <v>51</v>
      </c>
      <c r="B664" s="6">
        <v>122</v>
      </c>
      <c r="C664" s="7">
        <v>41520</v>
      </c>
      <c r="D664" s="6" t="s">
        <v>79</v>
      </c>
      <c r="E664" s="6" t="s">
        <v>79</v>
      </c>
      <c r="F664" s="5" t="str">
        <f t="shared" si="22"/>
        <v>UUC-122</v>
      </c>
      <c r="G664" t="s">
        <v>64</v>
      </c>
      <c r="H664" t="s">
        <v>21</v>
      </c>
    </row>
    <row r="665" spans="1:8" x14ac:dyDescent="0.3">
      <c r="A665" s="6" t="s">
        <v>51</v>
      </c>
      <c r="B665" s="6">
        <v>126</v>
      </c>
      <c r="C665" s="7">
        <v>41526</v>
      </c>
      <c r="D665" s="6" t="s">
        <v>79</v>
      </c>
      <c r="E665" s="6" t="s">
        <v>79</v>
      </c>
      <c r="F665" s="5" t="str">
        <f t="shared" si="22"/>
        <v>UUC-126</v>
      </c>
      <c r="G665" s="5" t="s">
        <v>20</v>
      </c>
      <c r="H665" t="s">
        <v>21</v>
      </c>
    </row>
    <row r="666" spans="1:8" x14ac:dyDescent="0.3">
      <c r="A666" s="6" t="s">
        <v>62</v>
      </c>
      <c r="B666" s="6">
        <v>227</v>
      </c>
      <c r="C666" s="7">
        <v>41547</v>
      </c>
      <c r="D666" s="6" t="s">
        <v>79</v>
      </c>
      <c r="E666" s="6" t="s">
        <v>79</v>
      </c>
      <c r="F666" s="5" t="str">
        <f t="shared" si="22"/>
        <v>ARB-227</v>
      </c>
      <c r="G666" s="5" t="s">
        <v>64</v>
      </c>
    </row>
    <row r="667" spans="1:8" x14ac:dyDescent="0.3">
      <c r="A667" s="6" t="s">
        <v>51</v>
      </c>
      <c r="B667" s="6">
        <v>136</v>
      </c>
      <c r="C667" s="7">
        <v>41554</v>
      </c>
      <c r="D667" s="6" t="s">
        <v>79</v>
      </c>
      <c r="E667" s="6" t="s">
        <v>79</v>
      </c>
      <c r="F667" s="5" t="str">
        <f t="shared" si="22"/>
        <v>UUC-136</v>
      </c>
      <c r="G667" t="s">
        <v>64</v>
      </c>
      <c r="H667" t="s">
        <v>21</v>
      </c>
    </row>
    <row r="668" spans="1:8" x14ac:dyDescent="0.3">
      <c r="A668" s="6" t="s">
        <v>62</v>
      </c>
      <c r="B668" s="6">
        <v>239</v>
      </c>
      <c r="C668" s="7">
        <v>41568</v>
      </c>
      <c r="D668" s="6" t="s">
        <v>79</v>
      </c>
      <c r="E668" s="6" t="s">
        <v>79</v>
      </c>
      <c r="F668" s="5" t="str">
        <f t="shared" ref="F668:F673" si="23">CONCATENATE(A668,"-",B668)</f>
        <v>ARB-239</v>
      </c>
      <c r="G668" s="5" t="s">
        <v>64</v>
      </c>
    </row>
    <row r="669" spans="1:8" x14ac:dyDescent="0.3">
      <c r="A669" s="6" t="s">
        <v>62</v>
      </c>
      <c r="B669" s="6">
        <v>262</v>
      </c>
      <c r="C669" s="7">
        <v>41596</v>
      </c>
      <c r="D669" s="6" t="s">
        <v>79</v>
      </c>
      <c r="E669" s="6" t="s">
        <v>79</v>
      </c>
      <c r="F669" s="5" t="str">
        <f t="shared" si="23"/>
        <v>ARB-262</v>
      </c>
      <c r="G669" s="5" t="s">
        <v>64</v>
      </c>
    </row>
    <row r="670" spans="1:8" x14ac:dyDescent="0.3">
      <c r="A670" s="6" t="s">
        <v>62</v>
      </c>
      <c r="B670" s="6">
        <v>264</v>
      </c>
      <c r="C670" s="7">
        <v>41598</v>
      </c>
      <c r="D670" s="6" t="s">
        <v>79</v>
      </c>
      <c r="E670" s="6" t="s">
        <v>79</v>
      </c>
      <c r="F670" s="5" t="str">
        <f t="shared" si="23"/>
        <v>ARB-264</v>
      </c>
      <c r="G670" s="5" t="s">
        <v>64</v>
      </c>
    </row>
    <row r="671" spans="1:8" x14ac:dyDescent="0.3">
      <c r="A671" s="6" t="s">
        <v>62</v>
      </c>
      <c r="B671" s="6">
        <v>269</v>
      </c>
      <c r="C671" s="7">
        <v>41604</v>
      </c>
      <c r="D671" s="6" t="s">
        <v>79</v>
      </c>
      <c r="E671" s="6" t="s">
        <v>79</v>
      </c>
      <c r="F671" s="5" t="str">
        <f t="shared" si="23"/>
        <v>ARB-269</v>
      </c>
      <c r="G671" s="5" t="s">
        <v>64</v>
      </c>
    </row>
    <row r="672" spans="1:8" x14ac:dyDescent="0.3">
      <c r="A672" s="6" t="s">
        <v>51</v>
      </c>
      <c r="B672" s="6">
        <v>162</v>
      </c>
      <c r="C672" s="7">
        <v>41609</v>
      </c>
      <c r="D672" s="6" t="s">
        <v>79</v>
      </c>
      <c r="E672" s="6" t="s">
        <v>79</v>
      </c>
      <c r="F672" s="5" t="str">
        <f t="shared" si="23"/>
        <v>UUC-162</v>
      </c>
      <c r="G672" t="s">
        <v>64</v>
      </c>
      <c r="H672" t="s">
        <v>21</v>
      </c>
    </row>
    <row r="673" spans="1:8" x14ac:dyDescent="0.3">
      <c r="A673" s="6" t="s">
        <v>51</v>
      </c>
      <c r="B673" s="6">
        <v>161</v>
      </c>
      <c r="C673" s="7">
        <v>41609</v>
      </c>
      <c r="D673" s="6" t="s">
        <v>79</v>
      </c>
      <c r="E673" s="6" t="s">
        <v>79</v>
      </c>
      <c r="F673" s="5" t="str">
        <f t="shared" si="23"/>
        <v>UUC-161</v>
      </c>
      <c r="G673" t="s">
        <v>64</v>
      </c>
      <c r="H673" t="s">
        <v>21</v>
      </c>
    </row>
    <row r="674" spans="1:8" x14ac:dyDescent="0.3">
      <c r="A674" s="6" t="s">
        <v>62</v>
      </c>
      <c r="B674" s="6">
        <v>275</v>
      </c>
      <c r="C674" s="7">
        <v>41616</v>
      </c>
      <c r="D674" s="6" t="s">
        <v>79</v>
      </c>
      <c r="E674" s="6" t="s">
        <v>79</v>
      </c>
      <c r="F674" s="5" t="str">
        <f>CONCATENATE(A674,"-",B674)</f>
        <v>ARB-275</v>
      </c>
      <c r="G674" s="5" t="s">
        <v>64</v>
      </c>
    </row>
    <row r="675" spans="1:8" x14ac:dyDescent="0.3">
      <c r="A675" s="6" t="s">
        <v>51</v>
      </c>
      <c r="B675" s="6">
        <v>169</v>
      </c>
      <c r="C675" s="7">
        <v>41621</v>
      </c>
      <c r="D675" s="6" t="s">
        <v>79</v>
      </c>
      <c r="E675" s="6" t="s">
        <v>79</v>
      </c>
      <c r="F675" s="5" t="str">
        <f>CONCATENATE(A675,"-",B675)</f>
        <v>UUC-169</v>
      </c>
      <c r="G675" t="s">
        <v>83</v>
      </c>
      <c r="H675" t="s">
        <v>21</v>
      </c>
    </row>
    <row r="676" spans="1:8" x14ac:dyDescent="0.3">
      <c r="A676" s="6" t="s">
        <v>62</v>
      </c>
      <c r="B676" s="6">
        <v>278</v>
      </c>
      <c r="C676" s="7">
        <v>41630</v>
      </c>
      <c r="D676" s="6" t="s">
        <v>79</v>
      </c>
      <c r="E676" s="6" t="s">
        <v>79</v>
      </c>
      <c r="F676" s="5" t="str">
        <f t="shared" ref="F676:F695" si="24">CONCATENATE(A676,"-",B676)</f>
        <v>ARB-278</v>
      </c>
      <c r="G676" s="5" t="s">
        <v>64</v>
      </c>
    </row>
    <row r="677" spans="1:8" x14ac:dyDescent="0.3">
      <c r="A677" s="6" t="s">
        <v>62</v>
      </c>
      <c r="B677" s="6">
        <v>279</v>
      </c>
      <c r="C677" s="7">
        <v>41631</v>
      </c>
      <c r="D677" s="6" t="s">
        <v>79</v>
      </c>
      <c r="E677" s="6" t="s">
        <v>79</v>
      </c>
      <c r="F677" s="5" t="str">
        <f t="shared" si="24"/>
        <v>ARB-279</v>
      </c>
      <c r="G677" s="5" t="s">
        <v>64</v>
      </c>
    </row>
    <row r="678" spans="1:8" x14ac:dyDescent="0.3">
      <c r="A678" s="6" t="s">
        <v>62</v>
      </c>
      <c r="B678" s="6">
        <v>284</v>
      </c>
      <c r="C678" s="7">
        <v>41643</v>
      </c>
      <c r="D678" s="6" t="s">
        <v>79</v>
      </c>
      <c r="E678" s="6" t="s">
        <v>79</v>
      </c>
      <c r="F678" s="5" t="str">
        <f t="shared" si="24"/>
        <v>ARB-284</v>
      </c>
      <c r="G678" s="5" t="s">
        <v>64</v>
      </c>
    </row>
    <row r="679" spans="1:8" x14ac:dyDescent="0.3">
      <c r="A679" s="6" t="s">
        <v>62</v>
      </c>
      <c r="B679" s="6">
        <v>286</v>
      </c>
      <c r="C679" s="7">
        <v>41646</v>
      </c>
      <c r="D679" s="6" t="s">
        <v>79</v>
      </c>
      <c r="E679" s="6" t="s">
        <v>79</v>
      </c>
      <c r="F679" s="5" t="str">
        <f t="shared" si="24"/>
        <v>ARB-286</v>
      </c>
      <c r="G679" s="5" t="s">
        <v>64</v>
      </c>
    </row>
    <row r="680" spans="1:8" x14ac:dyDescent="0.3">
      <c r="A680" s="6" t="s">
        <v>62</v>
      </c>
      <c r="B680" s="6">
        <v>294</v>
      </c>
      <c r="C680" s="7">
        <v>41653</v>
      </c>
      <c r="D680" s="6" t="s">
        <v>79</v>
      </c>
      <c r="E680" s="6" t="s">
        <v>79</v>
      </c>
      <c r="F680" s="5" t="str">
        <f t="shared" si="24"/>
        <v>ARB-294</v>
      </c>
      <c r="G680" s="5" t="s">
        <v>64</v>
      </c>
    </row>
    <row r="681" spans="1:8" x14ac:dyDescent="0.3">
      <c r="A681" s="6" t="s">
        <v>62</v>
      </c>
      <c r="B681" s="6">
        <v>299</v>
      </c>
      <c r="C681" s="7">
        <v>41661</v>
      </c>
      <c r="D681" s="6" t="s">
        <v>79</v>
      </c>
      <c r="E681" s="6" t="s">
        <v>79</v>
      </c>
      <c r="F681" s="5" t="str">
        <f t="shared" si="24"/>
        <v>ARB-299</v>
      </c>
      <c r="G681" s="5" t="s">
        <v>64</v>
      </c>
    </row>
    <row r="682" spans="1:8" x14ac:dyDescent="0.3">
      <c r="A682" s="6" t="s">
        <v>51</v>
      </c>
      <c r="B682" s="6">
        <v>188</v>
      </c>
      <c r="C682" s="7">
        <v>41663</v>
      </c>
      <c r="D682" s="6" t="s">
        <v>79</v>
      </c>
      <c r="E682" s="6" t="s">
        <v>79</v>
      </c>
      <c r="F682" s="5" t="str">
        <f t="shared" si="24"/>
        <v>UUC-188</v>
      </c>
      <c r="G682" s="5" t="s">
        <v>81</v>
      </c>
      <c r="H682" t="s">
        <v>35</v>
      </c>
    </row>
    <row r="683" spans="1:8" x14ac:dyDescent="0.3">
      <c r="A683" s="6" t="s">
        <v>51</v>
      </c>
      <c r="B683" s="6">
        <v>191</v>
      </c>
      <c r="C683" s="7">
        <v>41668</v>
      </c>
      <c r="D683" s="6" t="s">
        <v>79</v>
      </c>
      <c r="E683" s="6" t="s">
        <v>79</v>
      </c>
      <c r="F683" s="5" t="str">
        <f t="shared" si="24"/>
        <v>UUC-191</v>
      </c>
      <c r="G683" t="s">
        <v>64</v>
      </c>
      <c r="H683" t="s">
        <v>21</v>
      </c>
    </row>
    <row r="684" spans="1:8" x14ac:dyDescent="0.3">
      <c r="A684" s="6" t="s">
        <v>51</v>
      </c>
      <c r="B684" s="6">
        <v>193</v>
      </c>
      <c r="C684" s="7">
        <v>41670</v>
      </c>
      <c r="D684" s="6" t="s">
        <v>79</v>
      </c>
      <c r="E684" s="6" t="s">
        <v>79</v>
      </c>
      <c r="F684" s="5" t="str">
        <f t="shared" si="24"/>
        <v>UUC-193</v>
      </c>
      <c r="G684" t="s">
        <v>64</v>
      </c>
      <c r="H684" t="s">
        <v>21</v>
      </c>
    </row>
    <row r="685" spans="1:8" x14ac:dyDescent="0.3">
      <c r="A685" s="6" t="s">
        <v>51</v>
      </c>
      <c r="B685" s="6">
        <v>196</v>
      </c>
      <c r="C685" s="7">
        <v>41683</v>
      </c>
      <c r="D685" s="6" t="s">
        <v>79</v>
      </c>
      <c r="E685" s="6" t="s">
        <v>79</v>
      </c>
      <c r="F685" s="5" t="str">
        <f t="shared" si="24"/>
        <v>UUC-196</v>
      </c>
      <c r="G685" t="s">
        <v>83</v>
      </c>
      <c r="H685" t="s">
        <v>21</v>
      </c>
    </row>
    <row r="686" spans="1:8" x14ac:dyDescent="0.3">
      <c r="A686" s="6" t="s">
        <v>62</v>
      </c>
      <c r="B686" s="6">
        <v>331</v>
      </c>
      <c r="C686" s="7">
        <v>41718</v>
      </c>
      <c r="D686" s="6" t="s">
        <v>79</v>
      </c>
      <c r="E686" s="6" t="s">
        <v>79</v>
      </c>
      <c r="F686" s="5" t="str">
        <f t="shared" si="24"/>
        <v>ARB-331</v>
      </c>
      <c r="G686" s="5" t="s">
        <v>64</v>
      </c>
    </row>
    <row r="687" spans="1:8" x14ac:dyDescent="0.3">
      <c r="A687" s="6" t="s">
        <v>62</v>
      </c>
      <c r="B687" s="6">
        <v>355</v>
      </c>
      <c r="C687" s="7">
        <v>41755</v>
      </c>
      <c r="D687" s="6" t="s">
        <v>79</v>
      </c>
      <c r="E687" s="6" t="s">
        <v>79</v>
      </c>
      <c r="F687" s="5" t="str">
        <f t="shared" si="24"/>
        <v>ARB-355</v>
      </c>
      <c r="G687" s="5" t="s">
        <v>64</v>
      </c>
    </row>
    <row r="688" spans="1:8" x14ac:dyDescent="0.3">
      <c r="A688" s="6" t="s">
        <v>51</v>
      </c>
      <c r="B688" s="6">
        <v>237</v>
      </c>
      <c r="C688" s="7">
        <v>41769</v>
      </c>
      <c r="D688" s="6" t="s">
        <v>79</v>
      </c>
      <c r="E688" s="6" t="s">
        <v>79</v>
      </c>
      <c r="F688" s="5" t="str">
        <f t="shared" si="24"/>
        <v>UUC-237</v>
      </c>
      <c r="G688" t="s">
        <v>64</v>
      </c>
      <c r="H688" t="s">
        <v>21</v>
      </c>
    </row>
    <row r="689" spans="1:8" x14ac:dyDescent="0.3">
      <c r="A689" s="6" t="s">
        <v>51</v>
      </c>
      <c r="B689" s="6">
        <v>238</v>
      </c>
      <c r="C689" s="7">
        <v>41771</v>
      </c>
      <c r="D689" s="6" t="s">
        <v>79</v>
      </c>
      <c r="E689" s="6" t="s">
        <v>79</v>
      </c>
      <c r="F689" s="5" t="str">
        <f t="shared" si="24"/>
        <v>UUC-238</v>
      </c>
      <c r="G689" s="5" t="s">
        <v>20</v>
      </c>
      <c r="H689" t="s">
        <v>35</v>
      </c>
    </row>
    <row r="690" spans="1:8" x14ac:dyDescent="0.3">
      <c r="A690" s="6" t="s">
        <v>62</v>
      </c>
      <c r="B690" s="6">
        <v>373</v>
      </c>
      <c r="C690" s="7">
        <v>41780</v>
      </c>
      <c r="D690" s="6" t="s">
        <v>79</v>
      </c>
      <c r="E690" s="6" t="s">
        <v>79</v>
      </c>
      <c r="F690" s="5" t="str">
        <f t="shared" si="24"/>
        <v>ARB-373</v>
      </c>
      <c r="G690" s="5" t="s">
        <v>64</v>
      </c>
    </row>
    <row r="691" spans="1:8" x14ac:dyDescent="0.3">
      <c r="A691" s="6" t="s">
        <v>62</v>
      </c>
      <c r="B691" s="6">
        <v>372</v>
      </c>
      <c r="C691" s="7">
        <v>41780</v>
      </c>
      <c r="D691" s="6" t="s">
        <v>79</v>
      </c>
      <c r="E691" s="6" t="s">
        <v>79</v>
      </c>
      <c r="F691" s="5" t="str">
        <f t="shared" si="24"/>
        <v>ARB-372</v>
      </c>
      <c r="G691" s="5" t="s">
        <v>64</v>
      </c>
    </row>
    <row r="692" spans="1:8" x14ac:dyDescent="0.3">
      <c r="A692" s="6" t="s">
        <v>62</v>
      </c>
      <c r="B692" s="6">
        <v>376</v>
      </c>
      <c r="C692" s="7">
        <v>41783</v>
      </c>
      <c r="D692" s="6" t="s">
        <v>79</v>
      </c>
      <c r="E692" s="6" t="s">
        <v>79</v>
      </c>
      <c r="F692" s="5" t="str">
        <f t="shared" si="24"/>
        <v>ARB-376</v>
      </c>
      <c r="G692" s="5" t="s">
        <v>64</v>
      </c>
    </row>
    <row r="693" spans="1:8" x14ac:dyDescent="0.3">
      <c r="A693" s="6" t="s">
        <v>62</v>
      </c>
      <c r="B693" s="6">
        <v>377</v>
      </c>
      <c r="C693" s="7">
        <v>41785</v>
      </c>
      <c r="D693" s="6" t="s">
        <v>79</v>
      </c>
      <c r="E693" s="6" t="s">
        <v>79</v>
      </c>
      <c r="F693" s="5" t="str">
        <f t="shared" si="24"/>
        <v>ARB-377</v>
      </c>
      <c r="G693" s="5" t="s">
        <v>64</v>
      </c>
    </row>
    <row r="694" spans="1:8" x14ac:dyDescent="0.3">
      <c r="A694" s="6" t="s">
        <v>62</v>
      </c>
      <c r="B694" s="6">
        <v>384</v>
      </c>
      <c r="C694" s="7">
        <v>41795</v>
      </c>
      <c r="D694" s="6" t="s">
        <v>79</v>
      </c>
      <c r="E694" s="6" t="s">
        <v>79</v>
      </c>
      <c r="F694" s="5" t="str">
        <f t="shared" si="24"/>
        <v>ARB-384</v>
      </c>
      <c r="G694" s="5" t="s">
        <v>64</v>
      </c>
    </row>
    <row r="695" spans="1:8" x14ac:dyDescent="0.3">
      <c r="A695" s="6" t="s">
        <v>62</v>
      </c>
      <c r="B695" s="6">
        <v>387</v>
      </c>
      <c r="C695" s="7">
        <v>41803</v>
      </c>
      <c r="D695" s="6" t="s">
        <v>79</v>
      </c>
      <c r="E695" s="6" t="s">
        <v>79</v>
      </c>
      <c r="F695" s="5" t="str">
        <f t="shared" si="24"/>
        <v>ARB-387</v>
      </c>
      <c r="G695" s="5" t="s">
        <v>64</v>
      </c>
    </row>
    <row r="696" spans="1:8" x14ac:dyDescent="0.3">
      <c r="A696" s="6" t="s">
        <v>51</v>
      </c>
      <c r="B696" s="6">
        <v>267</v>
      </c>
      <c r="C696" s="7">
        <v>41829</v>
      </c>
      <c r="D696" s="6" t="s">
        <v>79</v>
      </c>
      <c r="E696" s="6" t="s">
        <v>79</v>
      </c>
      <c r="F696" s="5" t="str">
        <f>CONCATENATE(A696,"-",B696)</f>
        <v>UUC-267</v>
      </c>
      <c r="G696" s="5" t="s">
        <v>20</v>
      </c>
      <c r="H696" t="s">
        <v>21</v>
      </c>
    </row>
    <row r="697" spans="1:8" x14ac:dyDescent="0.3">
      <c r="A697" s="6" t="s">
        <v>62</v>
      </c>
      <c r="B697" s="6">
        <v>431</v>
      </c>
      <c r="C697" s="7">
        <v>41885</v>
      </c>
      <c r="D697" s="6" t="s">
        <v>79</v>
      </c>
      <c r="E697" s="6" t="s">
        <v>79</v>
      </c>
      <c r="F697" s="5" t="str">
        <f>CONCATENATE(A697,"-",B697)</f>
        <v>ARB-431</v>
      </c>
    </row>
    <row r="698" spans="1:8" x14ac:dyDescent="0.3">
      <c r="A698" s="6" t="s">
        <v>51</v>
      </c>
      <c r="B698" s="6">
        <v>312</v>
      </c>
      <c r="C698" s="7">
        <v>41891</v>
      </c>
      <c r="D698" s="6" t="s">
        <v>79</v>
      </c>
      <c r="E698" s="6" t="s">
        <v>79</v>
      </c>
      <c r="F698" s="5" t="str">
        <f t="shared" ref="F698:F761" si="25">CONCATENATE(A698,"-",B698)</f>
        <v>UUC-312</v>
      </c>
      <c r="G698" t="s">
        <v>64</v>
      </c>
      <c r="H698" t="s">
        <v>21</v>
      </c>
    </row>
    <row r="699" spans="1:8" x14ac:dyDescent="0.3">
      <c r="A699" s="6" t="s">
        <v>51</v>
      </c>
      <c r="B699" s="6">
        <v>316</v>
      </c>
      <c r="C699" s="7">
        <v>41901</v>
      </c>
      <c r="D699" s="6" t="s">
        <v>79</v>
      </c>
      <c r="E699" s="6" t="s">
        <v>79</v>
      </c>
      <c r="F699" s="5" t="str">
        <f t="shared" si="25"/>
        <v>UUC-316</v>
      </c>
      <c r="G699" s="5" t="s">
        <v>81</v>
      </c>
      <c r="H699" t="s">
        <v>21</v>
      </c>
    </row>
    <row r="700" spans="1:8" x14ac:dyDescent="0.3">
      <c r="A700" s="6" t="s">
        <v>51</v>
      </c>
      <c r="B700" s="6">
        <v>323</v>
      </c>
      <c r="C700" s="7">
        <v>41906</v>
      </c>
      <c r="D700" s="6" t="s">
        <v>79</v>
      </c>
      <c r="E700" s="6" t="s">
        <v>79</v>
      </c>
      <c r="F700" s="5" t="str">
        <f t="shared" si="25"/>
        <v>UUC-323</v>
      </c>
      <c r="G700" s="5" t="s">
        <v>20</v>
      </c>
      <c r="H700" t="s">
        <v>35</v>
      </c>
    </row>
    <row r="701" spans="1:8" x14ac:dyDescent="0.3">
      <c r="A701" s="6" t="s">
        <v>51</v>
      </c>
      <c r="B701" s="6">
        <v>342</v>
      </c>
      <c r="C701" s="7">
        <v>41932</v>
      </c>
      <c r="D701" s="6" t="s">
        <v>79</v>
      </c>
      <c r="E701" s="6" t="s">
        <v>79</v>
      </c>
      <c r="F701" s="5" t="str">
        <f t="shared" si="25"/>
        <v>UUC-342</v>
      </c>
      <c r="G701" t="s">
        <v>129</v>
      </c>
      <c r="H701" t="s">
        <v>21</v>
      </c>
    </row>
    <row r="702" spans="1:8" x14ac:dyDescent="0.3">
      <c r="A702" s="6" t="s">
        <v>51</v>
      </c>
      <c r="B702" s="6">
        <v>345</v>
      </c>
      <c r="C702" s="7">
        <v>41935</v>
      </c>
      <c r="D702" s="6" t="s">
        <v>79</v>
      </c>
      <c r="E702" s="6" t="s">
        <v>79</v>
      </c>
      <c r="F702" s="5" t="str">
        <f t="shared" si="25"/>
        <v>UUC-345</v>
      </c>
      <c r="G702" t="s">
        <v>64</v>
      </c>
      <c r="H702" t="s">
        <v>21</v>
      </c>
    </row>
    <row r="703" spans="1:8" x14ac:dyDescent="0.3">
      <c r="A703" s="6" t="s">
        <v>51</v>
      </c>
      <c r="B703" s="6">
        <v>367</v>
      </c>
      <c r="C703" s="7">
        <v>41958</v>
      </c>
      <c r="D703" s="6" t="s">
        <v>79</v>
      </c>
      <c r="E703" s="6" t="s">
        <v>79</v>
      </c>
      <c r="F703" s="5" t="str">
        <f t="shared" si="25"/>
        <v>UUC-367</v>
      </c>
      <c r="G703" s="5" t="s">
        <v>81</v>
      </c>
      <c r="H703" t="s">
        <v>35</v>
      </c>
    </row>
    <row r="704" spans="1:8" x14ac:dyDescent="0.3">
      <c r="A704" s="6" t="s">
        <v>51</v>
      </c>
      <c r="B704" s="6">
        <v>391</v>
      </c>
      <c r="C704" s="7">
        <v>41996</v>
      </c>
      <c r="D704" s="6" t="s">
        <v>79</v>
      </c>
      <c r="E704" s="6" t="s">
        <v>79</v>
      </c>
      <c r="F704" s="5" t="str">
        <f t="shared" si="25"/>
        <v>UUC-391</v>
      </c>
      <c r="G704" t="s">
        <v>64</v>
      </c>
      <c r="H704" t="s">
        <v>21</v>
      </c>
    </row>
    <row r="705" spans="1:8" x14ac:dyDescent="0.3">
      <c r="A705" s="6" t="s">
        <v>51</v>
      </c>
      <c r="B705" s="6">
        <v>423</v>
      </c>
      <c r="C705" s="7">
        <v>42040</v>
      </c>
      <c r="D705" s="6" t="s">
        <v>79</v>
      </c>
      <c r="E705" s="6" t="s">
        <v>79</v>
      </c>
      <c r="F705" s="5" t="str">
        <f t="shared" si="25"/>
        <v>UUC-423</v>
      </c>
      <c r="G705" s="5" t="s">
        <v>20</v>
      </c>
      <c r="H705" t="s">
        <v>35</v>
      </c>
    </row>
    <row r="706" spans="1:8" x14ac:dyDescent="0.3">
      <c r="A706" s="6" t="s">
        <v>51</v>
      </c>
      <c r="B706" s="6">
        <v>424</v>
      </c>
      <c r="C706" s="7">
        <v>42043</v>
      </c>
      <c r="D706" s="6" t="s">
        <v>79</v>
      </c>
      <c r="E706" s="6" t="s">
        <v>79</v>
      </c>
      <c r="F706" s="5" t="str">
        <f t="shared" si="25"/>
        <v>UUC-424</v>
      </c>
      <c r="G706" s="5" t="s">
        <v>92</v>
      </c>
      <c r="H706" t="s">
        <v>35</v>
      </c>
    </row>
    <row r="707" spans="1:8" x14ac:dyDescent="0.3">
      <c r="A707" s="6" t="s">
        <v>51</v>
      </c>
      <c r="B707" s="6">
        <v>439</v>
      </c>
      <c r="C707" s="7">
        <v>42066</v>
      </c>
      <c r="D707" s="6" t="s">
        <v>79</v>
      </c>
      <c r="E707" s="6" t="s">
        <v>79</v>
      </c>
      <c r="F707" s="5" t="str">
        <f t="shared" si="25"/>
        <v>UUC-439</v>
      </c>
      <c r="G707" s="5" t="s">
        <v>81</v>
      </c>
      <c r="H707" t="s">
        <v>21</v>
      </c>
    </row>
    <row r="708" spans="1:8" x14ac:dyDescent="0.3">
      <c r="A708" s="6" t="s">
        <v>51</v>
      </c>
      <c r="B708" s="6">
        <v>440</v>
      </c>
      <c r="C708" s="7">
        <v>42068</v>
      </c>
      <c r="D708" s="6" t="s">
        <v>79</v>
      </c>
      <c r="E708" s="6" t="s">
        <v>79</v>
      </c>
      <c r="F708" s="5" t="str">
        <f t="shared" si="25"/>
        <v>UUC-440</v>
      </c>
      <c r="G708" s="5" t="s">
        <v>20</v>
      </c>
      <c r="H708" t="s">
        <v>21</v>
      </c>
    </row>
    <row r="709" spans="1:8" x14ac:dyDescent="0.3">
      <c r="A709" s="6" t="s">
        <v>51</v>
      </c>
      <c r="B709" s="6">
        <v>450</v>
      </c>
      <c r="C709" s="7">
        <v>42078</v>
      </c>
      <c r="D709" s="6" t="s">
        <v>79</v>
      </c>
      <c r="E709" s="6" t="s">
        <v>79</v>
      </c>
      <c r="F709" s="5" t="str">
        <f t="shared" si="25"/>
        <v>UUC-450</v>
      </c>
      <c r="G709" s="5" t="s">
        <v>20</v>
      </c>
      <c r="H709" t="s">
        <v>21</v>
      </c>
    </row>
    <row r="710" spans="1:8" x14ac:dyDescent="0.3">
      <c r="A710" s="6" t="s">
        <v>51</v>
      </c>
      <c r="B710" s="6">
        <v>458</v>
      </c>
      <c r="C710" s="7">
        <v>42088</v>
      </c>
      <c r="D710" s="6" t="s">
        <v>79</v>
      </c>
      <c r="E710" s="6" t="s">
        <v>79</v>
      </c>
      <c r="F710" s="5" t="str">
        <f t="shared" si="25"/>
        <v>UUC-458</v>
      </c>
      <c r="G710" t="s">
        <v>64</v>
      </c>
      <c r="H710" t="s">
        <v>21</v>
      </c>
    </row>
    <row r="711" spans="1:8" x14ac:dyDescent="0.3">
      <c r="A711" s="6" t="s">
        <v>51</v>
      </c>
      <c r="B711" s="6">
        <v>477</v>
      </c>
      <c r="C711" s="7">
        <v>42103</v>
      </c>
      <c r="D711" s="6" t="s">
        <v>79</v>
      </c>
      <c r="E711" s="6" t="s">
        <v>79</v>
      </c>
      <c r="F711" s="5" t="str">
        <f t="shared" si="25"/>
        <v>UUC-477</v>
      </c>
      <c r="G711" s="5" t="s">
        <v>115</v>
      </c>
      <c r="H711" t="s">
        <v>21</v>
      </c>
    </row>
    <row r="712" spans="1:8" x14ac:dyDescent="0.3">
      <c r="A712" s="6" t="s">
        <v>130</v>
      </c>
      <c r="B712" s="6">
        <v>11</v>
      </c>
      <c r="C712" s="7">
        <v>42157</v>
      </c>
      <c r="D712" s="6" t="s">
        <v>79</v>
      </c>
      <c r="E712" s="6" t="s">
        <v>79</v>
      </c>
      <c r="F712" s="5" t="str">
        <f t="shared" si="25"/>
        <v>KKV-11</v>
      </c>
      <c r="G712" t="s">
        <v>64</v>
      </c>
      <c r="H712" t="s">
        <v>21</v>
      </c>
    </row>
    <row r="713" spans="1:8" x14ac:dyDescent="0.3">
      <c r="A713" s="6" t="s">
        <v>51</v>
      </c>
      <c r="B713" s="6">
        <v>517</v>
      </c>
      <c r="C713" s="7">
        <v>42192</v>
      </c>
      <c r="D713" s="6" t="s">
        <v>79</v>
      </c>
      <c r="E713" s="6" t="s">
        <v>79</v>
      </c>
      <c r="F713" s="5" t="str">
        <f t="shared" si="25"/>
        <v>UUC-517</v>
      </c>
      <c r="G713" s="5" t="s">
        <v>20</v>
      </c>
      <c r="H713" t="s">
        <v>21</v>
      </c>
    </row>
    <row r="714" spans="1:8" x14ac:dyDescent="0.3">
      <c r="A714" s="6" t="s">
        <v>130</v>
      </c>
      <c r="B714" s="6">
        <v>22</v>
      </c>
      <c r="C714" s="7">
        <v>42243</v>
      </c>
      <c r="D714" s="6" t="s">
        <v>79</v>
      </c>
      <c r="E714" s="6" t="s">
        <v>79</v>
      </c>
      <c r="F714" s="5" t="str">
        <f t="shared" si="25"/>
        <v>KKV-22</v>
      </c>
      <c r="G714" t="s">
        <v>64</v>
      </c>
      <c r="H714" t="s">
        <v>21</v>
      </c>
    </row>
    <row r="715" spans="1:8" x14ac:dyDescent="0.3">
      <c r="A715" s="6" t="s">
        <v>51</v>
      </c>
      <c r="B715" s="6">
        <v>541</v>
      </c>
      <c r="C715" s="7">
        <v>42257</v>
      </c>
      <c r="D715" s="6" t="s">
        <v>79</v>
      </c>
      <c r="E715" s="6" t="s">
        <v>79</v>
      </c>
      <c r="F715" s="5" t="str">
        <f t="shared" si="25"/>
        <v>UUC-541</v>
      </c>
      <c r="G715" t="s">
        <v>152</v>
      </c>
      <c r="H715" t="s">
        <v>21</v>
      </c>
    </row>
    <row r="716" spans="1:8" x14ac:dyDescent="0.3">
      <c r="A716" s="6" t="s">
        <v>51</v>
      </c>
      <c r="B716" s="6">
        <v>547</v>
      </c>
      <c r="C716" s="7">
        <v>42268</v>
      </c>
      <c r="D716" s="6" t="s">
        <v>79</v>
      </c>
      <c r="E716" s="6" t="s">
        <v>79</v>
      </c>
      <c r="F716" s="5" t="str">
        <f t="shared" si="25"/>
        <v>UUC-547</v>
      </c>
      <c r="G716" t="s">
        <v>152</v>
      </c>
      <c r="H716" t="s">
        <v>21</v>
      </c>
    </row>
    <row r="717" spans="1:8" x14ac:dyDescent="0.3">
      <c r="A717" s="6" t="s">
        <v>130</v>
      </c>
      <c r="B717" s="6">
        <v>28</v>
      </c>
      <c r="C717" s="7">
        <v>42298</v>
      </c>
      <c r="D717" s="6" t="s">
        <v>79</v>
      </c>
      <c r="E717" s="6" t="s">
        <v>79</v>
      </c>
      <c r="F717" s="5" t="str">
        <f t="shared" si="25"/>
        <v>KKV-28</v>
      </c>
      <c r="G717" t="s">
        <v>64</v>
      </c>
      <c r="H717" t="s">
        <v>21</v>
      </c>
    </row>
    <row r="718" spans="1:8" x14ac:dyDescent="0.3">
      <c r="A718" s="6" t="s">
        <v>51</v>
      </c>
      <c r="B718" s="6">
        <v>556</v>
      </c>
      <c r="C718" s="7">
        <v>42307</v>
      </c>
      <c r="D718" s="6" t="s">
        <v>79</v>
      </c>
      <c r="E718" s="6" t="s">
        <v>79</v>
      </c>
      <c r="F718" s="5" t="str">
        <f t="shared" si="25"/>
        <v>UUC-556</v>
      </c>
      <c r="G718" s="5" t="s">
        <v>20</v>
      </c>
      <c r="H718" t="s">
        <v>21</v>
      </c>
    </row>
    <row r="719" spans="1:8" x14ac:dyDescent="0.3">
      <c r="A719" s="6" t="s">
        <v>51</v>
      </c>
      <c r="B719" s="6">
        <v>566</v>
      </c>
      <c r="C719" s="7">
        <v>42334</v>
      </c>
      <c r="D719" s="6" t="s">
        <v>79</v>
      </c>
      <c r="E719" s="6" t="s">
        <v>79</v>
      </c>
      <c r="F719" s="5" t="str">
        <f t="shared" si="25"/>
        <v>UUC-566</v>
      </c>
      <c r="G719" t="s">
        <v>64</v>
      </c>
      <c r="H719" t="s">
        <v>21</v>
      </c>
    </row>
    <row r="720" spans="1:8" x14ac:dyDescent="0.3">
      <c r="A720" s="6" t="s">
        <v>51</v>
      </c>
      <c r="B720" s="6">
        <v>575</v>
      </c>
      <c r="C720" s="7">
        <v>42378</v>
      </c>
      <c r="D720" s="6" t="s">
        <v>79</v>
      </c>
      <c r="E720" s="6" t="s">
        <v>79</v>
      </c>
      <c r="F720" s="5" t="str">
        <f t="shared" si="25"/>
        <v>UUC-575</v>
      </c>
      <c r="G720" t="s">
        <v>64</v>
      </c>
      <c r="H720" t="s">
        <v>21</v>
      </c>
    </row>
    <row r="721" spans="1:8" x14ac:dyDescent="0.3">
      <c r="A721" s="6" t="s">
        <v>51</v>
      </c>
      <c r="B721" s="6">
        <v>595</v>
      </c>
      <c r="C721" s="7">
        <v>42437</v>
      </c>
      <c r="D721" s="6" t="s">
        <v>79</v>
      </c>
      <c r="E721" s="6" t="s">
        <v>79</v>
      </c>
      <c r="F721" s="5" t="str">
        <f t="shared" si="25"/>
        <v>UUC-595</v>
      </c>
      <c r="G721" s="5" t="s">
        <v>81</v>
      </c>
      <c r="H721" t="s">
        <v>35</v>
      </c>
    </row>
    <row r="722" spans="1:8" x14ac:dyDescent="0.3">
      <c r="A722" s="6" t="s">
        <v>51</v>
      </c>
      <c r="B722" s="6">
        <v>598</v>
      </c>
      <c r="C722" s="7">
        <v>42440</v>
      </c>
      <c r="D722" s="6" t="s">
        <v>79</v>
      </c>
      <c r="E722" s="6" t="s">
        <v>79</v>
      </c>
      <c r="F722" s="5" t="str">
        <f t="shared" si="25"/>
        <v>UUC-598</v>
      </c>
      <c r="G722" s="5" t="s">
        <v>20</v>
      </c>
      <c r="H722" t="s">
        <v>21</v>
      </c>
    </row>
    <row r="723" spans="1:8" x14ac:dyDescent="0.3">
      <c r="A723" s="6" t="s">
        <v>51</v>
      </c>
      <c r="B723" s="6">
        <v>602</v>
      </c>
      <c r="C723" s="7">
        <v>42454</v>
      </c>
      <c r="D723" s="6" t="s">
        <v>79</v>
      </c>
      <c r="E723" s="6" t="s">
        <v>79</v>
      </c>
      <c r="F723" s="5" t="str">
        <f t="shared" si="25"/>
        <v>UUC-602</v>
      </c>
      <c r="G723" t="s">
        <v>83</v>
      </c>
      <c r="H723" t="s">
        <v>21</v>
      </c>
    </row>
    <row r="724" spans="1:8" x14ac:dyDescent="0.3">
      <c r="A724" s="6" t="s">
        <v>51</v>
      </c>
      <c r="B724" s="6">
        <v>604</v>
      </c>
      <c r="C724" s="7">
        <v>42457</v>
      </c>
      <c r="D724" s="6" t="s">
        <v>79</v>
      </c>
      <c r="E724" s="6" t="s">
        <v>79</v>
      </c>
      <c r="F724" s="5" t="str">
        <f t="shared" si="25"/>
        <v>UUC-604</v>
      </c>
      <c r="G724" s="5" t="s">
        <v>92</v>
      </c>
      <c r="H724" t="s">
        <v>35</v>
      </c>
    </row>
    <row r="725" spans="1:8" x14ac:dyDescent="0.3">
      <c r="A725" s="6" t="s">
        <v>51</v>
      </c>
      <c r="B725" s="6">
        <v>615</v>
      </c>
      <c r="C725" s="7">
        <v>42472</v>
      </c>
      <c r="D725" s="6" t="s">
        <v>79</v>
      </c>
      <c r="E725" s="6" t="s">
        <v>79</v>
      </c>
      <c r="F725" s="5" t="str">
        <f t="shared" si="25"/>
        <v>UUC-615</v>
      </c>
      <c r="G725" s="5" t="s">
        <v>20</v>
      </c>
      <c r="H725" t="s">
        <v>35</v>
      </c>
    </row>
    <row r="726" spans="1:8" x14ac:dyDescent="0.3">
      <c r="A726" s="6" t="s">
        <v>51</v>
      </c>
      <c r="B726" s="6">
        <v>650</v>
      </c>
      <c r="C726" s="7">
        <v>42510</v>
      </c>
      <c r="D726" s="6" t="s">
        <v>79</v>
      </c>
      <c r="E726" s="6" t="s">
        <v>79</v>
      </c>
      <c r="F726" s="5" t="str">
        <f t="shared" si="25"/>
        <v>UUC-650</v>
      </c>
      <c r="G726" s="5" t="s">
        <v>20</v>
      </c>
      <c r="H726" t="s">
        <v>21</v>
      </c>
    </row>
    <row r="727" spans="1:8" x14ac:dyDescent="0.3">
      <c r="A727" s="6" t="s">
        <v>51</v>
      </c>
      <c r="B727" s="6">
        <v>666</v>
      </c>
      <c r="C727" s="7">
        <v>42529</v>
      </c>
      <c r="D727" s="6" t="s">
        <v>79</v>
      </c>
      <c r="E727" s="6" t="s">
        <v>79</v>
      </c>
      <c r="F727" s="5" t="str">
        <f t="shared" si="25"/>
        <v>UUC-666</v>
      </c>
      <c r="G727" s="5" t="s">
        <v>81</v>
      </c>
      <c r="H727" t="s">
        <v>35</v>
      </c>
    </row>
    <row r="728" spans="1:8" x14ac:dyDescent="0.3">
      <c r="A728" s="6" t="s">
        <v>130</v>
      </c>
      <c r="B728" s="6">
        <v>71</v>
      </c>
      <c r="C728" s="7">
        <v>42535</v>
      </c>
      <c r="D728" s="6" t="s">
        <v>79</v>
      </c>
      <c r="E728" s="6" t="s">
        <v>79</v>
      </c>
      <c r="F728" s="5" t="str">
        <f t="shared" si="25"/>
        <v>KKV-71</v>
      </c>
      <c r="G728" t="s">
        <v>64</v>
      </c>
      <c r="H728" t="s">
        <v>21</v>
      </c>
    </row>
    <row r="729" spans="1:8" x14ac:dyDescent="0.3">
      <c r="A729" s="6" t="s">
        <v>130</v>
      </c>
      <c r="B729" s="6">
        <v>72</v>
      </c>
      <c r="C729" s="7">
        <v>42543</v>
      </c>
      <c r="D729" s="6" t="s">
        <v>79</v>
      </c>
      <c r="E729" s="6" t="s">
        <v>79</v>
      </c>
      <c r="F729" s="5" t="str">
        <f t="shared" si="25"/>
        <v>KKV-72</v>
      </c>
      <c r="G729" t="s">
        <v>64</v>
      </c>
      <c r="H729" t="s">
        <v>21</v>
      </c>
    </row>
    <row r="730" spans="1:8" x14ac:dyDescent="0.3">
      <c r="A730" s="6" t="s">
        <v>51</v>
      </c>
      <c r="B730" s="6">
        <v>684</v>
      </c>
      <c r="C730" s="7">
        <v>42545</v>
      </c>
      <c r="D730" s="6" t="s">
        <v>79</v>
      </c>
      <c r="E730" s="6" t="s">
        <v>79</v>
      </c>
      <c r="F730" s="5" t="str">
        <f t="shared" si="25"/>
        <v>UUC-684</v>
      </c>
      <c r="G730" s="5" t="s">
        <v>430</v>
      </c>
      <c r="H730" t="s">
        <v>21</v>
      </c>
    </row>
    <row r="731" spans="1:8" x14ac:dyDescent="0.3">
      <c r="A731" s="6" t="s">
        <v>130</v>
      </c>
      <c r="B731" s="6">
        <v>73</v>
      </c>
      <c r="C731" s="7">
        <v>42547</v>
      </c>
      <c r="D731" s="6" t="s">
        <v>79</v>
      </c>
      <c r="E731" s="6" t="s">
        <v>79</v>
      </c>
      <c r="F731" s="5" t="str">
        <f t="shared" si="25"/>
        <v>KKV-73</v>
      </c>
      <c r="G731" t="s">
        <v>129</v>
      </c>
      <c r="H731" t="s">
        <v>21</v>
      </c>
    </row>
    <row r="732" spans="1:8" x14ac:dyDescent="0.3">
      <c r="A732" s="6" t="s">
        <v>268</v>
      </c>
      <c r="B732" s="6">
        <v>9</v>
      </c>
      <c r="C732" s="7">
        <v>42574</v>
      </c>
      <c r="D732" s="6" t="s">
        <v>79</v>
      </c>
      <c r="E732" s="6" t="s">
        <v>79</v>
      </c>
      <c r="F732" s="5" t="str">
        <f t="shared" si="25"/>
        <v>SLP-9</v>
      </c>
      <c r="G732" t="s">
        <v>64</v>
      </c>
      <c r="H732" t="s">
        <v>21</v>
      </c>
    </row>
    <row r="733" spans="1:8" x14ac:dyDescent="0.3">
      <c r="A733" s="6" t="s">
        <v>268</v>
      </c>
      <c r="B733" s="6">
        <v>10</v>
      </c>
      <c r="C733" s="7">
        <v>42587</v>
      </c>
      <c r="D733" s="6" t="s">
        <v>79</v>
      </c>
      <c r="E733" s="6" t="s">
        <v>79</v>
      </c>
      <c r="F733" s="5" t="str">
        <f t="shared" si="25"/>
        <v>SLP-10</v>
      </c>
      <c r="G733" s="5" t="s">
        <v>81</v>
      </c>
      <c r="H733" t="s">
        <v>35</v>
      </c>
    </row>
    <row r="734" spans="1:8" x14ac:dyDescent="0.3">
      <c r="A734" s="6" t="s">
        <v>51</v>
      </c>
      <c r="B734" s="6">
        <v>731</v>
      </c>
      <c r="C734" s="7">
        <v>42595</v>
      </c>
      <c r="D734" s="6" t="s">
        <v>79</v>
      </c>
      <c r="E734" s="6" t="s">
        <v>79</v>
      </c>
      <c r="F734" s="5" t="str">
        <f t="shared" si="25"/>
        <v>UUC-731</v>
      </c>
      <c r="G734" t="s">
        <v>64</v>
      </c>
      <c r="H734" t="s">
        <v>21</v>
      </c>
    </row>
    <row r="735" spans="1:8" x14ac:dyDescent="0.3">
      <c r="A735" s="6" t="s">
        <v>51</v>
      </c>
      <c r="B735" s="6">
        <v>741</v>
      </c>
      <c r="C735" s="7">
        <v>42603</v>
      </c>
      <c r="D735" s="6" t="s">
        <v>79</v>
      </c>
      <c r="E735" s="6" t="s">
        <v>79</v>
      </c>
      <c r="F735" s="5" t="str">
        <f t="shared" si="25"/>
        <v>UUC-741</v>
      </c>
      <c r="G735" s="5" t="s">
        <v>81</v>
      </c>
      <c r="H735" t="s">
        <v>21</v>
      </c>
    </row>
    <row r="736" spans="1:8" x14ac:dyDescent="0.3">
      <c r="A736" s="6" t="s">
        <v>130</v>
      </c>
      <c r="B736" s="6">
        <v>93</v>
      </c>
      <c r="C736" s="7">
        <v>42605</v>
      </c>
      <c r="D736" s="6" t="s">
        <v>79</v>
      </c>
      <c r="E736" s="6" t="s">
        <v>79</v>
      </c>
      <c r="F736" s="5" t="str">
        <f t="shared" si="25"/>
        <v>KKV-93</v>
      </c>
      <c r="G736" t="s">
        <v>83</v>
      </c>
      <c r="H736" t="s">
        <v>21</v>
      </c>
    </row>
    <row r="737" spans="1:8" x14ac:dyDescent="0.3">
      <c r="A737" s="6" t="s">
        <v>51</v>
      </c>
      <c r="B737" s="6">
        <v>746</v>
      </c>
      <c r="C737" s="7">
        <v>42606</v>
      </c>
      <c r="D737" s="6" t="s">
        <v>79</v>
      </c>
      <c r="E737" s="6" t="s">
        <v>79</v>
      </c>
      <c r="F737" s="5" t="str">
        <f t="shared" si="25"/>
        <v>UUC-746</v>
      </c>
      <c r="G737" s="5" t="s">
        <v>81</v>
      </c>
      <c r="H737" t="s">
        <v>21</v>
      </c>
    </row>
    <row r="738" spans="1:8" x14ac:dyDescent="0.3">
      <c r="A738" s="6" t="s">
        <v>51</v>
      </c>
      <c r="B738" s="6">
        <v>756</v>
      </c>
      <c r="C738" s="7">
        <v>42613</v>
      </c>
      <c r="D738" s="6" t="s">
        <v>79</v>
      </c>
      <c r="E738" s="6" t="s">
        <v>79</v>
      </c>
      <c r="F738" s="5" t="str">
        <f t="shared" si="25"/>
        <v>UUC-756</v>
      </c>
      <c r="G738" t="s">
        <v>64</v>
      </c>
      <c r="H738" t="s">
        <v>21</v>
      </c>
    </row>
    <row r="739" spans="1:8" x14ac:dyDescent="0.3">
      <c r="A739" s="6" t="s">
        <v>130</v>
      </c>
      <c r="B739" s="6">
        <v>99</v>
      </c>
      <c r="C739" s="7">
        <v>42614</v>
      </c>
      <c r="D739" s="6" t="s">
        <v>79</v>
      </c>
      <c r="E739" s="6" t="s">
        <v>79</v>
      </c>
      <c r="F739" s="5" t="str">
        <f t="shared" si="25"/>
        <v>KKV-99</v>
      </c>
      <c r="G739" t="s">
        <v>111</v>
      </c>
      <c r="H739" t="s">
        <v>21</v>
      </c>
    </row>
    <row r="740" spans="1:8" x14ac:dyDescent="0.3">
      <c r="A740" s="6" t="s">
        <v>51</v>
      </c>
      <c r="B740" s="6">
        <v>763</v>
      </c>
      <c r="C740" s="7">
        <v>42617</v>
      </c>
      <c r="D740" s="6" t="s">
        <v>79</v>
      </c>
      <c r="E740" s="6" t="s">
        <v>79</v>
      </c>
      <c r="F740" s="5" t="str">
        <f t="shared" si="25"/>
        <v>UUC-763</v>
      </c>
      <c r="G740" s="5" t="s">
        <v>81</v>
      </c>
      <c r="H740" t="s">
        <v>21</v>
      </c>
    </row>
    <row r="741" spans="1:8" x14ac:dyDescent="0.3">
      <c r="A741" s="6" t="s">
        <v>268</v>
      </c>
      <c r="B741" s="6">
        <v>13</v>
      </c>
      <c r="C741" s="7">
        <v>42642</v>
      </c>
      <c r="D741" s="6" t="s">
        <v>79</v>
      </c>
      <c r="E741" s="6" t="s">
        <v>79</v>
      </c>
      <c r="F741" s="5" t="str">
        <f t="shared" si="25"/>
        <v>SLP-13</v>
      </c>
      <c r="G741" t="s">
        <v>228</v>
      </c>
      <c r="H741" t="s">
        <v>21</v>
      </c>
    </row>
    <row r="742" spans="1:8" x14ac:dyDescent="0.3">
      <c r="A742" s="6" t="s">
        <v>51</v>
      </c>
      <c r="B742" s="6">
        <v>791</v>
      </c>
      <c r="C742" s="7">
        <v>42648</v>
      </c>
      <c r="D742" s="6" t="s">
        <v>79</v>
      </c>
      <c r="E742" s="6" t="s">
        <v>79</v>
      </c>
      <c r="F742" s="5" t="str">
        <f t="shared" si="25"/>
        <v>UUC-791</v>
      </c>
      <c r="G742" t="s">
        <v>83</v>
      </c>
      <c r="H742" t="s">
        <v>21</v>
      </c>
    </row>
    <row r="743" spans="1:8" x14ac:dyDescent="0.3">
      <c r="A743" s="6" t="s">
        <v>51</v>
      </c>
      <c r="B743" s="6">
        <v>790</v>
      </c>
      <c r="C743" s="7">
        <v>42648</v>
      </c>
      <c r="D743" s="6" t="s">
        <v>79</v>
      </c>
      <c r="E743" s="6" t="s">
        <v>79</v>
      </c>
      <c r="F743" s="5" t="str">
        <f t="shared" si="25"/>
        <v>UUC-790</v>
      </c>
      <c r="G743" s="5" t="s">
        <v>20</v>
      </c>
      <c r="H743" t="s">
        <v>35</v>
      </c>
    </row>
    <row r="744" spans="1:8" x14ac:dyDescent="0.3">
      <c r="A744" s="6" t="s">
        <v>51</v>
      </c>
      <c r="B744" s="6">
        <v>794</v>
      </c>
      <c r="C744" s="7">
        <v>42654</v>
      </c>
      <c r="D744" s="6" t="s">
        <v>79</v>
      </c>
      <c r="E744" s="6" t="s">
        <v>79</v>
      </c>
      <c r="F744" s="5" t="str">
        <f t="shared" si="25"/>
        <v>UUC-794</v>
      </c>
      <c r="G744" s="5" t="s">
        <v>20</v>
      </c>
      <c r="H744" t="s">
        <v>21</v>
      </c>
    </row>
    <row r="745" spans="1:8" x14ac:dyDescent="0.3">
      <c r="A745" s="6" t="s">
        <v>51</v>
      </c>
      <c r="B745" s="6">
        <v>797</v>
      </c>
      <c r="C745" s="7">
        <v>42656</v>
      </c>
      <c r="D745" s="6" t="s">
        <v>79</v>
      </c>
      <c r="E745" s="6" t="s">
        <v>79</v>
      </c>
      <c r="F745" s="5" t="str">
        <f t="shared" si="25"/>
        <v>UUC-797</v>
      </c>
      <c r="G745" s="5" t="s">
        <v>20</v>
      </c>
      <c r="H745" t="s">
        <v>35</v>
      </c>
    </row>
    <row r="746" spans="1:8" x14ac:dyDescent="0.3">
      <c r="A746" s="6" t="s">
        <v>51</v>
      </c>
      <c r="B746" s="6">
        <v>801</v>
      </c>
      <c r="C746" s="7">
        <v>42658</v>
      </c>
      <c r="D746" s="6" t="s">
        <v>79</v>
      </c>
      <c r="E746" s="6" t="s">
        <v>79</v>
      </c>
      <c r="F746" s="5" t="str">
        <f t="shared" si="25"/>
        <v>UUC-801</v>
      </c>
      <c r="G746" t="s">
        <v>64</v>
      </c>
      <c r="H746" t="s">
        <v>21</v>
      </c>
    </row>
    <row r="747" spans="1:8" x14ac:dyDescent="0.3">
      <c r="A747" s="6" t="s">
        <v>130</v>
      </c>
      <c r="B747" s="6">
        <v>109</v>
      </c>
      <c r="C747" s="7">
        <v>42658</v>
      </c>
      <c r="D747" s="6" t="s">
        <v>79</v>
      </c>
      <c r="E747" s="6" t="s">
        <v>79</v>
      </c>
      <c r="F747" s="5" t="str">
        <f t="shared" si="25"/>
        <v>KKV-109</v>
      </c>
      <c r="G747" t="s">
        <v>64</v>
      </c>
      <c r="H747" t="s">
        <v>21</v>
      </c>
    </row>
    <row r="748" spans="1:8" x14ac:dyDescent="0.3">
      <c r="A748" s="6" t="s">
        <v>130</v>
      </c>
      <c r="B748" s="6">
        <v>112</v>
      </c>
      <c r="C748" s="7">
        <v>42666</v>
      </c>
      <c r="D748" s="6" t="s">
        <v>79</v>
      </c>
      <c r="E748" s="6" t="s">
        <v>79</v>
      </c>
      <c r="F748" s="5" t="str">
        <f t="shared" si="25"/>
        <v>KKV-112</v>
      </c>
      <c r="G748" s="5" t="s">
        <v>144</v>
      </c>
      <c r="H748" t="s">
        <v>35</v>
      </c>
    </row>
    <row r="749" spans="1:8" x14ac:dyDescent="0.3">
      <c r="A749" s="6" t="s">
        <v>51</v>
      </c>
      <c r="B749" s="6">
        <v>810</v>
      </c>
      <c r="C749" s="7">
        <v>42667</v>
      </c>
      <c r="D749" s="6" t="s">
        <v>79</v>
      </c>
      <c r="E749" s="6" t="s">
        <v>79</v>
      </c>
      <c r="F749" s="5" t="str">
        <f t="shared" si="25"/>
        <v>UUC-810</v>
      </c>
      <c r="G749" s="5" t="s">
        <v>81</v>
      </c>
      <c r="H749" t="s">
        <v>21</v>
      </c>
    </row>
    <row r="750" spans="1:8" x14ac:dyDescent="0.3">
      <c r="A750" s="6" t="s">
        <v>51</v>
      </c>
      <c r="B750" s="6">
        <v>811</v>
      </c>
      <c r="C750" s="7">
        <v>42669</v>
      </c>
      <c r="D750" s="6" t="s">
        <v>79</v>
      </c>
      <c r="E750" s="6" t="s">
        <v>79</v>
      </c>
      <c r="F750" s="5" t="str">
        <f t="shared" si="25"/>
        <v>UUC-811</v>
      </c>
      <c r="G750" s="5" t="s">
        <v>20</v>
      </c>
      <c r="H750" t="s">
        <v>35</v>
      </c>
    </row>
    <row r="751" spans="1:8" x14ac:dyDescent="0.3">
      <c r="A751" s="6" t="s">
        <v>268</v>
      </c>
      <c r="B751" s="6">
        <v>15</v>
      </c>
      <c r="C751" s="7">
        <v>42676</v>
      </c>
      <c r="D751" s="6" t="s">
        <v>79</v>
      </c>
      <c r="E751" s="6" t="s">
        <v>79</v>
      </c>
      <c r="F751" s="5" t="str">
        <f t="shared" si="25"/>
        <v>SLP-15</v>
      </c>
      <c r="G751" t="s">
        <v>111</v>
      </c>
      <c r="H751" t="s">
        <v>21</v>
      </c>
    </row>
    <row r="752" spans="1:8" x14ac:dyDescent="0.3">
      <c r="A752" s="6" t="s">
        <v>130</v>
      </c>
      <c r="B752" s="6">
        <v>117</v>
      </c>
      <c r="C752" s="7">
        <v>42679</v>
      </c>
      <c r="D752" s="6" t="s">
        <v>79</v>
      </c>
      <c r="E752" s="6" t="s">
        <v>79</v>
      </c>
      <c r="F752" s="5" t="str">
        <f t="shared" si="25"/>
        <v>KKV-117</v>
      </c>
      <c r="G752" t="s">
        <v>64</v>
      </c>
      <c r="H752" t="s">
        <v>21</v>
      </c>
    </row>
    <row r="753" spans="1:8" x14ac:dyDescent="0.3">
      <c r="A753" s="6" t="s">
        <v>51</v>
      </c>
      <c r="B753" s="6">
        <v>829</v>
      </c>
      <c r="C753" s="7">
        <v>42699</v>
      </c>
      <c r="D753" s="6" t="s">
        <v>79</v>
      </c>
      <c r="E753" s="6" t="s">
        <v>79</v>
      </c>
      <c r="F753" s="5" t="str">
        <f t="shared" si="25"/>
        <v>UUC-829</v>
      </c>
      <c r="G753" s="5" t="s">
        <v>81</v>
      </c>
      <c r="H753" t="s">
        <v>21</v>
      </c>
    </row>
    <row r="754" spans="1:8" x14ac:dyDescent="0.3">
      <c r="A754" s="6" t="s">
        <v>130</v>
      </c>
      <c r="B754" s="6">
        <v>133</v>
      </c>
      <c r="C754" s="7">
        <v>42755</v>
      </c>
      <c r="D754" s="6" t="s">
        <v>79</v>
      </c>
      <c r="E754" s="6" t="s">
        <v>79</v>
      </c>
      <c r="F754" s="5" t="str">
        <f t="shared" si="25"/>
        <v>KKV-133</v>
      </c>
      <c r="G754" s="5" t="s">
        <v>81</v>
      </c>
      <c r="H754" t="s">
        <v>21</v>
      </c>
    </row>
    <row r="755" spans="1:8" x14ac:dyDescent="0.3">
      <c r="A755" s="6" t="s">
        <v>130</v>
      </c>
      <c r="B755" s="6">
        <v>132</v>
      </c>
      <c r="C755" s="7">
        <v>42755</v>
      </c>
      <c r="D755" s="6" t="s">
        <v>79</v>
      </c>
      <c r="E755" s="6" t="s">
        <v>79</v>
      </c>
      <c r="F755" s="5" t="str">
        <f t="shared" si="25"/>
        <v>KKV-132</v>
      </c>
      <c r="G755" s="5" t="s">
        <v>20</v>
      </c>
      <c r="H755" t="s">
        <v>35</v>
      </c>
    </row>
    <row r="756" spans="1:8" x14ac:dyDescent="0.3">
      <c r="A756" s="6" t="s">
        <v>51</v>
      </c>
      <c r="B756" s="6">
        <v>860</v>
      </c>
      <c r="C756" s="7">
        <v>42763</v>
      </c>
      <c r="D756" s="6" t="s">
        <v>79</v>
      </c>
      <c r="E756" s="6" t="s">
        <v>79</v>
      </c>
      <c r="F756" s="5" t="str">
        <f t="shared" si="25"/>
        <v>UUC-860</v>
      </c>
      <c r="G756" s="5" t="s">
        <v>20</v>
      </c>
      <c r="H756" t="s">
        <v>21</v>
      </c>
    </row>
    <row r="757" spans="1:8" x14ac:dyDescent="0.3">
      <c r="A757" s="6" t="s">
        <v>268</v>
      </c>
      <c r="B757" s="6">
        <v>20</v>
      </c>
      <c r="C757" s="7">
        <v>42763</v>
      </c>
      <c r="D757" s="6" t="s">
        <v>79</v>
      </c>
      <c r="E757" s="6" t="s">
        <v>79</v>
      </c>
      <c r="F757" s="5" t="str">
        <f t="shared" si="25"/>
        <v>SLP-20</v>
      </c>
      <c r="G757" t="s">
        <v>129</v>
      </c>
      <c r="H757" t="s">
        <v>21</v>
      </c>
    </row>
    <row r="758" spans="1:8" x14ac:dyDescent="0.3">
      <c r="A758" s="6" t="s">
        <v>268</v>
      </c>
      <c r="B758" s="6">
        <v>19</v>
      </c>
      <c r="C758" s="7">
        <v>42763</v>
      </c>
      <c r="D758" s="6" t="s">
        <v>79</v>
      </c>
      <c r="E758" s="6" t="s">
        <v>79</v>
      </c>
      <c r="F758" s="5" t="str">
        <f t="shared" si="25"/>
        <v>SLP-19</v>
      </c>
      <c r="G758" t="s">
        <v>64</v>
      </c>
      <c r="H758" t="s">
        <v>21</v>
      </c>
    </row>
    <row r="759" spans="1:8" x14ac:dyDescent="0.3">
      <c r="A759" s="6" t="s">
        <v>51</v>
      </c>
      <c r="B759" s="6">
        <v>867</v>
      </c>
      <c r="C759" s="7">
        <v>42771</v>
      </c>
      <c r="D759" s="6" t="s">
        <v>79</v>
      </c>
      <c r="E759" s="6" t="s">
        <v>79</v>
      </c>
      <c r="F759" s="5" t="str">
        <f t="shared" si="25"/>
        <v>UUC-867</v>
      </c>
      <c r="G759" t="s">
        <v>64</v>
      </c>
      <c r="H759" t="s">
        <v>21</v>
      </c>
    </row>
    <row r="760" spans="1:8" x14ac:dyDescent="0.3">
      <c r="A760" s="6" t="s">
        <v>268</v>
      </c>
      <c r="B760" s="6">
        <v>21</v>
      </c>
      <c r="C760" s="7">
        <v>42776</v>
      </c>
      <c r="D760" s="6" t="s">
        <v>79</v>
      </c>
      <c r="E760" s="6" t="s">
        <v>79</v>
      </c>
      <c r="F760" s="5" t="str">
        <f t="shared" si="25"/>
        <v>SLP-21</v>
      </c>
      <c r="G760" t="s">
        <v>64</v>
      </c>
      <c r="H760" t="s">
        <v>21</v>
      </c>
    </row>
    <row r="761" spans="1:8" x14ac:dyDescent="0.3">
      <c r="A761" s="6" t="s">
        <v>130</v>
      </c>
      <c r="B761" s="6">
        <v>147</v>
      </c>
      <c r="C761" s="7">
        <v>42805</v>
      </c>
      <c r="D761" s="6" t="s">
        <v>79</v>
      </c>
      <c r="E761" s="6" t="s">
        <v>79</v>
      </c>
      <c r="F761" s="5" t="str">
        <f t="shared" si="25"/>
        <v>KKV-147</v>
      </c>
      <c r="G761" t="s">
        <v>64</v>
      </c>
      <c r="H761" t="s">
        <v>21</v>
      </c>
    </row>
    <row r="762" spans="1:8" x14ac:dyDescent="0.3">
      <c r="A762" s="6" t="s">
        <v>130</v>
      </c>
      <c r="B762" s="6">
        <v>154</v>
      </c>
      <c r="C762" s="7">
        <v>42832</v>
      </c>
      <c r="D762" s="6" t="s">
        <v>79</v>
      </c>
      <c r="E762" s="6" t="s">
        <v>79</v>
      </c>
      <c r="F762" s="5" t="str">
        <f t="shared" ref="F762:F825" si="26">CONCATENATE(A762,"-",B762)</f>
        <v>KKV-154</v>
      </c>
      <c r="G762" t="s">
        <v>64</v>
      </c>
      <c r="H762" t="s">
        <v>21</v>
      </c>
    </row>
    <row r="763" spans="1:8" x14ac:dyDescent="0.3">
      <c r="A763" s="6" t="s">
        <v>130</v>
      </c>
      <c r="B763" s="6">
        <v>157</v>
      </c>
      <c r="C763" s="7">
        <v>42850</v>
      </c>
      <c r="D763" s="6" t="s">
        <v>79</v>
      </c>
      <c r="E763" s="6" t="s">
        <v>79</v>
      </c>
      <c r="F763" s="5" t="str">
        <f t="shared" si="26"/>
        <v>KKV-157</v>
      </c>
      <c r="G763" t="s">
        <v>129</v>
      </c>
      <c r="H763" t="s">
        <v>21</v>
      </c>
    </row>
    <row r="764" spans="1:8" x14ac:dyDescent="0.3">
      <c r="A764" s="6" t="s">
        <v>51</v>
      </c>
      <c r="B764" s="6">
        <v>903</v>
      </c>
      <c r="C764" s="7">
        <v>42853</v>
      </c>
      <c r="D764" s="6" t="s">
        <v>79</v>
      </c>
      <c r="E764" s="6" t="s">
        <v>79</v>
      </c>
      <c r="F764" s="5" t="str">
        <f t="shared" si="26"/>
        <v>UUC-903</v>
      </c>
      <c r="G764" s="5" t="s">
        <v>20</v>
      </c>
      <c r="H764" t="s">
        <v>21</v>
      </c>
    </row>
    <row r="765" spans="1:8" x14ac:dyDescent="0.3">
      <c r="A765" s="6" t="s">
        <v>130</v>
      </c>
      <c r="B765" s="6">
        <v>159</v>
      </c>
      <c r="C765" s="7">
        <v>42861</v>
      </c>
      <c r="D765" s="6" t="s">
        <v>79</v>
      </c>
      <c r="E765" s="6" t="s">
        <v>79</v>
      </c>
      <c r="F765" s="5" t="str">
        <f t="shared" si="26"/>
        <v>KKV-159</v>
      </c>
      <c r="G765" t="s">
        <v>4944</v>
      </c>
      <c r="H765" t="s">
        <v>21</v>
      </c>
    </row>
    <row r="766" spans="1:8" x14ac:dyDescent="0.3">
      <c r="A766" s="6" t="s">
        <v>51</v>
      </c>
      <c r="B766" s="6">
        <v>909</v>
      </c>
      <c r="C766" s="7">
        <v>42865</v>
      </c>
      <c r="D766" s="6" t="s">
        <v>79</v>
      </c>
      <c r="E766" s="6" t="s">
        <v>79</v>
      </c>
      <c r="F766" s="5" t="str">
        <f t="shared" si="26"/>
        <v>UUC-909</v>
      </c>
      <c r="G766" t="s">
        <v>64</v>
      </c>
      <c r="H766" t="s">
        <v>21</v>
      </c>
    </row>
    <row r="767" spans="1:8" x14ac:dyDescent="0.3">
      <c r="A767" s="6" t="s">
        <v>51</v>
      </c>
      <c r="B767" s="6">
        <v>920</v>
      </c>
      <c r="C767" s="7">
        <v>42892</v>
      </c>
      <c r="D767" s="6" t="s">
        <v>79</v>
      </c>
      <c r="E767" s="6" t="s">
        <v>79</v>
      </c>
      <c r="F767" s="5" t="str">
        <f t="shared" si="26"/>
        <v>UUC-920</v>
      </c>
      <c r="G767" t="s">
        <v>64</v>
      </c>
      <c r="H767" t="s">
        <v>21</v>
      </c>
    </row>
    <row r="768" spans="1:8" x14ac:dyDescent="0.3">
      <c r="A768" s="6" t="s">
        <v>51</v>
      </c>
      <c r="B768" s="6">
        <v>922</v>
      </c>
      <c r="C768" s="7">
        <v>42918</v>
      </c>
      <c r="D768" s="6" t="s">
        <v>79</v>
      </c>
      <c r="E768" s="6" t="s">
        <v>79</v>
      </c>
      <c r="F768" s="5" t="str">
        <f t="shared" si="26"/>
        <v>UUC-922</v>
      </c>
      <c r="G768" t="s">
        <v>64</v>
      </c>
      <c r="H768" t="s">
        <v>21</v>
      </c>
    </row>
    <row r="769" spans="1:8" x14ac:dyDescent="0.3">
      <c r="A769" s="6" t="s">
        <v>51</v>
      </c>
      <c r="B769" s="6">
        <v>923</v>
      </c>
      <c r="C769" s="7">
        <v>42930</v>
      </c>
      <c r="D769" s="6" t="s">
        <v>79</v>
      </c>
      <c r="E769" s="6" t="s">
        <v>79</v>
      </c>
      <c r="F769" s="5" t="str">
        <f t="shared" si="26"/>
        <v>UUC-923</v>
      </c>
      <c r="G769" s="5" t="s">
        <v>20</v>
      </c>
      <c r="H769" t="s">
        <v>35</v>
      </c>
    </row>
    <row r="770" spans="1:8" x14ac:dyDescent="0.3">
      <c r="A770" s="6" t="s">
        <v>51</v>
      </c>
      <c r="B770" s="6">
        <v>924</v>
      </c>
      <c r="C770" s="7">
        <v>42934</v>
      </c>
      <c r="D770" s="6" t="s">
        <v>79</v>
      </c>
      <c r="E770" s="6" t="s">
        <v>79</v>
      </c>
      <c r="F770" s="5" t="str">
        <f t="shared" si="26"/>
        <v>UUC-924</v>
      </c>
      <c r="G770" s="5" t="s">
        <v>115</v>
      </c>
      <c r="H770" t="s">
        <v>21</v>
      </c>
    </row>
    <row r="771" spans="1:8" x14ac:dyDescent="0.3">
      <c r="A771" s="6" t="s">
        <v>130</v>
      </c>
      <c r="B771" s="6">
        <v>179</v>
      </c>
      <c r="C771" s="7">
        <v>42940</v>
      </c>
      <c r="D771" s="6" t="s">
        <v>79</v>
      </c>
      <c r="E771" s="6" t="s">
        <v>79</v>
      </c>
      <c r="F771" s="5" t="str">
        <f t="shared" si="26"/>
        <v>KKV-179</v>
      </c>
      <c r="G771" t="s">
        <v>64</v>
      </c>
      <c r="H771" t="s">
        <v>21</v>
      </c>
    </row>
    <row r="772" spans="1:8" x14ac:dyDescent="0.3">
      <c r="A772" s="6" t="s">
        <v>130</v>
      </c>
      <c r="B772" s="6">
        <v>184</v>
      </c>
      <c r="C772" s="7">
        <v>42952</v>
      </c>
      <c r="D772" s="6" t="s">
        <v>79</v>
      </c>
      <c r="E772" s="6" t="s">
        <v>79</v>
      </c>
      <c r="F772" s="5" t="str">
        <f t="shared" si="26"/>
        <v>KKV-184</v>
      </c>
      <c r="G772" t="s">
        <v>64</v>
      </c>
      <c r="H772" t="s">
        <v>21</v>
      </c>
    </row>
    <row r="773" spans="1:8" x14ac:dyDescent="0.3">
      <c r="A773" s="6" t="s">
        <v>104</v>
      </c>
      <c r="B773" s="6">
        <v>3</v>
      </c>
      <c r="C773" s="7">
        <v>42952</v>
      </c>
      <c r="D773" s="6" t="s">
        <v>79</v>
      </c>
      <c r="E773" s="6" t="s">
        <v>79</v>
      </c>
      <c r="F773" s="5" t="str">
        <f t="shared" si="26"/>
        <v>CSS-3</v>
      </c>
      <c r="G773" s="5" t="s">
        <v>81</v>
      </c>
      <c r="H773" t="s">
        <v>21</v>
      </c>
    </row>
    <row r="774" spans="1:8" x14ac:dyDescent="0.3">
      <c r="A774" s="6" t="s">
        <v>51</v>
      </c>
      <c r="B774" s="6">
        <v>928</v>
      </c>
      <c r="C774" s="7">
        <v>42959</v>
      </c>
      <c r="D774" s="6" t="s">
        <v>79</v>
      </c>
      <c r="E774" s="6" t="s">
        <v>79</v>
      </c>
      <c r="F774" s="5" t="str">
        <f t="shared" si="26"/>
        <v>UUC-928</v>
      </c>
      <c r="G774" s="5" t="s">
        <v>115</v>
      </c>
      <c r="H774" t="s">
        <v>21</v>
      </c>
    </row>
    <row r="775" spans="1:8" x14ac:dyDescent="0.3">
      <c r="A775" s="6" t="s">
        <v>104</v>
      </c>
      <c r="B775" s="6">
        <v>7</v>
      </c>
      <c r="C775" s="7">
        <v>42969</v>
      </c>
      <c r="D775" s="6" t="s">
        <v>79</v>
      </c>
      <c r="E775" s="6" t="s">
        <v>79</v>
      </c>
      <c r="F775" s="5" t="str">
        <f t="shared" si="26"/>
        <v>CSS-7</v>
      </c>
      <c r="G775" t="s">
        <v>83</v>
      </c>
      <c r="H775" t="s">
        <v>21</v>
      </c>
    </row>
    <row r="776" spans="1:8" x14ac:dyDescent="0.3">
      <c r="A776" s="6" t="s">
        <v>130</v>
      </c>
      <c r="B776" s="6">
        <v>194</v>
      </c>
      <c r="C776" s="7">
        <v>42972</v>
      </c>
      <c r="D776" s="6" t="s">
        <v>79</v>
      </c>
      <c r="E776" s="6" t="s">
        <v>79</v>
      </c>
      <c r="F776" s="5" t="str">
        <f t="shared" si="26"/>
        <v>KKV-194</v>
      </c>
      <c r="G776" t="s">
        <v>64</v>
      </c>
      <c r="H776" t="s">
        <v>21</v>
      </c>
    </row>
    <row r="777" spans="1:8" x14ac:dyDescent="0.3">
      <c r="A777" s="6" t="s">
        <v>130</v>
      </c>
      <c r="B777" s="6">
        <v>197</v>
      </c>
      <c r="C777" s="7">
        <v>42988</v>
      </c>
      <c r="D777" s="6" t="s">
        <v>79</v>
      </c>
      <c r="E777" s="6" t="s">
        <v>79</v>
      </c>
      <c r="F777" s="5" t="str">
        <f t="shared" si="26"/>
        <v>KKV-197</v>
      </c>
      <c r="G777" t="s">
        <v>64</v>
      </c>
      <c r="H777" t="s">
        <v>21</v>
      </c>
    </row>
    <row r="778" spans="1:8" x14ac:dyDescent="0.3">
      <c r="A778" s="6" t="s">
        <v>130</v>
      </c>
      <c r="B778" s="6">
        <v>201</v>
      </c>
      <c r="C778" s="7">
        <v>43014</v>
      </c>
      <c r="D778" s="6" t="s">
        <v>79</v>
      </c>
      <c r="E778" s="6" t="s">
        <v>79</v>
      </c>
      <c r="F778" s="5" t="str">
        <f t="shared" si="26"/>
        <v>KKV-201</v>
      </c>
      <c r="G778" t="s">
        <v>64</v>
      </c>
      <c r="H778" t="s">
        <v>21</v>
      </c>
    </row>
    <row r="779" spans="1:8" x14ac:dyDescent="0.3">
      <c r="A779" s="6" t="s">
        <v>130</v>
      </c>
      <c r="B779" s="6">
        <v>203</v>
      </c>
      <c r="C779" s="7">
        <v>43020</v>
      </c>
      <c r="D779" s="6" t="s">
        <v>79</v>
      </c>
      <c r="E779" s="6" t="s">
        <v>79</v>
      </c>
      <c r="F779" s="5" t="str">
        <f t="shared" si="26"/>
        <v>KKV-203</v>
      </c>
      <c r="G779" t="s">
        <v>64</v>
      </c>
      <c r="H779" t="s">
        <v>21</v>
      </c>
    </row>
    <row r="780" spans="1:8" x14ac:dyDescent="0.3">
      <c r="A780" s="6" t="s">
        <v>130</v>
      </c>
      <c r="B780" s="6">
        <v>207</v>
      </c>
      <c r="C780" s="7">
        <v>43026</v>
      </c>
      <c r="D780" s="6" t="s">
        <v>79</v>
      </c>
      <c r="E780" s="6" t="s">
        <v>79</v>
      </c>
      <c r="F780" s="5" t="str">
        <f t="shared" si="26"/>
        <v>KKV-207</v>
      </c>
      <c r="G780" t="s">
        <v>64</v>
      </c>
      <c r="H780" t="s">
        <v>21</v>
      </c>
    </row>
    <row r="781" spans="1:8" x14ac:dyDescent="0.3">
      <c r="A781" s="6" t="s">
        <v>130</v>
      </c>
      <c r="B781" s="6">
        <v>214</v>
      </c>
      <c r="C781" s="7">
        <v>43064</v>
      </c>
      <c r="D781" s="6" t="s">
        <v>79</v>
      </c>
      <c r="E781" s="6" t="s">
        <v>79</v>
      </c>
      <c r="F781" s="5" t="str">
        <f t="shared" si="26"/>
        <v>KKV-214</v>
      </c>
      <c r="G781" t="s">
        <v>152</v>
      </c>
      <c r="H781" t="s">
        <v>21</v>
      </c>
    </row>
    <row r="782" spans="1:8" x14ac:dyDescent="0.3">
      <c r="A782" s="6" t="s">
        <v>231</v>
      </c>
      <c r="B782" s="6">
        <v>2</v>
      </c>
      <c r="C782" s="7">
        <v>43120</v>
      </c>
      <c r="D782" s="6" t="s">
        <v>79</v>
      </c>
      <c r="E782" s="6" t="s">
        <v>79</v>
      </c>
      <c r="F782" s="5" t="str">
        <f t="shared" si="26"/>
        <v>KKK-2</v>
      </c>
      <c r="G782" t="s">
        <v>129</v>
      </c>
      <c r="H782" t="s">
        <v>21</v>
      </c>
    </row>
    <row r="783" spans="1:8" x14ac:dyDescent="0.3">
      <c r="A783" s="6" t="s">
        <v>130</v>
      </c>
      <c r="B783" s="6">
        <v>224</v>
      </c>
      <c r="C783" s="7">
        <v>43135</v>
      </c>
      <c r="D783" s="6" t="s">
        <v>79</v>
      </c>
      <c r="E783" s="6" t="s">
        <v>79</v>
      </c>
      <c r="F783" s="5" t="str">
        <f t="shared" si="26"/>
        <v>KKV-224</v>
      </c>
      <c r="G783" t="s">
        <v>64</v>
      </c>
      <c r="H783" t="s">
        <v>21</v>
      </c>
    </row>
    <row r="784" spans="1:8" x14ac:dyDescent="0.3">
      <c r="A784" s="6" t="s">
        <v>130</v>
      </c>
      <c r="B784" s="6">
        <v>228</v>
      </c>
      <c r="C784" s="7">
        <v>43146</v>
      </c>
      <c r="D784" s="6" t="s">
        <v>79</v>
      </c>
      <c r="E784" s="6" t="s">
        <v>79</v>
      </c>
      <c r="F784" s="5" t="str">
        <f t="shared" si="26"/>
        <v>KKV-228</v>
      </c>
      <c r="G784" t="s">
        <v>64</v>
      </c>
      <c r="H784" t="s">
        <v>21</v>
      </c>
    </row>
    <row r="785" spans="1:8" x14ac:dyDescent="0.3">
      <c r="A785" s="6" t="s">
        <v>130</v>
      </c>
      <c r="B785" s="6">
        <v>239</v>
      </c>
      <c r="C785" s="7">
        <v>43183</v>
      </c>
      <c r="D785" s="6" t="s">
        <v>79</v>
      </c>
      <c r="E785" s="6" t="s">
        <v>79</v>
      </c>
      <c r="F785" s="5" t="str">
        <f t="shared" si="26"/>
        <v>KKV-239</v>
      </c>
      <c r="G785" t="s">
        <v>64</v>
      </c>
      <c r="H785" t="s">
        <v>21</v>
      </c>
    </row>
    <row r="786" spans="1:8" x14ac:dyDescent="0.3">
      <c r="A786" s="6" t="s">
        <v>130</v>
      </c>
      <c r="B786" s="6">
        <v>240</v>
      </c>
      <c r="C786" s="7">
        <v>43194</v>
      </c>
      <c r="D786" s="6" t="s">
        <v>79</v>
      </c>
      <c r="E786" s="6" t="s">
        <v>79</v>
      </c>
      <c r="F786" s="5" t="str">
        <f t="shared" si="26"/>
        <v>KKV-240</v>
      </c>
      <c r="G786" t="s">
        <v>238</v>
      </c>
      <c r="H786" t="s">
        <v>21</v>
      </c>
    </row>
    <row r="787" spans="1:8" x14ac:dyDescent="0.3">
      <c r="A787" s="6" t="s">
        <v>130</v>
      </c>
      <c r="B787" s="6">
        <v>244</v>
      </c>
      <c r="C787" s="7">
        <v>43205</v>
      </c>
      <c r="D787" s="6" t="s">
        <v>79</v>
      </c>
      <c r="E787" s="6" t="s">
        <v>79</v>
      </c>
      <c r="F787" s="5" t="str">
        <f t="shared" si="26"/>
        <v>KKV-244</v>
      </c>
      <c r="G787" t="s">
        <v>129</v>
      </c>
      <c r="H787" t="s">
        <v>21</v>
      </c>
    </row>
    <row r="788" spans="1:8" x14ac:dyDescent="0.3">
      <c r="A788" s="6" t="s">
        <v>104</v>
      </c>
      <c r="B788" s="6">
        <v>42</v>
      </c>
      <c r="C788" s="7">
        <v>43287</v>
      </c>
      <c r="D788" s="6" t="s">
        <v>79</v>
      </c>
      <c r="E788" s="6" t="s">
        <v>79</v>
      </c>
      <c r="F788" s="5" t="str">
        <f t="shared" si="26"/>
        <v>CSS-42</v>
      </c>
      <c r="G788" t="s">
        <v>129</v>
      </c>
      <c r="H788" t="s">
        <v>21</v>
      </c>
    </row>
    <row r="789" spans="1:8" x14ac:dyDescent="0.3">
      <c r="A789" s="6" t="s">
        <v>164</v>
      </c>
      <c r="B789" s="6">
        <v>3</v>
      </c>
      <c r="C789" s="7">
        <v>43292</v>
      </c>
      <c r="D789" s="6" t="s">
        <v>79</v>
      </c>
      <c r="E789" s="6" t="s">
        <v>79</v>
      </c>
      <c r="F789" s="5" t="str">
        <f t="shared" si="26"/>
        <v>KTH-3</v>
      </c>
      <c r="G789" t="s">
        <v>228</v>
      </c>
      <c r="H789" t="s">
        <v>21</v>
      </c>
    </row>
    <row r="790" spans="1:8" x14ac:dyDescent="0.3">
      <c r="A790" s="6" t="s">
        <v>164</v>
      </c>
      <c r="B790" s="6">
        <v>15</v>
      </c>
      <c r="C790" s="7">
        <v>43413</v>
      </c>
      <c r="D790" s="6" t="s">
        <v>79</v>
      </c>
      <c r="E790" s="6" t="s">
        <v>79</v>
      </c>
      <c r="F790" s="5" t="str">
        <f t="shared" si="26"/>
        <v>KTH-15</v>
      </c>
      <c r="G790" t="s">
        <v>64</v>
      </c>
      <c r="H790" t="s">
        <v>21</v>
      </c>
    </row>
    <row r="791" spans="1:8" x14ac:dyDescent="0.3">
      <c r="A791" s="6" t="s">
        <v>268</v>
      </c>
      <c r="B791" s="6">
        <v>25</v>
      </c>
      <c r="C791" s="7">
        <v>43485</v>
      </c>
      <c r="D791" s="6" t="s">
        <v>79</v>
      </c>
      <c r="E791" s="6" t="s">
        <v>79</v>
      </c>
      <c r="F791" s="5" t="str">
        <f t="shared" si="26"/>
        <v>SLP-25</v>
      </c>
      <c r="G791" s="5" t="s">
        <v>81</v>
      </c>
      <c r="H791" t="s">
        <v>35</v>
      </c>
    </row>
    <row r="792" spans="1:8" x14ac:dyDescent="0.3">
      <c r="A792" s="6" t="s">
        <v>164</v>
      </c>
      <c r="B792" s="6">
        <v>19</v>
      </c>
      <c r="C792" s="7">
        <v>43497</v>
      </c>
      <c r="D792" s="6" t="s">
        <v>79</v>
      </c>
      <c r="E792" s="6" t="s">
        <v>79</v>
      </c>
      <c r="F792" s="5" t="str">
        <f t="shared" si="26"/>
        <v>KTH-19</v>
      </c>
      <c r="G792" t="s">
        <v>376</v>
      </c>
      <c r="H792" t="s">
        <v>21</v>
      </c>
    </row>
    <row r="793" spans="1:8" x14ac:dyDescent="0.3">
      <c r="A793" s="6" t="s">
        <v>164</v>
      </c>
      <c r="B793" s="6">
        <v>19</v>
      </c>
      <c r="C793" s="7">
        <v>43497</v>
      </c>
      <c r="D793" s="6" t="s">
        <v>79</v>
      </c>
      <c r="E793" s="6" t="s">
        <v>79</v>
      </c>
      <c r="F793" s="5" t="str">
        <f t="shared" si="26"/>
        <v>KTH-19</v>
      </c>
      <c r="G793" t="s">
        <v>376</v>
      </c>
      <c r="H793" t="s">
        <v>21</v>
      </c>
    </row>
    <row r="794" spans="1:8" x14ac:dyDescent="0.3">
      <c r="A794" s="6" t="s">
        <v>135</v>
      </c>
      <c r="B794" s="6">
        <v>52</v>
      </c>
      <c r="C794" s="7">
        <v>43512</v>
      </c>
      <c r="D794" s="6" t="s">
        <v>79</v>
      </c>
      <c r="E794" s="6" t="s">
        <v>79</v>
      </c>
      <c r="F794" s="5" t="str">
        <f t="shared" si="26"/>
        <v>EAT-52</v>
      </c>
      <c r="G794" t="s">
        <v>64</v>
      </c>
      <c r="H794" t="s">
        <v>21</v>
      </c>
    </row>
    <row r="795" spans="1:8" x14ac:dyDescent="0.3">
      <c r="A795" s="6" t="s">
        <v>164</v>
      </c>
      <c r="B795" s="6">
        <v>27</v>
      </c>
      <c r="C795" s="7">
        <v>43599</v>
      </c>
      <c r="D795" s="59">
        <v>0.40277777777777773</v>
      </c>
      <c r="E795" s="6" t="s">
        <v>79</v>
      </c>
      <c r="F795" s="5" t="str">
        <f t="shared" si="26"/>
        <v>KTH-27</v>
      </c>
      <c r="G795" s="5" t="s">
        <v>115</v>
      </c>
      <c r="H795" t="s">
        <v>21</v>
      </c>
    </row>
    <row r="796" spans="1:8" x14ac:dyDescent="0.3">
      <c r="A796" s="6" t="s">
        <v>164</v>
      </c>
      <c r="B796" s="6">
        <v>27</v>
      </c>
      <c r="C796" s="7">
        <v>43615</v>
      </c>
      <c r="D796" s="59">
        <v>0.40277777777777773</v>
      </c>
      <c r="E796" s="6" t="s">
        <v>79</v>
      </c>
      <c r="F796" s="5" t="str">
        <f t="shared" si="26"/>
        <v>KTH-27</v>
      </c>
      <c r="G796" s="5" t="s">
        <v>115</v>
      </c>
      <c r="H796" t="s">
        <v>21</v>
      </c>
    </row>
    <row r="797" spans="1:8" x14ac:dyDescent="0.3">
      <c r="A797" s="6" t="s">
        <v>231</v>
      </c>
      <c r="B797" s="6">
        <v>7</v>
      </c>
      <c r="C797" s="7">
        <v>43658</v>
      </c>
      <c r="D797" s="6" t="s">
        <v>79</v>
      </c>
      <c r="E797" s="6" t="s">
        <v>79</v>
      </c>
      <c r="F797" s="5" t="str">
        <f t="shared" si="26"/>
        <v>KKK-7</v>
      </c>
      <c r="G797" t="s">
        <v>64</v>
      </c>
      <c r="H797" t="s">
        <v>21</v>
      </c>
    </row>
    <row r="798" spans="1:8" x14ac:dyDescent="0.3">
      <c r="A798" s="6" t="s">
        <v>164</v>
      </c>
      <c r="B798" s="6">
        <v>58</v>
      </c>
      <c r="C798" s="7">
        <v>43720</v>
      </c>
      <c r="D798" s="59">
        <v>0.39583333333333331</v>
      </c>
      <c r="E798" s="6" t="s">
        <v>79</v>
      </c>
      <c r="F798" s="5" t="str">
        <f t="shared" si="26"/>
        <v>KTH-58</v>
      </c>
      <c r="G798" t="s">
        <v>64</v>
      </c>
      <c r="H798" t="s">
        <v>21</v>
      </c>
    </row>
    <row r="799" spans="1:8" x14ac:dyDescent="0.3">
      <c r="A799" s="6" t="s">
        <v>164</v>
      </c>
      <c r="B799" s="6">
        <v>59</v>
      </c>
      <c r="C799" s="7">
        <v>43723</v>
      </c>
      <c r="D799" s="59">
        <v>0.40277777777777773</v>
      </c>
      <c r="E799" s="6" t="s">
        <v>79</v>
      </c>
      <c r="F799" s="5" t="str">
        <f t="shared" si="26"/>
        <v>KTH-59</v>
      </c>
      <c r="G799" t="s">
        <v>64</v>
      </c>
      <c r="H799" t="s">
        <v>21</v>
      </c>
    </row>
    <row r="800" spans="1:8" x14ac:dyDescent="0.3">
      <c r="A800" s="6" t="s">
        <v>164</v>
      </c>
      <c r="B800" s="6">
        <v>67</v>
      </c>
      <c r="C800" s="7">
        <v>43768</v>
      </c>
      <c r="D800" s="59">
        <v>0.3888888888888889</v>
      </c>
      <c r="E800" s="6" t="s">
        <v>79</v>
      </c>
      <c r="F800" s="5" t="str">
        <f t="shared" si="26"/>
        <v>KTH-67</v>
      </c>
      <c r="G800" t="s">
        <v>64</v>
      </c>
      <c r="H800" t="s">
        <v>21</v>
      </c>
    </row>
    <row r="801" spans="1:8" x14ac:dyDescent="0.3">
      <c r="A801" s="6" t="s">
        <v>167</v>
      </c>
      <c r="B801" s="6">
        <v>11</v>
      </c>
      <c r="C801" s="7">
        <v>43794</v>
      </c>
      <c r="D801" s="6" t="s">
        <v>79</v>
      </c>
      <c r="E801" s="6" t="s">
        <v>79</v>
      </c>
      <c r="F801" s="5" t="str">
        <f t="shared" si="26"/>
        <v>KAY-11</v>
      </c>
      <c r="G801" t="s">
        <v>129</v>
      </c>
      <c r="H801" t="s">
        <v>21</v>
      </c>
    </row>
    <row r="802" spans="1:8" x14ac:dyDescent="0.3">
      <c r="A802" s="6" t="s">
        <v>135</v>
      </c>
      <c r="B802" s="6">
        <v>68</v>
      </c>
      <c r="C802" s="7">
        <v>43806</v>
      </c>
      <c r="D802" s="6" t="s">
        <v>79</v>
      </c>
      <c r="E802" s="6" t="s">
        <v>79</v>
      </c>
      <c r="F802" s="5" t="str">
        <f t="shared" si="26"/>
        <v>EAT-68</v>
      </c>
      <c r="G802" t="s">
        <v>64</v>
      </c>
      <c r="H802" t="s">
        <v>21</v>
      </c>
    </row>
    <row r="803" spans="1:8" x14ac:dyDescent="0.3">
      <c r="A803" s="6" t="s">
        <v>164</v>
      </c>
      <c r="B803" s="6">
        <v>73</v>
      </c>
      <c r="C803" s="7">
        <v>43807</v>
      </c>
      <c r="D803" s="59">
        <v>0.39583333333333331</v>
      </c>
      <c r="E803" s="6" t="s">
        <v>79</v>
      </c>
      <c r="F803" s="5" t="str">
        <f t="shared" si="26"/>
        <v>KTH-73</v>
      </c>
      <c r="G803" t="s">
        <v>129</v>
      </c>
      <c r="H803" t="s">
        <v>21</v>
      </c>
    </row>
    <row r="804" spans="1:8" x14ac:dyDescent="0.3">
      <c r="A804" s="6" t="s">
        <v>167</v>
      </c>
      <c r="B804" s="6">
        <v>22</v>
      </c>
      <c r="C804" s="7">
        <v>43839</v>
      </c>
      <c r="D804" s="6" t="s">
        <v>79</v>
      </c>
      <c r="E804" s="6" t="s">
        <v>79</v>
      </c>
      <c r="F804" s="5" t="str">
        <f t="shared" si="26"/>
        <v>KAY-22</v>
      </c>
      <c r="G804" t="s">
        <v>64</v>
      </c>
      <c r="H804" t="s">
        <v>21</v>
      </c>
    </row>
    <row r="805" spans="1:8" x14ac:dyDescent="0.3">
      <c r="A805" s="6" t="s">
        <v>167</v>
      </c>
      <c r="B805" s="6">
        <v>27</v>
      </c>
      <c r="C805" s="7">
        <v>43862</v>
      </c>
      <c r="D805" s="6" t="s">
        <v>79</v>
      </c>
      <c r="E805" s="6" t="s">
        <v>79</v>
      </c>
      <c r="F805" s="5" t="str">
        <f t="shared" si="26"/>
        <v>KAY-27</v>
      </c>
      <c r="G805" t="s">
        <v>64</v>
      </c>
      <c r="H805" t="s">
        <v>21</v>
      </c>
    </row>
    <row r="806" spans="1:8" x14ac:dyDescent="0.3">
      <c r="A806" s="6" t="s">
        <v>231</v>
      </c>
      <c r="B806" s="6">
        <v>12</v>
      </c>
      <c r="C806" s="7">
        <v>43879</v>
      </c>
      <c r="D806" s="6" t="s">
        <v>79</v>
      </c>
      <c r="E806" s="6" t="s">
        <v>79</v>
      </c>
      <c r="F806" s="5" t="str">
        <f t="shared" si="26"/>
        <v>KKK-12</v>
      </c>
      <c r="G806" s="5" t="s">
        <v>81</v>
      </c>
      <c r="H806" t="s">
        <v>35</v>
      </c>
    </row>
    <row r="807" spans="1:8" x14ac:dyDescent="0.3">
      <c r="A807" s="6" t="s">
        <v>164</v>
      </c>
      <c r="B807" s="6">
        <v>87</v>
      </c>
      <c r="C807" s="7">
        <v>43957</v>
      </c>
      <c r="D807" s="59">
        <v>0.375</v>
      </c>
      <c r="E807" s="6" t="s">
        <v>79</v>
      </c>
      <c r="F807" s="5" t="str">
        <f t="shared" si="26"/>
        <v>KTH-87</v>
      </c>
      <c r="G807" t="s">
        <v>64</v>
      </c>
      <c r="H807" t="s">
        <v>21</v>
      </c>
    </row>
    <row r="808" spans="1:8" x14ac:dyDescent="0.3">
      <c r="A808" s="6" t="s">
        <v>104</v>
      </c>
      <c r="B808" s="6">
        <v>50</v>
      </c>
      <c r="C808" s="7">
        <v>43966</v>
      </c>
      <c r="D808" s="6" t="s">
        <v>79</v>
      </c>
      <c r="E808" s="6" t="s">
        <v>79</v>
      </c>
      <c r="F808" s="5" t="str">
        <f t="shared" si="26"/>
        <v>CSS-50</v>
      </c>
      <c r="G808" s="5" t="s">
        <v>81</v>
      </c>
      <c r="H808" t="s">
        <v>21</v>
      </c>
    </row>
    <row r="809" spans="1:8" x14ac:dyDescent="0.3">
      <c r="A809" s="6" t="s">
        <v>135</v>
      </c>
      <c r="B809" s="6">
        <v>83</v>
      </c>
      <c r="C809" s="7">
        <v>43987</v>
      </c>
      <c r="D809" s="6" t="s">
        <v>79</v>
      </c>
      <c r="E809" s="6" t="s">
        <v>79</v>
      </c>
      <c r="F809" s="5" t="str">
        <f t="shared" si="26"/>
        <v>EAT-83</v>
      </c>
      <c r="G809" t="s">
        <v>64</v>
      </c>
      <c r="H809" t="s">
        <v>21</v>
      </c>
    </row>
    <row r="810" spans="1:8" x14ac:dyDescent="0.3">
      <c r="A810" s="6" t="s">
        <v>164</v>
      </c>
      <c r="B810" s="6">
        <v>95</v>
      </c>
      <c r="C810" s="7">
        <v>44023</v>
      </c>
      <c r="D810" s="59">
        <v>0.38541666666666669</v>
      </c>
      <c r="E810" s="6" t="s">
        <v>79</v>
      </c>
      <c r="F810" s="5" t="str">
        <f t="shared" si="26"/>
        <v>KTH-95</v>
      </c>
      <c r="G810" t="s">
        <v>83</v>
      </c>
      <c r="H810" t="s">
        <v>21</v>
      </c>
    </row>
    <row r="811" spans="1:8" x14ac:dyDescent="0.3">
      <c r="A811" s="6" t="s">
        <v>135</v>
      </c>
      <c r="B811" s="6">
        <v>87</v>
      </c>
      <c r="C811" s="7">
        <v>44025</v>
      </c>
      <c r="D811" s="6" t="s">
        <v>79</v>
      </c>
      <c r="E811" s="6" t="s">
        <v>79</v>
      </c>
      <c r="F811" s="5" t="str">
        <f t="shared" si="26"/>
        <v>EAT-87</v>
      </c>
      <c r="G811" t="s">
        <v>64</v>
      </c>
      <c r="H811" t="s">
        <v>21</v>
      </c>
    </row>
    <row r="812" spans="1:8" x14ac:dyDescent="0.3">
      <c r="A812" s="6" t="s">
        <v>104</v>
      </c>
      <c r="B812" s="6">
        <v>63</v>
      </c>
      <c r="C812" s="7">
        <v>44031</v>
      </c>
      <c r="D812" s="6" t="s">
        <v>79</v>
      </c>
      <c r="E812" s="6" t="s">
        <v>79</v>
      </c>
      <c r="F812" s="5" t="str">
        <f t="shared" si="26"/>
        <v>CSS-63</v>
      </c>
      <c r="G812" t="s">
        <v>64</v>
      </c>
      <c r="H812" t="s">
        <v>21</v>
      </c>
    </row>
    <row r="813" spans="1:8" x14ac:dyDescent="0.3">
      <c r="A813" s="6" t="s">
        <v>104</v>
      </c>
      <c r="B813" s="6">
        <v>64</v>
      </c>
      <c r="C813" s="7">
        <v>44035</v>
      </c>
      <c r="D813" s="6" t="s">
        <v>79</v>
      </c>
      <c r="E813" s="6" t="s">
        <v>79</v>
      </c>
      <c r="F813" s="5" t="str">
        <f t="shared" si="26"/>
        <v>CSS-64</v>
      </c>
      <c r="G813" s="5" t="s">
        <v>20</v>
      </c>
      <c r="H813" t="s">
        <v>21</v>
      </c>
    </row>
    <row r="814" spans="1:8" x14ac:dyDescent="0.3">
      <c r="A814" s="6" t="s">
        <v>104</v>
      </c>
      <c r="B814" s="6">
        <v>76</v>
      </c>
      <c r="C814" s="7">
        <v>44088</v>
      </c>
      <c r="D814" s="6" t="s">
        <v>79</v>
      </c>
      <c r="E814" s="6" t="s">
        <v>79</v>
      </c>
      <c r="F814" s="5" t="str">
        <f t="shared" si="26"/>
        <v>CSS-76</v>
      </c>
      <c r="G814" t="s">
        <v>64</v>
      </c>
      <c r="H814" t="s">
        <v>21</v>
      </c>
    </row>
    <row r="815" spans="1:8" x14ac:dyDescent="0.3">
      <c r="A815" s="6" t="s">
        <v>164</v>
      </c>
      <c r="B815" s="6">
        <v>100</v>
      </c>
      <c r="C815" s="7">
        <v>44089</v>
      </c>
      <c r="D815" s="59">
        <v>0.39583333333333331</v>
      </c>
      <c r="E815" s="6" t="s">
        <v>79</v>
      </c>
      <c r="F815" s="5" t="str">
        <f t="shared" si="26"/>
        <v>KTH-100</v>
      </c>
      <c r="G815" t="s">
        <v>64</v>
      </c>
      <c r="H815" t="s">
        <v>21</v>
      </c>
    </row>
    <row r="816" spans="1:8" x14ac:dyDescent="0.3">
      <c r="A816" s="6" t="s">
        <v>167</v>
      </c>
      <c r="B816" s="6">
        <v>48</v>
      </c>
      <c r="C816" s="7">
        <v>44097</v>
      </c>
      <c r="D816" s="6" t="s">
        <v>79</v>
      </c>
      <c r="E816" s="6" t="s">
        <v>79</v>
      </c>
      <c r="F816" s="5" t="str">
        <f t="shared" si="26"/>
        <v>KAY-48</v>
      </c>
      <c r="G816" t="s">
        <v>64</v>
      </c>
      <c r="H816" t="s">
        <v>21</v>
      </c>
    </row>
    <row r="817" spans="1:8" x14ac:dyDescent="0.3">
      <c r="A817" s="6" t="s">
        <v>104</v>
      </c>
      <c r="B817" s="6">
        <v>80</v>
      </c>
      <c r="C817" s="7">
        <v>44104</v>
      </c>
      <c r="D817" s="6" t="s">
        <v>79</v>
      </c>
      <c r="E817" s="6" t="s">
        <v>79</v>
      </c>
      <c r="F817" s="5" t="str">
        <f t="shared" si="26"/>
        <v>CSS-80</v>
      </c>
      <c r="G817" t="s">
        <v>64</v>
      </c>
      <c r="H817" t="s">
        <v>21</v>
      </c>
    </row>
    <row r="818" spans="1:8" x14ac:dyDescent="0.3">
      <c r="A818" s="6" t="s">
        <v>164</v>
      </c>
      <c r="B818" s="6">
        <v>106</v>
      </c>
      <c r="C818" s="7">
        <v>44138</v>
      </c>
      <c r="D818" s="59">
        <v>0.40277777777777773</v>
      </c>
      <c r="E818" s="6" t="s">
        <v>79</v>
      </c>
      <c r="F818" s="5" t="str">
        <f t="shared" si="26"/>
        <v>KTH-106</v>
      </c>
      <c r="G818" t="s">
        <v>64</v>
      </c>
      <c r="H818" t="s">
        <v>21</v>
      </c>
    </row>
    <row r="819" spans="1:8" x14ac:dyDescent="0.3">
      <c r="A819" s="6" t="s">
        <v>104</v>
      </c>
      <c r="B819" s="6">
        <v>94</v>
      </c>
      <c r="C819" s="7">
        <v>44145</v>
      </c>
      <c r="D819" s="6" t="s">
        <v>79</v>
      </c>
      <c r="E819" s="6" t="s">
        <v>79</v>
      </c>
      <c r="F819" s="5" t="str">
        <f t="shared" si="26"/>
        <v>CSS-94</v>
      </c>
      <c r="G819" s="5" t="s">
        <v>20</v>
      </c>
      <c r="H819" t="s">
        <v>35</v>
      </c>
    </row>
    <row r="820" spans="1:8" x14ac:dyDescent="0.3">
      <c r="A820" s="6" t="s">
        <v>164</v>
      </c>
      <c r="B820" s="6">
        <v>109</v>
      </c>
      <c r="C820" s="7">
        <v>44154</v>
      </c>
      <c r="D820" s="59">
        <v>0.375</v>
      </c>
      <c r="E820" s="6" t="s">
        <v>79</v>
      </c>
      <c r="F820" s="5" t="str">
        <f t="shared" si="26"/>
        <v>KTH-109</v>
      </c>
      <c r="G820" t="s">
        <v>152</v>
      </c>
      <c r="H820" t="s">
        <v>21</v>
      </c>
    </row>
    <row r="821" spans="1:8" x14ac:dyDescent="0.3">
      <c r="A821" s="6" t="s">
        <v>104</v>
      </c>
      <c r="B821" s="6">
        <v>103</v>
      </c>
      <c r="C821" s="7">
        <v>44168</v>
      </c>
      <c r="D821" s="6" t="s">
        <v>79</v>
      </c>
      <c r="E821" s="6" t="s">
        <v>79</v>
      </c>
      <c r="F821" s="5" t="str">
        <f t="shared" si="26"/>
        <v>CSS-103</v>
      </c>
      <c r="G821" t="s">
        <v>64</v>
      </c>
      <c r="H821" t="s">
        <v>21</v>
      </c>
    </row>
    <row r="822" spans="1:8" x14ac:dyDescent="0.3">
      <c r="A822" s="6" t="s">
        <v>104</v>
      </c>
      <c r="B822" s="6">
        <v>104</v>
      </c>
      <c r="C822" s="7">
        <v>44170</v>
      </c>
      <c r="D822" s="6" t="s">
        <v>79</v>
      </c>
      <c r="E822" s="6" t="s">
        <v>79</v>
      </c>
      <c r="F822" s="5" t="str">
        <f t="shared" si="26"/>
        <v>CSS-104</v>
      </c>
      <c r="G822" t="s">
        <v>129</v>
      </c>
      <c r="H822" t="s">
        <v>21</v>
      </c>
    </row>
    <row r="823" spans="1:8" x14ac:dyDescent="0.3">
      <c r="A823" s="6" t="s">
        <v>104</v>
      </c>
      <c r="B823" s="6">
        <v>106</v>
      </c>
      <c r="C823" s="7">
        <v>44173</v>
      </c>
      <c r="D823" s="6" t="s">
        <v>79</v>
      </c>
      <c r="E823" s="6" t="s">
        <v>79</v>
      </c>
      <c r="F823" s="5" t="str">
        <f t="shared" si="26"/>
        <v>CSS-106</v>
      </c>
      <c r="G823" t="s">
        <v>64</v>
      </c>
      <c r="H823" t="s">
        <v>21</v>
      </c>
    </row>
    <row r="824" spans="1:8" x14ac:dyDescent="0.3">
      <c r="A824" s="6" t="s">
        <v>164</v>
      </c>
      <c r="B824" s="6">
        <v>113</v>
      </c>
      <c r="C824" s="7">
        <v>44181</v>
      </c>
      <c r="D824" s="59">
        <v>0.375</v>
      </c>
      <c r="E824" s="6" t="s">
        <v>79</v>
      </c>
      <c r="F824" s="5" t="str">
        <f t="shared" si="26"/>
        <v>KTH-113</v>
      </c>
      <c r="G824" t="s">
        <v>64</v>
      </c>
      <c r="H824" t="s">
        <v>21</v>
      </c>
    </row>
    <row r="825" spans="1:8" x14ac:dyDescent="0.3">
      <c r="A825" s="6" t="s">
        <v>104</v>
      </c>
      <c r="B825" s="6">
        <v>125</v>
      </c>
      <c r="C825" s="7">
        <v>44208</v>
      </c>
      <c r="D825" s="6" t="s">
        <v>79</v>
      </c>
      <c r="E825" s="6" t="s">
        <v>79</v>
      </c>
      <c r="F825" s="5" t="str">
        <f t="shared" si="26"/>
        <v>CSS-125</v>
      </c>
      <c r="G825" s="5" t="s">
        <v>20</v>
      </c>
      <c r="H825" t="s">
        <v>21</v>
      </c>
    </row>
    <row r="826" spans="1:8" x14ac:dyDescent="0.3">
      <c r="A826" s="6" t="s">
        <v>104</v>
      </c>
      <c r="B826" s="6">
        <v>131</v>
      </c>
      <c r="C826" s="7">
        <v>44213</v>
      </c>
      <c r="D826" s="6" t="s">
        <v>79</v>
      </c>
      <c r="E826" s="6" t="s">
        <v>79</v>
      </c>
      <c r="F826" s="5" t="str">
        <f t="shared" ref="F826:F889" si="27">CONCATENATE(A826,"-",B826)</f>
        <v>CSS-131</v>
      </c>
      <c r="G826" s="5" t="s">
        <v>20</v>
      </c>
      <c r="H826" t="s">
        <v>21</v>
      </c>
    </row>
    <row r="827" spans="1:8" x14ac:dyDescent="0.3">
      <c r="A827" s="6" t="s">
        <v>104</v>
      </c>
      <c r="B827" s="6">
        <v>132</v>
      </c>
      <c r="C827" s="7">
        <v>44216</v>
      </c>
      <c r="D827" s="6" t="s">
        <v>79</v>
      </c>
      <c r="E827" s="6" t="s">
        <v>79</v>
      </c>
      <c r="F827" s="5" t="str">
        <f t="shared" si="27"/>
        <v>CSS-132</v>
      </c>
      <c r="G827" s="5" t="s">
        <v>81</v>
      </c>
      <c r="H827" t="s">
        <v>21</v>
      </c>
    </row>
    <row r="828" spans="1:8" x14ac:dyDescent="0.3">
      <c r="A828" s="6" t="s">
        <v>164</v>
      </c>
      <c r="B828" s="6">
        <v>116</v>
      </c>
      <c r="C828" s="7">
        <v>44233</v>
      </c>
      <c r="D828" s="59">
        <v>0.39583333333333331</v>
      </c>
      <c r="E828" s="6" t="s">
        <v>79</v>
      </c>
      <c r="F828" s="5" t="str">
        <f t="shared" si="27"/>
        <v>KTH-116</v>
      </c>
      <c r="G828" t="s">
        <v>64</v>
      </c>
      <c r="H828" t="s">
        <v>21</v>
      </c>
    </row>
    <row r="829" spans="1:8" x14ac:dyDescent="0.3">
      <c r="A829" s="6" t="s">
        <v>164</v>
      </c>
      <c r="B829" s="6">
        <v>117</v>
      </c>
      <c r="C829" s="7">
        <v>44238</v>
      </c>
      <c r="D829" s="59">
        <v>0.38541666666666669</v>
      </c>
      <c r="E829" s="6" t="s">
        <v>79</v>
      </c>
      <c r="F829" s="5" t="str">
        <f t="shared" si="27"/>
        <v>KTH-117</v>
      </c>
      <c r="G829" s="5" t="s">
        <v>81</v>
      </c>
      <c r="H829" t="s">
        <v>21</v>
      </c>
    </row>
    <row r="830" spans="1:8" x14ac:dyDescent="0.3">
      <c r="A830" s="6" t="s">
        <v>104</v>
      </c>
      <c r="B830" s="6">
        <v>152</v>
      </c>
      <c r="C830" s="7">
        <v>44258</v>
      </c>
      <c r="D830" s="6" t="s">
        <v>79</v>
      </c>
      <c r="E830" s="6" t="s">
        <v>79</v>
      </c>
      <c r="F830" s="5" t="str">
        <f t="shared" si="27"/>
        <v>CSS-152</v>
      </c>
      <c r="G830" s="5" t="s">
        <v>20</v>
      </c>
      <c r="H830" t="s">
        <v>35</v>
      </c>
    </row>
    <row r="831" spans="1:8" x14ac:dyDescent="0.3">
      <c r="A831" s="6" t="s">
        <v>12</v>
      </c>
      <c r="B831" s="6">
        <v>4</v>
      </c>
      <c r="C831" s="7">
        <v>39843</v>
      </c>
      <c r="D831" s="6" t="s">
        <v>44</v>
      </c>
      <c r="E831" s="6" t="s">
        <v>44</v>
      </c>
      <c r="F831" s="5" t="str">
        <f t="shared" si="27"/>
        <v>BOB-4</v>
      </c>
      <c r="H831" t="s">
        <v>35</v>
      </c>
    </row>
    <row r="832" spans="1:8" x14ac:dyDescent="0.3">
      <c r="A832" s="6" t="s">
        <v>12</v>
      </c>
      <c r="B832" s="6">
        <v>6</v>
      </c>
      <c r="C832" s="7">
        <v>39847</v>
      </c>
      <c r="D832" s="6" t="s">
        <v>44</v>
      </c>
      <c r="E832" s="6" t="s">
        <v>44</v>
      </c>
      <c r="F832" s="5" t="str">
        <f t="shared" si="27"/>
        <v>BOB-6</v>
      </c>
      <c r="H832" t="s">
        <v>21</v>
      </c>
    </row>
    <row r="833" spans="1:8" x14ac:dyDescent="0.3">
      <c r="A833" s="6" t="s">
        <v>12</v>
      </c>
      <c r="B833" s="6">
        <v>17</v>
      </c>
      <c r="C833" s="7">
        <v>39922</v>
      </c>
      <c r="D833" s="6" t="s">
        <v>44</v>
      </c>
      <c r="E833" s="6" t="s">
        <v>44</v>
      </c>
      <c r="F833" s="5" t="str">
        <f t="shared" si="27"/>
        <v>BOB-17</v>
      </c>
      <c r="H833" t="s">
        <v>21</v>
      </c>
    </row>
    <row r="834" spans="1:8" x14ac:dyDescent="0.3">
      <c r="A834" s="6" t="s">
        <v>12</v>
      </c>
      <c r="B834" s="6">
        <v>19</v>
      </c>
      <c r="C834" s="7">
        <v>39927</v>
      </c>
      <c r="D834" s="6" t="s">
        <v>44</v>
      </c>
      <c r="E834" s="6" t="s">
        <v>44</v>
      </c>
      <c r="F834" s="5" t="str">
        <f t="shared" si="27"/>
        <v>BOB-19</v>
      </c>
      <c r="H834" t="s">
        <v>35</v>
      </c>
    </row>
    <row r="835" spans="1:8" x14ac:dyDescent="0.3">
      <c r="A835" s="6" t="s">
        <v>12</v>
      </c>
      <c r="B835" s="6">
        <v>25</v>
      </c>
      <c r="C835" s="7">
        <v>39955</v>
      </c>
      <c r="D835" s="6" t="s">
        <v>44</v>
      </c>
      <c r="E835" s="6" t="s">
        <v>44</v>
      </c>
      <c r="F835" s="5" t="str">
        <f t="shared" si="27"/>
        <v>BOB-25</v>
      </c>
      <c r="H835" t="s">
        <v>35</v>
      </c>
    </row>
    <row r="836" spans="1:8" x14ac:dyDescent="0.3">
      <c r="A836" s="6" t="s">
        <v>12</v>
      </c>
      <c r="B836" s="6">
        <v>33</v>
      </c>
      <c r="C836" s="7">
        <v>39998</v>
      </c>
      <c r="D836" s="6" t="s">
        <v>44</v>
      </c>
      <c r="E836" s="6" t="s">
        <v>44</v>
      </c>
      <c r="F836" s="5" t="str">
        <f t="shared" si="27"/>
        <v>BOB-33</v>
      </c>
      <c r="H836" t="s">
        <v>35</v>
      </c>
    </row>
    <row r="837" spans="1:8" x14ac:dyDescent="0.3">
      <c r="A837" s="6" t="s">
        <v>12</v>
      </c>
      <c r="B837" s="6">
        <v>43</v>
      </c>
      <c r="C837" s="7">
        <v>40037</v>
      </c>
      <c r="D837" s="6" t="s">
        <v>44</v>
      </c>
      <c r="E837" s="6" t="s">
        <v>44</v>
      </c>
      <c r="F837" s="5" t="str">
        <f t="shared" si="27"/>
        <v>BOB-43</v>
      </c>
      <c r="H837" t="s">
        <v>35</v>
      </c>
    </row>
    <row r="838" spans="1:8" x14ac:dyDescent="0.3">
      <c r="A838" s="6" t="s">
        <v>12</v>
      </c>
      <c r="B838" s="6">
        <v>46</v>
      </c>
      <c r="C838" s="7">
        <v>40052</v>
      </c>
      <c r="D838" s="6" t="s">
        <v>44</v>
      </c>
      <c r="E838" s="6" t="s">
        <v>44</v>
      </c>
      <c r="F838" s="5" t="str">
        <f t="shared" si="27"/>
        <v>BOB-46</v>
      </c>
      <c r="H838" t="s">
        <v>21</v>
      </c>
    </row>
    <row r="839" spans="1:8" x14ac:dyDescent="0.3">
      <c r="A839" s="6" t="s">
        <v>12</v>
      </c>
      <c r="B839" s="6">
        <v>52</v>
      </c>
      <c r="C839" s="7">
        <v>40059</v>
      </c>
      <c r="D839" s="6" t="s">
        <v>44</v>
      </c>
      <c r="E839" s="6" t="s">
        <v>44</v>
      </c>
      <c r="F839" s="5" t="str">
        <f t="shared" si="27"/>
        <v>BOB-52</v>
      </c>
      <c r="H839" t="s">
        <v>21</v>
      </c>
    </row>
    <row r="840" spans="1:8" x14ac:dyDescent="0.3">
      <c r="A840" s="6" t="s">
        <v>12</v>
      </c>
      <c r="B840" s="6">
        <v>51</v>
      </c>
      <c r="C840" s="7">
        <v>40059</v>
      </c>
      <c r="D840" s="6" t="s">
        <v>44</v>
      </c>
      <c r="E840" s="6" t="s">
        <v>44</v>
      </c>
      <c r="F840" s="5" t="str">
        <f t="shared" si="27"/>
        <v>BOB-51</v>
      </c>
      <c r="H840" t="s">
        <v>21</v>
      </c>
    </row>
    <row r="841" spans="1:8" x14ac:dyDescent="0.3">
      <c r="A841" s="6" t="s">
        <v>12</v>
      </c>
      <c r="B841" s="6">
        <v>60</v>
      </c>
      <c r="C841" s="7">
        <v>40092</v>
      </c>
      <c r="D841" s="6" t="s">
        <v>44</v>
      </c>
      <c r="E841" s="6" t="s">
        <v>44</v>
      </c>
      <c r="F841" s="5" t="str">
        <f t="shared" si="27"/>
        <v>BOB-60</v>
      </c>
      <c r="H841" t="s">
        <v>21</v>
      </c>
    </row>
    <row r="842" spans="1:8" x14ac:dyDescent="0.3">
      <c r="A842" s="6" t="s">
        <v>12</v>
      </c>
      <c r="B842" s="6">
        <v>84</v>
      </c>
      <c r="C842" s="7">
        <v>40161</v>
      </c>
      <c r="D842" s="6" t="s">
        <v>44</v>
      </c>
      <c r="E842" s="6" t="s">
        <v>44</v>
      </c>
      <c r="F842" s="5" t="str">
        <f t="shared" si="27"/>
        <v>BOB-84</v>
      </c>
      <c r="H842" t="s">
        <v>35</v>
      </c>
    </row>
    <row r="843" spans="1:8" x14ac:dyDescent="0.3">
      <c r="A843" s="6" t="s">
        <v>12</v>
      </c>
      <c r="B843" s="6">
        <v>93</v>
      </c>
      <c r="C843" s="7">
        <v>40180</v>
      </c>
      <c r="D843" s="6" t="s">
        <v>44</v>
      </c>
      <c r="E843" s="6" t="s">
        <v>44</v>
      </c>
      <c r="F843" s="5" t="str">
        <f t="shared" si="27"/>
        <v>BOB-93</v>
      </c>
      <c r="H843" t="s">
        <v>21</v>
      </c>
    </row>
    <row r="844" spans="1:8" x14ac:dyDescent="0.3">
      <c r="A844" s="6" t="s">
        <v>12</v>
      </c>
      <c r="B844" s="6">
        <v>102</v>
      </c>
      <c r="C844" s="7">
        <v>40195</v>
      </c>
      <c r="D844" s="6" t="s">
        <v>44</v>
      </c>
      <c r="E844" s="6" t="s">
        <v>44</v>
      </c>
      <c r="F844" s="5" t="str">
        <f t="shared" si="27"/>
        <v>BOB-102</v>
      </c>
      <c r="H844" t="s">
        <v>21</v>
      </c>
    </row>
    <row r="845" spans="1:8" x14ac:dyDescent="0.3">
      <c r="A845" s="6" t="s">
        <v>12</v>
      </c>
      <c r="B845" s="6">
        <v>105</v>
      </c>
      <c r="C845" s="7">
        <v>40205</v>
      </c>
      <c r="D845" s="6" t="s">
        <v>44</v>
      </c>
      <c r="E845" s="6" t="s">
        <v>44</v>
      </c>
      <c r="F845" s="5" t="str">
        <f t="shared" si="27"/>
        <v>BOB-105</v>
      </c>
      <c r="H845" t="s">
        <v>35</v>
      </c>
    </row>
    <row r="846" spans="1:8" x14ac:dyDescent="0.3">
      <c r="A846" s="6" t="s">
        <v>12</v>
      </c>
      <c r="B846" s="6">
        <v>104</v>
      </c>
      <c r="C846" s="7">
        <v>40205</v>
      </c>
      <c r="D846" s="6" t="s">
        <v>44</v>
      </c>
      <c r="E846" s="6" t="s">
        <v>44</v>
      </c>
      <c r="F846" s="5" t="str">
        <f t="shared" si="27"/>
        <v>BOB-104</v>
      </c>
      <c r="H846" t="s">
        <v>35</v>
      </c>
    </row>
    <row r="847" spans="1:8" x14ac:dyDescent="0.3">
      <c r="A847" s="6" t="s">
        <v>12</v>
      </c>
      <c r="B847" s="6">
        <v>116</v>
      </c>
      <c r="C847" s="7">
        <v>40221</v>
      </c>
      <c r="D847" s="6" t="s">
        <v>44</v>
      </c>
      <c r="E847" s="6" t="s">
        <v>44</v>
      </c>
      <c r="F847" s="5" t="str">
        <f t="shared" si="27"/>
        <v>BOB-116</v>
      </c>
      <c r="H847" t="s">
        <v>35</v>
      </c>
    </row>
    <row r="848" spans="1:8" x14ac:dyDescent="0.3">
      <c r="A848" s="6" t="s">
        <v>12</v>
      </c>
      <c r="B848" s="6">
        <v>135</v>
      </c>
      <c r="C848" s="7">
        <v>40245</v>
      </c>
      <c r="D848" s="6" t="s">
        <v>44</v>
      </c>
      <c r="E848" s="6" t="s">
        <v>44</v>
      </c>
      <c r="F848" s="5" t="str">
        <f t="shared" si="27"/>
        <v>BOB-135</v>
      </c>
      <c r="H848" t="s">
        <v>21</v>
      </c>
    </row>
    <row r="849" spans="1:8" x14ac:dyDescent="0.3">
      <c r="A849" s="6" t="s">
        <v>12</v>
      </c>
      <c r="B849" s="6">
        <v>139</v>
      </c>
      <c r="C849" s="7">
        <v>40260</v>
      </c>
      <c r="D849" s="6" t="s">
        <v>44</v>
      </c>
      <c r="E849" s="6" t="s">
        <v>44</v>
      </c>
      <c r="F849" s="5" t="str">
        <f t="shared" si="27"/>
        <v>BOB-139</v>
      </c>
      <c r="H849" t="s">
        <v>21</v>
      </c>
    </row>
    <row r="850" spans="1:8" x14ac:dyDescent="0.3">
      <c r="A850" s="6" t="s">
        <v>12</v>
      </c>
      <c r="B850" s="6">
        <v>142</v>
      </c>
      <c r="C850" s="7">
        <v>40272</v>
      </c>
      <c r="D850" s="6" t="s">
        <v>44</v>
      </c>
      <c r="E850" s="6" t="s">
        <v>44</v>
      </c>
      <c r="F850" s="5" t="str">
        <f t="shared" si="27"/>
        <v>BOB-142</v>
      </c>
      <c r="H850" t="s">
        <v>21</v>
      </c>
    </row>
    <row r="851" spans="1:8" x14ac:dyDescent="0.3">
      <c r="A851" s="6" t="s">
        <v>12</v>
      </c>
      <c r="B851" s="6">
        <v>147</v>
      </c>
      <c r="C851" s="7">
        <v>40300</v>
      </c>
      <c r="D851" s="6" t="s">
        <v>44</v>
      </c>
      <c r="E851" s="6" t="s">
        <v>44</v>
      </c>
      <c r="F851" s="5" t="str">
        <f t="shared" si="27"/>
        <v>BOB-147</v>
      </c>
      <c r="H851" t="s">
        <v>35</v>
      </c>
    </row>
    <row r="852" spans="1:8" x14ac:dyDescent="0.3">
      <c r="A852" s="6" t="s">
        <v>12</v>
      </c>
      <c r="B852" s="6">
        <v>158</v>
      </c>
      <c r="C852" s="7">
        <v>40323</v>
      </c>
      <c r="D852" s="6" t="s">
        <v>44</v>
      </c>
      <c r="E852" s="6" t="s">
        <v>44</v>
      </c>
      <c r="F852" s="5" t="str">
        <f t="shared" si="27"/>
        <v>BOB-158</v>
      </c>
      <c r="H852" t="s">
        <v>35</v>
      </c>
    </row>
    <row r="853" spans="1:8" x14ac:dyDescent="0.3">
      <c r="A853" s="6" t="s">
        <v>12</v>
      </c>
      <c r="B853" s="6">
        <v>167</v>
      </c>
      <c r="C853" s="7">
        <v>40348</v>
      </c>
      <c r="D853" s="6" t="s">
        <v>44</v>
      </c>
      <c r="E853" s="6" t="s">
        <v>44</v>
      </c>
      <c r="F853" s="5" t="str">
        <f t="shared" si="27"/>
        <v>BOB-167</v>
      </c>
      <c r="H853" t="s">
        <v>21</v>
      </c>
    </row>
    <row r="854" spans="1:8" x14ac:dyDescent="0.3">
      <c r="A854" s="6" t="s">
        <v>12</v>
      </c>
      <c r="B854" s="6">
        <v>179</v>
      </c>
      <c r="C854" s="7">
        <v>40373</v>
      </c>
      <c r="D854" s="6" t="s">
        <v>44</v>
      </c>
      <c r="E854" s="6" t="s">
        <v>44</v>
      </c>
      <c r="F854" s="5" t="str">
        <f t="shared" si="27"/>
        <v>BOB-179</v>
      </c>
      <c r="H854" t="s">
        <v>21</v>
      </c>
    </row>
    <row r="855" spans="1:8" x14ac:dyDescent="0.3">
      <c r="A855" s="6" t="s">
        <v>12</v>
      </c>
      <c r="B855" s="6">
        <v>182</v>
      </c>
      <c r="C855" s="7">
        <v>40374</v>
      </c>
      <c r="D855" s="6" t="s">
        <v>44</v>
      </c>
      <c r="E855" s="6" t="s">
        <v>44</v>
      </c>
      <c r="F855" s="5" t="str">
        <f t="shared" si="27"/>
        <v>BOB-182</v>
      </c>
      <c r="H855" t="s">
        <v>21</v>
      </c>
    </row>
    <row r="856" spans="1:8" x14ac:dyDescent="0.3">
      <c r="A856" s="6" t="s">
        <v>12</v>
      </c>
      <c r="B856" s="6">
        <v>187</v>
      </c>
      <c r="C856" s="7">
        <v>40379</v>
      </c>
      <c r="D856" s="6" t="s">
        <v>44</v>
      </c>
      <c r="E856" s="6" t="s">
        <v>44</v>
      </c>
      <c r="F856" s="5" t="str">
        <f t="shared" si="27"/>
        <v>BOB-187</v>
      </c>
      <c r="H856" t="s">
        <v>21</v>
      </c>
    </row>
    <row r="857" spans="1:8" x14ac:dyDescent="0.3">
      <c r="A857" s="6" t="s">
        <v>12</v>
      </c>
      <c r="B857" s="6">
        <v>191</v>
      </c>
      <c r="C857" s="7">
        <v>40383</v>
      </c>
      <c r="D857" s="6" t="s">
        <v>44</v>
      </c>
      <c r="E857" s="6" t="s">
        <v>44</v>
      </c>
      <c r="F857" s="5" t="str">
        <f t="shared" si="27"/>
        <v>BOB-191</v>
      </c>
      <c r="H857" t="s">
        <v>21</v>
      </c>
    </row>
    <row r="858" spans="1:8" x14ac:dyDescent="0.3">
      <c r="A858" s="6" t="s">
        <v>12</v>
      </c>
      <c r="B858" s="6">
        <v>192</v>
      </c>
      <c r="C858" s="7">
        <v>40385</v>
      </c>
      <c r="D858" s="6" t="s">
        <v>44</v>
      </c>
      <c r="E858" s="6" t="s">
        <v>44</v>
      </c>
      <c r="F858" s="5" t="str">
        <f t="shared" si="27"/>
        <v>BOB-192</v>
      </c>
      <c r="H858" t="s">
        <v>21</v>
      </c>
    </row>
    <row r="859" spans="1:8" x14ac:dyDescent="0.3">
      <c r="A859" s="6" t="s">
        <v>12</v>
      </c>
      <c r="B859" s="6">
        <v>199</v>
      </c>
      <c r="C859" s="7">
        <v>40394</v>
      </c>
      <c r="D859" s="6" t="s">
        <v>44</v>
      </c>
      <c r="E859" s="6" t="s">
        <v>44</v>
      </c>
      <c r="F859" s="5" t="str">
        <f t="shared" si="27"/>
        <v>BOB-199</v>
      </c>
      <c r="H859" t="s">
        <v>21</v>
      </c>
    </row>
    <row r="860" spans="1:8" x14ac:dyDescent="0.3">
      <c r="A860" s="6" t="s">
        <v>12</v>
      </c>
      <c r="B860" s="6">
        <v>201</v>
      </c>
      <c r="C860" s="7">
        <v>40396</v>
      </c>
      <c r="D860" s="6" t="s">
        <v>44</v>
      </c>
      <c r="E860" s="6" t="s">
        <v>44</v>
      </c>
      <c r="F860" s="5" t="str">
        <f t="shared" si="27"/>
        <v>BOB-201</v>
      </c>
      <c r="H860" t="s">
        <v>21</v>
      </c>
    </row>
    <row r="861" spans="1:8" x14ac:dyDescent="0.3">
      <c r="A861" s="6" t="s">
        <v>12</v>
      </c>
      <c r="B861" s="6">
        <v>219</v>
      </c>
      <c r="C861" s="7">
        <v>40411</v>
      </c>
      <c r="D861" s="6" t="s">
        <v>44</v>
      </c>
      <c r="E861" s="6" t="s">
        <v>44</v>
      </c>
      <c r="F861" s="5" t="str">
        <f t="shared" si="27"/>
        <v>BOB-219</v>
      </c>
      <c r="H861" t="s">
        <v>35</v>
      </c>
    </row>
    <row r="862" spans="1:8" x14ac:dyDescent="0.3">
      <c r="A862" s="6" t="s">
        <v>12</v>
      </c>
      <c r="B862" s="6">
        <v>245</v>
      </c>
      <c r="C862" s="7">
        <v>40472</v>
      </c>
      <c r="D862" s="6" t="s">
        <v>44</v>
      </c>
      <c r="E862" s="6" t="s">
        <v>44</v>
      </c>
      <c r="F862" s="5" t="str">
        <f t="shared" si="27"/>
        <v>BOB-245</v>
      </c>
      <c r="H862" t="s">
        <v>21</v>
      </c>
    </row>
    <row r="863" spans="1:8" x14ac:dyDescent="0.3">
      <c r="A863" s="6" t="s">
        <v>12</v>
      </c>
      <c r="B863" s="6">
        <v>252</v>
      </c>
      <c r="C863" s="7">
        <v>40489</v>
      </c>
      <c r="D863" s="6" t="s">
        <v>44</v>
      </c>
      <c r="E863" s="6" t="s">
        <v>44</v>
      </c>
      <c r="F863" s="5" t="str">
        <f t="shared" si="27"/>
        <v>BOB-252</v>
      </c>
      <c r="H863" t="s">
        <v>21</v>
      </c>
    </row>
    <row r="864" spans="1:8" x14ac:dyDescent="0.3">
      <c r="A864" s="6" t="s">
        <v>12</v>
      </c>
      <c r="B864" s="6">
        <v>251</v>
      </c>
      <c r="C864" s="7">
        <v>40489</v>
      </c>
      <c r="D864" s="6" t="s">
        <v>44</v>
      </c>
      <c r="E864" s="6" t="s">
        <v>44</v>
      </c>
      <c r="F864" s="5" t="str">
        <f t="shared" si="27"/>
        <v>BOB-251</v>
      </c>
      <c r="H864" t="s">
        <v>35</v>
      </c>
    </row>
    <row r="865" spans="1:8" x14ac:dyDescent="0.3">
      <c r="A865" s="6" t="s">
        <v>12</v>
      </c>
      <c r="B865" s="6">
        <v>256</v>
      </c>
      <c r="C865" s="7">
        <v>40503</v>
      </c>
      <c r="D865" s="6" t="s">
        <v>44</v>
      </c>
      <c r="E865" s="6" t="s">
        <v>44</v>
      </c>
      <c r="F865" s="5" t="str">
        <f t="shared" si="27"/>
        <v>BOB-256</v>
      </c>
      <c r="H865" t="s">
        <v>21</v>
      </c>
    </row>
    <row r="866" spans="1:8" x14ac:dyDescent="0.3">
      <c r="A866" s="6" t="s">
        <v>12</v>
      </c>
      <c r="B866" s="6">
        <v>269</v>
      </c>
      <c r="C866" s="7">
        <v>40529</v>
      </c>
      <c r="D866" s="6" t="s">
        <v>44</v>
      </c>
      <c r="E866" s="6" t="s">
        <v>44</v>
      </c>
      <c r="F866" s="5" t="str">
        <f t="shared" si="27"/>
        <v>BOB-269</v>
      </c>
      <c r="H866" t="s">
        <v>35</v>
      </c>
    </row>
    <row r="867" spans="1:8" x14ac:dyDescent="0.3">
      <c r="A867" s="6" t="s">
        <v>12</v>
      </c>
      <c r="B867" s="6">
        <v>264</v>
      </c>
      <c r="C867" s="7">
        <v>40539</v>
      </c>
      <c r="D867" s="6" t="s">
        <v>44</v>
      </c>
      <c r="E867" s="6" t="s">
        <v>44</v>
      </c>
      <c r="F867" s="5" t="str">
        <f t="shared" si="27"/>
        <v>BOB-264</v>
      </c>
      <c r="H867" t="s">
        <v>35</v>
      </c>
    </row>
    <row r="868" spans="1:8" x14ac:dyDescent="0.3">
      <c r="A868" s="6" t="s">
        <v>12</v>
      </c>
      <c r="B868" s="6">
        <v>275</v>
      </c>
      <c r="C868" s="7">
        <v>40551</v>
      </c>
      <c r="D868" s="6" t="s">
        <v>44</v>
      </c>
      <c r="E868" s="6" t="s">
        <v>44</v>
      </c>
      <c r="F868" s="5" t="str">
        <f t="shared" si="27"/>
        <v>BOB-275</v>
      </c>
      <c r="H868" t="s">
        <v>35</v>
      </c>
    </row>
    <row r="869" spans="1:8" x14ac:dyDescent="0.3">
      <c r="A869" s="6" t="s">
        <v>12</v>
      </c>
      <c r="B869" s="6">
        <v>297</v>
      </c>
      <c r="C869" s="7">
        <v>40580</v>
      </c>
      <c r="D869" s="6" t="s">
        <v>44</v>
      </c>
      <c r="E869" s="6" t="s">
        <v>44</v>
      </c>
      <c r="F869" s="5" t="str">
        <f t="shared" si="27"/>
        <v>BOB-297</v>
      </c>
      <c r="H869" t="s">
        <v>35</v>
      </c>
    </row>
    <row r="870" spans="1:8" x14ac:dyDescent="0.3">
      <c r="A870" s="6" t="s">
        <v>12</v>
      </c>
      <c r="B870" s="6">
        <v>307</v>
      </c>
      <c r="C870" s="7">
        <v>40598</v>
      </c>
      <c r="D870" s="6" t="s">
        <v>44</v>
      </c>
      <c r="E870" s="6" t="s">
        <v>44</v>
      </c>
      <c r="F870" s="5" t="str">
        <f t="shared" si="27"/>
        <v>BOB-307</v>
      </c>
      <c r="H870" t="s">
        <v>21</v>
      </c>
    </row>
    <row r="871" spans="1:8" x14ac:dyDescent="0.3">
      <c r="A871" s="6" t="s">
        <v>12</v>
      </c>
      <c r="B871" s="6">
        <v>318</v>
      </c>
      <c r="C871" s="7">
        <v>40620</v>
      </c>
      <c r="D871" s="6" t="s">
        <v>44</v>
      </c>
      <c r="E871" s="6" t="s">
        <v>44</v>
      </c>
      <c r="F871" s="5" t="str">
        <f t="shared" si="27"/>
        <v>BOB-318</v>
      </c>
      <c r="H871" t="s">
        <v>21</v>
      </c>
    </row>
    <row r="872" spans="1:8" x14ac:dyDescent="0.3">
      <c r="A872" s="6" t="s">
        <v>62</v>
      </c>
      <c r="B872" s="6">
        <v>4</v>
      </c>
      <c r="C872" s="7">
        <v>40621</v>
      </c>
      <c r="D872" s="6" t="s">
        <v>44</v>
      </c>
      <c r="E872" s="6" t="s">
        <v>44</v>
      </c>
      <c r="F872" s="5" t="str">
        <f t="shared" si="27"/>
        <v>ARB-4</v>
      </c>
    </row>
    <row r="873" spans="1:8" x14ac:dyDescent="0.3">
      <c r="A873" s="6" t="s">
        <v>12</v>
      </c>
      <c r="B873" s="6">
        <v>338</v>
      </c>
      <c r="C873" s="7">
        <v>40638</v>
      </c>
      <c r="D873" s="6" t="s">
        <v>44</v>
      </c>
      <c r="E873" s="6" t="s">
        <v>44</v>
      </c>
      <c r="F873" s="5" t="str">
        <f t="shared" si="27"/>
        <v>BOB-338</v>
      </c>
      <c r="H873" t="s">
        <v>35</v>
      </c>
    </row>
    <row r="874" spans="1:8" x14ac:dyDescent="0.3">
      <c r="A874" s="6" t="s">
        <v>12</v>
      </c>
      <c r="B874" s="6">
        <v>341</v>
      </c>
      <c r="C874" s="7">
        <v>40642</v>
      </c>
      <c r="D874" s="6" t="s">
        <v>44</v>
      </c>
      <c r="E874" s="6" t="s">
        <v>44</v>
      </c>
      <c r="F874" s="5" t="str">
        <f t="shared" si="27"/>
        <v>BOB-341</v>
      </c>
      <c r="H874" t="s">
        <v>21</v>
      </c>
    </row>
    <row r="875" spans="1:8" x14ac:dyDescent="0.3">
      <c r="A875" s="6" t="s">
        <v>12</v>
      </c>
      <c r="B875" s="6">
        <v>349</v>
      </c>
      <c r="C875" s="7">
        <v>40654</v>
      </c>
      <c r="D875" s="6" t="s">
        <v>44</v>
      </c>
      <c r="E875" s="6" t="s">
        <v>44</v>
      </c>
      <c r="F875" s="5" t="str">
        <f t="shared" si="27"/>
        <v>BOB-349</v>
      </c>
      <c r="H875" t="s">
        <v>35</v>
      </c>
    </row>
    <row r="876" spans="1:8" x14ac:dyDescent="0.3">
      <c r="A876" s="6" t="s">
        <v>12</v>
      </c>
      <c r="B876" s="6">
        <v>351</v>
      </c>
      <c r="C876" s="7">
        <v>40655</v>
      </c>
      <c r="D876" s="6" t="s">
        <v>44</v>
      </c>
      <c r="E876" s="6" t="s">
        <v>44</v>
      </c>
      <c r="F876" s="5" t="str">
        <f t="shared" si="27"/>
        <v>BOB-351</v>
      </c>
      <c r="H876" t="s">
        <v>21</v>
      </c>
    </row>
    <row r="877" spans="1:8" x14ac:dyDescent="0.3">
      <c r="A877" s="6" t="s">
        <v>12</v>
      </c>
      <c r="B877" s="6">
        <v>367</v>
      </c>
      <c r="C877" s="7">
        <v>40678</v>
      </c>
      <c r="D877" s="6" t="s">
        <v>44</v>
      </c>
      <c r="E877" s="6" t="s">
        <v>44</v>
      </c>
      <c r="F877" s="5" t="str">
        <f t="shared" si="27"/>
        <v>BOB-367</v>
      </c>
      <c r="H877" t="s">
        <v>21</v>
      </c>
    </row>
    <row r="878" spans="1:8" x14ac:dyDescent="0.3">
      <c r="A878" s="6" t="s">
        <v>12</v>
      </c>
      <c r="B878" s="6">
        <v>372</v>
      </c>
      <c r="C878" s="7">
        <v>40682</v>
      </c>
      <c r="D878" s="6" t="s">
        <v>44</v>
      </c>
      <c r="E878" s="6" t="s">
        <v>44</v>
      </c>
      <c r="F878" s="5" t="str">
        <f t="shared" si="27"/>
        <v>BOB-372</v>
      </c>
      <c r="H878" t="s">
        <v>21</v>
      </c>
    </row>
    <row r="879" spans="1:8" x14ac:dyDescent="0.3">
      <c r="A879" s="6" t="s">
        <v>62</v>
      </c>
      <c r="B879" s="6">
        <v>20</v>
      </c>
      <c r="C879" s="7">
        <v>40702</v>
      </c>
      <c r="D879" s="6" t="s">
        <v>44</v>
      </c>
      <c r="E879" s="6" t="s">
        <v>44</v>
      </c>
      <c r="F879" s="5" t="str">
        <f t="shared" si="27"/>
        <v>ARB-20</v>
      </c>
      <c r="G879" s="5" t="s">
        <v>81</v>
      </c>
    </row>
    <row r="880" spans="1:8" x14ac:dyDescent="0.3">
      <c r="A880" s="6" t="s">
        <v>12</v>
      </c>
      <c r="B880" s="6">
        <v>388</v>
      </c>
      <c r="C880" s="7">
        <v>40711</v>
      </c>
      <c r="D880" s="6" t="s">
        <v>44</v>
      </c>
      <c r="E880" s="6" t="s">
        <v>44</v>
      </c>
      <c r="F880" s="5" t="str">
        <f t="shared" si="27"/>
        <v>BOB-388</v>
      </c>
      <c r="H880" t="s">
        <v>21</v>
      </c>
    </row>
    <row r="881" spans="1:8" x14ac:dyDescent="0.3">
      <c r="A881" s="6" t="s">
        <v>12</v>
      </c>
      <c r="B881" s="6">
        <v>389</v>
      </c>
      <c r="C881" s="7">
        <v>40712</v>
      </c>
      <c r="D881" s="6" t="s">
        <v>44</v>
      </c>
      <c r="E881" s="6" t="s">
        <v>44</v>
      </c>
      <c r="F881" s="5" t="str">
        <f t="shared" si="27"/>
        <v>BOB-389</v>
      </c>
      <c r="H881" t="s">
        <v>21</v>
      </c>
    </row>
    <row r="882" spans="1:8" x14ac:dyDescent="0.3">
      <c r="A882" s="6" t="s">
        <v>12</v>
      </c>
      <c r="B882" s="6">
        <v>392</v>
      </c>
      <c r="C882" s="7">
        <v>40724</v>
      </c>
      <c r="D882" s="6" t="s">
        <v>44</v>
      </c>
      <c r="E882" s="6" t="s">
        <v>44</v>
      </c>
      <c r="F882" s="5" t="str">
        <f t="shared" si="27"/>
        <v>BOB-392</v>
      </c>
      <c r="H882" t="s">
        <v>21</v>
      </c>
    </row>
    <row r="883" spans="1:8" x14ac:dyDescent="0.3">
      <c r="A883" s="6" t="s">
        <v>12</v>
      </c>
      <c r="B883" s="6">
        <v>397</v>
      </c>
      <c r="C883" s="7">
        <v>40732</v>
      </c>
      <c r="D883" s="6" t="s">
        <v>44</v>
      </c>
      <c r="E883" s="6" t="s">
        <v>44</v>
      </c>
      <c r="F883" s="5" t="str">
        <f t="shared" si="27"/>
        <v>BOB-397</v>
      </c>
      <c r="H883" t="s">
        <v>21</v>
      </c>
    </row>
    <row r="884" spans="1:8" x14ac:dyDescent="0.3">
      <c r="A884" s="6" t="s">
        <v>62</v>
      </c>
      <c r="B884" s="6">
        <v>29</v>
      </c>
      <c r="C884" s="7">
        <v>40739</v>
      </c>
      <c r="D884" s="6" t="s">
        <v>44</v>
      </c>
      <c r="E884" s="6" t="s">
        <v>44</v>
      </c>
      <c r="F884" s="5" t="str">
        <f t="shared" si="27"/>
        <v>ARB-29</v>
      </c>
      <c r="G884" s="5" t="s">
        <v>92</v>
      </c>
    </row>
    <row r="885" spans="1:8" x14ac:dyDescent="0.3">
      <c r="A885" s="6" t="s">
        <v>12</v>
      </c>
      <c r="B885" s="6">
        <v>403</v>
      </c>
      <c r="C885" s="7">
        <v>40742</v>
      </c>
      <c r="D885" s="6" t="s">
        <v>44</v>
      </c>
      <c r="E885" s="6" t="s">
        <v>44</v>
      </c>
      <c r="F885" s="5" t="str">
        <f t="shared" si="27"/>
        <v>BOB-403</v>
      </c>
      <c r="H885" t="s">
        <v>35</v>
      </c>
    </row>
    <row r="886" spans="1:8" x14ac:dyDescent="0.3">
      <c r="A886" s="6" t="s">
        <v>12</v>
      </c>
      <c r="B886" s="6">
        <v>424</v>
      </c>
      <c r="C886" s="7">
        <v>40796</v>
      </c>
      <c r="D886" s="6" t="s">
        <v>44</v>
      </c>
      <c r="E886" s="6" t="s">
        <v>44</v>
      </c>
      <c r="F886" s="5" t="str">
        <f t="shared" si="27"/>
        <v>BOB-424</v>
      </c>
      <c r="H886" t="s">
        <v>21</v>
      </c>
    </row>
    <row r="887" spans="1:8" x14ac:dyDescent="0.3">
      <c r="A887" s="6" t="s">
        <v>62</v>
      </c>
      <c r="B887" s="6">
        <v>43</v>
      </c>
      <c r="C887" s="7">
        <v>40809</v>
      </c>
      <c r="D887" s="6" t="s">
        <v>44</v>
      </c>
      <c r="E887" s="6" t="s">
        <v>44</v>
      </c>
      <c r="F887" s="5" t="str">
        <f t="shared" si="27"/>
        <v>ARB-43</v>
      </c>
      <c r="G887" s="5" t="s">
        <v>64</v>
      </c>
    </row>
    <row r="888" spans="1:8" x14ac:dyDescent="0.3">
      <c r="A888" s="6" t="s">
        <v>12</v>
      </c>
      <c r="B888" s="6">
        <v>432</v>
      </c>
      <c r="C888" s="7">
        <v>40812</v>
      </c>
      <c r="D888" s="6" t="s">
        <v>44</v>
      </c>
      <c r="E888" s="6" t="s">
        <v>44</v>
      </c>
      <c r="F888" s="5" t="str">
        <f t="shared" si="27"/>
        <v>BOB-432</v>
      </c>
      <c r="H888" t="s">
        <v>35</v>
      </c>
    </row>
    <row r="889" spans="1:8" x14ac:dyDescent="0.3">
      <c r="A889" s="6" t="s">
        <v>12</v>
      </c>
      <c r="B889" s="6">
        <v>436</v>
      </c>
      <c r="C889" s="7">
        <v>40825</v>
      </c>
      <c r="D889" s="6" t="s">
        <v>44</v>
      </c>
      <c r="E889" s="6" t="s">
        <v>44</v>
      </c>
      <c r="F889" s="5" t="str">
        <f t="shared" si="27"/>
        <v>BOB-436</v>
      </c>
      <c r="H889" t="s">
        <v>21</v>
      </c>
    </row>
    <row r="890" spans="1:8" x14ac:dyDescent="0.3">
      <c r="A890" s="6" t="s">
        <v>62</v>
      </c>
      <c r="B890" s="6">
        <v>45</v>
      </c>
      <c r="C890" s="7">
        <v>40844</v>
      </c>
      <c r="D890" s="6" t="s">
        <v>44</v>
      </c>
      <c r="E890" s="6" t="s">
        <v>44</v>
      </c>
      <c r="F890" s="5" t="str">
        <f t="shared" ref="F890:F912" si="28">CONCATENATE(A890,"-",B890)</f>
        <v>ARB-45</v>
      </c>
      <c r="G890" s="5" t="s">
        <v>64</v>
      </c>
    </row>
    <row r="891" spans="1:8" x14ac:dyDescent="0.3">
      <c r="A891" s="6" t="s">
        <v>12</v>
      </c>
      <c r="B891" s="6">
        <v>453</v>
      </c>
      <c r="C891" s="7">
        <v>40876</v>
      </c>
      <c r="D891" s="6" t="s">
        <v>44</v>
      </c>
      <c r="E891" s="6" t="s">
        <v>44</v>
      </c>
      <c r="F891" s="5" t="str">
        <f t="shared" si="28"/>
        <v>BOB-453</v>
      </c>
      <c r="H891" t="s">
        <v>21</v>
      </c>
    </row>
    <row r="892" spans="1:8" x14ac:dyDescent="0.3">
      <c r="A892" s="6" t="s">
        <v>62</v>
      </c>
      <c r="B892" s="6">
        <v>52</v>
      </c>
      <c r="C892" s="7">
        <v>40884</v>
      </c>
      <c r="D892" s="6" t="s">
        <v>44</v>
      </c>
      <c r="E892" s="6" t="s">
        <v>44</v>
      </c>
      <c r="F892" s="5" t="str">
        <f t="shared" si="28"/>
        <v>ARB-52</v>
      </c>
      <c r="G892" s="5" t="s">
        <v>64</v>
      </c>
    </row>
    <row r="893" spans="1:8" x14ac:dyDescent="0.3">
      <c r="A893" s="6" t="s">
        <v>12</v>
      </c>
      <c r="B893" s="6">
        <v>474</v>
      </c>
      <c r="C893" s="7">
        <v>40954</v>
      </c>
      <c r="D893" s="6" t="s">
        <v>44</v>
      </c>
      <c r="E893" s="6" t="s">
        <v>44</v>
      </c>
      <c r="F893" s="5" t="str">
        <f t="shared" si="28"/>
        <v>BOB-474</v>
      </c>
      <c r="H893" t="s">
        <v>35</v>
      </c>
    </row>
    <row r="894" spans="1:8" x14ac:dyDescent="0.3">
      <c r="A894" s="6" t="s">
        <v>12</v>
      </c>
      <c r="B894" s="6">
        <v>477</v>
      </c>
      <c r="C894" s="7">
        <v>40955</v>
      </c>
      <c r="D894" s="6" t="s">
        <v>44</v>
      </c>
      <c r="E894" s="6" t="s">
        <v>44</v>
      </c>
      <c r="F894" s="5" t="str">
        <f t="shared" si="28"/>
        <v>BOB-477</v>
      </c>
      <c r="H894" t="s">
        <v>35</v>
      </c>
    </row>
    <row r="895" spans="1:8" x14ac:dyDescent="0.3">
      <c r="A895" s="6" t="s">
        <v>12</v>
      </c>
      <c r="B895" s="6">
        <v>476</v>
      </c>
      <c r="C895" s="7">
        <v>40955</v>
      </c>
      <c r="D895" s="6" t="s">
        <v>44</v>
      </c>
      <c r="E895" s="6" t="s">
        <v>44</v>
      </c>
      <c r="F895" s="5" t="str">
        <f t="shared" si="28"/>
        <v>BOB-476</v>
      </c>
      <c r="H895" t="s">
        <v>35</v>
      </c>
    </row>
    <row r="896" spans="1:8" x14ac:dyDescent="0.3">
      <c r="A896" s="6" t="s">
        <v>12</v>
      </c>
      <c r="B896" s="6">
        <v>495</v>
      </c>
      <c r="C896" s="7">
        <v>40983</v>
      </c>
      <c r="D896" s="6" t="s">
        <v>44</v>
      </c>
      <c r="E896" s="6" t="s">
        <v>44</v>
      </c>
      <c r="F896" s="5" t="str">
        <f t="shared" si="28"/>
        <v>BOB-495</v>
      </c>
      <c r="H896" t="s">
        <v>21</v>
      </c>
    </row>
    <row r="897" spans="1:8" x14ac:dyDescent="0.3">
      <c r="A897" s="6" t="s">
        <v>12</v>
      </c>
      <c r="B897" s="6">
        <v>497</v>
      </c>
      <c r="C897" s="7">
        <v>40988</v>
      </c>
      <c r="D897" s="6" t="s">
        <v>44</v>
      </c>
      <c r="E897" s="6" t="s">
        <v>44</v>
      </c>
      <c r="F897" s="5" t="str">
        <f t="shared" si="28"/>
        <v>BOB-497</v>
      </c>
      <c r="H897" t="s">
        <v>21</v>
      </c>
    </row>
    <row r="898" spans="1:8" x14ac:dyDescent="0.3">
      <c r="A898" s="6" t="s">
        <v>62</v>
      </c>
      <c r="B898" s="6">
        <v>78</v>
      </c>
      <c r="C898" s="7">
        <v>40993</v>
      </c>
      <c r="D898" s="6" t="s">
        <v>44</v>
      </c>
      <c r="E898" s="6" t="s">
        <v>44</v>
      </c>
      <c r="F898" s="5" t="str">
        <f t="shared" si="28"/>
        <v>ARB-78</v>
      </c>
      <c r="G898" s="5" t="s">
        <v>64</v>
      </c>
    </row>
    <row r="899" spans="1:8" x14ac:dyDescent="0.3">
      <c r="A899" s="6" t="s">
        <v>12</v>
      </c>
      <c r="B899" s="6">
        <v>516</v>
      </c>
      <c r="C899" s="7">
        <v>41045</v>
      </c>
      <c r="D899" s="6" t="s">
        <v>44</v>
      </c>
      <c r="E899" s="6" t="s">
        <v>44</v>
      </c>
      <c r="F899" s="5" t="str">
        <f t="shared" si="28"/>
        <v>BOB-516</v>
      </c>
      <c r="H899" t="s">
        <v>21</v>
      </c>
    </row>
    <row r="900" spans="1:8" x14ac:dyDescent="0.3">
      <c r="A900" s="6" t="s">
        <v>12</v>
      </c>
      <c r="B900" s="6">
        <v>520</v>
      </c>
      <c r="C900" s="7">
        <v>41050</v>
      </c>
      <c r="D900" s="6" t="s">
        <v>44</v>
      </c>
      <c r="E900" s="6" t="s">
        <v>44</v>
      </c>
      <c r="F900" s="5" t="str">
        <f t="shared" si="28"/>
        <v>BOB-520</v>
      </c>
      <c r="H900" t="s">
        <v>35</v>
      </c>
    </row>
    <row r="901" spans="1:8" x14ac:dyDescent="0.3">
      <c r="A901" s="6" t="s">
        <v>12</v>
      </c>
      <c r="B901" s="6">
        <v>526</v>
      </c>
      <c r="C901" s="7">
        <v>41056</v>
      </c>
      <c r="D901" s="6" t="s">
        <v>44</v>
      </c>
      <c r="E901" s="6" t="s">
        <v>44</v>
      </c>
      <c r="F901" s="5" t="str">
        <f t="shared" si="28"/>
        <v>BOB-526</v>
      </c>
      <c r="H901" t="s">
        <v>21</v>
      </c>
    </row>
    <row r="902" spans="1:8" x14ac:dyDescent="0.3">
      <c r="A902" s="6" t="s">
        <v>12</v>
      </c>
      <c r="B902" s="6">
        <v>525</v>
      </c>
      <c r="C902" s="7">
        <v>41056</v>
      </c>
      <c r="D902" s="6" t="s">
        <v>44</v>
      </c>
      <c r="E902" s="6" t="s">
        <v>44</v>
      </c>
      <c r="F902" s="5" t="str">
        <f t="shared" si="28"/>
        <v>BOB-525</v>
      </c>
      <c r="H902" t="s">
        <v>35</v>
      </c>
    </row>
    <row r="903" spans="1:8" x14ac:dyDescent="0.3">
      <c r="A903" s="6" t="s">
        <v>62</v>
      </c>
      <c r="B903" s="6">
        <v>93</v>
      </c>
      <c r="C903" s="7">
        <v>41075</v>
      </c>
      <c r="D903" s="6" t="s">
        <v>44</v>
      </c>
      <c r="E903" s="6" t="s">
        <v>44</v>
      </c>
      <c r="F903" s="5" t="str">
        <f t="shared" si="28"/>
        <v>ARB-93</v>
      </c>
      <c r="G903" s="5" t="s">
        <v>64</v>
      </c>
    </row>
    <row r="904" spans="1:8" x14ac:dyDescent="0.3">
      <c r="A904" s="6" t="s">
        <v>62</v>
      </c>
      <c r="B904" s="6">
        <v>94</v>
      </c>
      <c r="C904" s="7">
        <v>41076</v>
      </c>
      <c r="D904" s="6" t="s">
        <v>44</v>
      </c>
      <c r="E904" s="6" t="s">
        <v>44</v>
      </c>
      <c r="F904" s="5" t="str">
        <f t="shared" si="28"/>
        <v>ARB-94</v>
      </c>
      <c r="G904" s="5" t="s">
        <v>64</v>
      </c>
    </row>
    <row r="905" spans="1:8" x14ac:dyDescent="0.3">
      <c r="A905" s="6" t="s">
        <v>12</v>
      </c>
      <c r="B905" s="6">
        <v>537</v>
      </c>
      <c r="C905" s="7">
        <v>41087</v>
      </c>
      <c r="D905" s="6" t="s">
        <v>44</v>
      </c>
      <c r="E905" s="6" t="s">
        <v>44</v>
      </c>
      <c r="F905" s="5" t="str">
        <f t="shared" si="28"/>
        <v>BOB-537</v>
      </c>
      <c r="H905" t="s">
        <v>35</v>
      </c>
    </row>
    <row r="906" spans="1:8" x14ac:dyDescent="0.3">
      <c r="A906" s="6" t="s">
        <v>12</v>
      </c>
      <c r="B906" s="6">
        <v>543</v>
      </c>
      <c r="C906" s="7">
        <v>41104</v>
      </c>
      <c r="D906" s="6" t="s">
        <v>44</v>
      </c>
      <c r="E906" s="6" t="s">
        <v>44</v>
      </c>
      <c r="F906" s="5" t="str">
        <f t="shared" si="28"/>
        <v>BOB-543</v>
      </c>
      <c r="H906" t="s">
        <v>21</v>
      </c>
    </row>
    <row r="907" spans="1:8" x14ac:dyDescent="0.3">
      <c r="A907" s="6" t="s">
        <v>12</v>
      </c>
      <c r="B907" s="6">
        <v>551</v>
      </c>
      <c r="C907" s="7">
        <v>41127</v>
      </c>
      <c r="D907" s="6" t="s">
        <v>44</v>
      </c>
      <c r="E907" s="6" t="s">
        <v>44</v>
      </c>
      <c r="F907" s="5" t="str">
        <f t="shared" si="28"/>
        <v>BOB-551</v>
      </c>
      <c r="H907" t="s">
        <v>21</v>
      </c>
    </row>
    <row r="908" spans="1:8" x14ac:dyDescent="0.3">
      <c r="A908" s="6" t="s">
        <v>12</v>
      </c>
      <c r="B908" s="6">
        <v>554</v>
      </c>
      <c r="C908" s="7">
        <v>41146</v>
      </c>
      <c r="D908" s="6" t="s">
        <v>44</v>
      </c>
      <c r="E908" s="6" t="s">
        <v>44</v>
      </c>
      <c r="F908" s="5" t="str">
        <f t="shared" si="28"/>
        <v>BOB-554</v>
      </c>
      <c r="H908" t="s">
        <v>21</v>
      </c>
    </row>
    <row r="909" spans="1:8" x14ac:dyDescent="0.3">
      <c r="A909" s="6" t="s">
        <v>12</v>
      </c>
      <c r="B909" s="6">
        <v>558</v>
      </c>
      <c r="C909" s="7">
        <v>41158</v>
      </c>
      <c r="D909" s="6" t="s">
        <v>44</v>
      </c>
      <c r="E909" s="6" t="s">
        <v>44</v>
      </c>
      <c r="F909" s="5" t="str">
        <f t="shared" si="28"/>
        <v>BOB-558</v>
      </c>
      <c r="H909" t="s">
        <v>21</v>
      </c>
    </row>
    <row r="910" spans="1:8" x14ac:dyDescent="0.3">
      <c r="A910" s="6" t="s">
        <v>12</v>
      </c>
      <c r="B910" s="6">
        <v>565</v>
      </c>
      <c r="C910" s="7">
        <v>41174</v>
      </c>
      <c r="D910" s="6" t="s">
        <v>44</v>
      </c>
      <c r="E910" s="6" t="s">
        <v>44</v>
      </c>
      <c r="F910" s="5" t="str">
        <f t="shared" si="28"/>
        <v>BOB-565</v>
      </c>
      <c r="H910" t="s">
        <v>35</v>
      </c>
    </row>
    <row r="911" spans="1:8" x14ac:dyDescent="0.3">
      <c r="A911" s="6" t="s">
        <v>12</v>
      </c>
      <c r="B911" s="6">
        <v>573</v>
      </c>
      <c r="C911" s="7">
        <v>41188</v>
      </c>
      <c r="D911" s="6" t="s">
        <v>44</v>
      </c>
      <c r="E911" s="6" t="s">
        <v>44</v>
      </c>
      <c r="F911" s="5" t="str">
        <f t="shared" si="28"/>
        <v>BOB-573</v>
      </c>
      <c r="H911" t="s">
        <v>21</v>
      </c>
    </row>
    <row r="912" spans="1:8" x14ac:dyDescent="0.3">
      <c r="A912" s="6" t="s">
        <v>62</v>
      </c>
      <c r="B912" s="6">
        <v>112</v>
      </c>
      <c r="C912" s="7">
        <v>41192</v>
      </c>
      <c r="D912" s="6" t="s">
        <v>44</v>
      </c>
      <c r="E912" s="6" t="s">
        <v>44</v>
      </c>
      <c r="F912" s="5" t="str">
        <f t="shared" si="28"/>
        <v>ARB-112</v>
      </c>
      <c r="G912" s="5" t="s">
        <v>64</v>
      </c>
    </row>
    <row r="913" spans="1:8" x14ac:dyDescent="0.3">
      <c r="A913" s="6" t="s">
        <v>51</v>
      </c>
      <c r="B913" s="6">
        <v>16</v>
      </c>
      <c r="C913" s="7">
        <v>41198</v>
      </c>
      <c r="D913" s="6" t="s">
        <v>44</v>
      </c>
      <c r="E913" s="6" t="s">
        <v>44</v>
      </c>
      <c r="F913" s="5" t="str">
        <f t="shared" ref="F913:F926" si="29">CONCATENATE(A913,"-",B913)</f>
        <v>UUC-16</v>
      </c>
      <c r="G913" s="5" t="s">
        <v>20</v>
      </c>
      <c r="H913" t="s">
        <v>35</v>
      </c>
    </row>
    <row r="914" spans="1:8" x14ac:dyDescent="0.3">
      <c r="A914" s="6" t="s">
        <v>62</v>
      </c>
      <c r="B914" s="6">
        <v>114</v>
      </c>
      <c r="C914" s="7">
        <v>41201</v>
      </c>
      <c r="D914" s="6" t="s">
        <v>44</v>
      </c>
      <c r="E914" s="6" t="s">
        <v>44</v>
      </c>
      <c r="F914" s="5" t="str">
        <f t="shared" si="29"/>
        <v>ARB-114</v>
      </c>
      <c r="G914" s="5" t="s">
        <v>64</v>
      </c>
    </row>
    <row r="915" spans="1:8" x14ac:dyDescent="0.3">
      <c r="A915" s="6" t="s">
        <v>62</v>
      </c>
      <c r="B915" s="6">
        <v>116</v>
      </c>
      <c r="C915" s="7">
        <v>41229</v>
      </c>
      <c r="D915" s="6" t="s">
        <v>44</v>
      </c>
      <c r="E915" s="6" t="s">
        <v>44</v>
      </c>
      <c r="F915" s="5" t="str">
        <f t="shared" si="29"/>
        <v>ARB-116</v>
      </c>
      <c r="G915" s="5" t="s">
        <v>64</v>
      </c>
    </row>
    <row r="916" spans="1:8" x14ac:dyDescent="0.3">
      <c r="A916" s="6" t="s">
        <v>62</v>
      </c>
      <c r="B916" s="6">
        <v>122</v>
      </c>
      <c r="C916" s="7">
        <v>41256</v>
      </c>
      <c r="D916" s="6" t="s">
        <v>44</v>
      </c>
      <c r="E916" s="6" t="s">
        <v>44</v>
      </c>
      <c r="F916" s="5" t="str">
        <f t="shared" si="29"/>
        <v>ARB-122</v>
      </c>
      <c r="G916" s="5" t="s">
        <v>64</v>
      </c>
    </row>
    <row r="917" spans="1:8" x14ac:dyDescent="0.3">
      <c r="A917" s="6" t="s">
        <v>12</v>
      </c>
      <c r="B917" s="6">
        <v>592</v>
      </c>
      <c r="C917" s="7">
        <v>41257</v>
      </c>
      <c r="D917" s="6" t="s">
        <v>44</v>
      </c>
      <c r="E917" s="6" t="s">
        <v>44</v>
      </c>
      <c r="F917" s="5" t="str">
        <f t="shared" si="29"/>
        <v>BOB-592</v>
      </c>
      <c r="H917" t="s">
        <v>35</v>
      </c>
    </row>
    <row r="918" spans="1:8" x14ac:dyDescent="0.3">
      <c r="A918" s="6" t="s">
        <v>62</v>
      </c>
      <c r="B918" s="6">
        <v>126</v>
      </c>
      <c r="C918" s="7">
        <v>41267</v>
      </c>
      <c r="D918" s="6" t="s">
        <v>44</v>
      </c>
      <c r="E918" s="6" t="s">
        <v>44</v>
      </c>
      <c r="F918" s="5" t="str">
        <f t="shared" si="29"/>
        <v>ARB-126</v>
      </c>
      <c r="G918" s="5" t="s">
        <v>64</v>
      </c>
    </row>
    <row r="919" spans="1:8" x14ac:dyDescent="0.3">
      <c r="A919" s="6" t="s">
        <v>51</v>
      </c>
      <c r="B919" s="6">
        <v>76</v>
      </c>
      <c r="C919" s="7">
        <v>41392</v>
      </c>
      <c r="D919" s="6" t="s">
        <v>44</v>
      </c>
      <c r="E919" s="6" t="s">
        <v>44</v>
      </c>
      <c r="F919" s="5" t="str">
        <f t="shared" si="29"/>
        <v>UUC-76</v>
      </c>
      <c r="G919" t="s">
        <v>64</v>
      </c>
      <c r="H919" t="s">
        <v>21</v>
      </c>
    </row>
    <row r="920" spans="1:8" x14ac:dyDescent="0.3">
      <c r="A920" s="6" t="s">
        <v>62</v>
      </c>
      <c r="B920" s="6">
        <v>155</v>
      </c>
      <c r="C920" s="7">
        <v>41398</v>
      </c>
      <c r="D920" s="6" t="s">
        <v>44</v>
      </c>
      <c r="E920" s="6" t="s">
        <v>44</v>
      </c>
      <c r="F920" s="5" t="str">
        <f t="shared" si="29"/>
        <v>ARB-155</v>
      </c>
      <c r="G920" s="5" t="s">
        <v>64</v>
      </c>
    </row>
    <row r="921" spans="1:8" x14ac:dyDescent="0.3">
      <c r="A921" s="6" t="s">
        <v>62</v>
      </c>
      <c r="B921" s="6">
        <v>170</v>
      </c>
      <c r="C921" s="7">
        <v>41435</v>
      </c>
      <c r="D921" s="6" t="s">
        <v>44</v>
      </c>
      <c r="E921" s="6" t="s">
        <v>44</v>
      </c>
      <c r="F921" s="5" t="str">
        <f t="shared" si="29"/>
        <v>ARB-170</v>
      </c>
      <c r="G921" s="5" t="s">
        <v>64</v>
      </c>
    </row>
    <row r="922" spans="1:8" x14ac:dyDescent="0.3">
      <c r="A922" s="6" t="s">
        <v>51</v>
      </c>
      <c r="B922" s="6">
        <v>92</v>
      </c>
      <c r="C922" s="7">
        <v>41446</v>
      </c>
      <c r="D922" s="6" t="s">
        <v>44</v>
      </c>
      <c r="E922" s="6" t="s">
        <v>44</v>
      </c>
      <c r="F922" s="5" t="str">
        <f t="shared" si="29"/>
        <v>UUC-92</v>
      </c>
      <c r="G922" t="s">
        <v>83</v>
      </c>
      <c r="H922" t="s">
        <v>21</v>
      </c>
    </row>
    <row r="923" spans="1:8" x14ac:dyDescent="0.3">
      <c r="A923" s="6" t="s">
        <v>62</v>
      </c>
      <c r="B923" s="6">
        <v>179</v>
      </c>
      <c r="C923" s="7">
        <v>41458</v>
      </c>
      <c r="D923" s="6" t="s">
        <v>44</v>
      </c>
      <c r="E923" s="6" t="s">
        <v>44</v>
      </c>
      <c r="F923" s="5" t="str">
        <f t="shared" si="29"/>
        <v>ARB-179</v>
      </c>
      <c r="G923" s="5" t="s">
        <v>64</v>
      </c>
    </row>
    <row r="924" spans="1:8" x14ac:dyDescent="0.3">
      <c r="A924" s="6" t="s">
        <v>51</v>
      </c>
      <c r="B924" s="6">
        <v>101</v>
      </c>
      <c r="C924" s="7">
        <v>41467</v>
      </c>
      <c r="D924" s="6" t="s">
        <v>44</v>
      </c>
      <c r="E924" s="6" t="s">
        <v>44</v>
      </c>
      <c r="F924" s="5" t="str">
        <f t="shared" si="29"/>
        <v>UUC-101</v>
      </c>
      <c r="G924" t="s">
        <v>64</v>
      </c>
      <c r="H924" t="s">
        <v>21</v>
      </c>
    </row>
    <row r="925" spans="1:8" x14ac:dyDescent="0.3">
      <c r="A925" s="6" t="s">
        <v>51</v>
      </c>
      <c r="B925" s="6">
        <v>102</v>
      </c>
      <c r="C925" s="7">
        <v>41470</v>
      </c>
      <c r="D925" s="6" t="s">
        <v>44</v>
      </c>
      <c r="E925" s="6" t="s">
        <v>44</v>
      </c>
      <c r="F925" s="5" t="str">
        <f t="shared" si="29"/>
        <v>UUC-102</v>
      </c>
      <c r="G925" t="s">
        <v>64</v>
      </c>
      <c r="H925" t="s">
        <v>21</v>
      </c>
    </row>
    <row r="926" spans="1:8" x14ac:dyDescent="0.3">
      <c r="A926" s="6" t="s">
        <v>62</v>
      </c>
      <c r="B926" s="6">
        <v>187</v>
      </c>
      <c r="C926" s="7">
        <v>41476</v>
      </c>
      <c r="D926" s="6" t="s">
        <v>44</v>
      </c>
      <c r="E926" s="6" t="s">
        <v>44</v>
      </c>
      <c r="F926" s="5" t="str">
        <f t="shared" si="29"/>
        <v>ARB-187</v>
      </c>
      <c r="G926" s="5" t="s">
        <v>64</v>
      </c>
    </row>
    <row r="927" spans="1:8" x14ac:dyDescent="0.3">
      <c r="A927" s="6" t="s">
        <v>51</v>
      </c>
      <c r="B927" s="6">
        <v>107</v>
      </c>
      <c r="C927" s="7">
        <v>41485</v>
      </c>
      <c r="D927" s="6" t="s">
        <v>44</v>
      </c>
      <c r="E927" s="6" t="s">
        <v>44</v>
      </c>
      <c r="F927" s="5" t="str">
        <f t="shared" ref="F927:F932" si="30">CONCATENATE(A927,"-",B927)</f>
        <v>UUC-107</v>
      </c>
      <c r="G927" s="5" t="s">
        <v>20</v>
      </c>
      <c r="H927" t="s">
        <v>35</v>
      </c>
    </row>
    <row r="928" spans="1:8" x14ac:dyDescent="0.3">
      <c r="A928" s="6" t="s">
        <v>51</v>
      </c>
      <c r="B928" s="6">
        <v>142</v>
      </c>
      <c r="C928" s="7">
        <v>41573</v>
      </c>
      <c r="D928" s="6" t="s">
        <v>44</v>
      </c>
      <c r="E928" s="6" t="s">
        <v>44</v>
      </c>
      <c r="F928" s="5" t="str">
        <f t="shared" si="30"/>
        <v>UUC-142</v>
      </c>
      <c r="G928" s="5" t="s">
        <v>20</v>
      </c>
      <c r="H928" t="s">
        <v>35</v>
      </c>
    </row>
    <row r="929" spans="1:8" x14ac:dyDescent="0.3">
      <c r="A929" s="6" t="s">
        <v>51</v>
      </c>
      <c r="B929" s="6">
        <v>143</v>
      </c>
      <c r="C929" s="7">
        <v>41574</v>
      </c>
      <c r="D929" s="6" t="s">
        <v>44</v>
      </c>
      <c r="E929" s="6" t="s">
        <v>44</v>
      </c>
      <c r="F929" s="5" t="str">
        <f t="shared" si="30"/>
        <v>UUC-143</v>
      </c>
      <c r="G929" t="s">
        <v>64</v>
      </c>
      <c r="H929" t="s">
        <v>21</v>
      </c>
    </row>
    <row r="930" spans="1:8" x14ac:dyDescent="0.3">
      <c r="A930" s="6" t="s">
        <v>62</v>
      </c>
      <c r="B930" s="6">
        <v>267</v>
      </c>
      <c r="C930" s="7">
        <v>41602</v>
      </c>
      <c r="D930" s="6" t="s">
        <v>44</v>
      </c>
      <c r="E930" s="6" t="s">
        <v>44</v>
      </c>
      <c r="F930" s="5" t="str">
        <f t="shared" si="30"/>
        <v>ARB-267</v>
      </c>
      <c r="G930" s="5" t="s">
        <v>64</v>
      </c>
    </row>
    <row r="931" spans="1:8" x14ac:dyDescent="0.3">
      <c r="A931" s="6" t="s">
        <v>62</v>
      </c>
      <c r="B931" s="6">
        <v>273</v>
      </c>
      <c r="C931" s="7">
        <v>41612</v>
      </c>
      <c r="D931" s="6" t="s">
        <v>44</v>
      </c>
      <c r="E931" s="6" t="s">
        <v>44</v>
      </c>
      <c r="F931" s="5" t="str">
        <f t="shared" si="30"/>
        <v>ARB-273</v>
      </c>
      <c r="G931" s="5" t="s">
        <v>64</v>
      </c>
    </row>
    <row r="932" spans="1:8" x14ac:dyDescent="0.3">
      <c r="A932" s="6" t="s">
        <v>62</v>
      </c>
      <c r="B932" s="6">
        <v>274</v>
      </c>
      <c r="C932" s="7">
        <v>41615</v>
      </c>
      <c r="D932" s="6" t="s">
        <v>44</v>
      </c>
      <c r="E932" s="6" t="s">
        <v>44</v>
      </c>
      <c r="F932" s="5" t="str">
        <f t="shared" si="30"/>
        <v>ARB-274</v>
      </c>
      <c r="G932" s="5" t="s">
        <v>64</v>
      </c>
    </row>
    <row r="933" spans="1:8" x14ac:dyDescent="0.3">
      <c r="A933" s="6" t="s">
        <v>51</v>
      </c>
      <c r="B933" s="6">
        <v>177</v>
      </c>
      <c r="C933" s="7">
        <v>41636</v>
      </c>
      <c r="D933" s="6" t="s">
        <v>44</v>
      </c>
      <c r="E933" s="6" t="s">
        <v>44</v>
      </c>
      <c r="F933" s="5" t="str">
        <f>CONCATENATE(A933,"-",B933)</f>
        <v>UUC-177</v>
      </c>
      <c r="G933" t="s">
        <v>64</v>
      </c>
      <c r="H933" t="s">
        <v>21</v>
      </c>
    </row>
    <row r="934" spans="1:8" x14ac:dyDescent="0.3">
      <c r="A934" s="6" t="s">
        <v>62</v>
      </c>
      <c r="B934" s="6">
        <v>283</v>
      </c>
      <c r="C934" s="7">
        <v>41642</v>
      </c>
      <c r="D934" s="6" t="s">
        <v>44</v>
      </c>
      <c r="E934" s="6" t="s">
        <v>44</v>
      </c>
      <c r="F934" s="5" t="str">
        <f t="shared" ref="F934:F943" si="31">CONCATENATE(A934,"-",B934)</f>
        <v>ARB-283</v>
      </c>
      <c r="G934" s="5" t="s">
        <v>64</v>
      </c>
    </row>
    <row r="935" spans="1:8" x14ac:dyDescent="0.3">
      <c r="A935" s="6" t="s">
        <v>62</v>
      </c>
      <c r="B935" s="6">
        <v>295</v>
      </c>
      <c r="C935" s="7">
        <v>41654</v>
      </c>
      <c r="D935" s="6" t="s">
        <v>44</v>
      </c>
      <c r="E935" s="6" t="s">
        <v>44</v>
      </c>
      <c r="F935" s="5" t="str">
        <f t="shared" si="31"/>
        <v>ARB-295</v>
      </c>
      <c r="G935" s="5" t="s">
        <v>64</v>
      </c>
    </row>
    <row r="936" spans="1:8" x14ac:dyDescent="0.3">
      <c r="A936" s="6" t="s">
        <v>62</v>
      </c>
      <c r="B936" s="6">
        <v>303</v>
      </c>
      <c r="C936" s="7">
        <v>41670</v>
      </c>
      <c r="D936" s="6" t="s">
        <v>44</v>
      </c>
      <c r="E936" s="6" t="s">
        <v>44</v>
      </c>
      <c r="F936" s="5" t="str">
        <f t="shared" si="31"/>
        <v>ARB-303</v>
      </c>
      <c r="G936" s="5" t="s">
        <v>64</v>
      </c>
    </row>
    <row r="937" spans="1:8" x14ac:dyDescent="0.3">
      <c r="A937" s="6" t="s">
        <v>62</v>
      </c>
      <c r="B937" s="6">
        <v>304</v>
      </c>
      <c r="C937" s="7">
        <v>41671</v>
      </c>
      <c r="D937" s="6" t="s">
        <v>44</v>
      </c>
      <c r="E937" s="6" t="s">
        <v>44</v>
      </c>
      <c r="F937" s="5" t="str">
        <f t="shared" si="31"/>
        <v>ARB-304</v>
      </c>
      <c r="G937" s="5" t="s">
        <v>64</v>
      </c>
    </row>
    <row r="938" spans="1:8" x14ac:dyDescent="0.3">
      <c r="A938" s="6" t="s">
        <v>62</v>
      </c>
      <c r="B938" s="6">
        <v>309</v>
      </c>
      <c r="C938" s="7">
        <v>41674</v>
      </c>
      <c r="D938" s="6" t="s">
        <v>44</v>
      </c>
      <c r="E938" s="6" t="s">
        <v>44</v>
      </c>
      <c r="F938" s="5" t="str">
        <f t="shared" si="31"/>
        <v>ARB-309</v>
      </c>
      <c r="G938" s="5" t="s">
        <v>64</v>
      </c>
    </row>
    <row r="939" spans="1:8" x14ac:dyDescent="0.3">
      <c r="A939" s="6" t="s">
        <v>62</v>
      </c>
      <c r="B939" s="6">
        <v>308</v>
      </c>
      <c r="C939" s="7">
        <v>41674</v>
      </c>
      <c r="D939" s="6" t="s">
        <v>44</v>
      </c>
      <c r="E939" s="6" t="s">
        <v>44</v>
      </c>
      <c r="F939" s="5" t="str">
        <f t="shared" si="31"/>
        <v>ARB-308</v>
      </c>
      <c r="G939" s="5" t="s">
        <v>64</v>
      </c>
    </row>
    <row r="940" spans="1:8" x14ac:dyDescent="0.3">
      <c r="A940" s="6" t="s">
        <v>62</v>
      </c>
      <c r="B940" s="6">
        <v>311</v>
      </c>
      <c r="C940" s="7">
        <v>41676</v>
      </c>
      <c r="D940" s="6" t="s">
        <v>44</v>
      </c>
      <c r="E940" s="6" t="s">
        <v>44</v>
      </c>
      <c r="F940" s="5" t="str">
        <f t="shared" si="31"/>
        <v>ARB-311</v>
      </c>
      <c r="G940" s="5" t="s">
        <v>64</v>
      </c>
    </row>
    <row r="941" spans="1:8" x14ac:dyDescent="0.3">
      <c r="A941" s="6" t="s">
        <v>62</v>
      </c>
      <c r="B941" s="6">
        <v>313</v>
      </c>
      <c r="C941" s="7">
        <v>41677</v>
      </c>
      <c r="D941" s="6" t="s">
        <v>44</v>
      </c>
      <c r="E941" s="6" t="s">
        <v>44</v>
      </c>
      <c r="F941" s="5" t="str">
        <f t="shared" si="31"/>
        <v>ARB-313</v>
      </c>
      <c r="G941" s="5" t="s">
        <v>64</v>
      </c>
    </row>
    <row r="942" spans="1:8" x14ac:dyDescent="0.3">
      <c r="A942" s="6" t="s">
        <v>51</v>
      </c>
      <c r="B942" s="6">
        <v>195</v>
      </c>
      <c r="C942" s="7">
        <v>41680</v>
      </c>
      <c r="D942" s="6" t="s">
        <v>44</v>
      </c>
      <c r="E942" s="6" t="s">
        <v>44</v>
      </c>
      <c r="F942" s="5" t="str">
        <f t="shared" si="31"/>
        <v>UUC-195</v>
      </c>
      <c r="G942" t="s">
        <v>64</v>
      </c>
      <c r="H942" t="s">
        <v>21</v>
      </c>
    </row>
    <row r="943" spans="1:8" x14ac:dyDescent="0.3">
      <c r="A943" s="6" t="s">
        <v>51</v>
      </c>
      <c r="B943" s="6">
        <v>198</v>
      </c>
      <c r="C943" s="7">
        <v>41684</v>
      </c>
      <c r="D943" s="6" t="s">
        <v>44</v>
      </c>
      <c r="E943" s="6" t="s">
        <v>44</v>
      </c>
      <c r="F943" s="5" t="str">
        <f t="shared" si="31"/>
        <v>UUC-198</v>
      </c>
      <c r="G943" t="s">
        <v>64</v>
      </c>
      <c r="H943" t="s">
        <v>21</v>
      </c>
    </row>
    <row r="944" spans="1:8" x14ac:dyDescent="0.3">
      <c r="A944" s="6" t="s">
        <v>62</v>
      </c>
      <c r="B944" s="6">
        <v>316</v>
      </c>
      <c r="C944" s="7">
        <v>41685</v>
      </c>
      <c r="D944" s="6" t="s">
        <v>44</v>
      </c>
      <c r="E944" s="6" t="s">
        <v>44</v>
      </c>
      <c r="F944" s="5" t="str">
        <f>CONCATENATE(A944,"-",B944)</f>
        <v>ARB-316</v>
      </c>
      <c r="G944" s="5" t="s">
        <v>64</v>
      </c>
    </row>
    <row r="945" spans="1:8" x14ac:dyDescent="0.3">
      <c r="A945" s="6" t="s">
        <v>51</v>
      </c>
      <c r="B945" s="6">
        <v>202</v>
      </c>
      <c r="C945" s="7">
        <v>41693</v>
      </c>
      <c r="D945" s="6" t="s">
        <v>44</v>
      </c>
      <c r="E945" s="6" t="s">
        <v>44</v>
      </c>
      <c r="F945" s="5" t="str">
        <f>CONCATENATE(A945,"-",B945)</f>
        <v>UUC-202</v>
      </c>
      <c r="G945" s="5" t="s">
        <v>20</v>
      </c>
      <c r="H945" t="s">
        <v>35</v>
      </c>
    </row>
    <row r="946" spans="1:8" x14ac:dyDescent="0.3">
      <c r="A946" s="6" t="s">
        <v>62</v>
      </c>
      <c r="B946" s="6">
        <v>325</v>
      </c>
      <c r="C946" s="7">
        <v>41705</v>
      </c>
      <c r="D946" s="6" t="s">
        <v>44</v>
      </c>
      <c r="E946" s="6" t="s">
        <v>44</v>
      </c>
      <c r="F946" s="5" t="str">
        <f>CONCATENATE(A946,"-",B946)</f>
        <v>ARB-325</v>
      </c>
      <c r="G946" s="5" t="s">
        <v>64</v>
      </c>
    </row>
    <row r="947" spans="1:8" x14ac:dyDescent="0.3">
      <c r="A947" s="6" t="s">
        <v>62</v>
      </c>
      <c r="B947" s="6">
        <v>329</v>
      </c>
      <c r="C947" s="7">
        <v>41715</v>
      </c>
      <c r="D947" s="6" t="s">
        <v>44</v>
      </c>
      <c r="E947" s="6" t="s">
        <v>44</v>
      </c>
      <c r="F947" s="5" t="str">
        <f>CONCATENATE(A947,"-",B947)</f>
        <v>ARB-329</v>
      </c>
      <c r="G947" s="5" t="s">
        <v>64</v>
      </c>
    </row>
    <row r="948" spans="1:8" x14ac:dyDescent="0.3">
      <c r="A948" s="6" t="s">
        <v>51</v>
      </c>
      <c r="B948" s="6">
        <v>218</v>
      </c>
      <c r="C948" s="7">
        <v>41733</v>
      </c>
      <c r="D948" s="6" t="s">
        <v>44</v>
      </c>
      <c r="E948" s="6" t="s">
        <v>44</v>
      </c>
      <c r="F948" s="5" t="str">
        <f>CONCATENATE(A948,"-",B948)</f>
        <v>UUC-218</v>
      </c>
      <c r="G948" s="5" t="s">
        <v>20</v>
      </c>
      <c r="H948" t="s">
        <v>35</v>
      </c>
    </row>
    <row r="949" spans="1:8" x14ac:dyDescent="0.3">
      <c r="A949" s="6" t="s">
        <v>62</v>
      </c>
      <c r="B949" s="6">
        <v>364</v>
      </c>
      <c r="C949" s="7">
        <v>41769</v>
      </c>
      <c r="D949" s="6" t="s">
        <v>44</v>
      </c>
      <c r="E949" s="6" t="s">
        <v>44</v>
      </c>
      <c r="F949" s="5" t="str">
        <f t="shared" ref="F949:F956" si="32">CONCATENATE(A949,"-",B949)</f>
        <v>ARB-364</v>
      </c>
      <c r="G949" s="5" t="s">
        <v>64</v>
      </c>
    </row>
    <row r="950" spans="1:8" x14ac:dyDescent="0.3">
      <c r="A950" s="6" t="s">
        <v>62</v>
      </c>
      <c r="B950" s="6">
        <v>368</v>
      </c>
      <c r="C950" s="7">
        <v>41773</v>
      </c>
      <c r="D950" s="6" t="s">
        <v>44</v>
      </c>
      <c r="E950" s="6" t="s">
        <v>44</v>
      </c>
      <c r="F950" s="5" t="str">
        <f t="shared" si="32"/>
        <v>ARB-368</v>
      </c>
      <c r="G950" s="5" t="s">
        <v>64</v>
      </c>
    </row>
    <row r="951" spans="1:8" x14ac:dyDescent="0.3">
      <c r="A951" s="6" t="s">
        <v>62</v>
      </c>
      <c r="B951" s="6">
        <v>383</v>
      </c>
      <c r="C951" s="7">
        <v>41791</v>
      </c>
      <c r="D951" s="6" t="s">
        <v>44</v>
      </c>
      <c r="E951" s="6" t="s">
        <v>44</v>
      </c>
      <c r="F951" s="5" t="str">
        <f t="shared" si="32"/>
        <v>ARB-383</v>
      </c>
      <c r="G951" s="5" t="s">
        <v>64</v>
      </c>
    </row>
    <row r="952" spans="1:8" x14ac:dyDescent="0.3">
      <c r="A952" s="6" t="s">
        <v>62</v>
      </c>
      <c r="B952" s="6">
        <v>391</v>
      </c>
      <c r="C952" s="7">
        <v>41808</v>
      </c>
      <c r="D952" s="6" t="s">
        <v>44</v>
      </c>
      <c r="E952" s="6" t="s">
        <v>44</v>
      </c>
      <c r="F952" s="5" t="str">
        <f t="shared" si="32"/>
        <v>ARB-391</v>
      </c>
      <c r="G952" s="5" t="s">
        <v>64</v>
      </c>
    </row>
    <row r="953" spans="1:8" x14ac:dyDescent="0.3">
      <c r="A953" s="6" t="s">
        <v>51</v>
      </c>
      <c r="B953" s="6">
        <v>263</v>
      </c>
      <c r="C953" s="7">
        <v>41824</v>
      </c>
      <c r="D953" s="6" t="s">
        <v>44</v>
      </c>
      <c r="E953" s="6" t="s">
        <v>44</v>
      </c>
      <c r="F953" s="5" t="str">
        <f t="shared" si="32"/>
        <v>UUC-263</v>
      </c>
      <c r="G953" s="5" t="s">
        <v>20</v>
      </c>
      <c r="H953" t="s">
        <v>35</v>
      </c>
    </row>
    <row r="954" spans="1:8" x14ac:dyDescent="0.3">
      <c r="A954" s="6" t="s">
        <v>51</v>
      </c>
      <c r="B954" s="6">
        <v>274</v>
      </c>
      <c r="C954" s="7">
        <v>41838</v>
      </c>
      <c r="D954" s="6" t="s">
        <v>44</v>
      </c>
      <c r="E954" s="6" t="s">
        <v>44</v>
      </c>
      <c r="F954" s="5" t="str">
        <f t="shared" si="32"/>
        <v>UUC-274</v>
      </c>
      <c r="G954" t="s">
        <v>129</v>
      </c>
      <c r="H954" t="s">
        <v>21</v>
      </c>
    </row>
    <row r="955" spans="1:8" x14ac:dyDescent="0.3">
      <c r="A955" s="6" t="s">
        <v>51</v>
      </c>
      <c r="B955" s="6">
        <v>284</v>
      </c>
      <c r="C955" s="7">
        <v>41854</v>
      </c>
      <c r="D955" s="6" t="s">
        <v>44</v>
      </c>
      <c r="E955" s="6" t="s">
        <v>44</v>
      </c>
      <c r="F955" s="5" t="str">
        <f t="shared" si="32"/>
        <v>UUC-284</v>
      </c>
      <c r="G955" t="s">
        <v>152</v>
      </c>
      <c r="H955" t="s">
        <v>21</v>
      </c>
    </row>
    <row r="956" spans="1:8" x14ac:dyDescent="0.3">
      <c r="A956" s="6" t="s">
        <v>51</v>
      </c>
      <c r="B956" s="6">
        <v>289</v>
      </c>
      <c r="C956" s="7">
        <v>41862</v>
      </c>
      <c r="D956" s="6" t="s">
        <v>44</v>
      </c>
      <c r="E956" s="6" t="s">
        <v>44</v>
      </c>
      <c r="F956" s="5" t="str">
        <f t="shared" si="32"/>
        <v>UUC-289</v>
      </c>
      <c r="G956" s="5" t="s">
        <v>20</v>
      </c>
      <c r="H956" t="s">
        <v>21</v>
      </c>
    </row>
    <row r="957" spans="1:8" x14ac:dyDescent="0.3">
      <c r="A957" s="6" t="s">
        <v>62</v>
      </c>
      <c r="B957" s="6">
        <v>419</v>
      </c>
      <c r="C957" s="7">
        <v>41866</v>
      </c>
      <c r="D957" s="6" t="s">
        <v>44</v>
      </c>
      <c r="E957" s="6" t="s">
        <v>44</v>
      </c>
      <c r="F957" s="5" t="str">
        <f t="shared" ref="F957:F963" si="33">CONCATENATE(A957,"-",B957)</f>
        <v>ARB-419</v>
      </c>
    </row>
    <row r="958" spans="1:8" x14ac:dyDescent="0.3">
      <c r="A958" s="6" t="s">
        <v>51</v>
      </c>
      <c r="B958" s="6">
        <v>292</v>
      </c>
      <c r="C958" s="7">
        <v>41871</v>
      </c>
      <c r="D958" s="6" t="s">
        <v>44</v>
      </c>
      <c r="E958" s="6" t="s">
        <v>44</v>
      </c>
      <c r="F958" s="5" t="str">
        <f t="shared" si="33"/>
        <v>UUC-292</v>
      </c>
      <c r="G958" t="s">
        <v>64</v>
      </c>
      <c r="H958" t="s">
        <v>21</v>
      </c>
    </row>
    <row r="959" spans="1:8" x14ac:dyDescent="0.3">
      <c r="A959" s="6" t="s">
        <v>62</v>
      </c>
      <c r="B959" s="6">
        <v>424</v>
      </c>
      <c r="C959" s="7">
        <v>41873</v>
      </c>
      <c r="D959" s="6" t="s">
        <v>44</v>
      </c>
      <c r="E959" s="6" t="s">
        <v>44</v>
      </c>
      <c r="F959" s="5" t="str">
        <f t="shared" si="33"/>
        <v>ARB-424</v>
      </c>
    </row>
    <row r="960" spans="1:8" x14ac:dyDescent="0.3">
      <c r="A960" s="6" t="s">
        <v>51</v>
      </c>
      <c r="B960" s="6">
        <v>304</v>
      </c>
      <c r="C960" s="7">
        <v>41883</v>
      </c>
      <c r="D960" s="6" t="s">
        <v>44</v>
      </c>
      <c r="E960" s="6" t="s">
        <v>44</v>
      </c>
      <c r="F960" s="5" t="str">
        <f t="shared" si="33"/>
        <v>UUC-304</v>
      </c>
      <c r="G960" t="s">
        <v>83</v>
      </c>
      <c r="H960" t="s">
        <v>21</v>
      </c>
    </row>
    <row r="961" spans="1:8" x14ac:dyDescent="0.3">
      <c r="A961" s="6" t="s">
        <v>51</v>
      </c>
      <c r="B961" s="6">
        <v>306</v>
      </c>
      <c r="C961" s="7">
        <v>41884</v>
      </c>
      <c r="D961" s="6" t="s">
        <v>44</v>
      </c>
      <c r="E961" s="6" t="s">
        <v>44</v>
      </c>
      <c r="F961" s="5" t="str">
        <f t="shared" si="33"/>
        <v>UUC-306</v>
      </c>
      <c r="G961" s="5" t="s">
        <v>20</v>
      </c>
      <c r="H961" t="s">
        <v>35</v>
      </c>
    </row>
    <row r="962" spans="1:8" x14ac:dyDescent="0.3">
      <c r="A962" s="6" t="s">
        <v>51</v>
      </c>
      <c r="B962" s="6">
        <v>310</v>
      </c>
      <c r="C962" s="7">
        <v>41888</v>
      </c>
      <c r="D962" s="6" t="s">
        <v>44</v>
      </c>
      <c r="E962" s="6" t="s">
        <v>44</v>
      </c>
      <c r="F962" s="5" t="str">
        <f t="shared" si="33"/>
        <v>UUC-310</v>
      </c>
      <c r="G962" s="5" t="s">
        <v>20</v>
      </c>
      <c r="H962" t="s">
        <v>35</v>
      </c>
    </row>
    <row r="963" spans="1:8" x14ac:dyDescent="0.3">
      <c r="A963" s="6" t="s">
        <v>62</v>
      </c>
      <c r="B963" s="6">
        <v>432</v>
      </c>
      <c r="C963" s="7">
        <v>41889</v>
      </c>
      <c r="D963" s="6" t="s">
        <v>44</v>
      </c>
      <c r="E963" s="6" t="s">
        <v>44</v>
      </c>
      <c r="F963" s="5" t="str">
        <f t="shared" si="33"/>
        <v>ARB-432</v>
      </c>
    </row>
    <row r="964" spans="1:8" x14ac:dyDescent="0.3">
      <c r="A964" s="6" t="s">
        <v>51</v>
      </c>
      <c r="B964" s="6">
        <v>319</v>
      </c>
      <c r="C964" s="7">
        <v>41904</v>
      </c>
      <c r="D964" s="6" t="s">
        <v>44</v>
      </c>
      <c r="E964" s="6" t="s">
        <v>44</v>
      </c>
      <c r="F964" s="5" t="str">
        <f t="shared" ref="F964:F1027" si="34">CONCATENATE(A964,"-",B964)</f>
        <v>UUC-319</v>
      </c>
      <c r="G964" s="5" t="s">
        <v>20</v>
      </c>
      <c r="H964" t="s">
        <v>35</v>
      </c>
    </row>
    <row r="965" spans="1:8" x14ac:dyDescent="0.3">
      <c r="A965" s="6" t="s">
        <v>51</v>
      </c>
      <c r="B965" s="6">
        <v>322</v>
      </c>
      <c r="C965" s="7">
        <v>41906</v>
      </c>
      <c r="D965" s="6" t="s">
        <v>44</v>
      </c>
      <c r="E965" s="6" t="s">
        <v>44</v>
      </c>
      <c r="F965" s="5" t="str">
        <f t="shared" si="34"/>
        <v>UUC-322</v>
      </c>
      <c r="G965" s="5" t="s">
        <v>20</v>
      </c>
      <c r="H965" t="s">
        <v>35</v>
      </c>
    </row>
    <row r="966" spans="1:8" x14ac:dyDescent="0.3">
      <c r="A966" s="6" t="s">
        <v>51</v>
      </c>
      <c r="B966" s="6">
        <v>338</v>
      </c>
      <c r="C966" s="7">
        <v>41927</v>
      </c>
      <c r="D966" s="6" t="s">
        <v>44</v>
      </c>
      <c r="E966" s="6" t="s">
        <v>44</v>
      </c>
      <c r="F966" s="5" t="str">
        <f t="shared" si="34"/>
        <v>UUC-338</v>
      </c>
      <c r="G966" s="5" t="s">
        <v>92</v>
      </c>
      <c r="H966" t="s">
        <v>35</v>
      </c>
    </row>
    <row r="967" spans="1:8" x14ac:dyDescent="0.3">
      <c r="A967" s="6" t="s">
        <v>51</v>
      </c>
      <c r="B967" s="6">
        <v>349</v>
      </c>
      <c r="C967" s="7">
        <v>41938</v>
      </c>
      <c r="D967" s="6" t="s">
        <v>44</v>
      </c>
      <c r="E967" s="6" t="s">
        <v>44</v>
      </c>
      <c r="F967" s="5" t="str">
        <f t="shared" si="34"/>
        <v>UUC-349</v>
      </c>
      <c r="G967" s="5" t="s">
        <v>81</v>
      </c>
      <c r="H967" t="s">
        <v>35</v>
      </c>
    </row>
    <row r="968" spans="1:8" x14ac:dyDescent="0.3">
      <c r="A968" s="6" t="s">
        <v>51</v>
      </c>
      <c r="B968" s="6">
        <v>381</v>
      </c>
      <c r="C968" s="7">
        <v>41981</v>
      </c>
      <c r="D968" s="6" t="s">
        <v>44</v>
      </c>
      <c r="E968" s="6" t="s">
        <v>44</v>
      </c>
      <c r="F968" s="5" t="str">
        <f t="shared" si="34"/>
        <v>UUC-381</v>
      </c>
      <c r="G968" t="s">
        <v>238</v>
      </c>
      <c r="H968" t="s">
        <v>21</v>
      </c>
    </row>
    <row r="969" spans="1:8" x14ac:dyDescent="0.3">
      <c r="A969" s="6" t="s">
        <v>51</v>
      </c>
      <c r="B969" s="6">
        <v>397</v>
      </c>
      <c r="C969" s="7">
        <v>42009</v>
      </c>
      <c r="D969" s="6" t="s">
        <v>44</v>
      </c>
      <c r="E969" s="6" t="s">
        <v>44</v>
      </c>
      <c r="F969" s="5" t="str">
        <f t="shared" si="34"/>
        <v>UUC-397</v>
      </c>
      <c r="G969" t="s">
        <v>83</v>
      </c>
      <c r="H969" t="s">
        <v>21</v>
      </c>
    </row>
    <row r="970" spans="1:8" x14ac:dyDescent="0.3">
      <c r="A970" s="6" t="s">
        <v>51</v>
      </c>
      <c r="B970" s="6">
        <v>409</v>
      </c>
      <c r="C970" s="7">
        <v>42025</v>
      </c>
      <c r="D970" s="6" t="s">
        <v>44</v>
      </c>
      <c r="E970" s="6" t="s">
        <v>44</v>
      </c>
      <c r="F970" s="5" t="str">
        <f t="shared" si="34"/>
        <v>UUC-409</v>
      </c>
      <c r="G970" t="s">
        <v>64</v>
      </c>
      <c r="H970" t="s">
        <v>21</v>
      </c>
    </row>
    <row r="971" spans="1:8" x14ac:dyDescent="0.3">
      <c r="A971" s="6" t="s">
        <v>51</v>
      </c>
      <c r="B971" s="6">
        <v>419</v>
      </c>
      <c r="C971" s="7">
        <v>42037</v>
      </c>
      <c r="D971" s="6" t="s">
        <v>44</v>
      </c>
      <c r="E971" s="6" t="s">
        <v>44</v>
      </c>
      <c r="F971" s="5" t="str">
        <f t="shared" si="34"/>
        <v>UUC-419</v>
      </c>
      <c r="G971" t="s">
        <v>129</v>
      </c>
      <c r="H971" t="s">
        <v>21</v>
      </c>
    </row>
    <row r="972" spans="1:8" x14ac:dyDescent="0.3">
      <c r="A972" s="6" t="s">
        <v>51</v>
      </c>
      <c r="B972" s="6">
        <v>437</v>
      </c>
      <c r="C972" s="7">
        <v>42061</v>
      </c>
      <c r="D972" s="6" t="s">
        <v>44</v>
      </c>
      <c r="E972" s="6" t="s">
        <v>44</v>
      </c>
      <c r="F972" s="5" t="str">
        <f t="shared" si="34"/>
        <v>UUC-437</v>
      </c>
      <c r="G972" s="5" t="s">
        <v>92</v>
      </c>
      <c r="H972" t="s">
        <v>35</v>
      </c>
    </row>
    <row r="973" spans="1:8" x14ac:dyDescent="0.3">
      <c r="A973" s="6" t="s">
        <v>51</v>
      </c>
      <c r="B973" s="6">
        <v>481</v>
      </c>
      <c r="C973" s="7">
        <v>42107</v>
      </c>
      <c r="D973" s="6" t="s">
        <v>44</v>
      </c>
      <c r="E973" s="6" t="s">
        <v>44</v>
      </c>
      <c r="F973" s="5" t="str">
        <f t="shared" si="34"/>
        <v>UUC-481</v>
      </c>
      <c r="G973" s="5" t="s">
        <v>92</v>
      </c>
      <c r="H973" t="s">
        <v>21</v>
      </c>
    </row>
    <row r="974" spans="1:8" x14ac:dyDescent="0.3">
      <c r="A974" s="6" t="s">
        <v>51</v>
      </c>
      <c r="B974" s="6">
        <v>486</v>
      </c>
      <c r="C974" s="7">
        <v>42111</v>
      </c>
      <c r="D974" s="6" t="s">
        <v>44</v>
      </c>
      <c r="E974" s="6" t="s">
        <v>44</v>
      </c>
      <c r="F974" s="5" t="str">
        <f t="shared" si="34"/>
        <v>UUC-486</v>
      </c>
      <c r="G974" s="5" t="s">
        <v>115</v>
      </c>
      <c r="H974" t="s">
        <v>21</v>
      </c>
    </row>
    <row r="975" spans="1:8" x14ac:dyDescent="0.3">
      <c r="A975" s="6" t="s">
        <v>51</v>
      </c>
      <c r="B975" s="6">
        <v>493</v>
      </c>
      <c r="C975" s="7">
        <v>42117</v>
      </c>
      <c r="D975" s="6" t="s">
        <v>44</v>
      </c>
      <c r="E975" s="6" t="s">
        <v>44</v>
      </c>
      <c r="F975" s="5" t="str">
        <f t="shared" si="34"/>
        <v>UUC-493</v>
      </c>
      <c r="G975" t="s">
        <v>64</v>
      </c>
      <c r="H975" t="s">
        <v>21</v>
      </c>
    </row>
    <row r="976" spans="1:8" x14ac:dyDescent="0.3">
      <c r="A976" s="6" t="s">
        <v>51</v>
      </c>
      <c r="B976" s="6">
        <v>524</v>
      </c>
      <c r="C976" s="7">
        <v>42213</v>
      </c>
      <c r="D976" s="6" t="s">
        <v>44</v>
      </c>
      <c r="E976" s="6" t="s">
        <v>44</v>
      </c>
      <c r="F976" s="5" t="str">
        <f t="shared" si="34"/>
        <v>UUC-524</v>
      </c>
      <c r="G976" s="5" t="s">
        <v>115</v>
      </c>
      <c r="H976" t="s">
        <v>21</v>
      </c>
    </row>
    <row r="977" spans="1:8" x14ac:dyDescent="0.3">
      <c r="A977" s="6" t="s">
        <v>51</v>
      </c>
      <c r="B977" s="6">
        <v>542</v>
      </c>
      <c r="C977" s="7">
        <v>42259</v>
      </c>
      <c r="D977" s="6" t="s">
        <v>44</v>
      </c>
      <c r="E977" s="6" t="s">
        <v>44</v>
      </c>
      <c r="F977" s="5" t="str">
        <f t="shared" si="34"/>
        <v>UUC-542</v>
      </c>
      <c r="G977" t="s">
        <v>64</v>
      </c>
      <c r="H977" t="s">
        <v>21</v>
      </c>
    </row>
    <row r="978" spans="1:8" x14ac:dyDescent="0.3">
      <c r="A978" s="6" t="s">
        <v>51</v>
      </c>
      <c r="B978" s="6">
        <v>548</v>
      </c>
      <c r="C978" s="7">
        <v>42268</v>
      </c>
      <c r="D978" s="6" t="s">
        <v>44</v>
      </c>
      <c r="E978" s="6" t="s">
        <v>44</v>
      </c>
      <c r="F978" s="5" t="str">
        <f t="shared" si="34"/>
        <v>UUC-548</v>
      </c>
      <c r="G978" s="5" t="s">
        <v>20</v>
      </c>
      <c r="H978" t="s">
        <v>35</v>
      </c>
    </row>
    <row r="979" spans="1:8" x14ac:dyDescent="0.3">
      <c r="A979" s="6" t="s">
        <v>51</v>
      </c>
      <c r="B979" s="6">
        <v>551</v>
      </c>
      <c r="C979" s="7">
        <v>42286</v>
      </c>
      <c r="D979" s="6" t="s">
        <v>44</v>
      </c>
      <c r="E979" s="6" t="s">
        <v>44</v>
      </c>
      <c r="F979" s="5" t="str">
        <f t="shared" si="34"/>
        <v>UUC-551</v>
      </c>
      <c r="G979" t="s">
        <v>64</v>
      </c>
      <c r="H979" t="s">
        <v>21</v>
      </c>
    </row>
    <row r="980" spans="1:8" x14ac:dyDescent="0.3">
      <c r="A980" s="6" t="s">
        <v>130</v>
      </c>
      <c r="B980" s="6">
        <v>27</v>
      </c>
      <c r="C980" s="7">
        <v>42293</v>
      </c>
      <c r="D980" s="6" t="s">
        <v>44</v>
      </c>
      <c r="E980" s="6" t="s">
        <v>44</v>
      </c>
      <c r="F980" s="5" t="str">
        <f t="shared" si="34"/>
        <v>KKV-27</v>
      </c>
      <c r="G980" t="s">
        <v>64</v>
      </c>
      <c r="H980" t="s">
        <v>21</v>
      </c>
    </row>
    <row r="981" spans="1:8" x14ac:dyDescent="0.3">
      <c r="A981" s="6" t="s">
        <v>51</v>
      </c>
      <c r="B981" s="6">
        <v>562</v>
      </c>
      <c r="C981" s="7">
        <v>42328</v>
      </c>
      <c r="D981" s="6" t="s">
        <v>44</v>
      </c>
      <c r="E981" s="6" t="s">
        <v>44</v>
      </c>
      <c r="F981" s="5" t="str">
        <f t="shared" si="34"/>
        <v>UUC-562</v>
      </c>
      <c r="G981" s="5" t="s">
        <v>20</v>
      </c>
      <c r="H981" t="s">
        <v>35</v>
      </c>
    </row>
    <row r="982" spans="1:8" x14ac:dyDescent="0.3">
      <c r="A982" s="6" t="s">
        <v>130</v>
      </c>
      <c r="B982" s="6">
        <v>33</v>
      </c>
      <c r="C982" s="7">
        <v>42339</v>
      </c>
      <c r="D982" s="6" t="s">
        <v>44</v>
      </c>
      <c r="E982" s="6" t="s">
        <v>44</v>
      </c>
      <c r="F982" s="5" t="str">
        <f t="shared" si="34"/>
        <v>KKV-33</v>
      </c>
      <c r="G982" t="s">
        <v>228</v>
      </c>
      <c r="H982" t="s">
        <v>21</v>
      </c>
    </row>
    <row r="983" spans="1:8" x14ac:dyDescent="0.3">
      <c r="A983" s="6" t="s">
        <v>130</v>
      </c>
      <c r="B983" s="6">
        <v>41</v>
      </c>
      <c r="C983" s="7">
        <v>42389</v>
      </c>
      <c r="D983" s="6" t="s">
        <v>44</v>
      </c>
      <c r="E983" s="6" t="s">
        <v>44</v>
      </c>
      <c r="F983" s="5" t="str">
        <f t="shared" si="34"/>
        <v>KKV-41</v>
      </c>
      <c r="G983" t="s">
        <v>64</v>
      </c>
      <c r="H983" t="s">
        <v>21</v>
      </c>
    </row>
    <row r="984" spans="1:8" x14ac:dyDescent="0.3">
      <c r="A984" s="6" t="s">
        <v>51</v>
      </c>
      <c r="B984" s="6">
        <v>581</v>
      </c>
      <c r="C984" s="7">
        <v>42398</v>
      </c>
      <c r="D984" s="6" t="s">
        <v>44</v>
      </c>
      <c r="E984" s="6" t="s">
        <v>44</v>
      </c>
      <c r="F984" s="5" t="str">
        <f t="shared" si="34"/>
        <v>UUC-581</v>
      </c>
      <c r="G984" s="5" t="s">
        <v>20</v>
      </c>
      <c r="H984" t="s">
        <v>35</v>
      </c>
    </row>
    <row r="985" spans="1:8" x14ac:dyDescent="0.3">
      <c r="A985" s="6" t="s">
        <v>130</v>
      </c>
      <c r="B985" s="6">
        <v>43</v>
      </c>
      <c r="C985" s="7">
        <v>42409</v>
      </c>
      <c r="D985" s="6" t="s">
        <v>44</v>
      </c>
      <c r="E985" s="6" t="s">
        <v>44</v>
      </c>
      <c r="F985" s="5" t="str">
        <f t="shared" si="34"/>
        <v>KKV-43</v>
      </c>
      <c r="G985" t="s">
        <v>64</v>
      </c>
      <c r="H985" t="s">
        <v>21</v>
      </c>
    </row>
    <row r="986" spans="1:8" x14ac:dyDescent="0.3">
      <c r="A986" s="6" t="s">
        <v>51</v>
      </c>
      <c r="B986" s="6">
        <v>586</v>
      </c>
      <c r="C986" s="7">
        <v>42419</v>
      </c>
      <c r="D986" s="6" t="s">
        <v>44</v>
      </c>
      <c r="E986" s="6" t="s">
        <v>44</v>
      </c>
      <c r="F986" s="5" t="str">
        <f t="shared" si="34"/>
        <v>UUC-586</v>
      </c>
      <c r="G986" t="s">
        <v>152</v>
      </c>
      <c r="H986" t="s">
        <v>21</v>
      </c>
    </row>
    <row r="987" spans="1:8" x14ac:dyDescent="0.3">
      <c r="A987" s="6" t="s">
        <v>130</v>
      </c>
      <c r="B987" s="6">
        <v>46</v>
      </c>
      <c r="C987" s="7">
        <v>42440</v>
      </c>
      <c r="D987" s="6" t="s">
        <v>44</v>
      </c>
      <c r="E987" s="6" t="s">
        <v>44</v>
      </c>
      <c r="F987" s="5" t="str">
        <f t="shared" si="34"/>
        <v>KKV-46</v>
      </c>
      <c r="G987" t="s">
        <v>64</v>
      </c>
      <c r="H987" t="s">
        <v>21</v>
      </c>
    </row>
    <row r="988" spans="1:8" x14ac:dyDescent="0.3">
      <c r="A988" s="6" t="s">
        <v>51</v>
      </c>
      <c r="B988" s="6">
        <v>608</v>
      </c>
      <c r="C988" s="7">
        <v>42460</v>
      </c>
      <c r="D988" s="6" t="s">
        <v>44</v>
      </c>
      <c r="E988" s="6" t="s">
        <v>44</v>
      </c>
      <c r="F988" s="5" t="str">
        <f t="shared" si="34"/>
        <v>UUC-608</v>
      </c>
      <c r="G988" s="5" t="s">
        <v>92</v>
      </c>
      <c r="H988" t="s">
        <v>21</v>
      </c>
    </row>
    <row r="989" spans="1:8" x14ac:dyDescent="0.3">
      <c r="A989" s="6" t="s">
        <v>51</v>
      </c>
      <c r="B989" s="6">
        <v>611</v>
      </c>
      <c r="C989" s="7">
        <v>42465</v>
      </c>
      <c r="D989" s="6" t="s">
        <v>44</v>
      </c>
      <c r="E989" s="6" t="s">
        <v>44</v>
      </c>
      <c r="F989" s="5" t="str">
        <f t="shared" si="34"/>
        <v>UUC-611</v>
      </c>
      <c r="G989" s="5" t="s">
        <v>81</v>
      </c>
      <c r="H989" t="s">
        <v>21</v>
      </c>
    </row>
    <row r="990" spans="1:8" x14ac:dyDescent="0.3">
      <c r="A990" s="6" t="s">
        <v>51</v>
      </c>
      <c r="B990" s="6">
        <v>613</v>
      </c>
      <c r="C990" s="7">
        <v>42468</v>
      </c>
      <c r="D990" s="6" t="s">
        <v>44</v>
      </c>
      <c r="E990" s="6" t="s">
        <v>44</v>
      </c>
      <c r="F990" s="5" t="str">
        <f t="shared" si="34"/>
        <v>UUC-613</v>
      </c>
      <c r="G990" s="5" t="s">
        <v>81</v>
      </c>
      <c r="H990" t="s">
        <v>21</v>
      </c>
    </row>
    <row r="991" spans="1:8" x14ac:dyDescent="0.3">
      <c r="A991" s="6" t="s">
        <v>51</v>
      </c>
      <c r="B991" s="6">
        <v>619</v>
      </c>
      <c r="C991" s="7">
        <v>42476</v>
      </c>
      <c r="D991" s="6" t="s">
        <v>44</v>
      </c>
      <c r="E991" s="6" t="s">
        <v>44</v>
      </c>
      <c r="F991" s="5" t="str">
        <f t="shared" si="34"/>
        <v>UUC-619</v>
      </c>
      <c r="G991" t="s">
        <v>64</v>
      </c>
      <c r="H991" t="s">
        <v>21</v>
      </c>
    </row>
    <row r="992" spans="1:8" x14ac:dyDescent="0.3">
      <c r="A992" s="6" t="s">
        <v>51</v>
      </c>
      <c r="B992" s="6">
        <v>622</v>
      </c>
      <c r="C992" s="7">
        <v>42478</v>
      </c>
      <c r="D992" s="6" t="s">
        <v>44</v>
      </c>
      <c r="E992" s="6" t="s">
        <v>44</v>
      </c>
      <c r="F992" s="5" t="str">
        <f t="shared" si="34"/>
        <v>UUC-622</v>
      </c>
      <c r="G992" s="5" t="s">
        <v>20</v>
      </c>
      <c r="H992" t="s">
        <v>35</v>
      </c>
    </row>
    <row r="993" spans="1:8" x14ac:dyDescent="0.3">
      <c r="A993" s="6" t="s">
        <v>51</v>
      </c>
      <c r="B993" s="6">
        <v>627</v>
      </c>
      <c r="C993" s="7">
        <v>42481</v>
      </c>
      <c r="D993" s="6" t="s">
        <v>44</v>
      </c>
      <c r="E993" s="6" t="s">
        <v>44</v>
      </c>
      <c r="F993" s="5" t="str">
        <f t="shared" si="34"/>
        <v>UUC-627</v>
      </c>
      <c r="G993" s="5" t="s">
        <v>20</v>
      </c>
      <c r="H993" t="s">
        <v>35</v>
      </c>
    </row>
    <row r="994" spans="1:8" x14ac:dyDescent="0.3">
      <c r="A994" s="6" t="s">
        <v>51</v>
      </c>
      <c r="B994" s="6">
        <v>642</v>
      </c>
      <c r="C994" s="7">
        <v>42501</v>
      </c>
      <c r="D994" s="6" t="s">
        <v>44</v>
      </c>
      <c r="E994" s="6" t="s">
        <v>44</v>
      </c>
      <c r="F994" s="5" t="str">
        <f t="shared" si="34"/>
        <v>UUC-642</v>
      </c>
      <c r="G994" s="5" t="s">
        <v>92</v>
      </c>
      <c r="H994" t="s">
        <v>21</v>
      </c>
    </row>
    <row r="995" spans="1:8" x14ac:dyDescent="0.3">
      <c r="A995" s="6" t="s">
        <v>51</v>
      </c>
      <c r="B995" s="6">
        <v>646</v>
      </c>
      <c r="C995" s="7">
        <v>42502</v>
      </c>
      <c r="D995" s="6" t="s">
        <v>44</v>
      </c>
      <c r="E995" s="6" t="s">
        <v>44</v>
      </c>
      <c r="F995" s="5" t="str">
        <f t="shared" si="34"/>
        <v>UUC-646</v>
      </c>
      <c r="G995" s="5" t="s">
        <v>120</v>
      </c>
      <c r="H995" t="s">
        <v>21</v>
      </c>
    </row>
    <row r="996" spans="1:8" x14ac:dyDescent="0.3">
      <c r="A996" s="6" t="s">
        <v>51</v>
      </c>
      <c r="B996" s="6">
        <v>655</v>
      </c>
      <c r="C996" s="7">
        <v>42516</v>
      </c>
      <c r="D996" s="6" t="s">
        <v>44</v>
      </c>
      <c r="E996" s="6" t="s">
        <v>44</v>
      </c>
      <c r="F996" s="5" t="str">
        <f t="shared" si="34"/>
        <v>UUC-655</v>
      </c>
      <c r="G996" s="5" t="s">
        <v>81</v>
      </c>
      <c r="H996" t="s">
        <v>21</v>
      </c>
    </row>
    <row r="997" spans="1:8" x14ac:dyDescent="0.3">
      <c r="A997" s="6" t="s">
        <v>51</v>
      </c>
      <c r="B997" s="6">
        <v>659</v>
      </c>
      <c r="C997" s="7">
        <v>42522</v>
      </c>
      <c r="D997" s="6" t="s">
        <v>44</v>
      </c>
      <c r="E997" s="6" t="s">
        <v>44</v>
      </c>
      <c r="F997" s="5" t="str">
        <f t="shared" si="34"/>
        <v>UUC-659</v>
      </c>
      <c r="G997" s="5" t="s">
        <v>430</v>
      </c>
      <c r="H997" t="s">
        <v>21</v>
      </c>
    </row>
    <row r="998" spans="1:8" x14ac:dyDescent="0.3">
      <c r="A998" s="6" t="s">
        <v>130</v>
      </c>
      <c r="B998" s="6">
        <v>70</v>
      </c>
      <c r="C998" s="7">
        <v>42525</v>
      </c>
      <c r="D998" s="6" t="s">
        <v>44</v>
      </c>
      <c r="E998" s="6" t="s">
        <v>44</v>
      </c>
      <c r="F998" s="5" t="str">
        <f t="shared" si="34"/>
        <v>KKV-70</v>
      </c>
      <c r="G998" t="s">
        <v>152</v>
      </c>
      <c r="H998" t="s">
        <v>21</v>
      </c>
    </row>
    <row r="999" spans="1:8" x14ac:dyDescent="0.3">
      <c r="A999" s="6" t="s">
        <v>51</v>
      </c>
      <c r="B999" s="6">
        <v>665</v>
      </c>
      <c r="C999" s="7">
        <v>42527</v>
      </c>
      <c r="D999" s="6" t="s">
        <v>44</v>
      </c>
      <c r="E999" s="6" t="s">
        <v>44</v>
      </c>
      <c r="F999" s="5" t="str">
        <f t="shared" si="34"/>
        <v>UUC-665</v>
      </c>
      <c r="G999" t="s">
        <v>129</v>
      </c>
      <c r="H999" t="s">
        <v>21</v>
      </c>
    </row>
    <row r="1000" spans="1:8" x14ac:dyDescent="0.3">
      <c r="A1000" s="6" t="s">
        <v>51</v>
      </c>
      <c r="B1000" s="6">
        <v>677</v>
      </c>
      <c r="C1000" s="7">
        <v>42540</v>
      </c>
      <c r="D1000" s="6" t="s">
        <v>44</v>
      </c>
      <c r="E1000" s="6" t="s">
        <v>44</v>
      </c>
      <c r="F1000" s="5" t="str">
        <f t="shared" si="34"/>
        <v>UUC-677</v>
      </c>
      <c r="G1000" s="5" t="s">
        <v>120</v>
      </c>
      <c r="H1000" t="s">
        <v>21</v>
      </c>
    </row>
    <row r="1001" spans="1:8" x14ac:dyDescent="0.3">
      <c r="A1001" s="6" t="s">
        <v>268</v>
      </c>
      <c r="B1001" s="6">
        <v>8</v>
      </c>
      <c r="C1001" s="7">
        <v>42545</v>
      </c>
      <c r="D1001" s="6" t="s">
        <v>44</v>
      </c>
      <c r="E1001" s="6" t="s">
        <v>44</v>
      </c>
      <c r="F1001" s="5" t="str">
        <f t="shared" si="34"/>
        <v>SLP-8</v>
      </c>
      <c r="G1001" t="s">
        <v>111</v>
      </c>
      <c r="H1001" t="s">
        <v>21</v>
      </c>
    </row>
    <row r="1002" spans="1:8" x14ac:dyDescent="0.3">
      <c r="A1002" s="6" t="s">
        <v>51</v>
      </c>
      <c r="B1002" s="6">
        <v>687</v>
      </c>
      <c r="C1002" s="7">
        <v>42546</v>
      </c>
      <c r="D1002" s="6" t="s">
        <v>44</v>
      </c>
      <c r="E1002" s="6" t="s">
        <v>44</v>
      </c>
      <c r="F1002" s="5" t="str">
        <f t="shared" si="34"/>
        <v>UUC-687</v>
      </c>
      <c r="G1002" t="s">
        <v>111</v>
      </c>
      <c r="H1002" t="s">
        <v>21</v>
      </c>
    </row>
    <row r="1003" spans="1:8" x14ac:dyDescent="0.3">
      <c r="A1003" s="6" t="s">
        <v>51</v>
      </c>
      <c r="B1003" s="6">
        <v>686</v>
      </c>
      <c r="C1003" s="7">
        <v>42546</v>
      </c>
      <c r="D1003" s="6" t="s">
        <v>44</v>
      </c>
      <c r="E1003" s="6" t="s">
        <v>44</v>
      </c>
      <c r="F1003" s="5" t="str">
        <f t="shared" si="34"/>
        <v>UUC-686</v>
      </c>
      <c r="G1003" s="5" t="s">
        <v>81</v>
      </c>
      <c r="H1003" t="s">
        <v>21</v>
      </c>
    </row>
    <row r="1004" spans="1:8" x14ac:dyDescent="0.3">
      <c r="A1004" s="6" t="s">
        <v>51</v>
      </c>
      <c r="B1004" s="6">
        <v>691</v>
      </c>
      <c r="C1004" s="7">
        <v>42549</v>
      </c>
      <c r="D1004" s="6" t="s">
        <v>44</v>
      </c>
      <c r="E1004" s="6" t="s">
        <v>44</v>
      </c>
      <c r="F1004" s="5" t="str">
        <f t="shared" si="34"/>
        <v>UUC-691</v>
      </c>
      <c r="G1004" t="s">
        <v>64</v>
      </c>
      <c r="H1004" t="s">
        <v>21</v>
      </c>
    </row>
    <row r="1005" spans="1:8" x14ac:dyDescent="0.3">
      <c r="A1005" s="6" t="s">
        <v>130</v>
      </c>
      <c r="B1005" s="6">
        <v>76</v>
      </c>
      <c r="C1005" s="7">
        <v>42551</v>
      </c>
      <c r="D1005" s="6" t="s">
        <v>44</v>
      </c>
      <c r="E1005" s="6" t="s">
        <v>44</v>
      </c>
      <c r="F1005" s="5" t="str">
        <f t="shared" si="34"/>
        <v>KKV-76</v>
      </c>
      <c r="G1005" t="s">
        <v>64</v>
      </c>
      <c r="H1005" t="s">
        <v>21</v>
      </c>
    </row>
    <row r="1006" spans="1:8" x14ac:dyDescent="0.3">
      <c r="A1006" s="6" t="s">
        <v>51</v>
      </c>
      <c r="B1006" s="6">
        <v>697</v>
      </c>
      <c r="C1006" s="7">
        <v>42561</v>
      </c>
      <c r="D1006" s="6" t="s">
        <v>44</v>
      </c>
      <c r="E1006" s="6" t="s">
        <v>44</v>
      </c>
      <c r="F1006" s="5" t="str">
        <f t="shared" si="34"/>
        <v>UUC-697</v>
      </c>
      <c r="G1006" s="5" t="s">
        <v>20</v>
      </c>
      <c r="H1006" t="s">
        <v>35</v>
      </c>
    </row>
    <row r="1007" spans="1:8" x14ac:dyDescent="0.3">
      <c r="A1007" s="6" t="s">
        <v>51</v>
      </c>
      <c r="B1007" s="6">
        <v>702</v>
      </c>
      <c r="C1007" s="7">
        <v>42570</v>
      </c>
      <c r="D1007" s="6" t="s">
        <v>44</v>
      </c>
      <c r="E1007" s="6" t="s">
        <v>44</v>
      </c>
      <c r="F1007" s="5" t="str">
        <f t="shared" si="34"/>
        <v>UUC-702</v>
      </c>
      <c r="G1007" t="s">
        <v>64</v>
      </c>
      <c r="H1007" t="s">
        <v>21</v>
      </c>
    </row>
    <row r="1008" spans="1:8" x14ac:dyDescent="0.3">
      <c r="A1008" s="6" t="s">
        <v>51</v>
      </c>
      <c r="B1008" s="6">
        <v>704</v>
      </c>
      <c r="C1008" s="7">
        <v>42573</v>
      </c>
      <c r="D1008" s="6" t="s">
        <v>44</v>
      </c>
      <c r="E1008" s="6" t="s">
        <v>44</v>
      </c>
      <c r="F1008" s="5" t="str">
        <f t="shared" si="34"/>
        <v>UUC-704</v>
      </c>
      <c r="G1008" t="s">
        <v>64</v>
      </c>
      <c r="H1008" t="s">
        <v>21</v>
      </c>
    </row>
    <row r="1009" spans="1:8" x14ac:dyDescent="0.3">
      <c r="A1009" s="6" t="s">
        <v>51</v>
      </c>
      <c r="B1009" s="6">
        <v>710</v>
      </c>
      <c r="C1009" s="7">
        <v>42577</v>
      </c>
      <c r="D1009" s="6" t="s">
        <v>44</v>
      </c>
      <c r="E1009" s="6" t="s">
        <v>44</v>
      </c>
      <c r="F1009" s="5" t="str">
        <f t="shared" si="34"/>
        <v>UUC-710</v>
      </c>
      <c r="G1009" s="5" t="s">
        <v>20</v>
      </c>
      <c r="H1009" t="s">
        <v>21</v>
      </c>
    </row>
    <row r="1010" spans="1:8" x14ac:dyDescent="0.3">
      <c r="A1010" s="6" t="s">
        <v>130</v>
      </c>
      <c r="B1010" s="6">
        <v>81</v>
      </c>
      <c r="C1010" s="7">
        <v>42581</v>
      </c>
      <c r="D1010" s="6" t="s">
        <v>44</v>
      </c>
      <c r="E1010" s="6" t="s">
        <v>44</v>
      </c>
      <c r="F1010" s="5" t="str">
        <f t="shared" si="34"/>
        <v>KKV-81</v>
      </c>
      <c r="G1010" t="s">
        <v>64</v>
      </c>
      <c r="H1010" t="s">
        <v>21</v>
      </c>
    </row>
    <row r="1011" spans="1:8" x14ac:dyDescent="0.3">
      <c r="A1011" s="6" t="s">
        <v>51</v>
      </c>
      <c r="B1011" s="6">
        <v>723</v>
      </c>
      <c r="C1011" s="7">
        <v>42590</v>
      </c>
      <c r="D1011" s="6" t="s">
        <v>44</v>
      </c>
      <c r="E1011" s="6" t="s">
        <v>44</v>
      </c>
      <c r="F1011" s="5" t="str">
        <f t="shared" si="34"/>
        <v>UUC-723</v>
      </c>
      <c r="G1011" t="s">
        <v>64</v>
      </c>
      <c r="H1011" t="s">
        <v>21</v>
      </c>
    </row>
    <row r="1012" spans="1:8" x14ac:dyDescent="0.3">
      <c r="A1012" s="6" t="s">
        <v>51</v>
      </c>
      <c r="B1012" s="6">
        <v>732</v>
      </c>
      <c r="C1012" s="7">
        <v>42595</v>
      </c>
      <c r="D1012" s="6" t="s">
        <v>44</v>
      </c>
      <c r="E1012" s="6" t="s">
        <v>44</v>
      </c>
      <c r="F1012" s="5" t="str">
        <f t="shared" si="34"/>
        <v>UUC-732</v>
      </c>
      <c r="G1012" t="s">
        <v>129</v>
      </c>
      <c r="H1012" t="s">
        <v>21</v>
      </c>
    </row>
    <row r="1013" spans="1:8" x14ac:dyDescent="0.3">
      <c r="A1013" s="6" t="s">
        <v>51</v>
      </c>
      <c r="B1013" s="6">
        <v>739</v>
      </c>
      <c r="C1013" s="7">
        <v>42601</v>
      </c>
      <c r="D1013" s="6" t="s">
        <v>44</v>
      </c>
      <c r="E1013" s="6" t="s">
        <v>44</v>
      </c>
      <c r="F1013" s="5" t="str">
        <f t="shared" si="34"/>
        <v>UUC-739</v>
      </c>
      <c r="G1013" s="5" t="s">
        <v>20</v>
      </c>
      <c r="H1013" t="s">
        <v>21</v>
      </c>
    </row>
    <row r="1014" spans="1:8" x14ac:dyDescent="0.3">
      <c r="A1014" s="6" t="s">
        <v>51</v>
      </c>
      <c r="B1014" s="6">
        <v>744</v>
      </c>
      <c r="C1014" s="7">
        <v>42604</v>
      </c>
      <c r="D1014" s="6" t="s">
        <v>44</v>
      </c>
      <c r="E1014" s="6" t="s">
        <v>44</v>
      </c>
      <c r="F1014" s="5" t="str">
        <f t="shared" si="34"/>
        <v>UUC-744</v>
      </c>
      <c r="G1014" s="5" t="s">
        <v>20</v>
      </c>
      <c r="H1014" t="s">
        <v>21</v>
      </c>
    </row>
    <row r="1015" spans="1:8" x14ac:dyDescent="0.3">
      <c r="A1015" s="6" t="s">
        <v>130</v>
      </c>
      <c r="B1015" s="6">
        <v>96</v>
      </c>
      <c r="C1015" s="7">
        <v>42608</v>
      </c>
      <c r="D1015" s="6" t="s">
        <v>44</v>
      </c>
      <c r="E1015" s="6" t="s">
        <v>44</v>
      </c>
      <c r="F1015" s="5" t="str">
        <f t="shared" si="34"/>
        <v>KKV-96</v>
      </c>
      <c r="G1015" s="5" t="s">
        <v>20</v>
      </c>
      <c r="H1015" t="s">
        <v>35</v>
      </c>
    </row>
    <row r="1016" spans="1:8" x14ac:dyDescent="0.3">
      <c r="A1016" s="6" t="s">
        <v>51</v>
      </c>
      <c r="B1016" s="6">
        <v>759</v>
      </c>
      <c r="C1016" s="7">
        <v>42615</v>
      </c>
      <c r="D1016" s="6" t="s">
        <v>44</v>
      </c>
      <c r="E1016" s="6" t="s">
        <v>44</v>
      </c>
      <c r="F1016" s="5" t="str">
        <f t="shared" si="34"/>
        <v>UUC-759</v>
      </c>
      <c r="G1016" s="5" t="s">
        <v>20</v>
      </c>
      <c r="H1016" t="s">
        <v>35</v>
      </c>
    </row>
    <row r="1017" spans="1:8" x14ac:dyDescent="0.3">
      <c r="A1017" s="6" t="s">
        <v>51</v>
      </c>
      <c r="B1017" s="6">
        <v>767</v>
      </c>
      <c r="C1017" s="7">
        <v>42621</v>
      </c>
      <c r="D1017" s="6" t="s">
        <v>44</v>
      </c>
      <c r="E1017" s="6" t="s">
        <v>44</v>
      </c>
      <c r="F1017" s="5" t="str">
        <f t="shared" si="34"/>
        <v>UUC-767</v>
      </c>
      <c r="G1017" t="s">
        <v>83</v>
      </c>
      <c r="H1017" t="s">
        <v>21</v>
      </c>
    </row>
    <row r="1018" spans="1:8" x14ac:dyDescent="0.3">
      <c r="A1018" s="6" t="s">
        <v>51</v>
      </c>
      <c r="B1018" s="6">
        <v>769</v>
      </c>
      <c r="C1018" s="7">
        <v>42622</v>
      </c>
      <c r="D1018" s="6" t="s">
        <v>44</v>
      </c>
      <c r="E1018" s="6" t="s">
        <v>44</v>
      </c>
      <c r="F1018" s="5" t="str">
        <f t="shared" si="34"/>
        <v>UUC-769</v>
      </c>
      <c r="G1018" s="5" t="s">
        <v>20</v>
      </c>
      <c r="H1018" t="s">
        <v>21</v>
      </c>
    </row>
    <row r="1019" spans="1:8" x14ac:dyDescent="0.3">
      <c r="A1019" s="6" t="s">
        <v>130</v>
      </c>
      <c r="B1019" s="6">
        <v>100</v>
      </c>
      <c r="C1019" s="7">
        <v>42622</v>
      </c>
      <c r="D1019" s="6" t="s">
        <v>44</v>
      </c>
      <c r="E1019" s="6" t="s">
        <v>44</v>
      </c>
      <c r="F1019" s="5" t="str">
        <f t="shared" si="34"/>
        <v>KKV-100</v>
      </c>
      <c r="G1019" t="s">
        <v>64</v>
      </c>
      <c r="H1019" t="s">
        <v>21</v>
      </c>
    </row>
    <row r="1020" spans="1:8" x14ac:dyDescent="0.3">
      <c r="A1020" s="6" t="s">
        <v>130</v>
      </c>
      <c r="B1020" s="6">
        <v>103</v>
      </c>
      <c r="C1020" s="7">
        <v>42640</v>
      </c>
      <c r="D1020" s="6" t="s">
        <v>44</v>
      </c>
      <c r="E1020" s="6" t="s">
        <v>44</v>
      </c>
      <c r="F1020" s="5" t="str">
        <f t="shared" si="34"/>
        <v>KKV-103</v>
      </c>
      <c r="G1020" t="s">
        <v>64</v>
      </c>
      <c r="H1020" t="s">
        <v>21</v>
      </c>
    </row>
    <row r="1021" spans="1:8" x14ac:dyDescent="0.3">
      <c r="A1021" s="6" t="s">
        <v>51</v>
      </c>
      <c r="B1021" s="6">
        <v>778</v>
      </c>
      <c r="C1021" s="7">
        <v>42641</v>
      </c>
      <c r="D1021" s="6" t="s">
        <v>44</v>
      </c>
      <c r="E1021" s="6" t="s">
        <v>44</v>
      </c>
      <c r="F1021" s="5" t="str">
        <f t="shared" si="34"/>
        <v>UUC-778</v>
      </c>
      <c r="G1021" t="s">
        <v>64</v>
      </c>
      <c r="H1021" t="s">
        <v>21</v>
      </c>
    </row>
    <row r="1022" spans="1:8" x14ac:dyDescent="0.3">
      <c r="A1022" s="6" t="s">
        <v>51</v>
      </c>
      <c r="B1022" s="6">
        <v>779</v>
      </c>
      <c r="C1022" s="7">
        <v>42642</v>
      </c>
      <c r="D1022" s="6" t="s">
        <v>44</v>
      </c>
      <c r="E1022" s="6" t="s">
        <v>44</v>
      </c>
      <c r="F1022" s="5" t="str">
        <f t="shared" si="34"/>
        <v>UUC-779</v>
      </c>
      <c r="G1022" t="s">
        <v>64</v>
      </c>
      <c r="H1022" t="s">
        <v>21</v>
      </c>
    </row>
    <row r="1023" spans="1:8" x14ac:dyDescent="0.3">
      <c r="A1023" s="6" t="s">
        <v>130</v>
      </c>
      <c r="B1023" s="6">
        <v>110</v>
      </c>
      <c r="C1023" s="7">
        <v>42661</v>
      </c>
      <c r="D1023" s="6" t="s">
        <v>44</v>
      </c>
      <c r="E1023" s="6" t="s">
        <v>44</v>
      </c>
      <c r="F1023" s="5" t="str">
        <f t="shared" si="34"/>
        <v>KKV-110</v>
      </c>
      <c r="G1023" t="s">
        <v>64</v>
      </c>
      <c r="H1023" t="s">
        <v>21</v>
      </c>
    </row>
    <row r="1024" spans="1:8" x14ac:dyDescent="0.3">
      <c r="A1024" s="6" t="s">
        <v>130</v>
      </c>
      <c r="B1024" s="6">
        <v>115</v>
      </c>
      <c r="C1024" s="7">
        <v>42671</v>
      </c>
      <c r="D1024" s="6" t="s">
        <v>44</v>
      </c>
      <c r="E1024" s="6" t="s">
        <v>44</v>
      </c>
      <c r="F1024" s="5" t="str">
        <f t="shared" si="34"/>
        <v>KKV-115</v>
      </c>
      <c r="G1024" t="s">
        <v>64</v>
      </c>
      <c r="H1024" t="s">
        <v>21</v>
      </c>
    </row>
    <row r="1025" spans="1:8" x14ac:dyDescent="0.3">
      <c r="A1025" s="6" t="s">
        <v>51</v>
      </c>
      <c r="B1025" s="6">
        <v>822</v>
      </c>
      <c r="C1025" s="7">
        <v>42686</v>
      </c>
      <c r="D1025" s="6" t="s">
        <v>44</v>
      </c>
      <c r="E1025" s="6" t="s">
        <v>44</v>
      </c>
      <c r="F1025" s="5" t="str">
        <f t="shared" si="34"/>
        <v>UUC-822</v>
      </c>
      <c r="G1025" s="5" t="s">
        <v>20</v>
      </c>
      <c r="H1025" t="s">
        <v>21</v>
      </c>
    </row>
    <row r="1026" spans="1:8" x14ac:dyDescent="0.3">
      <c r="A1026" s="6" t="s">
        <v>51</v>
      </c>
      <c r="B1026" s="6">
        <v>823</v>
      </c>
      <c r="C1026" s="7">
        <v>42692</v>
      </c>
      <c r="D1026" s="6" t="s">
        <v>44</v>
      </c>
      <c r="E1026" s="6" t="s">
        <v>44</v>
      </c>
      <c r="F1026" s="5" t="str">
        <f t="shared" si="34"/>
        <v>UUC-823</v>
      </c>
      <c r="G1026" t="s">
        <v>64</v>
      </c>
      <c r="H1026" t="s">
        <v>21</v>
      </c>
    </row>
    <row r="1027" spans="1:8" x14ac:dyDescent="0.3">
      <c r="A1027" s="6" t="s">
        <v>51</v>
      </c>
      <c r="B1027" s="6">
        <v>827</v>
      </c>
      <c r="C1027" s="7">
        <v>42695</v>
      </c>
      <c r="D1027" s="6" t="s">
        <v>44</v>
      </c>
      <c r="E1027" s="6" t="s">
        <v>44</v>
      </c>
      <c r="F1027" s="5" t="str">
        <f t="shared" si="34"/>
        <v>UUC-827</v>
      </c>
      <c r="G1027" t="s">
        <v>83</v>
      </c>
      <c r="H1027" t="s">
        <v>21</v>
      </c>
    </row>
    <row r="1028" spans="1:8" x14ac:dyDescent="0.3">
      <c r="A1028" s="6" t="s">
        <v>51</v>
      </c>
      <c r="B1028" s="6">
        <v>830</v>
      </c>
      <c r="C1028" s="7">
        <v>42700</v>
      </c>
      <c r="D1028" s="6" t="s">
        <v>44</v>
      </c>
      <c r="E1028" s="6" t="s">
        <v>44</v>
      </c>
      <c r="F1028" s="5" t="str">
        <f t="shared" ref="F1028:F1091" si="35">CONCATENATE(A1028,"-",B1028)</f>
        <v>UUC-830</v>
      </c>
      <c r="G1028" s="5" t="s">
        <v>20</v>
      </c>
      <c r="H1028" t="s">
        <v>21</v>
      </c>
    </row>
    <row r="1029" spans="1:8" x14ac:dyDescent="0.3">
      <c r="A1029" s="6" t="s">
        <v>51</v>
      </c>
      <c r="B1029" s="6">
        <v>834</v>
      </c>
      <c r="C1029" s="7">
        <v>42704</v>
      </c>
      <c r="D1029" s="6" t="s">
        <v>44</v>
      </c>
      <c r="E1029" s="6" t="s">
        <v>44</v>
      </c>
      <c r="F1029" s="5" t="str">
        <f t="shared" si="35"/>
        <v>UUC-834</v>
      </c>
      <c r="G1029" t="s">
        <v>64</v>
      </c>
      <c r="H1029" t="s">
        <v>21</v>
      </c>
    </row>
    <row r="1030" spans="1:8" x14ac:dyDescent="0.3">
      <c r="A1030" s="6" t="s">
        <v>51</v>
      </c>
      <c r="B1030" s="6">
        <v>837</v>
      </c>
      <c r="C1030" s="7">
        <v>42709</v>
      </c>
      <c r="D1030" s="6" t="s">
        <v>44</v>
      </c>
      <c r="E1030" s="6" t="s">
        <v>44</v>
      </c>
      <c r="F1030" s="5" t="str">
        <f t="shared" si="35"/>
        <v>UUC-837</v>
      </c>
      <c r="G1030" t="s">
        <v>64</v>
      </c>
      <c r="H1030" t="s">
        <v>21</v>
      </c>
    </row>
    <row r="1031" spans="1:8" x14ac:dyDescent="0.3">
      <c r="A1031" s="6" t="s">
        <v>51</v>
      </c>
      <c r="B1031" s="6">
        <v>838</v>
      </c>
      <c r="C1031" s="7">
        <v>42710</v>
      </c>
      <c r="D1031" s="6" t="s">
        <v>44</v>
      </c>
      <c r="E1031" s="6" t="s">
        <v>44</v>
      </c>
      <c r="F1031" s="5" t="str">
        <f t="shared" si="35"/>
        <v>UUC-838</v>
      </c>
      <c r="G1031" t="s">
        <v>152</v>
      </c>
      <c r="H1031" t="s">
        <v>21</v>
      </c>
    </row>
    <row r="1032" spans="1:8" x14ac:dyDescent="0.3">
      <c r="A1032" s="6" t="s">
        <v>51</v>
      </c>
      <c r="B1032" s="6">
        <v>845</v>
      </c>
      <c r="C1032" s="7">
        <v>42722</v>
      </c>
      <c r="D1032" s="6" t="s">
        <v>44</v>
      </c>
      <c r="E1032" s="6" t="s">
        <v>44</v>
      </c>
      <c r="F1032" s="5" t="str">
        <f t="shared" si="35"/>
        <v>UUC-845</v>
      </c>
      <c r="G1032" t="s">
        <v>152</v>
      </c>
      <c r="H1032" t="s">
        <v>21</v>
      </c>
    </row>
    <row r="1033" spans="1:8" x14ac:dyDescent="0.3">
      <c r="A1033" s="6" t="s">
        <v>130</v>
      </c>
      <c r="B1033" s="6">
        <v>123</v>
      </c>
      <c r="C1033" s="7">
        <v>42723</v>
      </c>
      <c r="D1033" s="6" t="s">
        <v>44</v>
      </c>
      <c r="E1033" s="6" t="s">
        <v>44</v>
      </c>
      <c r="F1033" s="5" t="str">
        <f t="shared" si="35"/>
        <v>KKV-123</v>
      </c>
      <c r="G1033" t="s">
        <v>83</v>
      </c>
      <c r="H1033" t="s">
        <v>21</v>
      </c>
    </row>
    <row r="1034" spans="1:8" x14ac:dyDescent="0.3">
      <c r="A1034" s="6" t="s">
        <v>130</v>
      </c>
      <c r="B1034" s="6">
        <v>139</v>
      </c>
      <c r="C1034" s="7">
        <v>42766</v>
      </c>
      <c r="D1034" s="6" t="s">
        <v>44</v>
      </c>
      <c r="E1034" s="6" t="s">
        <v>44</v>
      </c>
      <c r="F1034" s="5" t="str">
        <f t="shared" si="35"/>
        <v>KKV-139</v>
      </c>
      <c r="G1034" t="s">
        <v>64</v>
      </c>
      <c r="H1034" t="s">
        <v>21</v>
      </c>
    </row>
    <row r="1035" spans="1:8" x14ac:dyDescent="0.3">
      <c r="A1035" s="6" t="s">
        <v>51</v>
      </c>
      <c r="B1035" s="6">
        <v>873</v>
      </c>
      <c r="C1035" s="7">
        <v>42786</v>
      </c>
      <c r="D1035" s="6" t="s">
        <v>44</v>
      </c>
      <c r="E1035" s="6" t="s">
        <v>44</v>
      </c>
      <c r="F1035" s="5" t="str">
        <f t="shared" si="35"/>
        <v>UUC-873</v>
      </c>
      <c r="G1035" t="s">
        <v>64</v>
      </c>
      <c r="H1035" t="s">
        <v>21</v>
      </c>
    </row>
    <row r="1036" spans="1:8" x14ac:dyDescent="0.3">
      <c r="A1036" s="6" t="s">
        <v>130</v>
      </c>
      <c r="B1036" s="6">
        <v>146</v>
      </c>
      <c r="C1036" s="7">
        <v>42794</v>
      </c>
      <c r="D1036" s="6" t="s">
        <v>44</v>
      </c>
      <c r="E1036" s="6" t="s">
        <v>44</v>
      </c>
      <c r="F1036" s="5" t="str">
        <f t="shared" si="35"/>
        <v>KKV-146</v>
      </c>
      <c r="G1036" t="s">
        <v>64</v>
      </c>
      <c r="H1036" t="s">
        <v>21</v>
      </c>
    </row>
    <row r="1037" spans="1:8" x14ac:dyDescent="0.3">
      <c r="A1037" s="6" t="s">
        <v>51</v>
      </c>
      <c r="B1037" s="6">
        <v>891</v>
      </c>
      <c r="C1037" s="7">
        <v>42829</v>
      </c>
      <c r="D1037" s="6" t="s">
        <v>44</v>
      </c>
      <c r="E1037" s="6" t="s">
        <v>44</v>
      </c>
      <c r="F1037" s="5" t="str">
        <f t="shared" si="35"/>
        <v>UUC-891</v>
      </c>
      <c r="G1037" s="5" t="s">
        <v>20</v>
      </c>
      <c r="H1037" t="s">
        <v>21</v>
      </c>
    </row>
    <row r="1038" spans="1:8" x14ac:dyDescent="0.3">
      <c r="A1038" s="6" t="s">
        <v>51</v>
      </c>
      <c r="B1038" s="6">
        <v>897</v>
      </c>
      <c r="C1038" s="7">
        <v>42837</v>
      </c>
      <c r="D1038" s="6" t="s">
        <v>44</v>
      </c>
      <c r="E1038" s="6" t="s">
        <v>44</v>
      </c>
      <c r="F1038" s="5" t="str">
        <f t="shared" si="35"/>
        <v>UUC-897</v>
      </c>
      <c r="G1038" s="5" t="s">
        <v>81</v>
      </c>
      <c r="H1038" t="s">
        <v>21</v>
      </c>
    </row>
    <row r="1039" spans="1:8" x14ac:dyDescent="0.3">
      <c r="A1039" s="6" t="s">
        <v>51</v>
      </c>
      <c r="B1039" s="6">
        <v>902</v>
      </c>
      <c r="C1039" s="7">
        <v>42851</v>
      </c>
      <c r="D1039" s="6" t="s">
        <v>44</v>
      </c>
      <c r="E1039" s="6" t="s">
        <v>44</v>
      </c>
      <c r="F1039" s="5" t="str">
        <f t="shared" si="35"/>
        <v>UUC-902</v>
      </c>
      <c r="G1039" s="5" t="s">
        <v>20</v>
      </c>
      <c r="H1039" t="s">
        <v>21</v>
      </c>
    </row>
    <row r="1040" spans="1:8" x14ac:dyDescent="0.3">
      <c r="A1040" s="6" t="s">
        <v>51</v>
      </c>
      <c r="B1040" s="6">
        <v>904</v>
      </c>
      <c r="C1040" s="7">
        <v>42860</v>
      </c>
      <c r="D1040" s="6" t="s">
        <v>44</v>
      </c>
      <c r="E1040" s="6" t="s">
        <v>44</v>
      </c>
      <c r="F1040" s="5" t="str">
        <f t="shared" si="35"/>
        <v>UUC-904</v>
      </c>
      <c r="G1040" s="5" t="s">
        <v>115</v>
      </c>
      <c r="H1040" t="s">
        <v>21</v>
      </c>
    </row>
    <row r="1041" spans="1:8" x14ac:dyDescent="0.3">
      <c r="A1041" s="6" t="s">
        <v>51</v>
      </c>
      <c r="B1041" s="6">
        <v>905</v>
      </c>
      <c r="C1041" s="7">
        <v>42861</v>
      </c>
      <c r="D1041" s="6" t="s">
        <v>44</v>
      </c>
      <c r="E1041" s="6" t="s">
        <v>44</v>
      </c>
      <c r="F1041" s="5" t="str">
        <f t="shared" si="35"/>
        <v>UUC-905</v>
      </c>
      <c r="G1041" s="5" t="s">
        <v>20</v>
      </c>
      <c r="H1041" t="s">
        <v>21</v>
      </c>
    </row>
    <row r="1042" spans="1:8" x14ac:dyDescent="0.3">
      <c r="A1042" s="6" t="s">
        <v>51</v>
      </c>
      <c r="B1042" s="6">
        <v>906</v>
      </c>
      <c r="C1042" s="7">
        <v>42862</v>
      </c>
      <c r="D1042" s="6" t="s">
        <v>44</v>
      </c>
      <c r="E1042" s="6" t="s">
        <v>44</v>
      </c>
      <c r="F1042" s="5" t="str">
        <f t="shared" si="35"/>
        <v>UUC-906</v>
      </c>
      <c r="G1042" s="5" t="s">
        <v>81</v>
      </c>
      <c r="H1042" t="s">
        <v>21</v>
      </c>
    </row>
    <row r="1043" spans="1:8" x14ac:dyDescent="0.3">
      <c r="A1043" s="6" t="s">
        <v>130</v>
      </c>
      <c r="B1043" s="6">
        <v>164</v>
      </c>
      <c r="C1043" s="7">
        <v>42870</v>
      </c>
      <c r="D1043" s="6" t="s">
        <v>44</v>
      </c>
      <c r="E1043" s="6" t="s">
        <v>44</v>
      </c>
      <c r="F1043" s="5" t="str">
        <f t="shared" si="35"/>
        <v>KKV-164</v>
      </c>
      <c r="G1043" t="s">
        <v>64</v>
      </c>
      <c r="H1043" t="s">
        <v>21</v>
      </c>
    </row>
    <row r="1044" spans="1:8" x14ac:dyDescent="0.3">
      <c r="A1044" s="6" t="s">
        <v>135</v>
      </c>
      <c r="B1044" s="6">
        <v>3</v>
      </c>
      <c r="C1044" s="7">
        <v>42926</v>
      </c>
      <c r="D1044" s="6" t="s">
        <v>44</v>
      </c>
      <c r="E1044" s="6" t="s">
        <v>44</v>
      </c>
      <c r="F1044" s="5" t="str">
        <f t="shared" si="35"/>
        <v>EAT-3</v>
      </c>
      <c r="G1044" t="s">
        <v>20</v>
      </c>
      <c r="H1044" t="s">
        <v>21</v>
      </c>
    </row>
    <row r="1045" spans="1:8" x14ac:dyDescent="0.3">
      <c r="A1045" s="6" t="s">
        <v>130</v>
      </c>
      <c r="B1045" s="6">
        <v>176</v>
      </c>
      <c r="C1045" s="7">
        <v>42933</v>
      </c>
      <c r="D1045" s="6" t="s">
        <v>44</v>
      </c>
      <c r="E1045" s="6" t="s">
        <v>44</v>
      </c>
      <c r="F1045" s="5" t="str">
        <f t="shared" si="35"/>
        <v>KKV-176</v>
      </c>
      <c r="G1045" t="s">
        <v>64</v>
      </c>
      <c r="H1045" t="s">
        <v>601</v>
      </c>
    </row>
    <row r="1046" spans="1:8" x14ac:dyDescent="0.3">
      <c r="A1046" s="6" t="s">
        <v>130</v>
      </c>
      <c r="B1046" s="6">
        <v>178</v>
      </c>
      <c r="C1046" s="7">
        <v>42937</v>
      </c>
      <c r="D1046" s="6" t="s">
        <v>44</v>
      </c>
      <c r="E1046" s="6" t="s">
        <v>44</v>
      </c>
      <c r="F1046" s="5" t="str">
        <f t="shared" si="35"/>
        <v>KKV-178</v>
      </c>
      <c r="G1046" t="s">
        <v>205</v>
      </c>
      <c r="H1046" t="s">
        <v>21</v>
      </c>
    </row>
    <row r="1047" spans="1:8" x14ac:dyDescent="0.3">
      <c r="A1047" s="6" t="s">
        <v>130</v>
      </c>
      <c r="B1047" s="6">
        <v>186</v>
      </c>
      <c r="C1047" s="7">
        <v>42954</v>
      </c>
      <c r="D1047" s="6" t="s">
        <v>44</v>
      </c>
      <c r="E1047" s="6" t="s">
        <v>44</v>
      </c>
      <c r="F1047" s="5" t="str">
        <f t="shared" si="35"/>
        <v>KKV-186</v>
      </c>
      <c r="G1047" t="s">
        <v>129</v>
      </c>
      <c r="H1047" t="s">
        <v>21</v>
      </c>
    </row>
    <row r="1048" spans="1:8" x14ac:dyDescent="0.3">
      <c r="A1048" s="6" t="s">
        <v>135</v>
      </c>
      <c r="B1048" s="6">
        <v>5</v>
      </c>
      <c r="C1048" s="7">
        <v>42996</v>
      </c>
      <c r="D1048" s="6" t="s">
        <v>44</v>
      </c>
      <c r="E1048" s="6" t="s">
        <v>44</v>
      </c>
      <c r="F1048" s="5" t="str">
        <f t="shared" si="35"/>
        <v>EAT-5</v>
      </c>
      <c r="G1048" t="s">
        <v>64</v>
      </c>
      <c r="H1048" t="s">
        <v>21</v>
      </c>
    </row>
    <row r="1049" spans="1:8" x14ac:dyDescent="0.3">
      <c r="A1049" s="6" t="s">
        <v>135</v>
      </c>
      <c r="B1049" s="6">
        <v>4</v>
      </c>
      <c r="C1049" s="7">
        <v>42996</v>
      </c>
      <c r="D1049" s="6" t="s">
        <v>44</v>
      </c>
      <c r="E1049" s="6" t="s">
        <v>44</v>
      </c>
      <c r="F1049" s="5" t="str">
        <f t="shared" si="35"/>
        <v>EAT-4</v>
      </c>
      <c r="G1049" t="s">
        <v>83</v>
      </c>
      <c r="H1049" t="s">
        <v>21</v>
      </c>
    </row>
    <row r="1050" spans="1:8" x14ac:dyDescent="0.3">
      <c r="A1050" s="6" t="s">
        <v>130</v>
      </c>
      <c r="B1050" s="6">
        <v>199</v>
      </c>
      <c r="C1050" s="7">
        <v>43000</v>
      </c>
      <c r="D1050" s="6" t="s">
        <v>44</v>
      </c>
      <c r="E1050" s="6" t="s">
        <v>44</v>
      </c>
      <c r="F1050" s="5" t="str">
        <f t="shared" si="35"/>
        <v>KKV-199</v>
      </c>
      <c r="G1050" s="5" t="s">
        <v>20</v>
      </c>
      <c r="H1050" t="s">
        <v>35</v>
      </c>
    </row>
    <row r="1051" spans="1:8" x14ac:dyDescent="0.3">
      <c r="A1051" s="6" t="s">
        <v>135</v>
      </c>
      <c r="B1051" s="6">
        <v>8</v>
      </c>
      <c r="C1051" s="7">
        <v>43011</v>
      </c>
      <c r="D1051" s="6" t="s">
        <v>44</v>
      </c>
      <c r="E1051" s="6" t="s">
        <v>44</v>
      </c>
      <c r="F1051" s="5" t="str">
        <f t="shared" si="35"/>
        <v>EAT-8</v>
      </c>
      <c r="G1051" t="s">
        <v>20</v>
      </c>
      <c r="H1051" t="s">
        <v>35</v>
      </c>
    </row>
    <row r="1052" spans="1:8" x14ac:dyDescent="0.3">
      <c r="A1052" s="6" t="s">
        <v>135</v>
      </c>
      <c r="B1052" s="6">
        <v>9</v>
      </c>
      <c r="C1052" s="7">
        <v>43013</v>
      </c>
      <c r="D1052" s="6" t="s">
        <v>44</v>
      </c>
      <c r="E1052" s="6" t="s">
        <v>44</v>
      </c>
      <c r="F1052" s="5" t="str">
        <f t="shared" si="35"/>
        <v>EAT-9</v>
      </c>
      <c r="G1052" t="s">
        <v>20</v>
      </c>
      <c r="H1052" t="s">
        <v>35</v>
      </c>
    </row>
    <row r="1053" spans="1:8" x14ac:dyDescent="0.3">
      <c r="A1053" s="6" t="s">
        <v>130</v>
      </c>
      <c r="B1053" s="6">
        <v>204</v>
      </c>
      <c r="C1053" s="7">
        <v>43021</v>
      </c>
      <c r="D1053" s="6" t="s">
        <v>44</v>
      </c>
      <c r="E1053" s="6" t="s">
        <v>44</v>
      </c>
      <c r="F1053" s="5" t="str">
        <f t="shared" si="35"/>
        <v>KKV-204</v>
      </c>
      <c r="G1053" t="s">
        <v>64</v>
      </c>
      <c r="H1053" t="s">
        <v>21</v>
      </c>
    </row>
    <row r="1054" spans="1:8" x14ac:dyDescent="0.3">
      <c r="A1054" s="6" t="s">
        <v>130</v>
      </c>
      <c r="B1054" s="6">
        <v>209</v>
      </c>
      <c r="C1054" s="7">
        <v>43039</v>
      </c>
      <c r="D1054" s="6" t="s">
        <v>44</v>
      </c>
      <c r="E1054" s="6" t="s">
        <v>44</v>
      </c>
      <c r="F1054" s="5" t="str">
        <f t="shared" si="35"/>
        <v>KKV-209</v>
      </c>
      <c r="G1054" t="s">
        <v>129</v>
      </c>
      <c r="H1054" t="s">
        <v>21</v>
      </c>
    </row>
    <row r="1055" spans="1:8" x14ac:dyDescent="0.3">
      <c r="A1055" s="6" t="s">
        <v>231</v>
      </c>
      <c r="B1055" s="6">
        <v>1</v>
      </c>
      <c r="C1055" s="7">
        <v>43057</v>
      </c>
      <c r="D1055" s="6" t="s">
        <v>44</v>
      </c>
      <c r="E1055" s="6" t="s">
        <v>44</v>
      </c>
      <c r="F1055" s="5" t="str">
        <f t="shared" si="35"/>
        <v>KKK-1</v>
      </c>
      <c r="G1055" t="s">
        <v>64</v>
      </c>
      <c r="H1055" t="s">
        <v>21</v>
      </c>
    </row>
    <row r="1056" spans="1:8" x14ac:dyDescent="0.3">
      <c r="A1056" s="6" t="s">
        <v>277</v>
      </c>
      <c r="B1056" s="6">
        <v>8</v>
      </c>
      <c r="C1056" s="7">
        <v>43063</v>
      </c>
      <c r="D1056" s="6" t="s">
        <v>44</v>
      </c>
      <c r="E1056" s="6" t="s">
        <v>44</v>
      </c>
      <c r="F1056" s="5" t="str">
        <f t="shared" si="35"/>
        <v>MTIH-8</v>
      </c>
      <c r="G1056" t="s">
        <v>129</v>
      </c>
      <c r="H1056" t="s">
        <v>21</v>
      </c>
    </row>
    <row r="1057" spans="1:8" x14ac:dyDescent="0.3">
      <c r="A1057" s="6" t="s">
        <v>104</v>
      </c>
      <c r="B1057" s="6">
        <v>36</v>
      </c>
      <c r="C1057" s="7">
        <v>43073</v>
      </c>
      <c r="D1057" s="6" t="s">
        <v>44</v>
      </c>
      <c r="E1057" s="6" t="s">
        <v>44</v>
      </c>
      <c r="F1057" s="5" t="str">
        <f t="shared" si="35"/>
        <v>CSS-36</v>
      </c>
      <c r="G1057" s="5" t="s">
        <v>120</v>
      </c>
      <c r="H1057" t="s">
        <v>21</v>
      </c>
    </row>
    <row r="1058" spans="1:8" x14ac:dyDescent="0.3">
      <c r="A1058" s="6" t="s">
        <v>104</v>
      </c>
      <c r="B1058" s="6">
        <v>35</v>
      </c>
      <c r="C1058" s="7">
        <v>43073</v>
      </c>
      <c r="D1058" s="6" t="s">
        <v>44</v>
      </c>
      <c r="E1058" s="6" t="s">
        <v>44</v>
      </c>
      <c r="F1058" s="5" t="str">
        <f t="shared" si="35"/>
        <v>CSS-35</v>
      </c>
      <c r="G1058" s="5" t="s">
        <v>120</v>
      </c>
      <c r="H1058" t="s">
        <v>21</v>
      </c>
    </row>
    <row r="1059" spans="1:8" x14ac:dyDescent="0.3">
      <c r="A1059" s="6" t="s">
        <v>130</v>
      </c>
      <c r="B1059" s="6">
        <v>216</v>
      </c>
      <c r="C1059" s="7">
        <v>43074</v>
      </c>
      <c r="D1059" s="6" t="s">
        <v>44</v>
      </c>
      <c r="E1059" s="6" t="s">
        <v>44</v>
      </c>
      <c r="F1059" s="5" t="str">
        <f t="shared" si="35"/>
        <v>KKV-216</v>
      </c>
      <c r="G1059" t="s">
        <v>64</v>
      </c>
      <c r="H1059" t="s">
        <v>21</v>
      </c>
    </row>
    <row r="1060" spans="1:8" x14ac:dyDescent="0.3">
      <c r="A1060" s="6" t="s">
        <v>130</v>
      </c>
      <c r="B1060" s="6">
        <v>226</v>
      </c>
      <c r="C1060" s="7">
        <v>43143</v>
      </c>
      <c r="D1060" s="6" t="s">
        <v>44</v>
      </c>
      <c r="E1060" s="6" t="s">
        <v>44</v>
      </c>
      <c r="F1060" s="5" t="str">
        <f t="shared" si="35"/>
        <v>KKV-226</v>
      </c>
      <c r="G1060" t="s">
        <v>64</v>
      </c>
      <c r="H1060" t="s">
        <v>21</v>
      </c>
    </row>
    <row r="1061" spans="1:8" x14ac:dyDescent="0.3">
      <c r="A1061" s="6" t="s">
        <v>130</v>
      </c>
      <c r="B1061" s="6">
        <v>227</v>
      </c>
      <c r="C1061" s="7">
        <v>43144</v>
      </c>
      <c r="D1061" s="6" t="s">
        <v>44</v>
      </c>
      <c r="E1061" s="6" t="s">
        <v>44</v>
      </c>
      <c r="F1061" s="5" t="str">
        <f t="shared" si="35"/>
        <v>KKV-227</v>
      </c>
      <c r="G1061" t="s">
        <v>64</v>
      </c>
      <c r="H1061" t="s">
        <v>21</v>
      </c>
    </row>
    <row r="1062" spans="1:8" x14ac:dyDescent="0.3">
      <c r="A1062" s="6" t="s">
        <v>130</v>
      </c>
      <c r="B1062" s="6">
        <v>230</v>
      </c>
      <c r="C1062" s="7">
        <v>43152</v>
      </c>
      <c r="D1062" s="6" t="s">
        <v>44</v>
      </c>
      <c r="E1062" s="6" t="s">
        <v>44</v>
      </c>
      <c r="F1062" s="5" t="str">
        <f t="shared" si="35"/>
        <v>KKV-230</v>
      </c>
      <c r="G1062" t="s">
        <v>83</v>
      </c>
      <c r="H1062" t="s">
        <v>21</v>
      </c>
    </row>
    <row r="1063" spans="1:8" x14ac:dyDescent="0.3">
      <c r="A1063" s="6" t="s">
        <v>130</v>
      </c>
      <c r="B1063" s="6">
        <v>232</v>
      </c>
      <c r="C1063" s="7">
        <v>43154</v>
      </c>
      <c r="D1063" s="6" t="s">
        <v>44</v>
      </c>
      <c r="E1063" s="6" t="s">
        <v>44</v>
      </c>
      <c r="F1063" s="5" t="str">
        <f t="shared" si="35"/>
        <v>KKV-232</v>
      </c>
      <c r="G1063" t="s">
        <v>64</v>
      </c>
      <c r="H1063" t="s">
        <v>21</v>
      </c>
    </row>
    <row r="1064" spans="1:8" x14ac:dyDescent="0.3">
      <c r="A1064" s="6" t="s">
        <v>130</v>
      </c>
      <c r="B1064" s="6">
        <v>247</v>
      </c>
      <c r="C1064" s="7">
        <v>43213</v>
      </c>
      <c r="D1064" s="6" t="s">
        <v>44</v>
      </c>
      <c r="E1064" s="6" t="s">
        <v>44</v>
      </c>
      <c r="F1064" s="5" t="str">
        <f t="shared" si="35"/>
        <v>KKV-247</v>
      </c>
      <c r="G1064" t="s">
        <v>64</v>
      </c>
      <c r="H1064" t="s">
        <v>21</v>
      </c>
    </row>
    <row r="1065" spans="1:8" x14ac:dyDescent="0.3">
      <c r="A1065" s="6" t="s">
        <v>231</v>
      </c>
      <c r="B1065" s="6">
        <v>4</v>
      </c>
      <c r="C1065" s="7">
        <v>43215</v>
      </c>
      <c r="D1065" s="6" t="s">
        <v>44</v>
      </c>
      <c r="E1065" s="6" t="s">
        <v>44</v>
      </c>
      <c r="F1065" s="5" t="str">
        <f t="shared" si="35"/>
        <v>KKK-4</v>
      </c>
      <c r="G1065" s="5" t="s">
        <v>120</v>
      </c>
      <c r="H1065" t="s">
        <v>21</v>
      </c>
    </row>
    <row r="1066" spans="1:8" x14ac:dyDescent="0.3">
      <c r="A1066" s="6" t="s">
        <v>135</v>
      </c>
      <c r="B1066" s="6">
        <v>30</v>
      </c>
      <c r="C1066" s="7">
        <v>43230</v>
      </c>
      <c r="D1066" s="6" t="s">
        <v>44</v>
      </c>
      <c r="E1066" s="6" t="s">
        <v>44</v>
      </c>
      <c r="F1066" s="5" t="str">
        <f t="shared" si="35"/>
        <v>EAT-30</v>
      </c>
      <c r="G1066" t="s">
        <v>64</v>
      </c>
      <c r="H1066" t="s">
        <v>21</v>
      </c>
    </row>
    <row r="1067" spans="1:8" x14ac:dyDescent="0.3">
      <c r="A1067" s="6" t="s">
        <v>135</v>
      </c>
      <c r="B1067" s="6">
        <v>32</v>
      </c>
      <c r="C1067" s="7">
        <v>43261</v>
      </c>
      <c r="D1067" s="6" t="s">
        <v>44</v>
      </c>
      <c r="E1067" s="6" t="s">
        <v>44</v>
      </c>
      <c r="F1067" s="5" t="str">
        <f t="shared" si="35"/>
        <v>EAT-32</v>
      </c>
      <c r="G1067" t="s">
        <v>83</v>
      </c>
      <c r="H1067" t="s">
        <v>21</v>
      </c>
    </row>
    <row r="1068" spans="1:8" x14ac:dyDescent="0.3">
      <c r="A1068" s="6" t="s">
        <v>164</v>
      </c>
      <c r="B1068" s="6">
        <v>1</v>
      </c>
      <c r="C1068" s="7">
        <v>43284</v>
      </c>
      <c r="D1068" s="6" t="s">
        <v>44</v>
      </c>
      <c r="E1068" s="6" t="s">
        <v>44</v>
      </c>
      <c r="F1068" s="5" t="str">
        <f t="shared" si="35"/>
        <v>KTH-1</v>
      </c>
      <c r="G1068" t="s">
        <v>64</v>
      </c>
      <c r="H1068" t="s">
        <v>21</v>
      </c>
    </row>
    <row r="1069" spans="1:8" x14ac:dyDescent="0.3">
      <c r="A1069" s="6" t="s">
        <v>164</v>
      </c>
      <c r="B1069" s="6">
        <v>2</v>
      </c>
      <c r="C1069" s="7">
        <v>43289</v>
      </c>
      <c r="D1069" s="6" t="s">
        <v>44</v>
      </c>
      <c r="E1069" s="6" t="s">
        <v>44</v>
      </c>
      <c r="F1069" s="5" t="str">
        <f t="shared" si="35"/>
        <v>KTH-2</v>
      </c>
      <c r="G1069" t="s">
        <v>83</v>
      </c>
      <c r="H1069" t="s">
        <v>21</v>
      </c>
    </row>
    <row r="1070" spans="1:8" x14ac:dyDescent="0.3">
      <c r="A1070" s="6" t="s">
        <v>135</v>
      </c>
      <c r="B1070" s="6">
        <v>45</v>
      </c>
      <c r="C1070" s="7">
        <v>43380</v>
      </c>
      <c r="D1070" s="6" t="s">
        <v>44</v>
      </c>
      <c r="E1070" s="6" t="s">
        <v>44</v>
      </c>
      <c r="F1070" s="5" t="str">
        <f t="shared" si="35"/>
        <v>EAT-45</v>
      </c>
      <c r="G1070" t="s">
        <v>64</v>
      </c>
      <c r="H1070" t="s">
        <v>21</v>
      </c>
    </row>
    <row r="1071" spans="1:8" x14ac:dyDescent="0.3">
      <c r="A1071" s="6" t="s">
        <v>164</v>
      </c>
      <c r="B1071" s="6">
        <v>12</v>
      </c>
      <c r="C1071" s="7">
        <v>43397</v>
      </c>
      <c r="D1071" s="6" t="s">
        <v>44</v>
      </c>
      <c r="E1071" s="6" t="s">
        <v>44</v>
      </c>
      <c r="F1071" s="5" t="str">
        <f t="shared" si="35"/>
        <v>KTH-12</v>
      </c>
      <c r="G1071" s="5" t="s">
        <v>81</v>
      </c>
      <c r="H1071" t="s">
        <v>21</v>
      </c>
    </row>
    <row r="1072" spans="1:8" x14ac:dyDescent="0.3">
      <c r="A1072" s="6" t="s">
        <v>164</v>
      </c>
      <c r="B1072" s="6">
        <v>13</v>
      </c>
      <c r="C1072" s="7">
        <v>43405</v>
      </c>
      <c r="D1072" s="6" t="s">
        <v>44</v>
      </c>
      <c r="E1072" s="6" t="s">
        <v>44</v>
      </c>
      <c r="F1072" s="5" t="str">
        <f t="shared" si="35"/>
        <v>KTH-13</v>
      </c>
      <c r="G1072" t="s">
        <v>129</v>
      </c>
      <c r="H1072" t="s">
        <v>21</v>
      </c>
    </row>
    <row r="1073" spans="1:8" x14ac:dyDescent="0.3">
      <c r="A1073" s="6" t="s">
        <v>130</v>
      </c>
      <c r="B1073" s="6">
        <v>260</v>
      </c>
      <c r="C1073" s="7">
        <v>43417</v>
      </c>
      <c r="D1073" s="6" t="s">
        <v>44</v>
      </c>
      <c r="E1073" s="6" t="s">
        <v>44</v>
      </c>
      <c r="F1073" s="5" t="str">
        <f t="shared" si="35"/>
        <v>KKV-260</v>
      </c>
      <c r="G1073" t="s">
        <v>83</v>
      </c>
      <c r="H1073" t="s">
        <v>21</v>
      </c>
    </row>
    <row r="1074" spans="1:8" x14ac:dyDescent="0.3">
      <c r="A1074" s="6" t="s">
        <v>130</v>
      </c>
      <c r="B1074" s="6">
        <v>261</v>
      </c>
      <c r="C1074" s="7">
        <v>43422</v>
      </c>
      <c r="D1074" s="6" t="s">
        <v>44</v>
      </c>
      <c r="E1074" s="6" t="s">
        <v>44</v>
      </c>
      <c r="F1074" s="5" t="str">
        <f t="shared" si="35"/>
        <v>KKV-261</v>
      </c>
      <c r="G1074" t="s">
        <v>64</v>
      </c>
      <c r="H1074" t="s">
        <v>21</v>
      </c>
    </row>
    <row r="1075" spans="1:8" x14ac:dyDescent="0.3">
      <c r="A1075" s="6" t="s">
        <v>164</v>
      </c>
      <c r="B1075" s="6">
        <v>16</v>
      </c>
      <c r="C1075" s="7">
        <v>43425</v>
      </c>
      <c r="D1075" s="6" t="s">
        <v>44</v>
      </c>
      <c r="E1075" s="6" t="s">
        <v>44</v>
      </c>
      <c r="F1075" s="5" t="str">
        <f t="shared" si="35"/>
        <v>KTH-16</v>
      </c>
      <c r="G1075" s="5" t="s">
        <v>115</v>
      </c>
      <c r="H1075" t="s">
        <v>21</v>
      </c>
    </row>
    <row r="1076" spans="1:8" x14ac:dyDescent="0.3">
      <c r="A1076" s="6" t="s">
        <v>135</v>
      </c>
      <c r="B1076" s="6">
        <v>54</v>
      </c>
      <c r="C1076" s="7">
        <v>43582</v>
      </c>
      <c r="D1076" s="6" t="s">
        <v>44</v>
      </c>
      <c r="E1076" s="6" t="s">
        <v>44</v>
      </c>
      <c r="F1076" s="5" t="str">
        <f t="shared" si="35"/>
        <v>EAT-54</v>
      </c>
      <c r="G1076" t="s">
        <v>64</v>
      </c>
      <c r="H1076" t="s">
        <v>21</v>
      </c>
    </row>
    <row r="1077" spans="1:8" x14ac:dyDescent="0.3">
      <c r="A1077" s="6" t="s">
        <v>164</v>
      </c>
      <c r="B1077" s="6">
        <v>23</v>
      </c>
      <c r="C1077" s="7">
        <v>43582</v>
      </c>
      <c r="D1077" s="59">
        <v>0.4513888888888889</v>
      </c>
      <c r="E1077" s="6" t="s">
        <v>44</v>
      </c>
      <c r="F1077" s="5" t="str">
        <f t="shared" si="35"/>
        <v>KTH-23</v>
      </c>
      <c r="G1077" t="s">
        <v>64</v>
      </c>
      <c r="H1077" t="s">
        <v>21</v>
      </c>
    </row>
    <row r="1078" spans="1:8" x14ac:dyDescent="0.3">
      <c r="A1078" s="6" t="s">
        <v>164</v>
      </c>
      <c r="B1078" s="6">
        <v>37</v>
      </c>
      <c r="C1078" s="7">
        <v>43651</v>
      </c>
      <c r="D1078" s="59">
        <v>0.4375</v>
      </c>
      <c r="E1078" s="6" t="s">
        <v>44</v>
      </c>
      <c r="F1078" s="5" t="str">
        <f t="shared" si="35"/>
        <v>KTH-37</v>
      </c>
      <c r="G1078" t="s">
        <v>64</v>
      </c>
      <c r="H1078" t="s">
        <v>21</v>
      </c>
    </row>
    <row r="1079" spans="1:8" x14ac:dyDescent="0.3">
      <c r="A1079" s="6" t="s">
        <v>164</v>
      </c>
      <c r="B1079" s="6">
        <v>38</v>
      </c>
      <c r="C1079" s="7">
        <v>43654</v>
      </c>
      <c r="D1079" s="59">
        <v>0.42708333333333331</v>
      </c>
      <c r="E1079" s="6" t="s">
        <v>44</v>
      </c>
      <c r="F1079" s="5" t="str">
        <f t="shared" si="35"/>
        <v>KTH-38</v>
      </c>
      <c r="G1079" s="5" t="s">
        <v>81</v>
      </c>
      <c r="H1079" t="s">
        <v>21</v>
      </c>
    </row>
    <row r="1080" spans="1:8" x14ac:dyDescent="0.3">
      <c r="A1080" s="6" t="s">
        <v>164</v>
      </c>
      <c r="B1080" s="6">
        <v>41</v>
      </c>
      <c r="C1080" s="7">
        <v>43662</v>
      </c>
      <c r="D1080" s="59">
        <v>0.4375</v>
      </c>
      <c r="E1080" s="6" t="s">
        <v>44</v>
      </c>
      <c r="F1080" s="5" t="str">
        <f t="shared" si="35"/>
        <v>KTH-41</v>
      </c>
      <c r="G1080" s="5" t="s">
        <v>115</v>
      </c>
      <c r="H1080" t="s">
        <v>21</v>
      </c>
    </row>
    <row r="1081" spans="1:8" x14ac:dyDescent="0.3">
      <c r="A1081" s="6" t="s">
        <v>164</v>
      </c>
      <c r="B1081" s="6">
        <v>42</v>
      </c>
      <c r="C1081" s="7">
        <v>43663</v>
      </c>
      <c r="D1081" s="59">
        <v>0.41666666666666669</v>
      </c>
      <c r="E1081" s="6" t="s">
        <v>44</v>
      </c>
      <c r="F1081" s="5" t="str">
        <f t="shared" si="35"/>
        <v>KTH-42</v>
      </c>
      <c r="G1081" t="s">
        <v>64</v>
      </c>
      <c r="H1081" t="s">
        <v>21</v>
      </c>
    </row>
    <row r="1082" spans="1:8" x14ac:dyDescent="0.3">
      <c r="A1082" s="6" t="s">
        <v>164</v>
      </c>
      <c r="B1082" s="6">
        <v>43</v>
      </c>
      <c r="C1082" s="7">
        <v>43671</v>
      </c>
      <c r="D1082" s="59">
        <v>0.44791666666666669</v>
      </c>
      <c r="E1082" s="6" t="s">
        <v>44</v>
      </c>
      <c r="F1082" s="5" t="str">
        <f t="shared" si="35"/>
        <v>KTH-43</v>
      </c>
      <c r="G1082" s="5" t="s">
        <v>115</v>
      </c>
      <c r="H1082" t="s">
        <v>35</v>
      </c>
    </row>
    <row r="1083" spans="1:8" x14ac:dyDescent="0.3">
      <c r="A1083" s="6" t="s">
        <v>164</v>
      </c>
      <c r="B1083" s="6">
        <v>51</v>
      </c>
      <c r="C1083" s="7">
        <v>43696</v>
      </c>
      <c r="D1083" s="59">
        <v>0.4375</v>
      </c>
      <c r="E1083" s="6" t="s">
        <v>44</v>
      </c>
      <c r="F1083" s="5" t="str">
        <f t="shared" si="35"/>
        <v>KTH-51</v>
      </c>
      <c r="G1083" t="s">
        <v>64</v>
      </c>
      <c r="H1083" t="s">
        <v>21</v>
      </c>
    </row>
    <row r="1084" spans="1:8" x14ac:dyDescent="0.3">
      <c r="A1084" s="6" t="s">
        <v>135</v>
      </c>
      <c r="B1084" s="6">
        <v>66</v>
      </c>
      <c r="C1084" s="7">
        <v>43715</v>
      </c>
      <c r="D1084" s="6" t="s">
        <v>44</v>
      </c>
      <c r="E1084" s="6" t="s">
        <v>44</v>
      </c>
      <c r="F1084" s="5" t="str">
        <f t="shared" si="35"/>
        <v>EAT-66</v>
      </c>
      <c r="G1084" t="s">
        <v>64</v>
      </c>
      <c r="H1084" t="s">
        <v>21</v>
      </c>
    </row>
    <row r="1085" spans="1:8" x14ac:dyDescent="0.3">
      <c r="A1085" s="6" t="s">
        <v>164</v>
      </c>
      <c r="B1085" s="6">
        <v>55</v>
      </c>
      <c r="C1085" s="7">
        <v>43717</v>
      </c>
      <c r="D1085" s="59">
        <v>0.4375</v>
      </c>
      <c r="E1085" s="6" t="s">
        <v>44</v>
      </c>
      <c r="F1085" s="5" t="str">
        <f t="shared" si="35"/>
        <v>KTH-55</v>
      </c>
      <c r="G1085" s="5" t="s">
        <v>81</v>
      </c>
      <c r="H1085" t="s">
        <v>21</v>
      </c>
    </row>
    <row r="1086" spans="1:8" x14ac:dyDescent="0.3">
      <c r="A1086" s="6" t="s">
        <v>164</v>
      </c>
      <c r="B1086" s="6">
        <v>56</v>
      </c>
      <c r="C1086" s="7">
        <v>43718</v>
      </c>
      <c r="D1086" s="59">
        <v>0.4375</v>
      </c>
      <c r="E1086" s="6" t="s">
        <v>44</v>
      </c>
      <c r="F1086" s="5" t="str">
        <f t="shared" si="35"/>
        <v>KTH-56</v>
      </c>
      <c r="G1086" t="s">
        <v>64</v>
      </c>
      <c r="H1086" t="s">
        <v>21</v>
      </c>
    </row>
    <row r="1087" spans="1:8" x14ac:dyDescent="0.3">
      <c r="A1087" s="6" t="s">
        <v>164</v>
      </c>
      <c r="B1087" s="6">
        <v>62</v>
      </c>
      <c r="C1087" s="7">
        <v>43738</v>
      </c>
      <c r="D1087" s="59">
        <v>0.4375</v>
      </c>
      <c r="E1087" s="6" t="s">
        <v>44</v>
      </c>
      <c r="F1087" s="5" t="str">
        <f t="shared" si="35"/>
        <v>KTH-62</v>
      </c>
      <c r="G1087" t="s">
        <v>64</v>
      </c>
      <c r="H1087" t="s">
        <v>21</v>
      </c>
    </row>
    <row r="1088" spans="1:8" x14ac:dyDescent="0.3">
      <c r="A1088" s="6" t="s">
        <v>164</v>
      </c>
      <c r="B1088" s="6">
        <v>64</v>
      </c>
      <c r="C1088" s="7">
        <v>43742</v>
      </c>
      <c r="D1088" s="59">
        <v>0.41666666666666669</v>
      </c>
      <c r="E1088" s="6" t="s">
        <v>44</v>
      </c>
      <c r="F1088" s="5" t="str">
        <f t="shared" si="35"/>
        <v>KTH-64</v>
      </c>
      <c r="G1088" t="s">
        <v>64</v>
      </c>
      <c r="H1088" t="s">
        <v>21</v>
      </c>
    </row>
    <row r="1089" spans="1:8" x14ac:dyDescent="0.3">
      <c r="A1089" s="6" t="s">
        <v>167</v>
      </c>
      <c r="B1089" s="6">
        <v>5</v>
      </c>
      <c r="C1089" s="7">
        <v>43754</v>
      </c>
      <c r="D1089" s="6" t="s">
        <v>44</v>
      </c>
      <c r="E1089" s="6" t="s">
        <v>44</v>
      </c>
      <c r="F1089" s="5" t="str">
        <f t="shared" si="35"/>
        <v>KAY-5</v>
      </c>
      <c r="G1089" t="s">
        <v>64</v>
      </c>
      <c r="H1089" t="s">
        <v>21</v>
      </c>
    </row>
    <row r="1090" spans="1:8" x14ac:dyDescent="0.3">
      <c r="A1090" s="6" t="s">
        <v>167</v>
      </c>
      <c r="B1090" s="6">
        <v>14</v>
      </c>
      <c r="C1090" s="7">
        <v>43789</v>
      </c>
      <c r="D1090" s="6" t="s">
        <v>44</v>
      </c>
      <c r="E1090" s="6" t="s">
        <v>44</v>
      </c>
      <c r="F1090" s="5" t="str">
        <f t="shared" si="35"/>
        <v>KAY-14</v>
      </c>
      <c r="G1090" t="s">
        <v>64</v>
      </c>
      <c r="H1090" t="s">
        <v>21</v>
      </c>
    </row>
    <row r="1091" spans="1:8" x14ac:dyDescent="0.3">
      <c r="A1091" s="6" t="s">
        <v>164</v>
      </c>
      <c r="B1091" s="6">
        <v>71</v>
      </c>
      <c r="C1091" s="7">
        <v>43794</v>
      </c>
      <c r="D1091" s="59">
        <v>0.41666666666666669</v>
      </c>
      <c r="E1091" s="6" t="s">
        <v>44</v>
      </c>
      <c r="F1091" s="5" t="str">
        <f t="shared" si="35"/>
        <v>KTH-71</v>
      </c>
      <c r="G1091" t="s">
        <v>152</v>
      </c>
      <c r="H1091" t="s">
        <v>21</v>
      </c>
    </row>
    <row r="1092" spans="1:8" x14ac:dyDescent="0.3">
      <c r="A1092" s="6" t="s">
        <v>135</v>
      </c>
      <c r="B1092" s="6">
        <v>71</v>
      </c>
      <c r="C1092" s="7">
        <v>43834</v>
      </c>
      <c r="D1092" s="6" t="s">
        <v>44</v>
      </c>
      <c r="E1092" s="6" t="s">
        <v>44</v>
      </c>
      <c r="F1092" s="5" t="str">
        <f t="shared" ref="F1092:F1155" si="36">CONCATENATE(A1092,"-",B1092)</f>
        <v>EAT-71</v>
      </c>
      <c r="G1092" t="s">
        <v>20</v>
      </c>
      <c r="H1092" t="s">
        <v>35</v>
      </c>
    </row>
    <row r="1093" spans="1:8" x14ac:dyDescent="0.3">
      <c r="A1093" s="6" t="s">
        <v>104</v>
      </c>
      <c r="B1093" s="6">
        <v>45</v>
      </c>
      <c r="C1093" s="7">
        <v>43862</v>
      </c>
      <c r="D1093" s="6" t="s">
        <v>44</v>
      </c>
      <c r="E1093" s="6" t="s">
        <v>44</v>
      </c>
      <c r="F1093" s="5" t="str">
        <f t="shared" si="36"/>
        <v>CSS-45</v>
      </c>
      <c r="G1093" t="s">
        <v>152</v>
      </c>
      <c r="H1093" t="s">
        <v>21</v>
      </c>
    </row>
    <row r="1094" spans="1:8" x14ac:dyDescent="0.3">
      <c r="A1094" s="6" t="s">
        <v>167</v>
      </c>
      <c r="B1094" s="6">
        <v>33</v>
      </c>
      <c r="C1094" s="7">
        <v>43882</v>
      </c>
      <c r="D1094" s="6" t="s">
        <v>44</v>
      </c>
      <c r="E1094" s="6" t="s">
        <v>44</v>
      </c>
      <c r="F1094" s="5" t="str">
        <f t="shared" si="36"/>
        <v>KAY-33</v>
      </c>
      <c r="G1094" t="s">
        <v>64</v>
      </c>
      <c r="H1094" t="s">
        <v>21</v>
      </c>
    </row>
    <row r="1095" spans="1:8" x14ac:dyDescent="0.3">
      <c r="A1095" s="6" t="s">
        <v>167</v>
      </c>
      <c r="B1095" s="6">
        <v>35</v>
      </c>
      <c r="C1095" s="7">
        <v>43889</v>
      </c>
      <c r="D1095" s="6" t="s">
        <v>44</v>
      </c>
      <c r="E1095" s="6" t="s">
        <v>44</v>
      </c>
      <c r="F1095" s="5" t="str">
        <f t="shared" si="36"/>
        <v>KAY-35</v>
      </c>
      <c r="G1095" t="s">
        <v>152</v>
      </c>
      <c r="H1095" t="s">
        <v>21</v>
      </c>
    </row>
    <row r="1096" spans="1:8" x14ac:dyDescent="0.3">
      <c r="A1096" s="6" t="s">
        <v>135</v>
      </c>
      <c r="B1096" s="6">
        <v>81</v>
      </c>
      <c r="C1096" s="7">
        <v>43984</v>
      </c>
      <c r="D1096" s="6" t="s">
        <v>44</v>
      </c>
      <c r="E1096" s="6" t="s">
        <v>44</v>
      </c>
      <c r="F1096" s="5" t="str">
        <f t="shared" si="36"/>
        <v>EAT-81</v>
      </c>
      <c r="G1096" t="s">
        <v>64</v>
      </c>
      <c r="H1096" t="s">
        <v>21</v>
      </c>
    </row>
    <row r="1097" spans="1:8" x14ac:dyDescent="0.3">
      <c r="A1097" s="6" t="s">
        <v>135</v>
      </c>
      <c r="B1097" s="6">
        <v>85</v>
      </c>
      <c r="C1097" s="7">
        <v>44022</v>
      </c>
      <c r="D1097" s="6" t="s">
        <v>44</v>
      </c>
      <c r="E1097" s="6" t="s">
        <v>44</v>
      </c>
      <c r="F1097" s="5" t="str">
        <f t="shared" si="36"/>
        <v>EAT-85</v>
      </c>
      <c r="G1097" t="s">
        <v>64</v>
      </c>
      <c r="H1097" t="s">
        <v>21</v>
      </c>
    </row>
    <row r="1098" spans="1:8" x14ac:dyDescent="0.3">
      <c r="A1098" s="6" t="s">
        <v>135</v>
      </c>
      <c r="B1098" s="6">
        <v>89</v>
      </c>
      <c r="C1098" s="7">
        <v>44030</v>
      </c>
      <c r="D1098" s="6" t="s">
        <v>44</v>
      </c>
      <c r="E1098" s="6" t="s">
        <v>44</v>
      </c>
      <c r="F1098" s="5" t="str">
        <f t="shared" si="36"/>
        <v>EAT-89</v>
      </c>
      <c r="G1098" t="s">
        <v>64</v>
      </c>
      <c r="H1098" t="s">
        <v>21</v>
      </c>
    </row>
    <row r="1099" spans="1:8" x14ac:dyDescent="0.3">
      <c r="A1099" s="6" t="s">
        <v>135</v>
      </c>
      <c r="B1099" s="6">
        <v>95</v>
      </c>
      <c r="C1099" s="7">
        <v>44084</v>
      </c>
      <c r="D1099" s="6" t="s">
        <v>44</v>
      </c>
      <c r="E1099" s="6" t="s">
        <v>44</v>
      </c>
      <c r="F1099" s="5" t="str">
        <f t="shared" si="36"/>
        <v>EAT-95</v>
      </c>
      <c r="G1099" t="s">
        <v>152</v>
      </c>
      <c r="H1099" t="s">
        <v>21</v>
      </c>
    </row>
    <row r="1100" spans="1:8" x14ac:dyDescent="0.3">
      <c r="A1100" s="6" t="s">
        <v>135</v>
      </c>
      <c r="B1100" s="6">
        <v>98</v>
      </c>
      <c r="C1100" s="7">
        <v>44092</v>
      </c>
      <c r="D1100" s="6" t="s">
        <v>44</v>
      </c>
      <c r="E1100" s="6" t="s">
        <v>44</v>
      </c>
      <c r="F1100" s="5" t="str">
        <f t="shared" si="36"/>
        <v>EAT-98</v>
      </c>
      <c r="G1100" t="s">
        <v>152</v>
      </c>
      <c r="H1100" t="s">
        <v>21</v>
      </c>
    </row>
    <row r="1101" spans="1:8" x14ac:dyDescent="0.3">
      <c r="A1101" s="6" t="s">
        <v>135</v>
      </c>
      <c r="B1101" s="6">
        <v>102</v>
      </c>
      <c r="C1101" s="7">
        <v>44114</v>
      </c>
      <c r="D1101" s="6" t="s">
        <v>44</v>
      </c>
      <c r="E1101" s="6" t="s">
        <v>44</v>
      </c>
      <c r="F1101" s="5" t="str">
        <f t="shared" si="36"/>
        <v>EAT-102</v>
      </c>
      <c r="G1101" t="s">
        <v>83</v>
      </c>
      <c r="H1101" t="s">
        <v>21</v>
      </c>
    </row>
    <row r="1102" spans="1:8" x14ac:dyDescent="0.3">
      <c r="A1102" s="6" t="s">
        <v>167</v>
      </c>
      <c r="B1102" s="6">
        <v>51</v>
      </c>
      <c r="C1102" s="7">
        <v>44129</v>
      </c>
      <c r="D1102" s="6" t="s">
        <v>44</v>
      </c>
      <c r="E1102" s="6" t="s">
        <v>44</v>
      </c>
      <c r="F1102" s="5" t="str">
        <f t="shared" si="36"/>
        <v>KAY-51</v>
      </c>
      <c r="G1102" t="s">
        <v>64</v>
      </c>
      <c r="H1102" t="s">
        <v>21</v>
      </c>
    </row>
    <row r="1103" spans="1:8" x14ac:dyDescent="0.3">
      <c r="A1103" s="6" t="s">
        <v>164</v>
      </c>
      <c r="B1103" s="6">
        <v>105</v>
      </c>
      <c r="C1103" s="7">
        <v>44137</v>
      </c>
      <c r="D1103" s="59">
        <v>0.4375</v>
      </c>
      <c r="E1103" s="6" t="s">
        <v>44</v>
      </c>
      <c r="F1103" s="5" t="str">
        <f t="shared" si="36"/>
        <v>KTH-105</v>
      </c>
      <c r="G1103" s="5" t="s">
        <v>81</v>
      </c>
      <c r="H1103" t="s">
        <v>21</v>
      </c>
    </row>
    <row r="1104" spans="1:8" x14ac:dyDescent="0.3">
      <c r="A1104" s="6" t="s">
        <v>104</v>
      </c>
      <c r="B1104" s="6">
        <v>154</v>
      </c>
      <c r="C1104" s="7">
        <v>44261</v>
      </c>
      <c r="D1104" s="6" t="s">
        <v>44</v>
      </c>
      <c r="E1104" s="6" t="s">
        <v>44</v>
      </c>
      <c r="F1104" s="5" t="str">
        <f t="shared" si="36"/>
        <v>CSS-154</v>
      </c>
      <c r="G1104" s="5" t="s">
        <v>120</v>
      </c>
      <c r="H1104" t="s">
        <v>21</v>
      </c>
    </row>
    <row r="1105" spans="1:8" x14ac:dyDescent="0.3">
      <c r="A1105" s="6" t="s">
        <v>104</v>
      </c>
      <c r="B1105" s="6">
        <v>160</v>
      </c>
      <c r="C1105" s="7">
        <v>44267</v>
      </c>
      <c r="D1105" s="6" t="s">
        <v>44</v>
      </c>
      <c r="E1105" s="6" t="s">
        <v>44</v>
      </c>
      <c r="F1105" s="5" t="str">
        <f t="shared" si="36"/>
        <v>CSS-160</v>
      </c>
      <c r="G1105" s="5" t="s">
        <v>20</v>
      </c>
      <c r="H1105" t="s">
        <v>21</v>
      </c>
    </row>
    <row r="1106" spans="1:8" x14ac:dyDescent="0.3">
      <c r="A1106" s="6" t="s">
        <v>104</v>
      </c>
      <c r="B1106" s="6">
        <v>163</v>
      </c>
      <c r="C1106" s="7">
        <v>44276</v>
      </c>
      <c r="D1106" s="6" t="s">
        <v>44</v>
      </c>
      <c r="E1106" s="6" t="s">
        <v>44</v>
      </c>
      <c r="F1106" s="5" t="str">
        <f t="shared" si="36"/>
        <v>CSS-163</v>
      </c>
      <c r="G1106" t="s">
        <v>64</v>
      </c>
      <c r="H1106" t="s">
        <v>21</v>
      </c>
    </row>
    <row r="1107" spans="1:8" x14ac:dyDescent="0.3">
      <c r="A1107" s="6" t="s">
        <v>12</v>
      </c>
      <c r="B1107" s="6">
        <v>16</v>
      </c>
      <c r="C1107" s="7">
        <v>39912</v>
      </c>
      <c r="D1107" s="6" t="s">
        <v>96</v>
      </c>
      <c r="E1107" s="6" t="s">
        <v>96</v>
      </c>
      <c r="F1107" s="5" t="str">
        <f t="shared" si="36"/>
        <v>BOB-16</v>
      </c>
      <c r="H1107" t="s">
        <v>21</v>
      </c>
    </row>
    <row r="1108" spans="1:8" x14ac:dyDescent="0.3">
      <c r="A1108" s="6" t="s">
        <v>12</v>
      </c>
      <c r="B1108" s="6">
        <v>35</v>
      </c>
      <c r="C1108" s="7">
        <v>39998</v>
      </c>
      <c r="D1108" s="6" t="s">
        <v>96</v>
      </c>
      <c r="E1108" s="6" t="s">
        <v>96</v>
      </c>
      <c r="F1108" s="5" t="str">
        <f t="shared" si="36"/>
        <v>BOB-35</v>
      </c>
      <c r="H1108" t="s">
        <v>21</v>
      </c>
    </row>
    <row r="1109" spans="1:8" x14ac:dyDescent="0.3">
      <c r="A1109" s="6" t="s">
        <v>12</v>
      </c>
      <c r="B1109" s="6">
        <v>34</v>
      </c>
      <c r="C1109" s="7">
        <v>39998</v>
      </c>
      <c r="D1109" s="6" t="s">
        <v>96</v>
      </c>
      <c r="E1109" s="6" t="s">
        <v>96</v>
      </c>
      <c r="F1109" s="5" t="str">
        <f t="shared" si="36"/>
        <v>BOB-34</v>
      </c>
      <c r="H1109" t="s">
        <v>21</v>
      </c>
    </row>
    <row r="1110" spans="1:8" x14ac:dyDescent="0.3">
      <c r="A1110" s="6" t="s">
        <v>12</v>
      </c>
      <c r="B1110" s="6">
        <v>39</v>
      </c>
      <c r="C1110" s="7">
        <v>40020</v>
      </c>
      <c r="D1110" s="6" t="s">
        <v>96</v>
      </c>
      <c r="E1110" s="6" t="s">
        <v>96</v>
      </c>
      <c r="F1110" s="5" t="str">
        <f t="shared" si="36"/>
        <v>BOB-39</v>
      </c>
      <c r="H1110" t="s">
        <v>21</v>
      </c>
    </row>
    <row r="1111" spans="1:8" x14ac:dyDescent="0.3">
      <c r="A1111" s="6" t="s">
        <v>12</v>
      </c>
      <c r="B1111" s="6">
        <v>41</v>
      </c>
      <c r="C1111" s="7">
        <v>40024</v>
      </c>
      <c r="D1111" s="6" t="s">
        <v>96</v>
      </c>
      <c r="E1111" s="6" t="s">
        <v>96</v>
      </c>
      <c r="F1111" s="5" t="str">
        <f t="shared" si="36"/>
        <v>BOB-41</v>
      </c>
      <c r="H1111" t="s">
        <v>21</v>
      </c>
    </row>
    <row r="1112" spans="1:8" x14ac:dyDescent="0.3">
      <c r="A1112" s="6" t="s">
        <v>12</v>
      </c>
      <c r="B1112" s="6">
        <v>44</v>
      </c>
      <c r="C1112" s="7">
        <v>40038</v>
      </c>
      <c r="D1112" s="6" t="s">
        <v>96</v>
      </c>
      <c r="E1112" s="6" t="s">
        <v>96</v>
      </c>
      <c r="F1112" s="5" t="str">
        <f t="shared" si="36"/>
        <v>BOB-44</v>
      </c>
      <c r="H1112" t="s">
        <v>35</v>
      </c>
    </row>
    <row r="1113" spans="1:8" x14ac:dyDescent="0.3">
      <c r="A1113" s="6" t="s">
        <v>12</v>
      </c>
      <c r="B1113" s="6">
        <v>45</v>
      </c>
      <c r="C1113" s="7">
        <v>40041</v>
      </c>
      <c r="D1113" s="6" t="s">
        <v>96</v>
      </c>
      <c r="E1113" s="6" t="s">
        <v>96</v>
      </c>
      <c r="F1113" s="5" t="str">
        <f t="shared" si="36"/>
        <v>BOB-45</v>
      </c>
      <c r="H1113" t="s">
        <v>35</v>
      </c>
    </row>
    <row r="1114" spans="1:8" x14ac:dyDescent="0.3">
      <c r="A1114" s="6" t="s">
        <v>12</v>
      </c>
      <c r="B1114" s="6">
        <v>57</v>
      </c>
      <c r="C1114" s="7">
        <v>40088</v>
      </c>
      <c r="D1114" s="6" t="s">
        <v>96</v>
      </c>
      <c r="E1114" s="6" t="s">
        <v>96</v>
      </c>
      <c r="F1114" s="5" t="str">
        <f t="shared" si="36"/>
        <v>BOB-57</v>
      </c>
      <c r="H1114" t="s">
        <v>35</v>
      </c>
    </row>
    <row r="1115" spans="1:8" x14ac:dyDescent="0.3">
      <c r="A1115" s="6" t="s">
        <v>12</v>
      </c>
      <c r="B1115" s="6">
        <v>61</v>
      </c>
      <c r="C1115" s="7">
        <v>40093</v>
      </c>
      <c r="D1115" s="6" t="s">
        <v>96</v>
      </c>
      <c r="E1115" s="6" t="s">
        <v>96</v>
      </c>
      <c r="F1115" s="5" t="str">
        <f t="shared" si="36"/>
        <v>BOB-61</v>
      </c>
      <c r="H1115" t="s">
        <v>21</v>
      </c>
    </row>
    <row r="1116" spans="1:8" x14ac:dyDescent="0.3">
      <c r="A1116" s="6" t="s">
        <v>12</v>
      </c>
      <c r="B1116" s="6">
        <v>64</v>
      </c>
      <c r="C1116" s="7">
        <v>40100</v>
      </c>
      <c r="D1116" s="6" t="s">
        <v>96</v>
      </c>
      <c r="E1116" s="6" t="s">
        <v>96</v>
      </c>
      <c r="F1116" s="5" t="str">
        <f t="shared" si="36"/>
        <v>BOB-64</v>
      </c>
      <c r="H1116" t="s">
        <v>35</v>
      </c>
    </row>
    <row r="1117" spans="1:8" x14ac:dyDescent="0.3">
      <c r="A1117" s="6" t="s">
        <v>12</v>
      </c>
      <c r="B1117" s="6">
        <v>96</v>
      </c>
      <c r="C1117" s="7">
        <v>40181</v>
      </c>
      <c r="D1117" s="6" t="s">
        <v>96</v>
      </c>
      <c r="E1117" s="6" t="s">
        <v>96</v>
      </c>
      <c r="F1117" s="5" t="str">
        <f t="shared" si="36"/>
        <v>BOB-96</v>
      </c>
      <c r="H1117" t="s">
        <v>21</v>
      </c>
    </row>
    <row r="1118" spans="1:8" x14ac:dyDescent="0.3">
      <c r="A1118" s="6" t="s">
        <v>12</v>
      </c>
      <c r="B1118" s="6">
        <v>108</v>
      </c>
      <c r="C1118" s="7">
        <v>40213</v>
      </c>
      <c r="D1118" s="6" t="s">
        <v>96</v>
      </c>
      <c r="E1118" s="6" t="s">
        <v>96</v>
      </c>
      <c r="F1118" s="5" t="str">
        <f t="shared" si="36"/>
        <v>BOB-108</v>
      </c>
      <c r="H1118" t="s">
        <v>21</v>
      </c>
    </row>
    <row r="1119" spans="1:8" x14ac:dyDescent="0.3">
      <c r="A1119" s="6" t="s">
        <v>12</v>
      </c>
      <c r="B1119" s="6">
        <v>117</v>
      </c>
      <c r="C1119" s="7">
        <v>40224</v>
      </c>
      <c r="D1119" s="6" t="s">
        <v>96</v>
      </c>
      <c r="E1119" s="6" t="s">
        <v>96</v>
      </c>
      <c r="F1119" s="5" t="str">
        <f t="shared" si="36"/>
        <v>BOB-117</v>
      </c>
      <c r="H1119" t="s">
        <v>21</v>
      </c>
    </row>
    <row r="1120" spans="1:8" x14ac:dyDescent="0.3">
      <c r="A1120" s="6" t="s">
        <v>12</v>
      </c>
      <c r="B1120" s="6">
        <v>120</v>
      </c>
      <c r="C1120" s="7">
        <v>40232</v>
      </c>
      <c r="D1120" s="6" t="s">
        <v>96</v>
      </c>
      <c r="E1120" s="6" t="s">
        <v>96</v>
      </c>
      <c r="F1120" s="5" t="str">
        <f t="shared" si="36"/>
        <v>BOB-120</v>
      </c>
      <c r="H1120" t="s">
        <v>35</v>
      </c>
    </row>
    <row r="1121" spans="1:8" x14ac:dyDescent="0.3">
      <c r="A1121" s="6" t="s">
        <v>12</v>
      </c>
      <c r="B1121" s="6">
        <v>124</v>
      </c>
      <c r="C1121" s="7">
        <v>40236</v>
      </c>
      <c r="D1121" s="6" t="s">
        <v>96</v>
      </c>
      <c r="E1121" s="6" t="s">
        <v>96</v>
      </c>
      <c r="F1121" s="5" t="str">
        <f t="shared" si="36"/>
        <v>BOB-124</v>
      </c>
      <c r="H1121" t="s">
        <v>21</v>
      </c>
    </row>
    <row r="1122" spans="1:8" x14ac:dyDescent="0.3">
      <c r="A1122" s="6" t="s">
        <v>12</v>
      </c>
      <c r="B1122" s="6">
        <v>129</v>
      </c>
      <c r="C1122" s="7">
        <v>40243</v>
      </c>
      <c r="D1122" s="6" t="s">
        <v>96</v>
      </c>
      <c r="E1122" s="6" t="s">
        <v>96</v>
      </c>
      <c r="F1122" s="5" t="str">
        <f t="shared" si="36"/>
        <v>BOB-129</v>
      </c>
      <c r="H1122" t="s">
        <v>35</v>
      </c>
    </row>
    <row r="1123" spans="1:8" x14ac:dyDescent="0.3">
      <c r="A1123" s="6" t="s">
        <v>12</v>
      </c>
      <c r="B1123" s="6">
        <v>160</v>
      </c>
      <c r="C1123" s="7">
        <v>40329</v>
      </c>
      <c r="D1123" s="6" t="s">
        <v>96</v>
      </c>
      <c r="E1123" s="6" t="s">
        <v>96</v>
      </c>
      <c r="F1123" s="5" t="str">
        <f t="shared" si="36"/>
        <v>BOB-160</v>
      </c>
      <c r="H1123" t="s">
        <v>21</v>
      </c>
    </row>
    <row r="1124" spans="1:8" x14ac:dyDescent="0.3">
      <c r="A1124" s="6" t="s">
        <v>12</v>
      </c>
      <c r="B1124" s="6">
        <v>180</v>
      </c>
      <c r="C1124" s="7">
        <v>40373</v>
      </c>
      <c r="D1124" s="6" t="s">
        <v>96</v>
      </c>
      <c r="E1124" s="6" t="s">
        <v>96</v>
      </c>
      <c r="F1124" s="5" t="str">
        <f t="shared" si="36"/>
        <v>BOB-180</v>
      </c>
      <c r="H1124" t="s">
        <v>35</v>
      </c>
    </row>
    <row r="1125" spans="1:8" x14ac:dyDescent="0.3">
      <c r="A1125" s="6" t="s">
        <v>12</v>
      </c>
      <c r="B1125" s="6">
        <v>203</v>
      </c>
      <c r="C1125" s="7">
        <v>40396</v>
      </c>
      <c r="D1125" s="6" t="s">
        <v>96</v>
      </c>
      <c r="E1125" s="6" t="s">
        <v>96</v>
      </c>
      <c r="F1125" s="5" t="str">
        <f t="shared" si="36"/>
        <v>BOB-203</v>
      </c>
      <c r="H1125" t="s">
        <v>35</v>
      </c>
    </row>
    <row r="1126" spans="1:8" x14ac:dyDescent="0.3">
      <c r="A1126" s="6" t="s">
        <v>12</v>
      </c>
      <c r="B1126" s="6">
        <v>228</v>
      </c>
      <c r="C1126" s="7">
        <v>40428</v>
      </c>
      <c r="D1126" s="6" t="s">
        <v>96</v>
      </c>
      <c r="E1126" s="6" t="s">
        <v>96</v>
      </c>
      <c r="F1126" s="5" t="str">
        <f t="shared" si="36"/>
        <v>BOB-228</v>
      </c>
      <c r="H1126" t="s">
        <v>21</v>
      </c>
    </row>
    <row r="1127" spans="1:8" x14ac:dyDescent="0.3">
      <c r="A1127" s="6" t="s">
        <v>12</v>
      </c>
      <c r="B1127" s="6">
        <v>232</v>
      </c>
      <c r="C1127" s="7">
        <v>40441</v>
      </c>
      <c r="D1127" s="6" t="s">
        <v>96</v>
      </c>
      <c r="E1127" s="6" t="s">
        <v>96</v>
      </c>
      <c r="F1127" s="5" t="str">
        <f t="shared" si="36"/>
        <v>BOB-232</v>
      </c>
      <c r="H1127" t="s">
        <v>21</v>
      </c>
    </row>
    <row r="1128" spans="1:8" x14ac:dyDescent="0.3">
      <c r="A1128" s="6" t="s">
        <v>12</v>
      </c>
      <c r="B1128" s="6">
        <v>247</v>
      </c>
      <c r="C1128" s="7">
        <v>40473</v>
      </c>
      <c r="D1128" s="6" t="s">
        <v>96</v>
      </c>
      <c r="E1128" s="6" t="s">
        <v>96</v>
      </c>
      <c r="F1128" s="5" t="str">
        <f t="shared" si="36"/>
        <v>BOB-247</v>
      </c>
      <c r="H1128" t="s">
        <v>21</v>
      </c>
    </row>
    <row r="1129" spans="1:8" x14ac:dyDescent="0.3">
      <c r="A1129" s="6" t="s">
        <v>12</v>
      </c>
      <c r="B1129" s="6">
        <v>254</v>
      </c>
      <c r="C1129" s="7">
        <v>40493</v>
      </c>
      <c r="D1129" s="6" t="s">
        <v>96</v>
      </c>
      <c r="E1129" s="6" t="s">
        <v>96</v>
      </c>
      <c r="F1129" s="5" t="str">
        <f t="shared" si="36"/>
        <v>BOB-254</v>
      </c>
      <c r="H1129" t="s">
        <v>21</v>
      </c>
    </row>
    <row r="1130" spans="1:8" x14ac:dyDescent="0.3">
      <c r="A1130" s="6" t="s">
        <v>12</v>
      </c>
      <c r="B1130" s="6">
        <v>268</v>
      </c>
      <c r="C1130" s="7">
        <v>40528</v>
      </c>
      <c r="D1130" s="6" t="s">
        <v>96</v>
      </c>
      <c r="E1130" s="6" t="s">
        <v>96</v>
      </c>
      <c r="F1130" s="5" t="str">
        <f t="shared" si="36"/>
        <v>BOB-268</v>
      </c>
      <c r="H1130" t="s">
        <v>35</v>
      </c>
    </row>
    <row r="1131" spans="1:8" x14ac:dyDescent="0.3">
      <c r="A1131" s="6" t="s">
        <v>12</v>
      </c>
      <c r="B1131" s="6">
        <v>288</v>
      </c>
      <c r="C1131" s="7">
        <v>40569</v>
      </c>
      <c r="D1131" s="6" t="s">
        <v>96</v>
      </c>
      <c r="E1131" s="6" t="s">
        <v>96</v>
      </c>
      <c r="F1131" s="5" t="str">
        <f t="shared" si="36"/>
        <v>BOB-288</v>
      </c>
      <c r="H1131" t="s">
        <v>21</v>
      </c>
    </row>
    <row r="1132" spans="1:8" x14ac:dyDescent="0.3">
      <c r="A1132" s="6" t="s">
        <v>12</v>
      </c>
      <c r="B1132" s="6">
        <v>295</v>
      </c>
      <c r="C1132" s="7">
        <v>40576</v>
      </c>
      <c r="D1132" s="6" t="s">
        <v>96</v>
      </c>
      <c r="E1132" s="6" t="s">
        <v>96</v>
      </c>
      <c r="F1132" s="5" t="str">
        <f t="shared" si="36"/>
        <v>BOB-295</v>
      </c>
      <c r="H1132" t="s">
        <v>21</v>
      </c>
    </row>
    <row r="1133" spans="1:8" x14ac:dyDescent="0.3">
      <c r="A1133" s="6" t="s">
        <v>12</v>
      </c>
      <c r="B1133" s="6">
        <v>306</v>
      </c>
      <c r="C1133" s="7">
        <v>40598</v>
      </c>
      <c r="D1133" s="6" t="s">
        <v>96</v>
      </c>
      <c r="E1133" s="6" t="s">
        <v>96</v>
      </c>
      <c r="F1133" s="5" t="str">
        <f t="shared" si="36"/>
        <v>BOB-306</v>
      </c>
      <c r="H1133" t="s">
        <v>21</v>
      </c>
    </row>
    <row r="1134" spans="1:8" x14ac:dyDescent="0.3">
      <c r="A1134" s="6" t="s">
        <v>12</v>
      </c>
      <c r="B1134" s="6">
        <v>321</v>
      </c>
      <c r="C1134" s="7">
        <v>40623</v>
      </c>
      <c r="D1134" s="6" t="s">
        <v>96</v>
      </c>
      <c r="E1134" s="6" t="s">
        <v>96</v>
      </c>
      <c r="F1134" s="5" t="str">
        <f t="shared" si="36"/>
        <v>BOB-321</v>
      </c>
      <c r="H1134" t="s">
        <v>35</v>
      </c>
    </row>
    <row r="1135" spans="1:8" x14ac:dyDescent="0.3">
      <c r="A1135" s="6" t="s">
        <v>12</v>
      </c>
      <c r="B1135" s="6">
        <v>342</v>
      </c>
      <c r="C1135" s="7">
        <v>40643</v>
      </c>
      <c r="D1135" s="6" t="s">
        <v>96</v>
      </c>
      <c r="E1135" s="6" t="s">
        <v>96</v>
      </c>
      <c r="F1135" s="5" t="str">
        <f t="shared" si="36"/>
        <v>BOB-342</v>
      </c>
      <c r="H1135" t="s">
        <v>35</v>
      </c>
    </row>
    <row r="1136" spans="1:8" x14ac:dyDescent="0.3">
      <c r="A1136" s="6" t="s">
        <v>12</v>
      </c>
      <c r="B1136" s="6">
        <v>344</v>
      </c>
      <c r="C1136" s="7">
        <v>40648</v>
      </c>
      <c r="D1136" s="6" t="s">
        <v>96</v>
      </c>
      <c r="E1136" s="6" t="s">
        <v>96</v>
      </c>
      <c r="F1136" s="5" t="str">
        <f t="shared" si="36"/>
        <v>BOB-344</v>
      </c>
      <c r="H1136" t="s">
        <v>35</v>
      </c>
    </row>
    <row r="1137" spans="1:8" x14ac:dyDescent="0.3">
      <c r="A1137" s="6" t="s">
        <v>12</v>
      </c>
      <c r="B1137" s="6">
        <v>353</v>
      </c>
      <c r="C1137" s="7">
        <v>40658</v>
      </c>
      <c r="D1137" s="6" t="s">
        <v>96</v>
      </c>
      <c r="E1137" s="6" t="s">
        <v>96</v>
      </c>
      <c r="F1137" s="5" t="str">
        <f t="shared" si="36"/>
        <v>BOB-353</v>
      </c>
      <c r="H1137" t="s">
        <v>21</v>
      </c>
    </row>
    <row r="1138" spans="1:8" x14ac:dyDescent="0.3">
      <c r="A1138" s="6" t="s">
        <v>62</v>
      </c>
      <c r="B1138" s="6">
        <v>9</v>
      </c>
      <c r="C1138" s="7">
        <v>40666</v>
      </c>
      <c r="D1138" s="6" t="s">
        <v>96</v>
      </c>
      <c r="E1138" s="6" t="s">
        <v>96</v>
      </c>
      <c r="F1138" s="5" t="str">
        <f t="shared" si="36"/>
        <v>ARB-9</v>
      </c>
    </row>
    <row r="1139" spans="1:8" x14ac:dyDescent="0.3">
      <c r="A1139" s="6" t="s">
        <v>12</v>
      </c>
      <c r="B1139" s="6">
        <v>379</v>
      </c>
      <c r="C1139" s="7">
        <v>40693</v>
      </c>
      <c r="D1139" s="6" t="s">
        <v>96</v>
      </c>
      <c r="E1139" s="6" t="s">
        <v>96</v>
      </c>
      <c r="F1139" s="5" t="str">
        <f t="shared" si="36"/>
        <v>BOB-379</v>
      </c>
      <c r="H1139" t="s">
        <v>35</v>
      </c>
    </row>
    <row r="1140" spans="1:8" x14ac:dyDescent="0.3">
      <c r="A1140" s="6" t="s">
        <v>12</v>
      </c>
      <c r="B1140" s="6">
        <v>384</v>
      </c>
      <c r="C1140" s="7">
        <v>40702</v>
      </c>
      <c r="D1140" s="6" t="s">
        <v>96</v>
      </c>
      <c r="E1140" s="6" t="s">
        <v>96</v>
      </c>
      <c r="F1140" s="5" t="str">
        <f t="shared" si="36"/>
        <v>BOB-384</v>
      </c>
      <c r="H1140" t="s">
        <v>35</v>
      </c>
    </row>
    <row r="1141" spans="1:8" x14ac:dyDescent="0.3">
      <c r="A1141" s="6" t="s">
        <v>62</v>
      </c>
      <c r="B1141" s="6">
        <v>22</v>
      </c>
      <c r="C1141" s="7">
        <v>40708</v>
      </c>
      <c r="D1141" s="6" t="s">
        <v>96</v>
      </c>
      <c r="E1141" s="6" t="s">
        <v>96</v>
      </c>
      <c r="F1141" s="5" t="str">
        <f t="shared" si="36"/>
        <v>ARB-22</v>
      </c>
      <c r="G1141" s="5" t="s">
        <v>64</v>
      </c>
    </row>
    <row r="1142" spans="1:8" x14ac:dyDescent="0.3">
      <c r="A1142" s="6" t="s">
        <v>12</v>
      </c>
      <c r="B1142" s="6">
        <v>406</v>
      </c>
      <c r="C1142" s="7">
        <v>40743</v>
      </c>
      <c r="D1142" s="6" t="s">
        <v>96</v>
      </c>
      <c r="E1142" s="6" t="s">
        <v>96</v>
      </c>
      <c r="F1142" s="5" t="str">
        <f t="shared" si="36"/>
        <v>BOB-406</v>
      </c>
      <c r="H1142" t="s">
        <v>21</v>
      </c>
    </row>
    <row r="1143" spans="1:8" x14ac:dyDescent="0.3">
      <c r="A1143" s="6" t="s">
        <v>12</v>
      </c>
      <c r="B1143" s="6">
        <v>407</v>
      </c>
      <c r="C1143" s="7">
        <v>40749</v>
      </c>
      <c r="D1143" s="6" t="s">
        <v>96</v>
      </c>
      <c r="E1143" s="6" t="s">
        <v>96</v>
      </c>
      <c r="F1143" s="5" t="str">
        <f t="shared" si="36"/>
        <v>BOB-407</v>
      </c>
      <c r="H1143" t="s">
        <v>21</v>
      </c>
    </row>
    <row r="1144" spans="1:8" x14ac:dyDescent="0.3">
      <c r="A1144" s="6" t="s">
        <v>12</v>
      </c>
      <c r="B1144" s="6">
        <v>420</v>
      </c>
      <c r="C1144" s="7">
        <v>40788</v>
      </c>
      <c r="D1144" s="6" t="s">
        <v>96</v>
      </c>
      <c r="E1144" s="6" t="s">
        <v>96</v>
      </c>
      <c r="F1144" s="5" t="str">
        <f t="shared" si="36"/>
        <v>BOB-420</v>
      </c>
      <c r="H1144" t="s">
        <v>21</v>
      </c>
    </row>
    <row r="1145" spans="1:8" x14ac:dyDescent="0.3">
      <c r="A1145" s="6" t="s">
        <v>12</v>
      </c>
      <c r="B1145" s="6">
        <v>437</v>
      </c>
      <c r="C1145" s="7">
        <v>40825</v>
      </c>
      <c r="D1145" s="6" t="s">
        <v>96</v>
      </c>
      <c r="E1145" s="6" t="s">
        <v>96</v>
      </c>
      <c r="F1145" s="5" t="str">
        <f t="shared" si="36"/>
        <v>BOB-437</v>
      </c>
      <c r="H1145" t="s">
        <v>35</v>
      </c>
    </row>
    <row r="1146" spans="1:8" x14ac:dyDescent="0.3">
      <c r="A1146" s="6" t="s">
        <v>12</v>
      </c>
      <c r="B1146" s="6">
        <v>443</v>
      </c>
      <c r="C1146" s="7">
        <v>40844</v>
      </c>
      <c r="D1146" s="6" t="s">
        <v>96</v>
      </c>
      <c r="E1146" s="6" t="s">
        <v>96</v>
      </c>
      <c r="F1146" s="5" t="str">
        <f t="shared" si="36"/>
        <v>BOB-443</v>
      </c>
      <c r="H1146" t="s">
        <v>21</v>
      </c>
    </row>
    <row r="1147" spans="1:8" x14ac:dyDescent="0.3">
      <c r="A1147" s="6" t="s">
        <v>62</v>
      </c>
      <c r="B1147" s="6">
        <v>53</v>
      </c>
      <c r="C1147" s="7">
        <v>40889</v>
      </c>
      <c r="D1147" s="6" t="s">
        <v>96</v>
      </c>
      <c r="E1147" s="6" t="s">
        <v>96</v>
      </c>
      <c r="F1147" s="5" t="str">
        <f t="shared" si="36"/>
        <v>ARB-53</v>
      </c>
      <c r="G1147" s="5" t="s">
        <v>64</v>
      </c>
    </row>
    <row r="1148" spans="1:8" x14ac:dyDescent="0.3">
      <c r="A1148" s="6" t="s">
        <v>12</v>
      </c>
      <c r="B1148" s="6">
        <v>460</v>
      </c>
      <c r="C1148" s="7">
        <v>40916</v>
      </c>
      <c r="D1148" s="6" t="s">
        <v>96</v>
      </c>
      <c r="E1148" s="6" t="s">
        <v>96</v>
      </c>
      <c r="F1148" s="5" t="str">
        <f t="shared" si="36"/>
        <v>BOB-460</v>
      </c>
      <c r="H1148" t="s">
        <v>21</v>
      </c>
    </row>
    <row r="1149" spans="1:8" x14ac:dyDescent="0.3">
      <c r="A1149" s="6" t="s">
        <v>62</v>
      </c>
      <c r="B1149" s="6">
        <v>60</v>
      </c>
      <c r="C1149" s="7">
        <v>40916</v>
      </c>
      <c r="D1149" s="6" t="s">
        <v>96</v>
      </c>
      <c r="E1149" s="6" t="s">
        <v>96</v>
      </c>
      <c r="F1149" s="5" t="str">
        <f t="shared" si="36"/>
        <v>ARB-60</v>
      </c>
      <c r="G1149" s="5" t="s">
        <v>64</v>
      </c>
    </row>
    <row r="1150" spans="1:8" x14ac:dyDescent="0.3">
      <c r="A1150" s="6" t="s">
        <v>62</v>
      </c>
      <c r="B1150" s="6">
        <v>68</v>
      </c>
      <c r="C1150" s="7">
        <v>40947</v>
      </c>
      <c r="D1150" s="6" t="s">
        <v>96</v>
      </c>
      <c r="E1150" s="6" t="s">
        <v>96</v>
      </c>
      <c r="F1150" s="5" t="str">
        <f t="shared" si="36"/>
        <v>ARB-68</v>
      </c>
      <c r="G1150" s="5" t="s">
        <v>64</v>
      </c>
    </row>
    <row r="1151" spans="1:8" x14ac:dyDescent="0.3">
      <c r="A1151" s="6" t="s">
        <v>62</v>
      </c>
      <c r="B1151" s="6">
        <v>71</v>
      </c>
      <c r="C1151" s="7">
        <v>40957</v>
      </c>
      <c r="D1151" s="6" t="s">
        <v>96</v>
      </c>
      <c r="E1151" s="6" t="s">
        <v>96</v>
      </c>
      <c r="F1151" s="5" t="str">
        <f t="shared" si="36"/>
        <v>ARB-71</v>
      </c>
      <c r="G1151" s="5" t="s">
        <v>64</v>
      </c>
    </row>
    <row r="1152" spans="1:8" x14ac:dyDescent="0.3">
      <c r="A1152" s="6" t="s">
        <v>62</v>
      </c>
      <c r="B1152" s="6">
        <v>75</v>
      </c>
      <c r="C1152" s="7">
        <v>40960</v>
      </c>
      <c r="D1152" s="6" t="s">
        <v>96</v>
      </c>
      <c r="E1152" s="6" t="s">
        <v>96</v>
      </c>
      <c r="F1152" s="5" t="str">
        <f t="shared" si="36"/>
        <v>ARB-75</v>
      </c>
      <c r="G1152" s="5" t="s">
        <v>64</v>
      </c>
    </row>
    <row r="1153" spans="1:8" x14ac:dyDescent="0.3">
      <c r="A1153" s="6" t="s">
        <v>12</v>
      </c>
      <c r="B1153" s="6">
        <v>482</v>
      </c>
      <c r="C1153" s="7">
        <v>40968</v>
      </c>
      <c r="D1153" s="6" t="s">
        <v>96</v>
      </c>
      <c r="E1153" s="6" t="s">
        <v>96</v>
      </c>
      <c r="F1153" s="5" t="str">
        <f t="shared" si="36"/>
        <v>BOB-482</v>
      </c>
      <c r="H1153" t="s">
        <v>21</v>
      </c>
    </row>
    <row r="1154" spans="1:8" x14ac:dyDescent="0.3">
      <c r="A1154" s="6" t="s">
        <v>12</v>
      </c>
      <c r="B1154" s="6">
        <v>505</v>
      </c>
      <c r="C1154" s="7">
        <v>41006</v>
      </c>
      <c r="D1154" s="6" t="s">
        <v>96</v>
      </c>
      <c r="E1154" s="6" t="s">
        <v>96</v>
      </c>
      <c r="F1154" s="5" t="str">
        <f t="shared" si="36"/>
        <v>BOB-505</v>
      </c>
      <c r="H1154" t="s">
        <v>21</v>
      </c>
    </row>
    <row r="1155" spans="1:8" x14ac:dyDescent="0.3">
      <c r="A1155" s="6" t="s">
        <v>12</v>
      </c>
      <c r="B1155" s="6">
        <v>523</v>
      </c>
      <c r="C1155" s="7">
        <v>41052</v>
      </c>
      <c r="D1155" s="6" t="s">
        <v>96</v>
      </c>
      <c r="E1155" s="6" t="s">
        <v>96</v>
      </c>
      <c r="F1155" s="5" t="str">
        <f t="shared" si="36"/>
        <v>BOB-523</v>
      </c>
      <c r="H1155" t="s">
        <v>21</v>
      </c>
    </row>
    <row r="1156" spans="1:8" x14ac:dyDescent="0.3">
      <c r="A1156" s="6" t="s">
        <v>12</v>
      </c>
      <c r="B1156" s="6">
        <v>524</v>
      </c>
      <c r="C1156" s="7">
        <v>41055</v>
      </c>
      <c r="D1156" s="6" t="s">
        <v>96</v>
      </c>
      <c r="E1156" s="6" t="s">
        <v>96</v>
      </c>
      <c r="F1156" s="5" t="str">
        <f t="shared" ref="F1156:F1180" si="37">CONCATENATE(A1156,"-",B1156)</f>
        <v>BOB-524</v>
      </c>
      <c r="H1156" t="s">
        <v>35</v>
      </c>
    </row>
    <row r="1157" spans="1:8" x14ac:dyDescent="0.3">
      <c r="A1157" s="6" t="s">
        <v>12</v>
      </c>
      <c r="B1157" s="6">
        <v>532</v>
      </c>
      <c r="C1157" s="7">
        <v>41072</v>
      </c>
      <c r="D1157" s="6" t="s">
        <v>96</v>
      </c>
      <c r="E1157" s="6" t="s">
        <v>96</v>
      </c>
      <c r="F1157" s="5" t="str">
        <f t="shared" si="37"/>
        <v>BOB-532</v>
      </c>
      <c r="H1157" t="s">
        <v>35</v>
      </c>
    </row>
    <row r="1158" spans="1:8" x14ac:dyDescent="0.3">
      <c r="A1158" s="6" t="s">
        <v>12</v>
      </c>
      <c r="B1158" s="6">
        <v>540</v>
      </c>
      <c r="C1158" s="7">
        <v>41089</v>
      </c>
      <c r="D1158" s="6" t="s">
        <v>96</v>
      </c>
      <c r="E1158" s="6" t="s">
        <v>96</v>
      </c>
      <c r="F1158" s="5" t="str">
        <f t="shared" si="37"/>
        <v>BOB-540</v>
      </c>
      <c r="H1158" t="s">
        <v>21</v>
      </c>
    </row>
    <row r="1159" spans="1:8" x14ac:dyDescent="0.3">
      <c r="A1159" s="6" t="s">
        <v>62</v>
      </c>
      <c r="B1159" s="6">
        <v>101</v>
      </c>
      <c r="C1159" s="7">
        <v>41135</v>
      </c>
      <c r="D1159" s="6" t="s">
        <v>96</v>
      </c>
      <c r="E1159" s="6" t="s">
        <v>96</v>
      </c>
      <c r="F1159" s="5" t="str">
        <f t="shared" si="37"/>
        <v>ARB-101</v>
      </c>
      <c r="G1159" s="5" t="s">
        <v>64</v>
      </c>
    </row>
    <row r="1160" spans="1:8" x14ac:dyDescent="0.3">
      <c r="A1160" s="6" t="s">
        <v>51</v>
      </c>
      <c r="B1160" s="6">
        <v>7</v>
      </c>
      <c r="C1160" s="7">
        <v>41135</v>
      </c>
      <c r="D1160" s="6" t="s">
        <v>96</v>
      </c>
      <c r="E1160" s="6" t="s">
        <v>96</v>
      </c>
      <c r="F1160" s="5" t="str">
        <f t="shared" si="37"/>
        <v>UUC-7</v>
      </c>
      <c r="G1160" t="s">
        <v>64</v>
      </c>
      <c r="H1160" t="s">
        <v>21</v>
      </c>
    </row>
    <row r="1161" spans="1:8" x14ac:dyDescent="0.3">
      <c r="A1161" s="6" t="s">
        <v>12</v>
      </c>
      <c r="B1161" s="6">
        <v>559</v>
      </c>
      <c r="C1161" s="7">
        <v>41160</v>
      </c>
      <c r="D1161" s="6" t="s">
        <v>96</v>
      </c>
      <c r="E1161" s="6" t="s">
        <v>96</v>
      </c>
      <c r="F1161" s="5" t="str">
        <f t="shared" si="37"/>
        <v>BOB-559</v>
      </c>
      <c r="H1161" t="s">
        <v>21</v>
      </c>
    </row>
    <row r="1162" spans="1:8" x14ac:dyDescent="0.3">
      <c r="A1162" s="6" t="s">
        <v>12</v>
      </c>
      <c r="B1162" s="6">
        <v>560</v>
      </c>
      <c r="C1162" s="7">
        <v>41163</v>
      </c>
      <c r="D1162" s="6" t="s">
        <v>96</v>
      </c>
      <c r="E1162" s="6" t="s">
        <v>96</v>
      </c>
      <c r="F1162" s="5" t="str">
        <f t="shared" si="37"/>
        <v>BOB-560</v>
      </c>
      <c r="H1162" t="s">
        <v>35</v>
      </c>
    </row>
    <row r="1163" spans="1:8" x14ac:dyDescent="0.3">
      <c r="A1163" s="6" t="s">
        <v>62</v>
      </c>
      <c r="B1163" s="6">
        <v>103</v>
      </c>
      <c r="C1163" s="7">
        <v>41165</v>
      </c>
      <c r="D1163" s="6" t="s">
        <v>96</v>
      </c>
      <c r="E1163" s="6" t="s">
        <v>96</v>
      </c>
      <c r="F1163" s="5" t="str">
        <f t="shared" si="37"/>
        <v>ARB-103</v>
      </c>
      <c r="G1163" s="5" t="s">
        <v>64</v>
      </c>
    </row>
    <row r="1164" spans="1:8" x14ac:dyDescent="0.3">
      <c r="A1164" s="6" t="s">
        <v>62</v>
      </c>
      <c r="B1164" s="6">
        <v>104</v>
      </c>
      <c r="C1164" s="7">
        <v>41168</v>
      </c>
      <c r="D1164" s="6" t="s">
        <v>96</v>
      </c>
      <c r="E1164" s="6" t="s">
        <v>96</v>
      </c>
      <c r="F1164" s="5" t="str">
        <f t="shared" si="37"/>
        <v>ARB-104</v>
      </c>
      <c r="G1164" s="5" t="s">
        <v>64</v>
      </c>
    </row>
    <row r="1165" spans="1:8" x14ac:dyDescent="0.3">
      <c r="A1165" s="6" t="s">
        <v>62</v>
      </c>
      <c r="B1165" s="6">
        <v>106</v>
      </c>
      <c r="C1165" s="7">
        <v>41176</v>
      </c>
      <c r="D1165" s="6" t="s">
        <v>96</v>
      </c>
      <c r="E1165" s="6" t="s">
        <v>96</v>
      </c>
      <c r="F1165" s="5" t="str">
        <f t="shared" si="37"/>
        <v>ARB-106</v>
      </c>
      <c r="G1165" s="5" t="s">
        <v>64</v>
      </c>
    </row>
    <row r="1166" spans="1:8" x14ac:dyDescent="0.3">
      <c r="A1166" s="6" t="s">
        <v>12</v>
      </c>
      <c r="B1166" s="6">
        <v>581</v>
      </c>
      <c r="C1166" s="7">
        <v>41226</v>
      </c>
      <c r="D1166" s="6" t="s">
        <v>96</v>
      </c>
      <c r="E1166" s="6" t="s">
        <v>96</v>
      </c>
      <c r="F1166" s="5" t="str">
        <f t="shared" si="37"/>
        <v>BOB-581</v>
      </c>
      <c r="H1166" t="s">
        <v>35</v>
      </c>
    </row>
    <row r="1167" spans="1:8" x14ac:dyDescent="0.3">
      <c r="A1167" s="6" t="s">
        <v>62</v>
      </c>
      <c r="B1167" s="6">
        <v>121</v>
      </c>
      <c r="C1167" s="7">
        <v>41255</v>
      </c>
      <c r="D1167" s="6" t="s">
        <v>96</v>
      </c>
      <c r="E1167" s="6" t="s">
        <v>96</v>
      </c>
      <c r="F1167" s="5" t="str">
        <f t="shared" si="37"/>
        <v>ARB-121</v>
      </c>
      <c r="G1167" s="5" t="s">
        <v>64</v>
      </c>
    </row>
    <row r="1168" spans="1:8" x14ac:dyDescent="0.3">
      <c r="A1168" s="6" t="s">
        <v>51</v>
      </c>
      <c r="B1168" s="6">
        <v>33</v>
      </c>
      <c r="C1168" s="7">
        <v>41265</v>
      </c>
      <c r="D1168" s="6" t="s">
        <v>96</v>
      </c>
      <c r="E1168" s="6" t="s">
        <v>96</v>
      </c>
      <c r="F1168" s="5" t="str">
        <f t="shared" si="37"/>
        <v>UUC-33</v>
      </c>
      <c r="G1168" s="5" t="s">
        <v>115</v>
      </c>
      <c r="H1168" t="s">
        <v>21</v>
      </c>
    </row>
    <row r="1169" spans="1:8" x14ac:dyDescent="0.3">
      <c r="A1169" s="6" t="s">
        <v>51</v>
      </c>
      <c r="B1169" s="6">
        <v>32</v>
      </c>
      <c r="C1169" s="7">
        <v>41265</v>
      </c>
      <c r="D1169" s="6" t="s">
        <v>96</v>
      </c>
      <c r="E1169" s="6" t="s">
        <v>96</v>
      </c>
      <c r="F1169" s="5" t="str">
        <f t="shared" si="37"/>
        <v>UUC-32</v>
      </c>
      <c r="G1169" s="5" t="s">
        <v>20</v>
      </c>
      <c r="H1169" t="s">
        <v>35</v>
      </c>
    </row>
    <row r="1170" spans="1:8" x14ac:dyDescent="0.3">
      <c r="A1170" s="6" t="s">
        <v>51</v>
      </c>
      <c r="B1170" s="6">
        <v>34</v>
      </c>
      <c r="C1170" s="7">
        <v>41268</v>
      </c>
      <c r="D1170" s="6" t="s">
        <v>96</v>
      </c>
      <c r="E1170" s="6" t="s">
        <v>96</v>
      </c>
      <c r="F1170" s="5" t="str">
        <f t="shared" si="37"/>
        <v>UUC-34</v>
      </c>
      <c r="G1170" t="s">
        <v>64</v>
      </c>
      <c r="H1170" t="s">
        <v>21</v>
      </c>
    </row>
    <row r="1171" spans="1:8" x14ac:dyDescent="0.3">
      <c r="A1171" s="6" t="s">
        <v>51</v>
      </c>
      <c r="B1171" s="6">
        <v>38</v>
      </c>
      <c r="C1171" s="7">
        <v>41273</v>
      </c>
      <c r="D1171" s="6" t="s">
        <v>96</v>
      </c>
      <c r="E1171" s="6" t="s">
        <v>96</v>
      </c>
      <c r="F1171" s="5" t="str">
        <f t="shared" si="37"/>
        <v>UUC-38</v>
      </c>
      <c r="G1171" t="s">
        <v>64</v>
      </c>
      <c r="H1171" t="s">
        <v>21</v>
      </c>
    </row>
    <row r="1172" spans="1:8" x14ac:dyDescent="0.3">
      <c r="A1172" s="6" t="s">
        <v>62</v>
      </c>
      <c r="B1172" s="6">
        <v>139</v>
      </c>
      <c r="C1172" s="7">
        <v>41282</v>
      </c>
      <c r="D1172" s="6" t="s">
        <v>96</v>
      </c>
      <c r="E1172" s="6" t="s">
        <v>96</v>
      </c>
      <c r="F1172" s="5" t="str">
        <f t="shared" si="37"/>
        <v>ARB-139</v>
      </c>
      <c r="G1172" s="5" t="s">
        <v>64</v>
      </c>
    </row>
    <row r="1173" spans="1:8" x14ac:dyDescent="0.3">
      <c r="A1173" s="6" t="s">
        <v>62</v>
      </c>
      <c r="B1173" s="6">
        <v>138</v>
      </c>
      <c r="C1173" s="7">
        <v>41282</v>
      </c>
      <c r="D1173" s="6" t="s">
        <v>96</v>
      </c>
      <c r="E1173" s="6" t="s">
        <v>96</v>
      </c>
      <c r="F1173" s="5" t="str">
        <f t="shared" si="37"/>
        <v>ARB-138</v>
      </c>
      <c r="G1173" s="5" t="s">
        <v>64</v>
      </c>
    </row>
    <row r="1174" spans="1:8" x14ac:dyDescent="0.3">
      <c r="A1174" s="6" t="s">
        <v>62</v>
      </c>
      <c r="B1174" s="6">
        <v>137</v>
      </c>
      <c r="C1174" s="7">
        <v>41282</v>
      </c>
      <c r="D1174" s="6" t="s">
        <v>96</v>
      </c>
      <c r="E1174" s="6" t="s">
        <v>96</v>
      </c>
      <c r="F1174" s="5" t="str">
        <f t="shared" si="37"/>
        <v>ARB-137</v>
      </c>
      <c r="G1174" s="5" t="s">
        <v>64</v>
      </c>
    </row>
    <row r="1175" spans="1:8" x14ac:dyDescent="0.3">
      <c r="A1175" s="6" t="s">
        <v>62</v>
      </c>
      <c r="B1175" s="6">
        <v>136</v>
      </c>
      <c r="C1175" s="7">
        <v>41282</v>
      </c>
      <c r="D1175" s="6" t="s">
        <v>96</v>
      </c>
      <c r="E1175" s="6" t="s">
        <v>96</v>
      </c>
      <c r="F1175" s="5" t="str">
        <f t="shared" si="37"/>
        <v>ARB-136</v>
      </c>
      <c r="G1175" s="5" t="s">
        <v>64</v>
      </c>
    </row>
    <row r="1176" spans="1:8" x14ac:dyDescent="0.3">
      <c r="A1176" s="6" t="s">
        <v>62</v>
      </c>
      <c r="B1176" s="6">
        <v>135</v>
      </c>
      <c r="C1176" s="7">
        <v>41282</v>
      </c>
      <c r="D1176" s="6" t="s">
        <v>96</v>
      </c>
      <c r="E1176" s="6" t="s">
        <v>96</v>
      </c>
      <c r="F1176" s="5" t="str">
        <f t="shared" si="37"/>
        <v>ARB-135</v>
      </c>
      <c r="G1176" s="5" t="s">
        <v>64</v>
      </c>
    </row>
    <row r="1177" spans="1:8" x14ac:dyDescent="0.3">
      <c r="A1177" s="6" t="s">
        <v>62</v>
      </c>
      <c r="B1177" s="6">
        <v>134</v>
      </c>
      <c r="C1177" s="7">
        <v>41282</v>
      </c>
      <c r="D1177" s="6" t="s">
        <v>96</v>
      </c>
      <c r="E1177" s="6" t="s">
        <v>96</v>
      </c>
      <c r="F1177" s="5" t="str">
        <f t="shared" si="37"/>
        <v>ARB-134</v>
      </c>
      <c r="G1177" s="5" t="s">
        <v>64</v>
      </c>
    </row>
    <row r="1178" spans="1:8" x14ac:dyDescent="0.3">
      <c r="A1178" s="6" t="s">
        <v>62</v>
      </c>
      <c r="B1178" s="6">
        <v>133</v>
      </c>
      <c r="C1178" s="7">
        <v>41282</v>
      </c>
      <c r="D1178" s="6" t="s">
        <v>96</v>
      </c>
      <c r="E1178" s="6" t="s">
        <v>96</v>
      </c>
      <c r="F1178" s="5" t="str">
        <f t="shared" si="37"/>
        <v>ARB-133</v>
      </c>
      <c r="G1178" s="5" t="s">
        <v>64</v>
      </c>
    </row>
    <row r="1179" spans="1:8" x14ac:dyDescent="0.3">
      <c r="A1179" s="6" t="s">
        <v>62</v>
      </c>
      <c r="B1179" s="6">
        <v>132</v>
      </c>
      <c r="C1179" s="7">
        <v>41282</v>
      </c>
      <c r="D1179" s="6" t="s">
        <v>96</v>
      </c>
      <c r="E1179" s="6" t="s">
        <v>96</v>
      </c>
      <c r="F1179" s="5" t="str">
        <f t="shared" si="37"/>
        <v>ARB-132</v>
      </c>
      <c r="G1179" s="5" t="s">
        <v>64</v>
      </c>
    </row>
    <row r="1180" spans="1:8" x14ac:dyDescent="0.3">
      <c r="A1180" s="6" t="s">
        <v>62</v>
      </c>
      <c r="B1180" s="6">
        <v>131</v>
      </c>
      <c r="C1180" s="7">
        <v>41282</v>
      </c>
      <c r="D1180" s="6" t="s">
        <v>96</v>
      </c>
      <c r="E1180" s="6" t="s">
        <v>96</v>
      </c>
      <c r="F1180" s="5" t="str">
        <f t="shared" si="37"/>
        <v>ARB-131</v>
      </c>
      <c r="G1180" s="5" t="s">
        <v>64</v>
      </c>
    </row>
    <row r="1181" spans="1:8" x14ac:dyDescent="0.3">
      <c r="A1181" s="6" t="s">
        <v>51</v>
      </c>
      <c r="B1181" s="6">
        <v>57</v>
      </c>
      <c r="C1181" s="7">
        <v>41328</v>
      </c>
      <c r="D1181" s="6" t="s">
        <v>96</v>
      </c>
      <c r="E1181" s="6" t="s">
        <v>96</v>
      </c>
      <c r="F1181" s="5" t="str">
        <f>CONCATENATE(A1181,"-",B1181)</f>
        <v>UUC-57</v>
      </c>
      <c r="G1181" t="s">
        <v>64</v>
      </c>
      <c r="H1181" t="s">
        <v>21</v>
      </c>
    </row>
    <row r="1182" spans="1:8" x14ac:dyDescent="0.3">
      <c r="A1182" s="6" t="s">
        <v>62</v>
      </c>
      <c r="B1182" s="6">
        <v>144</v>
      </c>
      <c r="C1182" s="7">
        <v>41331</v>
      </c>
      <c r="D1182" s="6" t="s">
        <v>96</v>
      </c>
      <c r="E1182" s="6" t="s">
        <v>96</v>
      </c>
      <c r="F1182" s="5" t="str">
        <f t="shared" ref="F1182:F1195" si="38">CONCATENATE(A1182,"-",B1182)</f>
        <v>ARB-144</v>
      </c>
      <c r="G1182" s="5" t="s">
        <v>64</v>
      </c>
    </row>
    <row r="1183" spans="1:8" x14ac:dyDescent="0.3">
      <c r="A1183" s="6" t="s">
        <v>62</v>
      </c>
      <c r="B1183" s="6">
        <v>146</v>
      </c>
      <c r="C1183" s="7">
        <v>41350</v>
      </c>
      <c r="D1183" s="6" t="s">
        <v>96</v>
      </c>
      <c r="E1183" s="6" t="s">
        <v>96</v>
      </c>
      <c r="F1183" s="5" t="str">
        <f t="shared" si="38"/>
        <v>ARB-146</v>
      </c>
      <c r="G1183" s="5" t="s">
        <v>64</v>
      </c>
    </row>
    <row r="1184" spans="1:8" x14ac:dyDescent="0.3">
      <c r="A1184" s="6" t="s">
        <v>62</v>
      </c>
      <c r="B1184" s="6">
        <v>150</v>
      </c>
      <c r="C1184" s="7">
        <v>41363</v>
      </c>
      <c r="D1184" s="6" t="s">
        <v>96</v>
      </c>
      <c r="E1184" s="6" t="s">
        <v>96</v>
      </c>
      <c r="F1184" s="5" t="str">
        <f t="shared" si="38"/>
        <v>ARB-150</v>
      </c>
      <c r="G1184" s="5" t="s">
        <v>64</v>
      </c>
    </row>
    <row r="1185" spans="1:8" x14ac:dyDescent="0.3">
      <c r="A1185" s="6" t="s">
        <v>62</v>
      </c>
      <c r="B1185" s="6">
        <v>164</v>
      </c>
      <c r="C1185" s="7">
        <v>41418</v>
      </c>
      <c r="D1185" s="6" t="s">
        <v>96</v>
      </c>
      <c r="E1185" s="6" t="s">
        <v>96</v>
      </c>
      <c r="F1185" s="5" t="str">
        <f t="shared" si="38"/>
        <v>ARB-164</v>
      </c>
      <c r="G1185" s="5" t="s">
        <v>64</v>
      </c>
    </row>
    <row r="1186" spans="1:8" x14ac:dyDescent="0.3">
      <c r="A1186" s="6" t="s">
        <v>62</v>
      </c>
      <c r="B1186" s="6">
        <v>168</v>
      </c>
      <c r="C1186" s="7">
        <v>41427</v>
      </c>
      <c r="D1186" s="6" t="s">
        <v>96</v>
      </c>
      <c r="E1186" s="6" t="s">
        <v>96</v>
      </c>
      <c r="F1186" s="5" t="str">
        <f t="shared" si="38"/>
        <v>ARB-168</v>
      </c>
      <c r="G1186" s="5" t="s">
        <v>64</v>
      </c>
    </row>
    <row r="1187" spans="1:8" x14ac:dyDescent="0.3">
      <c r="A1187" s="6" t="s">
        <v>51</v>
      </c>
      <c r="B1187" s="6">
        <v>85</v>
      </c>
      <c r="C1187" s="7">
        <v>41432</v>
      </c>
      <c r="D1187" s="6" t="s">
        <v>96</v>
      </c>
      <c r="E1187" s="6" t="s">
        <v>96</v>
      </c>
      <c r="F1187" s="5" t="str">
        <f t="shared" si="38"/>
        <v>UUC-85</v>
      </c>
      <c r="G1187" s="5" t="s">
        <v>20</v>
      </c>
      <c r="H1187" t="s">
        <v>35</v>
      </c>
    </row>
    <row r="1188" spans="1:8" x14ac:dyDescent="0.3">
      <c r="A1188" s="6" t="s">
        <v>51</v>
      </c>
      <c r="B1188" s="6">
        <v>100</v>
      </c>
      <c r="C1188" s="7">
        <v>41465</v>
      </c>
      <c r="D1188" s="6" t="s">
        <v>96</v>
      </c>
      <c r="E1188" s="6" t="s">
        <v>96</v>
      </c>
      <c r="F1188" s="5" t="str">
        <f t="shared" si="38"/>
        <v>UUC-100</v>
      </c>
      <c r="G1188" t="s">
        <v>64</v>
      </c>
      <c r="H1188" t="s">
        <v>21</v>
      </c>
    </row>
    <row r="1189" spans="1:8" x14ac:dyDescent="0.3">
      <c r="A1189" s="6" t="s">
        <v>62</v>
      </c>
      <c r="B1189" s="6">
        <v>188</v>
      </c>
      <c r="C1189" s="7">
        <v>41478</v>
      </c>
      <c r="D1189" s="6" t="s">
        <v>96</v>
      </c>
      <c r="E1189" s="6" t="s">
        <v>96</v>
      </c>
      <c r="F1189" s="5" t="str">
        <f t="shared" si="38"/>
        <v>ARB-188</v>
      </c>
      <c r="G1189" s="5" t="s">
        <v>64</v>
      </c>
    </row>
    <row r="1190" spans="1:8" x14ac:dyDescent="0.3">
      <c r="A1190" s="6" t="s">
        <v>62</v>
      </c>
      <c r="B1190" s="6">
        <v>191</v>
      </c>
      <c r="C1190" s="7">
        <v>41479</v>
      </c>
      <c r="D1190" s="6" t="s">
        <v>96</v>
      </c>
      <c r="E1190" s="6" t="s">
        <v>96</v>
      </c>
      <c r="F1190" s="5" t="str">
        <f t="shared" si="38"/>
        <v>ARB-191</v>
      </c>
      <c r="G1190" s="5" t="s">
        <v>64</v>
      </c>
    </row>
    <row r="1191" spans="1:8" x14ac:dyDescent="0.3">
      <c r="A1191" s="6" t="s">
        <v>62</v>
      </c>
      <c r="B1191" s="6">
        <v>198</v>
      </c>
      <c r="C1191" s="7">
        <v>41513</v>
      </c>
      <c r="D1191" s="6" t="s">
        <v>96</v>
      </c>
      <c r="E1191" s="6" t="s">
        <v>96</v>
      </c>
      <c r="F1191" s="5" t="str">
        <f t="shared" si="38"/>
        <v>ARB-198</v>
      </c>
      <c r="G1191" s="5" t="s">
        <v>64</v>
      </c>
    </row>
    <row r="1192" spans="1:8" x14ac:dyDescent="0.3">
      <c r="A1192" s="6" t="s">
        <v>62</v>
      </c>
      <c r="B1192" s="6">
        <v>201</v>
      </c>
      <c r="C1192" s="7">
        <v>41515</v>
      </c>
      <c r="D1192" s="6" t="s">
        <v>96</v>
      </c>
      <c r="E1192" s="6" t="s">
        <v>96</v>
      </c>
      <c r="F1192" s="5" t="str">
        <f t="shared" si="38"/>
        <v>ARB-201</v>
      </c>
      <c r="G1192" s="5" t="s">
        <v>64</v>
      </c>
    </row>
    <row r="1193" spans="1:8" x14ac:dyDescent="0.3">
      <c r="A1193" s="6" t="s">
        <v>62</v>
      </c>
      <c r="B1193" s="6">
        <v>248</v>
      </c>
      <c r="C1193" s="7">
        <v>41531</v>
      </c>
      <c r="D1193" s="6" t="s">
        <v>96</v>
      </c>
      <c r="E1193" s="6" t="s">
        <v>96</v>
      </c>
      <c r="F1193" s="5" t="str">
        <f t="shared" si="38"/>
        <v>ARB-248</v>
      </c>
      <c r="G1193" s="5" t="s">
        <v>64</v>
      </c>
    </row>
    <row r="1194" spans="1:8" x14ac:dyDescent="0.3">
      <c r="A1194" s="6" t="s">
        <v>62</v>
      </c>
      <c r="B1194" s="6">
        <v>222</v>
      </c>
      <c r="C1194" s="7">
        <v>41542</v>
      </c>
      <c r="D1194" s="6" t="s">
        <v>96</v>
      </c>
      <c r="E1194" s="6" t="s">
        <v>96</v>
      </c>
      <c r="F1194" s="5" t="str">
        <f t="shared" si="38"/>
        <v>ARB-222</v>
      </c>
      <c r="G1194" s="5" t="s">
        <v>64</v>
      </c>
    </row>
    <row r="1195" spans="1:8" x14ac:dyDescent="0.3">
      <c r="A1195" s="6" t="s">
        <v>62</v>
      </c>
      <c r="B1195" s="6">
        <v>228</v>
      </c>
      <c r="C1195" s="7">
        <v>41547</v>
      </c>
      <c r="D1195" s="6" t="s">
        <v>96</v>
      </c>
      <c r="E1195" s="6" t="s">
        <v>96</v>
      </c>
      <c r="F1195" s="5" t="str">
        <f t="shared" si="38"/>
        <v>ARB-228</v>
      </c>
      <c r="G1195" s="5" t="s">
        <v>64</v>
      </c>
    </row>
    <row r="1196" spans="1:8" x14ac:dyDescent="0.3">
      <c r="A1196" s="6" t="s">
        <v>51</v>
      </c>
      <c r="B1196" s="6">
        <v>134</v>
      </c>
      <c r="C1196" s="7">
        <v>41552</v>
      </c>
      <c r="D1196" s="6" t="s">
        <v>96</v>
      </c>
      <c r="E1196" s="6" t="s">
        <v>96</v>
      </c>
      <c r="F1196" s="5" t="str">
        <f>CONCATENATE(A1196,"-",B1196)</f>
        <v>UUC-134</v>
      </c>
      <c r="G1196" t="s">
        <v>129</v>
      </c>
      <c r="H1196" t="s">
        <v>21</v>
      </c>
    </row>
    <row r="1197" spans="1:8" x14ac:dyDescent="0.3">
      <c r="A1197" s="6" t="s">
        <v>62</v>
      </c>
      <c r="B1197" s="6">
        <v>237</v>
      </c>
      <c r="C1197" s="7">
        <v>41558</v>
      </c>
      <c r="D1197" s="6" t="s">
        <v>96</v>
      </c>
      <c r="E1197" s="6" t="s">
        <v>96</v>
      </c>
      <c r="F1197" s="5" t="str">
        <f>CONCATENATE(A1197,"-",B1197)</f>
        <v>ARB-237</v>
      </c>
      <c r="G1197" s="5" t="s">
        <v>64</v>
      </c>
    </row>
    <row r="1198" spans="1:8" x14ac:dyDescent="0.3">
      <c r="A1198" s="6" t="s">
        <v>62</v>
      </c>
      <c r="B1198" s="6">
        <v>249</v>
      </c>
      <c r="C1198" s="7">
        <v>41571</v>
      </c>
      <c r="D1198" s="6" t="s">
        <v>96</v>
      </c>
      <c r="E1198" s="6" t="s">
        <v>96</v>
      </c>
      <c r="F1198" s="5" t="str">
        <f>CONCATENATE(A1198,"-",B1198)</f>
        <v>ARB-249</v>
      </c>
      <c r="G1198" s="5" t="s">
        <v>64</v>
      </c>
    </row>
    <row r="1199" spans="1:8" x14ac:dyDescent="0.3">
      <c r="A1199" s="6" t="s">
        <v>51</v>
      </c>
      <c r="B1199" s="6">
        <v>156</v>
      </c>
      <c r="C1199" s="7">
        <v>41604</v>
      </c>
      <c r="D1199" s="6" t="s">
        <v>96</v>
      </c>
      <c r="E1199" s="6" t="s">
        <v>96</v>
      </c>
      <c r="F1199" s="5" t="str">
        <f>CONCATENATE(A1199,"-",B1199)</f>
        <v>UUC-156</v>
      </c>
      <c r="G1199" t="s">
        <v>64</v>
      </c>
      <c r="H1199" t="s">
        <v>21</v>
      </c>
    </row>
    <row r="1200" spans="1:8" x14ac:dyDescent="0.3">
      <c r="A1200" s="6" t="s">
        <v>62</v>
      </c>
      <c r="B1200" s="6">
        <v>277</v>
      </c>
      <c r="C1200" s="7">
        <v>41610</v>
      </c>
      <c r="D1200" s="6" t="s">
        <v>96</v>
      </c>
      <c r="E1200" s="6" t="s">
        <v>96</v>
      </c>
      <c r="F1200" s="5" t="str">
        <f>CONCATENATE(A1200,"-",B1200)</f>
        <v>ARB-277</v>
      </c>
      <c r="G1200" s="5" t="s">
        <v>64</v>
      </c>
    </row>
    <row r="1201" spans="1:8" x14ac:dyDescent="0.3">
      <c r="A1201" s="6" t="s">
        <v>51</v>
      </c>
      <c r="B1201" s="6">
        <v>168</v>
      </c>
      <c r="C1201" s="7">
        <v>41620</v>
      </c>
      <c r="D1201" s="6" t="s">
        <v>96</v>
      </c>
      <c r="E1201" s="6" t="s">
        <v>96</v>
      </c>
      <c r="F1201" s="5" t="str">
        <f t="shared" ref="F1201:F1215" si="39">CONCATENATE(A1201,"-",B1201)</f>
        <v>UUC-168</v>
      </c>
      <c r="G1201" t="s">
        <v>64</v>
      </c>
      <c r="H1201" t="s">
        <v>21</v>
      </c>
    </row>
    <row r="1202" spans="1:8" x14ac:dyDescent="0.3">
      <c r="A1202" s="6" t="s">
        <v>51</v>
      </c>
      <c r="B1202" s="6">
        <v>171</v>
      </c>
      <c r="C1202" s="7">
        <v>41623</v>
      </c>
      <c r="D1202" s="6" t="s">
        <v>96</v>
      </c>
      <c r="E1202" s="6" t="s">
        <v>96</v>
      </c>
      <c r="F1202" s="5" t="str">
        <f t="shared" si="39"/>
        <v>UUC-171</v>
      </c>
      <c r="G1202" t="s">
        <v>83</v>
      </c>
      <c r="H1202" t="s">
        <v>21</v>
      </c>
    </row>
    <row r="1203" spans="1:8" x14ac:dyDescent="0.3">
      <c r="A1203" s="6" t="s">
        <v>62</v>
      </c>
      <c r="B1203" s="6">
        <v>280</v>
      </c>
      <c r="C1203" s="7">
        <v>41631</v>
      </c>
      <c r="D1203" s="6" t="s">
        <v>96</v>
      </c>
      <c r="E1203" s="6" t="s">
        <v>96</v>
      </c>
      <c r="F1203" s="5" t="str">
        <f t="shared" si="39"/>
        <v>ARB-280</v>
      </c>
      <c r="G1203" s="5" t="s">
        <v>64</v>
      </c>
    </row>
    <row r="1204" spans="1:8" x14ac:dyDescent="0.3">
      <c r="A1204" s="6" t="s">
        <v>62</v>
      </c>
      <c r="B1204" s="6">
        <v>282</v>
      </c>
      <c r="C1204" s="7">
        <v>41636</v>
      </c>
      <c r="D1204" s="6" t="s">
        <v>96</v>
      </c>
      <c r="E1204" s="6" t="s">
        <v>96</v>
      </c>
      <c r="F1204" s="5" t="str">
        <f t="shared" si="39"/>
        <v>ARB-282</v>
      </c>
      <c r="G1204" s="5" t="s">
        <v>64</v>
      </c>
    </row>
    <row r="1205" spans="1:8" x14ac:dyDescent="0.3">
      <c r="A1205" s="6" t="s">
        <v>62</v>
      </c>
      <c r="B1205" s="6">
        <v>318</v>
      </c>
      <c r="C1205" s="7">
        <v>41685</v>
      </c>
      <c r="D1205" s="6" t="s">
        <v>96</v>
      </c>
      <c r="E1205" s="6" t="s">
        <v>96</v>
      </c>
      <c r="F1205" s="5" t="str">
        <f t="shared" si="39"/>
        <v>ARB-318</v>
      </c>
      <c r="G1205" s="5" t="s">
        <v>64</v>
      </c>
    </row>
    <row r="1206" spans="1:8" x14ac:dyDescent="0.3">
      <c r="A1206" s="6" t="s">
        <v>51</v>
      </c>
      <c r="B1206" s="6">
        <v>200</v>
      </c>
      <c r="C1206" s="7">
        <v>41693</v>
      </c>
      <c r="D1206" s="6" t="s">
        <v>96</v>
      </c>
      <c r="E1206" s="6" t="s">
        <v>96</v>
      </c>
      <c r="F1206" s="5" t="str">
        <f t="shared" si="39"/>
        <v>UUC-200</v>
      </c>
      <c r="G1206" t="s">
        <v>64</v>
      </c>
      <c r="H1206" t="s">
        <v>21</v>
      </c>
    </row>
    <row r="1207" spans="1:8" x14ac:dyDescent="0.3">
      <c r="A1207" s="6" t="s">
        <v>51</v>
      </c>
      <c r="B1207" s="6">
        <v>213</v>
      </c>
      <c r="C1207" s="7">
        <v>41723</v>
      </c>
      <c r="D1207" s="6" t="s">
        <v>96</v>
      </c>
      <c r="E1207" s="6" t="s">
        <v>96</v>
      </c>
      <c r="F1207" s="5" t="str">
        <f t="shared" si="39"/>
        <v>UUC-213</v>
      </c>
      <c r="G1207" s="5" t="s">
        <v>20</v>
      </c>
      <c r="H1207" t="s">
        <v>35</v>
      </c>
    </row>
    <row r="1208" spans="1:8" x14ac:dyDescent="0.3">
      <c r="A1208" s="6" t="s">
        <v>62</v>
      </c>
      <c r="B1208" s="6">
        <v>338</v>
      </c>
      <c r="C1208" s="7">
        <v>41729</v>
      </c>
      <c r="D1208" s="6" t="s">
        <v>96</v>
      </c>
      <c r="E1208" s="6" t="s">
        <v>96</v>
      </c>
      <c r="F1208" s="5" t="str">
        <f t="shared" si="39"/>
        <v>ARB-338</v>
      </c>
      <c r="G1208" s="5" t="s">
        <v>64</v>
      </c>
    </row>
    <row r="1209" spans="1:8" x14ac:dyDescent="0.3">
      <c r="A1209" s="6" t="s">
        <v>62</v>
      </c>
      <c r="B1209" s="6">
        <v>340</v>
      </c>
      <c r="C1209" s="7">
        <v>41730</v>
      </c>
      <c r="D1209" s="6" t="s">
        <v>96</v>
      </c>
      <c r="E1209" s="6" t="s">
        <v>96</v>
      </c>
      <c r="F1209" s="5" t="str">
        <f t="shared" si="39"/>
        <v>ARB-340</v>
      </c>
      <c r="G1209" s="5" t="s">
        <v>64</v>
      </c>
    </row>
    <row r="1210" spans="1:8" x14ac:dyDescent="0.3">
      <c r="A1210" s="6" t="s">
        <v>62</v>
      </c>
      <c r="B1210" s="6">
        <v>348</v>
      </c>
      <c r="C1210" s="7">
        <v>41746</v>
      </c>
      <c r="D1210" s="6" t="s">
        <v>96</v>
      </c>
      <c r="E1210" s="6" t="s">
        <v>96</v>
      </c>
      <c r="F1210" s="5" t="str">
        <f t="shared" si="39"/>
        <v>ARB-348</v>
      </c>
      <c r="G1210" s="5" t="s">
        <v>64</v>
      </c>
    </row>
    <row r="1211" spans="1:8" x14ac:dyDescent="0.3">
      <c r="A1211" s="6" t="s">
        <v>51</v>
      </c>
      <c r="B1211" s="6">
        <v>229</v>
      </c>
      <c r="C1211" s="7">
        <v>41753</v>
      </c>
      <c r="D1211" s="6" t="s">
        <v>96</v>
      </c>
      <c r="E1211" s="6" t="s">
        <v>96</v>
      </c>
      <c r="F1211" s="5" t="str">
        <f t="shared" si="39"/>
        <v>UUC-229</v>
      </c>
      <c r="H1211" t="s">
        <v>35</v>
      </c>
    </row>
    <row r="1212" spans="1:8" x14ac:dyDescent="0.3">
      <c r="A1212" s="6" t="s">
        <v>62</v>
      </c>
      <c r="B1212" s="6">
        <v>357</v>
      </c>
      <c r="C1212" s="7">
        <v>41758</v>
      </c>
      <c r="D1212" s="6" t="s">
        <v>96</v>
      </c>
      <c r="E1212" s="6" t="s">
        <v>96</v>
      </c>
      <c r="F1212" s="5" t="str">
        <f t="shared" si="39"/>
        <v>ARB-357</v>
      </c>
      <c r="G1212" s="5" t="s">
        <v>64</v>
      </c>
    </row>
    <row r="1213" spans="1:8" x14ac:dyDescent="0.3">
      <c r="A1213" s="6" t="s">
        <v>62</v>
      </c>
      <c r="B1213" s="6">
        <v>359</v>
      </c>
      <c r="C1213" s="7">
        <v>41762</v>
      </c>
      <c r="D1213" s="6" t="s">
        <v>96</v>
      </c>
      <c r="E1213" s="6" t="s">
        <v>96</v>
      </c>
      <c r="F1213" s="5" t="str">
        <f t="shared" si="39"/>
        <v>ARB-359</v>
      </c>
      <c r="G1213" s="5" t="s">
        <v>64</v>
      </c>
    </row>
    <row r="1214" spans="1:8" x14ac:dyDescent="0.3">
      <c r="A1214" s="6" t="s">
        <v>62</v>
      </c>
      <c r="B1214" s="6">
        <v>366</v>
      </c>
      <c r="C1214" s="7">
        <v>41770</v>
      </c>
      <c r="D1214" s="6" t="s">
        <v>96</v>
      </c>
      <c r="E1214" s="6" t="s">
        <v>96</v>
      </c>
      <c r="F1214" s="5" t="str">
        <f t="shared" si="39"/>
        <v>ARB-366</v>
      </c>
      <c r="G1214" s="5" t="s">
        <v>64</v>
      </c>
    </row>
    <row r="1215" spans="1:8" x14ac:dyDescent="0.3">
      <c r="A1215" s="6" t="s">
        <v>62</v>
      </c>
      <c r="B1215" s="6">
        <v>365</v>
      </c>
      <c r="C1215" s="7">
        <v>41770</v>
      </c>
      <c r="D1215" s="6" t="s">
        <v>96</v>
      </c>
      <c r="E1215" s="6" t="s">
        <v>96</v>
      </c>
      <c r="F1215" s="5" t="str">
        <f t="shared" si="39"/>
        <v>ARB-365</v>
      </c>
      <c r="G1215" s="5" t="s">
        <v>64</v>
      </c>
    </row>
    <row r="1216" spans="1:8" x14ac:dyDescent="0.3">
      <c r="A1216" s="6" t="s">
        <v>51</v>
      </c>
      <c r="B1216" s="6">
        <v>239</v>
      </c>
      <c r="C1216" s="7">
        <v>41780</v>
      </c>
      <c r="D1216" s="6" t="s">
        <v>96</v>
      </c>
      <c r="E1216" s="6" t="s">
        <v>96</v>
      </c>
      <c r="F1216" s="5" t="str">
        <f t="shared" ref="F1216:F1226" si="40">CONCATENATE(A1216,"-",B1216)</f>
        <v>UUC-239</v>
      </c>
      <c r="G1216" s="5" t="s">
        <v>92</v>
      </c>
      <c r="H1216" t="s">
        <v>35</v>
      </c>
    </row>
    <row r="1217" spans="1:8" x14ac:dyDescent="0.3">
      <c r="A1217" s="6" t="s">
        <v>62</v>
      </c>
      <c r="B1217" s="6">
        <v>382</v>
      </c>
      <c r="C1217" s="7">
        <v>41789</v>
      </c>
      <c r="D1217" s="6" t="s">
        <v>96</v>
      </c>
      <c r="E1217" s="6" t="s">
        <v>96</v>
      </c>
      <c r="F1217" s="5" t="str">
        <f t="shared" si="40"/>
        <v>ARB-382</v>
      </c>
      <c r="G1217" s="5" t="s">
        <v>64</v>
      </c>
    </row>
    <row r="1218" spans="1:8" x14ac:dyDescent="0.3">
      <c r="A1218" s="6" t="s">
        <v>62</v>
      </c>
      <c r="B1218" s="6">
        <v>392</v>
      </c>
      <c r="C1218" s="7">
        <v>41809</v>
      </c>
      <c r="D1218" s="6" t="s">
        <v>96</v>
      </c>
      <c r="E1218" s="6" t="s">
        <v>96</v>
      </c>
      <c r="F1218" s="5" t="str">
        <f t="shared" si="40"/>
        <v>ARB-392</v>
      </c>
      <c r="G1218" s="5" t="s">
        <v>64</v>
      </c>
    </row>
    <row r="1219" spans="1:8" x14ac:dyDescent="0.3">
      <c r="A1219" s="6" t="s">
        <v>62</v>
      </c>
      <c r="B1219" s="6">
        <v>393</v>
      </c>
      <c r="C1219" s="7">
        <v>41811</v>
      </c>
      <c r="D1219" s="6" t="s">
        <v>96</v>
      </c>
      <c r="E1219" s="6" t="s">
        <v>96</v>
      </c>
      <c r="F1219" s="5" t="str">
        <f t="shared" si="40"/>
        <v>ARB-393</v>
      </c>
      <c r="G1219" s="5" t="s">
        <v>64</v>
      </c>
    </row>
    <row r="1220" spans="1:8" x14ac:dyDescent="0.3">
      <c r="A1220" s="6" t="s">
        <v>62</v>
      </c>
      <c r="B1220" s="6">
        <v>396</v>
      </c>
      <c r="C1220" s="7">
        <v>41815</v>
      </c>
      <c r="D1220" s="6" t="s">
        <v>96</v>
      </c>
      <c r="E1220" s="6" t="s">
        <v>96</v>
      </c>
      <c r="F1220" s="5" t="str">
        <f t="shared" si="40"/>
        <v>ARB-396</v>
      </c>
    </row>
    <row r="1221" spans="1:8" x14ac:dyDescent="0.3">
      <c r="A1221" s="6" t="s">
        <v>62</v>
      </c>
      <c r="B1221" s="6">
        <v>398</v>
      </c>
      <c r="C1221" s="7">
        <v>41822</v>
      </c>
      <c r="D1221" s="6" t="s">
        <v>96</v>
      </c>
      <c r="E1221" s="6" t="s">
        <v>96</v>
      </c>
      <c r="F1221" s="5" t="str">
        <f t="shared" si="40"/>
        <v>ARB-398</v>
      </c>
    </row>
    <row r="1222" spans="1:8" x14ac:dyDescent="0.3">
      <c r="A1222" s="6" t="s">
        <v>51</v>
      </c>
      <c r="B1222" s="6">
        <v>266</v>
      </c>
      <c r="C1222" s="7">
        <v>41828</v>
      </c>
      <c r="D1222" s="6" t="s">
        <v>96</v>
      </c>
      <c r="E1222" s="6" t="s">
        <v>96</v>
      </c>
      <c r="F1222" s="5" t="str">
        <f t="shared" si="40"/>
        <v>UUC-266</v>
      </c>
      <c r="G1222" s="5" t="s">
        <v>92</v>
      </c>
      <c r="H1222" t="s">
        <v>35</v>
      </c>
    </row>
    <row r="1223" spans="1:8" x14ac:dyDescent="0.3">
      <c r="A1223" s="6" t="s">
        <v>62</v>
      </c>
      <c r="B1223" s="6">
        <v>402</v>
      </c>
      <c r="C1223" s="7">
        <v>41832</v>
      </c>
      <c r="D1223" s="6" t="s">
        <v>96</v>
      </c>
      <c r="E1223" s="6" t="s">
        <v>96</v>
      </c>
      <c r="F1223" s="5" t="str">
        <f t="shared" si="40"/>
        <v>ARB-402</v>
      </c>
    </row>
    <row r="1224" spans="1:8" x14ac:dyDescent="0.3">
      <c r="A1224" s="6" t="s">
        <v>51</v>
      </c>
      <c r="B1224" s="6">
        <v>282</v>
      </c>
      <c r="C1224" s="7">
        <v>41852</v>
      </c>
      <c r="D1224" s="6" t="s">
        <v>96</v>
      </c>
      <c r="E1224" s="6" t="s">
        <v>96</v>
      </c>
      <c r="F1224" s="5" t="str">
        <f t="shared" si="40"/>
        <v>UUC-282</v>
      </c>
      <c r="G1224" s="5" t="s">
        <v>81</v>
      </c>
      <c r="H1224" t="s">
        <v>21</v>
      </c>
    </row>
    <row r="1225" spans="1:8" x14ac:dyDescent="0.3">
      <c r="A1225" s="6" t="s">
        <v>51</v>
      </c>
      <c r="B1225" s="6">
        <v>286</v>
      </c>
      <c r="C1225" s="7">
        <v>41859</v>
      </c>
      <c r="D1225" s="6" t="s">
        <v>96</v>
      </c>
      <c r="E1225" s="6" t="s">
        <v>96</v>
      </c>
      <c r="F1225" s="5" t="str">
        <f t="shared" si="40"/>
        <v>UUC-286</v>
      </c>
      <c r="G1225" s="5" t="s">
        <v>20</v>
      </c>
      <c r="H1225" t="s">
        <v>21</v>
      </c>
    </row>
    <row r="1226" spans="1:8" x14ac:dyDescent="0.3">
      <c r="A1226" s="6" t="s">
        <v>62</v>
      </c>
      <c r="B1226" s="6">
        <v>420</v>
      </c>
      <c r="C1226" s="7">
        <v>41866</v>
      </c>
      <c r="D1226" s="6" t="s">
        <v>96</v>
      </c>
      <c r="E1226" s="6" t="s">
        <v>96</v>
      </c>
      <c r="F1226" s="5" t="str">
        <f t="shared" si="40"/>
        <v>ARB-420</v>
      </c>
    </row>
    <row r="1227" spans="1:8" x14ac:dyDescent="0.3">
      <c r="A1227" s="6" t="s">
        <v>51</v>
      </c>
      <c r="B1227" s="6">
        <v>293</v>
      </c>
      <c r="C1227" s="7">
        <v>41871</v>
      </c>
      <c r="D1227" s="6" t="s">
        <v>96</v>
      </c>
      <c r="E1227" s="6" t="s">
        <v>96</v>
      </c>
      <c r="F1227" s="5" t="str">
        <f t="shared" ref="F1227:F1290" si="41">CONCATENATE(A1227,"-",B1227)</f>
        <v>UUC-293</v>
      </c>
      <c r="G1227" t="s">
        <v>64</v>
      </c>
      <c r="H1227" t="s">
        <v>21</v>
      </c>
    </row>
    <row r="1228" spans="1:8" x14ac:dyDescent="0.3">
      <c r="A1228" s="6" t="s">
        <v>51</v>
      </c>
      <c r="B1228" s="6">
        <v>298</v>
      </c>
      <c r="C1228" s="7">
        <v>41876</v>
      </c>
      <c r="D1228" s="6" t="s">
        <v>96</v>
      </c>
      <c r="E1228" s="6" t="s">
        <v>96</v>
      </c>
      <c r="F1228" s="5" t="str">
        <f t="shared" si="41"/>
        <v>UUC-298</v>
      </c>
      <c r="G1228" t="s">
        <v>152</v>
      </c>
      <c r="H1228" t="s">
        <v>21</v>
      </c>
    </row>
    <row r="1229" spans="1:8" x14ac:dyDescent="0.3">
      <c r="A1229" s="6" t="s">
        <v>51</v>
      </c>
      <c r="B1229" s="6">
        <v>308</v>
      </c>
      <c r="C1229" s="7">
        <v>41886</v>
      </c>
      <c r="D1229" s="6" t="s">
        <v>96</v>
      </c>
      <c r="E1229" s="6" t="s">
        <v>96</v>
      </c>
      <c r="F1229" s="5" t="str">
        <f t="shared" si="41"/>
        <v>UUC-308</v>
      </c>
      <c r="G1229" t="s">
        <v>83</v>
      </c>
      <c r="H1229" t="s">
        <v>21</v>
      </c>
    </row>
    <row r="1230" spans="1:8" x14ac:dyDescent="0.3">
      <c r="A1230" s="6" t="s">
        <v>62</v>
      </c>
      <c r="B1230" s="6">
        <v>439</v>
      </c>
      <c r="C1230" s="7">
        <v>41905</v>
      </c>
      <c r="D1230" s="6" t="s">
        <v>96</v>
      </c>
      <c r="E1230" s="6" t="s">
        <v>96</v>
      </c>
      <c r="F1230" s="5" t="str">
        <f t="shared" si="41"/>
        <v>ARB-439</v>
      </c>
    </row>
    <row r="1231" spans="1:8" x14ac:dyDescent="0.3">
      <c r="A1231" s="6" t="s">
        <v>62</v>
      </c>
      <c r="B1231" s="6">
        <v>440</v>
      </c>
      <c r="C1231" s="7">
        <v>41906</v>
      </c>
      <c r="D1231" s="6" t="s">
        <v>96</v>
      </c>
      <c r="E1231" s="6" t="s">
        <v>96</v>
      </c>
      <c r="F1231" s="5" t="str">
        <f t="shared" si="41"/>
        <v>ARB-440</v>
      </c>
    </row>
    <row r="1232" spans="1:8" x14ac:dyDescent="0.3">
      <c r="A1232" s="6" t="s">
        <v>51</v>
      </c>
      <c r="B1232" s="6">
        <v>355</v>
      </c>
      <c r="C1232" s="7">
        <v>41945</v>
      </c>
      <c r="D1232" s="6" t="s">
        <v>96</v>
      </c>
      <c r="E1232" s="6" t="s">
        <v>96</v>
      </c>
      <c r="F1232" s="5" t="str">
        <f t="shared" si="41"/>
        <v>UUC-355</v>
      </c>
      <c r="G1232" s="5" t="s">
        <v>20</v>
      </c>
      <c r="H1232" t="s">
        <v>35</v>
      </c>
    </row>
    <row r="1233" spans="1:8" x14ac:dyDescent="0.3">
      <c r="A1233" s="6" t="s">
        <v>51</v>
      </c>
      <c r="B1233" s="6">
        <v>356</v>
      </c>
      <c r="C1233" s="7">
        <v>41946</v>
      </c>
      <c r="D1233" s="6" t="s">
        <v>96</v>
      </c>
      <c r="E1233" s="6" t="s">
        <v>96</v>
      </c>
      <c r="F1233" s="5" t="str">
        <f t="shared" si="41"/>
        <v>UUC-356</v>
      </c>
      <c r="G1233" t="s">
        <v>64</v>
      </c>
      <c r="H1233" t="s">
        <v>21</v>
      </c>
    </row>
    <row r="1234" spans="1:8" x14ac:dyDescent="0.3">
      <c r="A1234" s="6" t="s">
        <v>51</v>
      </c>
      <c r="B1234" s="6">
        <v>384</v>
      </c>
      <c r="C1234" s="7">
        <v>41988</v>
      </c>
      <c r="D1234" s="6" t="s">
        <v>96</v>
      </c>
      <c r="E1234" s="6" t="s">
        <v>96</v>
      </c>
      <c r="F1234" s="5" t="str">
        <f t="shared" si="41"/>
        <v>UUC-384</v>
      </c>
      <c r="G1234" t="s">
        <v>64</v>
      </c>
      <c r="H1234" t="s">
        <v>21</v>
      </c>
    </row>
    <row r="1235" spans="1:8" x14ac:dyDescent="0.3">
      <c r="A1235" s="6" t="s">
        <v>130</v>
      </c>
      <c r="B1235" s="6">
        <v>3</v>
      </c>
      <c r="C1235" s="7">
        <v>42033</v>
      </c>
      <c r="D1235" s="6" t="s">
        <v>96</v>
      </c>
      <c r="E1235" s="6" t="s">
        <v>96</v>
      </c>
      <c r="F1235" s="5" t="str">
        <f t="shared" si="41"/>
        <v>KKV-3</v>
      </c>
      <c r="G1235" t="s">
        <v>64</v>
      </c>
      <c r="H1235" t="s">
        <v>21</v>
      </c>
    </row>
    <row r="1236" spans="1:8" x14ac:dyDescent="0.3">
      <c r="A1236" s="6" t="s">
        <v>51</v>
      </c>
      <c r="B1236" s="6">
        <v>461</v>
      </c>
      <c r="C1236" s="7">
        <v>42092</v>
      </c>
      <c r="D1236" s="6" t="s">
        <v>96</v>
      </c>
      <c r="E1236" s="6" t="s">
        <v>96</v>
      </c>
      <c r="F1236" s="5" t="str">
        <f t="shared" si="41"/>
        <v>UUC-461</v>
      </c>
      <c r="G1236" s="5" t="s">
        <v>115</v>
      </c>
      <c r="H1236" t="s">
        <v>21</v>
      </c>
    </row>
    <row r="1237" spans="1:8" x14ac:dyDescent="0.3">
      <c r="A1237" s="6" t="s">
        <v>51</v>
      </c>
      <c r="B1237" s="6">
        <v>462</v>
      </c>
      <c r="C1237" s="7">
        <v>42093</v>
      </c>
      <c r="D1237" s="6" t="s">
        <v>96</v>
      </c>
      <c r="E1237" s="6" t="s">
        <v>96</v>
      </c>
      <c r="F1237" s="5" t="str">
        <f t="shared" si="41"/>
        <v>UUC-462</v>
      </c>
      <c r="G1237" s="5" t="s">
        <v>20</v>
      </c>
      <c r="H1237" t="s">
        <v>21</v>
      </c>
    </row>
    <row r="1238" spans="1:8" x14ac:dyDescent="0.3">
      <c r="A1238" s="6" t="s">
        <v>51</v>
      </c>
      <c r="B1238" s="6">
        <v>466</v>
      </c>
      <c r="C1238" s="7">
        <v>42095</v>
      </c>
      <c r="D1238" s="6" t="s">
        <v>96</v>
      </c>
      <c r="E1238" s="6" t="s">
        <v>96</v>
      </c>
      <c r="F1238" s="5" t="str">
        <f t="shared" si="41"/>
        <v>UUC-466</v>
      </c>
      <c r="G1238" s="5" t="s">
        <v>115</v>
      </c>
      <c r="H1238" t="s">
        <v>21</v>
      </c>
    </row>
    <row r="1239" spans="1:8" x14ac:dyDescent="0.3">
      <c r="A1239" s="6" t="s">
        <v>51</v>
      </c>
      <c r="B1239" s="6">
        <v>468</v>
      </c>
      <c r="C1239" s="7">
        <v>42096</v>
      </c>
      <c r="D1239" s="6" t="s">
        <v>96</v>
      </c>
      <c r="E1239" s="6" t="s">
        <v>96</v>
      </c>
      <c r="F1239" s="5" t="str">
        <f t="shared" si="41"/>
        <v>UUC-468</v>
      </c>
      <c r="G1239" s="5" t="s">
        <v>20</v>
      </c>
      <c r="H1239" t="s">
        <v>21</v>
      </c>
    </row>
    <row r="1240" spans="1:8" x14ac:dyDescent="0.3">
      <c r="A1240" s="6" t="s">
        <v>51</v>
      </c>
      <c r="B1240" s="6">
        <v>474</v>
      </c>
      <c r="C1240" s="7">
        <v>42101</v>
      </c>
      <c r="D1240" s="6" t="s">
        <v>96</v>
      </c>
      <c r="E1240" s="6" t="s">
        <v>96</v>
      </c>
      <c r="F1240" s="5" t="str">
        <f t="shared" si="41"/>
        <v>UUC-474</v>
      </c>
      <c r="G1240" s="5" t="s">
        <v>81</v>
      </c>
      <c r="H1240" t="s">
        <v>21</v>
      </c>
    </row>
    <row r="1241" spans="1:8" x14ac:dyDescent="0.3">
      <c r="A1241" s="6" t="s">
        <v>51</v>
      </c>
      <c r="B1241" s="6">
        <v>480</v>
      </c>
      <c r="C1241" s="7">
        <v>42106</v>
      </c>
      <c r="D1241" s="6" t="s">
        <v>96</v>
      </c>
      <c r="E1241" s="6" t="s">
        <v>96</v>
      </c>
      <c r="F1241" s="5" t="str">
        <f t="shared" si="41"/>
        <v>UUC-480</v>
      </c>
      <c r="G1241" s="5" t="s">
        <v>120</v>
      </c>
      <c r="H1241" t="s">
        <v>21</v>
      </c>
    </row>
    <row r="1242" spans="1:8" x14ac:dyDescent="0.3">
      <c r="A1242" s="6" t="s">
        <v>51</v>
      </c>
      <c r="B1242" s="6">
        <v>487</v>
      </c>
      <c r="C1242" s="7">
        <v>42111</v>
      </c>
      <c r="D1242" s="6" t="s">
        <v>96</v>
      </c>
      <c r="E1242" s="6" t="s">
        <v>96</v>
      </c>
      <c r="F1242" s="5" t="str">
        <f t="shared" si="41"/>
        <v>UUC-487</v>
      </c>
      <c r="G1242" t="s">
        <v>64</v>
      </c>
      <c r="H1242" t="s">
        <v>21</v>
      </c>
    </row>
    <row r="1243" spans="1:8" x14ac:dyDescent="0.3">
      <c r="A1243" s="6" t="s">
        <v>51</v>
      </c>
      <c r="B1243" s="6">
        <v>490</v>
      </c>
      <c r="C1243" s="7">
        <v>42114</v>
      </c>
      <c r="D1243" s="6" t="s">
        <v>96</v>
      </c>
      <c r="E1243" s="6" t="s">
        <v>96</v>
      </c>
      <c r="F1243" s="5" t="str">
        <f t="shared" si="41"/>
        <v>UUC-490</v>
      </c>
      <c r="G1243" s="5" t="s">
        <v>115</v>
      </c>
      <c r="H1243" t="s">
        <v>21</v>
      </c>
    </row>
    <row r="1244" spans="1:8" x14ac:dyDescent="0.3">
      <c r="A1244" s="6" t="s">
        <v>130</v>
      </c>
      <c r="B1244" s="6">
        <v>13</v>
      </c>
      <c r="C1244" s="7">
        <v>42180</v>
      </c>
      <c r="D1244" s="6" t="s">
        <v>96</v>
      </c>
      <c r="E1244" s="6" t="s">
        <v>96</v>
      </c>
      <c r="F1244" s="5" t="str">
        <f t="shared" si="41"/>
        <v>KKV-13</v>
      </c>
      <c r="G1244" t="s">
        <v>238</v>
      </c>
      <c r="H1244" t="s">
        <v>21</v>
      </c>
    </row>
    <row r="1245" spans="1:8" x14ac:dyDescent="0.3">
      <c r="A1245" s="6" t="s">
        <v>130</v>
      </c>
      <c r="B1245" s="6">
        <v>14</v>
      </c>
      <c r="C1245" s="7">
        <v>42184</v>
      </c>
      <c r="D1245" s="6" t="s">
        <v>96</v>
      </c>
      <c r="E1245" s="6" t="s">
        <v>96</v>
      </c>
      <c r="F1245" s="5" t="str">
        <f t="shared" si="41"/>
        <v>KKV-14</v>
      </c>
      <c r="G1245" t="s">
        <v>64</v>
      </c>
      <c r="H1245" t="s">
        <v>21</v>
      </c>
    </row>
    <row r="1246" spans="1:8" x14ac:dyDescent="0.3">
      <c r="A1246" s="6" t="s">
        <v>130</v>
      </c>
      <c r="B1246" s="6">
        <v>16</v>
      </c>
      <c r="C1246" s="7">
        <v>42192</v>
      </c>
      <c r="D1246" s="6" t="s">
        <v>96</v>
      </c>
      <c r="E1246" s="6" t="s">
        <v>96</v>
      </c>
      <c r="F1246" s="5" t="str">
        <f t="shared" si="41"/>
        <v>KKV-16</v>
      </c>
      <c r="G1246" t="s">
        <v>64</v>
      </c>
      <c r="H1246" t="s">
        <v>21</v>
      </c>
    </row>
    <row r="1247" spans="1:8" x14ac:dyDescent="0.3">
      <c r="A1247" s="6" t="s">
        <v>130</v>
      </c>
      <c r="B1247" s="6">
        <v>20</v>
      </c>
      <c r="C1247" s="7">
        <v>42213</v>
      </c>
      <c r="D1247" s="6" t="s">
        <v>96</v>
      </c>
      <c r="E1247" s="6" t="s">
        <v>96</v>
      </c>
      <c r="F1247" s="5" t="str">
        <f t="shared" si="41"/>
        <v>KKV-20</v>
      </c>
      <c r="G1247" t="s">
        <v>64</v>
      </c>
      <c r="H1247" t="s">
        <v>21</v>
      </c>
    </row>
    <row r="1248" spans="1:8" x14ac:dyDescent="0.3">
      <c r="A1248" s="6" t="s">
        <v>51</v>
      </c>
      <c r="B1248" s="6">
        <v>532</v>
      </c>
      <c r="C1248" s="7">
        <v>42227</v>
      </c>
      <c r="D1248" s="6" t="s">
        <v>96</v>
      </c>
      <c r="E1248" s="6" t="s">
        <v>96</v>
      </c>
      <c r="F1248" s="5" t="str">
        <f t="shared" si="41"/>
        <v>UUC-532</v>
      </c>
      <c r="G1248" s="5" t="s">
        <v>92</v>
      </c>
      <c r="H1248" t="s">
        <v>21</v>
      </c>
    </row>
    <row r="1249" spans="1:8" x14ac:dyDescent="0.3">
      <c r="A1249" s="6" t="s">
        <v>130</v>
      </c>
      <c r="B1249" s="6">
        <v>23</v>
      </c>
      <c r="C1249" s="7">
        <v>42244</v>
      </c>
      <c r="D1249" s="6" t="s">
        <v>96</v>
      </c>
      <c r="E1249" s="6" t="s">
        <v>96</v>
      </c>
      <c r="F1249" s="5" t="str">
        <f t="shared" si="41"/>
        <v>KKV-23</v>
      </c>
      <c r="G1249" t="s">
        <v>89</v>
      </c>
      <c r="H1249" t="s">
        <v>21</v>
      </c>
    </row>
    <row r="1250" spans="1:8" x14ac:dyDescent="0.3">
      <c r="A1250" s="6" t="s">
        <v>51</v>
      </c>
      <c r="B1250" s="6">
        <v>536</v>
      </c>
      <c r="C1250" s="7">
        <v>42245</v>
      </c>
      <c r="D1250" s="6" t="s">
        <v>96</v>
      </c>
      <c r="E1250" s="6" t="s">
        <v>96</v>
      </c>
      <c r="F1250" s="5" t="str">
        <f t="shared" si="41"/>
        <v>UUC-536</v>
      </c>
      <c r="G1250" s="5" t="s">
        <v>20</v>
      </c>
      <c r="H1250" t="s">
        <v>35</v>
      </c>
    </row>
    <row r="1251" spans="1:8" x14ac:dyDescent="0.3">
      <c r="A1251" s="6" t="s">
        <v>51</v>
      </c>
      <c r="B1251" s="6">
        <v>538</v>
      </c>
      <c r="C1251" s="7">
        <v>42251</v>
      </c>
      <c r="D1251" s="6" t="s">
        <v>96</v>
      </c>
      <c r="E1251" s="6" t="s">
        <v>96</v>
      </c>
      <c r="F1251" s="5" t="str">
        <f t="shared" si="41"/>
        <v>UUC-538</v>
      </c>
      <c r="G1251" t="s">
        <v>129</v>
      </c>
      <c r="H1251" t="s">
        <v>21</v>
      </c>
    </row>
    <row r="1252" spans="1:8" x14ac:dyDescent="0.3">
      <c r="A1252" s="6" t="s">
        <v>130</v>
      </c>
      <c r="B1252" s="6">
        <v>26</v>
      </c>
      <c r="C1252" s="7">
        <v>42259</v>
      </c>
      <c r="D1252" s="6" t="s">
        <v>96</v>
      </c>
      <c r="E1252" s="6" t="s">
        <v>96</v>
      </c>
      <c r="F1252" s="5" t="str">
        <f t="shared" si="41"/>
        <v>KKV-26</v>
      </c>
      <c r="G1252" t="s">
        <v>64</v>
      </c>
      <c r="H1252" t="s">
        <v>21</v>
      </c>
    </row>
    <row r="1253" spans="1:8" x14ac:dyDescent="0.3">
      <c r="A1253" s="6" t="s">
        <v>51</v>
      </c>
      <c r="B1253" s="6">
        <v>544</v>
      </c>
      <c r="C1253" s="7">
        <v>42267</v>
      </c>
      <c r="D1253" s="6" t="s">
        <v>96</v>
      </c>
      <c r="E1253" s="6" t="s">
        <v>96</v>
      </c>
      <c r="F1253" s="5" t="str">
        <f t="shared" si="41"/>
        <v>UUC-544</v>
      </c>
      <c r="G1253" s="5" t="s">
        <v>20</v>
      </c>
      <c r="H1253" t="s">
        <v>35</v>
      </c>
    </row>
    <row r="1254" spans="1:8" x14ac:dyDescent="0.3">
      <c r="A1254" s="6" t="s">
        <v>51</v>
      </c>
      <c r="B1254" s="6">
        <v>552</v>
      </c>
      <c r="C1254" s="7">
        <v>42287</v>
      </c>
      <c r="D1254" s="6" t="s">
        <v>96</v>
      </c>
      <c r="E1254" s="6" t="s">
        <v>96</v>
      </c>
      <c r="F1254" s="5" t="str">
        <f t="shared" si="41"/>
        <v>UUC-552</v>
      </c>
      <c r="G1254" s="5" t="s">
        <v>81</v>
      </c>
      <c r="H1254" t="s">
        <v>21</v>
      </c>
    </row>
    <row r="1255" spans="1:8" x14ac:dyDescent="0.3">
      <c r="A1255" s="6" t="s">
        <v>130</v>
      </c>
      <c r="B1255" s="6">
        <v>30</v>
      </c>
      <c r="C1255" s="7">
        <v>42318</v>
      </c>
      <c r="D1255" s="6" t="s">
        <v>96</v>
      </c>
      <c r="E1255" s="6" t="s">
        <v>96</v>
      </c>
      <c r="F1255" s="5" t="str">
        <f t="shared" si="41"/>
        <v>KKV-30</v>
      </c>
      <c r="G1255" t="s">
        <v>64</v>
      </c>
      <c r="H1255" t="s">
        <v>21</v>
      </c>
    </row>
    <row r="1256" spans="1:8" x14ac:dyDescent="0.3">
      <c r="A1256" s="6" t="s">
        <v>51</v>
      </c>
      <c r="B1256" s="6">
        <v>560</v>
      </c>
      <c r="C1256" s="7">
        <v>42322</v>
      </c>
      <c r="D1256" s="6" t="s">
        <v>96</v>
      </c>
      <c r="E1256" s="6" t="s">
        <v>96</v>
      </c>
      <c r="F1256" s="5" t="str">
        <f t="shared" si="41"/>
        <v>UUC-560</v>
      </c>
      <c r="G1256" s="5" t="s">
        <v>20</v>
      </c>
      <c r="H1256" t="s">
        <v>35</v>
      </c>
    </row>
    <row r="1257" spans="1:8" x14ac:dyDescent="0.3">
      <c r="A1257" s="6" t="s">
        <v>51</v>
      </c>
      <c r="B1257" s="6">
        <v>578</v>
      </c>
      <c r="C1257" s="7">
        <v>42388</v>
      </c>
      <c r="D1257" s="6" t="s">
        <v>96</v>
      </c>
      <c r="E1257" s="6" t="s">
        <v>96</v>
      </c>
      <c r="F1257" s="5" t="str">
        <f t="shared" si="41"/>
        <v>UUC-578</v>
      </c>
      <c r="G1257" s="5" t="s">
        <v>81</v>
      </c>
      <c r="H1257" t="s">
        <v>21</v>
      </c>
    </row>
    <row r="1258" spans="1:8" x14ac:dyDescent="0.3">
      <c r="A1258" s="6" t="s">
        <v>51</v>
      </c>
      <c r="B1258" s="6">
        <v>582</v>
      </c>
      <c r="C1258" s="7">
        <v>42409</v>
      </c>
      <c r="D1258" s="6" t="s">
        <v>96</v>
      </c>
      <c r="E1258" s="6" t="s">
        <v>96</v>
      </c>
      <c r="F1258" s="5" t="str">
        <f t="shared" si="41"/>
        <v>UUC-582</v>
      </c>
      <c r="G1258" s="5" t="s">
        <v>120</v>
      </c>
      <c r="H1258" t="s">
        <v>21</v>
      </c>
    </row>
    <row r="1259" spans="1:8" x14ac:dyDescent="0.3">
      <c r="A1259" s="6" t="s">
        <v>51</v>
      </c>
      <c r="B1259" s="6">
        <v>585</v>
      </c>
      <c r="C1259" s="7">
        <v>42417</v>
      </c>
      <c r="D1259" s="6" t="s">
        <v>96</v>
      </c>
      <c r="E1259" s="6" t="s">
        <v>96</v>
      </c>
      <c r="F1259" s="5" t="str">
        <f t="shared" si="41"/>
        <v>UUC-585</v>
      </c>
      <c r="G1259" t="s">
        <v>152</v>
      </c>
      <c r="H1259" t="s">
        <v>21</v>
      </c>
    </row>
    <row r="1260" spans="1:8" x14ac:dyDescent="0.3">
      <c r="A1260" s="6" t="s">
        <v>130</v>
      </c>
      <c r="B1260" s="6">
        <v>44</v>
      </c>
      <c r="C1260" s="7">
        <v>42420</v>
      </c>
      <c r="D1260" s="6" t="s">
        <v>96</v>
      </c>
      <c r="E1260" s="6" t="s">
        <v>96</v>
      </c>
      <c r="F1260" s="5" t="str">
        <f t="shared" si="41"/>
        <v>KKV-44</v>
      </c>
      <c r="G1260" t="s">
        <v>152</v>
      </c>
      <c r="H1260" t="s">
        <v>21</v>
      </c>
    </row>
    <row r="1261" spans="1:8" x14ac:dyDescent="0.3">
      <c r="A1261" s="6" t="s">
        <v>51</v>
      </c>
      <c r="B1261" s="6">
        <v>607</v>
      </c>
      <c r="C1261" s="7">
        <v>42460</v>
      </c>
      <c r="D1261" s="6" t="s">
        <v>96</v>
      </c>
      <c r="E1261" s="6" t="s">
        <v>96</v>
      </c>
      <c r="F1261" s="5" t="str">
        <f t="shared" si="41"/>
        <v>UUC-607</v>
      </c>
      <c r="G1261" s="5" t="s">
        <v>120</v>
      </c>
      <c r="H1261" t="s">
        <v>21</v>
      </c>
    </row>
    <row r="1262" spans="1:8" x14ac:dyDescent="0.3">
      <c r="A1262" s="6" t="s">
        <v>130</v>
      </c>
      <c r="B1262" s="6">
        <v>49</v>
      </c>
      <c r="C1262" s="7">
        <v>42461</v>
      </c>
      <c r="D1262" s="6" t="s">
        <v>96</v>
      </c>
      <c r="E1262" s="6" t="s">
        <v>96</v>
      </c>
      <c r="F1262" s="5" t="str">
        <f t="shared" si="41"/>
        <v>KKV-49</v>
      </c>
      <c r="G1262" t="s">
        <v>64</v>
      </c>
      <c r="H1262" t="s">
        <v>21</v>
      </c>
    </row>
    <row r="1263" spans="1:8" x14ac:dyDescent="0.3">
      <c r="A1263" s="6" t="s">
        <v>51</v>
      </c>
      <c r="B1263" s="6">
        <v>610</v>
      </c>
      <c r="C1263" s="7">
        <v>42462</v>
      </c>
      <c r="D1263" s="6" t="s">
        <v>96</v>
      </c>
      <c r="E1263" s="6" t="s">
        <v>96</v>
      </c>
      <c r="F1263" s="5" t="str">
        <f t="shared" si="41"/>
        <v>UUC-610</v>
      </c>
      <c r="G1263" t="s">
        <v>64</v>
      </c>
      <c r="H1263" t="s">
        <v>21</v>
      </c>
    </row>
    <row r="1264" spans="1:8" x14ac:dyDescent="0.3">
      <c r="A1264" s="6" t="s">
        <v>51</v>
      </c>
      <c r="B1264" s="6">
        <v>617</v>
      </c>
      <c r="C1264" s="7">
        <v>42473</v>
      </c>
      <c r="D1264" s="6" t="s">
        <v>96</v>
      </c>
      <c r="E1264" s="6" t="s">
        <v>96</v>
      </c>
      <c r="F1264" s="5" t="str">
        <f t="shared" si="41"/>
        <v>UUC-617</v>
      </c>
      <c r="G1264" s="5" t="s">
        <v>115</v>
      </c>
      <c r="H1264" t="s">
        <v>21</v>
      </c>
    </row>
    <row r="1265" spans="1:8" x14ac:dyDescent="0.3">
      <c r="A1265" s="6" t="s">
        <v>130</v>
      </c>
      <c r="B1265" s="6">
        <v>61</v>
      </c>
      <c r="C1265" s="7">
        <v>42494</v>
      </c>
      <c r="D1265" s="6" t="s">
        <v>96</v>
      </c>
      <c r="E1265" s="6" t="s">
        <v>96</v>
      </c>
      <c r="F1265" s="5" t="str">
        <f t="shared" si="41"/>
        <v>KKV-61</v>
      </c>
      <c r="G1265" t="s">
        <v>64</v>
      </c>
      <c r="H1265" t="s">
        <v>21</v>
      </c>
    </row>
    <row r="1266" spans="1:8" x14ac:dyDescent="0.3">
      <c r="A1266" s="6" t="s">
        <v>51</v>
      </c>
      <c r="B1266" s="6">
        <v>667</v>
      </c>
      <c r="C1266" s="7">
        <v>42530</v>
      </c>
      <c r="D1266" s="6" t="s">
        <v>96</v>
      </c>
      <c r="E1266" s="6" t="s">
        <v>96</v>
      </c>
      <c r="F1266" s="5" t="str">
        <f t="shared" si="41"/>
        <v>UUC-667</v>
      </c>
      <c r="G1266" s="5" t="s">
        <v>20</v>
      </c>
      <c r="H1266" t="s">
        <v>21</v>
      </c>
    </row>
    <row r="1267" spans="1:8" x14ac:dyDescent="0.3">
      <c r="A1267" s="6" t="s">
        <v>51</v>
      </c>
      <c r="B1267" s="6">
        <v>679</v>
      </c>
      <c r="C1267" s="7">
        <v>42541</v>
      </c>
      <c r="D1267" s="6" t="s">
        <v>96</v>
      </c>
      <c r="E1267" s="6" t="s">
        <v>96</v>
      </c>
      <c r="F1267" s="5" t="str">
        <f t="shared" si="41"/>
        <v>UUC-679</v>
      </c>
      <c r="G1267" s="5" t="s">
        <v>20</v>
      </c>
      <c r="H1267" t="s">
        <v>35</v>
      </c>
    </row>
    <row r="1268" spans="1:8" x14ac:dyDescent="0.3">
      <c r="A1268" s="6" t="s">
        <v>51</v>
      </c>
      <c r="B1268" s="6">
        <v>685</v>
      </c>
      <c r="C1268" s="7">
        <v>42545</v>
      </c>
      <c r="D1268" s="6" t="s">
        <v>96</v>
      </c>
      <c r="E1268" s="6" t="s">
        <v>96</v>
      </c>
      <c r="F1268" s="5" t="str">
        <f t="shared" si="41"/>
        <v>UUC-685</v>
      </c>
      <c r="G1268" t="s">
        <v>64</v>
      </c>
      <c r="H1268" t="s">
        <v>21</v>
      </c>
    </row>
    <row r="1269" spans="1:8" x14ac:dyDescent="0.3">
      <c r="A1269" s="6" t="s">
        <v>51</v>
      </c>
      <c r="B1269" s="6">
        <v>690</v>
      </c>
      <c r="C1269" s="7">
        <v>42548</v>
      </c>
      <c r="D1269" s="6" t="s">
        <v>96</v>
      </c>
      <c r="E1269" s="6" t="s">
        <v>96</v>
      </c>
      <c r="F1269" s="5" t="str">
        <f t="shared" si="41"/>
        <v>UUC-690</v>
      </c>
      <c r="G1269" s="5" t="s">
        <v>81</v>
      </c>
      <c r="H1269" t="s">
        <v>21</v>
      </c>
    </row>
    <row r="1270" spans="1:8" x14ac:dyDescent="0.3">
      <c r="A1270" s="6" t="s">
        <v>51</v>
      </c>
      <c r="B1270" s="6">
        <v>693</v>
      </c>
      <c r="C1270" s="7">
        <v>42549</v>
      </c>
      <c r="D1270" s="6" t="s">
        <v>96</v>
      </c>
      <c r="E1270" s="6" t="s">
        <v>96</v>
      </c>
      <c r="F1270" s="5" t="str">
        <f t="shared" si="41"/>
        <v>UUC-693</v>
      </c>
      <c r="G1270" t="s">
        <v>64</v>
      </c>
      <c r="H1270" t="s">
        <v>21</v>
      </c>
    </row>
    <row r="1271" spans="1:8" x14ac:dyDescent="0.3">
      <c r="A1271" s="6" t="s">
        <v>51</v>
      </c>
      <c r="B1271" s="6">
        <v>703</v>
      </c>
      <c r="C1271" s="7">
        <v>42571</v>
      </c>
      <c r="D1271" s="6" t="s">
        <v>96</v>
      </c>
      <c r="E1271" s="6" t="s">
        <v>96</v>
      </c>
      <c r="F1271" s="5" t="str">
        <f t="shared" si="41"/>
        <v>UUC-703</v>
      </c>
      <c r="G1271" s="5" t="s">
        <v>120</v>
      </c>
      <c r="H1271" t="s">
        <v>21</v>
      </c>
    </row>
    <row r="1272" spans="1:8" x14ac:dyDescent="0.3">
      <c r="A1272" s="6" t="s">
        <v>51</v>
      </c>
      <c r="B1272" s="6">
        <v>708</v>
      </c>
      <c r="C1272" s="7">
        <v>42574</v>
      </c>
      <c r="D1272" s="6" t="s">
        <v>96</v>
      </c>
      <c r="E1272" s="6" t="s">
        <v>96</v>
      </c>
      <c r="F1272" s="5" t="str">
        <f t="shared" si="41"/>
        <v>UUC-708</v>
      </c>
      <c r="G1272" s="5" t="s">
        <v>81</v>
      </c>
      <c r="H1272" t="s">
        <v>21</v>
      </c>
    </row>
    <row r="1273" spans="1:8" x14ac:dyDescent="0.3">
      <c r="A1273" s="6" t="s">
        <v>51</v>
      </c>
      <c r="B1273" s="6">
        <v>706</v>
      </c>
      <c r="C1273" s="7">
        <v>42574</v>
      </c>
      <c r="D1273" s="6" t="s">
        <v>96</v>
      </c>
      <c r="E1273" s="6" t="s">
        <v>96</v>
      </c>
      <c r="F1273" s="5" t="str">
        <f t="shared" si="41"/>
        <v>UUC-706</v>
      </c>
      <c r="G1273" t="s">
        <v>64</v>
      </c>
      <c r="H1273" t="s">
        <v>21</v>
      </c>
    </row>
    <row r="1274" spans="1:8" x14ac:dyDescent="0.3">
      <c r="A1274" s="6" t="s">
        <v>51</v>
      </c>
      <c r="B1274" s="6">
        <v>712</v>
      </c>
      <c r="C1274" s="7">
        <v>42578</v>
      </c>
      <c r="D1274" s="6" t="s">
        <v>96</v>
      </c>
      <c r="E1274" s="6" t="s">
        <v>96</v>
      </c>
      <c r="F1274" s="5" t="str">
        <f t="shared" si="41"/>
        <v>UUC-712</v>
      </c>
      <c r="G1274" s="5" t="s">
        <v>20</v>
      </c>
      <c r="H1274" t="s">
        <v>35</v>
      </c>
    </row>
    <row r="1275" spans="1:8" x14ac:dyDescent="0.3">
      <c r="A1275" s="6" t="s">
        <v>130</v>
      </c>
      <c r="B1275" s="6">
        <v>82</v>
      </c>
      <c r="C1275" s="7">
        <v>42581</v>
      </c>
      <c r="D1275" s="6" t="s">
        <v>96</v>
      </c>
      <c r="E1275" s="6" t="s">
        <v>96</v>
      </c>
      <c r="F1275" s="5" t="str">
        <f t="shared" si="41"/>
        <v>KKV-82</v>
      </c>
      <c r="G1275" t="s">
        <v>64</v>
      </c>
      <c r="H1275" t="s">
        <v>21</v>
      </c>
    </row>
    <row r="1276" spans="1:8" x14ac:dyDescent="0.3">
      <c r="A1276" s="6" t="s">
        <v>130</v>
      </c>
      <c r="B1276" s="6">
        <v>94</v>
      </c>
      <c r="C1276" s="7">
        <v>42605</v>
      </c>
      <c r="D1276" s="6" t="s">
        <v>96</v>
      </c>
      <c r="E1276" s="6" t="s">
        <v>96</v>
      </c>
      <c r="F1276" s="5" t="str">
        <f t="shared" si="41"/>
        <v>KKV-94</v>
      </c>
      <c r="G1276" t="s">
        <v>64</v>
      </c>
      <c r="H1276" t="s">
        <v>21</v>
      </c>
    </row>
    <row r="1277" spans="1:8" x14ac:dyDescent="0.3">
      <c r="A1277" s="6" t="s">
        <v>130</v>
      </c>
      <c r="B1277" s="6">
        <v>97</v>
      </c>
      <c r="C1277" s="7">
        <v>42608</v>
      </c>
      <c r="D1277" s="6" t="s">
        <v>96</v>
      </c>
      <c r="E1277" s="6" t="s">
        <v>96</v>
      </c>
      <c r="F1277" s="5" t="str">
        <f t="shared" si="41"/>
        <v>KKV-97</v>
      </c>
      <c r="G1277" t="s">
        <v>64</v>
      </c>
      <c r="H1277" t="s">
        <v>21</v>
      </c>
    </row>
    <row r="1278" spans="1:8" x14ac:dyDescent="0.3">
      <c r="A1278" s="6" t="s">
        <v>51</v>
      </c>
      <c r="B1278" s="6">
        <v>754</v>
      </c>
      <c r="C1278" s="7">
        <v>42612</v>
      </c>
      <c r="D1278" s="6" t="s">
        <v>96</v>
      </c>
      <c r="E1278" s="6" t="s">
        <v>96</v>
      </c>
      <c r="F1278" s="5" t="str">
        <f t="shared" si="41"/>
        <v>UUC-754</v>
      </c>
      <c r="G1278" s="5" t="s">
        <v>81</v>
      </c>
      <c r="H1278" t="s">
        <v>21</v>
      </c>
    </row>
    <row r="1279" spans="1:8" x14ac:dyDescent="0.3">
      <c r="A1279" s="6" t="s">
        <v>51</v>
      </c>
      <c r="B1279" s="6">
        <v>766</v>
      </c>
      <c r="C1279" s="7">
        <v>42620</v>
      </c>
      <c r="D1279" s="6" t="s">
        <v>96</v>
      </c>
      <c r="E1279" s="6" t="s">
        <v>96</v>
      </c>
      <c r="F1279" s="5" t="str">
        <f t="shared" si="41"/>
        <v>UUC-766</v>
      </c>
      <c r="G1279" s="5" t="s">
        <v>20</v>
      </c>
      <c r="H1279" t="s">
        <v>35</v>
      </c>
    </row>
    <row r="1280" spans="1:8" x14ac:dyDescent="0.3">
      <c r="A1280" s="6" t="s">
        <v>51</v>
      </c>
      <c r="B1280" s="6">
        <v>765</v>
      </c>
      <c r="C1280" s="7">
        <v>42620</v>
      </c>
      <c r="D1280" s="6" t="s">
        <v>96</v>
      </c>
      <c r="E1280" s="6" t="s">
        <v>96</v>
      </c>
      <c r="F1280" s="5" t="str">
        <f t="shared" si="41"/>
        <v>UUC-765</v>
      </c>
      <c r="G1280" t="s">
        <v>64</v>
      </c>
      <c r="H1280" t="s">
        <v>21</v>
      </c>
    </row>
    <row r="1281" spans="1:8" x14ac:dyDescent="0.3">
      <c r="A1281" s="6" t="s">
        <v>268</v>
      </c>
      <c r="B1281" s="6">
        <v>11</v>
      </c>
      <c r="C1281" s="7">
        <v>42620</v>
      </c>
      <c r="D1281" s="6" t="s">
        <v>96</v>
      </c>
      <c r="E1281" s="6" t="s">
        <v>96</v>
      </c>
      <c r="F1281" s="5" t="str">
        <f t="shared" si="41"/>
        <v>SLP-11</v>
      </c>
      <c r="G1281" t="s">
        <v>64</v>
      </c>
      <c r="H1281" t="s">
        <v>21</v>
      </c>
    </row>
    <row r="1282" spans="1:8" x14ac:dyDescent="0.3">
      <c r="A1282" s="6" t="s">
        <v>51</v>
      </c>
      <c r="B1282" s="6">
        <v>768</v>
      </c>
      <c r="C1282" s="7">
        <v>42621</v>
      </c>
      <c r="D1282" s="6" t="s">
        <v>96</v>
      </c>
      <c r="E1282" s="6" t="s">
        <v>96</v>
      </c>
      <c r="F1282" s="5" t="str">
        <f t="shared" si="41"/>
        <v>UUC-768</v>
      </c>
      <c r="G1282" s="5" t="s">
        <v>81</v>
      </c>
      <c r="H1282" t="s">
        <v>21</v>
      </c>
    </row>
    <row r="1283" spans="1:8" x14ac:dyDescent="0.3">
      <c r="A1283" s="6" t="s">
        <v>51</v>
      </c>
      <c r="B1283" s="6">
        <v>782</v>
      </c>
      <c r="C1283" s="7">
        <v>42643</v>
      </c>
      <c r="D1283" s="6" t="s">
        <v>96</v>
      </c>
      <c r="E1283" s="6" t="s">
        <v>96</v>
      </c>
      <c r="F1283" s="5" t="str">
        <f t="shared" si="41"/>
        <v>UUC-782</v>
      </c>
      <c r="G1283" s="5" t="s">
        <v>20</v>
      </c>
      <c r="H1283" t="s">
        <v>21</v>
      </c>
    </row>
    <row r="1284" spans="1:8" x14ac:dyDescent="0.3">
      <c r="A1284" s="6" t="s">
        <v>51</v>
      </c>
      <c r="B1284" s="6">
        <v>783</v>
      </c>
      <c r="C1284" s="7">
        <v>42644</v>
      </c>
      <c r="D1284" s="6" t="s">
        <v>96</v>
      </c>
      <c r="E1284" s="6" t="s">
        <v>96</v>
      </c>
      <c r="F1284" s="5" t="str">
        <f t="shared" si="41"/>
        <v>UUC-783</v>
      </c>
      <c r="G1284" s="5" t="s">
        <v>20</v>
      </c>
      <c r="H1284" t="s">
        <v>21</v>
      </c>
    </row>
    <row r="1285" spans="1:8" x14ac:dyDescent="0.3">
      <c r="A1285" s="6" t="s">
        <v>51</v>
      </c>
      <c r="B1285" s="6">
        <v>788</v>
      </c>
      <c r="C1285" s="7">
        <v>42647</v>
      </c>
      <c r="D1285" s="6" t="s">
        <v>96</v>
      </c>
      <c r="E1285" s="6" t="s">
        <v>96</v>
      </c>
      <c r="F1285" s="5" t="str">
        <f t="shared" si="41"/>
        <v>UUC-788</v>
      </c>
      <c r="G1285" s="5" t="s">
        <v>20</v>
      </c>
      <c r="H1285" t="s">
        <v>21</v>
      </c>
    </row>
    <row r="1286" spans="1:8" x14ac:dyDescent="0.3">
      <c r="A1286" s="6" t="s">
        <v>51</v>
      </c>
      <c r="B1286" s="6">
        <v>789</v>
      </c>
      <c r="C1286" s="7">
        <v>42648</v>
      </c>
      <c r="D1286" s="6" t="s">
        <v>96</v>
      </c>
      <c r="E1286" s="6" t="s">
        <v>96</v>
      </c>
      <c r="F1286" s="5" t="str">
        <f t="shared" si="41"/>
        <v>UUC-789</v>
      </c>
      <c r="G1286" t="s">
        <v>64</v>
      </c>
      <c r="H1286" t="s">
        <v>21</v>
      </c>
    </row>
    <row r="1287" spans="1:8" x14ac:dyDescent="0.3">
      <c r="A1287" s="6" t="s">
        <v>51</v>
      </c>
      <c r="B1287" s="6">
        <v>799</v>
      </c>
      <c r="C1287" s="7">
        <v>42657</v>
      </c>
      <c r="D1287" s="6" t="s">
        <v>96</v>
      </c>
      <c r="E1287" s="6" t="s">
        <v>96</v>
      </c>
      <c r="F1287" s="5" t="str">
        <f t="shared" si="41"/>
        <v>UUC-799</v>
      </c>
      <c r="G1287" t="s">
        <v>64</v>
      </c>
      <c r="H1287" t="s">
        <v>21</v>
      </c>
    </row>
    <row r="1288" spans="1:8" x14ac:dyDescent="0.3">
      <c r="A1288" s="6" t="s">
        <v>130</v>
      </c>
      <c r="B1288" s="6">
        <v>111</v>
      </c>
      <c r="C1288" s="7">
        <v>42662</v>
      </c>
      <c r="D1288" s="6" t="s">
        <v>96</v>
      </c>
      <c r="E1288" s="6" t="s">
        <v>96</v>
      </c>
      <c r="F1288" s="5" t="str">
        <f t="shared" si="41"/>
        <v>KKV-111</v>
      </c>
      <c r="G1288" t="s">
        <v>129</v>
      </c>
      <c r="H1288" t="s">
        <v>21</v>
      </c>
    </row>
    <row r="1289" spans="1:8" x14ac:dyDescent="0.3">
      <c r="A1289" s="6" t="s">
        <v>51</v>
      </c>
      <c r="B1289" s="6">
        <v>807</v>
      </c>
      <c r="C1289" s="7">
        <v>42663</v>
      </c>
      <c r="D1289" s="6" t="s">
        <v>96</v>
      </c>
      <c r="E1289" s="6" t="s">
        <v>96</v>
      </c>
      <c r="F1289" s="5" t="str">
        <f t="shared" si="41"/>
        <v>UUC-807</v>
      </c>
      <c r="G1289" s="5" t="s">
        <v>81</v>
      </c>
      <c r="H1289" t="s">
        <v>21</v>
      </c>
    </row>
    <row r="1290" spans="1:8" x14ac:dyDescent="0.3">
      <c r="A1290" s="6" t="s">
        <v>51</v>
      </c>
      <c r="B1290" s="6">
        <v>813</v>
      </c>
      <c r="C1290" s="7">
        <v>42670</v>
      </c>
      <c r="D1290" s="6" t="s">
        <v>96</v>
      </c>
      <c r="E1290" s="6" t="s">
        <v>96</v>
      </c>
      <c r="F1290" s="5" t="str">
        <f t="shared" si="41"/>
        <v>UUC-813</v>
      </c>
      <c r="G1290" s="5" t="s">
        <v>430</v>
      </c>
      <c r="H1290" t="s">
        <v>21</v>
      </c>
    </row>
    <row r="1291" spans="1:8" x14ac:dyDescent="0.3">
      <c r="A1291" s="6" t="s">
        <v>268</v>
      </c>
      <c r="B1291" s="6">
        <v>16</v>
      </c>
      <c r="C1291" s="7">
        <v>42680</v>
      </c>
      <c r="D1291" s="6" t="s">
        <v>96</v>
      </c>
      <c r="E1291" s="6" t="s">
        <v>96</v>
      </c>
      <c r="F1291" s="5" t="str">
        <f t="shared" ref="F1291:F1354" si="42">CONCATENATE(A1291,"-",B1291)</f>
        <v>SLP-16</v>
      </c>
      <c r="G1291" t="s">
        <v>129</v>
      </c>
      <c r="H1291" t="s">
        <v>21</v>
      </c>
    </row>
    <row r="1292" spans="1:8" x14ac:dyDescent="0.3">
      <c r="A1292" s="6" t="s">
        <v>268</v>
      </c>
      <c r="B1292" s="6">
        <v>17</v>
      </c>
      <c r="C1292" s="7">
        <v>42683</v>
      </c>
      <c r="D1292" s="6" t="s">
        <v>96</v>
      </c>
      <c r="E1292" s="6" t="s">
        <v>96</v>
      </c>
      <c r="F1292" s="5" t="str">
        <f t="shared" si="42"/>
        <v>SLP-17</v>
      </c>
      <c r="G1292" s="5" t="s">
        <v>81</v>
      </c>
      <c r="H1292" t="s">
        <v>21</v>
      </c>
    </row>
    <row r="1293" spans="1:8" x14ac:dyDescent="0.3">
      <c r="A1293" s="6" t="s">
        <v>268</v>
      </c>
      <c r="B1293" s="6">
        <v>18</v>
      </c>
      <c r="C1293" s="7">
        <v>42693</v>
      </c>
      <c r="D1293" s="6" t="s">
        <v>96</v>
      </c>
      <c r="E1293" s="6" t="s">
        <v>96</v>
      </c>
      <c r="F1293" s="5" t="str">
        <f t="shared" si="42"/>
        <v>SLP-18</v>
      </c>
      <c r="G1293" s="5" t="s">
        <v>115</v>
      </c>
      <c r="H1293" t="s">
        <v>21</v>
      </c>
    </row>
    <row r="1294" spans="1:8" x14ac:dyDescent="0.3">
      <c r="A1294" s="6" t="s">
        <v>130</v>
      </c>
      <c r="B1294" s="6">
        <v>127</v>
      </c>
      <c r="C1294" s="7">
        <v>42731</v>
      </c>
      <c r="D1294" s="6" t="s">
        <v>96</v>
      </c>
      <c r="E1294" s="6" t="s">
        <v>96</v>
      </c>
      <c r="F1294" s="5" t="str">
        <f t="shared" si="42"/>
        <v>KKV-127</v>
      </c>
      <c r="G1294" t="s">
        <v>64</v>
      </c>
      <c r="H1294" t="s">
        <v>21</v>
      </c>
    </row>
    <row r="1295" spans="1:8" x14ac:dyDescent="0.3">
      <c r="A1295" s="6" t="s">
        <v>130</v>
      </c>
      <c r="B1295" s="6">
        <v>128</v>
      </c>
      <c r="C1295" s="7">
        <v>42736</v>
      </c>
      <c r="D1295" s="6" t="s">
        <v>96</v>
      </c>
      <c r="E1295" s="6" t="s">
        <v>96</v>
      </c>
      <c r="F1295" s="5" t="str">
        <f t="shared" si="42"/>
        <v>KKV-128</v>
      </c>
      <c r="G1295" s="5" t="s">
        <v>20</v>
      </c>
      <c r="H1295" t="s">
        <v>35</v>
      </c>
    </row>
    <row r="1296" spans="1:8" x14ac:dyDescent="0.3">
      <c r="A1296" s="6" t="s">
        <v>130</v>
      </c>
      <c r="B1296" s="6">
        <v>129</v>
      </c>
      <c r="C1296" s="7">
        <v>42742</v>
      </c>
      <c r="D1296" s="6" t="s">
        <v>96</v>
      </c>
      <c r="E1296" s="6" t="s">
        <v>96</v>
      </c>
      <c r="F1296" s="5" t="str">
        <f t="shared" si="42"/>
        <v>KKV-129</v>
      </c>
      <c r="G1296" t="s">
        <v>64</v>
      </c>
      <c r="H1296" t="s">
        <v>21</v>
      </c>
    </row>
    <row r="1297" spans="1:8" x14ac:dyDescent="0.3">
      <c r="A1297" s="6" t="s">
        <v>51</v>
      </c>
      <c r="B1297" s="6">
        <v>853</v>
      </c>
      <c r="C1297" s="7">
        <v>42753</v>
      </c>
      <c r="D1297" s="6" t="s">
        <v>96</v>
      </c>
      <c r="E1297" s="6" t="s">
        <v>96</v>
      </c>
      <c r="F1297" s="5" t="str">
        <f t="shared" si="42"/>
        <v>UUC-853</v>
      </c>
      <c r="G1297" s="5" t="s">
        <v>20</v>
      </c>
      <c r="H1297" t="s">
        <v>35</v>
      </c>
    </row>
    <row r="1298" spans="1:8" x14ac:dyDescent="0.3">
      <c r="A1298" s="6" t="s">
        <v>51</v>
      </c>
      <c r="B1298" s="6">
        <v>864</v>
      </c>
      <c r="C1298" s="7">
        <v>42769</v>
      </c>
      <c r="D1298" s="6" t="s">
        <v>96</v>
      </c>
      <c r="E1298" s="6" t="s">
        <v>96</v>
      </c>
      <c r="F1298" s="5" t="str">
        <f t="shared" si="42"/>
        <v>UUC-864</v>
      </c>
      <c r="G1298" s="5" t="s">
        <v>20</v>
      </c>
      <c r="H1298" t="s">
        <v>21</v>
      </c>
    </row>
    <row r="1299" spans="1:8" x14ac:dyDescent="0.3">
      <c r="A1299" s="6" t="s">
        <v>130</v>
      </c>
      <c r="B1299" s="6">
        <v>142</v>
      </c>
      <c r="C1299" s="7">
        <v>42778</v>
      </c>
      <c r="D1299" s="6" t="s">
        <v>96</v>
      </c>
      <c r="E1299" s="6" t="s">
        <v>96</v>
      </c>
      <c r="F1299" s="5" t="str">
        <f t="shared" si="42"/>
        <v>KKV-142</v>
      </c>
      <c r="G1299" s="5" t="s">
        <v>20</v>
      </c>
      <c r="H1299" t="s">
        <v>21</v>
      </c>
    </row>
    <row r="1300" spans="1:8" x14ac:dyDescent="0.3">
      <c r="A1300" s="6" t="s">
        <v>130</v>
      </c>
      <c r="B1300" s="6">
        <v>143</v>
      </c>
      <c r="C1300" s="7">
        <v>42780</v>
      </c>
      <c r="D1300" s="6" t="s">
        <v>96</v>
      </c>
      <c r="E1300" s="6" t="s">
        <v>96</v>
      </c>
      <c r="F1300" s="5" t="str">
        <f t="shared" si="42"/>
        <v>KKV-143</v>
      </c>
      <c r="G1300" t="s">
        <v>152</v>
      </c>
      <c r="H1300" t="s">
        <v>21</v>
      </c>
    </row>
    <row r="1301" spans="1:8" x14ac:dyDescent="0.3">
      <c r="A1301" s="6" t="s">
        <v>130</v>
      </c>
      <c r="B1301" s="6">
        <v>153</v>
      </c>
      <c r="C1301" s="7">
        <v>42831</v>
      </c>
      <c r="D1301" s="6" t="s">
        <v>96</v>
      </c>
      <c r="E1301" s="6" t="s">
        <v>96</v>
      </c>
      <c r="F1301" s="5" t="str">
        <f t="shared" si="42"/>
        <v>KKV-153</v>
      </c>
      <c r="G1301" s="5" t="s">
        <v>81</v>
      </c>
      <c r="H1301" t="s">
        <v>35</v>
      </c>
    </row>
    <row r="1302" spans="1:8" x14ac:dyDescent="0.3">
      <c r="A1302" s="6" t="s">
        <v>130</v>
      </c>
      <c r="B1302" s="6">
        <v>156</v>
      </c>
      <c r="C1302" s="7">
        <v>42843</v>
      </c>
      <c r="D1302" s="6" t="s">
        <v>96</v>
      </c>
      <c r="E1302" s="6" t="s">
        <v>96</v>
      </c>
      <c r="F1302" s="5" t="str">
        <f t="shared" si="42"/>
        <v>KKV-156</v>
      </c>
      <c r="G1302" t="s">
        <v>129</v>
      </c>
      <c r="H1302" t="s">
        <v>21</v>
      </c>
    </row>
    <row r="1303" spans="1:8" x14ac:dyDescent="0.3">
      <c r="A1303" s="6" t="s">
        <v>51</v>
      </c>
      <c r="B1303" s="6">
        <v>915</v>
      </c>
      <c r="C1303" s="7">
        <v>42887</v>
      </c>
      <c r="D1303" s="6" t="s">
        <v>96</v>
      </c>
      <c r="E1303" s="6" t="s">
        <v>96</v>
      </c>
      <c r="F1303" s="5" t="str">
        <f t="shared" si="42"/>
        <v>UUC-915</v>
      </c>
      <c r="G1303" t="s">
        <v>64</v>
      </c>
      <c r="H1303" t="s">
        <v>21</v>
      </c>
    </row>
    <row r="1304" spans="1:8" x14ac:dyDescent="0.3">
      <c r="A1304" s="6" t="s">
        <v>130</v>
      </c>
      <c r="B1304" s="6">
        <v>171</v>
      </c>
      <c r="C1304" s="7">
        <v>42922</v>
      </c>
      <c r="D1304" s="6" t="s">
        <v>96</v>
      </c>
      <c r="E1304" s="6" t="s">
        <v>96</v>
      </c>
      <c r="F1304" s="5" t="str">
        <f t="shared" si="42"/>
        <v>KKV-171</v>
      </c>
      <c r="G1304" t="s">
        <v>206</v>
      </c>
      <c r="H1304" t="s">
        <v>21</v>
      </c>
    </row>
    <row r="1305" spans="1:8" x14ac:dyDescent="0.3">
      <c r="A1305" s="6" t="s">
        <v>130</v>
      </c>
      <c r="B1305" s="6">
        <v>175</v>
      </c>
      <c r="C1305" s="7">
        <v>42935</v>
      </c>
      <c r="D1305" s="6" t="s">
        <v>96</v>
      </c>
      <c r="E1305" s="6" t="s">
        <v>96</v>
      </c>
      <c r="F1305" s="5" t="str">
        <f t="shared" si="42"/>
        <v>KKV-175</v>
      </c>
      <c r="G1305" t="s">
        <v>64</v>
      </c>
      <c r="H1305" t="s">
        <v>21</v>
      </c>
    </row>
    <row r="1306" spans="1:8" x14ac:dyDescent="0.3">
      <c r="A1306" s="6" t="s">
        <v>130</v>
      </c>
      <c r="B1306" s="6">
        <v>180</v>
      </c>
      <c r="C1306" s="7">
        <v>42938</v>
      </c>
      <c r="D1306" s="6" t="s">
        <v>96</v>
      </c>
      <c r="E1306" s="6" t="s">
        <v>96</v>
      </c>
      <c r="F1306" s="5" t="str">
        <f t="shared" si="42"/>
        <v>KKV-180</v>
      </c>
      <c r="G1306" t="s">
        <v>129</v>
      </c>
      <c r="H1306" t="s">
        <v>21</v>
      </c>
    </row>
    <row r="1307" spans="1:8" x14ac:dyDescent="0.3">
      <c r="A1307" s="6" t="s">
        <v>130</v>
      </c>
      <c r="B1307" s="6">
        <v>181</v>
      </c>
      <c r="C1307" s="7">
        <v>42946</v>
      </c>
      <c r="D1307" s="6" t="s">
        <v>96</v>
      </c>
      <c r="E1307" s="6" t="s">
        <v>96</v>
      </c>
      <c r="F1307" s="5" t="str">
        <f t="shared" si="42"/>
        <v>KKV-181</v>
      </c>
      <c r="G1307" t="s">
        <v>83</v>
      </c>
      <c r="H1307" t="s">
        <v>21</v>
      </c>
    </row>
    <row r="1308" spans="1:8" x14ac:dyDescent="0.3">
      <c r="A1308" s="6" t="s">
        <v>51</v>
      </c>
      <c r="B1308" s="6">
        <v>927</v>
      </c>
      <c r="C1308" s="7">
        <v>42953</v>
      </c>
      <c r="D1308" s="6" t="s">
        <v>96</v>
      </c>
      <c r="E1308" s="6" t="s">
        <v>96</v>
      </c>
      <c r="F1308" s="5" t="str">
        <f t="shared" si="42"/>
        <v>UUC-927</v>
      </c>
      <c r="G1308" s="5" t="s">
        <v>20</v>
      </c>
      <c r="H1308" t="s">
        <v>21</v>
      </c>
    </row>
    <row r="1309" spans="1:8" x14ac:dyDescent="0.3">
      <c r="A1309" s="6" t="s">
        <v>104</v>
      </c>
      <c r="B1309" s="6">
        <v>5</v>
      </c>
      <c r="C1309" s="7">
        <v>42957</v>
      </c>
      <c r="D1309" s="6" t="s">
        <v>96</v>
      </c>
      <c r="E1309" s="6" t="s">
        <v>96</v>
      </c>
      <c r="F1309" s="5" t="str">
        <f t="shared" si="42"/>
        <v>CSS-5</v>
      </c>
      <c r="G1309" s="5" t="s">
        <v>120</v>
      </c>
      <c r="H1309" t="s">
        <v>35</v>
      </c>
    </row>
    <row r="1310" spans="1:8" x14ac:dyDescent="0.3">
      <c r="A1310" s="6" t="s">
        <v>130</v>
      </c>
      <c r="B1310" s="6">
        <v>195</v>
      </c>
      <c r="C1310" s="7">
        <v>42984</v>
      </c>
      <c r="D1310" s="6" t="s">
        <v>96</v>
      </c>
      <c r="E1310" s="6" t="s">
        <v>96</v>
      </c>
      <c r="F1310" s="5" t="str">
        <f t="shared" si="42"/>
        <v>KKV-195</v>
      </c>
      <c r="G1310" t="s">
        <v>64</v>
      </c>
      <c r="H1310" t="s">
        <v>601</v>
      </c>
    </row>
    <row r="1311" spans="1:8" x14ac:dyDescent="0.3">
      <c r="A1311" s="6" t="s">
        <v>51</v>
      </c>
      <c r="B1311" s="6">
        <v>931</v>
      </c>
      <c r="C1311" s="7">
        <v>42992</v>
      </c>
      <c r="D1311" s="6" t="s">
        <v>96</v>
      </c>
      <c r="E1311" s="6" t="s">
        <v>96</v>
      </c>
      <c r="F1311" s="5" t="str">
        <f t="shared" si="42"/>
        <v>UUC-931</v>
      </c>
      <c r="G1311" t="s">
        <v>64</v>
      </c>
      <c r="H1311" t="s">
        <v>601</v>
      </c>
    </row>
    <row r="1312" spans="1:8" x14ac:dyDescent="0.3">
      <c r="A1312" s="6" t="s">
        <v>104</v>
      </c>
      <c r="B1312" s="6">
        <v>11</v>
      </c>
      <c r="C1312" s="7">
        <v>42993</v>
      </c>
      <c r="D1312" s="6" t="s">
        <v>96</v>
      </c>
      <c r="E1312" s="6" t="s">
        <v>96</v>
      </c>
      <c r="F1312" s="5" t="str">
        <f t="shared" si="42"/>
        <v>CSS-11</v>
      </c>
      <c r="G1312" t="s">
        <v>152</v>
      </c>
      <c r="H1312" t="s">
        <v>21</v>
      </c>
    </row>
    <row r="1313" spans="1:8" x14ac:dyDescent="0.3">
      <c r="A1313" s="6" t="s">
        <v>51</v>
      </c>
      <c r="B1313" s="6">
        <v>936</v>
      </c>
      <c r="C1313" s="7">
        <v>43018</v>
      </c>
      <c r="D1313" s="6" t="s">
        <v>96</v>
      </c>
      <c r="E1313" s="6" t="s">
        <v>96</v>
      </c>
      <c r="F1313" s="5" t="str">
        <f t="shared" si="42"/>
        <v>UUC-936</v>
      </c>
      <c r="G1313" s="5" t="s">
        <v>81</v>
      </c>
      <c r="H1313" t="s">
        <v>35</v>
      </c>
    </row>
    <row r="1314" spans="1:8" x14ac:dyDescent="0.3">
      <c r="A1314" s="6" t="s">
        <v>51</v>
      </c>
      <c r="B1314" s="6">
        <v>935</v>
      </c>
      <c r="C1314" s="7">
        <v>43018</v>
      </c>
      <c r="D1314" s="6" t="s">
        <v>96</v>
      </c>
      <c r="E1314" s="6" t="s">
        <v>96</v>
      </c>
      <c r="F1314" s="5" t="str">
        <f t="shared" si="42"/>
        <v>UUC-935</v>
      </c>
      <c r="G1314" s="5" t="s">
        <v>81</v>
      </c>
      <c r="H1314" t="s">
        <v>21</v>
      </c>
    </row>
    <row r="1315" spans="1:8" x14ac:dyDescent="0.3">
      <c r="A1315" s="6" t="s">
        <v>130</v>
      </c>
      <c r="B1315" s="6">
        <v>205</v>
      </c>
      <c r="C1315" s="7">
        <v>43022</v>
      </c>
      <c r="D1315" s="6" t="s">
        <v>96</v>
      </c>
      <c r="E1315" s="6" t="s">
        <v>96</v>
      </c>
      <c r="F1315" s="5" t="str">
        <f t="shared" si="42"/>
        <v>KKV-205</v>
      </c>
      <c r="G1315" t="s">
        <v>83</v>
      </c>
      <c r="H1315" t="s">
        <v>21</v>
      </c>
    </row>
    <row r="1316" spans="1:8" x14ac:dyDescent="0.3">
      <c r="A1316" s="6" t="s">
        <v>130</v>
      </c>
      <c r="B1316" s="6">
        <v>206</v>
      </c>
      <c r="C1316" s="7">
        <v>43025</v>
      </c>
      <c r="D1316" s="6" t="s">
        <v>96</v>
      </c>
      <c r="E1316" s="6" t="s">
        <v>96</v>
      </c>
      <c r="F1316" s="5" t="str">
        <f t="shared" si="42"/>
        <v>KKV-206</v>
      </c>
      <c r="G1316" t="s">
        <v>64</v>
      </c>
      <c r="H1316" t="s">
        <v>21</v>
      </c>
    </row>
    <row r="1317" spans="1:8" x14ac:dyDescent="0.3">
      <c r="A1317" s="6" t="s">
        <v>135</v>
      </c>
      <c r="B1317" s="6">
        <v>10</v>
      </c>
      <c r="C1317" s="7">
        <v>43025</v>
      </c>
      <c r="D1317" s="6" t="s">
        <v>96</v>
      </c>
      <c r="E1317" s="6" t="s">
        <v>96</v>
      </c>
      <c r="F1317" s="5" t="str">
        <f t="shared" si="42"/>
        <v>EAT-10</v>
      </c>
      <c r="G1317" t="s">
        <v>20</v>
      </c>
      <c r="H1317" t="s">
        <v>21</v>
      </c>
    </row>
    <row r="1318" spans="1:8" x14ac:dyDescent="0.3">
      <c r="A1318" s="6" t="s">
        <v>104</v>
      </c>
      <c r="B1318" s="6">
        <v>23</v>
      </c>
      <c r="C1318" s="7">
        <v>43037</v>
      </c>
      <c r="D1318" s="6" t="s">
        <v>96</v>
      </c>
      <c r="E1318" s="6" t="s">
        <v>96</v>
      </c>
      <c r="F1318" s="5" t="str">
        <f t="shared" si="42"/>
        <v>CSS-23</v>
      </c>
      <c r="G1318" s="5" t="s">
        <v>20</v>
      </c>
      <c r="H1318" t="s">
        <v>35</v>
      </c>
    </row>
    <row r="1319" spans="1:8" x14ac:dyDescent="0.3">
      <c r="A1319" s="6" t="s">
        <v>135</v>
      </c>
      <c r="B1319" s="6">
        <v>15</v>
      </c>
      <c r="C1319" s="7">
        <v>43050</v>
      </c>
      <c r="D1319" s="6" t="s">
        <v>96</v>
      </c>
      <c r="E1319" s="6" t="s">
        <v>96</v>
      </c>
      <c r="F1319" s="5" t="str">
        <f t="shared" si="42"/>
        <v>EAT-15</v>
      </c>
      <c r="G1319" t="s">
        <v>20</v>
      </c>
      <c r="H1319" t="s">
        <v>21</v>
      </c>
    </row>
    <row r="1320" spans="1:8" x14ac:dyDescent="0.3">
      <c r="A1320" s="6" t="s">
        <v>130</v>
      </c>
      <c r="B1320" s="6">
        <v>212</v>
      </c>
      <c r="C1320" s="7">
        <v>43055</v>
      </c>
      <c r="D1320" s="6" t="s">
        <v>96</v>
      </c>
      <c r="E1320" s="6" t="s">
        <v>96</v>
      </c>
      <c r="F1320" s="5" t="str">
        <f t="shared" si="42"/>
        <v>KKV-212</v>
      </c>
      <c r="G1320" t="s">
        <v>148</v>
      </c>
      <c r="H1320" t="s">
        <v>21</v>
      </c>
    </row>
    <row r="1321" spans="1:8" x14ac:dyDescent="0.3">
      <c r="A1321" s="6" t="s">
        <v>104</v>
      </c>
      <c r="B1321" s="6">
        <v>29</v>
      </c>
      <c r="C1321" s="7">
        <v>43059</v>
      </c>
      <c r="D1321" s="6" t="s">
        <v>96</v>
      </c>
      <c r="E1321" s="6" t="s">
        <v>96</v>
      </c>
      <c r="F1321" s="5" t="str">
        <f t="shared" si="42"/>
        <v>CSS-29</v>
      </c>
      <c r="G1321" t="s">
        <v>83</v>
      </c>
      <c r="H1321" t="s">
        <v>21</v>
      </c>
    </row>
    <row r="1322" spans="1:8" x14ac:dyDescent="0.3">
      <c r="A1322" s="6" t="s">
        <v>104</v>
      </c>
      <c r="B1322" s="6">
        <v>31</v>
      </c>
      <c r="C1322" s="7">
        <v>43063</v>
      </c>
      <c r="D1322" s="6" t="s">
        <v>96</v>
      </c>
      <c r="E1322" s="6" t="s">
        <v>96</v>
      </c>
      <c r="F1322" s="5" t="str">
        <f t="shared" si="42"/>
        <v>CSS-31</v>
      </c>
      <c r="G1322" s="5" t="s">
        <v>120</v>
      </c>
      <c r="H1322" t="s">
        <v>21</v>
      </c>
    </row>
    <row r="1323" spans="1:8" x14ac:dyDescent="0.3">
      <c r="A1323" s="6" t="s">
        <v>104</v>
      </c>
      <c r="B1323" s="6">
        <v>33</v>
      </c>
      <c r="C1323" s="7">
        <v>43068</v>
      </c>
      <c r="D1323" s="6" t="s">
        <v>96</v>
      </c>
      <c r="E1323" s="6" t="s">
        <v>96</v>
      </c>
      <c r="F1323" s="5" t="str">
        <f t="shared" si="42"/>
        <v>CSS-33</v>
      </c>
      <c r="G1323" s="5" t="s">
        <v>81</v>
      </c>
      <c r="H1323" t="s">
        <v>21</v>
      </c>
    </row>
    <row r="1324" spans="1:8" x14ac:dyDescent="0.3">
      <c r="A1324" s="6" t="s">
        <v>130</v>
      </c>
      <c r="B1324" s="6">
        <v>217</v>
      </c>
      <c r="C1324" s="7">
        <v>43077</v>
      </c>
      <c r="D1324" s="6" t="s">
        <v>96</v>
      </c>
      <c r="E1324" s="6" t="s">
        <v>96</v>
      </c>
      <c r="F1324" s="5" t="str">
        <f t="shared" si="42"/>
        <v>KKV-217</v>
      </c>
      <c r="G1324" t="s">
        <v>64</v>
      </c>
      <c r="H1324" t="s">
        <v>21</v>
      </c>
    </row>
    <row r="1325" spans="1:8" x14ac:dyDescent="0.3">
      <c r="A1325" s="6" t="s">
        <v>104</v>
      </c>
      <c r="B1325" s="6">
        <v>37</v>
      </c>
      <c r="C1325" s="7">
        <v>43080</v>
      </c>
      <c r="D1325" s="6" t="s">
        <v>96</v>
      </c>
      <c r="E1325" s="6" t="s">
        <v>96</v>
      </c>
      <c r="F1325" s="5" t="str">
        <f t="shared" si="42"/>
        <v>CSS-37</v>
      </c>
      <c r="G1325" t="s">
        <v>64</v>
      </c>
      <c r="H1325" t="s">
        <v>21</v>
      </c>
    </row>
    <row r="1326" spans="1:8" x14ac:dyDescent="0.3">
      <c r="A1326" s="6" t="s">
        <v>268</v>
      </c>
      <c r="B1326" s="6">
        <v>23</v>
      </c>
      <c r="C1326" s="7">
        <v>43120</v>
      </c>
      <c r="D1326" s="6" t="s">
        <v>96</v>
      </c>
      <c r="E1326" s="6" t="s">
        <v>96</v>
      </c>
      <c r="F1326" s="5" t="str">
        <f t="shared" si="42"/>
        <v>SLP-23</v>
      </c>
      <c r="G1326" s="5" t="s">
        <v>81</v>
      </c>
      <c r="H1326" t="s">
        <v>21</v>
      </c>
    </row>
    <row r="1327" spans="1:8" x14ac:dyDescent="0.3">
      <c r="A1327" s="6" t="s">
        <v>130</v>
      </c>
      <c r="B1327" s="6">
        <v>246</v>
      </c>
      <c r="C1327" s="7">
        <v>43209</v>
      </c>
      <c r="D1327" s="6" t="s">
        <v>96</v>
      </c>
      <c r="E1327" s="6" t="s">
        <v>96</v>
      </c>
      <c r="F1327" s="5" t="str">
        <f t="shared" si="42"/>
        <v>KKV-246</v>
      </c>
      <c r="G1327" t="s">
        <v>64</v>
      </c>
      <c r="H1327" t="s">
        <v>21</v>
      </c>
    </row>
    <row r="1328" spans="1:8" x14ac:dyDescent="0.3">
      <c r="A1328" s="6" t="s">
        <v>135</v>
      </c>
      <c r="B1328" s="6">
        <v>33</v>
      </c>
      <c r="C1328" s="7">
        <v>43274</v>
      </c>
      <c r="D1328" s="6" t="s">
        <v>96</v>
      </c>
      <c r="E1328" s="6" t="s">
        <v>96</v>
      </c>
      <c r="F1328" s="5" t="str">
        <f t="shared" si="42"/>
        <v>EAT-33</v>
      </c>
      <c r="G1328" s="5" t="s">
        <v>20</v>
      </c>
      <c r="H1328" t="s">
        <v>35</v>
      </c>
    </row>
    <row r="1329" spans="1:8" x14ac:dyDescent="0.3">
      <c r="A1329" s="6" t="s">
        <v>135</v>
      </c>
      <c r="B1329" s="6">
        <v>34</v>
      </c>
      <c r="C1329" s="7">
        <v>43286</v>
      </c>
      <c r="D1329" s="6" t="s">
        <v>96</v>
      </c>
      <c r="E1329" s="6" t="s">
        <v>96</v>
      </c>
      <c r="F1329" s="5" t="str">
        <f t="shared" si="42"/>
        <v>EAT-34</v>
      </c>
      <c r="G1329" t="s">
        <v>64</v>
      </c>
      <c r="H1329" t="s">
        <v>601</v>
      </c>
    </row>
    <row r="1330" spans="1:8" x14ac:dyDescent="0.3">
      <c r="A1330" s="6" t="s">
        <v>135</v>
      </c>
      <c r="B1330" s="6">
        <v>37</v>
      </c>
      <c r="C1330" s="7">
        <v>43303</v>
      </c>
      <c r="D1330" s="6" t="s">
        <v>96</v>
      </c>
      <c r="E1330" s="6" t="s">
        <v>96</v>
      </c>
      <c r="F1330" s="5" t="str">
        <f t="shared" si="42"/>
        <v>EAT-37</v>
      </c>
      <c r="G1330" t="s">
        <v>20</v>
      </c>
      <c r="H1330" t="s">
        <v>35</v>
      </c>
    </row>
    <row r="1331" spans="1:8" x14ac:dyDescent="0.3">
      <c r="A1331" s="6" t="s">
        <v>164</v>
      </c>
      <c r="B1331" s="6">
        <v>4</v>
      </c>
      <c r="C1331" s="7">
        <v>43313</v>
      </c>
      <c r="D1331" s="6" t="s">
        <v>96</v>
      </c>
      <c r="E1331" s="6" t="s">
        <v>96</v>
      </c>
      <c r="F1331" s="5" t="str">
        <f t="shared" si="42"/>
        <v>KTH-4</v>
      </c>
      <c r="G1331" s="5" t="s">
        <v>81</v>
      </c>
      <c r="H1331" t="s">
        <v>21</v>
      </c>
    </row>
    <row r="1332" spans="1:8" x14ac:dyDescent="0.3">
      <c r="A1332" s="6" t="s">
        <v>135</v>
      </c>
      <c r="B1332" s="6">
        <v>43</v>
      </c>
      <c r="C1332" s="7">
        <v>43350</v>
      </c>
      <c r="D1332" s="6" t="s">
        <v>96</v>
      </c>
      <c r="E1332" s="6" t="s">
        <v>96</v>
      </c>
      <c r="F1332" s="5" t="str">
        <f t="shared" si="42"/>
        <v>EAT-43</v>
      </c>
      <c r="G1332" t="s">
        <v>64</v>
      </c>
      <c r="H1332" t="s">
        <v>21</v>
      </c>
    </row>
    <row r="1333" spans="1:8" x14ac:dyDescent="0.3">
      <c r="A1333" s="6" t="s">
        <v>164</v>
      </c>
      <c r="B1333" s="6">
        <v>20</v>
      </c>
      <c r="C1333" s="7">
        <v>43535</v>
      </c>
      <c r="D1333" s="6" t="s">
        <v>96</v>
      </c>
      <c r="E1333" s="6" t="s">
        <v>96</v>
      </c>
      <c r="F1333" s="5" t="str">
        <f t="shared" si="42"/>
        <v>KTH-20</v>
      </c>
      <c r="G1333" s="5" t="s">
        <v>115</v>
      </c>
      <c r="H1333" t="s">
        <v>21</v>
      </c>
    </row>
    <row r="1334" spans="1:8" x14ac:dyDescent="0.3">
      <c r="A1334" s="6" t="s">
        <v>231</v>
      </c>
      <c r="B1334" s="6">
        <v>6</v>
      </c>
      <c r="C1334" s="7">
        <v>43559</v>
      </c>
      <c r="D1334" s="6" t="s">
        <v>96</v>
      </c>
      <c r="E1334" s="6" t="s">
        <v>96</v>
      </c>
      <c r="F1334" s="5" t="str">
        <f t="shared" si="42"/>
        <v>KKK-6</v>
      </c>
      <c r="G1334" t="s">
        <v>64</v>
      </c>
      <c r="H1334" t="s">
        <v>21</v>
      </c>
    </row>
    <row r="1335" spans="1:8" x14ac:dyDescent="0.3">
      <c r="A1335" s="6" t="s">
        <v>164</v>
      </c>
      <c r="B1335" s="6">
        <v>24</v>
      </c>
      <c r="C1335" s="7">
        <v>43586</v>
      </c>
      <c r="D1335" s="6" t="s">
        <v>96</v>
      </c>
      <c r="E1335" s="6" t="s">
        <v>96</v>
      </c>
      <c r="F1335" s="5" t="str">
        <f t="shared" si="42"/>
        <v>KTH-24</v>
      </c>
      <c r="G1335" s="5" t="s">
        <v>81</v>
      </c>
      <c r="H1335" t="s">
        <v>21</v>
      </c>
    </row>
    <row r="1336" spans="1:8" x14ac:dyDescent="0.3">
      <c r="A1336" s="6" t="s">
        <v>135</v>
      </c>
      <c r="B1336" s="6">
        <v>59</v>
      </c>
      <c r="C1336" s="7">
        <v>43633</v>
      </c>
      <c r="D1336" s="6" t="s">
        <v>96</v>
      </c>
      <c r="E1336" s="6" t="s">
        <v>96</v>
      </c>
      <c r="F1336" s="5" t="str">
        <f t="shared" si="42"/>
        <v>EAT-59</v>
      </c>
      <c r="G1336" s="5" t="s">
        <v>81</v>
      </c>
      <c r="H1336" t="s">
        <v>21</v>
      </c>
    </row>
    <row r="1337" spans="1:8" x14ac:dyDescent="0.3">
      <c r="A1337" s="6" t="s">
        <v>167</v>
      </c>
      <c r="B1337" s="6">
        <v>4</v>
      </c>
      <c r="C1337" s="7">
        <v>43643</v>
      </c>
      <c r="D1337" s="6" t="s">
        <v>96</v>
      </c>
      <c r="E1337" s="6" t="s">
        <v>96</v>
      </c>
      <c r="F1337" s="5" t="str">
        <f t="shared" si="42"/>
        <v>KAY-4</v>
      </c>
      <c r="G1337" t="s">
        <v>205</v>
      </c>
      <c r="H1337" t="s">
        <v>21</v>
      </c>
    </row>
    <row r="1338" spans="1:8" x14ac:dyDescent="0.3">
      <c r="A1338" s="6" t="s">
        <v>164</v>
      </c>
      <c r="B1338" s="6">
        <v>36</v>
      </c>
      <c r="C1338" s="7">
        <v>43650</v>
      </c>
      <c r="D1338" s="6" t="s">
        <v>96</v>
      </c>
      <c r="E1338" s="6" t="s">
        <v>96</v>
      </c>
      <c r="F1338" s="5" t="str">
        <f t="shared" si="42"/>
        <v>KTH-36</v>
      </c>
      <c r="G1338" t="s">
        <v>64</v>
      </c>
      <c r="H1338" t="s">
        <v>21</v>
      </c>
    </row>
    <row r="1339" spans="1:8" x14ac:dyDescent="0.3">
      <c r="A1339" s="6" t="s">
        <v>164</v>
      </c>
      <c r="B1339" s="6">
        <v>39</v>
      </c>
      <c r="C1339" s="7">
        <v>43654</v>
      </c>
      <c r="D1339" s="59">
        <v>0.45833333333333331</v>
      </c>
      <c r="E1339" s="6" t="s">
        <v>96</v>
      </c>
      <c r="F1339" s="5" t="str">
        <f t="shared" si="42"/>
        <v>KTH-39</v>
      </c>
      <c r="G1339" t="s">
        <v>64</v>
      </c>
      <c r="H1339" t="s">
        <v>21</v>
      </c>
    </row>
    <row r="1340" spans="1:8" x14ac:dyDescent="0.3">
      <c r="A1340" s="6" t="s">
        <v>164</v>
      </c>
      <c r="B1340" s="6">
        <v>49</v>
      </c>
      <c r="C1340" s="7">
        <v>43682</v>
      </c>
      <c r="D1340" s="59">
        <v>0.46527777777777773</v>
      </c>
      <c r="E1340" s="6" t="s">
        <v>96</v>
      </c>
      <c r="F1340" s="5" t="str">
        <f t="shared" si="42"/>
        <v>KTH-49</v>
      </c>
      <c r="G1340" t="s">
        <v>64</v>
      </c>
      <c r="H1340" t="s">
        <v>21</v>
      </c>
    </row>
    <row r="1341" spans="1:8" x14ac:dyDescent="0.3">
      <c r="A1341" s="6" t="s">
        <v>164</v>
      </c>
      <c r="B1341" s="6">
        <v>61</v>
      </c>
      <c r="C1341" s="7">
        <v>43737</v>
      </c>
      <c r="D1341" s="6" t="s">
        <v>96</v>
      </c>
      <c r="E1341" s="6" t="s">
        <v>96</v>
      </c>
      <c r="F1341" s="5" t="str">
        <f t="shared" si="42"/>
        <v>KTH-61</v>
      </c>
      <c r="G1341" t="s">
        <v>83</v>
      </c>
      <c r="H1341" t="s">
        <v>21</v>
      </c>
    </row>
    <row r="1342" spans="1:8" x14ac:dyDescent="0.3">
      <c r="A1342" s="6" t="s">
        <v>167</v>
      </c>
      <c r="B1342" s="6">
        <v>6</v>
      </c>
      <c r="C1342" s="7">
        <v>43766</v>
      </c>
      <c r="D1342" s="6" t="s">
        <v>96</v>
      </c>
      <c r="E1342" s="6" t="s">
        <v>96</v>
      </c>
      <c r="F1342" s="5" t="str">
        <f t="shared" si="42"/>
        <v>KAY-6</v>
      </c>
      <c r="G1342" t="s">
        <v>64</v>
      </c>
      <c r="H1342" t="s">
        <v>21</v>
      </c>
    </row>
    <row r="1343" spans="1:8" x14ac:dyDescent="0.3">
      <c r="A1343" s="6" t="s">
        <v>167</v>
      </c>
      <c r="B1343" s="6">
        <v>20</v>
      </c>
      <c r="C1343" s="7">
        <v>43834</v>
      </c>
      <c r="D1343" s="6" t="s">
        <v>96</v>
      </c>
      <c r="E1343" s="6" t="s">
        <v>96</v>
      </c>
      <c r="F1343" s="5" t="str">
        <f t="shared" si="42"/>
        <v>KAY-20</v>
      </c>
      <c r="G1343" t="s">
        <v>129</v>
      </c>
      <c r="H1343" t="s">
        <v>21</v>
      </c>
    </row>
    <row r="1344" spans="1:8" x14ac:dyDescent="0.3">
      <c r="A1344" s="6" t="s">
        <v>164</v>
      </c>
      <c r="B1344" s="6">
        <v>79</v>
      </c>
      <c r="C1344" s="7">
        <v>43883</v>
      </c>
      <c r="D1344" s="59">
        <v>0.47916666666666669</v>
      </c>
      <c r="E1344" s="6" t="s">
        <v>96</v>
      </c>
      <c r="F1344" s="5" t="str">
        <f t="shared" si="42"/>
        <v>KTH-79</v>
      </c>
      <c r="G1344" s="5" t="s">
        <v>81</v>
      </c>
      <c r="H1344" t="s">
        <v>21</v>
      </c>
    </row>
    <row r="1345" spans="1:8" x14ac:dyDescent="0.3">
      <c r="A1345" s="6" t="s">
        <v>164</v>
      </c>
      <c r="B1345" s="6">
        <v>83</v>
      </c>
      <c r="C1345" s="7">
        <v>43912</v>
      </c>
      <c r="D1345" s="59">
        <v>0.47916666666666669</v>
      </c>
      <c r="E1345" s="6" t="s">
        <v>96</v>
      </c>
      <c r="F1345" s="5" t="str">
        <f t="shared" si="42"/>
        <v>KTH-83</v>
      </c>
      <c r="G1345" t="s">
        <v>64</v>
      </c>
      <c r="H1345" t="s">
        <v>21</v>
      </c>
    </row>
    <row r="1346" spans="1:8" x14ac:dyDescent="0.3">
      <c r="A1346" s="6" t="s">
        <v>135</v>
      </c>
      <c r="B1346" s="6">
        <v>76</v>
      </c>
      <c r="C1346" s="7">
        <v>43923</v>
      </c>
      <c r="D1346" s="6" t="s">
        <v>96</v>
      </c>
      <c r="E1346" s="6" t="s">
        <v>96</v>
      </c>
      <c r="F1346" s="5" t="str">
        <f t="shared" si="42"/>
        <v>EAT-76</v>
      </c>
      <c r="G1346" t="s">
        <v>64</v>
      </c>
      <c r="H1346" t="s">
        <v>21</v>
      </c>
    </row>
    <row r="1347" spans="1:8" x14ac:dyDescent="0.3">
      <c r="A1347" s="6" t="s">
        <v>135</v>
      </c>
      <c r="B1347" s="6">
        <v>77</v>
      </c>
      <c r="C1347" s="7">
        <v>43957</v>
      </c>
      <c r="D1347" s="6" t="s">
        <v>96</v>
      </c>
      <c r="E1347" s="6" t="s">
        <v>96</v>
      </c>
      <c r="F1347" s="5" t="str">
        <f t="shared" si="42"/>
        <v>EAT-77</v>
      </c>
      <c r="G1347" t="s">
        <v>20</v>
      </c>
      <c r="H1347" t="s">
        <v>21</v>
      </c>
    </row>
    <row r="1348" spans="1:8" x14ac:dyDescent="0.3">
      <c r="A1348" s="6" t="s">
        <v>164</v>
      </c>
      <c r="B1348" s="6">
        <v>86</v>
      </c>
      <c r="C1348" s="7">
        <v>43979</v>
      </c>
      <c r="D1348" s="59">
        <v>0.45833333333333331</v>
      </c>
      <c r="E1348" s="6" t="s">
        <v>96</v>
      </c>
      <c r="F1348" s="5" t="str">
        <f t="shared" si="42"/>
        <v>KTH-86</v>
      </c>
      <c r="G1348" t="s">
        <v>64</v>
      </c>
      <c r="H1348" t="s">
        <v>21</v>
      </c>
    </row>
    <row r="1349" spans="1:8" x14ac:dyDescent="0.3">
      <c r="A1349" s="6" t="s">
        <v>164</v>
      </c>
      <c r="B1349" s="6">
        <v>92</v>
      </c>
      <c r="C1349" s="7">
        <v>44002</v>
      </c>
      <c r="D1349" s="59">
        <v>0.48958333333333331</v>
      </c>
      <c r="E1349" s="6" t="s">
        <v>96</v>
      </c>
      <c r="F1349" s="5" t="str">
        <f t="shared" si="42"/>
        <v>KTH-92</v>
      </c>
      <c r="G1349" t="s">
        <v>64</v>
      </c>
      <c r="H1349" t="s">
        <v>21</v>
      </c>
    </row>
    <row r="1350" spans="1:8" x14ac:dyDescent="0.3">
      <c r="A1350" s="6" t="s">
        <v>104</v>
      </c>
      <c r="B1350" s="6">
        <v>58</v>
      </c>
      <c r="C1350" s="7">
        <v>44022</v>
      </c>
      <c r="D1350" s="6" t="s">
        <v>96</v>
      </c>
      <c r="E1350" s="6" t="s">
        <v>96</v>
      </c>
      <c r="F1350" s="5" t="str">
        <f t="shared" si="42"/>
        <v>CSS-58</v>
      </c>
      <c r="G1350" t="s">
        <v>152</v>
      </c>
      <c r="H1350" t="s">
        <v>601</v>
      </c>
    </row>
    <row r="1351" spans="1:8" x14ac:dyDescent="0.3">
      <c r="A1351" s="6" t="s">
        <v>104</v>
      </c>
      <c r="B1351" s="6">
        <v>62</v>
      </c>
      <c r="C1351" s="7">
        <v>44028</v>
      </c>
      <c r="D1351" s="6" t="s">
        <v>96</v>
      </c>
      <c r="E1351" s="6" t="s">
        <v>96</v>
      </c>
      <c r="F1351" s="5" t="str">
        <f t="shared" si="42"/>
        <v>CSS-62</v>
      </c>
      <c r="G1351" t="s">
        <v>64</v>
      </c>
      <c r="H1351" t="s">
        <v>21</v>
      </c>
    </row>
    <row r="1352" spans="1:8" x14ac:dyDescent="0.3">
      <c r="A1352" s="6" t="s">
        <v>104</v>
      </c>
      <c r="B1352" s="6">
        <v>68</v>
      </c>
      <c r="C1352" s="7">
        <v>44064</v>
      </c>
      <c r="D1352" s="6" t="s">
        <v>96</v>
      </c>
      <c r="E1352" s="6" t="s">
        <v>96</v>
      </c>
      <c r="F1352" s="5" t="str">
        <f t="shared" si="42"/>
        <v>CSS-68</v>
      </c>
      <c r="G1352" t="s">
        <v>83</v>
      </c>
      <c r="H1352" t="s">
        <v>21</v>
      </c>
    </row>
    <row r="1353" spans="1:8" x14ac:dyDescent="0.3">
      <c r="A1353" s="6" t="s">
        <v>164</v>
      </c>
      <c r="B1353" s="6">
        <v>97</v>
      </c>
      <c r="C1353" s="7">
        <v>44065</v>
      </c>
      <c r="D1353" s="59">
        <v>0.47916666666666669</v>
      </c>
      <c r="E1353" s="6" t="s">
        <v>96</v>
      </c>
      <c r="F1353" s="5" t="str">
        <f t="shared" si="42"/>
        <v>KTH-97</v>
      </c>
      <c r="G1353" t="s">
        <v>129</v>
      </c>
      <c r="H1353" t="s">
        <v>21</v>
      </c>
    </row>
    <row r="1354" spans="1:8" x14ac:dyDescent="0.3">
      <c r="A1354" s="6" t="s">
        <v>104</v>
      </c>
      <c r="B1354" s="6">
        <v>74</v>
      </c>
      <c r="C1354" s="7">
        <v>44082</v>
      </c>
      <c r="D1354" s="6" t="s">
        <v>96</v>
      </c>
      <c r="E1354" s="6" t="s">
        <v>96</v>
      </c>
      <c r="F1354" s="5" t="str">
        <f t="shared" si="42"/>
        <v>CSS-74</v>
      </c>
      <c r="G1354" t="s">
        <v>64</v>
      </c>
      <c r="H1354" t="s">
        <v>21</v>
      </c>
    </row>
    <row r="1355" spans="1:8" x14ac:dyDescent="0.3">
      <c r="A1355" s="6" t="s">
        <v>164</v>
      </c>
      <c r="B1355" s="6">
        <v>101</v>
      </c>
      <c r="C1355" s="7">
        <v>44099</v>
      </c>
      <c r="D1355" s="59">
        <v>0.46527777777777773</v>
      </c>
      <c r="E1355" s="6" t="s">
        <v>96</v>
      </c>
      <c r="F1355" s="5" t="str">
        <f t="shared" ref="F1355:F1390" si="43">CONCATENATE(A1355,"-",B1355)</f>
        <v>KTH-101</v>
      </c>
      <c r="G1355" t="s">
        <v>64</v>
      </c>
      <c r="H1355" t="s">
        <v>21</v>
      </c>
    </row>
    <row r="1356" spans="1:8" x14ac:dyDescent="0.3">
      <c r="A1356" s="6" t="s">
        <v>104</v>
      </c>
      <c r="B1356" s="6">
        <v>89</v>
      </c>
      <c r="C1356" s="7">
        <v>44126</v>
      </c>
      <c r="D1356" s="6" t="s">
        <v>96</v>
      </c>
      <c r="E1356" s="6" t="s">
        <v>96</v>
      </c>
      <c r="F1356" s="5" t="str">
        <f t="shared" si="43"/>
        <v>CSS-89</v>
      </c>
      <c r="G1356" s="5" t="s">
        <v>115</v>
      </c>
      <c r="H1356" t="s">
        <v>21</v>
      </c>
    </row>
    <row r="1357" spans="1:8" x14ac:dyDescent="0.3">
      <c r="A1357" s="6" t="s">
        <v>167</v>
      </c>
      <c r="B1357" s="6">
        <v>52</v>
      </c>
      <c r="C1357" s="7">
        <v>44130</v>
      </c>
      <c r="D1357" s="6" t="s">
        <v>96</v>
      </c>
      <c r="E1357" s="6" t="s">
        <v>96</v>
      </c>
      <c r="F1357" s="5" t="str">
        <f t="shared" si="43"/>
        <v>KAY-52</v>
      </c>
      <c r="G1357" t="s">
        <v>152</v>
      </c>
      <c r="H1357" t="s">
        <v>21</v>
      </c>
    </row>
    <row r="1358" spans="1:8" x14ac:dyDescent="0.3">
      <c r="A1358" s="6" t="s">
        <v>164</v>
      </c>
      <c r="B1358" s="6">
        <v>108</v>
      </c>
      <c r="C1358" s="7">
        <v>44145</v>
      </c>
      <c r="D1358" s="59">
        <v>0.48958333333333331</v>
      </c>
      <c r="E1358" s="6" t="s">
        <v>96</v>
      </c>
      <c r="F1358" s="5" t="str">
        <f t="shared" si="43"/>
        <v>KTH-108</v>
      </c>
      <c r="G1358" t="s">
        <v>64</v>
      </c>
      <c r="H1358" t="s">
        <v>21</v>
      </c>
    </row>
    <row r="1359" spans="1:8" x14ac:dyDescent="0.3">
      <c r="A1359" s="6" t="s">
        <v>104</v>
      </c>
      <c r="B1359" s="6">
        <v>101</v>
      </c>
      <c r="C1359" s="7">
        <v>44163</v>
      </c>
      <c r="D1359" s="6" t="s">
        <v>96</v>
      </c>
      <c r="E1359" s="6" t="s">
        <v>96</v>
      </c>
      <c r="F1359" s="5" t="str">
        <f t="shared" si="43"/>
        <v>CSS-101</v>
      </c>
      <c r="G1359" t="s">
        <v>152</v>
      </c>
      <c r="H1359" t="s">
        <v>21</v>
      </c>
    </row>
    <row r="1360" spans="1:8" x14ac:dyDescent="0.3">
      <c r="A1360" s="6" t="s">
        <v>135</v>
      </c>
      <c r="B1360" s="6">
        <v>108</v>
      </c>
      <c r="C1360" s="7">
        <v>44196</v>
      </c>
      <c r="D1360" s="6" t="s">
        <v>96</v>
      </c>
      <c r="E1360" s="6" t="s">
        <v>96</v>
      </c>
      <c r="F1360" s="5" t="str">
        <f t="shared" si="43"/>
        <v>EAT-108</v>
      </c>
      <c r="G1360" t="s">
        <v>152</v>
      </c>
      <c r="H1360" t="s">
        <v>21</v>
      </c>
    </row>
    <row r="1361" spans="1:8" x14ac:dyDescent="0.3">
      <c r="A1361" s="6" t="s">
        <v>104</v>
      </c>
      <c r="B1361" s="6">
        <v>141</v>
      </c>
      <c r="C1361" s="7">
        <v>44238</v>
      </c>
      <c r="D1361" s="6" t="s">
        <v>96</v>
      </c>
      <c r="E1361" s="6" t="s">
        <v>96</v>
      </c>
      <c r="F1361" s="5" t="str">
        <f t="shared" si="43"/>
        <v>CSS-141</v>
      </c>
      <c r="G1361" t="s">
        <v>64</v>
      </c>
      <c r="H1361" t="s">
        <v>21</v>
      </c>
    </row>
    <row r="1362" spans="1:8" x14ac:dyDescent="0.3">
      <c r="A1362" s="6" t="s">
        <v>167</v>
      </c>
      <c r="B1362" s="6">
        <v>57</v>
      </c>
      <c r="C1362" s="7">
        <v>44238</v>
      </c>
      <c r="D1362" s="6" t="s">
        <v>96</v>
      </c>
      <c r="E1362" s="6" t="s">
        <v>96</v>
      </c>
      <c r="F1362" s="5" t="str">
        <f t="shared" si="43"/>
        <v>KAY-57</v>
      </c>
      <c r="G1362" t="s">
        <v>64</v>
      </c>
      <c r="H1362" t="s">
        <v>21</v>
      </c>
    </row>
    <row r="1363" spans="1:8" x14ac:dyDescent="0.3">
      <c r="A1363" s="6" t="s">
        <v>135</v>
      </c>
      <c r="B1363" s="6">
        <v>109</v>
      </c>
      <c r="C1363" s="7">
        <v>44239</v>
      </c>
      <c r="D1363" s="6" t="s">
        <v>96</v>
      </c>
      <c r="E1363" s="6" t="s">
        <v>96</v>
      </c>
      <c r="F1363" s="5" t="str">
        <f t="shared" si="43"/>
        <v>EAT-109</v>
      </c>
      <c r="G1363" t="s">
        <v>20</v>
      </c>
      <c r="H1363" t="s">
        <v>21</v>
      </c>
    </row>
    <row r="1364" spans="1:8" x14ac:dyDescent="0.3">
      <c r="A1364" s="6" t="s">
        <v>167</v>
      </c>
      <c r="B1364" s="6">
        <v>58</v>
      </c>
      <c r="C1364" s="7">
        <v>44260</v>
      </c>
      <c r="D1364" s="6" t="s">
        <v>96</v>
      </c>
      <c r="E1364" s="6" t="s">
        <v>96</v>
      </c>
      <c r="F1364" s="5" t="str">
        <f t="shared" si="43"/>
        <v>KAY-58</v>
      </c>
      <c r="G1364" s="5" t="s">
        <v>81</v>
      </c>
      <c r="H1364" t="s">
        <v>35</v>
      </c>
    </row>
    <row r="1365" spans="1:8" x14ac:dyDescent="0.3">
      <c r="A1365" s="6" t="s">
        <v>104</v>
      </c>
      <c r="B1365" s="6">
        <v>156</v>
      </c>
      <c r="C1365" s="7">
        <v>44263</v>
      </c>
      <c r="D1365" s="6" t="s">
        <v>96</v>
      </c>
      <c r="E1365" s="6" t="s">
        <v>96</v>
      </c>
      <c r="F1365" s="5" t="str">
        <f t="shared" si="43"/>
        <v>CSS-156</v>
      </c>
      <c r="G1365" t="s">
        <v>64</v>
      </c>
      <c r="H1365" t="s">
        <v>21</v>
      </c>
    </row>
    <row r="1366" spans="1:8" x14ac:dyDescent="0.3">
      <c r="A1366" s="6" t="s">
        <v>164</v>
      </c>
      <c r="B1366" s="6">
        <v>120</v>
      </c>
      <c r="C1366" s="7">
        <v>44267</v>
      </c>
      <c r="D1366" s="59">
        <v>0.45833333333333331</v>
      </c>
      <c r="E1366" s="6" t="s">
        <v>96</v>
      </c>
      <c r="F1366" s="5" t="str">
        <f t="shared" si="43"/>
        <v>KTH-120</v>
      </c>
      <c r="G1366" t="s">
        <v>64</v>
      </c>
      <c r="H1366" t="s">
        <v>21</v>
      </c>
    </row>
    <row r="1367" spans="1:8" x14ac:dyDescent="0.3">
      <c r="A1367" s="6" t="s">
        <v>104</v>
      </c>
      <c r="B1367" s="6">
        <v>176</v>
      </c>
      <c r="C1367" s="7">
        <v>44299</v>
      </c>
      <c r="D1367" s="6" t="s">
        <v>96</v>
      </c>
      <c r="E1367" s="6" t="s">
        <v>96</v>
      </c>
      <c r="F1367" s="5" t="str">
        <f t="shared" si="43"/>
        <v>CSS-176</v>
      </c>
      <c r="G1367" t="s">
        <v>64</v>
      </c>
      <c r="H1367" t="s">
        <v>21</v>
      </c>
    </row>
    <row r="1368" spans="1:8" x14ac:dyDescent="0.3">
      <c r="A1368" s="6" t="s">
        <v>104</v>
      </c>
      <c r="B1368" s="6">
        <v>180</v>
      </c>
      <c r="C1368" s="7">
        <v>44306</v>
      </c>
      <c r="D1368" s="6" t="s">
        <v>96</v>
      </c>
      <c r="E1368" s="6" t="s">
        <v>96</v>
      </c>
      <c r="F1368" s="5" t="str">
        <f t="shared" si="43"/>
        <v>CSS-180</v>
      </c>
      <c r="G1368" s="5" t="s">
        <v>20</v>
      </c>
      <c r="H1368" t="s">
        <v>35</v>
      </c>
    </row>
    <row r="1369" spans="1:8" x14ac:dyDescent="0.3">
      <c r="A1369" s="6" t="s">
        <v>104</v>
      </c>
      <c r="B1369" s="6">
        <v>183</v>
      </c>
      <c r="C1369" s="7">
        <v>44308</v>
      </c>
      <c r="D1369" s="6" t="s">
        <v>96</v>
      </c>
      <c r="E1369" s="6" t="s">
        <v>96</v>
      </c>
      <c r="F1369" s="5" t="str">
        <f t="shared" si="43"/>
        <v>CSS-183</v>
      </c>
      <c r="G1369" t="s">
        <v>64</v>
      </c>
      <c r="H1369" t="s">
        <v>21</v>
      </c>
    </row>
    <row r="1370" spans="1:8" x14ac:dyDescent="0.3">
      <c r="A1370" s="6" t="s">
        <v>12</v>
      </c>
      <c r="B1370" s="6">
        <v>7</v>
      </c>
      <c r="C1370" s="7">
        <v>39854</v>
      </c>
      <c r="D1370" s="6" t="s">
        <v>108</v>
      </c>
      <c r="E1370" s="6" t="s">
        <v>108</v>
      </c>
      <c r="F1370" s="5" t="str">
        <f t="shared" si="43"/>
        <v>BOB-7</v>
      </c>
      <c r="H1370" t="s">
        <v>21</v>
      </c>
    </row>
    <row r="1371" spans="1:8" x14ac:dyDescent="0.3">
      <c r="A1371" s="6" t="s">
        <v>12</v>
      </c>
      <c r="B1371" s="6">
        <v>54</v>
      </c>
      <c r="C1371" s="7">
        <v>40063</v>
      </c>
      <c r="D1371" s="6" t="s">
        <v>108</v>
      </c>
      <c r="E1371" s="6" t="s">
        <v>108</v>
      </c>
      <c r="F1371" s="5" t="str">
        <f t="shared" si="43"/>
        <v>BOB-54</v>
      </c>
      <c r="H1371" t="s">
        <v>21</v>
      </c>
    </row>
    <row r="1372" spans="1:8" x14ac:dyDescent="0.3">
      <c r="A1372" s="6" t="s">
        <v>12</v>
      </c>
      <c r="B1372" s="6">
        <v>65</v>
      </c>
      <c r="C1372" s="7">
        <v>40100</v>
      </c>
      <c r="D1372" s="6" t="s">
        <v>108</v>
      </c>
      <c r="E1372" s="6" t="s">
        <v>108</v>
      </c>
      <c r="F1372" s="5" t="str">
        <f t="shared" si="43"/>
        <v>BOB-65</v>
      </c>
      <c r="H1372" t="s">
        <v>35</v>
      </c>
    </row>
    <row r="1373" spans="1:8" x14ac:dyDescent="0.3">
      <c r="A1373" s="6" t="s">
        <v>12</v>
      </c>
      <c r="B1373" s="6">
        <v>107</v>
      </c>
      <c r="C1373" s="7">
        <v>40205</v>
      </c>
      <c r="D1373" s="6" t="s">
        <v>108</v>
      </c>
      <c r="E1373" s="6" t="s">
        <v>108</v>
      </c>
      <c r="F1373" s="5" t="str">
        <f t="shared" si="43"/>
        <v>BOB-107</v>
      </c>
      <c r="H1373" t="s">
        <v>21</v>
      </c>
    </row>
    <row r="1374" spans="1:8" x14ac:dyDescent="0.3">
      <c r="A1374" s="6" t="s">
        <v>12</v>
      </c>
      <c r="B1374" s="6">
        <v>106</v>
      </c>
      <c r="C1374" s="7">
        <v>40205</v>
      </c>
      <c r="D1374" s="6" t="s">
        <v>108</v>
      </c>
      <c r="E1374" s="6" t="s">
        <v>108</v>
      </c>
      <c r="F1374" s="5" t="str">
        <f t="shared" si="43"/>
        <v>BOB-106</v>
      </c>
      <c r="H1374" t="s">
        <v>21</v>
      </c>
    </row>
    <row r="1375" spans="1:8" x14ac:dyDescent="0.3">
      <c r="A1375" s="6" t="s">
        <v>12</v>
      </c>
      <c r="B1375" s="6">
        <v>178</v>
      </c>
      <c r="C1375" s="7">
        <v>40369</v>
      </c>
      <c r="D1375" s="6" t="s">
        <v>108</v>
      </c>
      <c r="E1375" s="6" t="s">
        <v>108</v>
      </c>
      <c r="F1375" s="5" t="str">
        <f t="shared" si="43"/>
        <v>BOB-178</v>
      </c>
      <c r="H1375" t="s">
        <v>21</v>
      </c>
    </row>
    <row r="1376" spans="1:8" x14ac:dyDescent="0.3">
      <c r="A1376" s="6" t="s">
        <v>12</v>
      </c>
      <c r="B1376" s="6">
        <v>197</v>
      </c>
      <c r="C1376" s="7">
        <v>40391</v>
      </c>
      <c r="D1376" s="6" t="s">
        <v>108</v>
      </c>
      <c r="E1376" s="6" t="s">
        <v>108</v>
      </c>
      <c r="F1376" s="5" t="str">
        <f t="shared" si="43"/>
        <v>BOB-197</v>
      </c>
      <c r="H1376" t="s">
        <v>21</v>
      </c>
    </row>
    <row r="1377" spans="1:8" x14ac:dyDescent="0.3">
      <c r="A1377" s="6" t="s">
        <v>12</v>
      </c>
      <c r="B1377" s="6">
        <v>208</v>
      </c>
      <c r="C1377" s="7">
        <v>40398</v>
      </c>
      <c r="D1377" s="6" t="s">
        <v>108</v>
      </c>
      <c r="E1377" s="6" t="s">
        <v>108</v>
      </c>
      <c r="F1377" s="5" t="str">
        <f t="shared" si="43"/>
        <v>BOB-208</v>
      </c>
      <c r="H1377" t="s">
        <v>21</v>
      </c>
    </row>
    <row r="1378" spans="1:8" x14ac:dyDescent="0.3">
      <c r="A1378" s="6" t="s">
        <v>12</v>
      </c>
      <c r="B1378" s="6">
        <v>313</v>
      </c>
      <c r="C1378" s="7">
        <v>40613</v>
      </c>
      <c r="D1378" s="6" t="s">
        <v>108</v>
      </c>
      <c r="E1378" s="6" t="s">
        <v>108</v>
      </c>
      <c r="F1378" s="5" t="str">
        <f t="shared" si="43"/>
        <v>BOB-313</v>
      </c>
      <c r="H1378" t="s">
        <v>35</v>
      </c>
    </row>
    <row r="1379" spans="1:8" x14ac:dyDescent="0.3">
      <c r="A1379" s="6" t="s">
        <v>12</v>
      </c>
      <c r="B1379" s="6">
        <v>375</v>
      </c>
      <c r="C1379" s="7">
        <v>40685</v>
      </c>
      <c r="D1379" s="6" t="s">
        <v>108</v>
      </c>
      <c r="E1379" s="6" t="s">
        <v>108</v>
      </c>
      <c r="F1379" s="5" t="str">
        <f t="shared" si="43"/>
        <v>BOB-375</v>
      </c>
      <c r="H1379" t="s">
        <v>35</v>
      </c>
    </row>
    <row r="1380" spans="1:8" x14ac:dyDescent="0.3">
      <c r="A1380" s="6" t="s">
        <v>62</v>
      </c>
      <c r="B1380" s="6">
        <v>16</v>
      </c>
      <c r="C1380" s="7">
        <v>40689</v>
      </c>
      <c r="D1380" s="6" t="s">
        <v>108</v>
      </c>
      <c r="E1380" s="6" t="s">
        <v>108</v>
      </c>
      <c r="F1380" s="5" t="str">
        <f t="shared" si="43"/>
        <v>ARB-16</v>
      </c>
    </row>
    <row r="1381" spans="1:8" x14ac:dyDescent="0.3">
      <c r="A1381" s="6" t="s">
        <v>62</v>
      </c>
      <c r="B1381" s="6">
        <v>24</v>
      </c>
      <c r="C1381" s="7">
        <v>40722</v>
      </c>
      <c r="D1381" s="6" t="s">
        <v>108</v>
      </c>
      <c r="E1381" s="6" t="s">
        <v>108</v>
      </c>
      <c r="F1381" s="5" t="str">
        <f t="shared" si="43"/>
        <v>ARB-24</v>
      </c>
      <c r="G1381" s="5" t="s">
        <v>64</v>
      </c>
    </row>
    <row r="1382" spans="1:8" x14ac:dyDescent="0.3">
      <c r="A1382" s="6" t="s">
        <v>62</v>
      </c>
      <c r="B1382" s="6">
        <v>48</v>
      </c>
      <c r="C1382" s="7">
        <v>40867</v>
      </c>
      <c r="D1382" s="6" t="s">
        <v>108</v>
      </c>
      <c r="E1382" s="6" t="s">
        <v>108</v>
      </c>
      <c r="F1382" s="5" t="str">
        <f t="shared" si="43"/>
        <v>ARB-48</v>
      </c>
      <c r="G1382" s="5" t="s">
        <v>92</v>
      </c>
    </row>
    <row r="1383" spans="1:8" x14ac:dyDescent="0.3">
      <c r="A1383" s="6" t="s">
        <v>12</v>
      </c>
      <c r="B1383" s="6">
        <v>450</v>
      </c>
      <c r="C1383" s="7">
        <v>40870</v>
      </c>
      <c r="D1383" s="6" t="s">
        <v>108</v>
      </c>
      <c r="E1383" s="6" t="s">
        <v>108</v>
      </c>
      <c r="F1383" s="5" t="str">
        <f t="shared" si="43"/>
        <v>BOB-450</v>
      </c>
      <c r="H1383" t="s">
        <v>21</v>
      </c>
    </row>
    <row r="1384" spans="1:8" x14ac:dyDescent="0.3">
      <c r="A1384" s="6" t="s">
        <v>12</v>
      </c>
      <c r="B1384" s="6">
        <v>478</v>
      </c>
      <c r="C1384" s="7">
        <v>40955</v>
      </c>
      <c r="D1384" s="6" t="s">
        <v>108</v>
      </c>
      <c r="E1384" s="6" t="s">
        <v>108</v>
      </c>
      <c r="F1384" s="5" t="str">
        <f t="shared" si="43"/>
        <v>BOB-478</v>
      </c>
      <c r="H1384" t="s">
        <v>35</v>
      </c>
    </row>
    <row r="1385" spans="1:8" x14ac:dyDescent="0.3">
      <c r="A1385" s="6" t="s">
        <v>51</v>
      </c>
      <c r="B1385" s="6">
        <v>24</v>
      </c>
      <c r="C1385" s="7">
        <v>41248</v>
      </c>
      <c r="D1385" s="6" t="s">
        <v>108</v>
      </c>
      <c r="E1385" s="6" t="s">
        <v>108</v>
      </c>
      <c r="F1385" s="5" t="str">
        <f t="shared" si="43"/>
        <v>UUC-24</v>
      </c>
      <c r="G1385" t="s">
        <v>64</v>
      </c>
      <c r="H1385" t="s">
        <v>21</v>
      </c>
    </row>
    <row r="1386" spans="1:8" x14ac:dyDescent="0.3">
      <c r="A1386" s="6" t="s">
        <v>51</v>
      </c>
      <c r="B1386" s="6">
        <v>35</v>
      </c>
      <c r="C1386" s="7">
        <v>41269</v>
      </c>
      <c r="D1386" s="6" t="s">
        <v>108</v>
      </c>
      <c r="E1386" s="6" t="s">
        <v>108</v>
      </c>
      <c r="F1386" s="5" t="str">
        <f t="shared" si="43"/>
        <v>UUC-35</v>
      </c>
      <c r="G1386" s="5" t="s">
        <v>20</v>
      </c>
      <c r="H1386" t="s">
        <v>35</v>
      </c>
    </row>
    <row r="1387" spans="1:8" x14ac:dyDescent="0.3">
      <c r="A1387" s="6" t="s">
        <v>51</v>
      </c>
      <c r="B1387" s="6">
        <v>41</v>
      </c>
      <c r="C1387" s="7">
        <v>41286</v>
      </c>
      <c r="D1387" s="6" t="s">
        <v>108</v>
      </c>
      <c r="E1387" s="6" t="s">
        <v>108</v>
      </c>
      <c r="F1387" s="5" t="str">
        <f t="shared" si="43"/>
        <v>UUC-41</v>
      </c>
      <c r="G1387" t="s">
        <v>64</v>
      </c>
      <c r="H1387" t="s">
        <v>21</v>
      </c>
    </row>
    <row r="1388" spans="1:8" x14ac:dyDescent="0.3">
      <c r="A1388" s="6" t="s">
        <v>62</v>
      </c>
      <c r="B1388" s="6">
        <v>153</v>
      </c>
      <c r="C1388" s="7">
        <v>41396</v>
      </c>
      <c r="D1388" s="6" t="s">
        <v>108</v>
      </c>
      <c r="E1388" s="6" t="s">
        <v>108</v>
      </c>
      <c r="F1388" s="5" t="str">
        <f t="shared" si="43"/>
        <v>ARB-153</v>
      </c>
      <c r="G1388" s="5" t="s">
        <v>64</v>
      </c>
    </row>
    <row r="1389" spans="1:8" x14ac:dyDescent="0.3">
      <c r="A1389" s="6" t="s">
        <v>62</v>
      </c>
      <c r="B1389" s="6">
        <v>176</v>
      </c>
      <c r="C1389" s="7">
        <v>41455</v>
      </c>
      <c r="D1389" s="6" t="s">
        <v>108</v>
      </c>
      <c r="E1389" s="6" t="s">
        <v>108</v>
      </c>
      <c r="F1389" s="5" t="str">
        <f t="shared" si="43"/>
        <v>ARB-176</v>
      </c>
      <c r="G1389" s="5" t="s">
        <v>64</v>
      </c>
    </row>
    <row r="1390" spans="1:8" x14ac:dyDescent="0.3">
      <c r="A1390" s="6" t="s">
        <v>62</v>
      </c>
      <c r="B1390" s="6">
        <v>181</v>
      </c>
      <c r="C1390" s="7">
        <v>41461</v>
      </c>
      <c r="D1390" s="6" t="s">
        <v>108</v>
      </c>
      <c r="E1390" s="6" t="s">
        <v>108</v>
      </c>
      <c r="F1390" s="5" t="str">
        <f t="shared" si="43"/>
        <v>ARB-181</v>
      </c>
      <c r="G1390" s="5" t="s">
        <v>64</v>
      </c>
    </row>
    <row r="1391" spans="1:8" x14ac:dyDescent="0.3">
      <c r="A1391" s="6" t="s">
        <v>51</v>
      </c>
      <c r="B1391" s="6">
        <v>104</v>
      </c>
      <c r="C1391" s="7">
        <v>41481</v>
      </c>
      <c r="D1391" s="6" t="s">
        <v>108</v>
      </c>
      <c r="E1391" s="6" t="s">
        <v>108</v>
      </c>
      <c r="F1391" s="5" t="str">
        <f>CONCATENATE(A1391,"-",B1391)</f>
        <v>UUC-104</v>
      </c>
      <c r="G1391" s="5" t="s">
        <v>20</v>
      </c>
      <c r="H1391" t="s">
        <v>21</v>
      </c>
    </row>
    <row r="1392" spans="1:8" x14ac:dyDescent="0.3">
      <c r="A1392" s="6" t="s">
        <v>62</v>
      </c>
      <c r="B1392" s="6">
        <v>193</v>
      </c>
      <c r="C1392" s="7">
        <v>41484</v>
      </c>
      <c r="D1392" s="6" t="s">
        <v>108</v>
      </c>
      <c r="E1392" s="6" t="s">
        <v>108</v>
      </c>
      <c r="F1392" s="5" t="str">
        <f>CONCATENATE(A1392,"-",B1392)</f>
        <v>ARB-193</v>
      </c>
      <c r="G1392" s="5" t="s">
        <v>64</v>
      </c>
    </row>
    <row r="1393" spans="1:8" x14ac:dyDescent="0.3">
      <c r="A1393" s="6" t="s">
        <v>62</v>
      </c>
      <c r="B1393" s="6">
        <v>194</v>
      </c>
      <c r="C1393" s="7">
        <v>41485</v>
      </c>
      <c r="D1393" s="6" t="s">
        <v>108</v>
      </c>
      <c r="E1393" s="6" t="s">
        <v>108</v>
      </c>
      <c r="F1393" s="5" t="str">
        <f>CONCATENATE(A1393,"-",B1393)</f>
        <v>ARB-194</v>
      </c>
      <c r="G1393" s="5" t="s">
        <v>64</v>
      </c>
    </row>
    <row r="1394" spans="1:8" x14ac:dyDescent="0.3">
      <c r="A1394" s="6" t="s">
        <v>51</v>
      </c>
      <c r="B1394" s="6">
        <v>118</v>
      </c>
      <c r="C1394" s="7">
        <v>41515</v>
      </c>
      <c r="D1394" s="6" t="s">
        <v>108</v>
      </c>
      <c r="E1394" s="6" t="s">
        <v>108</v>
      </c>
      <c r="F1394" s="5" t="str">
        <f>CONCATENATE(A1394,"-",B1394)</f>
        <v>UUC-118</v>
      </c>
      <c r="G1394" t="s">
        <v>64</v>
      </c>
      <c r="H1394" t="s">
        <v>21</v>
      </c>
    </row>
    <row r="1395" spans="1:8" x14ac:dyDescent="0.3">
      <c r="A1395" s="6" t="s">
        <v>62</v>
      </c>
      <c r="B1395" s="6">
        <v>210</v>
      </c>
      <c r="C1395" s="7">
        <v>41529</v>
      </c>
      <c r="D1395" s="6" t="s">
        <v>108</v>
      </c>
      <c r="E1395" s="6" t="s">
        <v>108</v>
      </c>
      <c r="F1395" s="5" t="str">
        <f t="shared" ref="F1395:F1458" si="44">CONCATENATE(A1395,"-",B1395)</f>
        <v>ARB-210</v>
      </c>
      <c r="G1395" s="5" t="s">
        <v>64</v>
      </c>
    </row>
    <row r="1396" spans="1:8" x14ac:dyDescent="0.3">
      <c r="A1396" s="6" t="s">
        <v>62</v>
      </c>
      <c r="B1396" s="6">
        <v>221</v>
      </c>
      <c r="C1396" s="7">
        <v>41540</v>
      </c>
      <c r="D1396" s="6" t="s">
        <v>108</v>
      </c>
      <c r="E1396" s="6" t="s">
        <v>108</v>
      </c>
      <c r="F1396" s="5" t="str">
        <f t="shared" si="44"/>
        <v>ARB-221</v>
      </c>
      <c r="G1396" s="5" t="s">
        <v>64</v>
      </c>
    </row>
    <row r="1397" spans="1:8" x14ac:dyDescent="0.3">
      <c r="A1397" s="6" t="s">
        <v>62</v>
      </c>
      <c r="B1397" s="6">
        <v>317</v>
      </c>
      <c r="C1397" s="7">
        <v>41685</v>
      </c>
      <c r="D1397" s="6" t="s">
        <v>108</v>
      </c>
      <c r="E1397" s="6" t="s">
        <v>108</v>
      </c>
      <c r="F1397" s="5" t="str">
        <f t="shared" si="44"/>
        <v>ARB-317</v>
      </c>
      <c r="G1397" s="5" t="s">
        <v>64</v>
      </c>
    </row>
    <row r="1398" spans="1:8" x14ac:dyDescent="0.3">
      <c r="A1398" s="6" t="s">
        <v>51</v>
      </c>
      <c r="B1398" s="6">
        <v>236</v>
      </c>
      <c r="C1398" s="7">
        <v>41767</v>
      </c>
      <c r="D1398" s="6" t="s">
        <v>108</v>
      </c>
      <c r="E1398" s="6" t="s">
        <v>108</v>
      </c>
      <c r="F1398" s="5" t="str">
        <f t="shared" si="44"/>
        <v>UUC-236</v>
      </c>
      <c r="G1398" t="s">
        <v>64</v>
      </c>
      <c r="H1398" t="s">
        <v>21</v>
      </c>
    </row>
    <row r="1399" spans="1:8" x14ac:dyDescent="0.3">
      <c r="A1399" s="6" t="s">
        <v>51</v>
      </c>
      <c r="B1399" s="6">
        <v>250</v>
      </c>
      <c r="C1399" s="7">
        <v>41801</v>
      </c>
      <c r="D1399" s="6" t="s">
        <v>108</v>
      </c>
      <c r="E1399" s="6" t="s">
        <v>108</v>
      </c>
      <c r="F1399" s="5" t="str">
        <f t="shared" si="44"/>
        <v>UUC-250</v>
      </c>
      <c r="G1399" s="5" t="s">
        <v>20</v>
      </c>
      <c r="H1399" t="s">
        <v>21</v>
      </c>
    </row>
    <row r="1400" spans="1:8" x14ac:dyDescent="0.3">
      <c r="A1400" s="6" t="s">
        <v>51</v>
      </c>
      <c r="B1400" s="6">
        <v>259</v>
      </c>
      <c r="C1400" s="7">
        <v>41820</v>
      </c>
      <c r="D1400" s="6" t="s">
        <v>108</v>
      </c>
      <c r="E1400" s="6" t="s">
        <v>108</v>
      </c>
      <c r="F1400" s="5" t="str">
        <f t="shared" si="44"/>
        <v>UUC-259</v>
      </c>
      <c r="G1400" s="5" t="s">
        <v>20</v>
      </c>
      <c r="H1400" t="s">
        <v>21</v>
      </c>
    </row>
    <row r="1401" spans="1:8" x14ac:dyDescent="0.3">
      <c r="A1401" s="6" t="s">
        <v>51</v>
      </c>
      <c r="B1401" s="6">
        <v>270</v>
      </c>
      <c r="C1401" s="7">
        <v>41831</v>
      </c>
      <c r="D1401" s="6" t="s">
        <v>108</v>
      </c>
      <c r="E1401" s="6" t="s">
        <v>108</v>
      </c>
      <c r="F1401" s="5" t="str">
        <f t="shared" si="44"/>
        <v>UUC-270</v>
      </c>
      <c r="G1401" s="5" t="s">
        <v>20</v>
      </c>
      <c r="H1401" t="s">
        <v>21</v>
      </c>
    </row>
    <row r="1402" spans="1:8" x14ac:dyDescent="0.3">
      <c r="A1402" s="6" t="s">
        <v>51</v>
      </c>
      <c r="B1402" s="6">
        <v>305</v>
      </c>
      <c r="C1402" s="7">
        <v>41883</v>
      </c>
      <c r="D1402" s="6" t="s">
        <v>108</v>
      </c>
      <c r="E1402" s="6" t="s">
        <v>108</v>
      </c>
      <c r="F1402" s="5" t="str">
        <f t="shared" si="44"/>
        <v>UUC-305</v>
      </c>
      <c r="G1402" s="5" t="s">
        <v>20</v>
      </c>
      <c r="H1402" t="s">
        <v>21</v>
      </c>
    </row>
    <row r="1403" spans="1:8" x14ac:dyDescent="0.3">
      <c r="A1403" s="6" t="s">
        <v>51</v>
      </c>
      <c r="B1403" s="6">
        <v>314</v>
      </c>
      <c r="C1403" s="7">
        <v>41894</v>
      </c>
      <c r="D1403" s="6" t="s">
        <v>108</v>
      </c>
      <c r="E1403" s="6" t="s">
        <v>108</v>
      </c>
      <c r="F1403" s="5" t="str">
        <f t="shared" si="44"/>
        <v>UUC-314</v>
      </c>
      <c r="G1403" s="5" t="s">
        <v>20</v>
      </c>
      <c r="H1403" t="s">
        <v>35</v>
      </c>
    </row>
    <row r="1404" spans="1:8" x14ac:dyDescent="0.3">
      <c r="A1404" s="6" t="s">
        <v>51</v>
      </c>
      <c r="B1404" s="6">
        <v>313</v>
      </c>
      <c r="C1404" s="7">
        <v>41894</v>
      </c>
      <c r="D1404" s="6" t="s">
        <v>108</v>
      </c>
      <c r="E1404" s="6" t="s">
        <v>108</v>
      </c>
      <c r="F1404" s="5" t="str">
        <f t="shared" si="44"/>
        <v>UUC-313</v>
      </c>
      <c r="G1404" t="s">
        <v>64</v>
      </c>
      <c r="H1404" t="s">
        <v>21</v>
      </c>
    </row>
    <row r="1405" spans="1:8" x14ac:dyDescent="0.3">
      <c r="A1405" s="6" t="s">
        <v>130</v>
      </c>
      <c r="B1405" s="6">
        <v>5</v>
      </c>
      <c r="C1405" s="7">
        <v>42038</v>
      </c>
      <c r="D1405" s="6" t="s">
        <v>108</v>
      </c>
      <c r="E1405" s="6" t="s">
        <v>108</v>
      </c>
      <c r="F1405" s="5" t="str">
        <f t="shared" si="44"/>
        <v>KKV-5</v>
      </c>
      <c r="G1405" t="s">
        <v>152</v>
      </c>
      <c r="H1405" t="s">
        <v>21</v>
      </c>
    </row>
    <row r="1406" spans="1:8" x14ac:dyDescent="0.3">
      <c r="A1406" s="6" t="s">
        <v>51</v>
      </c>
      <c r="B1406" s="6">
        <v>453</v>
      </c>
      <c r="C1406" s="7">
        <v>42080</v>
      </c>
      <c r="D1406" s="6" t="s">
        <v>108</v>
      </c>
      <c r="E1406" s="6" t="s">
        <v>108</v>
      </c>
      <c r="F1406" s="5" t="str">
        <f t="shared" si="44"/>
        <v>UUC-453</v>
      </c>
      <c r="G1406" s="5" t="s">
        <v>20</v>
      </c>
      <c r="H1406" t="s">
        <v>21</v>
      </c>
    </row>
    <row r="1407" spans="1:8" x14ac:dyDescent="0.3">
      <c r="A1407" s="6" t="s">
        <v>51</v>
      </c>
      <c r="B1407" s="6">
        <v>454</v>
      </c>
      <c r="C1407" s="7">
        <v>42082</v>
      </c>
      <c r="D1407" s="6" t="s">
        <v>108</v>
      </c>
      <c r="E1407" s="6" t="s">
        <v>108</v>
      </c>
      <c r="F1407" s="5" t="str">
        <f t="shared" si="44"/>
        <v>UUC-454</v>
      </c>
      <c r="G1407" s="5" t="s">
        <v>144</v>
      </c>
      <c r="H1407" t="s">
        <v>35</v>
      </c>
    </row>
    <row r="1408" spans="1:8" x14ac:dyDescent="0.3">
      <c r="A1408" s="6" t="s">
        <v>51</v>
      </c>
      <c r="B1408" s="6">
        <v>491</v>
      </c>
      <c r="C1408" s="7">
        <v>42114</v>
      </c>
      <c r="D1408" s="6" t="s">
        <v>108</v>
      </c>
      <c r="E1408" s="6" t="s">
        <v>108</v>
      </c>
      <c r="F1408" s="5" t="str">
        <f t="shared" si="44"/>
        <v>UUC-491</v>
      </c>
      <c r="G1408" s="5" t="s">
        <v>115</v>
      </c>
      <c r="H1408" t="s">
        <v>21</v>
      </c>
    </row>
    <row r="1409" spans="1:8" x14ac:dyDescent="0.3">
      <c r="A1409" s="6" t="s">
        <v>51</v>
      </c>
      <c r="B1409" s="6">
        <v>494</v>
      </c>
      <c r="C1409" s="7">
        <v>42123</v>
      </c>
      <c r="D1409" s="6" t="s">
        <v>108</v>
      </c>
      <c r="E1409" s="6" t="s">
        <v>108</v>
      </c>
      <c r="F1409" s="5" t="str">
        <f t="shared" si="44"/>
        <v>UUC-494</v>
      </c>
      <c r="G1409" s="5" t="s">
        <v>115</v>
      </c>
      <c r="H1409" t="s">
        <v>21</v>
      </c>
    </row>
    <row r="1410" spans="1:8" x14ac:dyDescent="0.3">
      <c r="A1410" s="6" t="s">
        <v>51</v>
      </c>
      <c r="B1410" s="6">
        <v>495</v>
      </c>
      <c r="C1410" s="7">
        <v>42124</v>
      </c>
      <c r="D1410" s="6" t="s">
        <v>108</v>
      </c>
      <c r="E1410" s="6" t="s">
        <v>108</v>
      </c>
      <c r="F1410" s="5" t="str">
        <f t="shared" si="44"/>
        <v>UUC-495</v>
      </c>
      <c r="G1410" s="5" t="s">
        <v>115</v>
      </c>
      <c r="H1410" t="s">
        <v>21</v>
      </c>
    </row>
    <row r="1411" spans="1:8" x14ac:dyDescent="0.3">
      <c r="A1411" s="6" t="s">
        <v>51</v>
      </c>
      <c r="B1411" s="6">
        <v>499</v>
      </c>
      <c r="C1411" s="7">
        <v>42142</v>
      </c>
      <c r="D1411" s="6" t="s">
        <v>108</v>
      </c>
      <c r="E1411" s="6" t="s">
        <v>108</v>
      </c>
      <c r="F1411" s="5" t="str">
        <f t="shared" si="44"/>
        <v>UUC-499</v>
      </c>
      <c r="G1411" s="5" t="s">
        <v>81</v>
      </c>
      <c r="H1411" t="s">
        <v>21</v>
      </c>
    </row>
    <row r="1412" spans="1:8" x14ac:dyDescent="0.3">
      <c r="A1412" s="6" t="s">
        <v>51</v>
      </c>
      <c r="B1412" s="6">
        <v>502</v>
      </c>
      <c r="C1412" s="7">
        <v>42153</v>
      </c>
      <c r="D1412" s="6" t="s">
        <v>108</v>
      </c>
      <c r="E1412" s="6" t="s">
        <v>108</v>
      </c>
      <c r="F1412" s="5" t="str">
        <f t="shared" si="44"/>
        <v>UUC-502</v>
      </c>
      <c r="G1412" s="5" t="s">
        <v>20</v>
      </c>
      <c r="H1412" t="s">
        <v>21</v>
      </c>
    </row>
    <row r="1413" spans="1:8" x14ac:dyDescent="0.3">
      <c r="A1413" s="6" t="s">
        <v>51</v>
      </c>
      <c r="B1413" s="6">
        <v>518</v>
      </c>
      <c r="C1413" s="7">
        <v>42193</v>
      </c>
      <c r="D1413" s="6" t="s">
        <v>108</v>
      </c>
      <c r="E1413" s="6" t="s">
        <v>108</v>
      </c>
      <c r="F1413" s="5" t="str">
        <f t="shared" si="44"/>
        <v>UUC-518</v>
      </c>
      <c r="G1413" s="5" t="s">
        <v>20</v>
      </c>
      <c r="H1413" t="s">
        <v>21</v>
      </c>
    </row>
    <row r="1414" spans="1:8" x14ac:dyDescent="0.3">
      <c r="A1414" s="6" t="s">
        <v>51</v>
      </c>
      <c r="B1414" s="6">
        <v>554</v>
      </c>
      <c r="C1414" s="7">
        <v>42300</v>
      </c>
      <c r="D1414" s="6" t="s">
        <v>108</v>
      </c>
      <c r="E1414" s="6" t="s">
        <v>108</v>
      </c>
      <c r="F1414" s="5" t="str">
        <f t="shared" si="44"/>
        <v>UUC-554</v>
      </c>
      <c r="G1414" s="5" t="s">
        <v>20</v>
      </c>
      <c r="H1414" t="s">
        <v>21</v>
      </c>
    </row>
    <row r="1415" spans="1:8" x14ac:dyDescent="0.3">
      <c r="A1415" s="6" t="s">
        <v>51</v>
      </c>
      <c r="B1415" s="6">
        <v>596</v>
      </c>
      <c r="C1415" s="7">
        <v>42437</v>
      </c>
      <c r="D1415" s="6" t="s">
        <v>108</v>
      </c>
      <c r="E1415" s="6" t="s">
        <v>108</v>
      </c>
      <c r="F1415" s="5" t="str">
        <f t="shared" si="44"/>
        <v>UUC-596</v>
      </c>
      <c r="G1415" s="5" t="s">
        <v>115</v>
      </c>
      <c r="H1415" t="s">
        <v>35</v>
      </c>
    </row>
    <row r="1416" spans="1:8" x14ac:dyDescent="0.3">
      <c r="A1416" s="6" t="s">
        <v>51</v>
      </c>
      <c r="B1416" s="6">
        <v>716</v>
      </c>
      <c r="C1416" s="7">
        <v>42586</v>
      </c>
      <c r="D1416" s="6" t="s">
        <v>108</v>
      </c>
      <c r="E1416" s="6" t="s">
        <v>108</v>
      </c>
      <c r="F1416" s="5" t="str">
        <f t="shared" si="44"/>
        <v>UUC-716</v>
      </c>
      <c r="G1416" s="5" t="s">
        <v>20</v>
      </c>
      <c r="H1416" t="s">
        <v>21</v>
      </c>
    </row>
    <row r="1417" spans="1:8" x14ac:dyDescent="0.3">
      <c r="A1417" s="6" t="s">
        <v>51</v>
      </c>
      <c r="B1417" s="6">
        <v>734</v>
      </c>
      <c r="C1417" s="7">
        <v>42597</v>
      </c>
      <c r="D1417" s="6" t="s">
        <v>108</v>
      </c>
      <c r="E1417" s="6" t="s">
        <v>108</v>
      </c>
      <c r="F1417" s="5" t="str">
        <f t="shared" si="44"/>
        <v>UUC-734</v>
      </c>
      <c r="G1417" s="5" t="s">
        <v>430</v>
      </c>
      <c r="H1417" t="s">
        <v>35</v>
      </c>
    </row>
    <row r="1418" spans="1:8" x14ac:dyDescent="0.3">
      <c r="A1418" s="6" t="s">
        <v>130</v>
      </c>
      <c r="B1418" s="6">
        <v>92</v>
      </c>
      <c r="C1418" s="7">
        <v>42604</v>
      </c>
      <c r="D1418" s="6" t="s">
        <v>108</v>
      </c>
      <c r="E1418" s="6" t="s">
        <v>108</v>
      </c>
      <c r="F1418" s="5" t="str">
        <f t="shared" si="44"/>
        <v>KKV-92</v>
      </c>
      <c r="G1418" t="s">
        <v>64</v>
      </c>
      <c r="H1418" t="s">
        <v>21</v>
      </c>
    </row>
    <row r="1419" spans="1:8" x14ac:dyDescent="0.3">
      <c r="A1419" s="6" t="s">
        <v>130</v>
      </c>
      <c r="B1419" s="6">
        <v>95</v>
      </c>
      <c r="C1419" s="7">
        <v>42607</v>
      </c>
      <c r="D1419" s="6" t="s">
        <v>108</v>
      </c>
      <c r="E1419" s="6" t="s">
        <v>108</v>
      </c>
      <c r="F1419" s="5" t="str">
        <f t="shared" si="44"/>
        <v>KKV-95</v>
      </c>
      <c r="G1419" t="s">
        <v>64</v>
      </c>
      <c r="H1419" t="s">
        <v>21</v>
      </c>
    </row>
    <row r="1420" spans="1:8" x14ac:dyDescent="0.3">
      <c r="A1420" s="6" t="s">
        <v>51</v>
      </c>
      <c r="B1420" s="6">
        <v>764</v>
      </c>
      <c r="C1420" s="7">
        <v>42619</v>
      </c>
      <c r="D1420" s="6" t="s">
        <v>108</v>
      </c>
      <c r="E1420" s="6" t="s">
        <v>108</v>
      </c>
      <c r="F1420" s="5" t="str">
        <f t="shared" si="44"/>
        <v>UUC-764</v>
      </c>
      <c r="G1420" s="5" t="s">
        <v>120</v>
      </c>
      <c r="H1420" t="s">
        <v>21</v>
      </c>
    </row>
    <row r="1421" spans="1:8" x14ac:dyDescent="0.3">
      <c r="A1421" s="6" t="s">
        <v>51</v>
      </c>
      <c r="B1421" s="6">
        <v>786</v>
      </c>
      <c r="C1421" s="7">
        <v>42646</v>
      </c>
      <c r="D1421" s="6" t="s">
        <v>108</v>
      </c>
      <c r="E1421" s="6" t="s">
        <v>108</v>
      </c>
      <c r="F1421" s="5" t="str">
        <f t="shared" si="44"/>
        <v>UUC-786</v>
      </c>
      <c r="G1421" s="5" t="s">
        <v>20</v>
      </c>
      <c r="H1421" t="s">
        <v>21</v>
      </c>
    </row>
    <row r="1422" spans="1:8" x14ac:dyDescent="0.3">
      <c r="A1422" s="6" t="s">
        <v>130</v>
      </c>
      <c r="B1422" s="6">
        <v>118</v>
      </c>
      <c r="C1422" s="7">
        <v>42683</v>
      </c>
      <c r="D1422" s="6" t="s">
        <v>108</v>
      </c>
      <c r="E1422" s="6" t="s">
        <v>108</v>
      </c>
      <c r="F1422" s="5" t="str">
        <f t="shared" si="44"/>
        <v>KKV-118</v>
      </c>
      <c r="G1422" t="s">
        <v>129</v>
      </c>
      <c r="H1422" t="s">
        <v>21</v>
      </c>
    </row>
    <row r="1423" spans="1:8" x14ac:dyDescent="0.3">
      <c r="A1423" s="6" t="s">
        <v>130</v>
      </c>
      <c r="B1423" s="6">
        <v>137</v>
      </c>
      <c r="C1423" s="7">
        <v>42762</v>
      </c>
      <c r="D1423" s="6" t="s">
        <v>108</v>
      </c>
      <c r="E1423" s="6" t="s">
        <v>108</v>
      </c>
      <c r="F1423" s="5" t="str">
        <f t="shared" si="44"/>
        <v>KKV-137</v>
      </c>
      <c r="G1423" t="s">
        <v>64</v>
      </c>
      <c r="H1423" t="s">
        <v>21</v>
      </c>
    </row>
    <row r="1424" spans="1:8" x14ac:dyDescent="0.3">
      <c r="A1424" s="6" t="s">
        <v>51</v>
      </c>
      <c r="B1424" s="6">
        <v>872</v>
      </c>
      <c r="C1424" s="7">
        <v>42781</v>
      </c>
      <c r="D1424" s="6" t="s">
        <v>108</v>
      </c>
      <c r="E1424" s="6" t="s">
        <v>108</v>
      </c>
      <c r="F1424" s="5" t="str">
        <f t="shared" si="44"/>
        <v>UUC-872</v>
      </c>
      <c r="G1424" s="5" t="s">
        <v>81</v>
      </c>
      <c r="H1424" t="s">
        <v>21</v>
      </c>
    </row>
    <row r="1425" spans="1:8" x14ac:dyDescent="0.3">
      <c r="A1425" s="6" t="s">
        <v>130</v>
      </c>
      <c r="B1425" s="6">
        <v>150</v>
      </c>
      <c r="C1425" s="7">
        <v>42823</v>
      </c>
      <c r="D1425" s="6" t="s">
        <v>108</v>
      </c>
      <c r="E1425" s="6" t="s">
        <v>108</v>
      </c>
      <c r="F1425" s="5" t="str">
        <f t="shared" si="44"/>
        <v>KKV-150</v>
      </c>
      <c r="G1425" t="s">
        <v>64</v>
      </c>
      <c r="H1425" t="s">
        <v>21</v>
      </c>
    </row>
    <row r="1426" spans="1:8" x14ac:dyDescent="0.3">
      <c r="A1426" s="6" t="s">
        <v>51</v>
      </c>
      <c r="B1426" s="6">
        <v>899</v>
      </c>
      <c r="C1426" s="7">
        <v>42840</v>
      </c>
      <c r="D1426" s="6" t="s">
        <v>108</v>
      </c>
      <c r="E1426" s="6" t="s">
        <v>108</v>
      </c>
      <c r="F1426" s="5" t="str">
        <f t="shared" si="44"/>
        <v>UUC-899</v>
      </c>
      <c r="G1426" s="5" t="s">
        <v>115</v>
      </c>
      <c r="H1426" t="s">
        <v>35</v>
      </c>
    </row>
    <row r="1427" spans="1:8" x14ac:dyDescent="0.3">
      <c r="A1427" s="6" t="s">
        <v>130</v>
      </c>
      <c r="B1427" s="6">
        <v>158</v>
      </c>
      <c r="C1427" s="7">
        <v>42851</v>
      </c>
      <c r="D1427" s="6" t="s">
        <v>108</v>
      </c>
      <c r="E1427" s="6" t="s">
        <v>108</v>
      </c>
      <c r="F1427" s="5" t="str">
        <f t="shared" si="44"/>
        <v>KKV-158</v>
      </c>
      <c r="G1427" s="5" t="s">
        <v>20</v>
      </c>
      <c r="H1427" t="s">
        <v>21</v>
      </c>
    </row>
    <row r="1428" spans="1:8" x14ac:dyDescent="0.3">
      <c r="A1428" s="6" t="s">
        <v>130</v>
      </c>
      <c r="B1428" s="6">
        <v>160</v>
      </c>
      <c r="C1428" s="7">
        <v>42861</v>
      </c>
      <c r="D1428" s="6" t="s">
        <v>108</v>
      </c>
      <c r="E1428" s="6" t="s">
        <v>108</v>
      </c>
      <c r="F1428" s="5" t="str">
        <f t="shared" si="44"/>
        <v>KKV-160</v>
      </c>
      <c r="G1428" s="5" t="s">
        <v>115</v>
      </c>
      <c r="H1428" t="s">
        <v>21</v>
      </c>
    </row>
    <row r="1429" spans="1:8" x14ac:dyDescent="0.3">
      <c r="A1429" s="6" t="s">
        <v>51</v>
      </c>
      <c r="B1429" s="6">
        <v>907</v>
      </c>
      <c r="C1429" s="7">
        <v>42862</v>
      </c>
      <c r="D1429" s="6" t="s">
        <v>108</v>
      </c>
      <c r="E1429" s="6" t="s">
        <v>108</v>
      </c>
      <c r="F1429" s="5" t="str">
        <f t="shared" si="44"/>
        <v>UUC-907</v>
      </c>
      <c r="G1429" s="5" t="s">
        <v>20</v>
      </c>
      <c r="H1429" t="s">
        <v>35</v>
      </c>
    </row>
    <row r="1430" spans="1:8" x14ac:dyDescent="0.3">
      <c r="A1430" s="6" t="s">
        <v>130</v>
      </c>
      <c r="B1430" s="6">
        <v>161</v>
      </c>
      <c r="C1430" s="7">
        <v>42863</v>
      </c>
      <c r="D1430" s="6" t="s">
        <v>108</v>
      </c>
      <c r="E1430" s="6" t="s">
        <v>108</v>
      </c>
      <c r="F1430" s="5" t="str">
        <f t="shared" si="44"/>
        <v>KKV-161</v>
      </c>
      <c r="G1430" t="s">
        <v>64</v>
      </c>
      <c r="H1430" t="s">
        <v>21</v>
      </c>
    </row>
    <row r="1431" spans="1:8" x14ac:dyDescent="0.3">
      <c r="A1431" s="6" t="s">
        <v>51</v>
      </c>
      <c r="B1431" s="6">
        <v>916</v>
      </c>
      <c r="C1431" s="7">
        <v>42887</v>
      </c>
      <c r="D1431" s="6" t="s">
        <v>108</v>
      </c>
      <c r="E1431" s="6" t="s">
        <v>108</v>
      </c>
      <c r="F1431" s="5" t="str">
        <f t="shared" si="44"/>
        <v>UUC-916</v>
      </c>
      <c r="G1431" t="s">
        <v>83</v>
      </c>
      <c r="H1431" t="s">
        <v>21</v>
      </c>
    </row>
    <row r="1432" spans="1:8" x14ac:dyDescent="0.3">
      <c r="A1432" s="6" t="s">
        <v>130</v>
      </c>
      <c r="B1432" s="6">
        <v>202</v>
      </c>
      <c r="C1432" s="7">
        <v>43014</v>
      </c>
      <c r="D1432" s="6" t="s">
        <v>108</v>
      </c>
      <c r="E1432" s="6" t="s">
        <v>108</v>
      </c>
      <c r="F1432" s="5" t="str">
        <f t="shared" si="44"/>
        <v>KKV-202</v>
      </c>
      <c r="G1432" t="s">
        <v>64</v>
      </c>
      <c r="H1432" t="s">
        <v>21</v>
      </c>
    </row>
    <row r="1433" spans="1:8" x14ac:dyDescent="0.3">
      <c r="A1433" s="6" t="s">
        <v>130</v>
      </c>
      <c r="B1433" s="6">
        <v>218</v>
      </c>
      <c r="C1433" s="7">
        <v>43094</v>
      </c>
      <c r="D1433" s="6" t="s">
        <v>108</v>
      </c>
      <c r="E1433" s="6" t="s">
        <v>108</v>
      </c>
      <c r="F1433" s="5" t="str">
        <f t="shared" si="44"/>
        <v>KKV-218</v>
      </c>
      <c r="G1433" t="s">
        <v>64</v>
      </c>
      <c r="H1433" t="s">
        <v>21</v>
      </c>
    </row>
    <row r="1434" spans="1:8" x14ac:dyDescent="0.3">
      <c r="A1434" s="6" t="s">
        <v>51</v>
      </c>
      <c r="B1434" s="6">
        <v>941</v>
      </c>
      <c r="C1434" s="7">
        <v>43309</v>
      </c>
      <c r="D1434" s="6" t="s">
        <v>108</v>
      </c>
      <c r="E1434" s="6" t="s">
        <v>108</v>
      </c>
      <c r="F1434" s="5" t="str">
        <f t="shared" si="44"/>
        <v>UUC-941</v>
      </c>
      <c r="G1434" s="5" t="s">
        <v>20</v>
      </c>
      <c r="H1434" t="s">
        <v>35</v>
      </c>
    </row>
    <row r="1435" spans="1:8" x14ac:dyDescent="0.3">
      <c r="A1435" s="6" t="s">
        <v>104</v>
      </c>
      <c r="B1435" s="6">
        <v>43</v>
      </c>
      <c r="C1435" s="7">
        <v>43433</v>
      </c>
      <c r="D1435" s="6" t="s">
        <v>108</v>
      </c>
      <c r="E1435" s="6" t="s">
        <v>108</v>
      </c>
      <c r="F1435" s="5" t="str">
        <f t="shared" si="44"/>
        <v>CSS-43</v>
      </c>
      <c r="G1435" s="5" t="s">
        <v>20</v>
      </c>
      <c r="H1435" t="s">
        <v>35</v>
      </c>
    </row>
    <row r="1436" spans="1:8" x14ac:dyDescent="0.3">
      <c r="A1436" s="6" t="s">
        <v>135</v>
      </c>
      <c r="B1436" s="6">
        <v>57</v>
      </c>
      <c r="C1436" s="7">
        <v>43598</v>
      </c>
      <c r="D1436" s="6" t="s">
        <v>108</v>
      </c>
      <c r="E1436" s="6" t="s">
        <v>108</v>
      </c>
      <c r="F1436" s="5" t="str">
        <f t="shared" si="44"/>
        <v>EAT-57</v>
      </c>
      <c r="G1436" s="5" t="s">
        <v>81</v>
      </c>
      <c r="H1436" t="s">
        <v>21</v>
      </c>
    </row>
    <row r="1437" spans="1:8" x14ac:dyDescent="0.3">
      <c r="A1437" s="6" t="s">
        <v>164</v>
      </c>
      <c r="B1437" s="6">
        <v>54</v>
      </c>
      <c r="C1437" s="7">
        <v>43716</v>
      </c>
      <c r="D1437" s="59">
        <v>0.5</v>
      </c>
      <c r="E1437" s="6" t="s">
        <v>108</v>
      </c>
      <c r="F1437" s="5" t="str">
        <f t="shared" si="44"/>
        <v>KTH-54</v>
      </c>
      <c r="G1437" s="5" t="s">
        <v>81</v>
      </c>
      <c r="H1437" t="s">
        <v>21</v>
      </c>
    </row>
    <row r="1438" spans="1:8" x14ac:dyDescent="0.3">
      <c r="A1438" s="6" t="s">
        <v>167</v>
      </c>
      <c r="B1438" s="6">
        <v>23</v>
      </c>
      <c r="C1438" s="7">
        <v>43770</v>
      </c>
      <c r="D1438" s="6" t="s">
        <v>108</v>
      </c>
      <c r="E1438" s="6" t="s">
        <v>108</v>
      </c>
      <c r="F1438" s="5" t="str">
        <f t="shared" si="44"/>
        <v>KAY-23</v>
      </c>
      <c r="G1438" t="s">
        <v>64</v>
      </c>
      <c r="H1438" t="s">
        <v>21</v>
      </c>
    </row>
    <row r="1439" spans="1:8" x14ac:dyDescent="0.3">
      <c r="A1439" s="6" t="s">
        <v>164</v>
      </c>
      <c r="B1439" s="6">
        <v>75</v>
      </c>
      <c r="C1439" s="7">
        <v>43813</v>
      </c>
      <c r="D1439" s="59">
        <v>0.52083333333333337</v>
      </c>
      <c r="E1439" s="6" t="s">
        <v>108</v>
      </c>
      <c r="F1439" s="5" t="str">
        <f t="shared" si="44"/>
        <v>KTH-75</v>
      </c>
      <c r="G1439" t="s">
        <v>64</v>
      </c>
      <c r="H1439" t="s">
        <v>21</v>
      </c>
    </row>
    <row r="1440" spans="1:8" x14ac:dyDescent="0.3">
      <c r="A1440" s="6" t="s">
        <v>164</v>
      </c>
      <c r="B1440" s="6">
        <v>76</v>
      </c>
      <c r="C1440" s="7">
        <v>43817</v>
      </c>
      <c r="D1440" s="59">
        <v>0.52083333333333337</v>
      </c>
      <c r="E1440" s="6" t="s">
        <v>108</v>
      </c>
      <c r="F1440" s="5" t="str">
        <f t="shared" si="44"/>
        <v>KTH-76</v>
      </c>
      <c r="G1440" t="s">
        <v>64</v>
      </c>
      <c r="H1440" t="s">
        <v>21</v>
      </c>
    </row>
    <row r="1441" spans="1:8" x14ac:dyDescent="0.3">
      <c r="A1441" s="6" t="s">
        <v>164</v>
      </c>
      <c r="B1441" s="6">
        <v>80</v>
      </c>
      <c r="C1441" s="7">
        <v>43900</v>
      </c>
      <c r="D1441" s="59">
        <v>0.53125</v>
      </c>
      <c r="E1441" s="6" t="s">
        <v>108</v>
      </c>
      <c r="F1441" s="5" t="str">
        <f t="shared" si="44"/>
        <v>KTH-80</v>
      </c>
      <c r="G1441" s="5" t="s">
        <v>81</v>
      </c>
      <c r="H1441" t="s">
        <v>21</v>
      </c>
    </row>
    <row r="1442" spans="1:8" x14ac:dyDescent="0.3">
      <c r="A1442" s="6" t="s">
        <v>167</v>
      </c>
      <c r="B1442" s="6">
        <v>39</v>
      </c>
      <c r="C1442" s="7">
        <v>43963</v>
      </c>
      <c r="D1442" s="6" t="s">
        <v>108</v>
      </c>
      <c r="E1442" s="6" t="s">
        <v>108</v>
      </c>
      <c r="F1442" s="5" t="str">
        <f t="shared" si="44"/>
        <v>KAY-39</v>
      </c>
      <c r="G1442" t="s">
        <v>64</v>
      </c>
      <c r="H1442" t="s">
        <v>21</v>
      </c>
    </row>
    <row r="1443" spans="1:8" x14ac:dyDescent="0.3">
      <c r="A1443" s="6" t="s">
        <v>104</v>
      </c>
      <c r="B1443" s="6">
        <v>52</v>
      </c>
      <c r="C1443" s="7">
        <v>43990</v>
      </c>
      <c r="D1443" s="6" t="s">
        <v>108</v>
      </c>
      <c r="E1443" s="6" t="s">
        <v>108</v>
      </c>
      <c r="F1443" s="5" t="str">
        <f t="shared" si="44"/>
        <v>CSS-52</v>
      </c>
      <c r="G1443" t="s">
        <v>64</v>
      </c>
      <c r="H1443" t="s">
        <v>21</v>
      </c>
    </row>
    <row r="1444" spans="1:8" x14ac:dyDescent="0.3">
      <c r="A1444" s="6" t="s">
        <v>104</v>
      </c>
      <c r="B1444" s="6">
        <v>72</v>
      </c>
      <c r="C1444" s="7">
        <v>44079</v>
      </c>
      <c r="D1444" s="6" t="s">
        <v>108</v>
      </c>
      <c r="E1444" s="6" t="s">
        <v>108</v>
      </c>
      <c r="F1444" s="5" t="str">
        <f t="shared" si="44"/>
        <v>CSS-72</v>
      </c>
      <c r="G1444" s="5" t="s">
        <v>20</v>
      </c>
      <c r="H1444" t="s">
        <v>35</v>
      </c>
    </row>
    <row r="1445" spans="1:8" x14ac:dyDescent="0.3">
      <c r="A1445" s="6" t="s">
        <v>104</v>
      </c>
      <c r="B1445" s="6">
        <v>108</v>
      </c>
      <c r="C1445" s="7">
        <v>44178</v>
      </c>
      <c r="D1445" s="6" t="s">
        <v>108</v>
      </c>
      <c r="E1445" s="6" t="s">
        <v>108</v>
      </c>
      <c r="F1445" s="5" t="str">
        <f t="shared" si="44"/>
        <v>CSS-108</v>
      </c>
      <c r="G1445" t="s">
        <v>83</v>
      </c>
      <c r="H1445" t="s">
        <v>21</v>
      </c>
    </row>
    <row r="1446" spans="1:8" x14ac:dyDescent="0.3">
      <c r="A1446" s="6" t="s">
        <v>104</v>
      </c>
      <c r="B1446" s="6">
        <v>110</v>
      </c>
      <c r="C1446" s="7">
        <v>44180</v>
      </c>
      <c r="D1446" s="6" t="s">
        <v>108</v>
      </c>
      <c r="E1446" s="6" t="s">
        <v>108</v>
      </c>
      <c r="F1446" s="5" t="str">
        <f t="shared" si="44"/>
        <v>CSS-110</v>
      </c>
      <c r="G1446" s="5" t="s">
        <v>20</v>
      </c>
      <c r="H1446" t="s">
        <v>21</v>
      </c>
    </row>
    <row r="1447" spans="1:8" x14ac:dyDescent="0.3">
      <c r="A1447" s="6" t="s">
        <v>104</v>
      </c>
      <c r="B1447" s="6">
        <v>117</v>
      </c>
      <c r="C1447" s="7">
        <v>44189</v>
      </c>
      <c r="D1447" s="6" t="s">
        <v>108</v>
      </c>
      <c r="E1447" s="6" t="s">
        <v>108</v>
      </c>
      <c r="F1447" s="5" t="str">
        <f t="shared" si="44"/>
        <v>CSS-117</v>
      </c>
      <c r="G1447" t="s">
        <v>64</v>
      </c>
      <c r="H1447" t="s">
        <v>21</v>
      </c>
    </row>
    <row r="1448" spans="1:8" x14ac:dyDescent="0.3">
      <c r="A1448" s="6" t="s">
        <v>167</v>
      </c>
      <c r="B1448" s="6">
        <v>55</v>
      </c>
      <c r="C1448" s="7">
        <v>44236</v>
      </c>
      <c r="D1448" s="6" t="s">
        <v>108</v>
      </c>
      <c r="E1448" s="6" t="s">
        <v>108</v>
      </c>
      <c r="F1448" s="5" t="str">
        <f t="shared" si="44"/>
        <v>KAY-55</v>
      </c>
      <c r="G1448" t="s">
        <v>64</v>
      </c>
      <c r="H1448" t="s">
        <v>21</v>
      </c>
    </row>
    <row r="1449" spans="1:8" x14ac:dyDescent="0.3">
      <c r="A1449" s="6" t="s">
        <v>104</v>
      </c>
      <c r="B1449" s="6">
        <v>166</v>
      </c>
      <c r="C1449" s="7">
        <v>44282</v>
      </c>
      <c r="D1449" s="6" t="s">
        <v>108</v>
      </c>
      <c r="E1449" s="6" t="s">
        <v>108</v>
      </c>
      <c r="F1449" s="5" t="str">
        <f t="shared" si="44"/>
        <v>CSS-166</v>
      </c>
      <c r="G1449" t="s">
        <v>64</v>
      </c>
      <c r="H1449" t="s">
        <v>21</v>
      </c>
    </row>
    <row r="1450" spans="1:8" x14ac:dyDescent="0.3">
      <c r="A1450" s="6" t="s">
        <v>12</v>
      </c>
      <c r="B1450" s="6">
        <v>15</v>
      </c>
      <c r="C1450" s="7">
        <v>39910</v>
      </c>
      <c r="D1450" s="6" t="s">
        <v>53</v>
      </c>
      <c r="E1450" s="6" t="s">
        <v>53</v>
      </c>
      <c r="F1450" s="5" t="str">
        <f t="shared" si="44"/>
        <v>BOB-15</v>
      </c>
      <c r="H1450" t="s">
        <v>35</v>
      </c>
    </row>
    <row r="1451" spans="1:8" x14ac:dyDescent="0.3">
      <c r="A1451" s="6" t="s">
        <v>12</v>
      </c>
      <c r="B1451" s="6">
        <v>63</v>
      </c>
      <c r="C1451" s="7">
        <v>40095</v>
      </c>
      <c r="D1451" s="6" t="s">
        <v>53</v>
      </c>
      <c r="E1451" s="6" t="s">
        <v>53</v>
      </c>
      <c r="F1451" s="5" t="str">
        <f t="shared" si="44"/>
        <v>BOB-63</v>
      </c>
      <c r="H1451" t="s">
        <v>35</v>
      </c>
    </row>
    <row r="1452" spans="1:8" x14ac:dyDescent="0.3">
      <c r="A1452" s="6" t="s">
        <v>12</v>
      </c>
      <c r="B1452" s="6">
        <v>115</v>
      </c>
      <c r="C1452" s="7">
        <v>40221</v>
      </c>
      <c r="D1452" s="6" t="s">
        <v>53</v>
      </c>
      <c r="E1452" s="6" t="s">
        <v>53</v>
      </c>
      <c r="F1452" s="5" t="str">
        <f t="shared" si="44"/>
        <v>BOB-115</v>
      </c>
      <c r="H1452" t="s">
        <v>21</v>
      </c>
    </row>
    <row r="1453" spans="1:8" x14ac:dyDescent="0.3">
      <c r="A1453" s="6" t="s">
        <v>12</v>
      </c>
      <c r="B1453" s="6">
        <v>132</v>
      </c>
      <c r="C1453" s="7">
        <v>40243</v>
      </c>
      <c r="D1453" s="6" t="s">
        <v>53</v>
      </c>
      <c r="E1453" s="6" t="s">
        <v>53</v>
      </c>
      <c r="F1453" s="5" t="str">
        <f t="shared" si="44"/>
        <v>BOB-132</v>
      </c>
      <c r="H1453" t="s">
        <v>21</v>
      </c>
    </row>
    <row r="1454" spans="1:8" x14ac:dyDescent="0.3">
      <c r="A1454" s="6" t="s">
        <v>12</v>
      </c>
      <c r="B1454" s="6">
        <v>151</v>
      </c>
      <c r="C1454" s="7">
        <v>40314</v>
      </c>
      <c r="D1454" s="6" t="s">
        <v>53</v>
      </c>
      <c r="E1454" s="6" t="s">
        <v>53</v>
      </c>
      <c r="F1454" s="5" t="str">
        <f t="shared" si="44"/>
        <v>BOB-151</v>
      </c>
      <c r="H1454" t="s">
        <v>21</v>
      </c>
    </row>
    <row r="1455" spans="1:8" x14ac:dyDescent="0.3">
      <c r="A1455" s="6" t="s">
        <v>12</v>
      </c>
      <c r="B1455" s="6">
        <v>166</v>
      </c>
      <c r="C1455" s="7">
        <v>40344</v>
      </c>
      <c r="D1455" s="6" t="s">
        <v>53</v>
      </c>
      <c r="E1455" s="6" t="s">
        <v>53</v>
      </c>
      <c r="F1455" s="5" t="str">
        <f t="shared" si="44"/>
        <v>BOB-166</v>
      </c>
      <c r="H1455" t="s">
        <v>21</v>
      </c>
    </row>
    <row r="1456" spans="1:8" x14ac:dyDescent="0.3">
      <c r="A1456" s="6" t="s">
        <v>12</v>
      </c>
      <c r="B1456" s="6">
        <v>194</v>
      </c>
      <c r="C1456" s="7">
        <v>40388</v>
      </c>
      <c r="D1456" s="6" t="s">
        <v>53</v>
      </c>
      <c r="E1456" s="6" t="s">
        <v>53</v>
      </c>
      <c r="F1456" s="5" t="str">
        <f t="shared" si="44"/>
        <v>BOB-194</v>
      </c>
      <c r="H1456" t="s">
        <v>21</v>
      </c>
    </row>
    <row r="1457" spans="1:8" x14ac:dyDescent="0.3">
      <c r="A1457" s="6" t="s">
        <v>12</v>
      </c>
      <c r="B1457" s="6">
        <v>200</v>
      </c>
      <c r="C1457" s="7">
        <v>40394</v>
      </c>
      <c r="D1457" s="6" t="s">
        <v>53</v>
      </c>
      <c r="E1457" s="6" t="s">
        <v>53</v>
      </c>
      <c r="F1457" s="5" t="str">
        <f t="shared" si="44"/>
        <v>BOB-200</v>
      </c>
      <c r="H1457" t="s">
        <v>21</v>
      </c>
    </row>
    <row r="1458" spans="1:8" x14ac:dyDescent="0.3">
      <c r="A1458" s="6" t="s">
        <v>12</v>
      </c>
      <c r="B1458" s="6">
        <v>225</v>
      </c>
      <c r="C1458" s="7">
        <v>40414</v>
      </c>
      <c r="D1458" s="6" t="s">
        <v>53</v>
      </c>
      <c r="E1458" s="6" t="s">
        <v>53</v>
      </c>
      <c r="F1458" s="5" t="str">
        <f t="shared" si="44"/>
        <v>BOB-225</v>
      </c>
      <c r="H1458" t="s">
        <v>21</v>
      </c>
    </row>
    <row r="1459" spans="1:8" x14ac:dyDescent="0.3">
      <c r="A1459" s="6" t="s">
        <v>12</v>
      </c>
      <c r="B1459" s="6">
        <v>237</v>
      </c>
      <c r="C1459" s="7">
        <v>40454</v>
      </c>
      <c r="D1459" s="6" t="s">
        <v>53</v>
      </c>
      <c r="E1459" s="6" t="s">
        <v>53</v>
      </c>
      <c r="F1459" s="5" t="str">
        <f t="shared" ref="F1459:F1488" si="45">CONCATENATE(A1459,"-",B1459)</f>
        <v>BOB-237</v>
      </c>
      <c r="H1459" t="s">
        <v>21</v>
      </c>
    </row>
    <row r="1460" spans="1:8" x14ac:dyDescent="0.3">
      <c r="A1460" s="6" t="s">
        <v>12</v>
      </c>
      <c r="B1460" s="6">
        <v>339</v>
      </c>
      <c r="C1460" s="7">
        <v>40640</v>
      </c>
      <c r="D1460" s="6" t="s">
        <v>53</v>
      </c>
      <c r="E1460" s="6" t="s">
        <v>53</v>
      </c>
      <c r="F1460" s="5" t="str">
        <f t="shared" si="45"/>
        <v>BOB-339</v>
      </c>
      <c r="H1460" t="s">
        <v>35</v>
      </c>
    </row>
    <row r="1461" spans="1:8" x14ac:dyDescent="0.3">
      <c r="A1461" s="6" t="s">
        <v>62</v>
      </c>
      <c r="B1461" s="6">
        <v>8</v>
      </c>
      <c r="C1461" s="7">
        <v>40658</v>
      </c>
      <c r="D1461" s="6" t="s">
        <v>53</v>
      </c>
      <c r="E1461" s="6" t="s">
        <v>53</v>
      </c>
      <c r="F1461" s="5" t="str">
        <f t="shared" si="45"/>
        <v>ARB-8</v>
      </c>
    </row>
    <row r="1462" spans="1:8" x14ac:dyDescent="0.3">
      <c r="A1462" s="6" t="s">
        <v>12</v>
      </c>
      <c r="B1462" s="6">
        <v>360</v>
      </c>
      <c r="C1462" s="7">
        <v>40663</v>
      </c>
      <c r="D1462" s="6" t="s">
        <v>53</v>
      </c>
      <c r="E1462" s="6" t="s">
        <v>53</v>
      </c>
      <c r="F1462" s="5" t="str">
        <f t="shared" si="45"/>
        <v>BOB-360</v>
      </c>
      <c r="H1462" t="s">
        <v>21</v>
      </c>
    </row>
    <row r="1463" spans="1:8" x14ac:dyDescent="0.3">
      <c r="A1463" s="6" t="s">
        <v>12</v>
      </c>
      <c r="B1463" s="6">
        <v>361</v>
      </c>
      <c r="C1463" s="7">
        <v>40664</v>
      </c>
      <c r="D1463" s="6" t="s">
        <v>53</v>
      </c>
      <c r="E1463" s="6" t="s">
        <v>53</v>
      </c>
      <c r="F1463" s="5" t="str">
        <f t="shared" si="45"/>
        <v>BOB-361</v>
      </c>
      <c r="H1463" t="s">
        <v>35</v>
      </c>
    </row>
    <row r="1464" spans="1:8" x14ac:dyDescent="0.3">
      <c r="A1464" s="6" t="s">
        <v>12</v>
      </c>
      <c r="B1464" s="6">
        <v>369</v>
      </c>
      <c r="C1464" s="7">
        <v>40681</v>
      </c>
      <c r="D1464" s="6" t="s">
        <v>53</v>
      </c>
      <c r="E1464" s="6" t="s">
        <v>53</v>
      </c>
      <c r="F1464" s="5" t="str">
        <f t="shared" si="45"/>
        <v>BOB-369</v>
      </c>
      <c r="H1464" t="s">
        <v>21</v>
      </c>
    </row>
    <row r="1465" spans="1:8" x14ac:dyDescent="0.3">
      <c r="A1465" s="6" t="s">
        <v>12</v>
      </c>
      <c r="B1465" s="6">
        <v>385</v>
      </c>
      <c r="C1465" s="7">
        <v>40702</v>
      </c>
      <c r="D1465" s="6" t="s">
        <v>53</v>
      </c>
      <c r="E1465" s="6" t="s">
        <v>53</v>
      </c>
      <c r="F1465" s="5" t="str">
        <f t="shared" si="45"/>
        <v>BOB-385</v>
      </c>
      <c r="H1465" t="s">
        <v>21</v>
      </c>
    </row>
    <row r="1466" spans="1:8" x14ac:dyDescent="0.3">
      <c r="A1466" s="6" t="s">
        <v>12</v>
      </c>
      <c r="B1466" s="6">
        <v>404</v>
      </c>
      <c r="C1466" s="7">
        <v>40742</v>
      </c>
      <c r="D1466" s="6" t="s">
        <v>53</v>
      </c>
      <c r="E1466" s="6" t="s">
        <v>53</v>
      </c>
      <c r="F1466" s="5" t="str">
        <f t="shared" si="45"/>
        <v>BOB-404</v>
      </c>
      <c r="H1466" t="s">
        <v>21</v>
      </c>
    </row>
    <row r="1467" spans="1:8" x14ac:dyDescent="0.3">
      <c r="A1467" s="6" t="s">
        <v>62</v>
      </c>
      <c r="B1467" s="6">
        <v>34</v>
      </c>
      <c r="C1467" s="7">
        <v>40744</v>
      </c>
      <c r="D1467" s="6" t="s">
        <v>53</v>
      </c>
      <c r="E1467" s="6" t="s">
        <v>53</v>
      </c>
      <c r="F1467" s="5" t="str">
        <f t="shared" si="45"/>
        <v>ARB-34</v>
      </c>
      <c r="G1467" s="5" t="s">
        <v>64</v>
      </c>
    </row>
    <row r="1468" spans="1:8" x14ac:dyDescent="0.3">
      <c r="A1468" s="6" t="s">
        <v>12</v>
      </c>
      <c r="B1468" s="6">
        <v>409</v>
      </c>
      <c r="C1468" s="7">
        <v>40750</v>
      </c>
      <c r="D1468" s="6" t="s">
        <v>53</v>
      </c>
      <c r="E1468" s="6" t="s">
        <v>53</v>
      </c>
      <c r="F1468" s="5" t="str">
        <f t="shared" si="45"/>
        <v>BOB-409</v>
      </c>
      <c r="H1468" t="s">
        <v>21</v>
      </c>
    </row>
    <row r="1469" spans="1:8" x14ac:dyDescent="0.3">
      <c r="A1469" s="6" t="s">
        <v>12</v>
      </c>
      <c r="B1469" s="6">
        <v>412</v>
      </c>
      <c r="C1469" s="7">
        <v>40754</v>
      </c>
      <c r="D1469" s="6" t="s">
        <v>53</v>
      </c>
      <c r="E1469" s="6" t="s">
        <v>53</v>
      </c>
      <c r="F1469" s="5" t="str">
        <f t="shared" si="45"/>
        <v>BOB-412</v>
      </c>
      <c r="H1469" t="s">
        <v>35</v>
      </c>
    </row>
    <row r="1470" spans="1:8" x14ac:dyDescent="0.3">
      <c r="A1470" s="6" t="s">
        <v>12</v>
      </c>
      <c r="B1470" s="6">
        <v>414</v>
      </c>
      <c r="C1470" s="7">
        <v>40757</v>
      </c>
      <c r="D1470" s="6" t="s">
        <v>53</v>
      </c>
      <c r="E1470" s="6" t="s">
        <v>53</v>
      </c>
      <c r="F1470" s="5" t="str">
        <f t="shared" si="45"/>
        <v>BOB-414</v>
      </c>
      <c r="H1470" t="s">
        <v>21</v>
      </c>
    </row>
    <row r="1471" spans="1:8" x14ac:dyDescent="0.3">
      <c r="A1471" s="6" t="s">
        <v>12</v>
      </c>
      <c r="B1471" s="6">
        <v>421</v>
      </c>
      <c r="C1471" s="7">
        <v>40789</v>
      </c>
      <c r="D1471" s="6" t="s">
        <v>53</v>
      </c>
      <c r="E1471" s="6" t="s">
        <v>53</v>
      </c>
      <c r="F1471" s="5" t="str">
        <f t="shared" si="45"/>
        <v>BOB-421</v>
      </c>
      <c r="H1471" t="s">
        <v>21</v>
      </c>
    </row>
    <row r="1472" spans="1:8" x14ac:dyDescent="0.3">
      <c r="A1472" s="6" t="s">
        <v>62</v>
      </c>
      <c r="B1472" s="6">
        <v>37</v>
      </c>
      <c r="C1472" s="7">
        <v>40795</v>
      </c>
      <c r="D1472" s="6" t="s">
        <v>53</v>
      </c>
      <c r="E1472" s="6" t="s">
        <v>53</v>
      </c>
      <c r="F1472" s="5" t="str">
        <f t="shared" si="45"/>
        <v>ARB-37</v>
      </c>
      <c r="G1472" s="5" t="s">
        <v>81</v>
      </c>
    </row>
    <row r="1473" spans="1:8" x14ac:dyDescent="0.3">
      <c r="A1473" s="6" t="s">
        <v>12</v>
      </c>
      <c r="B1473" s="6">
        <v>438</v>
      </c>
      <c r="C1473" s="7">
        <v>40825</v>
      </c>
      <c r="D1473" s="6" t="s">
        <v>53</v>
      </c>
      <c r="E1473" s="6" t="s">
        <v>53</v>
      </c>
      <c r="F1473" s="5" t="str">
        <f t="shared" si="45"/>
        <v>BOB-438</v>
      </c>
      <c r="H1473" t="s">
        <v>21</v>
      </c>
    </row>
    <row r="1474" spans="1:8" x14ac:dyDescent="0.3">
      <c r="A1474" s="6" t="s">
        <v>62</v>
      </c>
      <c r="B1474" s="6">
        <v>50</v>
      </c>
      <c r="C1474" s="7">
        <v>40870</v>
      </c>
      <c r="D1474" s="6" t="s">
        <v>53</v>
      </c>
      <c r="E1474" s="6" t="s">
        <v>53</v>
      </c>
      <c r="F1474" s="5" t="str">
        <f t="shared" si="45"/>
        <v>ARB-50</v>
      </c>
      <c r="G1474" s="5" t="s">
        <v>64</v>
      </c>
    </row>
    <row r="1475" spans="1:8" x14ac:dyDescent="0.3">
      <c r="A1475" s="6" t="s">
        <v>12</v>
      </c>
      <c r="B1475" s="6">
        <v>461</v>
      </c>
      <c r="C1475" s="7">
        <v>40918</v>
      </c>
      <c r="D1475" s="6" t="s">
        <v>53</v>
      </c>
      <c r="E1475" s="6" t="s">
        <v>53</v>
      </c>
      <c r="F1475" s="5" t="str">
        <f t="shared" si="45"/>
        <v>BOB-461</v>
      </c>
      <c r="H1475" t="s">
        <v>21</v>
      </c>
    </row>
    <row r="1476" spans="1:8" x14ac:dyDescent="0.3">
      <c r="A1476" s="6" t="s">
        <v>62</v>
      </c>
      <c r="B1476" s="6">
        <v>61</v>
      </c>
      <c r="C1476" s="7">
        <v>40924</v>
      </c>
      <c r="D1476" s="6" t="s">
        <v>53</v>
      </c>
      <c r="E1476" s="6" t="s">
        <v>53</v>
      </c>
      <c r="F1476" s="5" t="str">
        <f t="shared" si="45"/>
        <v>ARB-61</v>
      </c>
      <c r="G1476" s="5" t="s">
        <v>64</v>
      </c>
    </row>
    <row r="1477" spans="1:8" x14ac:dyDescent="0.3">
      <c r="A1477" s="6" t="s">
        <v>12</v>
      </c>
      <c r="B1477" s="6">
        <v>465</v>
      </c>
      <c r="C1477" s="7">
        <v>40934</v>
      </c>
      <c r="D1477" s="6" t="s">
        <v>53</v>
      </c>
      <c r="E1477" s="6" t="s">
        <v>53</v>
      </c>
      <c r="F1477" s="5" t="str">
        <f t="shared" si="45"/>
        <v>BOB-465</v>
      </c>
      <c r="H1477" t="s">
        <v>21</v>
      </c>
    </row>
    <row r="1478" spans="1:8" x14ac:dyDescent="0.3">
      <c r="A1478" s="6" t="s">
        <v>12</v>
      </c>
      <c r="B1478" s="6">
        <v>464</v>
      </c>
      <c r="C1478" s="7">
        <v>40934</v>
      </c>
      <c r="D1478" s="6" t="s">
        <v>53</v>
      </c>
      <c r="E1478" s="6" t="s">
        <v>53</v>
      </c>
      <c r="F1478" s="5" t="str">
        <f t="shared" si="45"/>
        <v>BOB-464</v>
      </c>
      <c r="H1478" t="s">
        <v>21</v>
      </c>
    </row>
    <row r="1479" spans="1:8" x14ac:dyDescent="0.3">
      <c r="A1479" s="6" t="s">
        <v>62</v>
      </c>
      <c r="B1479" s="6">
        <v>64</v>
      </c>
      <c r="C1479" s="7">
        <v>40935</v>
      </c>
      <c r="D1479" s="6" t="s">
        <v>53</v>
      </c>
      <c r="E1479" s="6" t="s">
        <v>53</v>
      </c>
      <c r="F1479" s="5" t="str">
        <f t="shared" si="45"/>
        <v>ARB-64</v>
      </c>
      <c r="G1479" s="5" t="s">
        <v>64</v>
      </c>
    </row>
    <row r="1480" spans="1:8" x14ac:dyDescent="0.3">
      <c r="A1480" s="6" t="s">
        <v>62</v>
      </c>
      <c r="B1480" s="6">
        <v>65</v>
      </c>
      <c r="C1480" s="7">
        <v>40939</v>
      </c>
      <c r="D1480" s="6" t="s">
        <v>53</v>
      </c>
      <c r="E1480" s="6" t="s">
        <v>53</v>
      </c>
      <c r="F1480" s="5" t="str">
        <f t="shared" si="45"/>
        <v>ARB-65</v>
      </c>
      <c r="G1480" s="5" t="s">
        <v>64</v>
      </c>
    </row>
    <row r="1481" spans="1:8" x14ac:dyDescent="0.3">
      <c r="A1481" s="6" t="s">
        <v>12</v>
      </c>
      <c r="B1481" s="6">
        <v>492</v>
      </c>
      <c r="C1481" s="7">
        <v>40979</v>
      </c>
      <c r="D1481" s="6" t="s">
        <v>53</v>
      </c>
      <c r="E1481" s="6" t="s">
        <v>53</v>
      </c>
      <c r="F1481" s="5" t="str">
        <f t="shared" si="45"/>
        <v>BOB-492</v>
      </c>
      <c r="H1481" t="s">
        <v>21</v>
      </c>
    </row>
    <row r="1482" spans="1:8" x14ac:dyDescent="0.3">
      <c r="A1482" s="6" t="s">
        <v>62</v>
      </c>
      <c r="B1482" s="6">
        <v>79</v>
      </c>
      <c r="C1482" s="7">
        <v>40994</v>
      </c>
      <c r="D1482" s="6" t="s">
        <v>53</v>
      </c>
      <c r="E1482" s="6" t="s">
        <v>53</v>
      </c>
      <c r="F1482" s="5" t="str">
        <f t="shared" si="45"/>
        <v>ARB-79</v>
      </c>
      <c r="G1482" s="5" t="s">
        <v>64</v>
      </c>
    </row>
    <row r="1483" spans="1:8" x14ac:dyDescent="0.3">
      <c r="A1483" s="6" t="s">
        <v>12</v>
      </c>
      <c r="B1483" s="6">
        <v>527</v>
      </c>
      <c r="C1483" s="7">
        <v>41056</v>
      </c>
      <c r="D1483" s="6" t="s">
        <v>53</v>
      </c>
      <c r="E1483" s="6" t="s">
        <v>53</v>
      </c>
      <c r="F1483" s="5" t="str">
        <f t="shared" si="45"/>
        <v>BOB-527</v>
      </c>
      <c r="H1483" t="s">
        <v>21</v>
      </c>
    </row>
    <row r="1484" spans="1:8" x14ac:dyDescent="0.3">
      <c r="A1484" s="6" t="s">
        <v>51</v>
      </c>
      <c r="B1484" s="6">
        <v>1</v>
      </c>
      <c r="C1484" s="7">
        <v>41088</v>
      </c>
      <c r="D1484" s="6" t="s">
        <v>53</v>
      </c>
      <c r="E1484" s="6" t="s">
        <v>53</v>
      </c>
      <c r="F1484" s="5" t="str">
        <f t="shared" si="45"/>
        <v>UUC-1</v>
      </c>
      <c r="G1484" s="5" t="s">
        <v>20</v>
      </c>
      <c r="H1484" t="s">
        <v>21</v>
      </c>
    </row>
    <row r="1485" spans="1:8" x14ac:dyDescent="0.3">
      <c r="A1485" s="6" t="s">
        <v>12</v>
      </c>
      <c r="B1485" s="6">
        <v>546</v>
      </c>
      <c r="C1485" s="7">
        <v>41111</v>
      </c>
      <c r="D1485" s="6" t="s">
        <v>53</v>
      </c>
      <c r="E1485" s="6" t="s">
        <v>53</v>
      </c>
      <c r="F1485" s="5" t="str">
        <f t="shared" si="45"/>
        <v>BOB-546</v>
      </c>
    </row>
    <row r="1486" spans="1:8" x14ac:dyDescent="0.3">
      <c r="A1486" s="6" t="s">
        <v>62</v>
      </c>
      <c r="B1486" s="6">
        <v>100</v>
      </c>
      <c r="C1486" s="7">
        <v>41114</v>
      </c>
      <c r="D1486" s="6" t="s">
        <v>53</v>
      </c>
      <c r="E1486" s="6" t="s">
        <v>53</v>
      </c>
      <c r="F1486" s="5" t="str">
        <f t="shared" si="45"/>
        <v>ARB-100</v>
      </c>
      <c r="G1486" s="5" t="s">
        <v>64</v>
      </c>
    </row>
    <row r="1487" spans="1:8" x14ac:dyDescent="0.3">
      <c r="A1487" s="6" t="s">
        <v>51</v>
      </c>
      <c r="B1487" s="6">
        <v>4</v>
      </c>
      <c r="C1487" s="7">
        <v>41125</v>
      </c>
      <c r="D1487" s="6" t="s">
        <v>53</v>
      </c>
      <c r="E1487" s="6" t="s">
        <v>53</v>
      </c>
      <c r="F1487" s="5" t="str">
        <f t="shared" si="45"/>
        <v>UUC-4</v>
      </c>
      <c r="G1487" t="s">
        <v>83</v>
      </c>
      <c r="H1487" t="s">
        <v>21</v>
      </c>
    </row>
    <row r="1488" spans="1:8" x14ac:dyDescent="0.3">
      <c r="A1488" s="6" t="s">
        <v>51</v>
      </c>
      <c r="B1488" s="6">
        <v>6</v>
      </c>
      <c r="C1488" s="7">
        <v>41130</v>
      </c>
      <c r="D1488" s="6" t="s">
        <v>53</v>
      </c>
      <c r="E1488" s="6" t="s">
        <v>53</v>
      </c>
      <c r="F1488" s="5" t="str">
        <f t="shared" si="45"/>
        <v>UUC-6</v>
      </c>
      <c r="G1488" t="s">
        <v>64</v>
      </c>
      <c r="H1488" t="s">
        <v>21</v>
      </c>
    </row>
    <row r="1489" spans="1:8" x14ac:dyDescent="0.3">
      <c r="A1489" s="6" t="s">
        <v>62</v>
      </c>
      <c r="B1489" s="6">
        <v>110</v>
      </c>
      <c r="C1489" s="7">
        <v>41189</v>
      </c>
      <c r="D1489" s="6" t="s">
        <v>53</v>
      </c>
      <c r="E1489" s="6" t="s">
        <v>53</v>
      </c>
      <c r="F1489" s="5" t="str">
        <f t="shared" ref="F1489:F1501" si="46">CONCATENATE(A1489,"-",B1489)</f>
        <v>ARB-110</v>
      </c>
      <c r="G1489" s="5" t="s">
        <v>64</v>
      </c>
    </row>
    <row r="1490" spans="1:8" x14ac:dyDescent="0.3">
      <c r="A1490" s="6" t="s">
        <v>51</v>
      </c>
      <c r="B1490" s="6">
        <v>17</v>
      </c>
      <c r="C1490" s="7">
        <v>41208</v>
      </c>
      <c r="D1490" s="6" t="s">
        <v>53</v>
      </c>
      <c r="E1490" s="6" t="s">
        <v>53</v>
      </c>
      <c r="F1490" s="5" t="str">
        <f t="shared" si="46"/>
        <v>UUC-17</v>
      </c>
      <c r="G1490" t="s">
        <v>64</v>
      </c>
      <c r="H1490" t="s">
        <v>21</v>
      </c>
    </row>
    <row r="1491" spans="1:8" x14ac:dyDescent="0.3">
      <c r="A1491" s="6" t="s">
        <v>51</v>
      </c>
      <c r="B1491" s="6">
        <v>19</v>
      </c>
      <c r="C1491" s="7">
        <v>41232</v>
      </c>
      <c r="D1491" s="6" t="s">
        <v>53</v>
      </c>
      <c r="E1491" s="6" t="s">
        <v>53</v>
      </c>
      <c r="F1491" s="5" t="str">
        <f t="shared" si="46"/>
        <v>UUC-19</v>
      </c>
      <c r="G1491" t="s">
        <v>83</v>
      </c>
      <c r="H1491" t="s">
        <v>21</v>
      </c>
    </row>
    <row r="1492" spans="1:8" x14ac:dyDescent="0.3">
      <c r="A1492" s="6" t="s">
        <v>51</v>
      </c>
      <c r="B1492" s="6">
        <v>26</v>
      </c>
      <c r="C1492" s="7">
        <v>41261</v>
      </c>
      <c r="D1492" s="6" t="s">
        <v>53</v>
      </c>
      <c r="E1492" s="6" t="s">
        <v>53</v>
      </c>
      <c r="F1492" s="5" t="str">
        <f t="shared" si="46"/>
        <v>UUC-26</v>
      </c>
      <c r="G1492" t="s">
        <v>64</v>
      </c>
      <c r="H1492" t="s">
        <v>21</v>
      </c>
    </row>
    <row r="1493" spans="1:8" x14ac:dyDescent="0.3">
      <c r="A1493" s="6" t="s">
        <v>62</v>
      </c>
      <c r="B1493" s="6">
        <v>125</v>
      </c>
      <c r="C1493" s="7">
        <v>41264</v>
      </c>
      <c r="D1493" s="6" t="s">
        <v>53</v>
      </c>
      <c r="E1493" s="6" t="s">
        <v>53</v>
      </c>
      <c r="F1493" s="5" t="str">
        <f t="shared" si="46"/>
        <v>ARB-125</v>
      </c>
      <c r="G1493" s="5" t="s">
        <v>64</v>
      </c>
    </row>
    <row r="1494" spans="1:8" x14ac:dyDescent="0.3">
      <c r="A1494" s="6" t="s">
        <v>51</v>
      </c>
      <c r="B1494" s="6">
        <v>27</v>
      </c>
      <c r="C1494" s="7">
        <v>41264</v>
      </c>
      <c r="D1494" s="6" t="s">
        <v>53</v>
      </c>
      <c r="E1494" s="6" t="s">
        <v>53</v>
      </c>
      <c r="F1494" s="5" t="str">
        <f t="shared" si="46"/>
        <v>UUC-27</v>
      </c>
      <c r="G1494" t="s">
        <v>64</v>
      </c>
      <c r="H1494" t="s">
        <v>21</v>
      </c>
    </row>
    <row r="1495" spans="1:8" x14ac:dyDescent="0.3">
      <c r="A1495" s="6" t="s">
        <v>62</v>
      </c>
      <c r="B1495" s="6">
        <v>142</v>
      </c>
      <c r="C1495" s="7">
        <v>41303</v>
      </c>
      <c r="D1495" s="6" t="s">
        <v>53</v>
      </c>
      <c r="E1495" s="6" t="s">
        <v>53</v>
      </c>
      <c r="F1495" s="5" t="str">
        <f t="shared" si="46"/>
        <v>ARB-142</v>
      </c>
      <c r="G1495" s="5" t="s">
        <v>64</v>
      </c>
    </row>
    <row r="1496" spans="1:8" x14ac:dyDescent="0.3">
      <c r="A1496" s="6" t="s">
        <v>51</v>
      </c>
      <c r="B1496" s="6">
        <v>55</v>
      </c>
      <c r="C1496" s="7">
        <v>41323</v>
      </c>
      <c r="D1496" s="6" t="s">
        <v>53</v>
      </c>
      <c r="E1496" s="6" t="s">
        <v>53</v>
      </c>
      <c r="F1496" s="5" t="str">
        <f t="shared" si="46"/>
        <v>UUC-55</v>
      </c>
      <c r="G1496" t="s">
        <v>64</v>
      </c>
      <c r="H1496" t="s">
        <v>21</v>
      </c>
    </row>
    <row r="1497" spans="1:8" x14ac:dyDescent="0.3">
      <c r="A1497" s="6" t="s">
        <v>51</v>
      </c>
      <c r="B1497" s="6">
        <v>62</v>
      </c>
      <c r="C1497" s="7">
        <v>41347</v>
      </c>
      <c r="D1497" s="6" t="s">
        <v>53</v>
      </c>
      <c r="E1497" s="6" t="s">
        <v>53</v>
      </c>
      <c r="F1497" s="5" t="str">
        <f t="shared" si="46"/>
        <v>UUC-62</v>
      </c>
      <c r="G1497" t="s">
        <v>64</v>
      </c>
      <c r="H1497" t="s">
        <v>21</v>
      </c>
    </row>
    <row r="1498" spans="1:8" x14ac:dyDescent="0.3">
      <c r="A1498" s="6" t="s">
        <v>51</v>
      </c>
      <c r="B1498" s="6">
        <v>69</v>
      </c>
      <c r="C1498" s="7">
        <v>41360</v>
      </c>
      <c r="D1498" s="6" t="s">
        <v>53</v>
      </c>
      <c r="E1498" s="6" t="s">
        <v>53</v>
      </c>
      <c r="F1498" s="5" t="str">
        <f t="shared" si="46"/>
        <v>UUC-69</v>
      </c>
      <c r="G1498" t="s">
        <v>64</v>
      </c>
      <c r="H1498" t="s">
        <v>21</v>
      </c>
    </row>
    <row r="1499" spans="1:8" x14ac:dyDescent="0.3">
      <c r="A1499" s="6" t="s">
        <v>62</v>
      </c>
      <c r="B1499" s="6">
        <v>152</v>
      </c>
      <c r="C1499" s="7">
        <v>41384</v>
      </c>
      <c r="D1499" s="6" t="s">
        <v>53</v>
      </c>
      <c r="E1499" s="6" t="s">
        <v>53</v>
      </c>
      <c r="F1499" s="5" t="str">
        <f t="shared" si="46"/>
        <v>ARB-152</v>
      </c>
      <c r="G1499" s="5" t="s">
        <v>64</v>
      </c>
    </row>
    <row r="1500" spans="1:8" x14ac:dyDescent="0.3">
      <c r="A1500" s="6" t="s">
        <v>62</v>
      </c>
      <c r="B1500" s="6">
        <v>243</v>
      </c>
      <c r="C1500" s="7">
        <v>41413</v>
      </c>
      <c r="D1500" s="6" t="s">
        <v>53</v>
      </c>
      <c r="E1500" s="6" t="s">
        <v>53</v>
      </c>
      <c r="F1500" s="5" t="str">
        <f t="shared" si="46"/>
        <v>ARB-243</v>
      </c>
      <c r="G1500" s="5" t="s">
        <v>64</v>
      </c>
    </row>
    <row r="1501" spans="1:8" x14ac:dyDescent="0.3">
      <c r="A1501" s="6" t="s">
        <v>51</v>
      </c>
      <c r="B1501" s="6">
        <v>96</v>
      </c>
      <c r="C1501" s="7">
        <v>41454</v>
      </c>
      <c r="D1501" s="6" t="s">
        <v>53</v>
      </c>
      <c r="E1501" s="6" t="s">
        <v>53</v>
      </c>
      <c r="F1501" s="5" t="str">
        <f t="shared" si="46"/>
        <v>UUC-96</v>
      </c>
      <c r="G1501" s="5" t="s">
        <v>120</v>
      </c>
      <c r="H1501" t="s">
        <v>21</v>
      </c>
    </row>
    <row r="1502" spans="1:8" x14ac:dyDescent="0.3">
      <c r="A1502" s="6" t="s">
        <v>62</v>
      </c>
      <c r="B1502" s="6">
        <v>177</v>
      </c>
      <c r="C1502" s="7">
        <v>41455</v>
      </c>
      <c r="D1502" s="6" t="s">
        <v>53</v>
      </c>
      <c r="E1502" s="6" t="s">
        <v>53</v>
      </c>
      <c r="F1502" s="5" t="str">
        <f t="shared" ref="F1502:F1511" si="47">CONCATENATE(A1502,"-",B1502)</f>
        <v>ARB-177</v>
      </c>
      <c r="G1502" s="5" t="s">
        <v>64</v>
      </c>
    </row>
    <row r="1503" spans="1:8" x14ac:dyDescent="0.3">
      <c r="A1503" s="6" t="s">
        <v>62</v>
      </c>
      <c r="B1503" s="6">
        <v>197</v>
      </c>
      <c r="C1503" s="7">
        <v>41508</v>
      </c>
      <c r="D1503" s="6" t="s">
        <v>53</v>
      </c>
      <c r="E1503" s="6" t="s">
        <v>53</v>
      </c>
      <c r="F1503" s="5" t="str">
        <f t="shared" si="47"/>
        <v>ARB-197</v>
      </c>
      <c r="G1503" s="5" t="s">
        <v>64</v>
      </c>
    </row>
    <row r="1504" spans="1:8" x14ac:dyDescent="0.3">
      <c r="A1504" s="6" t="s">
        <v>51</v>
      </c>
      <c r="B1504" s="6">
        <v>124</v>
      </c>
      <c r="C1504" s="7">
        <v>41520</v>
      </c>
      <c r="D1504" s="6" t="s">
        <v>53</v>
      </c>
      <c r="E1504" s="6" t="s">
        <v>53</v>
      </c>
      <c r="F1504" s="5" t="str">
        <f t="shared" si="47"/>
        <v>UUC-124</v>
      </c>
      <c r="G1504" t="s">
        <v>64</v>
      </c>
      <c r="H1504" t="s">
        <v>21</v>
      </c>
    </row>
    <row r="1505" spans="1:8" x14ac:dyDescent="0.3">
      <c r="A1505" s="6" t="s">
        <v>51</v>
      </c>
      <c r="B1505" s="6">
        <v>123</v>
      </c>
      <c r="C1505" s="7">
        <v>41520</v>
      </c>
      <c r="D1505" s="6" t="s">
        <v>53</v>
      </c>
      <c r="E1505" s="6" t="s">
        <v>53</v>
      </c>
      <c r="F1505" s="5" t="str">
        <f t="shared" si="47"/>
        <v>UUC-123</v>
      </c>
      <c r="G1505" t="s">
        <v>64</v>
      </c>
      <c r="H1505" t="s">
        <v>21</v>
      </c>
    </row>
    <row r="1506" spans="1:8" x14ac:dyDescent="0.3">
      <c r="A1506" s="6" t="s">
        <v>62</v>
      </c>
      <c r="B1506" s="6">
        <v>230</v>
      </c>
      <c r="C1506" s="7">
        <v>41550</v>
      </c>
      <c r="D1506" s="6" t="s">
        <v>53</v>
      </c>
      <c r="E1506" s="6" t="s">
        <v>53</v>
      </c>
      <c r="F1506" s="5" t="str">
        <f t="shared" si="47"/>
        <v>ARB-230</v>
      </c>
      <c r="G1506" s="5" t="s">
        <v>64</v>
      </c>
    </row>
    <row r="1507" spans="1:8" x14ac:dyDescent="0.3">
      <c r="A1507" s="6" t="s">
        <v>62</v>
      </c>
      <c r="B1507" s="6">
        <v>242</v>
      </c>
      <c r="C1507" s="7">
        <v>41578</v>
      </c>
      <c r="D1507" s="6" t="s">
        <v>53</v>
      </c>
      <c r="E1507" s="6" t="s">
        <v>53</v>
      </c>
      <c r="F1507" s="5" t="str">
        <f t="shared" si="47"/>
        <v>ARB-242</v>
      </c>
      <c r="G1507" s="5" t="s">
        <v>64</v>
      </c>
    </row>
    <row r="1508" spans="1:8" x14ac:dyDescent="0.3">
      <c r="A1508" s="6" t="s">
        <v>51</v>
      </c>
      <c r="B1508" s="6">
        <v>153</v>
      </c>
      <c r="C1508" s="7">
        <v>41596</v>
      </c>
      <c r="D1508" s="6" t="s">
        <v>53</v>
      </c>
      <c r="E1508" s="6" t="s">
        <v>53</v>
      </c>
      <c r="F1508" s="5" t="str">
        <f t="shared" si="47"/>
        <v>UUC-153</v>
      </c>
      <c r="G1508" t="s">
        <v>83</v>
      </c>
      <c r="H1508" t="s">
        <v>21</v>
      </c>
    </row>
    <row r="1509" spans="1:8" x14ac:dyDescent="0.3">
      <c r="A1509" s="6" t="s">
        <v>51</v>
      </c>
      <c r="B1509" s="6">
        <v>159</v>
      </c>
      <c r="C1509" s="7">
        <v>41607</v>
      </c>
      <c r="D1509" s="6" t="s">
        <v>53</v>
      </c>
      <c r="E1509" s="6" t="s">
        <v>53</v>
      </c>
      <c r="F1509" s="5" t="str">
        <f t="shared" si="47"/>
        <v>UUC-159</v>
      </c>
      <c r="G1509" s="5" t="s">
        <v>20</v>
      </c>
      <c r="H1509" t="s">
        <v>21</v>
      </c>
    </row>
    <row r="1510" spans="1:8" x14ac:dyDescent="0.3">
      <c r="A1510" s="6" t="s">
        <v>51</v>
      </c>
      <c r="B1510" s="6">
        <v>165</v>
      </c>
      <c r="C1510" s="7">
        <v>41613</v>
      </c>
      <c r="D1510" s="6" t="s">
        <v>53</v>
      </c>
      <c r="E1510" s="6" t="s">
        <v>53</v>
      </c>
      <c r="F1510" s="5" t="str">
        <f t="shared" si="47"/>
        <v>UUC-165</v>
      </c>
      <c r="G1510" t="s">
        <v>64</v>
      </c>
      <c r="H1510" t="s">
        <v>21</v>
      </c>
    </row>
    <row r="1511" spans="1:8" x14ac:dyDescent="0.3">
      <c r="A1511" s="6" t="s">
        <v>51</v>
      </c>
      <c r="B1511" s="6">
        <v>184</v>
      </c>
      <c r="C1511" s="7">
        <v>41654</v>
      </c>
      <c r="D1511" s="6" t="s">
        <v>53</v>
      </c>
      <c r="E1511" s="6" t="s">
        <v>53</v>
      </c>
      <c r="F1511" s="5" t="str">
        <f t="shared" si="47"/>
        <v>UUC-184</v>
      </c>
      <c r="G1511" t="s">
        <v>64</v>
      </c>
      <c r="H1511" t="s">
        <v>21</v>
      </c>
    </row>
    <row r="1512" spans="1:8" x14ac:dyDescent="0.3">
      <c r="A1512" s="6" t="s">
        <v>62</v>
      </c>
      <c r="B1512" s="6">
        <v>306</v>
      </c>
      <c r="C1512" s="7">
        <v>41667</v>
      </c>
      <c r="D1512" s="6" t="s">
        <v>53</v>
      </c>
      <c r="E1512" s="6" t="s">
        <v>53</v>
      </c>
      <c r="F1512" s="5" t="str">
        <f t="shared" ref="F1512:F1527" si="48">CONCATENATE(A1512,"-",B1512)</f>
        <v>ARB-306</v>
      </c>
      <c r="G1512" s="5" t="s">
        <v>64</v>
      </c>
    </row>
    <row r="1513" spans="1:8" x14ac:dyDescent="0.3">
      <c r="A1513" s="6" t="s">
        <v>51</v>
      </c>
      <c r="B1513" s="6">
        <v>192</v>
      </c>
      <c r="C1513" s="7">
        <v>41668</v>
      </c>
      <c r="D1513" s="6" t="s">
        <v>53</v>
      </c>
      <c r="E1513" s="6" t="s">
        <v>53</v>
      </c>
      <c r="F1513" s="5" t="str">
        <f t="shared" si="48"/>
        <v>UUC-192</v>
      </c>
      <c r="G1513" t="s">
        <v>64</v>
      </c>
      <c r="H1513" t="s">
        <v>21</v>
      </c>
    </row>
    <row r="1514" spans="1:8" x14ac:dyDescent="0.3">
      <c r="A1514" s="6" t="s">
        <v>62</v>
      </c>
      <c r="B1514" s="6">
        <v>310</v>
      </c>
      <c r="C1514" s="7">
        <v>41675</v>
      </c>
      <c r="D1514" s="6" t="s">
        <v>53</v>
      </c>
      <c r="E1514" s="6" t="s">
        <v>53</v>
      </c>
      <c r="F1514" s="5" t="str">
        <f t="shared" si="48"/>
        <v>ARB-310</v>
      </c>
      <c r="G1514" s="5" t="s">
        <v>64</v>
      </c>
    </row>
    <row r="1515" spans="1:8" x14ac:dyDescent="0.3">
      <c r="A1515" s="6" t="s">
        <v>62</v>
      </c>
      <c r="B1515" s="6">
        <v>322</v>
      </c>
      <c r="C1515" s="7">
        <v>41693</v>
      </c>
      <c r="D1515" s="6" t="s">
        <v>53</v>
      </c>
      <c r="E1515" s="6" t="s">
        <v>53</v>
      </c>
      <c r="F1515" s="5" t="str">
        <f t="shared" si="48"/>
        <v>ARB-322</v>
      </c>
      <c r="G1515" s="5" t="s">
        <v>64</v>
      </c>
    </row>
    <row r="1516" spans="1:8" x14ac:dyDescent="0.3">
      <c r="A1516" s="6" t="s">
        <v>51</v>
      </c>
      <c r="B1516" s="6">
        <v>203</v>
      </c>
      <c r="C1516" s="7">
        <v>41693</v>
      </c>
      <c r="D1516" s="6" t="s">
        <v>53</v>
      </c>
      <c r="E1516" s="6" t="s">
        <v>53</v>
      </c>
      <c r="F1516" s="5" t="str">
        <f t="shared" si="48"/>
        <v>UUC-203</v>
      </c>
      <c r="G1516" t="s">
        <v>64</v>
      </c>
      <c r="H1516" t="s">
        <v>21</v>
      </c>
    </row>
    <row r="1517" spans="1:8" x14ac:dyDescent="0.3">
      <c r="A1517" s="6" t="s">
        <v>51</v>
      </c>
      <c r="B1517" s="6">
        <v>208</v>
      </c>
      <c r="C1517" s="7">
        <v>41705</v>
      </c>
      <c r="D1517" s="6" t="s">
        <v>53</v>
      </c>
      <c r="E1517" s="6" t="s">
        <v>53</v>
      </c>
      <c r="F1517" s="5" t="str">
        <f t="shared" si="48"/>
        <v>UUC-208</v>
      </c>
      <c r="G1517" s="5" t="s">
        <v>20</v>
      </c>
      <c r="H1517" t="s">
        <v>35</v>
      </c>
    </row>
    <row r="1518" spans="1:8" x14ac:dyDescent="0.3">
      <c r="A1518" s="6" t="s">
        <v>51</v>
      </c>
      <c r="B1518" s="6">
        <v>215</v>
      </c>
      <c r="C1518" s="7">
        <v>41732</v>
      </c>
      <c r="D1518" s="6" t="s">
        <v>53</v>
      </c>
      <c r="E1518" s="6" t="s">
        <v>53</v>
      </c>
      <c r="F1518" s="5" t="str">
        <f t="shared" si="48"/>
        <v>UUC-215</v>
      </c>
      <c r="G1518" t="s">
        <v>64</v>
      </c>
      <c r="H1518" t="s">
        <v>21</v>
      </c>
    </row>
    <row r="1519" spans="1:8" x14ac:dyDescent="0.3">
      <c r="A1519" s="6" t="s">
        <v>62</v>
      </c>
      <c r="B1519" s="6">
        <v>361</v>
      </c>
      <c r="C1519" s="7">
        <v>41767</v>
      </c>
      <c r="D1519" s="6" t="s">
        <v>53</v>
      </c>
      <c r="E1519" s="6" t="s">
        <v>53</v>
      </c>
      <c r="F1519" s="5" t="str">
        <f t="shared" si="48"/>
        <v>ARB-361</v>
      </c>
      <c r="G1519" s="5" t="s">
        <v>64</v>
      </c>
    </row>
    <row r="1520" spans="1:8" x14ac:dyDescent="0.3">
      <c r="A1520" s="6" t="s">
        <v>51</v>
      </c>
      <c r="B1520" s="6">
        <v>243</v>
      </c>
      <c r="C1520" s="7">
        <v>41789</v>
      </c>
      <c r="D1520" s="6" t="s">
        <v>53</v>
      </c>
      <c r="E1520" s="6" t="s">
        <v>53</v>
      </c>
      <c r="F1520" s="5" t="str">
        <f t="shared" si="48"/>
        <v>UUC-243</v>
      </c>
      <c r="G1520" t="s">
        <v>64</v>
      </c>
      <c r="H1520" t="s">
        <v>21</v>
      </c>
    </row>
    <row r="1521" spans="1:8" x14ac:dyDescent="0.3">
      <c r="A1521" s="6" t="s">
        <v>62</v>
      </c>
      <c r="B1521" s="6">
        <v>388</v>
      </c>
      <c r="C1521" s="7">
        <v>41804</v>
      </c>
      <c r="D1521" s="6" t="s">
        <v>53</v>
      </c>
      <c r="E1521" s="6" t="s">
        <v>53</v>
      </c>
      <c r="F1521" s="5" t="str">
        <f t="shared" si="48"/>
        <v>ARB-388</v>
      </c>
      <c r="G1521" s="5" t="s">
        <v>64</v>
      </c>
    </row>
    <row r="1522" spans="1:8" x14ac:dyDescent="0.3">
      <c r="A1522" s="6" t="s">
        <v>51</v>
      </c>
      <c r="B1522" s="6">
        <v>255</v>
      </c>
      <c r="C1522" s="7">
        <v>41811</v>
      </c>
      <c r="D1522" s="6" t="s">
        <v>53</v>
      </c>
      <c r="E1522" s="6" t="s">
        <v>53</v>
      </c>
      <c r="F1522" s="5" t="str">
        <f t="shared" si="48"/>
        <v>UUC-255</v>
      </c>
      <c r="G1522" s="5" t="s">
        <v>81</v>
      </c>
      <c r="H1522" t="s">
        <v>21</v>
      </c>
    </row>
    <row r="1523" spans="1:8" x14ac:dyDescent="0.3">
      <c r="A1523" s="6" t="s">
        <v>62</v>
      </c>
      <c r="B1523" s="6">
        <v>401</v>
      </c>
      <c r="C1523" s="7">
        <v>41831</v>
      </c>
      <c r="D1523" s="6" t="s">
        <v>53</v>
      </c>
      <c r="E1523" s="6" t="s">
        <v>53</v>
      </c>
      <c r="F1523" s="5" t="str">
        <f t="shared" si="48"/>
        <v>ARB-401</v>
      </c>
    </row>
    <row r="1524" spans="1:8" x14ac:dyDescent="0.3">
      <c r="A1524" s="6" t="s">
        <v>51</v>
      </c>
      <c r="B1524" s="6">
        <v>271</v>
      </c>
      <c r="C1524" s="7">
        <v>41832</v>
      </c>
      <c r="D1524" s="6" t="s">
        <v>53</v>
      </c>
      <c r="E1524" s="6" t="s">
        <v>53</v>
      </c>
      <c r="F1524" s="5" t="str">
        <f t="shared" si="48"/>
        <v>UUC-271</v>
      </c>
      <c r="G1524" s="5" t="s">
        <v>20</v>
      </c>
      <c r="H1524" t="s">
        <v>21</v>
      </c>
    </row>
    <row r="1525" spans="1:8" x14ac:dyDescent="0.3">
      <c r="A1525" s="6" t="s">
        <v>51</v>
      </c>
      <c r="B1525" s="6">
        <v>272</v>
      </c>
      <c r="C1525" s="7">
        <v>41834</v>
      </c>
      <c r="D1525" s="6" t="s">
        <v>53</v>
      </c>
      <c r="E1525" s="6" t="s">
        <v>53</v>
      </c>
      <c r="F1525" s="5" t="str">
        <f t="shared" si="48"/>
        <v>UUC-272</v>
      </c>
      <c r="G1525" t="s">
        <v>64</v>
      </c>
      <c r="H1525" t="s">
        <v>21</v>
      </c>
    </row>
    <row r="1526" spans="1:8" x14ac:dyDescent="0.3">
      <c r="A1526" s="6" t="s">
        <v>51</v>
      </c>
      <c r="B1526" s="6">
        <v>287</v>
      </c>
      <c r="C1526" s="7">
        <v>41860</v>
      </c>
      <c r="D1526" s="6" t="s">
        <v>53</v>
      </c>
      <c r="E1526" s="6" t="s">
        <v>53</v>
      </c>
      <c r="F1526" s="5" t="str">
        <f t="shared" si="48"/>
        <v>UUC-287</v>
      </c>
      <c r="G1526" t="s">
        <v>64</v>
      </c>
      <c r="H1526" t="s">
        <v>21</v>
      </c>
    </row>
    <row r="1527" spans="1:8" x14ac:dyDescent="0.3">
      <c r="A1527" s="6" t="s">
        <v>62</v>
      </c>
      <c r="B1527" s="6">
        <v>417</v>
      </c>
      <c r="C1527" s="7">
        <v>41863</v>
      </c>
      <c r="D1527" s="6" t="s">
        <v>53</v>
      </c>
      <c r="E1527" s="6" t="s">
        <v>53</v>
      </c>
      <c r="F1527" s="5" t="str">
        <f t="shared" si="48"/>
        <v>ARB-417</v>
      </c>
    </row>
    <row r="1528" spans="1:8" x14ac:dyDescent="0.3">
      <c r="A1528" s="6" t="s">
        <v>51</v>
      </c>
      <c r="B1528" s="6">
        <v>368</v>
      </c>
      <c r="C1528" s="7">
        <v>41962</v>
      </c>
      <c r="D1528" s="6" t="s">
        <v>53</v>
      </c>
      <c r="E1528" s="6" t="s">
        <v>53</v>
      </c>
      <c r="F1528" s="5" t="str">
        <f t="shared" ref="F1528:F1591" si="49">CONCATENATE(A1528,"-",B1528)</f>
        <v>UUC-368</v>
      </c>
      <c r="G1528" s="5" t="s">
        <v>81</v>
      </c>
      <c r="H1528" t="s">
        <v>21</v>
      </c>
    </row>
    <row r="1529" spans="1:8" x14ac:dyDescent="0.3">
      <c r="A1529" s="6" t="s">
        <v>130</v>
      </c>
      <c r="B1529" s="6">
        <v>2</v>
      </c>
      <c r="C1529" s="7">
        <v>42027</v>
      </c>
      <c r="D1529" s="6" t="s">
        <v>53</v>
      </c>
      <c r="E1529" s="6" t="s">
        <v>53</v>
      </c>
      <c r="F1529" s="5" t="str">
        <f t="shared" si="49"/>
        <v>KKV-2</v>
      </c>
      <c r="G1529" t="s">
        <v>64</v>
      </c>
      <c r="H1529" t="s">
        <v>21</v>
      </c>
    </row>
    <row r="1530" spans="1:8" x14ac:dyDescent="0.3">
      <c r="A1530" s="6" t="s">
        <v>51</v>
      </c>
      <c r="B1530" s="6">
        <v>413</v>
      </c>
      <c r="C1530" s="7">
        <v>42031</v>
      </c>
      <c r="D1530" s="6" t="s">
        <v>53</v>
      </c>
      <c r="E1530" s="6" t="s">
        <v>53</v>
      </c>
      <c r="F1530" s="5" t="str">
        <f t="shared" si="49"/>
        <v>UUC-413</v>
      </c>
      <c r="G1530" s="5" t="s">
        <v>92</v>
      </c>
      <c r="H1530" t="s">
        <v>21</v>
      </c>
    </row>
    <row r="1531" spans="1:8" x14ac:dyDescent="0.3">
      <c r="A1531" s="6" t="s">
        <v>51</v>
      </c>
      <c r="B1531" s="6">
        <v>441</v>
      </c>
      <c r="C1531" s="7">
        <v>42068</v>
      </c>
      <c r="D1531" s="6" t="s">
        <v>53</v>
      </c>
      <c r="E1531" s="6" t="s">
        <v>53</v>
      </c>
      <c r="F1531" s="5" t="str">
        <f t="shared" si="49"/>
        <v>UUC-441</v>
      </c>
      <c r="G1531" s="5" t="s">
        <v>20</v>
      </c>
      <c r="H1531" t="s">
        <v>35</v>
      </c>
    </row>
    <row r="1532" spans="1:8" x14ac:dyDescent="0.3">
      <c r="A1532" s="6" t="s">
        <v>51</v>
      </c>
      <c r="B1532" s="6">
        <v>445</v>
      </c>
      <c r="C1532" s="7">
        <v>42070</v>
      </c>
      <c r="D1532" s="6" t="s">
        <v>53</v>
      </c>
      <c r="E1532" s="6" t="s">
        <v>53</v>
      </c>
      <c r="F1532" s="5" t="str">
        <f t="shared" si="49"/>
        <v>UUC-445</v>
      </c>
      <c r="G1532" t="s">
        <v>64</v>
      </c>
      <c r="H1532" t="s">
        <v>21</v>
      </c>
    </row>
    <row r="1533" spans="1:8" x14ac:dyDescent="0.3">
      <c r="A1533" s="6" t="s">
        <v>51</v>
      </c>
      <c r="B1533" s="6">
        <v>455</v>
      </c>
      <c r="C1533" s="7">
        <v>42082</v>
      </c>
      <c r="D1533" s="6" t="s">
        <v>53</v>
      </c>
      <c r="E1533" s="6" t="s">
        <v>53</v>
      </c>
      <c r="F1533" s="5" t="str">
        <f t="shared" si="49"/>
        <v>UUC-455</v>
      </c>
      <c r="G1533" s="5" t="s">
        <v>20</v>
      </c>
      <c r="H1533" t="s">
        <v>35</v>
      </c>
    </row>
    <row r="1534" spans="1:8" x14ac:dyDescent="0.3">
      <c r="A1534" s="6" t="s">
        <v>51</v>
      </c>
      <c r="B1534" s="6">
        <v>496</v>
      </c>
      <c r="C1534" s="7">
        <v>42128</v>
      </c>
      <c r="D1534" s="6" t="s">
        <v>53</v>
      </c>
      <c r="E1534" s="6" t="s">
        <v>53</v>
      </c>
      <c r="F1534" s="5" t="str">
        <f t="shared" si="49"/>
        <v>UUC-496</v>
      </c>
      <c r="G1534" s="5" t="s">
        <v>115</v>
      </c>
      <c r="H1534" t="s">
        <v>21</v>
      </c>
    </row>
    <row r="1535" spans="1:8" x14ac:dyDescent="0.3">
      <c r="A1535" s="6" t="s">
        <v>51</v>
      </c>
      <c r="B1535" s="6">
        <v>530</v>
      </c>
      <c r="C1535" s="7">
        <v>42225</v>
      </c>
      <c r="D1535" s="6" t="s">
        <v>53</v>
      </c>
      <c r="E1535" s="6" t="s">
        <v>53</v>
      </c>
      <c r="F1535" s="5" t="str">
        <f t="shared" si="49"/>
        <v>UUC-530</v>
      </c>
      <c r="G1535" s="5" t="s">
        <v>20</v>
      </c>
      <c r="H1535" t="s">
        <v>21</v>
      </c>
    </row>
    <row r="1536" spans="1:8" x14ac:dyDescent="0.3">
      <c r="A1536" s="6" t="s">
        <v>51</v>
      </c>
      <c r="B1536" s="6">
        <v>540</v>
      </c>
      <c r="C1536" s="7">
        <v>42255</v>
      </c>
      <c r="D1536" s="6" t="s">
        <v>53</v>
      </c>
      <c r="E1536" s="6" t="s">
        <v>53</v>
      </c>
      <c r="F1536" s="5" t="str">
        <f t="shared" si="49"/>
        <v>UUC-540</v>
      </c>
      <c r="G1536" s="5" t="s">
        <v>115</v>
      </c>
      <c r="H1536" t="s">
        <v>21</v>
      </c>
    </row>
    <row r="1537" spans="1:8" x14ac:dyDescent="0.3">
      <c r="A1537" s="6" t="s">
        <v>51</v>
      </c>
      <c r="B1537" s="6">
        <v>539</v>
      </c>
      <c r="C1537" s="7">
        <v>42255</v>
      </c>
      <c r="D1537" s="6" t="s">
        <v>53</v>
      </c>
      <c r="E1537" s="6" t="s">
        <v>53</v>
      </c>
      <c r="F1537" s="5" t="str">
        <f t="shared" si="49"/>
        <v>UUC-539</v>
      </c>
      <c r="G1537" s="5" t="s">
        <v>81</v>
      </c>
      <c r="H1537" t="s">
        <v>21</v>
      </c>
    </row>
    <row r="1538" spans="1:8" x14ac:dyDescent="0.3">
      <c r="A1538" s="6" t="s">
        <v>51</v>
      </c>
      <c r="B1538" s="6">
        <v>568</v>
      </c>
      <c r="C1538" s="7">
        <v>42344</v>
      </c>
      <c r="D1538" s="6" t="s">
        <v>53</v>
      </c>
      <c r="E1538" s="6" t="s">
        <v>53</v>
      </c>
      <c r="F1538" s="5" t="str">
        <f t="shared" si="49"/>
        <v>UUC-568</v>
      </c>
      <c r="G1538" s="5" t="s">
        <v>20</v>
      </c>
      <c r="H1538" t="s">
        <v>35</v>
      </c>
    </row>
    <row r="1539" spans="1:8" x14ac:dyDescent="0.3">
      <c r="A1539" s="6" t="s">
        <v>51</v>
      </c>
      <c r="B1539" s="6">
        <v>574</v>
      </c>
      <c r="C1539" s="7">
        <v>42368</v>
      </c>
      <c r="D1539" s="6" t="s">
        <v>53</v>
      </c>
      <c r="E1539" s="6" t="s">
        <v>53</v>
      </c>
      <c r="F1539" s="5" t="str">
        <f t="shared" si="49"/>
        <v>UUC-574</v>
      </c>
      <c r="G1539" s="5" t="s">
        <v>20</v>
      </c>
      <c r="H1539" t="s">
        <v>21</v>
      </c>
    </row>
    <row r="1540" spans="1:8" x14ac:dyDescent="0.3">
      <c r="A1540" s="6" t="s">
        <v>130</v>
      </c>
      <c r="B1540" s="6">
        <v>42</v>
      </c>
      <c r="C1540" s="7">
        <v>42403</v>
      </c>
      <c r="D1540" s="6" t="s">
        <v>53</v>
      </c>
      <c r="E1540" s="6" t="s">
        <v>53</v>
      </c>
      <c r="F1540" s="5" t="str">
        <f t="shared" si="49"/>
        <v>KKV-42</v>
      </c>
      <c r="G1540" t="s">
        <v>64</v>
      </c>
      <c r="H1540" t="s">
        <v>21</v>
      </c>
    </row>
    <row r="1541" spans="1:8" x14ac:dyDescent="0.3">
      <c r="A1541" s="6" t="s">
        <v>51</v>
      </c>
      <c r="B1541" s="6">
        <v>591</v>
      </c>
      <c r="C1541" s="7">
        <v>42431</v>
      </c>
      <c r="D1541" s="6" t="s">
        <v>53</v>
      </c>
      <c r="E1541" s="6" t="s">
        <v>53</v>
      </c>
      <c r="F1541" s="5" t="str">
        <f t="shared" si="49"/>
        <v>UUC-591</v>
      </c>
      <c r="G1541" s="5" t="s">
        <v>92</v>
      </c>
      <c r="H1541" t="s">
        <v>35</v>
      </c>
    </row>
    <row r="1542" spans="1:8" x14ac:dyDescent="0.3">
      <c r="A1542" s="6" t="s">
        <v>51</v>
      </c>
      <c r="B1542" s="6">
        <v>597</v>
      </c>
      <c r="C1542" s="7">
        <v>42439</v>
      </c>
      <c r="D1542" s="6" t="s">
        <v>53</v>
      </c>
      <c r="E1542" s="6" t="s">
        <v>53</v>
      </c>
      <c r="F1542" s="5" t="str">
        <f t="shared" si="49"/>
        <v>UUC-597</v>
      </c>
      <c r="G1542" s="5" t="s">
        <v>20</v>
      </c>
      <c r="H1542" t="s">
        <v>21</v>
      </c>
    </row>
    <row r="1543" spans="1:8" x14ac:dyDescent="0.3">
      <c r="A1543" s="6" t="s">
        <v>130</v>
      </c>
      <c r="B1543" s="6">
        <v>48</v>
      </c>
      <c r="C1543" s="7">
        <v>42452</v>
      </c>
      <c r="D1543" s="6" t="s">
        <v>53</v>
      </c>
      <c r="E1543" s="6" t="s">
        <v>53</v>
      </c>
      <c r="F1543" s="5" t="str">
        <f t="shared" si="49"/>
        <v>KKV-48</v>
      </c>
      <c r="G1543" t="s">
        <v>129</v>
      </c>
      <c r="H1543" t="s">
        <v>21</v>
      </c>
    </row>
    <row r="1544" spans="1:8" x14ac:dyDescent="0.3">
      <c r="A1544" s="6" t="s">
        <v>51</v>
      </c>
      <c r="B1544" s="6">
        <v>609</v>
      </c>
      <c r="C1544" s="7">
        <v>42461</v>
      </c>
      <c r="D1544" s="6" t="s">
        <v>53</v>
      </c>
      <c r="E1544" s="6" t="s">
        <v>53</v>
      </c>
      <c r="F1544" s="5" t="str">
        <f t="shared" si="49"/>
        <v>UUC-609</v>
      </c>
      <c r="G1544" s="5" t="s">
        <v>120</v>
      </c>
      <c r="H1544" t="s">
        <v>21</v>
      </c>
    </row>
    <row r="1545" spans="1:8" x14ac:dyDescent="0.3">
      <c r="A1545" s="6" t="s">
        <v>51</v>
      </c>
      <c r="B1545" s="6">
        <v>616</v>
      </c>
      <c r="C1545" s="7">
        <v>42472</v>
      </c>
      <c r="D1545" s="6" t="s">
        <v>53</v>
      </c>
      <c r="E1545" s="6" t="s">
        <v>53</v>
      </c>
      <c r="F1545" s="5" t="str">
        <f t="shared" si="49"/>
        <v>UUC-616</v>
      </c>
      <c r="G1545" s="5" t="s">
        <v>20</v>
      </c>
      <c r="H1545" t="s">
        <v>21</v>
      </c>
    </row>
    <row r="1546" spans="1:8" x14ac:dyDescent="0.3">
      <c r="A1546" s="6" t="s">
        <v>51</v>
      </c>
      <c r="B1546" s="6">
        <v>637</v>
      </c>
      <c r="C1546" s="7">
        <v>42497</v>
      </c>
      <c r="D1546" s="6" t="s">
        <v>53</v>
      </c>
      <c r="E1546" s="6" t="s">
        <v>53</v>
      </c>
      <c r="F1546" s="5" t="str">
        <f t="shared" si="49"/>
        <v>UUC-637</v>
      </c>
      <c r="G1546" s="5" t="s">
        <v>81</v>
      </c>
      <c r="H1546" t="s">
        <v>21</v>
      </c>
    </row>
    <row r="1547" spans="1:8" x14ac:dyDescent="0.3">
      <c r="A1547" s="6" t="s">
        <v>51</v>
      </c>
      <c r="B1547" s="6">
        <v>639</v>
      </c>
      <c r="C1547" s="7">
        <v>42498</v>
      </c>
      <c r="D1547" s="6" t="s">
        <v>53</v>
      </c>
      <c r="E1547" s="6" t="s">
        <v>53</v>
      </c>
      <c r="F1547" s="5" t="str">
        <f t="shared" si="49"/>
        <v>UUC-639</v>
      </c>
      <c r="G1547" s="5" t="s">
        <v>20</v>
      </c>
      <c r="H1547" t="s">
        <v>35</v>
      </c>
    </row>
    <row r="1548" spans="1:8" x14ac:dyDescent="0.3">
      <c r="A1548" s="6" t="s">
        <v>268</v>
      </c>
      <c r="B1548" s="6">
        <v>5</v>
      </c>
      <c r="C1548" s="7">
        <v>42518</v>
      </c>
      <c r="D1548" s="6" t="s">
        <v>53</v>
      </c>
      <c r="E1548" s="6" t="s">
        <v>53</v>
      </c>
      <c r="F1548" s="5" t="str">
        <f t="shared" si="49"/>
        <v>SLP-5</v>
      </c>
      <c r="G1548" t="s">
        <v>83</v>
      </c>
      <c r="H1548" t="s">
        <v>21</v>
      </c>
    </row>
    <row r="1549" spans="1:8" x14ac:dyDescent="0.3">
      <c r="A1549" s="6" t="s">
        <v>51</v>
      </c>
      <c r="B1549" s="6">
        <v>680</v>
      </c>
      <c r="C1549" s="7">
        <v>42542</v>
      </c>
      <c r="D1549" s="6" t="s">
        <v>53</v>
      </c>
      <c r="E1549" s="6" t="s">
        <v>53</v>
      </c>
      <c r="F1549" s="5" t="str">
        <f t="shared" si="49"/>
        <v>UUC-680</v>
      </c>
      <c r="G1549" t="s">
        <v>64</v>
      </c>
      <c r="H1549" t="s">
        <v>21</v>
      </c>
    </row>
    <row r="1550" spans="1:8" x14ac:dyDescent="0.3">
      <c r="A1550" s="6" t="s">
        <v>51</v>
      </c>
      <c r="B1550" s="6">
        <v>696</v>
      </c>
      <c r="C1550" s="7">
        <v>42559</v>
      </c>
      <c r="D1550" s="6" t="s">
        <v>53</v>
      </c>
      <c r="E1550" s="6" t="s">
        <v>53</v>
      </c>
      <c r="F1550" s="5" t="str">
        <f t="shared" si="49"/>
        <v>UUC-696</v>
      </c>
      <c r="G1550" t="s">
        <v>64</v>
      </c>
      <c r="H1550" t="s">
        <v>21</v>
      </c>
    </row>
    <row r="1551" spans="1:8" x14ac:dyDescent="0.3">
      <c r="A1551" s="6" t="s">
        <v>51</v>
      </c>
      <c r="B1551" s="6">
        <v>750</v>
      </c>
      <c r="C1551" s="7">
        <v>42609</v>
      </c>
      <c r="D1551" s="6" t="s">
        <v>53</v>
      </c>
      <c r="E1551" s="6" t="s">
        <v>53</v>
      </c>
      <c r="F1551" s="5" t="str">
        <f t="shared" si="49"/>
        <v>UUC-750</v>
      </c>
      <c r="G1551" s="5" t="s">
        <v>120</v>
      </c>
      <c r="H1551" t="s">
        <v>21</v>
      </c>
    </row>
    <row r="1552" spans="1:8" x14ac:dyDescent="0.3">
      <c r="A1552" s="6" t="s">
        <v>51</v>
      </c>
      <c r="B1552" s="6">
        <v>758</v>
      </c>
      <c r="C1552" s="7">
        <v>42615</v>
      </c>
      <c r="D1552" s="6" t="s">
        <v>53</v>
      </c>
      <c r="E1552" s="6" t="s">
        <v>53</v>
      </c>
      <c r="F1552" s="5" t="str">
        <f t="shared" si="49"/>
        <v>UUC-758</v>
      </c>
      <c r="G1552" t="s">
        <v>83</v>
      </c>
      <c r="H1552" t="s">
        <v>21</v>
      </c>
    </row>
    <row r="1553" spans="1:8" x14ac:dyDescent="0.3">
      <c r="A1553" s="6" t="s">
        <v>130</v>
      </c>
      <c r="B1553" s="6">
        <v>101</v>
      </c>
      <c r="C1553" s="7">
        <v>42633</v>
      </c>
      <c r="D1553" s="6" t="s">
        <v>53</v>
      </c>
      <c r="E1553" s="6" t="s">
        <v>53</v>
      </c>
      <c r="F1553" s="5" t="str">
        <f t="shared" si="49"/>
        <v>KKV-101</v>
      </c>
      <c r="G1553" t="s">
        <v>111</v>
      </c>
      <c r="H1553" t="s">
        <v>21</v>
      </c>
    </row>
    <row r="1554" spans="1:8" x14ac:dyDescent="0.3">
      <c r="A1554" s="6" t="s">
        <v>51</v>
      </c>
      <c r="B1554" s="6">
        <v>825</v>
      </c>
      <c r="C1554" s="7">
        <v>42692</v>
      </c>
      <c r="D1554" s="6" t="s">
        <v>53</v>
      </c>
      <c r="E1554" s="6" t="s">
        <v>53</v>
      </c>
      <c r="F1554" s="5" t="str">
        <f t="shared" si="49"/>
        <v>UUC-825</v>
      </c>
      <c r="G1554" s="5" t="s">
        <v>92</v>
      </c>
      <c r="H1554" t="s">
        <v>21</v>
      </c>
    </row>
    <row r="1555" spans="1:8" x14ac:dyDescent="0.3">
      <c r="A1555" s="6" t="s">
        <v>51</v>
      </c>
      <c r="B1555" s="6">
        <v>835</v>
      </c>
      <c r="C1555" s="7">
        <v>42704</v>
      </c>
      <c r="D1555" s="6" t="s">
        <v>53</v>
      </c>
      <c r="E1555" s="6" t="s">
        <v>53</v>
      </c>
      <c r="F1555" s="5" t="str">
        <f t="shared" si="49"/>
        <v>UUC-835</v>
      </c>
      <c r="G1555" s="5" t="s">
        <v>92</v>
      </c>
      <c r="H1555" t="s">
        <v>21</v>
      </c>
    </row>
    <row r="1556" spans="1:8" x14ac:dyDescent="0.3">
      <c r="A1556" s="6" t="s">
        <v>51</v>
      </c>
      <c r="B1556" s="6">
        <v>841</v>
      </c>
      <c r="C1556" s="7">
        <v>42717</v>
      </c>
      <c r="D1556" s="6" t="s">
        <v>53</v>
      </c>
      <c r="E1556" s="6" t="s">
        <v>53</v>
      </c>
      <c r="F1556" s="5" t="str">
        <f t="shared" si="49"/>
        <v>UUC-841</v>
      </c>
      <c r="G1556" s="5" t="s">
        <v>81</v>
      </c>
      <c r="H1556" t="s">
        <v>21</v>
      </c>
    </row>
    <row r="1557" spans="1:8" x14ac:dyDescent="0.3">
      <c r="A1557" s="6" t="s">
        <v>130</v>
      </c>
      <c r="B1557" s="6">
        <v>126</v>
      </c>
      <c r="C1557" s="7">
        <v>42730</v>
      </c>
      <c r="D1557" s="6" t="s">
        <v>53</v>
      </c>
      <c r="E1557" s="6" t="s">
        <v>53</v>
      </c>
      <c r="F1557" s="5" t="str">
        <f t="shared" si="49"/>
        <v>KKV-126</v>
      </c>
      <c r="G1557" t="s">
        <v>64</v>
      </c>
      <c r="H1557" t="s">
        <v>21</v>
      </c>
    </row>
    <row r="1558" spans="1:8" x14ac:dyDescent="0.3">
      <c r="A1558" s="6" t="s">
        <v>130</v>
      </c>
      <c r="B1558" s="6">
        <v>130</v>
      </c>
      <c r="C1558" s="7">
        <v>42748</v>
      </c>
      <c r="D1558" s="6" t="s">
        <v>53</v>
      </c>
      <c r="E1558" s="6" t="s">
        <v>53</v>
      </c>
      <c r="F1558" s="5" t="str">
        <f t="shared" si="49"/>
        <v>KKV-130</v>
      </c>
      <c r="G1558" t="s">
        <v>111</v>
      </c>
      <c r="H1558" t="s">
        <v>21</v>
      </c>
    </row>
    <row r="1559" spans="1:8" x14ac:dyDescent="0.3">
      <c r="A1559" s="6" t="s">
        <v>130</v>
      </c>
      <c r="B1559" s="6">
        <v>136</v>
      </c>
      <c r="C1559" s="7">
        <v>42758</v>
      </c>
      <c r="D1559" s="6" t="s">
        <v>53</v>
      </c>
      <c r="E1559" s="6" t="s">
        <v>53</v>
      </c>
      <c r="F1559" s="5" t="str">
        <f t="shared" si="49"/>
        <v>KKV-136</v>
      </c>
      <c r="G1559" t="s">
        <v>64</v>
      </c>
      <c r="H1559" t="s">
        <v>21</v>
      </c>
    </row>
    <row r="1560" spans="1:8" x14ac:dyDescent="0.3">
      <c r="A1560" s="6" t="s">
        <v>268</v>
      </c>
      <c r="B1560" s="6">
        <v>22</v>
      </c>
      <c r="C1560" s="7">
        <v>42779</v>
      </c>
      <c r="D1560" s="6" t="s">
        <v>53</v>
      </c>
      <c r="E1560" s="6" t="s">
        <v>53</v>
      </c>
      <c r="F1560" s="5" t="str">
        <f t="shared" si="49"/>
        <v>SLP-22</v>
      </c>
      <c r="G1560" t="s">
        <v>64</v>
      </c>
      <c r="H1560" t="s">
        <v>21</v>
      </c>
    </row>
    <row r="1561" spans="1:8" x14ac:dyDescent="0.3">
      <c r="A1561" s="6" t="s">
        <v>51</v>
      </c>
      <c r="B1561" s="6">
        <v>871</v>
      </c>
      <c r="C1561" s="7">
        <v>42781</v>
      </c>
      <c r="D1561" s="6" t="s">
        <v>53</v>
      </c>
      <c r="E1561" s="6" t="s">
        <v>53</v>
      </c>
      <c r="F1561" s="5" t="str">
        <f t="shared" si="49"/>
        <v>UUC-871</v>
      </c>
      <c r="G1561" t="s">
        <v>64</v>
      </c>
      <c r="H1561" t="s">
        <v>21</v>
      </c>
    </row>
    <row r="1562" spans="1:8" x14ac:dyDescent="0.3">
      <c r="A1562" s="6" t="s">
        <v>130</v>
      </c>
      <c r="B1562" s="6">
        <v>149</v>
      </c>
      <c r="C1562" s="7">
        <v>42819</v>
      </c>
      <c r="D1562" s="6" t="s">
        <v>53</v>
      </c>
      <c r="E1562" s="6" t="s">
        <v>53</v>
      </c>
      <c r="F1562" s="5" t="str">
        <f t="shared" si="49"/>
        <v>KKV-149</v>
      </c>
      <c r="G1562" t="s">
        <v>64</v>
      </c>
      <c r="H1562" t="s">
        <v>21</v>
      </c>
    </row>
    <row r="1563" spans="1:8" x14ac:dyDescent="0.3">
      <c r="A1563" s="6" t="s">
        <v>130</v>
      </c>
      <c r="B1563" s="6">
        <v>151</v>
      </c>
      <c r="C1563" s="7">
        <v>42828</v>
      </c>
      <c r="D1563" s="6" t="s">
        <v>53</v>
      </c>
      <c r="E1563" s="6" t="s">
        <v>53</v>
      </c>
      <c r="F1563" s="5" t="str">
        <f t="shared" si="49"/>
        <v>KKV-151</v>
      </c>
      <c r="G1563" t="s">
        <v>64</v>
      </c>
      <c r="H1563" t="s">
        <v>21</v>
      </c>
    </row>
    <row r="1564" spans="1:8" x14ac:dyDescent="0.3">
      <c r="A1564" s="6" t="s">
        <v>51</v>
      </c>
      <c r="B1564" s="6">
        <v>895</v>
      </c>
      <c r="C1564" s="7">
        <v>42834</v>
      </c>
      <c r="D1564" s="6" t="s">
        <v>53</v>
      </c>
      <c r="E1564" s="6" t="s">
        <v>53</v>
      </c>
      <c r="F1564" s="5" t="str">
        <f t="shared" si="49"/>
        <v>UUC-895</v>
      </c>
      <c r="G1564" t="s">
        <v>64</v>
      </c>
      <c r="H1564" t="s">
        <v>21</v>
      </c>
    </row>
    <row r="1565" spans="1:8" x14ac:dyDescent="0.3">
      <c r="A1565" s="6" t="s">
        <v>130</v>
      </c>
      <c r="B1565" s="6">
        <v>155</v>
      </c>
      <c r="C1565" s="7">
        <v>42838</v>
      </c>
      <c r="D1565" s="6" t="s">
        <v>53</v>
      </c>
      <c r="E1565" s="6" t="s">
        <v>53</v>
      </c>
      <c r="F1565" s="5" t="str">
        <f t="shared" si="49"/>
        <v>KKV-155</v>
      </c>
      <c r="G1565" t="s">
        <v>152</v>
      </c>
      <c r="H1565" t="s">
        <v>21</v>
      </c>
    </row>
    <row r="1566" spans="1:8" x14ac:dyDescent="0.3">
      <c r="A1566" s="6" t="s">
        <v>130</v>
      </c>
      <c r="B1566" s="6">
        <v>162</v>
      </c>
      <c r="C1566" s="7">
        <v>42861</v>
      </c>
      <c r="D1566" s="6" t="s">
        <v>53</v>
      </c>
      <c r="E1566" s="6" t="s">
        <v>53</v>
      </c>
      <c r="F1566" s="5" t="str">
        <f t="shared" si="49"/>
        <v>KKV-162</v>
      </c>
      <c r="G1566" t="s">
        <v>64</v>
      </c>
      <c r="H1566" t="s">
        <v>21</v>
      </c>
    </row>
    <row r="1567" spans="1:8" x14ac:dyDescent="0.3">
      <c r="A1567" s="6" t="s">
        <v>51</v>
      </c>
      <c r="B1567" s="6">
        <v>910</v>
      </c>
      <c r="C1567" s="7">
        <v>42865</v>
      </c>
      <c r="D1567" s="6" t="s">
        <v>53</v>
      </c>
      <c r="E1567" s="6" t="s">
        <v>53</v>
      </c>
      <c r="F1567" s="5" t="str">
        <f t="shared" si="49"/>
        <v>UUC-910</v>
      </c>
      <c r="G1567" t="s">
        <v>64</v>
      </c>
      <c r="H1567" t="s">
        <v>21</v>
      </c>
    </row>
    <row r="1568" spans="1:8" x14ac:dyDescent="0.3">
      <c r="A1568" s="6" t="s">
        <v>135</v>
      </c>
      <c r="B1568" s="6">
        <v>1</v>
      </c>
      <c r="C1568" s="7">
        <v>42882</v>
      </c>
      <c r="D1568" s="6" t="s">
        <v>53</v>
      </c>
      <c r="E1568" s="6" t="s">
        <v>53</v>
      </c>
      <c r="F1568" s="5" t="str">
        <f t="shared" si="49"/>
        <v>EAT-1</v>
      </c>
      <c r="G1568" s="5" t="s">
        <v>81</v>
      </c>
      <c r="H1568" t="s">
        <v>21</v>
      </c>
    </row>
    <row r="1569" spans="1:8" x14ac:dyDescent="0.3">
      <c r="A1569" s="6" t="s">
        <v>51</v>
      </c>
      <c r="B1569" s="6">
        <v>932</v>
      </c>
      <c r="C1569" s="7">
        <v>42996</v>
      </c>
      <c r="D1569" s="6" t="s">
        <v>53</v>
      </c>
      <c r="E1569" s="6" t="s">
        <v>53</v>
      </c>
      <c r="F1569" s="5" t="str">
        <f t="shared" si="49"/>
        <v>UUC-932</v>
      </c>
      <c r="G1569" s="5" t="s">
        <v>20</v>
      </c>
      <c r="H1569" t="s">
        <v>35</v>
      </c>
    </row>
    <row r="1570" spans="1:8" x14ac:dyDescent="0.3">
      <c r="A1570" s="6" t="s">
        <v>104</v>
      </c>
      <c r="B1570" s="6">
        <v>40</v>
      </c>
      <c r="C1570" s="7">
        <v>43095</v>
      </c>
      <c r="D1570" s="6" t="s">
        <v>53</v>
      </c>
      <c r="E1570" s="6" t="s">
        <v>53</v>
      </c>
      <c r="F1570" s="5" t="str">
        <f t="shared" si="49"/>
        <v>CSS-40</v>
      </c>
      <c r="G1570" t="s">
        <v>83</v>
      </c>
      <c r="H1570" t="s">
        <v>21</v>
      </c>
    </row>
    <row r="1571" spans="1:8" x14ac:dyDescent="0.3">
      <c r="A1571" s="6" t="s">
        <v>130</v>
      </c>
      <c r="B1571" s="6">
        <v>220</v>
      </c>
      <c r="C1571" s="7">
        <v>43107</v>
      </c>
      <c r="D1571" s="6" t="s">
        <v>53</v>
      </c>
      <c r="E1571" s="6" t="s">
        <v>53</v>
      </c>
      <c r="F1571" s="5" t="str">
        <f t="shared" si="49"/>
        <v>KKV-220</v>
      </c>
      <c r="G1571" t="s">
        <v>228</v>
      </c>
      <c r="H1571" t="s">
        <v>21</v>
      </c>
    </row>
    <row r="1572" spans="1:8" x14ac:dyDescent="0.3">
      <c r="A1572" s="6" t="s">
        <v>130</v>
      </c>
      <c r="B1572" s="6">
        <v>221</v>
      </c>
      <c r="C1572" s="7">
        <v>43120</v>
      </c>
      <c r="D1572" s="6" t="s">
        <v>53</v>
      </c>
      <c r="E1572" s="6" t="s">
        <v>53</v>
      </c>
      <c r="F1572" s="5" t="str">
        <f t="shared" si="49"/>
        <v>KKV-221</v>
      </c>
      <c r="G1572" t="s">
        <v>64</v>
      </c>
      <c r="H1572" t="s">
        <v>21</v>
      </c>
    </row>
    <row r="1573" spans="1:8" x14ac:dyDescent="0.3">
      <c r="A1573" s="6" t="s">
        <v>130</v>
      </c>
      <c r="B1573" s="6">
        <v>222</v>
      </c>
      <c r="C1573" s="7">
        <v>43131</v>
      </c>
      <c r="D1573" s="6" t="s">
        <v>53</v>
      </c>
      <c r="E1573" s="6" t="s">
        <v>53</v>
      </c>
      <c r="F1573" s="5" t="str">
        <f t="shared" si="49"/>
        <v>KKV-222</v>
      </c>
      <c r="G1573" t="s">
        <v>64</v>
      </c>
      <c r="H1573" t="s">
        <v>21</v>
      </c>
    </row>
    <row r="1574" spans="1:8" x14ac:dyDescent="0.3">
      <c r="A1574" s="6" t="s">
        <v>277</v>
      </c>
      <c r="B1574" s="6">
        <v>9</v>
      </c>
      <c r="C1574" s="7">
        <v>43137</v>
      </c>
      <c r="D1574" s="6" t="s">
        <v>4946</v>
      </c>
      <c r="E1574" s="6" t="s">
        <v>53</v>
      </c>
      <c r="F1574" s="5" t="str">
        <f t="shared" si="49"/>
        <v>MTIH-9</v>
      </c>
      <c r="G1574" t="s">
        <v>152</v>
      </c>
      <c r="H1574" t="s">
        <v>21</v>
      </c>
    </row>
    <row r="1575" spans="1:8" x14ac:dyDescent="0.3">
      <c r="A1575" s="6" t="s">
        <v>130</v>
      </c>
      <c r="B1575" s="6">
        <v>225</v>
      </c>
      <c r="C1575" s="7">
        <v>43141</v>
      </c>
      <c r="D1575" s="6" t="s">
        <v>53</v>
      </c>
      <c r="E1575" s="6" t="s">
        <v>53</v>
      </c>
      <c r="F1575" s="5" t="str">
        <f t="shared" si="49"/>
        <v>KKV-225</v>
      </c>
      <c r="G1575" t="s">
        <v>64</v>
      </c>
      <c r="H1575" t="s">
        <v>21</v>
      </c>
    </row>
    <row r="1576" spans="1:8" x14ac:dyDescent="0.3">
      <c r="A1576" s="6" t="s">
        <v>130</v>
      </c>
      <c r="B1576" s="6">
        <v>229</v>
      </c>
      <c r="C1576" s="7">
        <v>43147</v>
      </c>
      <c r="D1576" s="6" t="s">
        <v>53</v>
      </c>
      <c r="E1576" s="6" t="s">
        <v>53</v>
      </c>
      <c r="F1576" s="5" t="str">
        <f t="shared" si="49"/>
        <v>KKV-229</v>
      </c>
      <c r="G1576" t="s">
        <v>83</v>
      </c>
      <c r="H1576" t="s">
        <v>21</v>
      </c>
    </row>
    <row r="1577" spans="1:8" x14ac:dyDescent="0.3">
      <c r="A1577" s="6" t="s">
        <v>130</v>
      </c>
      <c r="B1577" s="6">
        <v>231</v>
      </c>
      <c r="C1577" s="7">
        <v>43152</v>
      </c>
      <c r="D1577" s="6" t="s">
        <v>53</v>
      </c>
      <c r="E1577" s="6" t="s">
        <v>53</v>
      </c>
      <c r="F1577" s="5" t="str">
        <f t="shared" si="49"/>
        <v>KKV-231</v>
      </c>
      <c r="G1577" t="s">
        <v>64</v>
      </c>
      <c r="H1577" t="s">
        <v>21</v>
      </c>
    </row>
    <row r="1578" spans="1:8" x14ac:dyDescent="0.3">
      <c r="A1578" s="6" t="s">
        <v>135</v>
      </c>
      <c r="B1578" s="6">
        <v>25</v>
      </c>
      <c r="C1578" s="7">
        <v>43167</v>
      </c>
      <c r="D1578" s="6" t="s">
        <v>53</v>
      </c>
      <c r="E1578" s="6" t="s">
        <v>53</v>
      </c>
      <c r="F1578" s="5" t="str">
        <f t="shared" si="49"/>
        <v>EAT-25</v>
      </c>
      <c r="G1578" t="s">
        <v>20</v>
      </c>
      <c r="H1578" t="s">
        <v>35</v>
      </c>
    </row>
    <row r="1579" spans="1:8" x14ac:dyDescent="0.3">
      <c r="A1579" s="6" t="s">
        <v>130</v>
      </c>
      <c r="B1579" s="6">
        <v>235</v>
      </c>
      <c r="C1579" s="7">
        <v>43170</v>
      </c>
      <c r="D1579" s="6" t="s">
        <v>53</v>
      </c>
      <c r="E1579" s="6" t="s">
        <v>53</v>
      </c>
      <c r="F1579" s="5" t="str">
        <f t="shared" si="49"/>
        <v>KKV-235</v>
      </c>
      <c r="G1579" t="s">
        <v>129</v>
      </c>
      <c r="H1579" t="s">
        <v>21</v>
      </c>
    </row>
    <row r="1580" spans="1:8" x14ac:dyDescent="0.3">
      <c r="A1580" s="6" t="s">
        <v>135</v>
      </c>
      <c r="B1580" s="6">
        <v>26</v>
      </c>
      <c r="C1580" s="7">
        <v>43179</v>
      </c>
      <c r="D1580" s="6" t="s">
        <v>53</v>
      </c>
      <c r="E1580" s="6" t="s">
        <v>53</v>
      </c>
      <c r="F1580" s="5" t="str">
        <f t="shared" si="49"/>
        <v>EAT-26</v>
      </c>
      <c r="G1580" s="5" t="s">
        <v>81</v>
      </c>
      <c r="H1580" t="s">
        <v>35</v>
      </c>
    </row>
    <row r="1581" spans="1:8" x14ac:dyDescent="0.3">
      <c r="A1581" s="6" t="s">
        <v>130</v>
      </c>
      <c r="B1581" s="6">
        <v>245</v>
      </c>
      <c r="C1581" s="7">
        <v>43206</v>
      </c>
      <c r="D1581" s="6" t="s">
        <v>53</v>
      </c>
      <c r="E1581" s="6" t="s">
        <v>53</v>
      </c>
      <c r="F1581" s="5" t="str">
        <f t="shared" si="49"/>
        <v>KKV-245</v>
      </c>
      <c r="G1581" t="s">
        <v>64</v>
      </c>
      <c r="H1581" t="s">
        <v>21</v>
      </c>
    </row>
    <row r="1582" spans="1:8" x14ac:dyDescent="0.3">
      <c r="A1582" s="6" t="s">
        <v>130</v>
      </c>
      <c r="B1582" s="6">
        <v>252</v>
      </c>
      <c r="C1582" s="7">
        <v>43298</v>
      </c>
      <c r="D1582" s="6" t="s">
        <v>53</v>
      </c>
      <c r="E1582" s="6" t="s">
        <v>53</v>
      </c>
      <c r="F1582" s="5" t="str">
        <f t="shared" si="49"/>
        <v>KKV-252</v>
      </c>
      <c r="G1582" t="s">
        <v>64</v>
      </c>
      <c r="H1582" t="s">
        <v>21</v>
      </c>
    </row>
    <row r="1583" spans="1:8" x14ac:dyDescent="0.3">
      <c r="A1583" s="6" t="s">
        <v>135</v>
      </c>
      <c r="B1583" s="6">
        <v>44</v>
      </c>
      <c r="C1583" s="7">
        <v>43350</v>
      </c>
      <c r="D1583" s="6" t="s">
        <v>53</v>
      </c>
      <c r="E1583" s="6" t="s">
        <v>53</v>
      </c>
      <c r="F1583" s="5" t="str">
        <f t="shared" si="49"/>
        <v>EAT-44</v>
      </c>
      <c r="G1583" t="s">
        <v>64</v>
      </c>
      <c r="H1583" t="s">
        <v>21</v>
      </c>
    </row>
    <row r="1584" spans="1:8" x14ac:dyDescent="0.3">
      <c r="A1584" s="6" t="s">
        <v>164</v>
      </c>
      <c r="B1584" s="6">
        <v>11</v>
      </c>
      <c r="C1584" s="7">
        <v>43396</v>
      </c>
      <c r="D1584" s="6" t="s">
        <v>53</v>
      </c>
      <c r="E1584" s="6" t="s">
        <v>53</v>
      </c>
      <c r="F1584" s="5" t="str">
        <f t="shared" si="49"/>
        <v>KTH-11</v>
      </c>
      <c r="G1584" s="5" t="s">
        <v>115</v>
      </c>
      <c r="H1584" t="s">
        <v>21</v>
      </c>
    </row>
    <row r="1585" spans="1:8" x14ac:dyDescent="0.3">
      <c r="A1585" s="6" t="s">
        <v>130</v>
      </c>
      <c r="B1585" s="6">
        <v>258</v>
      </c>
      <c r="C1585" s="7">
        <v>43398</v>
      </c>
      <c r="D1585" s="6" t="s">
        <v>53</v>
      </c>
      <c r="E1585" s="6" t="s">
        <v>53</v>
      </c>
      <c r="F1585" s="5" t="str">
        <f t="shared" si="49"/>
        <v>KKV-258</v>
      </c>
      <c r="G1585" t="s">
        <v>64</v>
      </c>
      <c r="H1585" t="s">
        <v>21</v>
      </c>
    </row>
    <row r="1586" spans="1:8" x14ac:dyDescent="0.3">
      <c r="A1586" s="6" t="s">
        <v>130</v>
      </c>
      <c r="B1586" s="6">
        <v>259</v>
      </c>
      <c r="C1586" s="7">
        <v>43407</v>
      </c>
      <c r="D1586" s="6" t="s">
        <v>53</v>
      </c>
      <c r="E1586" s="6" t="s">
        <v>53</v>
      </c>
      <c r="F1586" s="5" t="str">
        <f t="shared" si="49"/>
        <v>KKV-259</v>
      </c>
      <c r="G1586" s="5" t="s">
        <v>81</v>
      </c>
      <c r="H1586" t="s">
        <v>21</v>
      </c>
    </row>
    <row r="1587" spans="1:8" x14ac:dyDescent="0.3">
      <c r="A1587" s="6" t="s">
        <v>164</v>
      </c>
      <c r="B1587" s="6">
        <v>14</v>
      </c>
      <c r="C1587" s="7">
        <v>43408</v>
      </c>
      <c r="D1587" s="6" t="s">
        <v>53</v>
      </c>
      <c r="E1587" s="6" t="s">
        <v>53</v>
      </c>
      <c r="F1587" s="5" t="str">
        <f t="shared" si="49"/>
        <v>KTH-14</v>
      </c>
      <c r="G1587" t="s">
        <v>129</v>
      </c>
      <c r="H1587" t="s">
        <v>21</v>
      </c>
    </row>
    <row r="1588" spans="1:8" x14ac:dyDescent="0.3">
      <c r="A1588" s="6" t="s">
        <v>130</v>
      </c>
      <c r="B1588" s="6">
        <v>262</v>
      </c>
      <c r="C1588" s="7">
        <v>43433</v>
      </c>
      <c r="D1588" s="6" t="s">
        <v>53</v>
      </c>
      <c r="E1588" s="6" t="s">
        <v>53</v>
      </c>
      <c r="F1588" s="5" t="str">
        <f t="shared" si="49"/>
        <v>KKV-262</v>
      </c>
      <c r="G1588" t="s">
        <v>64</v>
      </c>
      <c r="H1588" t="s">
        <v>21</v>
      </c>
    </row>
    <row r="1589" spans="1:8" x14ac:dyDescent="0.3">
      <c r="A1589" s="6" t="s">
        <v>130</v>
      </c>
      <c r="B1589" s="6">
        <v>264</v>
      </c>
      <c r="C1589" s="7">
        <v>43453</v>
      </c>
      <c r="D1589" s="6" t="s">
        <v>53</v>
      </c>
      <c r="E1589" s="6" t="s">
        <v>53</v>
      </c>
      <c r="F1589" s="5" t="str">
        <f t="shared" si="49"/>
        <v>KKV-264</v>
      </c>
      <c r="G1589" t="s">
        <v>228</v>
      </c>
      <c r="H1589" t="s">
        <v>21</v>
      </c>
    </row>
    <row r="1590" spans="1:8" x14ac:dyDescent="0.3">
      <c r="A1590" s="6" t="s">
        <v>130</v>
      </c>
      <c r="B1590" s="6">
        <v>265</v>
      </c>
      <c r="C1590" s="7">
        <v>43463</v>
      </c>
      <c r="D1590" s="6" t="s">
        <v>53</v>
      </c>
      <c r="E1590" s="6" t="s">
        <v>53</v>
      </c>
      <c r="F1590" s="5" t="str">
        <f t="shared" si="49"/>
        <v>KKV-265</v>
      </c>
      <c r="G1590" t="s">
        <v>64</v>
      </c>
      <c r="H1590" t="s">
        <v>21</v>
      </c>
    </row>
    <row r="1591" spans="1:8" x14ac:dyDescent="0.3">
      <c r="A1591" s="6" t="s">
        <v>130</v>
      </c>
      <c r="B1591" s="6">
        <v>266</v>
      </c>
      <c r="C1591" s="7">
        <v>43473</v>
      </c>
      <c r="D1591" s="6" t="s">
        <v>53</v>
      </c>
      <c r="E1591" s="6" t="s">
        <v>53</v>
      </c>
      <c r="F1591" s="5" t="str">
        <f t="shared" si="49"/>
        <v>KKV-266</v>
      </c>
      <c r="G1591" t="s">
        <v>64</v>
      </c>
      <c r="H1591" t="s">
        <v>21</v>
      </c>
    </row>
    <row r="1592" spans="1:8" x14ac:dyDescent="0.3">
      <c r="A1592" s="6" t="s">
        <v>135</v>
      </c>
      <c r="B1592" s="6">
        <v>56</v>
      </c>
      <c r="C1592" s="7">
        <v>43595</v>
      </c>
      <c r="D1592" s="6" t="s">
        <v>53</v>
      </c>
      <c r="E1592" s="6" t="s">
        <v>53</v>
      </c>
      <c r="F1592" s="5" t="str">
        <f t="shared" ref="F1592:F1655" si="50">CONCATENATE(A1592,"-",B1592)</f>
        <v>EAT-56</v>
      </c>
      <c r="G1592" t="s">
        <v>64</v>
      </c>
      <c r="H1592" t="s">
        <v>21</v>
      </c>
    </row>
    <row r="1593" spans="1:8" x14ac:dyDescent="0.3">
      <c r="A1593" s="6" t="s">
        <v>164</v>
      </c>
      <c r="B1593" s="6">
        <v>35</v>
      </c>
      <c r="C1593" s="7">
        <v>43648</v>
      </c>
      <c r="D1593" s="59">
        <v>0.55555555555555558</v>
      </c>
      <c r="E1593" s="6" t="s">
        <v>53</v>
      </c>
      <c r="F1593" s="5" t="str">
        <f t="shared" si="50"/>
        <v>KTH-35</v>
      </c>
      <c r="G1593" s="5" t="s">
        <v>115</v>
      </c>
      <c r="H1593" t="s">
        <v>21</v>
      </c>
    </row>
    <row r="1594" spans="1:8" x14ac:dyDescent="0.3">
      <c r="A1594" s="6" t="s">
        <v>164</v>
      </c>
      <c r="B1594" s="6">
        <v>40</v>
      </c>
      <c r="C1594" s="7">
        <v>43657</v>
      </c>
      <c r="D1594" s="59">
        <v>0.5625</v>
      </c>
      <c r="E1594" s="6" t="s">
        <v>53</v>
      </c>
      <c r="F1594" s="5" t="str">
        <f t="shared" si="50"/>
        <v>KTH-40</v>
      </c>
      <c r="G1594" t="s">
        <v>228</v>
      </c>
      <c r="H1594" t="s">
        <v>21</v>
      </c>
    </row>
    <row r="1595" spans="1:8" x14ac:dyDescent="0.3">
      <c r="A1595" s="6" t="s">
        <v>164</v>
      </c>
      <c r="B1595" s="6">
        <v>47</v>
      </c>
      <c r="C1595" s="7">
        <v>43676</v>
      </c>
      <c r="D1595" s="59">
        <v>0.5625</v>
      </c>
      <c r="E1595" s="6" t="s">
        <v>53</v>
      </c>
      <c r="F1595" s="5" t="str">
        <f t="shared" si="50"/>
        <v>KTH-47</v>
      </c>
      <c r="G1595" t="s">
        <v>64</v>
      </c>
      <c r="H1595" t="s">
        <v>21</v>
      </c>
    </row>
    <row r="1596" spans="1:8" x14ac:dyDescent="0.3">
      <c r="A1596" s="6" t="s">
        <v>164</v>
      </c>
      <c r="B1596" s="6">
        <v>48</v>
      </c>
      <c r="C1596" s="7">
        <v>43681</v>
      </c>
      <c r="D1596" s="59">
        <v>0.5625</v>
      </c>
      <c r="E1596" s="6" t="s">
        <v>53</v>
      </c>
      <c r="F1596" s="5" t="str">
        <f t="shared" si="50"/>
        <v>KTH-48</v>
      </c>
      <c r="G1596" t="s">
        <v>64</v>
      </c>
      <c r="H1596" t="s">
        <v>21</v>
      </c>
    </row>
    <row r="1597" spans="1:8" x14ac:dyDescent="0.3">
      <c r="A1597" s="6" t="s">
        <v>167</v>
      </c>
      <c r="B1597" s="6">
        <v>12</v>
      </c>
      <c r="C1597" s="7">
        <v>43761</v>
      </c>
      <c r="D1597" s="6" t="s">
        <v>53</v>
      </c>
      <c r="E1597" s="6" t="s">
        <v>53</v>
      </c>
      <c r="F1597" s="5" t="str">
        <f t="shared" si="50"/>
        <v>KAY-12</v>
      </c>
      <c r="G1597" t="s">
        <v>152</v>
      </c>
      <c r="H1597" t="s">
        <v>21</v>
      </c>
    </row>
    <row r="1598" spans="1:8" x14ac:dyDescent="0.3">
      <c r="A1598" s="6" t="s">
        <v>167</v>
      </c>
      <c r="B1598" s="6">
        <v>25</v>
      </c>
      <c r="C1598" s="7">
        <v>43853</v>
      </c>
      <c r="D1598" s="6" t="s">
        <v>53</v>
      </c>
      <c r="E1598" s="6" t="s">
        <v>53</v>
      </c>
      <c r="F1598" s="5" t="str">
        <f t="shared" si="50"/>
        <v>KAY-25</v>
      </c>
      <c r="G1598" t="s">
        <v>64</v>
      </c>
      <c r="H1598" t="s">
        <v>21</v>
      </c>
    </row>
    <row r="1599" spans="1:8" x14ac:dyDescent="0.3">
      <c r="A1599" s="6" t="s">
        <v>167</v>
      </c>
      <c r="B1599" s="6">
        <v>28</v>
      </c>
      <c r="C1599" s="7">
        <v>43867</v>
      </c>
      <c r="D1599" s="6" t="s">
        <v>53</v>
      </c>
      <c r="E1599" s="6" t="s">
        <v>53</v>
      </c>
      <c r="F1599" s="5" t="str">
        <f t="shared" si="50"/>
        <v>KAY-28</v>
      </c>
      <c r="G1599" t="s">
        <v>64</v>
      </c>
      <c r="H1599" t="s">
        <v>21</v>
      </c>
    </row>
    <row r="1600" spans="1:8" x14ac:dyDescent="0.3">
      <c r="A1600" s="6" t="s">
        <v>164</v>
      </c>
      <c r="B1600" s="6">
        <v>77</v>
      </c>
      <c r="C1600" s="7">
        <v>43878</v>
      </c>
      <c r="D1600" s="59">
        <v>0.5625</v>
      </c>
      <c r="E1600" s="6" t="s">
        <v>53</v>
      </c>
      <c r="F1600" s="5" t="str">
        <f t="shared" si="50"/>
        <v>KTH-77</v>
      </c>
      <c r="G1600" t="s">
        <v>83</v>
      </c>
      <c r="H1600" t="s">
        <v>21</v>
      </c>
    </row>
    <row r="1601" spans="1:8" x14ac:dyDescent="0.3">
      <c r="A1601" s="6" t="s">
        <v>164</v>
      </c>
      <c r="B1601" s="6">
        <v>78</v>
      </c>
      <c r="C1601" s="7">
        <v>43883</v>
      </c>
      <c r="D1601" s="59">
        <v>0.57291666666666663</v>
      </c>
      <c r="E1601" s="6" t="s">
        <v>53</v>
      </c>
      <c r="F1601" s="5" t="str">
        <f t="shared" si="50"/>
        <v>KTH-78</v>
      </c>
      <c r="G1601" t="s">
        <v>64</v>
      </c>
      <c r="H1601" t="s">
        <v>21</v>
      </c>
    </row>
    <row r="1602" spans="1:8" x14ac:dyDescent="0.3">
      <c r="A1602" s="6" t="s">
        <v>104</v>
      </c>
      <c r="B1602" s="6">
        <v>49</v>
      </c>
      <c r="C1602" s="7">
        <v>43958</v>
      </c>
      <c r="D1602" s="6" t="s">
        <v>53</v>
      </c>
      <c r="E1602" s="6" t="s">
        <v>53</v>
      </c>
      <c r="F1602" s="5" t="str">
        <f t="shared" si="50"/>
        <v>CSS-49</v>
      </c>
      <c r="G1602" t="s">
        <v>64</v>
      </c>
      <c r="H1602" t="s">
        <v>21</v>
      </c>
    </row>
    <row r="1603" spans="1:8" x14ac:dyDescent="0.3">
      <c r="A1603" s="6" t="s">
        <v>164</v>
      </c>
      <c r="B1603" s="6">
        <v>85</v>
      </c>
      <c r="C1603" s="7">
        <v>43977</v>
      </c>
      <c r="D1603" s="59">
        <v>0.5625</v>
      </c>
      <c r="E1603" s="6" t="s">
        <v>53</v>
      </c>
      <c r="F1603" s="5" t="str">
        <f t="shared" si="50"/>
        <v>KTH-85</v>
      </c>
      <c r="G1603" t="s">
        <v>64</v>
      </c>
      <c r="H1603" t="s">
        <v>21</v>
      </c>
    </row>
    <row r="1604" spans="1:8" x14ac:dyDescent="0.3">
      <c r="A1604" s="6" t="s">
        <v>135</v>
      </c>
      <c r="B1604" s="6">
        <v>79</v>
      </c>
      <c r="C1604" s="7">
        <v>43977</v>
      </c>
      <c r="D1604" s="6" t="s">
        <v>53</v>
      </c>
      <c r="E1604" s="6" t="s">
        <v>53</v>
      </c>
      <c r="F1604" s="5" t="str">
        <f t="shared" si="50"/>
        <v>EAT-79</v>
      </c>
      <c r="G1604" t="s">
        <v>83</v>
      </c>
      <c r="H1604" t="s">
        <v>21</v>
      </c>
    </row>
    <row r="1605" spans="1:8" x14ac:dyDescent="0.3">
      <c r="A1605" s="6" t="s">
        <v>167</v>
      </c>
      <c r="B1605" s="6">
        <v>46</v>
      </c>
      <c r="C1605" s="7">
        <v>44033</v>
      </c>
      <c r="D1605" s="6" t="s">
        <v>53</v>
      </c>
      <c r="E1605" s="6" t="s">
        <v>53</v>
      </c>
      <c r="F1605" s="5" t="str">
        <f t="shared" si="50"/>
        <v>KAY-46</v>
      </c>
      <c r="G1605" t="s">
        <v>64</v>
      </c>
      <c r="H1605" t="s">
        <v>21</v>
      </c>
    </row>
    <row r="1606" spans="1:8" x14ac:dyDescent="0.3">
      <c r="A1606" s="6" t="s">
        <v>164</v>
      </c>
      <c r="B1606" s="6">
        <v>96</v>
      </c>
      <c r="C1606" s="7">
        <v>44039</v>
      </c>
      <c r="D1606" s="59">
        <v>0.5625</v>
      </c>
      <c r="E1606" s="6" t="s">
        <v>53</v>
      </c>
      <c r="F1606" s="5" t="str">
        <f t="shared" si="50"/>
        <v>KTH-96</v>
      </c>
      <c r="G1606" t="s">
        <v>64</v>
      </c>
      <c r="H1606" t="s">
        <v>21</v>
      </c>
    </row>
    <row r="1607" spans="1:8" x14ac:dyDescent="0.3">
      <c r="A1607" s="6" t="s">
        <v>104</v>
      </c>
      <c r="B1607" s="6">
        <v>66</v>
      </c>
      <c r="C1607" s="7">
        <v>44058</v>
      </c>
      <c r="D1607" s="6" t="s">
        <v>53</v>
      </c>
      <c r="E1607" s="6" t="s">
        <v>53</v>
      </c>
      <c r="F1607" s="5" t="str">
        <f t="shared" si="50"/>
        <v>CSS-66</v>
      </c>
      <c r="G1607" t="s">
        <v>64</v>
      </c>
      <c r="H1607" t="s">
        <v>21</v>
      </c>
    </row>
    <row r="1608" spans="1:8" x14ac:dyDescent="0.3">
      <c r="A1608" s="6" t="s">
        <v>135</v>
      </c>
      <c r="B1608" s="6">
        <v>96</v>
      </c>
      <c r="C1608" s="7">
        <v>44085</v>
      </c>
      <c r="D1608" s="6" t="s">
        <v>53</v>
      </c>
      <c r="E1608" s="6" t="s">
        <v>53</v>
      </c>
      <c r="F1608" s="5" t="str">
        <f t="shared" si="50"/>
        <v>EAT-96</v>
      </c>
      <c r="G1608" t="s">
        <v>64</v>
      </c>
      <c r="H1608" t="s">
        <v>21</v>
      </c>
    </row>
    <row r="1609" spans="1:8" x14ac:dyDescent="0.3">
      <c r="A1609" s="6" t="s">
        <v>135</v>
      </c>
      <c r="B1609" s="6">
        <v>99</v>
      </c>
      <c r="C1609" s="7">
        <v>44101</v>
      </c>
      <c r="D1609" s="6" t="s">
        <v>53</v>
      </c>
      <c r="E1609" s="6" t="s">
        <v>53</v>
      </c>
      <c r="F1609" s="5" t="str">
        <f t="shared" si="50"/>
        <v>EAT-99</v>
      </c>
      <c r="G1609" t="s">
        <v>64</v>
      </c>
      <c r="H1609" t="s">
        <v>21</v>
      </c>
    </row>
    <row r="1610" spans="1:8" x14ac:dyDescent="0.3">
      <c r="A1610" s="6" t="s">
        <v>135</v>
      </c>
      <c r="B1610" s="6">
        <v>100</v>
      </c>
      <c r="C1610" s="7">
        <v>44110</v>
      </c>
      <c r="D1610" s="6" t="s">
        <v>53</v>
      </c>
      <c r="E1610" s="6" t="s">
        <v>53</v>
      </c>
      <c r="F1610" s="5" t="str">
        <f t="shared" si="50"/>
        <v>EAT-100</v>
      </c>
      <c r="G1610" t="s">
        <v>83</v>
      </c>
      <c r="H1610" t="s">
        <v>21</v>
      </c>
    </row>
    <row r="1611" spans="1:8" x14ac:dyDescent="0.3">
      <c r="A1611" s="6" t="s">
        <v>104</v>
      </c>
      <c r="B1611" s="6">
        <v>85</v>
      </c>
      <c r="C1611" s="7">
        <v>44115</v>
      </c>
      <c r="D1611" s="6" t="s">
        <v>53</v>
      </c>
      <c r="E1611" s="6" t="s">
        <v>53</v>
      </c>
      <c r="F1611" s="5" t="str">
        <f t="shared" si="50"/>
        <v>CSS-85</v>
      </c>
      <c r="G1611" s="5" t="s">
        <v>20</v>
      </c>
      <c r="H1611" t="s">
        <v>21</v>
      </c>
    </row>
    <row r="1612" spans="1:8" x14ac:dyDescent="0.3">
      <c r="A1612" s="6" t="s">
        <v>135</v>
      </c>
      <c r="B1612" s="6">
        <v>103</v>
      </c>
      <c r="C1612" s="7">
        <v>44116</v>
      </c>
      <c r="D1612" s="6" t="s">
        <v>53</v>
      </c>
      <c r="E1612" s="6" t="s">
        <v>53</v>
      </c>
      <c r="F1612" s="5" t="str">
        <f t="shared" si="50"/>
        <v>EAT-103</v>
      </c>
      <c r="G1612" t="s">
        <v>64</v>
      </c>
      <c r="H1612" t="s">
        <v>21</v>
      </c>
    </row>
    <row r="1613" spans="1:8" x14ac:dyDescent="0.3">
      <c r="A1613" s="6" t="s">
        <v>135</v>
      </c>
      <c r="B1613" s="6">
        <v>104</v>
      </c>
      <c r="C1613" s="7">
        <v>44120</v>
      </c>
      <c r="D1613" s="6" t="s">
        <v>53</v>
      </c>
      <c r="E1613" s="6" t="s">
        <v>53</v>
      </c>
      <c r="F1613" s="5" t="str">
        <f t="shared" si="50"/>
        <v>EAT-104</v>
      </c>
      <c r="G1613" t="s">
        <v>228</v>
      </c>
      <c r="H1613" t="s">
        <v>21</v>
      </c>
    </row>
    <row r="1614" spans="1:8" x14ac:dyDescent="0.3">
      <c r="A1614" s="6" t="s">
        <v>164</v>
      </c>
      <c r="B1614" s="6">
        <v>104</v>
      </c>
      <c r="C1614" s="7">
        <v>44133</v>
      </c>
      <c r="D1614" s="59">
        <v>0.56944444444444442</v>
      </c>
      <c r="E1614" s="6" t="s">
        <v>53</v>
      </c>
      <c r="F1614" s="5" t="str">
        <f t="shared" si="50"/>
        <v>KTH-104</v>
      </c>
      <c r="G1614" t="s">
        <v>129</v>
      </c>
      <c r="H1614" t="s">
        <v>21</v>
      </c>
    </row>
    <row r="1615" spans="1:8" x14ac:dyDescent="0.3">
      <c r="A1615" s="6" t="s">
        <v>164</v>
      </c>
      <c r="B1615" s="6">
        <v>111</v>
      </c>
      <c r="C1615" s="7">
        <v>44155</v>
      </c>
      <c r="D1615" s="59">
        <v>0.56944444444444442</v>
      </c>
      <c r="E1615" s="6" t="s">
        <v>53</v>
      </c>
      <c r="F1615" s="5" t="str">
        <f t="shared" si="50"/>
        <v>KTH-111</v>
      </c>
      <c r="G1615" t="s">
        <v>64</v>
      </c>
      <c r="H1615" t="s">
        <v>21</v>
      </c>
    </row>
    <row r="1616" spans="1:8" x14ac:dyDescent="0.3">
      <c r="A1616" s="6" t="s">
        <v>104</v>
      </c>
      <c r="B1616" s="6">
        <v>111</v>
      </c>
      <c r="C1616" s="7">
        <v>44180</v>
      </c>
      <c r="D1616" s="6" t="s">
        <v>53</v>
      </c>
      <c r="E1616" s="6" t="s">
        <v>53</v>
      </c>
      <c r="F1616" s="5" t="str">
        <f t="shared" si="50"/>
        <v>CSS-111</v>
      </c>
      <c r="G1616" t="s">
        <v>64</v>
      </c>
      <c r="H1616" t="s">
        <v>21</v>
      </c>
    </row>
    <row r="1617" spans="1:8" x14ac:dyDescent="0.3">
      <c r="A1617" s="6" t="s">
        <v>104</v>
      </c>
      <c r="B1617" s="6">
        <v>122</v>
      </c>
      <c r="C1617" s="7">
        <v>44203</v>
      </c>
      <c r="D1617" s="6" t="s">
        <v>53</v>
      </c>
      <c r="E1617" s="6" t="s">
        <v>53</v>
      </c>
      <c r="F1617" s="5" t="str">
        <f t="shared" si="50"/>
        <v>CSS-122</v>
      </c>
      <c r="G1617" t="s">
        <v>64</v>
      </c>
      <c r="H1617" t="s">
        <v>21</v>
      </c>
    </row>
    <row r="1618" spans="1:8" x14ac:dyDescent="0.3">
      <c r="A1618" s="6" t="s">
        <v>231</v>
      </c>
      <c r="B1618" s="6">
        <v>16</v>
      </c>
      <c r="C1618" s="7">
        <v>44207</v>
      </c>
      <c r="D1618" s="6" t="s">
        <v>53</v>
      </c>
      <c r="E1618" s="6" t="s">
        <v>53</v>
      </c>
      <c r="F1618" s="5" t="str">
        <f t="shared" si="50"/>
        <v>KKK-16</v>
      </c>
      <c r="G1618" s="5" t="s">
        <v>81</v>
      </c>
      <c r="H1618" t="s">
        <v>21</v>
      </c>
    </row>
    <row r="1619" spans="1:8" x14ac:dyDescent="0.3">
      <c r="A1619" s="6" t="s">
        <v>104</v>
      </c>
      <c r="B1619" s="6">
        <v>137</v>
      </c>
      <c r="C1619" s="7">
        <v>44232</v>
      </c>
      <c r="D1619" s="6" t="s">
        <v>53</v>
      </c>
      <c r="E1619" s="6" t="s">
        <v>53</v>
      </c>
      <c r="F1619" s="5" t="str">
        <f t="shared" si="50"/>
        <v>CSS-137</v>
      </c>
      <c r="G1619" t="s">
        <v>64</v>
      </c>
      <c r="H1619" t="s">
        <v>21</v>
      </c>
    </row>
    <row r="1620" spans="1:8" x14ac:dyDescent="0.3">
      <c r="A1620" s="6" t="s">
        <v>104</v>
      </c>
      <c r="B1620" s="6">
        <v>144</v>
      </c>
      <c r="C1620" s="7">
        <v>44242</v>
      </c>
      <c r="D1620" s="6" t="s">
        <v>53</v>
      </c>
      <c r="E1620" s="6" t="s">
        <v>53</v>
      </c>
      <c r="F1620" s="5" t="str">
        <f t="shared" si="50"/>
        <v>CSS-144</v>
      </c>
      <c r="G1620" s="5" t="s">
        <v>20</v>
      </c>
      <c r="H1620" t="s">
        <v>35</v>
      </c>
    </row>
    <row r="1621" spans="1:8" x14ac:dyDescent="0.3">
      <c r="A1621" s="6" t="s">
        <v>104</v>
      </c>
      <c r="B1621" s="6">
        <v>157</v>
      </c>
      <c r="C1621" s="7">
        <v>44264</v>
      </c>
      <c r="D1621" s="6" t="s">
        <v>53</v>
      </c>
      <c r="E1621" s="6" t="s">
        <v>53</v>
      </c>
      <c r="F1621" s="5" t="str">
        <f t="shared" si="50"/>
        <v>CSS-157</v>
      </c>
      <c r="G1621" t="s">
        <v>64</v>
      </c>
      <c r="H1621" t="s">
        <v>21</v>
      </c>
    </row>
    <row r="1622" spans="1:8" x14ac:dyDescent="0.3">
      <c r="A1622" s="6" t="s">
        <v>104</v>
      </c>
      <c r="B1622" s="6">
        <v>168</v>
      </c>
      <c r="C1622" s="7">
        <v>44291</v>
      </c>
      <c r="D1622" s="6" t="s">
        <v>53</v>
      </c>
      <c r="E1622" s="6" t="s">
        <v>53</v>
      </c>
      <c r="F1622" s="5" t="str">
        <f t="shared" si="50"/>
        <v>CSS-168</v>
      </c>
      <c r="G1622" s="5" t="s">
        <v>20</v>
      </c>
      <c r="H1622" t="s">
        <v>35</v>
      </c>
    </row>
    <row r="1623" spans="1:8" x14ac:dyDescent="0.3">
      <c r="A1623" s="6" t="s">
        <v>104</v>
      </c>
      <c r="B1623" s="6">
        <v>174</v>
      </c>
      <c r="C1623" s="7">
        <v>44298</v>
      </c>
      <c r="D1623" s="6" t="s">
        <v>53</v>
      </c>
      <c r="E1623" s="6" t="s">
        <v>53</v>
      </c>
      <c r="F1623" s="5" t="str">
        <f t="shared" si="50"/>
        <v>CSS-174</v>
      </c>
      <c r="G1623" t="s">
        <v>64</v>
      </c>
      <c r="H1623" t="s">
        <v>21</v>
      </c>
    </row>
    <row r="1624" spans="1:8" x14ac:dyDescent="0.3">
      <c r="A1624" s="6" t="s">
        <v>12</v>
      </c>
      <c r="B1624" s="6">
        <v>18</v>
      </c>
      <c r="C1624" s="7">
        <v>39925</v>
      </c>
      <c r="D1624" s="6" t="s">
        <v>98</v>
      </c>
      <c r="E1624" s="6" t="s">
        <v>98</v>
      </c>
      <c r="F1624" s="5" t="str">
        <f t="shared" si="50"/>
        <v>BOB-18</v>
      </c>
      <c r="H1624" t="s">
        <v>35</v>
      </c>
    </row>
    <row r="1625" spans="1:8" x14ac:dyDescent="0.3">
      <c r="A1625" s="6" t="s">
        <v>12</v>
      </c>
      <c r="B1625" s="6">
        <v>24</v>
      </c>
      <c r="C1625" s="7">
        <v>39955</v>
      </c>
      <c r="D1625" s="6" t="s">
        <v>98</v>
      </c>
      <c r="E1625" s="6" t="s">
        <v>98</v>
      </c>
      <c r="F1625" s="5" t="str">
        <f t="shared" si="50"/>
        <v>BOB-24</v>
      </c>
      <c r="H1625" t="s">
        <v>35</v>
      </c>
    </row>
    <row r="1626" spans="1:8" x14ac:dyDescent="0.3">
      <c r="A1626" s="6" t="s">
        <v>12</v>
      </c>
      <c r="B1626" s="6">
        <v>29</v>
      </c>
      <c r="C1626" s="7">
        <v>39975</v>
      </c>
      <c r="D1626" s="6" t="s">
        <v>98</v>
      </c>
      <c r="E1626" s="6" t="s">
        <v>98</v>
      </c>
      <c r="F1626" s="5" t="str">
        <f t="shared" si="50"/>
        <v>BOB-29</v>
      </c>
    </row>
    <row r="1627" spans="1:8" x14ac:dyDescent="0.3">
      <c r="A1627" s="6" t="s">
        <v>12</v>
      </c>
      <c r="B1627" s="6">
        <v>36</v>
      </c>
      <c r="C1627" s="7">
        <v>39998</v>
      </c>
      <c r="D1627" s="6" t="s">
        <v>98</v>
      </c>
      <c r="E1627" s="6" t="s">
        <v>98</v>
      </c>
      <c r="F1627" s="5" t="str">
        <f t="shared" si="50"/>
        <v>BOB-36</v>
      </c>
      <c r="H1627" t="s">
        <v>35</v>
      </c>
    </row>
    <row r="1628" spans="1:8" x14ac:dyDescent="0.3">
      <c r="A1628" s="6" t="s">
        <v>12</v>
      </c>
      <c r="B1628" s="6">
        <v>53</v>
      </c>
      <c r="C1628" s="7">
        <v>40059</v>
      </c>
      <c r="D1628" s="6" t="s">
        <v>98</v>
      </c>
      <c r="E1628" s="6" t="s">
        <v>98</v>
      </c>
      <c r="F1628" s="5" t="str">
        <f t="shared" si="50"/>
        <v>BOB-53</v>
      </c>
      <c r="H1628" t="s">
        <v>21</v>
      </c>
    </row>
    <row r="1629" spans="1:8" x14ac:dyDescent="0.3">
      <c r="A1629" s="6" t="s">
        <v>12</v>
      </c>
      <c r="B1629" s="6">
        <v>55</v>
      </c>
      <c r="C1629" s="7">
        <v>40071</v>
      </c>
      <c r="D1629" s="6" t="s">
        <v>98</v>
      </c>
      <c r="E1629" s="6" t="s">
        <v>98</v>
      </c>
      <c r="F1629" s="5" t="str">
        <f t="shared" si="50"/>
        <v>BOB-55</v>
      </c>
      <c r="H1629" t="s">
        <v>21</v>
      </c>
    </row>
    <row r="1630" spans="1:8" x14ac:dyDescent="0.3">
      <c r="A1630" s="6" t="s">
        <v>12</v>
      </c>
      <c r="B1630" s="6">
        <v>81</v>
      </c>
      <c r="C1630" s="7">
        <v>40156</v>
      </c>
      <c r="D1630" s="6" t="s">
        <v>98</v>
      </c>
      <c r="E1630" s="6" t="s">
        <v>98</v>
      </c>
      <c r="F1630" s="5" t="str">
        <f t="shared" si="50"/>
        <v>BOB-81</v>
      </c>
      <c r="H1630" t="s">
        <v>21</v>
      </c>
    </row>
    <row r="1631" spans="1:8" x14ac:dyDescent="0.3">
      <c r="A1631" s="6" t="s">
        <v>12</v>
      </c>
      <c r="B1631" s="6">
        <v>80</v>
      </c>
      <c r="C1631" s="7">
        <v>40156</v>
      </c>
      <c r="D1631" s="6" t="s">
        <v>98</v>
      </c>
      <c r="E1631" s="6" t="s">
        <v>98</v>
      </c>
      <c r="F1631" s="5" t="str">
        <f t="shared" si="50"/>
        <v>BOB-80</v>
      </c>
      <c r="H1631" t="s">
        <v>21</v>
      </c>
    </row>
    <row r="1632" spans="1:8" x14ac:dyDescent="0.3">
      <c r="A1632" s="6" t="s">
        <v>12</v>
      </c>
      <c r="B1632" s="6">
        <v>89</v>
      </c>
      <c r="C1632" s="7">
        <v>40169</v>
      </c>
      <c r="D1632" s="6" t="s">
        <v>98</v>
      </c>
      <c r="E1632" s="6" t="s">
        <v>98</v>
      </c>
      <c r="F1632" s="5" t="str">
        <f t="shared" si="50"/>
        <v>BOB-89</v>
      </c>
      <c r="H1632" t="s">
        <v>35</v>
      </c>
    </row>
    <row r="1633" spans="1:8" x14ac:dyDescent="0.3">
      <c r="A1633" s="6" t="s">
        <v>12</v>
      </c>
      <c r="B1633" s="6">
        <v>90</v>
      </c>
      <c r="C1633" s="7">
        <v>40170</v>
      </c>
      <c r="D1633" s="6" t="s">
        <v>98</v>
      </c>
      <c r="E1633" s="6" t="s">
        <v>98</v>
      </c>
      <c r="F1633" s="5" t="str">
        <f t="shared" si="50"/>
        <v>BOB-90</v>
      </c>
      <c r="H1633" t="s">
        <v>21</v>
      </c>
    </row>
    <row r="1634" spans="1:8" x14ac:dyDescent="0.3">
      <c r="A1634" s="6" t="s">
        <v>12</v>
      </c>
      <c r="B1634" s="6">
        <v>92</v>
      </c>
      <c r="C1634" s="7">
        <v>40171</v>
      </c>
      <c r="D1634" s="6" t="s">
        <v>98</v>
      </c>
      <c r="E1634" s="6" t="s">
        <v>98</v>
      </c>
      <c r="F1634" s="5" t="str">
        <f t="shared" si="50"/>
        <v>BOB-92</v>
      </c>
      <c r="H1634" t="s">
        <v>21</v>
      </c>
    </row>
    <row r="1635" spans="1:8" x14ac:dyDescent="0.3">
      <c r="A1635" s="6" t="s">
        <v>12</v>
      </c>
      <c r="B1635" s="6">
        <v>94</v>
      </c>
      <c r="C1635" s="7">
        <v>40180</v>
      </c>
      <c r="D1635" s="6" t="s">
        <v>98</v>
      </c>
      <c r="E1635" s="6" t="s">
        <v>98</v>
      </c>
      <c r="F1635" s="5" t="str">
        <f t="shared" si="50"/>
        <v>BOB-94</v>
      </c>
      <c r="H1635" t="s">
        <v>35</v>
      </c>
    </row>
    <row r="1636" spans="1:8" x14ac:dyDescent="0.3">
      <c r="A1636" s="6" t="s">
        <v>12</v>
      </c>
      <c r="B1636" s="6">
        <v>103</v>
      </c>
      <c r="C1636" s="7">
        <v>40203</v>
      </c>
      <c r="D1636" s="6" t="s">
        <v>98</v>
      </c>
      <c r="E1636" s="6" t="s">
        <v>98</v>
      </c>
      <c r="F1636" s="5" t="str">
        <f t="shared" si="50"/>
        <v>BOB-103</v>
      </c>
      <c r="H1636" t="s">
        <v>21</v>
      </c>
    </row>
    <row r="1637" spans="1:8" x14ac:dyDescent="0.3">
      <c r="A1637" s="6" t="s">
        <v>12</v>
      </c>
      <c r="B1637" s="6">
        <v>121</v>
      </c>
      <c r="C1637" s="7">
        <v>40235</v>
      </c>
      <c r="D1637" s="6" t="s">
        <v>98</v>
      </c>
      <c r="E1637" s="6" t="s">
        <v>98</v>
      </c>
      <c r="F1637" s="5" t="str">
        <f t="shared" si="50"/>
        <v>BOB-121</v>
      </c>
      <c r="H1637" t="s">
        <v>21</v>
      </c>
    </row>
    <row r="1638" spans="1:8" x14ac:dyDescent="0.3">
      <c r="A1638" s="6" t="s">
        <v>12</v>
      </c>
      <c r="B1638" s="6">
        <v>137</v>
      </c>
      <c r="C1638" s="7">
        <v>40259</v>
      </c>
      <c r="D1638" s="6" t="s">
        <v>98</v>
      </c>
      <c r="E1638" s="6" t="s">
        <v>98</v>
      </c>
      <c r="F1638" s="5" t="str">
        <f t="shared" si="50"/>
        <v>BOB-137</v>
      </c>
      <c r="H1638" t="s">
        <v>21</v>
      </c>
    </row>
    <row r="1639" spans="1:8" x14ac:dyDescent="0.3">
      <c r="A1639" s="6" t="s">
        <v>12</v>
      </c>
      <c r="B1639" s="6">
        <v>140</v>
      </c>
      <c r="C1639" s="7">
        <v>40265</v>
      </c>
      <c r="D1639" s="6" t="s">
        <v>98</v>
      </c>
      <c r="E1639" s="6" t="s">
        <v>98</v>
      </c>
      <c r="F1639" s="5" t="str">
        <f t="shared" si="50"/>
        <v>BOB-140</v>
      </c>
      <c r="H1639" t="s">
        <v>21</v>
      </c>
    </row>
    <row r="1640" spans="1:8" x14ac:dyDescent="0.3">
      <c r="A1640" s="6" t="s">
        <v>12</v>
      </c>
      <c r="B1640" s="6">
        <v>145</v>
      </c>
      <c r="C1640" s="7">
        <v>40291</v>
      </c>
      <c r="D1640" s="6" t="s">
        <v>98</v>
      </c>
      <c r="E1640" s="6" t="s">
        <v>98</v>
      </c>
      <c r="F1640" s="5" t="str">
        <f t="shared" si="50"/>
        <v>BOB-145</v>
      </c>
      <c r="H1640" t="s">
        <v>21</v>
      </c>
    </row>
    <row r="1641" spans="1:8" x14ac:dyDescent="0.3">
      <c r="A1641" s="6" t="s">
        <v>12</v>
      </c>
      <c r="B1641" s="6">
        <v>190</v>
      </c>
      <c r="C1641" s="7">
        <v>40380</v>
      </c>
      <c r="D1641" s="6" t="s">
        <v>98</v>
      </c>
      <c r="E1641" s="6" t="s">
        <v>98</v>
      </c>
      <c r="F1641" s="5" t="str">
        <f t="shared" si="50"/>
        <v>BOB-190</v>
      </c>
      <c r="H1641" t="s">
        <v>21</v>
      </c>
    </row>
    <row r="1642" spans="1:8" x14ac:dyDescent="0.3">
      <c r="A1642" s="6" t="s">
        <v>12</v>
      </c>
      <c r="B1642" s="6">
        <v>220</v>
      </c>
      <c r="C1642" s="7">
        <v>40411</v>
      </c>
      <c r="D1642" s="6" t="s">
        <v>98</v>
      </c>
      <c r="E1642" s="6" t="s">
        <v>98</v>
      </c>
      <c r="F1642" s="5" t="str">
        <f t="shared" si="50"/>
        <v>BOB-220</v>
      </c>
      <c r="H1642" t="s">
        <v>21</v>
      </c>
    </row>
    <row r="1643" spans="1:8" x14ac:dyDescent="0.3">
      <c r="A1643" s="6" t="s">
        <v>12</v>
      </c>
      <c r="B1643" s="6">
        <v>257</v>
      </c>
      <c r="C1643" s="7">
        <v>40503</v>
      </c>
      <c r="D1643" s="6" t="s">
        <v>98</v>
      </c>
      <c r="E1643" s="6" t="s">
        <v>98</v>
      </c>
      <c r="F1643" s="5" t="str">
        <f t="shared" si="50"/>
        <v>BOB-257</v>
      </c>
      <c r="H1643" t="s">
        <v>21</v>
      </c>
    </row>
    <row r="1644" spans="1:8" x14ac:dyDescent="0.3">
      <c r="A1644" s="6" t="s">
        <v>12</v>
      </c>
      <c r="B1644" s="6">
        <v>265</v>
      </c>
      <c r="C1644" s="7">
        <v>40540</v>
      </c>
      <c r="D1644" s="6" t="s">
        <v>98</v>
      </c>
      <c r="E1644" s="6" t="s">
        <v>98</v>
      </c>
      <c r="F1644" s="5" t="str">
        <f t="shared" si="50"/>
        <v>BOB-265</v>
      </c>
      <c r="H1644" t="s">
        <v>21</v>
      </c>
    </row>
    <row r="1645" spans="1:8" x14ac:dyDescent="0.3">
      <c r="A1645" s="6" t="s">
        <v>12</v>
      </c>
      <c r="B1645" s="6">
        <v>291</v>
      </c>
      <c r="C1645" s="7">
        <v>40570</v>
      </c>
      <c r="D1645" s="6" t="s">
        <v>98</v>
      </c>
      <c r="E1645" s="6" t="s">
        <v>98</v>
      </c>
      <c r="F1645" s="5" t="str">
        <f t="shared" si="50"/>
        <v>BOB-291</v>
      </c>
      <c r="H1645" t="s">
        <v>21</v>
      </c>
    </row>
    <row r="1646" spans="1:8" x14ac:dyDescent="0.3">
      <c r="A1646" s="6" t="s">
        <v>12</v>
      </c>
      <c r="B1646" s="6">
        <v>301</v>
      </c>
      <c r="C1646" s="7">
        <v>40592</v>
      </c>
      <c r="D1646" s="6" t="s">
        <v>98</v>
      </c>
      <c r="E1646" s="6" t="s">
        <v>98</v>
      </c>
      <c r="F1646" s="5" t="str">
        <f t="shared" si="50"/>
        <v>BOB-301</v>
      </c>
      <c r="H1646" t="s">
        <v>35</v>
      </c>
    </row>
    <row r="1647" spans="1:8" x14ac:dyDescent="0.3">
      <c r="A1647" s="6" t="s">
        <v>12</v>
      </c>
      <c r="B1647" s="6">
        <v>316</v>
      </c>
      <c r="C1647" s="7">
        <v>40618</v>
      </c>
      <c r="D1647" s="6" t="s">
        <v>98</v>
      </c>
      <c r="E1647" s="6" t="s">
        <v>98</v>
      </c>
      <c r="F1647" s="5" t="str">
        <f t="shared" si="50"/>
        <v>BOB-316</v>
      </c>
      <c r="H1647" t="s">
        <v>35</v>
      </c>
    </row>
    <row r="1648" spans="1:8" x14ac:dyDescent="0.3">
      <c r="A1648" s="6" t="s">
        <v>12</v>
      </c>
      <c r="B1648" s="6">
        <v>315</v>
      </c>
      <c r="C1648" s="7">
        <v>40618</v>
      </c>
      <c r="D1648" s="6" t="s">
        <v>98</v>
      </c>
      <c r="E1648" s="6" t="s">
        <v>98</v>
      </c>
      <c r="F1648" s="5" t="str">
        <f t="shared" si="50"/>
        <v>BOB-315</v>
      </c>
      <c r="H1648" t="s">
        <v>35</v>
      </c>
    </row>
    <row r="1649" spans="1:8" x14ac:dyDescent="0.3">
      <c r="A1649" s="6" t="s">
        <v>12</v>
      </c>
      <c r="B1649" s="6">
        <v>327</v>
      </c>
      <c r="C1649" s="7">
        <v>40626</v>
      </c>
      <c r="D1649" s="6" t="s">
        <v>98</v>
      </c>
      <c r="E1649" s="6" t="s">
        <v>98</v>
      </c>
      <c r="F1649" s="5" t="str">
        <f t="shared" si="50"/>
        <v>BOB-327</v>
      </c>
      <c r="H1649" t="s">
        <v>21</v>
      </c>
    </row>
    <row r="1650" spans="1:8" x14ac:dyDescent="0.3">
      <c r="A1650" s="6" t="s">
        <v>12</v>
      </c>
      <c r="B1650" s="6">
        <v>334</v>
      </c>
      <c r="C1650" s="7">
        <v>40633</v>
      </c>
      <c r="D1650" s="6" t="s">
        <v>98</v>
      </c>
      <c r="E1650" s="6" t="s">
        <v>98</v>
      </c>
      <c r="F1650" s="5" t="str">
        <f t="shared" si="50"/>
        <v>BOB-334</v>
      </c>
      <c r="H1650" t="s">
        <v>21</v>
      </c>
    </row>
    <row r="1651" spans="1:8" x14ac:dyDescent="0.3">
      <c r="A1651" s="6" t="s">
        <v>12</v>
      </c>
      <c r="B1651" s="6">
        <v>345</v>
      </c>
      <c r="C1651" s="7">
        <v>40648</v>
      </c>
      <c r="D1651" s="6" t="s">
        <v>98</v>
      </c>
      <c r="E1651" s="6" t="s">
        <v>98</v>
      </c>
      <c r="F1651" s="5" t="str">
        <f t="shared" si="50"/>
        <v>BOB-345</v>
      </c>
      <c r="H1651" t="s">
        <v>35</v>
      </c>
    </row>
    <row r="1652" spans="1:8" x14ac:dyDescent="0.3">
      <c r="A1652" s="6" t="s">
        <v>12</v>
      </c>
      <c r="B1652" s="6">
        <v>357</v>
      </c>
      <c r="C1652" s="7">
        <v>40661</v>
      </c>
      <c r="D1652" s="6" t="s">
        <v>98</v>
      </c>
      <c r="E1652" s="6" t="s">
        <v>98</v>
      </c>
      <c r="F1652" s="5" t="str">
        <f t="shared" si="50"/>
        <v>BOB-357</v>
      </c>
      <c r="H1652" t="s">
        <v>21</v>
      </c>
    </row>
    <row r="1653" spans="1:8" x14ac:dyDescent="0.3">
      <c r="A1653" s="6" t="s">
        <v>12</v>
      </c>
      <c r="B1653" s="6">
        <v>373</v>
      </c>
      <c r="C1653" s="7">
        <v>40682</v>
      </c>
      <c r="D1653" s="6" t="s">
        <v>98</v>
      </c>
      <c r="E1653" s="6" t="s">
        <v>98</v>
      </c>
      <c r="F1653" s="5" t="str">
        <f t="shared" si="50"/>
        <v>BOB-373</v>
      </c>
      <c r="H1653" t="s">
        <v>21</v>
      </c>
    </row>
    <row r="1654" spans="1:8" x14ac:dyDescent="0.3">
      <c r="A1654" s="6" t="s">
        <v>12</v>
      </c>
      <c r="B1654" s="6">
        <v>377</v>
      </c>
      <c r="C1654" s="7">
        <v>40690</v>
      </c>
      <c r="D1654" s="6" t="s">
        <v>98</v>
      </c>
      <c r="E1654" s="6" t="s">
        <v>98</v>
      </c>
      <c r="F1654" s="5" t="str">
        <f t="shared" si="50"/>
        <v>BOB-377</v>
      </c>
      <c r="H1654" t="s">
        <v>21</v>
      </c>
    </row>
    <row r="1655" spans="1:8" x14ac:dyDescent="0.3">
      <c r="A1655" s="6" t="s">
        <v>12</v>
      </c>
      <c r="B1655" s="6">
        <v>378</v>
      </c>
      <c r="C1655" s="7">
        <v>40693</v>
      </c>
      <c r="D1655" s="6" t="s">
        <v>98</v>
      </c>
      <c r="E1655" s="6" t="s">
        <v>98</v>
      </c>
      <c r="F1655" s="5" t="str">
        <f t="shared" si="50"/>
        <v>BOB-378</v>
      </c>
      <c r="H1655" t="s">
        <v>35</v>
      </c>
    </row>
    <row r="1656" spans="1:8" x14ac:dyDescent="0.3">
      <c r="A1656" s="6" t="s">
        <v>12</v>
      </c>
      <c r="B1656" s="6">
        <v>390</v>
      </c>
      <c r="C1656" s="7">
        <v>40719</v>
      </c>
      <c r="D1656" s="6" t="s">
        <v>98</v>
      </c>
      <c r="E1656" s="6" t="s">
        <v>98</v>
      </c>
      <c r="F1656" s="5" t="str">
        <f t="shared" ref="F1656:F1685" si="51">CONCATENATE(A1656,"-",B1656)</f>
        <v>BOB-390</v>
      </c>
      <c r="H1656" t="s">
        <v>21</v>
      </c>
    </row>
    <row r="1657" spans="1:8" x14ac:dyDescent="0.3">
      <c r="A1657" s="6" t="s">
        <v>12</v>
      </c>
      <c r="B1657" s="6">
        <v>391</v>
      </c>
      <c r="C1657" s="7">
        <v>40723</v>
      </c>
      <c r="D1657" s="6" t="s">
        <v>98</v>
      </c>
      <c r="E1657" s="6" t="s">
        <v>98</v>
      </c>
      <c r="F1657" s="5" t="str">
        <f t="shared" si="51"/>
        <v>BOB-391</v>
      </c>
      <c r="H1657" t="s">
        <v>21</v>
      </c>
    </row>
    <row r="1658" spans="1:8" x14ac:dyDescent="0.3">
      <c r="A1658" s="6" t="s">
        <v>12</v>
      </c>
      <c r="B1658" s="6">
        <v>393</v>
      </c>
      <c r="C1658" s="7">
        <v>40724</v>
      </c>
      <c r="D1658" s="6" t="s">
        <v>98</v>
      </c>
      <c r="E1658" s="6" t="s">
        <v>98</v>
      </c>
      <c r="F1658" s="5" t="str">
        <f t="shared" si="51"/>
        <v>BOB-393</v>
      </c>
      <c r="H1658" t="s">
        <v>21</v>
      </c>
    </row>
    <row r="1659" spans="1:8" x14ac:dyDescent="0.3">
      <c r="A1659" s="6" t="s">
        <v>12</v>
      </c>
      <c r="B1659" s="6">
        <v>400</v>
      </c>
      <c r="C1659" s="7">
        <v>40735</v>
      </c>
      <c r="D1659" s="6" t="s">
        <v>98</v>
      </c>
      <c r="E1659" s="6" t="s">
        <v>98</v>
      </c>
      <c r="F1659" s="5" t="str">
        <f t="shared" si="51"/>
        <v>BOB-400</v>
      </c>
      <c r="H1659" t="s">
        <v>35</v>
      </c>
    </row>
    <row r="1660" spans="1:8" x14ac:dyDescent="0.3">
      <c r="A1660" s="6" t="s">
        <v>62</v>
      </c>
      <c r="B1660" s="6">
        <v>28</v>
      </c>
      <c r="C1660" s="7">
        <v>40735</v>
      </c>
      <c r="D1660" s="6" t="s">
        <v>98</v>
      </c>
      <c r="E1660" s="6" t="s">
        <v>98</v>
      </c>
      <c r="F1660" s="5" t="str">
        <f t="shared" si="51"/>
        <v>ARB-28</v>
      </c>
      <c r="G1660" s="5" t="s">
        <v>81</v>
      </c>
    </row>
    <row r="1661" spans="1:8" x14ac:dyDescent="0.3">
      <c r="A1661" s="6" t="s">
        <v>62</v>
      </c>
      <c r="B1661" s="6">
        <v>30</v>
      </c>
      <c r="C1661" s="7">
        <v>40739</v>
      </c>
      <c r="D1661" s="6" t="s">
        <v>98</v>
      </c>
      <c r="E1661" s="6" t="s">
        <v>98</v>
      </c>
      <c r="F1661" s="5" t="str">
        <f t="shared" si="51"/>
        <v>ARB-30</v>
      </c>
      <c r="G1661" s="5" t="s">
        <v>64</v>
      </c>
    </row>
    <row r="1662" spans="1:8" x14ac:dyDescent="0.3">
      <c r="A1662" s="6" t="s">
        <v>62</v>
      </c>
      <c r="B1662" s="6">
        <v>31</v>
      </c>
      <c r="C1662" s="7">
        <v>40741</v>
      </c>
      <c r="D1662" s="6" t="s">
        <v>98</v>
      </c>
      <c r="E1662" s="6" t="s">
        <v>98</v>
      </c>
      <c r="F1662" s="5" t="str">
        <f t="shared" si="51"/>
        <v>ARB-31</v>
      </c>
      <c r="G1662" s="5" t="s">
        <v>64</v>
      </c>
    </row>
    <row r="1663" spans="1:8" x14ac:dyDescent="0.3">
      <c r="A1663" s="6" t="s">
        <v>12</v>
      </c>
      <c r="B1663" s="6">
        <v>413</v>
      </c>
      <c r="C1663" s="7">
        <v>40756</v>
      </c>
      <c r="D1663" s="6" t="s">
        <v>98</v>
      </c>
      <c r="E1663" s="6" t="s">
        <v>98</v>
      </c>
      <c r="F1663" s="5" t="str">
        <f t="shared" si="51"/>
        <v>BOB-413</v>
      </c>
      <c r="H1663" t="s">
        <v>35</v>
      </c>
    </row>
    <row r="1664" spans="1:8" x14ac:dyDescent="0.3">
      <c r="A1664" s="6" t="s">
        <v>12</v>
      </c>
      <c r="B1664" s="6">
        <v>423</v>
      </c>
      <c r="C1664" s="7">
        <v>40794</v>
      </c>
      <c r="D1664" s="6" t="s">
        <v>98</v>
      </c>
      <c r="E1664" s="6" t="s">
        <v>98</v>
      </c>
      <c r="F1664" s="5" t="str">
        <f t="shared" si="51"/>
        <v>BOB-423</v>
      </c>
      <c r="H1664" t="s">
        <v>21</v>
      </c>
    </row>
    <row r="1665" spans="1:8" x14ac:dyDescent="0.3">
      <c r="A1665" s="6" t="s">
        <v>62</v>
      </c>
      <c r="B1665" s="6">
        <v>41</v>
      </c>
      <c r="C1665" s="7">
        <v>40805</v>
      </c>
      <c r="D1665" s="6" t="s">
        <v>98</v>
      </c>
      <c r="E1665" s="6" t="s">
        <v>98</v>
      </c>
      <c r="F1665" s="5" t="str">
        <f t="shared" si="51"/>
        <v>ARB-41</v>
      </c>
      <c r="G1665" s="5" t="s">
        <v>64</v>
      </c>
    </row>
    <row r="1666" spans="1:8" x14ac:dyDescent="0.3">
      <c r="A1666" s="6" t="s">
        <v>12</v>
      </c>
      <c r="B1666" s="6">
        <v>428</v>
      </c>
      <c r="C1666" s="7">
        <v>40806</v>
      </c>
      <c r="D1666" s="6" t="s">
        <v>98</v>
      </c>
      <c r="E1666" s="6" t="s">
        <v>98</v>
      </c>
      <c r="F1666" s="5" t="str">
        <f t="shared" si="51"/>
        <v>BOB-428</v>
      </c>
      <c r="H1666" t="s">
        <v>21</v>
      </c>
    </row>
    <row r="1667" spans="1:8" x14ac:dyDescent="0.3">
      <c r="A1667" s="6" t="s">
        <v>12</v>
      </c>
      <c r="B1667" s="6">
        <v>433</v>
      </c>
      <c r="C1667" s="7">
        <v>40814</v>
      </c>
      <c r="D1667" s="6" t="s">
        <v>98</v>
      </c>
      <c r="E1667" s="6" t="s">
        <v>98</v>
      </c>
      <c r="F1667" s="5" t="str">
        <f t="shared" si="51"/>
        <v>BOB-433</v>
      </c>
      <c r="H1667" t="s">
        <v>21</v>
      </c>
    </row>
    <row r="1668" spans="1:8" x14ac:dyDescent="0.3">
      <c r="A1668" s="6" t="s">
        <v>12</v>
      </c>
      <c r="B1668" s="6">
        <v>447</v>
      </c>
      <c r="C1668" s="7">
        <v>40861</v>
      </c>
      <c r="D1668" s="6" t="s">
        <v>98</v>
      </c>
      <c r="E1668" s="6" t="s">
        <v>98</v>
      </c>
      <c r="F1668" s="5" t="str">
        <f t="shared" si="51"/>
        <v>BOB-447</v>
      </c>
      <c r="H1668" t="s">
        <v>21</v>
      </c>
    </row>
    <row r="1669" spans="1:8" x14ac:dyDescent="0.3">
      <c r="A1669" s="6" t="s">
        <v>62</v>
      </c>
      <c r="B1669" s="6">
        <v>69</v>
      </c>
      <c r="C1669" s="7">
        <v>40947</v>
      </c>
      <c r="D1669" s="6" t="s">
        <v>98</v>
      </c>
      <c r="E1669" s="6" t="s">
        <v>98</v>
      </c>
      <c r="F1669" s="5" t="str">
        <f t="shared" si="51"/>
        <v>ARB-69</v>
      </c>
      <c r="G1669" s="5" t="s">
        <v>64</v>
      </c>
    </row>
    <row r="1670" spans="1:8" x14ac:dyDescent="0.3">
      <c r="A1670" s="6" t="s">
        <v>12</v>
      </c>
      <c r="B1670" s="6">
        <v>471</v>
      </c>
      <c r="C1670" s="7">
        <v>40950</v>
      </c>
      <c r="D1670" s="6" t="s">
        <v>98</v>
      </c>
      <c r="E1670" s="6" t="s">
        <v>98</v>
      </c>
      <c r="F1670" s="5" t="str">
        <f t="shared" si="51"/>
        <v>BOB-471</v>
      </c>
      <c r="H1670" t="s">
        <v>35</v>
      </c>
    </row>
    <row r="1671" spans="1:8" x14ac:dyDescent="0.3">
      <c r="A1671" s="6" t="s">
        <v>62</v>
      </c>
      <c r="B1671" s="6">
        <v>70</v>
      </c>
      <c r="C1671" s="7">
        <v>40950</v>
      </c>
      <c r="D1671" s="6" t="s">
        <v>98</v>
      </c>
      <c r="E1671" s="6" t="s">
        <v>98</v>
      </c>
      <c r="F1671" s="5" t="str">
        <f t="shared" si="51"/>
        <v>ARB-70</v>
      </c>
      <c r="G1671" s="5" t="s">
        <v>64</v>
      </c>
    </row>
    <row r="1672" spans="1:8" x14ac:dyDescent="0.3">
      <c r="A1672" s="6" t="s">
        <v>12</v>
      </c>
      <c r="B1672" s="6">
        <v>480</v>
      </c>
      <c r="C1672" s="7">
        <v>40957</v>
      </c>
      <c r="D1672" s="6" t="s">
        <v>98</v>
      </c>
      <c r="E1672" s="6" t="s">
        <v>98</v>
      </c>
      <c r="F1672" s="5" t="str">
        <f t="shared" si="51"/>
        <v>BOB-480</v>
      </c>
      <c r="H1672" t="s">
        <v>21</v>
      </c>
    </row>
    <row r="1673" spans="1:8" x14ac:dyDescent="0.3">
      <c r="A1673" s="6" t="s">
        <v>12</v>
      </c>
      <c r="B1673" s="6">
        <v>485</v>
      </c>
      <c r="C1673" s="7">
        <v>40971</v>
      </c>
      <c r="D1673" s="6" t="s">
        <v>98</v>
      </c>
      <c r="E1673" s="6" t="s">
        <v>98</v>
      </c>
      <c r="F1673" s="5" t="str">
        <f t="shared" si="51"/>
        <v>BOB-485</v>
      </c>
      <c r="H1673" t="s">
        <v>21</v>
      </c>
    </row>
    <row r="1674" spans="1:8" x14ac:dyDescent="0.3">
      <c r="A1674" s="6" t="s">
        <v>12</v>
      </c>
      <c r="B1674" s="6">
        <v>487</v>
      </c>
      <c r="C1674" s="7">
        <v>40976</v>
      </c>
      <c r="D1674" s="6" t="s">
        <v>98</v>
      </c>
      <c r="E1674" s="6" t="s">
        <v>98</v>
      </c>
      <c r="F1674" s="5" t="str">
        <f t="shared" si="51"/>
        <v>BOB-487</v>
      </c>
      <c r="H1674" t="s">
        <v>21</v>
      </c>
    </row>
    <row r="1675" spans="1:8" x14ac:dyDescent="0.3">
      <c r="A1675" s="6" t="s">
        <v>12</v>
      </c>
      <c r="B1675" s="6">
        <v>501</v>
      </c>
      <c r="C1675" s="7">
        <v>40996</v>
      </c>
      <c r="D1675" s="6" t="s">
        <v>98</v>
      </c>
      <c r="E1675" s="6" t="s">
        <v>98</v>
      </c>
      <c r="F1675" s="5" t="str">
        <f t="shared" si="51"/>
        <v>BOB-501</v>
      </c>
      <c r="H1675" t="s">
        <v>21</v>
      </c>
    </row>
    <row r="1676" spans="1:8" x14ac:dyDescent="0.3">
      <c r="A1676" s="6" t="s">
        <v>62</v>
      </c>
      <c r="B1676" s="6">
        <v>81</v>
      </c>
      <c r="C1676" s="7">
        <v>41010</v>
      </c>
      <c r="D1676" s="6" t="s">
        <v>98</v>
      </c>
      <c r="E1676" s="6" t="s">
        <v>98</v>
      </c>
      <c r="F1676" s="5" t="str">
        <f t="shared" si="51"/>
        <v>ARB-81</v>
      </c>
      <c r="G1676" s="5" t="s">
        <v>64</v>
      </c>
    </row>
    <row r="1677" spans="1:8" x14ac:dyDescent="0.3">
      <c r="A1677" s="6" t="s">
        <v>12</v>
      </c>
      <c r="B1677" s="6">
        <v>513</v>
      </c>
      <c r="C1677" s="7">
        <v>41043</v>
      </c>
      <c r="D1677" s="6" t="s">
        <v>98</v>
      </c>
      <c r="E1677" s="6" t="s">
        <v>98</v>
      </c>
      <c r="F1677" s="5" t="str">
        <f t="shared" si="51"/>
        <v>BOB-513</v>
      </c>
      <c r="H1677" t="s">
        <v>21</v>
      </c>
    </row>
    <row r="1678" spans="1:8" x14ac:dyDescent="0.3">
      <c r="A1678" s="6" t="s">
        <v>62</v>
      </c>
      <c r="B1678" s="6">
        <v>90</v>
      </c>
      <c r="C1678" s="7">
        <v>41056</v>
      </c>
      <c r="D1678" s="6" t="s">
        <v>98</v>
      </c>
      <c r="E1678" s="6" t="s">
        <v>98</v>
      </c>
      <c r="F1678" s="5" t="str">
        <f t="shared" si="51"/>
        <v>ARB-90</v>
      </c>
      <c r="G1678" s="5" t="s">
        <v>64</v>
      </c>
    </row>
    <row r="1679" spans="1:8" x14ac:dyDescent="0.3">
      <c r="A1679" s="6" t="s">
        <v>12</v>
      </c>
      <c r="B1679" s="6">
        <v>541</v>
      </c>
      <c r="C1679" s="7">
        <v>41093</v>
      </c>
      <c r="D1679" s="6" t="s">
        <v>98</v>
      </c>
      <c r="E1679" s="6" t="s">
        <v>98</v>
      </c>
      <c r="F1679" s="5" t="str">
        <f t="shared" si="51"/>
        <v>BOB-541</v>
      </c>
      <c r="H1679" t="s">
        <v>21</v>
      </c>
    </row>
    <row r="1680" spans="1:8" x14ac:dyDescent="0.3">
      <c r="A1680" s="6" t="s">
        <v>51</v>
      </c>
      <c r="B1680" s="6">
        <v>9</v>
      </c>
      <c r="C1680" s="7">
        <v>41147</v>
      </c>
      <c r="D1680" s="6" t="s">
        <v>98</v>
      </c>
      <c r="E1680" s="6" t="s">
        <v>98</v>
      </c>
      <c r="F1680" s="5" t="str">
        <f t="shared" si="51"/>
        <v>UUC-9</v>
      </c>
      <c r="G1680" s="5" t="s">
        <v>20</v>
      </c>
      <c r="H1680" t="s">
        <v>21</v>
      </c>
    </row>
    <row r="1681" spans="1:8" x14ac:dyDescent="0.3">
      <c r="A1681" s="6" t="s">
        <v>51</v>
      </c>
      <c r="B1681" s="6">
        <v>8</v>
      </c>
      <c r="C1681" s="7">
        <v>41147</v>
      </c>
      <c r="D1681" s="6" t="s">
        <v>98</v>
      </c>
      <c r="E1681" s="6" t="s">
        <v>98</v>
      </c>
      <c r="F1681" s="5" t="str">
        <f t="shared" si="51"/>
        <v>UUC-8</v>
      </c>
      <c r="G1681" s="5" t="s">
        <v>20</v>
      </c>
      <c r="H1681" t="s">
        <v>21</v>
      </c>
    </row>
    <row r="1682" spans="1:8" x14ac:dyDescent="0.3">
      <c r="A1682" s="6" t="s">
        <v>51</v>
      </c>
      <c r="B1682" s="6">
        <v>37</v>
      </c>
      <c r="C1682" s="7">
        <v>41271</v>
      </c>
      <c r="D1682" s="6" t="s">
        <v>98</v>
      </c>
      <c r="E1682" s="6" t="s">
        <v>98</v>
      </c>
      <c r="F1682" s="5" t="str">
        <f t="shared" si="51"/>
        <v>UUC-37</v>
      </c>
      <c r="G1682" s="5" t="s">
        <v>20</v>
      </c>
      <c r="H1682" t="s">
        <v>35</v>
      </c>
    </row>
    <row r="1683" spans="1:8" x14ac:dyDescent="0.3">
      <c r="A1683" s="6" t="s">
        <v>51</v>
      </c>
      <c r="B1683" s="6">
        <v>36</v>
      </c>
      <c r="C1683" s="7">
        <v>41271</v>
      </c>
      <c r="D1683" s="6" t="s">
        <v>98</v>
      </c>
      <c r="E1683" s="6" t="s">
        <v>98</v>
      </c>
      <c r="F1683" s="5" t="str">
        <f t="shared" si="51"/>
        <v>UUC-36</v>
      </c>
      <c r="G1683" s="5" t="s">
        <v>20</v>
      </c>
      <c r="H1683" t="s">
        <v>35</v>
      </c>
    </row>
    <row r="1684" spans="1:8" x14ac:dyDescent="0.3">
      <c r="A1684" s="6" t="s">
        <v>51</v>
      </c>
      <c r="B1684" s="6">
        <v>53</v>
      </c>
      <c r="C1684" s="7">
        <v>41318</v>
      </c>
      <c r="D1684" s="6" t="s">
        <v>98</v>
      </c>
      <c r="E1684" s="6" t="s">
        <v>98</v>
      </c>
      <c r="F1684" s="5" t="str">
        <f t="shared" si="51"/>
        <v>UUC-53</v>
      </c>
      <c r="G1684" t="s">
        <v>83</v>
      </c>
      <c r="H1684" t="s">
        <v>21</v>
      </c>
    </row>
    <row r="1685" spans="1:8" x14ac:dyDescent="0.3">
      <c r="A1685" s="6" t="s">
        <v>51</v>
      </c>
      <c r="B1685" s="6">
        <v>68</v>
      </c>
      <c r="C1685" s="7">
        <v>41360</v>
      </c>
      <c r="D1685" s="6" t="s">
        <v>98</v>
      </c>
      <c r="E1685" s="6" t="s">
        <v>98</v>
      </c>
      <c r="F1685" s="5" t="str">
        <f t="shared" si="51"/>
        <v>UUC-68</v>
      </c>
      <c r="G1685" s="5" t="s">
        <v>20</v>
      </c>
      <c r="H1685" t="s">
        <v>35</v>
      </c>
    </row>
    <row r="1686" spans="1:8" x14ac:dyDescent="0.3">
      <c r="A1686" s="6" t="s">
        <v>62</v>
      </c>
      <c r="B1686" s="6">
        <v>151</v>
      </c>
      <c r="C1686" s="7">
        <v>41376</v>
      </c>
      <c r="D1686" s="6" t="s">
        <v>98</v>
      </c>
      <c r="E1686" s="6" t="s">
        <v>98</v>
      </c>
      <c r="F1686" s="5" t="str">
        <f>CONCATENATE(A1686,"-",B1686)</f>
        <v>ARB-151</v>
      </c>
      <c r="G1686" s="5" t="s">
        <v>64</v>
      </c>
    </row>
    <row r="1687" spans="1:8" x14ac:dyDescent="0.3">
      <c r="A1687" s="6" t="s">
        <v>51</v>
      </c>
      <c r="B1687" s="6">
        <v>79</v>
      </c>
      <c r="C1687" s="7">
        <v>41414</v>
      </c>
      <c r="D1687" s="6" t="s">
        <v>98</v>
      </c>
      <c r="E1687" s="6" t="s">
        <v>98</v>
      </c>
      <c r="F1687" s="5" t="str">
        <f t="shared" ref="F1687:F1692" si="52">CONCATENATE(A1687,"-",B1687)</f>
        <v>UUC-79</v>
      </c>
      <c r="G1687" t="s">
        <v>64</v>
      </c>
      <c r="H1687" t="s">
        <v>21</v>
      </c>
    </row>
    <row r="1688" spans="1:8" x14ac:dyDescent="0.3">
      <c r="A1688" s="6" t="s">
        <v>51</v>
      </c>
      <c r="B1688" s="6">
        <v>81</v>
      </c>
      <c r="C1688" s="7">
        <v>41420</v>
      </c>
      <c r="D1688" s="6" t="s">
        <v>98</v>
      </c>
      <c r="E1688" s="6" t="s">
        <v>98</v>
      </c>
      <c r="F1688" s="5" t="str">
        <f t="shared" si="52"/>
        <v>UUC-81</v>
      </c>
      <c r="G1688" t="s">
        <v>111</v>
      </c>
      <c r="H1688" t="s">
        <v>21</v>
      </c>
    </row>
    <row r="1689" spans="1:8" x14ac:dyDescent="0.3">
      <c r="A1689" s="6" t="s">
        <v>51</v>
      </c>
      <c r="B1689" s="6">
        <v>84</v>
      </c>
      <c r="C1689" s="7">
        <v>41428</v>
      </c>
      <c r="D1689" s="6" t="s">
        <v>98</v>
      </c>
      <c r="E1689" s="6" t="s">
        <v>98</v>
      </c>
      <c r="F1689" s="5" t="str">
        <f t="shared" si="52"/>
        <v>UUC-84</v>
      </c>
      <c r="G1689" t="s">
        <v>64</v>
      </c>
      <c r="H1689" t="s">
        <v>21</v>
      </c>
    </row>
    <row r="1690" spans="1:8" x14ac:dyDescent="0.3">
      <c r="A1690" s="6" t="s">
        <v>51</v>
      </c>
      <c r="B1690" s="6">
        <v>86</v>
      </c>
      <c r="C1690" s="7">
        <v>41433</v>
      </c>
      <c r="D1690" s="6" t="s">
        <v>98</v>
      </c>
      <c r="E1690" s="6" t="s">
        <v>98</v>
      </c>
      <c r="F1690" s="5" t="str">
        <f t="shared" si="52"/>
        <v>UUC-86</v>
      </c>
      <c r="G1690" t="s">
        <v>64</v>
      </c>
      <c r="H1690" t="s">
        <v>21</v>
      </c>
    </row>
    <row r="1691" spans="1:8" x14ac:dyDescent="0.3">
      <c r="A1691" s="6" t="s">
        <v>62</v>
      </c>
      <c r="B1691" s="6">
        <v>182</v>
      </c>
      <c r="C1691" s="7">
        <v>41461</v>
      </c>
      <c r="D1691" s="6" t="s">
        <v>98</v>
      </c>
      <c r="E1691" s="6" t="s">
        <v>98</v>
      </c>
      <c r="F1691" s="5" t="str">
        <f t="shared" si="52"/>
        <v>ARB-182</v>
      </c>
      <c r="G1691" s="5" t="s">
        <v>64</v>
      </c>
    </row>
    <row r="1692" spans="1:8" x14ac:dyDescent="0.3">
      <c r="A1692" s="6" t="s">
        <v>62</v>
      </c>
      <c r="B1692" s="6">
        <v>184</v>
      </c>
      <c r="C1692" s="7">
        <v>41463</v>
      </c>
      <c r="D1692" s="6" t="s">
        <v>98</v>
      </c>
      <c r="E1692" s="6" t="s">
        <v>98</v>
      </c>
      <c r="F1692" s="5" t="str">
        <f t="shared" si="52"/>
        <v>ARB-184</v>
      </c>
      <c r="G1692" s="5" t="s">
        <v>64</v>
      </c>
    </row>
    <row r="1693" spans="1:8" x14ac:dyDescent="0.3">
      <c r="A1693" s="6" t="s">
        <v>51</v>
      </c>
      <c r="B1693" s="6">
        <v>119</v>
      </c>
      <c r="C1693" s="7">
        <v>41515</v>
      </c>
      <c r="D1693" s="6" t="s">
        <v>98</v>
      </c>
      <c r="E1693" s="6" t="s">
        <v>98</v>
      </c>
      <c r="F1693" s="5" t="str">
        <f t="shared" ref="F1693:F1711" si="53">CONCATENATE(A1693,"-",B1693)</f>
        <v>UUC-119</v>
      </c>
      <c r="G1693" t="s">
        <v>152</v>
      </c>
      <c r="H1693" t="s">
        <v>21</v>
      </c>
    </row>
    <row r="1694" spans="1:8" x14ac:dyDescent="0.3">
      <c r="A1694" s="6" t="s">
        <v>62</v>
      </c>
      <c r="B1694" s="6">
        <v>216</v>
      </c>
      <c r="C1694" s="7">
        <v>41534</v>
      </c>
      <c r="D1694" s="6" t="s">
        <v>98</v>
      </c>
      <c r="E1694" s="6" t="s">
        <v>98</v>
      </c>
      <c r="F1694" s="5" t="str">
        <f t="shared" si="53"/>
        <v>ARB-216</v>
      </c>
      <c r="G1694" s="5" t="s">
        <v>64</v>
      </c>
    </row>
    <row r="1695" spans="1:8" x14ac:dyDescent="0.3">
      <c r="A1695" s="6" t="s">
        <v>51</v>
      </c>
      <c r="B1695" s="6">
        <v>133</v>
      </c>
      <c r="C1695" s="7">
        <v>41552</v>
      </c>
      <c r="D1695" s="6" t="s">
        <v>98</v>
      </c>
      <c r="E1695" s="6" t="s">
        <v>98</v>
      </c>
      <c r="F1695" s="5" t="str">
        <f t="shared" si="53"/>
        <v>UUC-133</v>
      </c>
      <c r="G1695" s="5" t="s">
        <v>20</v>
      </c>
      <c r="H1695" t="s">
        <v>35</v>
      </c>
    </row>
    <row r="1696" spans="1:8" x14ac:dyDescent="0.3">
      <c r="A1696" s="6" t="s">
        <v>51</v>
      </c>
      <c r="B1696" s="6">
        <v>149</v>
      </c>
      <c r="C1696" s="7">
        <v>41589</v>
      </c>
      <c r="D1696" s="6" t="s">
        <v>98</v>
      </c>
      <c r="E1696" s="6" t="s">
        <v>98</v>
      </c>
      <c r="F1696" s="5" t="str">
        <f t="shared" si="53"/>
        <v>UUC-149</v>
      </c>
      <c r="G1696" t="s">
        <v>64</v>
      </c>
      <c r="H1696" t="s">
        <v>21</v>
      </c>
    </row>
    <row r="1697" spans="1:8" x14ac:dyDescent="0.3">
      <c r="A1697" s="6" t="s">
        <v>62</v>
      </c>
      <c r="B1697" s="6">
        <v>270</v>
      </c>
      <c r="C1697" s="7">
        <v>41605</v>
      </c>
      <c r="D1697" s="6" t="s">
        <v>98</v>
      </c>
      <c r="E1697" s="6" t="s">
        <v>98</v>
      </c>
      <c r="F1697" s="5" t="str">
        <f t="shared" si="53"/>
        <v>ARB-270</v>
      </c>
      <c r="G1697" s="5" t="s">
        <v>64</v>
      </c>
    </row>
    <row r="1698" spans="1:8" x14ac:dyDescent="0.3">
      <c r="A1698" s="6" t="s">
        <v>51</v>
      </c>
      <c r="B1698" s="6">
        <v>158</v>
      </c>
      <c r="C1698" s="7">
        <v>41606</v>
      </c>
      <c r="D1698" s="6" t="s">
        <v>98</v>
      </c>
      <c r="E1698" s="6" t="s">
        <v>98</v>
      </c>
      <c r="F1698" s="5" t="str">
        <f t="shared" si="53"/>
        <v>UUC-158</v>
      </c>
      <c r="G1698" s="5" t="s">
        <v>20</v>
      </c>
      <c r="H1698" t="s">
        <v>21</v>
      </c>
    </row>
    <row r="1699" spans="1:8" x14ac:dyDescent="0.3">
      <c r="A1699" s="6" t="s">
        <v>51</v>
      </c>
      <c r="B1699" s="6">
        <v>167</v>
      </c>
      <c r="C1699" s="7">
        <v>41619</v>
      </c>
      <c r="D1699" s="6" t="s">
        <v>98</v>
      </c>
      <c r="E1699" s="6" t="s">
        <v>98</v>
      </c>
      <c r="F1699" s="5" t="str">
        <f t="shared" si="53"/>
        <v>UUC-167</v>
      </c>
      <c r="G1699" t="s">
        <v>64</v>
      </c>
      <c r="H1699" t="s">
        <v>21</v>
      </c>
    </row>
    <row r="1700" spans="1:8" x14ac:dyDescent="0.3">
      <c r="A1700" s="6" t="s">
        <v>62</v>
      </c>
      <c r="B1700" s="6">
        <v>288</v>
      </c>
      <c r="C1700" s="7">
        <v>41647</v>
      </c>
      <c r="D1700" s="6" t="s">
        <v>98</v>
      </c>
      <c r="E1700" s="6" t="s">
        <v>98</v>
      </c>
      <c r="F1700" s="5" t="str">
        <f t="shared" si="53"/>
        <v>ARB-288</v>
      </c>
      <c r="G1700" s="5" t="s">
        <v>64</v>
      </c>
    </row>
    <row r="1701" spans="1:8" x14ac:dyDescent="0.3">
      <c r="A1701" s="6" t="s">
        <v>62</v>
      </c>
      <c r="B1701" s="6">
        <v>287</v>
      </c>
      <c r="C1701" s="7">
        <v>41647</v>
      </c>
      <c r="D1701" s="6" t="s">
        <v>98</v>
      </c>
      <c r="E1701" s="6" t="s">
        <v>98</v>
      </c>
      <c r="F1701" s="5" t="str">
        <f t="shared" si="53"/>
        <v>ARB-287</v>
      </c>
      <c r="G1701" s="5" t="s">
        <v>64</v>
      </c>
    </row>
    <row r="1702" spans="1:8" x14ac:dyDescent="0.3">
      <c r="A1702" s="6" t="s">
        <v>51</v>
      </c>
      <c r="B1702" s="6">
        <v>182</v>
      </c>
      <c r="C1702" s="7">
        <v>41649</v>
      </c>
      <c r="D1702" s="6" t="s">
        <v>98</v>
      </c>
      <c r="E1702" s="6" t="s">
        <v>98</v>
      </c>
      <c r="F1702" s="5" t="str">
        <f t="shared" si="53"/>
        <v>UUC-182</v>
      </c>
      <c r="G1702" s="5" t="s">
        <v>81</v>
      </c>
      <c r="H1702" t="s">
        <v>21</v>
      </c>
    </row>
    <row r="1703" spans="1:8" x14ac:dyDescent="0.3">
      <c r="A1703" s="6" t="s">
        <v>62</v>
      </c>
      <c r="B1703" s="6">
        <v>291</v>
      </c>
      <c r="C1703" s="7">
        <v>41650</v>
      </c>
      <c r="D1703" s="6" t="s">
        <v>98</v>
      </c>
      <c r="E1703" s="6" t="s">
        <v>98</v>
      </c>
      <c r="F1703" s="5" t="str">
        <f t="shared" si="53"/>
        <v>ARB-291</v>
      </c>
      <c r="G1703" s="5" t="s">
        <v>64</v>
      </c>
    </row>
    <row r="1704" spans="1:8" x14ac:dyDescent="0.3">
      <c r="A1704" s="6" t="s">
        <v>62</v>
      </c>
      <c r="B1704" s="6">
        <v>292</v>
      </c>
      <c r="C1704" s="7">
        <v>41652</v>
      </c>
      <c r="D1704" s="6" t="s">
        <v>98</v>
      </c>
      <c r="E1704" s="6" t="s">
        <v>98</v>
      </c>
      <c r="F1704" s="5" t="str">
        <f t="shared" si="53"/>
        <v>ARB-292</v>
      </c>
      <c r="G1704" s="5" t="s">
        <v>64</v>
      </c>
    </row>
    <row r="1705" spans="1:8" x14ac:dyDescent="0.3">
      <c r="A1705" s="6" t="s">
        <v>51</v>
      </c>
      <c r="B1705" s="6">
        <v>185</v>
      </c>
      <c r="C1705" s="7">
        <v>41656</v>
      </c>
      <c r="D1705" s="6" t="s">
        <v>98</v>
      </c>
      <c r="E1705" s="6" t="s">
        <v>98</v>
      </c>
      <c r="F1705" s="5" t="str">
        <f t="shared" si="53"/>
        <v>UUC-185</v>
      </c>
      <c r="G1705" s="5" t="s">
        <v>120</v>
      </c>
      <c r="H1705" t="s">
        <v>21</v>
      </c>
    </row>
    <row r="1706" spans="1:8" x14ac:dyDescent="0.3">
      <c r="A1706" s="6" t="s">
        <v>62</v>
      </c>
      <c r="B1706" s="6">
        <v>302</v>
      </c>
      <c r="C1706" s="7">
        <v>41667</v>
      </c>
      <c r="D1706" s="6" t="s">
        <v>98</v>
      </c>
      <c r="E1706" s="6" t="s">
        <v>98</v>
      </c>
      <c r="F1706" s="5" t="str">
        <f t="shared" si="53"/>
        <v>ARB-302</v>
      </c>
      <c r="G1706" s="5" t="s">
        <v>64</v>
      </c>
    </row>
    <row r="1707" spans="1:8" x14ac:dyDescent="0.3">
      <c r="A1707" s="6" t="s">
        <v>62</v>
      </c>
      <c r="B1707" s="6">
        <v>312</v>
      </c>
      <c r="C1707" s="7">
        <v>41676</v>
      </c>
      <c r="D1707" s="6" t="s">
        <v>98</v>
      </c>
      <c r="E1707" s="6" t="s">
        <v>98</v>
      </c>
      <c r="F1707" s="5" t="str">
        <f t="shared" si="53"/>
        <v>ARB-312</v>
      </c>
      <c r="G1707" s="5" t="s">
        <v>64</v>
      </c>
    </row>
    <row r="1708" spans="1:8" x14ac:dyDescent="0.3">
      <c r="A1708" s="6" t="s">
        <v>51</v>
      </c>
      <c r="B1708" s="6">
        <v>197</v>
      </c>
      <c r="C1708" s="7">
        <v>41683</v>
      </c>
      <c r="D1708" s="6" t="s">
        <v>98</v>
      </c>
      <c r="E1708" s="6" t="s">
        <v>98</v>
      </c>
      <c r="F1708" s="5" t="str">
        <f t="shared" si="53"/>
        <v>UUC-197</v>
      </c>
      <c r="G1708" s="5" t="s">
        <v>20</v>
      </c>
      <c r="H1708" t="s">
        <v>21</v>
      </c>
    </row>
    <row r="1709" spans="1:8" x14ac:dyDescent="0.3">
      <c r="A1709" s="6" t="s">
        <v>62</v>
      </c>
      <c r="B1709" s="6">
        <v>320</v>
      </c>
      <c r="C1709" s="7">
        <v>41689</v>
      </c>
      <c r="D1709" s="6" t="s">
        <v>98</v>
      </c>
      <c r="E1709" s="6" t="s">
        <v>98</v>
      </c>
      <c r="F1709" s="5" t="str">
        <f t="shared" si="53"/>
        <v>ARB-320</v>
      </c>
      <c r="G1709" s="5" t="s">
        <v>64</v>
      </c>
    </row>
    <row r="1710" spans="1:8" x14ac:dyDescent="0.3">
      <c r="A1710" s="6" t="s">
        <v>62</v>
      </c>
      <c r="B1710" s="6">
        <v>330</v>
      </c>
      <c r="C1710" s="7">
        <v>41716</v>
      </c>
      <c r="D1710" s="6" t="s">
        <v>98</v>
      </c>
      <c r="E1710" s="6" t="s">
        <v>98</v>
      </c>
      <c r="F1710" s="5" t="str">
        <f t="shared" si="53"/>
        <v>ARB-330</v>
      </c>
      <c r="G1710" s="5" t="s">
        <v>64</v>
      </c>
    </row>
    <row r="1711" spans="1:8" x14ac:dyDescent="0.3">
      <c r="A1711" s="6" t="s">
        <v>51</v>
      </c>
      <c r="B1711" s="6">
        <v>217</v>
      </c>
      <c r="C1711" s="7">
        <v>41733</v>
      </c>
      <c r="D1711" s="6" t="s">
        <v>98</v>
      </c>
      <c r="E1711" s="6" t="s">
        <v>98</v>
      </c>
      <c r="F1711" s="5" t="str">
        <f t="shared" si="53"/>
        <v>UUC-217</v>
      </c>
      <c r="G1711" s="5" t="s">
        <v>20</v>
      </c>
      <c r="H1711" t="s">
        <v>21</v>
      </c>
    </row>
    <row r="1712" spans="1:8" x14ac:dyDescent="0.3">
      <c r="A1712" s="6" t="s">
        <v>62</v>
      </c>
      <c r="B1712" s="6">
        <v>360</v>
      </c>
      <c r="C1712" s="7">
        <v>41763</v>
      </c>
      <c r="D1712" s="6" t="s">
        <v>98</v>
      </c>
      <c r="E1712" s="6" t="s">
        <v>98</v>
      </c>
      <c r="F1712" s="5" t="str">
        <f t="shared" ref="F1712:F1775" si="54">CONCATENATE(A1712,"-",B1712)</f>
        <v>ARB-360</v>
      </c>
      <c r="G1712" s="5" t="s">
        <v>64</v>
      </c>
    </row>
    <row r="1713" spans="1:8" x14ac:dyDescent="0.3">
      <c r="A1713" s="6" t="s">
        <v>62</v>
      </c>
      <c r="B1713" s="6">
        <v>363</v>
      </c>
      <c r="C1713" s="7">
        <v>41768</v>
      </c>
      <c r="D1713" s="6" t="s">
        <v>98</v>
      </c>
      <c r="E1713" s="6" t="s">
        <v>98</v>
      </c>
      <c r="F1713" s="5" t="str">
        <f t="shared" si="54"/>
        <v>ARB-363</v>
      </c>
      <c r="G1713" s="5" t="s">
        <v>64</v>
      </c>
    </row>
    <row r="1714" spans="1:8" x14ac:dyDescent="0.3">
      <c r="A1714" s="6" t="s">
        <v>62</v>
      </c>
      <c r="B1714" s="6">
        <v>407</v>
      </c>
      <c r="C1714" s="7">
        <v>41841</v>
      </c>
      <c r="D1714" s="6" t="s">
        <v>98</v>
      </c>
      <c r="E1714" s="6" t="s">
        <v>98</v>
      </c>
      <c r="F1714" s="5" t="str">
        <f t="shared" si="54"/>
        <v>ARB-407</v>
      </c>
    </row>
    <row r="1715" spans="1:8" x14ac:dyDescent="0.3">
      <c r="A1715" s="6" t="s">
        <v>62</v>
      </c>
      <c r="B1715" s="6">
        <v>408</v>
      </c>
      <c r="C1715" s="7">
        <v>41843</v>
      </c>
      <c r="D1715" s="6" t="s">
        <v>98</v>
      </c>
      <c r="E1715" s="6" t="s">
        <v>98</v>
      </c>
      <c r="F1715" s="5" t="str">
        <f t="shared" si="54"/>
        <v>ARB-408</v>
      </c>
    </row>
    <row r="1716" spans="1:8" x14ac:dyDescent="0.3">
      <c r="A1716" s="6" t="s">
        <v>62</v>
      </c>
      <c r="B1716" s="6">
        <v>414</v>
      </c>
      <c r="C1716" s="7">
        <v>41856</v>
      </c>
      <c r="D1716" s="6" t="s">
        <v>98</v>
      </c>
      <c r="E1716" s="6" t="s">
        <v>98</v>
      </c>
      <c r="F1716" s="5" t="str">
        <f t="shared" si="54"/>
        <v>ARB-414</v>
      </c>
    </row>
    <row r="1717" spans="1:8" x14ac:dyDescent="0.3">
      <c r="A1717" s="6" t="s">
        <v>51</v>
      </c>
      <c r="B1717" s="6">
        <v>297</v>
      </c>
      <c r="C1717" s="7">
        <v>41873</v>
      </c>
      <c r="D1717" s="6" t="s">
        <v>98</v>
      </c>
      <c r="E1717" s="6" t="s">
        <v>98</v>
      </c>
      <c r="F1717" s="5" t="str">
        <f t="shared" si="54"/>
        <v>UUC-297</v>
      </c>
      <c r="G1717" s="5" t="s">
        <v>20</v>
      </c>
      <c r="H1717" t="s">
        <v>35</v>
      </c>
    </row>
    <row r="1718" spans="1:8" x14ac:dyDescent="0.3">
      <c r="A1718" s="6" t="s">
        <v>51</v>
      </c>
      <c r="B1718" s="6">
        <v>301</v>
      </c>
      <c r="C1718" s="7">
        <v>41879</v>
      </c>
      <c r="D1718" s="6" t="s">
        <v>98</v>
      </c>
      <c r="E1718" s="6" t="s">
        <v>98</v>
      </c>
      <c r="F1718" s="5" t="str">
        <f t="shared" si="54"/>
        <v>UUC-301</v>
      </c>
      <c r="G1718" s="5" t="s">
        <v>20</v>
      </c>
      <c r="H1718" t="s">
        <v>21</v>
      </c>
    </row>
    <row r="1719" spans="1:8" x14ac:dyDescent="0.3">
      <c r="A1719" s="6" t="s">
        <v>51</v>
      </c>
      <c r="B1719" s="6">
        <v>334</v>
      </c>
      <c r="C1719" s="7">
        <v>41920</v>
      </c>
      <c r="D1719" s="6" t="s">
        <v>98</v>
      </c>
      <c r="E1719" s="6" t="s">
        <v>98</v>
      </c>
      <c r="F1719" s="5" t="str">
        <f t="shared" si="54"/>
        <v>UUC-334</v>
      </c>
      <c r="G1719" s="5" t="s">
        <v>20</v>
      </c>
      <c r="H1719" t="s">
        <v>35</v>
      </c>
    </row>
    <row r="1720" spans="1:8" x14ac:dyDescent="0.3">
      <c r="A1720" s="6" t="s">
        <v>51</v>
      </c>
      <c r="B1720" s="6">
        <v>360</v>
      </c>
      <c r="C1720" s="7">
        <v>41950</v>
      </c>
      <c r="D1720" s="6" t="s">
        <v>98</v>
      </c>
      <c r="E1720" s="6" t="s">
        <v>98</v>
      </c>
      <c r="F1720" s="5" t="str">
        <f t="shared" si="54"/>
        <v>UUC-360</v>
      </c>
      <c r="G1720" s="5" t="s">
        <v>81</v>
      </c>
      <c r="H1720" t="s">
        <v>21</v>
      </c>
    </row>
    <row r="1721" spans="1:8" x14ac:dyDescent="0.3">
      <c r="A1721" s="6" t="s">
        <v>51</v>
      </c>
      <c r="B1721" s="6">
        <v>365</v>
      </c>
      <c r="C1721" s="7">
        <v>41955</v>
      </c>
      <c r="D1721" s="6" t="s">
        <v>98</v>
      </c>
      <c r="E1721" s="6" t="s">
        <v>98</v>
      </c>
      <c r="F1721" s="5" t="str">
        <f t="shared" si="54"/>
        <v>UUC-365</v>
      </c>
      <c r="G1721" s="5" t="s">
        <v>81</v>
      </c>
      <c r="H1721" t="s">
        <v>35</v>
      </c>
    </row>
    <row r="1722" spans="1:8" x14ac:dyDescent="0.3">
      <c r="A1722" s="6" t="s">
        <v>51</v>
      </c>
      <c r="B1722" s="6">
        <v>376</v>
      </c>
      <c r="C1722" s="7">
        <v>41976</v>
      </c>
      <c r="D1722" s="6" t="s">
        <v>98</v>
      </c>
      <c r="E1722" s="6" t="s">
        <v>98</v>
      </c>
      <c r="F1722" s="5" t="str">
        <f t="shared" si="54"/>
        <v>UUC-376</v>
      </c>
      <c r="G1722" s="5" t="s">
        <v>120</v>
      </c>
      <c r="H1722" t="s">
        <v>21</v>
      </c>
    </row>
    <row r="1723" spans="1:8" x14ac:dyDescent="0.3">
      <c r="A1723" s="6" t="s">
        <v>51</v>
      </c>
      <c r="B1723" s="6">
        <v>383</v>
      </c>
      <c r="C1723" s="7">
        <v>41983</v>
      </c>
      <c r="D1723" s="6" t="s">
        <v>98</v>
      </c>
      <c r="E1723" s="6" t="s">
        <v>98</v>
      </c>
      <c r="F1723" s="5" t="str">
        <f t="shared" si="54"/>
        <v>UUC-383</v>
      </c>
      <c r="G1723" s="5" t="s">
        <v>81</v>
      </c>
      <c r="H1723" t="s">
        <v>35</v>
      </c>
    </row>
    <row r="1724" spans="1:8" x14ac:dyDescent="0.3">
      <c r="A1724" s="6" t="s">
        <v>51</v>
      </c>
      <c r="B1724" s="6">
        <v>386</v>
      </c>
      <c r="C1724" s="7">
        <v>41989</v>
      </c>
      <c r="D1724" s="6" t="s">
        <v>98</v>
      </c>
      <c r="E1724" s="6" t="s">
        <v>98</v>
      </c>
      <c r="F1724" s="5" t="str">
        <f t="shared" si="54"/>
        <v>UUC-386</v>
      </c>
      <c r="G1724" s="5" t="s">
        <v>81</v>
      </c>
      <c r="H1724" t="s">
        <v>35</v>
      </c>
    </row>
    <row r="1725" spans="1:8" x14ac:dyDescent="0.3">
      <c r="A1725" s="6" t="s">
        <v>130</v>
      </c>
      <c r="B1725" s="6">
        <v>1</v>
      </c>
      <c r="C1725" s="7">
        <v>42017</v>
      </c>
      <c r="D1725" s="6" t="s">
        <v>98</v>
      </c>
      <c r="E1725" s="6" t="s">
        <v>98</v>
      </c>
      <c r="F1725" s="5" t="str">
        <f t="shared" si="54"/>
        <v>KKV-1</v>
      </c>
      <c r="G1725" t="s">
        <v>152</v>
      </c>
      <c r="H1725" t="s">
        <v>35</v>
      </c>
    </row>
    <row r="1726" spans="1:8" x14ac:dyDescent="0.3">
      <c r="A1726" s="6" t="s">
        <v>51</v>
      </c>
      <c r="B1726" s="6">
        <v>404</v>
      </c>
      <c r="C1726" s="7">
        <v>42018</v>
      </c>
      <c r="D1726" s="6" t="s">
        <v>98</v>
      </c>
      <c r="E1726" s="6" t="s">
        <v>98</v>
      </c>
      <c r="F1726" s="5" t="str">
        <f t="shared" si="54"/>
        <v>UUC-404</v>
      </c>
      <c r="G1726" s="5" t="s">
        <v>120</v>
      </c>
      <c r="H1726" t="s">
        <v>21</v>
      </c>
    </row>
    <row r="1727" spans="1:8" x14ac:dyDescent="0.3">
      <c r="A1727" s="6" t="s">
        <v>51</v>
      </c>
      <c r="B1727" s="6">
        <v>427</v>
      </c>
      <c r="C1727" s="7">
        <v>42047</v>
      </c>
      <c r="D1727" s="6" t="s">
        <v>98</v>
      </c>
      <c r="E1727" s="6" t="s">
        <v>98</v>
      </c>
      <c r="F1727" s="5" t="str">
        <f t="shared" si="54"/>
        <v>UUC-427</v>
      </c>
      <c r="G1727" s="5" t="s">
        <v>81</v>
      </c>
      <c r="H1727" t="s">
        <v>21</v>
      </c>
    </row>
    <row r="1728" spans="1:8" x14ac:dyDescent="0.3">
      <c r="A1728" s="6" t="s">
        <v>130</v>
      </c>
      <c r="B1728" s="6">
        <v>7</v>
      </c>
      <c r="C1728" s="7">
        <v>42077</v>
      </c>
      <c r="D1728" s="6" t="s">
        <v>98</v>
      </c>
      <c r="E1728" s="6" t="s">
        <v>98</v>
      </c>
      <c r="F1728" s="5" t="str">
        <f t="shared" si="54"/>
        <v>KKV-7</v>
      </c>
      <c r="G1728" t="s">
        <v>64</v>
      </c>
      <c r="H1728" t="s">
        <v>21</v>
      </c>
    </row>
    <row r="1729" spans="1:8" x14ac:dyDescent="0.3">
      <c r="A1729" s="6" t="s">
        <v>51</v>
      </c>
      <c r="B1729" s="6">
        <v>475</v>
      </c>
      <c r="C1729" s="7">
        <v>42102</v>
      </c>
      <c r="D1729" s="6" t="s">
        <v>98</v>
      </c>
      <c r="E1729" s="6" t="s">
        <v>98</v>
      </c>
      <c r="F1729" s="5" t="str">
        <f t="shared" si="54"/>
        <v>UUC-475</v>
      </c>
      <c r="G1729" s="5" t="s">
        <v>120</v>
      </c>
      <c r="H1729" t="s">
        <v>21</v>
      </c>
    </row>
    <row r="1730" spans="1:8" x14ac:dyDescent="0.3">
      <c r="A1730" s="6" t="s">
        <v>51</v>
      </c>
      <c r="B1730" s="6">
        <v>492</v>
      </c>
      <c r="C1730" s="7">
        <v>42115</v>
      </c>
      <c r="D1730" s="6" t="s">
        <v>98</v>
      </c>
      <c r="E1730" s="6" t="s">
        <v>98</v>
      </c>
      <c r="F1730" s="5" t="str">
        <f t="shared" si="54"/>
        <v>UUC-492</v>
      </c>
      <c r="G1730" t="s">
        <v>64</v>
      </c>
      <c r="H1730" t="s">
        <v>21</v>
      </c>
    </row>
    <row r="1731" spans="1:8" x14ac:dyDescent="0.3">
      <c r="A1731" s="6" t="s">
        <v>51</v>
      </c>
      <c r="B1731" s="6">
        <v>497</v>
      </c>
      <c r="C1731" s="7">
        <v>42136</v>
      </c>
      <c r="D1731" s="6" t="s">
        <v>98</v>
      </c>
      <c r="E1731" s="6" t="s">
        <v>98</v>
      </c>
      <c r="F1731" s="5" t="str">
        <f t="shared" si="54"/>
        <v>UUC-497</v>
      </c>
      <c r="G1731" s="5" t="s">
        <v>81</v>
      </c>
      <c r="H1731" t="s">
        <v>21</v>
      </c>
    </row>
    <row r="1732" spans="1:8" x14ac:dyDescent="0.3">
      <c r="A1732" s="6" t="s">
        <v>130</v>
      </c>
      <c r="B1732" s="6">
        <v>8</v>
      </c>
      <c r="C1732" s="7">
        <v>42142</v>
      </c>
      <c r="D1732" s="6" t="s">
        <v>98</v>
      </c>
      <c r="E1732" s="6" t="s">
        <v>98</v>
      </c>
      <c r="F1732" s="5" t="str">
        <f t="shared" si="54"/>
        <v>KKV-8</v>
      </c>
      <c r="G1732" t="s">
        <v>152</v>
      </c>
      <c r="H1732" t="s">
        <v>35</v>
      </c>
    </row>
    <row r="1733" spans="1:8" x14ac:dyDescent="0.3">
      <c r="A1733" s="6" t="s">
        <v>130</v>
      </c>
      <c r="B1733" s="6">
        <v>19</v>
      </c>
      <c r="C1733" s="7">
        <v>42210</v>
      </c>
      <c r="D1733" s="6" t="s">
        <v>98</v>
      </c>
      <c r="E1733" s="6" t="s">
        <v>98</v>
      </c>
      <c r="F1733" s="5" t="str">
        <f t="shared" si="54"/>
        <v>KKV-19</v>
      </c>
      <c r="G1733" t="s">
        <v>64</v>
      </c>
      <c r="H1733" t="s">
        <v>21</v>
      </c>
    </row>
    <row r="1734" spans="1:8" x14ac:dyDescent="0.3">
      <c r="A1734" s="6" t="s">
        <v>51</v>
      </c>
      <c r="B1734" s="6">
        <v>535</v>
      </c>
      <c r="C1734" s="7">
        <v>42241</v>
      </c>
      <c r="D1734" s="6" t="s">
        <v>98</v>
      </c>
      <c r="E1734" s="6" t="s">
        <v>98</v>
      </c>
      <c r="F1734" s="5" t="str">
        <f t="shared" si="54"/>
        <v>UUC-535</v>
      </c>
      <c r="G1734" s="5" t="s">
        <v>120</v>
      </c>
      <c r="H1734" t="s">
        <v>35</v>
      </c>
    </row>
    <row r="1735" spans="1:8" x14ac:dyDescent="0.3">
      <c r="A1735" s="6" t="s">
        <v>130</v>
      </c>
      <c r="B1735" s="6">
        <v>24</v>
      </c>
      <c r="C1735" s="7">
        <v>42250</v>
      </c>
      <c r="D1735" s="6" t="s">
        <v>98</v>
      </c>
      <c r="E1735" s="6" t="s">
        <v>98</v>
      </c>
      <c r="F1735" s="5" t="str">
        <f t="shared" si="54"/>
        <v>KKV-24</v>
      </c>
      <c r="G1735" t="s">
        <v>129</v>
      </c>
      <c r="H1735" t="s">
        <v>21</v>
      </c>
    </row>
    <row r="1736" spans="1:8" x14ac:dyDescent="0.3">
      <c r="A1736" s="6" t="s">
        <v>51</v>
      </c>
      <c r="B1736" s="6">
        <v>543</v>
      </c>
      <c r="C1736" s="7">
        <v>42261</v>
      </c>
      <c r="D1736" s="6" t="s">
        <v>98</v>
      </c>
      <c r="E1736" s="6" t="s">
        <v>98</v>
      </c>
      <c r="F1736" s="5" t="str">
        <f t="shared" si="54"/>
        <v>UUC-543</v>
      </c>
      <c r="G1736" s="5" t="s">
        <v>115</v>
      </c>
      <c r="H1736" t="s">
        <v>21</v>
      </c>
    </row>
    <row r="1737" spans="1:8" x14ac:dyDescent="0.3">
      <c r="A1737" s="6" t="s">
        <v>130</v>
      </c>
      <c r="B1737" s="6">
        <v>29</v>
      </c>
      <c r="C1737" s="7">
        <v>42315</v>
      </c>
      <c r="D1737" s="6" t="s">
        <v>98</v>
      </c>
      <c r="E1737" s="6" t="s">
        <v>98</v>
      </c>
      <c r="F1737" s="5" t="str">
        <f t="shared" si="54"/>
        <v>KKV-29</v>
      </c>
      <c r="G1737" t="s">
        <v>83</v>
      </c>
      <c r="H1737" t="s">
        <v>21</v>
      </c>
    </row>
    <row r="1738" spans="1:8" x14ac:dyDescent="0.3">
      <c r="A1738" s="6" t="s">
        <v>51</v>
      </c>
      <c r="B1738" s="6">
        <v>599</v>
      </c>
      <c r="C1738" s="7">
        <v>42443</v>
      </c>
      <c r="D1738" s="6" t="s">
        <v>98</v>
      </c>
      <c r="E1738" s="6" t="s">
        <v>98</v>
      </c>
      <c r="F1738" s="5" t="str">
        <f t="shared" si="54"/>
        <v>UUC-599</v>
      </c>
      <c r="G1738" s="5" t="s">
        <v>120</v>
      </c>
      <c r="H1738" t="s">
        <v>21</v>
      </c>
    </row>
    <row r="1739" spans="1:8" x14ac:dyDescent="0.3">
      <c r="A1739" s="6" t="s">
        <v>268</v>
      </c>
      <c r="B1739" s="6">
        <v>2</v>
      </c>
      <c r="C1739" s="7">
        <v>42450</v>
      </c>
      <c r="D1739" s="6" t="s">
        <v>98</v>
      </c>
      <c r="E1739" s="6" t="s">
        <v>98</v>
      </c>
      <c r="F1739" s="5" t="str">
        <f t="shared" si="54"/>
        <v>SLP-2</v>
      </c>
      <c r="G1739" s="5" t="s">
        <v>81</v>
      </c>
      <c r="H1739" t="s">
        <v>21</v>
      </c>
    </row>
    <row r="1740" spans="1:8" x14ac:dyDescent="0.3">
      <c r="A1740" s="6" t="s">
        <v>51</v>
      </c>
      <c r="B1740" s="6">
        <v>618</v>
      </c>
      <c r="C1740" s="7">
        <v>42474</v>
      </c>
      <c r="D1740" s="6" t="s">
        <v>98</v>
      </c>
      <c r="E1740" s="6" t="s">
        <v>98</v>
      </c>
      <c r="F1740" s="5" t="str">
        <f t="shared" si="54"/>
        <v>UUC-618</v>
      </c>
      <c r="G1740" s="5" t="s">
        <v>20</v>
      </c>
      <c r="H1740" t="s">
        <v>21</v>
      </c>
    </row>
    <row r="1741" spans="1:8" x14ac:dyDescent="0.3">
      <c r="A1741" s="6" t="s">
        <v>130</v>
      </c>
      <c r="B1741" s="6">
        <v>53</v>
      </c>
      <c r="C1741" s="7">
        <v>42474</v>
      </c>
      <c r="D1741" s="6" t="s">
        <v>98</v>
      </c>
      <c r="E1741" s="6" t="s">
        <v>98</v>
      </c>
      <c r="F1741" s="5" t="str">
        <f t="shared" si="54"/>
        <v>KKV-53</v>
      </c>
      <c r="G1741" t="s">
        <v>152</v>
      </c>
      <c r="H1741" t="s">
        <v>21</v>
      </c>
    </row>
    <row r="1742" spans="1:8" x14ac:dyDescent="0.3">
      <c r="A1742" s="6" t="s">
        <v>51</v>
      </c>
      <c r="B1742" s="6">
        <v>621</v>
      </c>
      <c r="C1742" s="7">
        <v>42477</v>
      </c>
      <c r="D1742" s="6" t="s">
        <v>98</v>
      </c>
      <c r="E1742" s="6" t="s">
        <v>98</v>
      </c>
      <c r="F1742" s="5" t="str">
        <f t="shared" si="54"/>
        <v>UUC-621</v>
      </c>
      <c r="G1742" s="5" t="s">
        <v>20</v>
      </c>
      <c r="H1742" t="s">
        <v>21</v>
      </c>
    </row>
    <row r="1743" spans="1:8" x14ac:dyDescent="0.3">
      <c r="A1743" s="6" t="s">
        <v>130</v>
      </c>
      <c r="B1743" s="6">
        <v>64</v>
      </c>
      <c r="C1743" s="7">
        <v>42501</v>
      </c>
      <c r="D1743" s="6" t="s">
        <v>98</v>
      </c>
      <c r="E1743" s="6" t="s">
        <v>98</v>
      </c>
      <c r="F1743" s="5" t="str">
        <f t="shared" si="54"/>
        <v>KKV-64</v>
      </c>
      <c r="G1743" s="5" t="s">
        <v>81</v>
      </c>
      <c r="H1743" t="s">
        <v>21</v>
      </c>
    </row>
    <row r="1744" spans="1:8" x14ac:dyDescent="0.3">
      <c r="A1744" s="6" t="s">
        <v>51</v>
      </c>
      <c r="B1744" s="6">
        <v>653</v>
      </c>
      <c r="C1744" s="7">
        <v>42514</v>
      </c>
      <c r="D1744" s="6" t="s">
        <v>98</v>
      </c>
      <c r="E1744" s="6" t="s">
        <v>98</v>
      </c>
      <c r="F1744" s="5" t="str">
        <f t="shared" si="54"/>
        <v>UUC-653</v>
      </c>
      <c r="G1744" s="5" t="s">
        <v>81</v>
      </c>
      <c r="H1744" t="s">
        <v>21</v>
      </c>
    </row>
    <row r="1745" spans="1:8" x14ac:dyDescent="0.3">
      <c r="A1745" s="6" t="s">
        <v>51</v>
      </c>
      <c r="B1745" s="6">
        <v>688</v>
      </c>
      <c r="C1745" s="7">
        <v>42546</v>
      </c>
      <c r="D1745" s="6" t="s">
        <v>98</v>
      </c>
      <c r="E1745" s="6" t="s">
        <v>98</v>
      </c>
      <c r="F1745" s="5" t="str">
        <f t="shared" si="54"/>
        <v>UUC-688</v>
      </c>
      <c r="G1745" t="s">
        <v>64</v>
      </c>
      <c r="H1745" t="s">
        <v>21</v>
      </c>
    </row>
    <row r="1746" spans="1:8" x14ac:dyDescent="0.3">
      <c r="A1746" s="6" t="s">
        <v>51</v>
      </c>
      <c r="B1746" s="6">
        <v>692</v>
      </c>
      <c r="C1746" s="7">
        <v>42549</v>
      </c>
      <c r="D1746" s="6" t="s">
        <v>98</v>
      </c>
      <c r="E1746" s="6" t="s">
        <v>98</v>
      </c>
      <c r="F1746" s="5" t="str">
        <f t="shared" si="54"/>
        <v>UUC-692</v>
      </c>
      <c r="G1746" s="5" t="s">
        <v>20</v>
      </c>
      <c r="H1746" t="s">
        <v>35</v>
      </c>
    </row>
    <row r="1747" spans="1:8" x14ac:dyDescent="0.3">
      <c r="A1747" s="6" t="s">
        <v>51</v>
      </c>
      <c r="B1747" s="6">
        <v>707</v>
      </c>
      <c r="C1747" s="7">
        <v>42574</v>
      </c>
      <c r="D1747" s="6" t="s">
        <v>98</v>
      </c>
      <c r="E1747" s="6" t="s">
        <v>98</v>
      </c>
      <c r="F1747" s="5" t="str">
        <f t="shared" si="54"/>
        <v>UUC-707</v>
      </c>
      <c r="G1747" s="5" t="s">
        <v>115</v>
      </c>
      <c r="H1747" t="s">
        <v>35</v>
      </c>
    </row>
    <row r="1748" spans="1:8" x14ac:dyDescent="0.3">
      <c r="A1748" s="6" t="s">
        <v>51</v>
      </c>
      <c r="B1748" s="6">
        <v>714</v>
      </c>
      <c r="C1748" s="7">
        <v>42584</v>
      </c>
      <c r="D1748" s="6" t="s">
        <v>98</v>
      </c>
      <c r="E1748" s="6" t="s">
        <v>98</v>
      </c>
      <c r="F1748" s="5" t="str">
        <f t="shared" si="54"/>
        <v>UUC-714</v>
      </c>
      <c r="G1748" t="s">
        <v>64</v>
      </c>
      <c r="H1748" t="s">
        <v>21</v>
      </c>
    </row>
    <row r="1749" spans="1:8" x14ac:dyDescent="0.3">
      <c r="A1749" s="6" t="s">
        <v>51</v>
      </c>
      <c r="B1749" s="6">
        <v>720</v>
      </c>
      <c r="C1749" s="7">
        <v>42587</v>
      </c>
      <c r="D1749" s="6" t="s">
        <v>98</v>
      </c>
      <c r="E1749" s="6" t="s">
        <v>98</v>
      </c>
      <c r="F1749" s="5" t="str">
        <f t="shared" si="54"/>
        <v>UUC-720</v>
      </c>
      <c r="G1749" s="5" t="s">
        <v>20</v>
      </c>
      <c r="H1749" t="s">
        <v>35</v>
      </c>
    </row>
    <row r="1750" spans="1:8" x14ac:dyDescent="0.3">
      <c r="A1750" s="6" t="s">
        <v>51</v>
      </c>
      <c r="B1750" s="6">
        <v>719</v>
      </c>
      <c r="C1750" s="7">
        <v>42587</v>
      </c>
      <c r="D1750" s="6" t="s">
        <v>98</v>
      </c>
      <c r="E1750" s="6" t="s">
        <v>98</v>
      </c>
      <c r="F1750" s="5" t="str">
        <f t="shared" si="54"/>
        <v>UUC-719</v>
      </c>
      <c r="G1750" s="5" t="s">
        <v>20</v>
      </c>
      <c r="H1750" t="s">
        <v>35</v>
      </c>
    </row>
    <row r="1751" spans="1:8" x14ac:dyDescent="0.3">
      <c r="A1751" s="6" t="s">
        <v>130</v>
      </c>
      <c r="B1751" s="6">
        <v>84</v>
      </c>
      <c r="C1751" s="7">
        <v>42587</v>
      </c>
      <c r="D1751" s="6" t="s">
        <v>98</v>
      </c>
      <c r="E1751" s="6" t="s">
        <v>98</v>
      </c>
      <c r="F1751" s="5" t="str">
        <f t="shared" si="54"/>
        <v>KKV-84</v>
      </c>
      <c r="G1751" t="s">
        <v>64</v>
      </c>
      <c r="H1751" t="s">
        <v>21</v>
      </c>
    </row>
    <row r="1752" spans="1:8" x14ac:dyDescent="0.3">
      <c r="A1752" s="6" t="s">
        <v>51</v>
      </c>
      <c r="B1752" s="6">
        <v>724</v>
      </c>
      <c r="C1752" s="7">
        <v>42592</v>
      </c>
      <c r="D1752" s="6" t="s">
        <v>98</v>
      </c>
      <c r="E1752" s="6" t="s">
        <v>98</v>
      </c>
      <c r="F1752" s="5" t="str">
        <f t="shared" si="54"/>
        <v>UUC-724</v>
      </c>
      <c r="G1752" t="s">
        <v>64</v>
      </c>
      <c r="H1752" t="s">
        <v>21</v>
      </c>
    </row>
    <row r="1753" spans="1:8" x14ac:dyDescent="0.3">
      <c r="A1753" s="6" t="s">
        <v>51</v>
      </c>
      <c r="B1753" s="6">
        <v>726</v>
      </c>
      <c r="C1753" s="7">
        <v>42593</v>
      </c>
      <c r="D1753" s="6" t="s">
        <v>98</v>
      </c>
      <c r="E1753" s="6" t="s">
        <v>98</v>
      </c>
      <c r="F1753" s="5" t="str">
        <f t="shared" si="54"/>
        <v>UUC-726</v>
      </c>
      <c r="G1753" t="s">
        <v>64</v>
      </c>
      <c r="H1753" t="s">
        <v>21</v>
      </c>
    </row>
    <row r="1754" spans="1:8" x14ac:dyDescent="0.3">
      <c r="A1754" s="6" t="s">
        <v>130</v>
      </c>
      <c r="B1754" s="6">
        <v>88</v>
      </c>
      <c r="C1754" s="7">
        <v>42593</v>
      </c>
      <c r="D1754" s="6" t="s">
        <v>98</v>
      </c>
      <c r="E1754" s="6" t="s">
        <v>98</v>
      </c>
      <c r="F1754" s="5" t="str">
        <f t="shared" si="54"/>
        <v>KKV-88</v>
      </c>
      <c r="G1754" t="s">
        <v>64</v>
      </c>
      <c r="H1754" t="s">
        <v>21</v>
      </c>
    </row>
    <row r="1755" spans="1:8" x14ac:dyDescent="0.3">
      <c r="A1755" s="6" t="s">
        <v>51</v>
      </c>
      <c r="B1755" s="6">
        <v>729</v>
      </c>
      <c r="C1755" s="7">
        <v>42595</v>
      </c>
      <c r="D1755" s="6" t="s">
        <v>98</v>
      </c>
      <c r="E1755" s="6" t="s">
        <v>98</v>
      </c>
      <c r="F1755" s="5" t="str">
        <f t="shared" si="54"/>
        <v>UUC-729</v>
      </c>
      <c r="G1755" s="5" t="s">
        <v>20</v>
      </c>
      <c r="H1755" t="s">
        <v>21</v>
      </c>
    </row>
    <row r="1756" spans="1:8" x14ac:dyDescent="0.3">
      <c r="A1756" s="6" t="s">
        <v>51</v>
      </c>
      <c r="B1756" s="6">
        <v>735</v>
      </c>
      <c r="C1756" s="7">
        <v>42598</v>
      </c>
      <c r="D1756" s="6" t="s">
        <v>98</v>
      </c>
      <c r="E1756" s="6" t="s">
        <v>98</v>
      </c>
      <c r="F1756" s="5" t="str">
        <f t="shared" si="54"/>
        <v>UUC-735</v>
      </c>
      <c r="G1756" s="5" t="s">
        <v>81</v>
      </c>
      <c r="H1756" t="s">
        <v>21</v>
      </c>
    </row>
    <row r="1757" spans="1:8" x14ac:dyDescent="0.3">
      <c r="A1757" s="6" t="s">
        <v>51</v>
      </c>
      <c r="B1757" s="6">
        <v>736</v>
      </c>
      <c r="C1757" s="7">
        <v>42599</v>
      </c>
      <c r="D1757" s="6" t="s">
        <v>98</v>
      </c>
      <c r="E1757" s="6" t="s">
        <v>98</v>
      </c>
      <c r="F1757" s="5" t="str">
        <f t="shared" si="54"/>
        <v>UUC-736</v>
      </c>
      <c r="G1757" s="5" t="s">
        <v>81</v>
      </c>
      <c r="H1757" t="s">
        <v>35</v>
      </c>
    </row>
    <row r="1758" spans="1:8" x14ac:dyDescent="0.3">
      <c r="A1758" s="6" t="s">
        <v>51</v>
      </c>
      <c r="B1758" s="6">
        <v>743</v>
      </c>
      <c r="C1758" s="7">
        <v>42604</v>
      </c>
      <c r="D1758" s="6" t="s">
        <v>98</v>
      </c>
      <c r="E1758" s="6" t="s">
        <v>98</v>
      </c>
      <c r="F1758" s="5" t="str">
        <f t="shared" si="54"/>
        <v>UUC-743</v>
      </c>
      <c r="G1758" s="5" t="s">
        <v>20</v>
      </c>
      <c r="H1758" t="s">
        <v>35</v>
      </c>
    </row>
    <row r="1759" spans="1:8" x14ac:dyDescent="0.3">
      <c r="A1759" s="6" t="s">
        <v>51</v>
      </c>
      <c r="B1759" s="6">
        <v>755</v>
      </c>
      <c r="C1759" s="7">
        <v>42613</v>
      </c>
      <c r="D1759" s="6" t="s">
        <v>98</v>
      </c>
      <c r="E1759" s="6" t="s">
        <v>98</v>
      </c>
      <c r="F1759" s="5" t="str">
        <f t="shared" si="54"/>
        <v>UUC-755</v>
      </c>
      <c r="G1759" s="5" t="s">
        <v>20</v>
      </c>
      <c r="H1759" t="s">
        <v>21</v>
      </c>
    </row>
    <row r="1760" spans="1:8" x14ac:dyDescent="0.3">
      <c r="A1760" s="6" t="s">
        <v>51</v>
      </c>
      <c r="B1760" s="6">
        <v>774</v>
      </c>
      <c r="C1760" s="7">
        <v>42635</v>
      </c>
      <c r="D1760" s="6" t="s">
        <v>98</v>
      </c>
      <c r="E1760" s="6" t="s">
        <v>98</v>
      </c>
      <c r="F1760" s="5" t="str">
        <f t="shared" si="54"/>
        <v>UUC-774</v>
      </c>
      <c r="G1760" t="s">
        <v>64</v>
      </c>
      <c r="H1760" t="s">
        <v>21</v>
      </c>
    </row>
    <row r="1761" spans="1:8" x14ac:dyDescent="0.3">
      <c r="A1761" s="6" t="s">
        <v>51</v>
      </c>
      <c r="B1761" s="6">
        <v>776</v>
      </c>
      <c r="C1761" s="7">
        <v>42639</v>
      </c>
      <c r="D1761" s="6" t="s">
        <v>98</v>
      </c>
      <c r="E1761" s="6" t="s">
        <v>98</v>
      </c>
      <c r="F1761" s="5" t="str">
        <f t="shared" si="54"/>
        <v>UUC-776</v>
      </c>
      <c r="G1761" s="5" t="s">
        <v>20</v>
      </c>
      <c r="H1761" t="s">
        <v>21</v>
      </c>
    </row>
    <row r="1762" spans="1:8" x14ac:dyDescent="0.3">
      <c r="A1762" s="6" t="s">
        <v>51</v>
      </c>
      <c r="B1762" s="6">
        <v>775</v>
      </c>
      <c r="C1762" s="7">
        <v>42639</v>
      </c>
      <c r="D1762" s="6" t="s">
        <v>98</v>
      </c>
      <c r="E1762" s="6" t="s">
        <v>98</v>
      </c>
      <c r="F1762" s="5" t="str">
        <f t="shared" si="54"/>
        <v>UUC-775</v>
      </c>
      <c r="G1762" t="s">
        <v>64</v>
      </c>
      <c r="H1762" t="s">
        <v>21</v>
      </c>
    </row>
    <row r="1763" spans="1:8" x14ac:dyDescent="0.3">
      <c r="A1763" s="6" t="s">
        <v>51</v>
      </c>
      <c r="B1763" s="6">
        <v>784</v>
      </c>
      <c r="C1763" s="7">
        <v>42644</v>
      </c>
      <c r="D1763" s="6" t="s">
        <v>98</v>
      </c>
      <c r="E1763" s="6" t="s">
        <v>98</v>
      </c>
      <c r="F1763" s="5" t="str">
        <f t="shared" si="54"/>
        <v>UUC-784</v>
      </c>
      <c r="G1763" s="5" t="s">
        <v>115</v>
      </c>
      <c r="H1763" t="s">
        <v>21</v>
      </c>
    </row>
    <row r="1764" spans="1:8" x14ac:dyDescent="0.3">
      <c r="A1764" s="6" t="s">
        <v>51</v>
      </c>
      <c r="B1764" s="6">
        <v>793</v>
      </c>
      <c r="C1764" s="7">
        <v>42649</v>
      </c>
      <c r="D1764" s="6" t="s">
        <v>98</v>
      </c>
      <c r="E1764" s="6" t="s">
        <v>98</v>
      </c>
      <c r="F1764" s="5" t="str">
        <f t="shared" si="54"/>
        <v>UUC-793</v>
      </c>
      <c r="G1764" s="5" t="s">
        <v>120</v>
      </c>
      <c r="H1764" t="s">
        <v>21</v>
      </c>
    </row>
    <row r="1765" spans="1:8" x14ac:dyDescent="0.3">
      <c r="A1765" s="6" t="s">
        <v>51</v>
      </c>
      <c r="B1765" s="6">
        <v>795</v>
      </c>
      <c r="C1765" s="7">
        <v>42655</v>
      </c>
      <c r="D1765" s="6" t="s">
        <v>98</v>
      </c>
      <c r="E1765" s="6" t="s">
        <v>98</v>
      </c>
      <c r="F1765" s="5" t="str">
        <f t="shared" si="54"/>
        <v>UUC-795</v>
      </c>
      <c r="G1765" t="s">
        <v>64</v>
      </c>
      <c r="H1765" t="s">
        <v>21</v>
      </c>
    </row>
    <row r="1766" spans="1:8" x14ac:dyDescent="0.3">
      <c r="A1766" s="6" t="s">
        <v>51</v>
      </c>
      <c r="B1766" s="6">
        <v>802</v>
      </c>
      <c r="C1766" s="7">
        <v>42658</v>
      </c>
      <c r="D1766" s="6" t="s">
        <v>98</v>
      </c>
      <c r="E1766" s="6" t="s">
        <v>98</v>
      </c>
      <c r="F1766" s="5" t="str">
        <f t="shared" si="54"/>
        <v>UUC-802</v>
      </c>
      <c r="G1766" t="s">
        <v>64</v>
      </c>
      <c r="H1766" t="s">
        <v>21</v>
      </c>
    </row>
    <row r="1767" spans="1:8" x14ac:dyDescent="0.3">
      <c r="A1767" s="6" t="s">
        <v>51</v>
      </c>
      <c r="B1767" s="6">
        <v>808</v>
      </c>
      <c r="C1767" s="7">
        <v>42664</v>
      </c>
      <c r="D1767" s="6" t="s">
        <v>98</v>
      </c>
      <c r="E1767" s="6" t="s">
        <v>98</v>
      </c>
      <c r="F1767" s="5" t="str">
        <f t="shared" si="54"/>
        <v>UUC-808</v>
      </c>
      <c r="G1767" t="s">
        <v>64</v>
      </c>
      <c r="H1767" t="s">
        <v>21</v>
      </c>
    </row>
    <row r="1768" spans="1:8" x14ac:dyDescent="0.3">
      <c r="A1768" s="6" t="s">
        <v>51</v>
      </c>
      <c r="B1768" s="6">
        <v>816</v>
      </c>
      <c r="C1768" s="7">
        <v>42676</v>
      </c>
      <c r="D1768" s="6" t="s">
        <v>98</v>
      </c>
      <c r="E1768" s="6" t="s">
        <v>98</v>
      </c>
      <c r="F1768" s="5" t="str">
        <f t="shared" si="54"/>
        <v>UUC-816</v>
      </c>
      <c r="G1768" t="s">
        <v>64</v>
      </c>
      <c r="H1768" t="s">
        <v>21</v>
      </c>
    </row>
    <row r="1769" spans="1:8" x14ac:dyDescent="0.3">
      <c r="A1769" s="6" t="s">
        <v>51</v>
      </c>
      <c r="B1769" s="6">
        <v>821</v>
      </c>
      <c r="C1769" s="7">
        <v>42684</v>
      </c>
      <c r="D1769" s="6" t="s">
        <v>98</v>
      </c>
      <c r="E1769" s="6" t="s">
        <v>98</v>
      </c>
      <c r="F1769" s="5" t="str">
        <f t="shared" si="54"/>
        <v>UUC-821</v>
      </c>
      <c r="G1769" s="5" t="s">
        <v>20</v>
      </c>
      <c r="H1769" t="s">
        <v>21</v>
      </c>
    </row>
    <row r="1770" spans="1:8" x14ac:dyDescent="0.3">
      <c r="A1770" s="6" t="s">
        <v>51</v>
      </c>
      <c r="B1770" s="6">
        <v>839</v>
      </c>
      <c r="C1770" s="7">
        <v>42714</v>
      </c>
      <c r="D1770" s="6" t="s">
        <v>98</v>
      </c>
      <c r="E1770" s="6" t="s">
        <v>98</v>
      </c>
      <c r="F1770" s="5" t="str">
        <f t="shared" si="54"/>
        <v>UUC-839</v>
      </c>
      <c r="G1770" s="5" t="s">
        <v>20</v>
      </c>
      <c r="H1770" t="s">
        <v>21</v>
      </c>
    </row>
    <row r="1771" spans="1:8" x14ac:dyDescent="0.3">
      <c r="A1771" s="6" t="s">
        <v>130</v>
      </c>
      <c r="B1771" s="6">
        <v>125</v>
      </c>
      <c r="C1771" s="7">
        <v>42729</v>
      </c>
      <c r="D1771" s="6" t="s">
        <v>98</v>
      </c>
      <c r="E1771" s="6" t="s">
        <v>98</v>
      </c>
      <c r="F1771" s="5" t="str">
        <f t="shared" si="54"/>
        <v>KKV-125</v>
      </c>
      <c r="G1771" t="s">
        <v>64</v>
      </c>
      <c r="H1771" t="s">
        <v>21</v>
      </c>
    </row>
    <row r="1772" spans="1:8" x14ac:dyDescent="0.3">
      <c r="A1772" s="6" t="s">
        <v>51</v>
      </c>
      <c r="B1772" s="6">
        <v>854</v>
      </c>
      <c r="C1772" s="7">
        <v>42756</v>
      </c>
      <c r="D1772" s="6" t="s">
        <v>98</v>
      </c>
      <c r="E1772" s="6" t="s">
        <v>98</v>
      </c>
      <c r="F1772" s="5" t="str">
        <f t="shared" si="54"/>
        <v>UUC-854</v>
      </c>
      <c r="G1772" t="s">
        <v>64</v>
      </c>
      <c r="H1772" t="s">
        <v>21</v>
      </c>
    </row>
    <row r="1773" spans="1:8" x14ac:dyDescent="0.3">
      <c r="A1773" s="6" t="s">
        <v>51</v>
      </c>
      <c r="B1773" s="6">
        <v>858</v>
      </c>
      <c r="C1773" s="7">
        <v>42761</v>
      </c>
      <c r="D1773" s="6" t="s">
        <v>98</v>
      </c>
      <c r="E1773" s="6" t="s">
        <v>98</v>
      </c>
      <c r="F1773" s="5" t="str">
        <f t="shared" si="54"/>
        <v>UUC-858</v>
      </c>
      <c r="G1773" t="s">
        <v>64</v>
      </c>
      <c r="H1773" t="s">
        <v>21</v>
      </c>
    </row>
    <row r="1774" spans="1:8" x14ac:dyDescent="0.3">
      <c r="A1774" s="6" t="s">
        <v>51</v>
      </c>
      <c r="B1774" s="6">
        <v>862</v>
      </c>
      <c r="C1774" s="7">
        <v>42768</v>
      </c>
      <c r="D1774" s="6" t="s">
        <v>98</v>
      </c>
      <c r="E1774" s="6" t="s">
        <v>98</v>
      </c>
      <c r="F1774" s="5" t="str">
        <f t="shared" si="54"/>
        <v>UUC-862</v>
      </c>
      <c r="G1774" t="s">
        <v>64</v>
      </c>
      <c r="H1774" t="s">
        <v>21</v>
      </c>
    </row>
    <row r="1775" spans="1:8" x14ac:dyDescent="0.3">
      <c r="A1775" s="6" t="s">
        <v>51</v>
      </c>
      <c r="B1775" s="6">
        <v>869</v>
      </c>
      <c r="C1775" s="7">
        <v>42775</v>
      </c>
      <c r="D1775" s="6" t="s">
        <v>98</v>
      </c>
      <c r="E1775" s="6" t="s">
        <v>98</v>
      </c>
      <c r="F1775" s="5" t="str">
        <f t="shared" si="54"/>
        <v>UUC-869</v>
      </c>
      <c r="G1775" t="s">
        <v>64</v>
      </c>
      <c r="H1775" t="s">
        <v>21</v>
      </c>
    </row>
    <row r="1776" spans="1:8" x14ac:dyDescent="0.3">
      <c r="A1776" s="6" t="s">
        <v>51</v>
      </c>
      <c r="B1776" s="6">
        <v>874</v>
      </c>
      <c r="C1776" s="7">
        <v>42791</v>
      </c>
      <c r="D1776" s="6" t="s">
        <v>98</v>
      </c>
      <c r="E1776" s="6" t="s">
        <v>98</v>
      </c>
      <c r="F1776" s="5" t="str">
        <f t="shared" ref="F1776:F1839" si="55">CONCATENATE(A1776,"-",B1776)</f>
        <v>UUC-874</v>
      </c>
      <c r="G1776" t="s">
        <v>64</v>
      </c>
      <c r="H1776" t="s">
        <v>21</v>
      </c>
    </row>
    <row r="1777" spans="1:8" x14ac:dyDescent="0.3">
      <c r="A1777" s="6" t="s">
        <v>51</v>
      </c>
      <c r="B1777" s="6">
        <v>875</v>
      </c>
      <c r="C1777" s="7">
        <v>42792</v>
      </c>
      <c r="D1777" s="6" t="s">
        <v>98</v>
      </c>
      <c r="E1777" s="6" t="s">
        <v>98</v>
      </c>
      <c r="F1777" s="5" t="str">
        <f t="shared" si="55"/>
        <v>UUC-875</v>
      </c>
      <c r="G1777" s="5" t="s">
        <v>20</v>
      </c>
      <c r="H1777" t="s">
        <v>21</v>
      </c>
    </row>
    <row r="1778" spans="1:8" x14ac:dyDescent="0.3">
      <c r="A1778" s="6" t="s">
        <v>51</v>
      </c>
      <c r="B1778" s="6">
        <v>877</v>
      </c>
      <c r="C1778" s="7">
        <v>42794</v>
      </c>
      <c r="D1778" s="6" t="s">
        <v>98</v>
      </c>
      <c r="E1778" s="6" t="s">
        <v>98</v>
      </c>
      <c r="F1778" s="5" t="str">
        <f t="shared" si="55"/>
        <v>UUC-877</v>
      </c>
      <c r="G1778" s="5" t="s">
        <v>20</v>
      </c>
      <c r="H1778" t="s">
        <v>21</v>
      </c>
    </row>
    <row r="1779" spans="1:8" x14ac:dyDescent="0.3">
      <c r="A1779" s="6" t="s">
        <v>51</v>
      </c>
      <c r="B1779" s="6">
        <v>885</v>
      </c>
      <c r="C1779" s="7">
        <v>42819</v>
      </c>
      <c r="D1779" s="6" t="s">
        <v>98</v>
      </c>
      <c r="E1779" s="6" t="s">
        <v>98</v>
      </c>
      <c r="F1779" s="5" t="str">
        <f t="shared" si="55"/>
        <v>UUC-885</v>
      </c>
      <c r="G1779" s="5" t="s">
        <v>81</v>
      </c>
      <c r="H1779" t="s">
        <v>21</v>
      </c>
    </row>
    <row r="1780" spans="1:8" x14ac:dyDescent="0.3">
      <c r="A1780" s="6" t="s">
        <v>51</v>
      </c>
      <c r="B1780" s="6">
        <v>888</v>
      </c>
      <c r="C1780" s="7">
        <v>42820</v>
      </c>
      <c r="D1780" s="6" t="s">
        <v>98</v>
      </c>
      <c r="E1780" s="6" t="s">
        <v>98</v>
      </c>
      <c r="F1780" s="5" t="str">
        <f t="shared" si="55"/>
        <v>UUC-888</v>
      </c>
      <c r="G1780" t="s">
        <v>64</v>
      </c>
      <c r="H1780" t="s">
        <v>21</v>
      </c>
    </row>
    <row r="1781" spans="1:8" x14ac:dyDescent="0.3">
      <c r="A1781" s="6" t="s">
        <v>51</v>
      </c>
      <c r="B1781" s="6">
        <v>887</v>
      </c>
      <c r="C1781" s="7">
        <v>42820</v>
      </c>
      <c r="D1781" s="6" t="s">
        <v>98</v>
      </c>
      <c r="E1781" s="6" t="s">
        <v>98</v>
      </c>
      <c r="F1781" s="5" t="str">
        <f t="shared" si="55"/>
        <v>UUC-887</v>
      </c>
      <c r="G1781" s="5" t="s">
        <v>20</v>
      </c>
      <c r="H1781" t="s">
        <v>35</v>
      </c>
    </row>
    <row r="1782" spans="1:8" x14ac:dyDescent="0.3">
      <c r="A1782" s="6" t="s">
        <v>51</v>
      </c>
      <c r="B1782" s="6">
        <v>889</v>
      </c>
      <c r="C1782" s="7">
        <v>42825</v>
      </c>
      <c r="D1782" s="6" t="s">
        <v>98</v>
      </c>
      <c r="E1782" s="6" t="s">
        <v>98</v>
      </c>
      <c r="F1782" s="5" t="str">
        <f t="shared" si="55"/>
        <v>UUC-889</v>
      </c>
      <c r="G1782" t="s">
        <v>64</v>
      </c>
      <c r="H1782" t="s">
        <v>21</v>
      </c>
    </row>
    <row r="1783" spans="1:8" x14ac:dyDescent="0.3">
      <c r="A1783" s="6" t="s">
        <v>51</v>
      </c>
      <c r="B1783" s="6">
        <v>892</v>
      </c>
      <c r="C1783" s="7">
        <v>42830</v>
      </c>
      <c r="D1783" s="6" t="s">
        <v>98</v>
      </c>
      <c r="E1783" s="6" t="s">
        <v>98</v>
      </c>
      <c r="F1783" s="5" t="str">
        <f t="shared" si="55"/>
        <v>UUC-892</v>
      </c>
      <c r="G1783" t="s">
        <v>64</v>
      </c>
      <c r="H1783" t="s">
        <v>21</v>
      </c>
    </row>
    <row r="1784" spans="1:8" x14ac:dyDescent="0.3">
      <c r="A1784" s="6" t="s">
        <v>51</v>
      </c>
      <c r="B1784" s="6">
        <v>893</v>
      </c>
      <c r="C1784" s="7">
        <v>42831</v>
      </c>
      <c r="D1784" s="6" t="s">
        <v>98</v>
      </c>
      <c r="E1784" s="6" t="s">
        <v>98</v>
      </c>
      <c r="F1784" s="5" t="str">
        <f t="shared" si="55"/>
        <v>UUC-893</v>
      </c>
      <c r="G1784" s="5" t="s">
        <v>20</v>
      </c>
      <c r="H1784" t="s">
        <v>21</v>
      </c>
    </row>
    <row r="1785" spans="1:8" x14ac:dyDescent="0.3">
      <c r="A1785" s="6" t="s">
        <v>130</v>
      </c>
      <c r="B1785" s="6">
        <v>172</v>
      </c>
      <c r="C1785" s="7">
        <v>42928</v>
      </c>
      <c r="D1785" s="6" t="s">
        <v>98</v>
      </c>
      <c r="E1785" s="6" t="s">
        <v>98</v>
      </c>
      <c r="F1785" s="5" t="str">
        <f t="shared" si="55"/>
        <v>KKV-172</v>
      </c>
      <c r="G1785" t="s">
        <v>64</v>
      </c>
      <c r="H1785" t="s">
        <v>21</v>
      </c>
    </row>
    <row r="1786" spans="1:8" x14ac:dyDescent="0.3">
      <c r="A1786" s="6" t="s">
        <v>130</v>
      </c>
      <c r="B1786" s="6">
        <v>177</v>
      </c>
      <c r="C1786" s="7">
        <v>42936</v>
      </c>
      <c r="D1786" s="6" t="s">
        <v>98</v>
      </c>
      <c r="E1786" s="6" t="s">
        <v>98</v>
      </c>
      <c r="F1786" s="5" t="str">
        <f t="shared" si="55"/>
        <v>KKV-177</v>
      </c>
      <c r="G1786" t="s">
        <v>64</v>
      </c>
      <c r="H1786" t="s">
        <v>21</v>
      </c>
    </row>
    <row r="1787" spans="1:8" x14ac:dyDescent="0.3">
      <c r="A1787" s="6" t="s">
        <v>277</v>
      </c>
      <c r="B1787" s="6">
        <v>2</v>
      </c>
      <c r="C1787" s="7">
        <v>42968</v>
      </c>
      <c r="D1787" s="6" t="s">
        <v>98</v>
      </c>
      <c r="E1787" s="6" t="s">
        <v>98</v>
      </c>
      <c r="F1787" s="5" t="str">
        <f t="shared" si="55"/>
        <v>MTIH-2</v>
      </c>
      <c r="G1787" t="s">
        <v>129</v>
      </c>
      <c r="H1787" t="s">
        <v>21</v>
      </c>
    </row>
    <row r="1788" spans="1:8" x14ac:dyDescent="0.3">
      <c r="A1788" s="6" t="s">
        <v>277</v>
      </c>
      <c r="B1788" s="6">
        <v>1</v>
      </c>
      <c r="C1788" s="7">
        <v>42968</v>
      </c>
      <c r="D1788" s="6" t="s">
        <v>98</v>
      </c>
      <c r="E1788" s="6" t="s">
        <v>98</v>
      </c>
      <c r="F1788" s="5" t="str">
        <f t="shared" si="55"/>
        <v>MTIH-1</v>
      </c>
      <c r="G1788" t="s">
        <v>129</v>
      </c>
      <c r="H1788" t="s">
        <v>21</v>
      </c>
    </row>
    <row r="1789" spans="1:8" x14ac:dyDescent="0.3">
      <c r="A1789" s="6" t="s">
        <v>51</v>
      </c>
      <c r="B1789" s="6">
        <v>929</v>
      </c>
      <c r="C1789" s="7">
        <v>42989</v>
      </c>
      <c r="D1789" s="6" t="s">
        <v>98</v>
      </c>
      <c r="E1789" s="6" t="s">
        <v>98</v>
      </c>
      <c r="F1789" s="5" t="str">
        <f t="shared" si="55"/>
        <v>UUC-929</v>
      </c>
      <c r="G1789" t="s">
        <v>64</v>
      </c>
      <c r="H1789" t="s">
        <v>21</v>
      </c>
    </row>
    <row r="1790" spans="1:8" x14ac:dyDescent="0.3">
      <c r="A1790" s="6" t="s">
        <v>135</v>
      </c>
      <c r="B1790" s="6">
        <v>6</v>
      </c>
      <c r="C1790" s="7">
        <v>42999</v>
      </c>
      <c r="D1790" s="6" t="s">
        <v>98</v>
      </c>
      <c r="E1790" s="6" t="s">
        <v>98</v>
      </c>
      <c r="F1790" s="5" t="str">
        <f t="shared" si="55"/>
        <v>EAT-6</v>
      </c>
      <c r="G1790" t="s">
        <v>20</v>
      </c>
      <c r="H1790" t="s">
        <v>21</v>
      </c>
    </row>
    <row r="1791" spans="1:8" x14ac:dyDescent="0.3">
      <c r="A1791" s="6" t="s">
        <v>277</v>
      </c>
      <c r="B1791" s="6">
        <v>5</v>
      </c>
      <c r="C1791" s="7">
        <v>43028</v>
      </c>
      <c r="D1791" s="6" t="s">
        <v>98</v>
      </c>
      <c r="E1791" s="6" t="s">
        <v>98</v>
      </c>
      <c r="F1791" s="5" t="str">
        <f t="shared" si="55"/>
        <v>MTIH-5</v>
      </c>
      <c r="G1791" t="s">
        <v>578</v>
      </c>
      <c r="H1791" t="s">
        <v>21</v>
      </c>
    </row>
    <row r="1792" spans="1:8" x14ac:dyDescent="0.3">
      <c r="A1792" s="6" t="s">
        <v>130</v>
      </c>
      <c r="B1792" s="6">
        <v>210</v>
      </c>
      <c r="C1792" s="7">
        <v>43039</v>
      </c>
      <c r="D1792" s="6" t="s">
        <v>98</v>
      </c>
      <c r="E1792" s="6" t="s">
        <v>98</v>
      </c>
      <c r="F1792" s="5" t="str">
        <f t="shared" si="55"/>
        <v>KKV-210</v>
      </c>
      <c r="G1792" t="s">
        <v>64</v>
      </c>
      <c r="H1792" t="s">
        <v>21</v>
      </c>
    </row>
    <row r="1793" spans="1:8" x14ac:dyDescent="0.3">
      <c r="A1793" s="6" t="s">
        <v>135</v>
      </c>
      <c r="B1793" s="6">
        <v>14</v>
      </c>
      <c r="C1793" s="7">
        <v>43048</v>
      </c>
      <c r="D1793" s="6" t="s">
        <v>98</v>
      </c>
      <c r="E1793" s="6" t="s">
        <v>98</v>
      </c>
      <c r="F1793" s="5" t="str">
        <f t="shared" si="55"/>
        <v>EAT-14</v>
      </c>
      <c r="G1793" t="s">
        <v>20</v>
      </c>
      <c r="H1793" t="s">
        <v>21</v>
      </c>
    </row>
    <row r="1794" spans="1:8" x14ac:dyDescent="0.3">
      <c r="A1794" s="6" t="s">
        <v>130</v>
      </c>
      <c r="B1794" s="6">
        <v>215</v>
      </c>
      <c r="C1794" s="7">
        <v>43076</v>
      </c>
      <c r="D1794" s="6" t="s">
        <v>98</v>
      </c>
      <c r="E1794" s="6" t="s">
        <v>98</v>
      </c>
      <c r="F1794" s="5" t="str">
        <f t="shared" si="55"/>
        <v>KKV-215</v>
      </c>
      <c r="G1794" t="s">
        <v>64</v>
      </c>
      <c r="H1794" t="s">
        <v>21</v>
      </c>
    </row>
    <row r="1795" spans="1:8" x14ac:dyDescent="0.3">
      <c r="A1795" s="6" t="s">
        <v>130</v>
      </c>
      <c r="B1795" s="6">
        <v>219</v>
      </c>
      <c r="C1795" s="7">
        <v>43104</v>
      </c>
      <c r="D1795" s="6" t="s">
        <v>98</v>
      </c>
      <c r="E1795" s="6" t="s">
        <v>98</v>
      </c>
      <c r="F1795" s="5" t="str">
        <f t="shared" si="55"/>
        <v>KKV-219</v>
      </c>
      <c r="G1795" t="s">
        <v>64</v>
      </c>
      <c r="H1795" t="s">
        <v>21</v>
      </c>
    </row>
    <row r="1796" spans="1:8" x14ac:dyDescent="0.3">
      <c r="A1796" s="6" t="s">
        <v>135</v>
      </c>
      <c r="B1796" s="6">
        <v>22</v>
      </c>
      <c r="C1796" s="7">
        <v>43124</v>
      </c>
      <c r="D1796" s="6" t="s">
        <v>98</v>
      </c>
      <c r="E1796" s="6" t="s">
        <v>98</v>
      </c>
      <c r="F1796" s="5" t="str">
        <f t="shared" si="55"/>
        <v>EAT-22</v>
      </c>
      <c r="G1796" t="s">
        <v>64</v>
      </c>
      <c r="H1796" t="s">
        <v>21</v>
      </c>
    </row>
    <row r="1797" spans="1:8" x14ac:dyDescent="0.3">
      <c r="A1797" s="6" t="s">
        <v>130</v>
      </c>
      <c r="B1797" s="6">
        <v>233</v>
      </c>
      <c r="C1797" s="7">
        <v>43159</v>
      </c>
      <c r="D1797" s="6" t="s">
        <v>98</v>
      </c>
      <c r="E1797" s="6" t="s">
        <v>98</v>
      </c>
      <c r="F1797" s="5" t="str">
        <f t="shared" si="55"/>
        <v>KKV-233</v>
      </c>
      <c r="G1797" t="s">
        <v>83</v>
      </c>
      <c r="H1797" t="s">
        <v>21</v>
      </c>
    </row>
    <row r="1798" spans="1:8" x14ac:dyDescent="0.3">
      <c r="A1798" s="6" t="s">
        <v>130</v>
      </c>
      <c r="B1798" s="6">
        <v>237</v>
      </c>
      <c r="C1798" s="7">
        <v>43179</v>
      </c>
      <c r="D1798" s="6" t="s">
        <v>98</v>
      </c>
      <c r="E1798" s="6" t="s">
        <v>98</v>
      </c>
      <c r="F1798" s="5" t="str">
        <f t="shared" si="55"/>
        <v>KKV-237</v>
      </c>
      <c r="G1798" t="s">
        <v>152</v>
      </c>
      <c r="H1798" t="s">
        <v>21</v>
      </c>
    </row>
    <row r="1799" spans="1:8" x14ac:dyDescent="0.3">
      <c r="A1799" s="6" t="s">
        <v>130</v>
      </c>
      <c r="B1799" s="6">
        <v>238</v>
      </c>
      <c r="C1799" s="7">
        <v>43180</v>
      </c>
      <c r="D1799" s="6" t="s">
        <v>98</v>
      </c>
      <c r="E1799" s="6" t="s">
        <v>98</v>
      </c>
      <c r="F1799" s="5" t="str">
        <f t="shared" si="55"/>
        <v>KKV-238</v>
      </c>
      <c r="G1799" t="s">
        <v>129</v>
      </c>
      <c r="H1799" t="s">
        <v>21</v>
      </c>
    </row>
    <row r="1800" spans="1:8" x14ac:dyDescent="0.3">
      <c r="A1800" s="6" t="s">
        <v>135</v>
      </c>
      <c r="B1800" s="6">
        <v>36</v>
      </c>
      <c r="C1800" s="7">
        <v>43301</v>
      </c>
      <c r="D1800" s="6" t="s">
        <v>98</v>
      </c>
      <c r="E1800" s="6" t="s">
        <v>98</v>
      </c>
      <c r="F1800" s="5" t="str">
        <f t="shared" si="55"/>
        <v>EAT-36</v>
      </c>
      <c r="G1800" t="s">
        <v>83</v>
      </c>
      <c r="H1800" t="s">
        <v>21</v>
      </c>
    </row>
    <row r="1801" spans="1:8" x14ac:dyDescent="0.3">
      <c r="A1801" s="6" t="s">
        <v>135</v>
      </c>
      <c r="B1801" s="6">
        <v>39</v>
      </c>
      <c r="C1801" s="7">
        <v>43323</v>
      </c>
      <c r="D1801" s="6" t="s">
        <v>98</v>
      </c>
      <c r="E1801" s="6" t="s">
        <v>98</v>
      </c>
      <c r="F1801" s="5" t="str">
        <f t="shared" si="55"/>
        <v>EAT-39</v>
      </c>
      <c r="G1801" s="5" t="s">
        <v>20</v>
      </c>
      <c r="H1801" t="s">
        <v>21</v>
      </c>
    </row>
    <row r="1802" spans="1:8" x14ac:dyDescent="0.3">
      <c r="A1802" s="6" t="s">
        <v>164</v>
      </c>
      <c r="B1802" s="6">
        <v>5</v>
      </c>
      <c r="C1802" s="7">
        <v>43325</v>
      </c>
      <c r="D1802" s="6" t="s">
        <v>98</v>
      </c>
      <c r="E1802" s="6" t="s">
        <v>98</v>
      </c>
      <c r="F1802" s="5" t="str">
        <f t="shared" si="55"/>
        <v>KTH-5</v>
      </c>
      <c r="G1802" s="5" t="s">
        <v>81</v>
      </c>
      <c r="H1802" t="s">
        <v>21</v>
      </c>
    </row>
    <row r="1803" spans="1:8" x14ac:dyDescent="0.3">
      <c r="A1803" s="6" t="s">
        <v>164</v>
      </c>
      <c r="B1803" s="6">
        <v>6</v>
      </c>
      <c r="C1803" s="7">
        <v>43326</v>
      </c>
      <c r="D1803" s="6" t="s">
        <v>98</v>
      </c>
      <c r="E1803" s="6" t="s">
        <v>98</v>
      </c>
      <c r="F1803" s="5" t="str">
        <f t="shared" si="55"/>
        <v>KTH-6</v>
      </c>
      <c r="G1803" t="s">
        <v>152</v>
      </c>
      <c r="H1803" t="s">
        <v>21</v>
      </c>
    </row>
    <row r="1804" spans="1:8" x14ac:dyDescent="0.3">
      <c r="A1804" s="6" t="s">
        <v>164</v>
      </c>
      <c r="B1804" s="6">
        <v>9</v>
      </c>
      <c r="C1804" s="7">
        <v>43390</v>
      </c>
      <c r="D1804" s="6" t="s">
        <v>98</v>
      </c>
      <c r="E1804" s="6" t="s">
        <v>98</v>
      </c>
      <c r="F1804" s="5" t="str">
        <f t="shared" si="55"/>
        <v>KTH-9</v>
      </c>
      <c r="G1804" s="5" t="s">
        <v>81</v>
      </c>
      <c r="H1804" t="s">
        <v>21</v>
      </c>
    </row>
    <row r="1805" spans="1:8" x14ac:dyDescent="0.3">
      <c r="A1805" s="6" t="s">
        <v>167</v>
      </c>
      <c r="B1805" s="6">
        <v>1</v>
      </c>
      <c r="C1805" s="7">
        <v>43391</v>
      </c>
      <c r="D1805" s="6" t="s">
        <v>98</v>
      </c>
      <c r="E1805" s="6" t="s">
        <v>98</v>
      </c>
      <c r="F1805" s="5" t="str">
        <f t="shared" si="55"/>
        <v>KAY-1</v>
      </c>
      <c r="G1805" t="s">
        <v>64</v>
      </c>
      <c r="H1805" t="s">
        <v>21</v>
      </c>
    </row>
    <row r="1806" spans="1:8" x14ac:dyDescent="0.3">
      <c r="A1806" s="6" t="s">
        <v>135</v>
      </c>
      <c r="B1806" s="6">
        <v>46</v>
      </c>
      <c r="C1806" s="7">
        <v>43403</v>
      </c>
      <c r="D1806" s="6" t="s">
        <v>98</v>
      </c>
      <c r="E1806" s="6" t="s">
        <v>98</v>
      </c>
      <c r="F1806" s="5" t="str">
        <f t="shared" si="55"/>
        <v>EAT-46</v>
      </c>
      <c r="G1806" t="s">
        <v>64</v>
      </c>
      <c r="H1806" t="s">
        <v>21</v>
      </c>
    </row>
    <row r="1807" spans="1:8" x14ac:dyDescent="0.3">
      <c r="A1807" s="6" t="s">
        <v>164</v>
      </c>
      <c r="B1807" s="6">
        <v>17</v>
      </c>
      <c r="C1807" s="7">
        <v>43427</v>
      </c>
      <c r="D1807" s="6" t="s">
        <v>98</v>
      </c>
      <c r="E1807" s="6" t="s">
        <v>98</v>
      </c>
      <c r="F1807" s="5" t="str">
        <f t="shared" si="55"/>
        <v>KTH-17</v>
      </c>
      <c r="G1807" s="5" t="s">
        <v>120</v>
      </c>
      <c r="H1807" t="s">
        <v>21</v>
      </c>
    </row>
    <row r="1808" spans="1:8" x14ac:dyDescent="0.3">
      <c r="A1808" s="6" t="s">
        <v>268</v>
      </c>
      <c r="B1808" s="6">
        <v>24</v>
      </c>
      <c r="C1808" s="7">
        <v>43449</v>
      </c>
      <c r="D1808" s="6" t="s">
        <v>98</v>
      </c>
      <c r="E1808" s="6" t="s">
        <v>98</v>
      </c>
      <c r="F1808" s="5" t="str">
        <f t="shared" si="55"/>
        <v>SLP-24</v>
      </c>
      <c r="G1808" t="s">
        <v>64</v>
      </c>
      <c r="H1808" t="s">
        <v>21</v>
      </c>
    </row>
    <row r="1809" spans="1:8" x14ac:dyDescent="0.3">
      <c r="A1809" s="6" t="s">
        <v>130</v>
      </c>
      <c r="B1809" s="6">
        <v>267</v>
      </c>
      <c r="C1809" s="7">
        <v>43488</v>
      </c>
      <c r="D1809" s="6" t="s">
        <v>98</v>
      </c>
      <c r="E1809" s="6" t="s">
        <v>98</v>
      </c>
      <c r="F1809" s="5" t="str">
        <f t="shared" si="55"/>
        <v>KKV-267</v>
      </c>
      <c r="G1809" t="s">
        <v>152</v>
      </c>
      <c r="H1809" t="s">
        <v>21</v>
      </c>
    </row>
    <row r="1810" spans="1:8" x14ac:dyDescent="0.3">
      <c r="A1810" s="6" t="s">
        <v>164</v>
      </c>
      <c r="B1810" s="6">
        <v>28</v>
      </c>
      <c r="C1810" s="7">
        <v>43599</v>
      </c>
      <c r="D1810" s="59">
        <v>0.60416666666666663</v>
      </c>
      <c r="E1810" s="6" t="s">
        <v>98</v>
      </c>
      <c r="F1810" s="5" t="str">
        <f t="shared" si="55"/>
        <v>KTH-28</v>
      </c>
      <c r="G1810" s="5" t="s">
        <v>81</v>
      </c>
      <c r="H1810" t="s">
        <v>21</v>
      </c>
    </row>
    <row r="1811" spans="1:8" x14ac:dyDescent="0.3">
      <c r="A1811" s="6" t="s">
        <v>164</v>
      </c>
      <c r="B1811" s="6">
        <v>31</v>
      </c>
      <c r="C1811" s="7">
        <v>43628</v>
      </c>
      <c r="D1811" s="59">
        <v>0.60416666666666663</v>
      </c>
      <c r="E1811" s="6" t="s">
        <v>98</v>
      </c>
      <c r="F1811" s="5" t="str">
        <f t="shared" si="55"/>
        <v>KTH-31</v>
      </c>
      <c r="G1811" t="s">
        <v>64</v>
      </c>
      <c r="H1811" t="s">
        <v>21</v>
      </c>
    </row>
    <row r="1812" spans="1:8" x14ac:dyDescent="0.3">
      <c r="A1812" s="6" t="s">
        <v>164</v>
      </c>
      <c r="B1812" s="6">
        <v>33</v>
      </c>
      <c r="C1812" s="7">
        <v>43642</v>
      </c>
      <c r="D1812" s="59">
        <v>0.61458333333333337</v>
      </c>
      <c r="E1812" s="6" t="s">
        <v>98</v>
      </c>
      <c r="F1812" s="5" t="str">
        <f t="shared" si="55"/>
        <v>KTH-33</v>
      </c>
      <c r="G1812" s="5" t="s">
        <v>120</v>
      </c>
      <c r="H1812" t="s">
        <v>21</v>
      </c>
    </row>
    <row r="1813" spans="1:8" x14ac:dyDescent="0.3">
      <c r="A1813" s="6" t="s">
        <v>135</v>
      </c>
      <c r="B1813" s="6">
        <v>65</v>
      </c>
      <c r="C1813" s="7">
        <v>43692</v>
      </c>
      <c r="D1813" s="6" t="s">
        <v>98</v>
      </c>
      <c r="E1813" s="6" t="s">
        <v>98</v>
      </c>
      <c r="F1813" s="5" t="str">
        <f t="shared" si="55"/>
        <v>EAT-65</v>
      </c>
      <c r="G1813" t="s">
        <v>64</v>
      </c>
      <c r="H1813" t="s">
        <v>21</v>
      </c>
    </row>
    <row r="1814" spans="1:8" x14ac:dyDescent="0.3">
      <c r="A1814" s="6" t="s">
        <v>135</v>
      </c>
      <c r="B1814" s="6">
        <v>64</v>
      </c>
      <c r="C1814" s="7">
        <v>43692</v>
      </c>
      <c r="D1814" s="6" t="s">
        <v>98</v>
      </c>
      <c r="E1814" s="6" t="s">
        <v>98</v>
      </c>
      <c r="F1814" s="5" t="str">
        <f t="shared" si="55"/>
        <v>EAT-64</v>
      </c>
      <c r="G1814" t="s">
        <v>152</v>
      </c>
      <c r="H1814" t="s">
        <v>21</v>
      </c>
    </row>
    <row r="1815" spans="1:8" x14ac:dyDescent="0.3">
      <c r="A1815" s="6" t="s">
        <v>164</v>
      </c>
      <c r="B1815" s="6">
        <v>52</v>
      </c>
      <c r="C1815" s="7">
        <v>43710</v>
      </c>
      <c r="D1815" s="59">
        <v>0.60416666666666663</v>
      </c>
      <c r="E1815" s="6" t="s">
        <v>98</v>
      </c>
      <c r="F1815" s="5" t="str">
        <f t="shared" si="55"/>
        <v>KTH-52</v>
      </c>
      <c r="G1815" t="s">
        <v>64</v>
      </c>
      <c r="H1815" t="s">
        <v>21</v>
      </c>
    </row>
    <row r="1816" spans="1:8" x14ac:dyDescent="0.3">
      <c r="A1816" s="6" t="s">
        <v>164</v>
      </c>
      <c r="B1816" s="6">
        <v>60</v>
      </c>
      <c r="C1816" s="7">
        <v>43734</v>
      </c>
      <c r="D1816" s="59">
        <v>0.61111111111111105</v>
      </c>
      <c r="E1816" s="6" t="s">
        <v>98</v>
      </c>
      <c r="F1816" s="5" t="str">
        <f t="shared" si="55"/>
        <v>KTH-60</v>
      </c>
      <c r="G1816" s="5" t="s">
        <v>81</v>
      </c>
      <c r="H1816" t="s">
        <v>21</v>
      </c>
    </row>
    <row r="1817" spans="1:8" x14ac:dyDescent="0.3">
      <c r="A1817" s="6" t="s">
        <v>104</v>
      </c>
      <c r="B1817" s="6">
        <v>44</v>
      </c>
      <c r="C1817" s="7">
        <v>43739</v>
      </c>
      <c r="D1817" s="6" t="s">
        <v>98</v>
      </c>
      <c r="E1817" s="6" t="s">
        <v>98</v>
      </c>
      <c r="F1817" s="5" t="str">
        <f t="shared" si="55"/>
        <v>CSS-44</v>
      </c>
      <c r="G1817" t="s">
        <v>64</v>
      </c>
      <c r="H1817" t="s">
        <v>21</v>
      </c>
    </row>
    <row r="1818" spans="1:8" x14ac:dyDescent="0.3">
      <c r="A1818" s="6" t="s">
        <v>167</v>
      </c>
      <c r="B1818" s="6">
        <v>7</v>
      </c>
      <c r="C1818" s="7">
        <v>43772</v>
      </c>
      <c r="D1818" s="6" t="s">
        <v>98</v>
      </c>
      <c r="E1818" s="6" t="s">
        <v>98</v>
      </c>
      <c r="F1818" s="5" t="str">
        <f t="shared" si="55"/>
        <v>KAY-7</v>
      </c>
      <c r="G1818" t="s">
        <v>64</v>
      </c>
      <c r="H1818" t="s">
        <v>21</v>
      </c>
    </row>
    <row r="1819" spans="1:8" x14ac:dyDescent="0.3">
      <c r="A1819" s="6" t="s">
        <v>164</v>
      </c>
      <c r="B1819" s="6">
        <v>69</v>
      </c>
      <c r="C1819" s="7">
        <v>43782</v>
      </c>
      <c r="D1819" s="59">
        <v>0.59375</v>
      </c>
      <c r="E1819" s="6" t="s">
        <v>98</v>
      </c>
      <c r="F1819" s="5" t="str">
        <f t="shared" si="55"/>
        <v>KTH-69</v>
      </c>
      <c r="G1819" t="s">
        <v>64</v>
      </c>
      <c r="H1819" t="s">
        <v>21</v>
      </c>
    </row>
    <row r="1820" spans="1:8" x14ac:dyDescent="0.3">
      <c r="A1820" s="6" t="s">
        <v>167</v>
      </c>
      <c r="B1820" s="6">
        <v>9</v>
      </c>
      <c r="C1820" s="7">
        <v>43789</v>
      </c>
      <c r="D1820" s="6" t="s">
        <v>98</v>
      </c>
      <c r="E1820" s="6" t="s">
        <v>98</v>
      </c>
      <c r="F1820" s="5" t="str">
        <f t="shared" si="55"/>
        <v>KAY-9</v>
      </c>
      <c r="G1820" t="s">
        <v>152</v>
      </c>
      <c r="H1820" t="s">
        <v>21</v>
      </c>
    </row>
    <row r="1821" spans="1:8" x14ac:dyDescent="0.3">
      <c r="A1821" s="6" t="s">
        <v>167</v>
      </c>
      <c r="B1821" s="6">
        <v>8</v>
      </c>
      <c r="C1821" s="7">
        <v>43789</v>
      </c>
      <c r="D1821" s="6" t="s">
        <v>98</v>
      </c>
      <c r="E1821" s="6" t="s">
        <v>98</v>
      </c>
      <c r="F1821" s="5" t="str">
        <f t="shared" si="55"/>
        <v>KAY-8</v>
      </c>
      <c r="G1821" t="s">
        <v>152</v>
      </c>
      <c r="H1821" t="s">
        <v>21</v>
      </c>
    </row>
    <row r="1822" spans="1:8" x14ac:dyDescent="0.3">
      <c r="A1822" s="6" t="s">
        <v>167</v>
      </c>
      <c r="B1822" s="6">
        <v>15</v>
      </c>
      <c r="C1822" s="7">
        <v>43804</v>
      </c>
      <c r="D1822" s="6" t="s">
        <v>98</v>
      </c>
      <c r="E1822" s="6" t="s">
        <v>98</v>
      </c>
      <c r="F1822" s="5" t="str">
        <f t="shared" si="55"/>
        <v>KAY-15</v>
      </c>
      <c r="G1822" t="s">
        <v>152</v>
      </c>
      <c r="H1822" t="s">
        <v>21</v>
      </c>
    </row>
    <row r="1823" spans="1:8" x14ac:dyDescent="0.3">
      <c r="A1823" s="6" t="s">
        <v>135</v>
      </c>
      <c r="B1823" s="6">
        <v>69</v>
      </c>
      <c r="C1823" s="7">
        <v>43809</v>
      </c>
      <c r="D1823" s="6" t="s">
        <v>98</v>
      </c>
      <c r="E1823" s="6" t="s">
        <v>98</v>
      </c>
      <c r="F1823" s="5" t="str">
        <f t="shared" si="55"/>
        <v>EAT-69</v>
      </c>
      <c r="G1823" s="5" t="s">
        <v>20</v>
      </c>
      <c r="H1823" t="s">
        <v>35</v>
      </c>
    </row>
    <row r="1824" spans="1:8" x14ac:dyDescent="0.3">
      <c r="A1824" s="6" t="s">
        <v>167</v>
      </c>
      <c r="B1824" s="6">
        <v>16</v>
      </c>
      <c r="C1824" s="7">
        <v>43816</v>
      </c>
      <c r="D1824" s="6" t="s">
        <v>98</v>
      </c>
      <c r="E1824" s="6" t="s">
        <v>98</v>
      </c>
      <c r="F1824" s="5" t="str">
        <f t="shared" si="55"/>
        <v>KAY-16</v>
      </c>
      <c r="G1824" t="s">
        <v>129</v>
      </c>
      <c r="H1824" t="s">
        <v>21</v>
      </c>
    </row>
    <row r="1825" spans="1:8" x14ac:dyDescent="0.3">
      <c r="A1825" s="6" t="s">
        <v>231</v>
      </c>
      <c r="B1825" s="6">
        <v>9</v>
      </c>
      <c r="C1825" s="7">
        <v>43841</v>
      </c>
      <c r="D1825" s="6" t="s">
        <v>98</v>
      </c>
      <c r="E1825" s="6" t="s">
        <v>98</v>
      </c>
      <c r="F1825" s="5" t="str">
        <f t="shared" si="55"/>
        <v>KKK-9</v>
      </c>
      <c r="G1825" t="s">
        <v>64</v>
      </c>
      <c r="H1825" t="s">
        <v>21</v>
      </c>
    </row>
    <row r="1826" spans="1:8" x14ac:dyDescent="0.3">
      <c r="A1826" s="6" t="s">
        <v>135</v>
      </c>
      <c r="B1826" s="6">
        <v>75</v>
      </c>
      <c r="C1826" s="7">
        <v>43906</v>
      </c>
      <c r="D1826" s="6" t="s">
        <v>98</v>
      </c>
      <c r="E1826" s="6" t="s">
        <v>98</v>
      </c>
      <c r="F1826" s="5" t="str">
        <f t="shared" si="55"/>
        <v>EAT-75</v>
      </c>
      <c r="G1826" s="5" t="s">
        <v>20</v>
      </c>
      <c r="H1826" t="s">
        <v>21</v>
      </c>
    </row>
    <row r="1827" spans="1:8" x14ac:dyDescent="0.3">
      <c r="A1827" s="6" t="s">
        <v>164</v>
      </c>
      <c r="B1827" s="6">
        <v>84</v>
      </c>
      <c r="C1827" s="7">
        <v>43907</v>
      </c>
      <c r="D1827" s="59">
        <v>0.59722222222222221</v>
      </c>
      <c r="E1827" s="6" t="s">
        <v>98</v>
      </c>
      <c r="F1827" s="5" t="str">
        <f t="shared" si="55"/>
        <v>KTH-84</v>
      </c>
      <c r="G1827" t="s">
        <v>152</v>
      </c>
      <c r="H1827" t="s">
        <v>21</v>
      </c>
    </row>
    <row r="1828" spans="1:8" x14ac:dyDescent="0.3">
      <c r="A1828" s="6" t="s">
        <v>104</v>
      </c>
      <c r="B1828" s="6">
        <v>48</v>
      </c>
      <c r="C1828" s="7">
        <v>43943</v>
      </c>
      <c r="D1828" s="6" t="s">
        <v>98</v>
      </c>
      <c r="E1828" s="6" t="s">
        <v>98</v>
      </c>
      <c r="F1828" s="5" t="str">
        <f t="shared" si="55"/>
        <v>CSS-48</v>
      </c>
      <c r="G1828" t="s">
        <v>64</v>
      </c>
      <c r="H1828" t="s">
        <v>21</v>
      </c>
    </row>
    <row r="1829" spans="1:8" x14ac:dyDescent="0.3">
      <c r="A1829" s="6" t="s">
        <v>135</v>
      </c>
      <c r="B1829" s="6">
        <v>78</v>
      </c>
      <c r="C1829" s="7">
        <v>43971</v>
      </c>
      <c r="D1829" s="6" t="s">
        <v>98</v>
      </c>
      <c r="E1829" s="6" t="s">
        <v>98</v>
      </c>
      <c r="F1829" s="5" t="str">
        <f t="shared" si="55"/>
        <v>EAT-78</v>
      </c>
      <c r="G1829" t="s">
        <v>20</v>
      </c>
      <c r="H1829" t="s">
        <v>35</v>
      </c>
    </row>
    <row r="1830" spans="1:8" x14ac:dyDescent="0.3">
      <c r="A1830" s="6" t="s">
        <v>164</v>
      </c>
      <c r="B1830" s="6">
        <v>88</v>
      </c>
      <c r="C1830" s="7">
        <v>43990</v>
      </c>
      <c r="D1830" s="59">
        <v>0.61458333333333337</v>
      </c>
      <c r="E1830" s="6" t="s">
        <v>98</v>
      </c>
      <c r="F1830" s="5" t="str">
        <f t="shared" si="55"/>
        <v>KTH-88</v>
      </c>
      <c r="G1830" t="s">
        <v>64</v>
      </c>
      <c r="H1830" t="s">
        <v>21</v>
      </c>
    </row>
    <row r="1831" spans="1:8" x14ac:dyDescent="0.3">
      <c r="A1831" s="6" t="s">
        <v>167</v>
      </c>
      <c r="B1831" s="6">
        <v>41</v>
      </c>
      <c r="C1831" s="7">
        <v>43993</v>
      </c>
      <c r="D1831" s="6" t="s">
        <v>98</v>
      </c>
      <c r="E1831" s="6" t="s">
        <v>98</v>
      </c>
      <c r="F1831" s="5" t="str">
        <f t="shared" si="55"/>
        <v>KAY-41</v>
      </c>
      <c r="G1831" t="s">
        <v>129</v>
      </c>
      <c r="H1831" t="s">
        <v>21</v>
      </c>
    </row>
    <row r="1832" spans="1:8" x14ac:dyDescent="0.3">
      <c r="A1832" s="6" t="s">
        <v>167</v>
      </c>
      <c r="B1832" s="6">
        <v>43</v>
      </c>
      <c r="C1832" s="7">
        <v>43997</v>
      </c>
      <c r="D1832" s="6" t="s">
        <v>98</v>
      </c>
      <c r="E1832" s="6" t="s">
        <v>98</v>
      </c>
      <c r="F1832" s="5" t="str">
        <f t="shared" si="55"/>
        <v>KAY-43</v>
      </c>
      <c r="G1832" t="s">
        <v>152</v>
      </c>
      <c r="H1832" t="s">
        <v>21</v>
      </c>
    </row>
    <row r="1833" spans="1:8" x14ac:dyDescent="0.3">
      <c r="A1833" s="6" t="s">
        <v>104</v>
      </c>
      <c r="B1833" s="6">
        <v>55</v>
      </c>
      <c r="C1833" s="7">
        <v>44008</v>
      </c>
      <c r="D1833" s="6" t="s">
        <v>98</v>
      </c>
      <c r="E1833" s="6" t="s">
        <v>98</v>
      </c>
      <c r="F1833" s="5" t="str">
        <f t="shared" si="55"/>
        <v>CSS-55</v>
      </c>
      <c r="G1833" t="s">
        <v>83</v>
      </c>
      <c r="H1833" t="s">
        <v>21</v>
      </c>
    </row>
    <row r="1834" spans="1:8" x14ac:dyDescent="0.3">
      <c r="A1834" s="6" t="s">
        <v>164</v>
      </c>
      <c r="B1834" s="6">
        <v>93</v>
      </c>
      <c r="C1834" s="7">
        <v>44019</v>
      </c>
      <c r="D1834" s="59">
        <v>0.58333333333333337</v>
      </c>
      <c r="E1834" s="6" t="s">
        <v>98</v>
      </c>
      <c r="F1834" s="5" t="str">
        <f t="shared" si="55"/>
        <v>KTH-93</v>
      </c>
      <c r="G1834" t="s">
        <v>64</v>
      </c>
      <c r="H1834" t="s">
        <v>21</v>
      </c>
    </row>
    <row r="1835" spans="1:8" x14ac:dyDescent="0.3">
      <c r="A1835" s="6" t="s">
        <v>164</v>
      </c>
      <c r="B1835" s="6">
        <v>98</v>
      </c>
      <c r="C1835" s="7">
        <v>44066</v>
      </c>
      <c r="D1835" s="59">
        <v>0.59375</v>
      </c>
      <c r="E1835" s="6" t="s">
        <v>98</v>
      </c>
      <c r="F1835" s="5" t="str">
        <f t="shared" si="55"/>
        <v>KTH-98</v>
      </c>
      <c r="G1835" t="s">
        <v>64</v>
      </c>
      <c r="H1835" t="s">
        <v>21</v>
      </c>
    </row>
    <row r="1836" spans="1:8" x14ac:dyDescent="0.3">
      <c r="A1836" s="6" t="s">
        <v>104</v>
      </c>
      <c r="B1836" s="6">
        <v>70</v>
      </c>
      <c r="C1836" s="7">
        <v>44069</v>
      </c>
      <c r="D1836" s="6" t="s">
        <v>98</v>
      </c>
      <c r="E1836" s="6" t="s">
        <v>98</v>
      </c>
      <c r="F1836" s="5" t="str">
        <f t="shared" si="55"/>
        <v>CSS-70</v>
      </c>
      <c r="G1836" s="5" t="s">
        <v>20</v>
      </c>
      <c r="H1836" t="s">
        <v>21</v>
      </c>
    </row>
    <row r="1837" spans="1:8" x14ac:dyDescent="0.3">
      <c r="A1837" s="6" t="s">
        <v>135</v>
      </c>
      <c r="B1837" s="6">
        <v>94</v>
      </c>
      <c r="C1837" s="7">
        <v>44075</v>
      </c>
      <c r="D1837" s="6" t="s">
        <v>98</v>
      </c>
      <c r="E1837" s="6" t="s">
        <v>98</v>
      </c>
      <c r="F1837" s="5" t="str">
        <f t="shared" si="55"/>
        <v>EAT-94</v>
      </c>
      <c r="G1837" t="s">
        <v>64</v>
      </c>
      <c r="H1837" t="s">
        <v>21</v>
      </c>
    </row>
    <row r="1838" spans="1:8" x14ac:dyDescent="0.3">
      <c r="A1838" s="6" t="s">
        <v>104</v>
      </c>
      <c r="B1838" s="6">
        <v>96</v>
      </c>
      <c r="C1838" s="7">
        <v>44151</v>
      </c>
      <c r="D1838" s="6" t="s">
        <v>98</v>
      </c>
      <c r="E1838" s="6" t="s">
        <v>98</v>
      </c>
      <c r="F1838" s="5" t="str">
        <f t="shared" si="55"/>
        <v>CSS-96</v>
      </c>
      <c r="G1838" s="5" t="s">
        <v>20</v>
      </c>
      <c r="H1838" t="s">
        <v>35</v>
      </c>
    </row>
    <row r="1839" spans="1:8" x14ac:dyDescent="0.3">
      <c r="A1839" s="6" t="s">
        <v>104</v>
      </c>
      <c r="B1839" s="6">
        <v>105</v>
      </c>
      <c r="C1839" s="7">
        <v>44172</v>
      </c>
      <c r="D1839" s="6" t="s">
        <v>98</v>
      </c>
      <c r="E1839" s="6" t="s">
        <v>98</v>
      </c>
      <c r="F1839" s="5" t="str">
        <f t="shared" si="55"/>
        <v>CSS-105</v>
      </c>
      <c r="G1839" s="5" t="s">
        <v>120</v>
      </c>
      <c r="H1839" t="s">
        <v>21</v>
      </c>
    </row>
    <row r="1840" spans="1:8" x14ac:dyDescent="0.3">
      <c r="A1840" s="6" t="s">
        <v>104</v>
      </c>
      <c r="B1840" s="6">
        <v>107</v>
      </c>
      <c r="C1840" s="7">
        <v>44173</v>
      </c>
      <c r="D1840" s="6" t="s">
        <v>98</v>
      </c>
      <c r="E1840" s="6" t="s">
        <v>98</v>
      </c>
      <c r="F1840" s="5" t="str">
        <f t="shared" ref="F1840:F1903" si="56">CONCATENATE(A1840,"-",B1840)</f>
        <v>CSS-107</v>
      </c>
      <c r="G1840" s="5" t="s">
        <v>81</v>
      </c>
      <c r="H1840" t="s">
        <v>21</v>
      </c>
    </row>
    <row r="1841" spans="1:8" x14ac:dyDescent="0.3">
      <c r="A1841" s="6" t="s">
        <v>135</v>
      </c>
      <c r="B1841" s="6">
        <v>107</v>
      </c>
      <c r="C1841" s="7">
        <v>44191</v>
      </c>
      <c r="D1841" s="6" t="s">
        <v>98</v>
      </c>
      <c r="E1841" s="6" t="s">
        <v>98</v>
      </c>
      <c r="F1841" s="5" t="str">
        <f t="shared" si="56"/>
        <v>EAT-107</v>
      </c>
      <c r="G1841" t="s">
        <v>83</v>
      </c>
      <c r="H1841" t="s">
        <v>21</v>
      </c>
    </row>
    <row r="1842" spans="1:8" x14ac:dyDescent="0.3">
      <c r="A1842" s="6" t="s">
        <v>104</v>
      </c>
      <c r="B1842" s="6">
        <v>126</v>
      </c>
      <c r="C1842" s="7">
        <v>44209</v>
      </c>
      <c r="D1842" s="6" t="s">
        <v>98</v>
      </c>
      <c r="E1842" s="6" t="s">
        <v>98</v>
      </c>
      <c r="F1842" s="5" t="str">
        <f t="shared" si="56"/>
        <v>CSS-126</v>
      </c>
      <c r="G1842" s="5" t="s">
        <v>20</v>
      </c>
      <c r="H1842" t="s">
        <v>35</v>
      </c>
    </row>
    <row r="1843" spans="1:8" x14ac:dyDescent="0.3">
      <c r="A1843" s="6" t="s">
        <v>164</v>
      </c>
      <c r="B1843" s="6">
        <v>114</v>
      </c>
      <c r="C1843" s="7">
        <v>44217</v>
      </c>
      <c r="D1843" s="59">
        <v>0.58333333333333337</v>
      </c>
      <c r="E1843" s="6" t="s">
        <v>98</v>
      </c>
      <c r="F1843" s="5" t="str">
        <f t="shared" si="56"/>
        <v>KTH-114</v>
      </c>
      <c r="G1843" s="5" t="s">
        <v>92</v>
      </c>
      <c r="H1843" t="s">
        <v>21</v>
      </c>
    </row>
    <row r="1844" spans="1:8" x14ac:dyDescent="0.3">
      <c r="A1844" s="6" t="s">
        <v>167</v>
      </c>
      <c r="B1844" s="6">
        <v>56</v>
      </c>
      <c r="C1844" s="7">
        <v>44237</v>
      </c>
      <c r="D1844" s="6" t="s">
        <v>98</v>
      </c>
      <c r="E1844" s="6" t="s">
        <v>98</v>
      </c>
      <c r="F1844" s="5" t="str">
        <f t="shared" si="56"/>
        <v>KAY-56</v>
      </c>
      <c r="G1844" s="5" t="s">
        <v>20</v>
      </c>
      <c r="H1844" t="s">
        <v>35</v>
      </c>
    </row>
    <row r="1845" spans="1:8" x14ac:dyDescent="0.3">
      <c r="A1845" s="6" t="s">
        <v>104</v>
      </c>
      <c r="B1845" s="6">
        <v>150</v>
      </c>
      <c r="C1845" s="7">
        <v>44250</v>
      </c>
      <c r="D1845" s="6" t="s">
        <v>98</v>
      </c>
      <c r="E1845" s="6" t="s">
        <v>98</v>
      </c>
      <c r="F1845" s="5" t="str">
        <f t="shared" si="56"/>
        <v>CSS-150</v>
      </c>
      <c r="G1845" s="5" t="s">
        <v>430</v>
      </c>
      <c r="H1845" t="s">
        <v>35</v>
      </c>
    </row>
    <row r="1846" spans="1:8" x14ac:dyDescent="0.3">
      <c r="A1846" s="6" t="s">
        <v>104</v>
      </c>
      <c r="B1846" s="6">
        <v>148</v>
      </c>
      <c r="C1846" s="7">
        <v>44250</v>
      </c>
      <c r="D1846" s="6" t="s">
        <v>98</v>
      </c>
      <c r="E1846" s="6" t="s">
        <v>98</v>
      </c>
      <c r="F1846" s="5" t="str">
        <f t="shared" si="56"/>
        <v>CSS-148</v>
      </c>
      <c r="G1846" s="5" t="s">
        <v>81</v>
      </c>
      <c r="H1846" t="s">
        <v>21</v>
      </c>
    </row>
    <row r="1847" spans="1:8" x14ac:dyDescent="0.3">
      <c r="A1847" s="6" t="s">
        <v>12</v>
      </c>
      <c r="B1847" s="6">
        <v>1</v>
      </c>
      <c r="C1847" s="7">
        <v>39825</v>
      </c>
      <c r="D1847" s="6" t="s">
        <v>30</v>
      </c>
      <c r="E1847" s="6" t="s">
        <v>30</v>
      </c>
      <c r="F1847" s="5" t="str">
        <f t="shared" si="56"/>
        <v>BOB-1</v>
      </c>
      <c r="H1847" t="s">
        <v>35</v>
      </c>
    </row>
    <row r="1848" spans="1:8" x14ac:dyDescent="0.3">
      <c r="A1848" s="6" t="s">
        <v>12</v>
      </c>
      <c r="B1848" s="6">
        <v>2</v>
      </c>
      <c r="C1848" s="7">
        <v>39833</v>
      </c>
      <c r="D1848" s="6" t="s">
        <v>30</v>
      </c>
      <c r="E1848" s="6" t="s">
        <v>30</v>
      </c>
      <c r="F1848" s="5" t="str">
        <f t="shared" si="56"/>
        <v>BOB-2</v>
      </c>
      <c r="H1848" t="s">
        <v>21</v>
      </c>
    </row>
    <row r="1849" spans="1:8" x14ac:dyDescent="0.3">
      <c r="A1849" s="6" t="s">
        <v>12</v>
      </c>
      <c r="B1849" s="6">
        <v>3</v>
      </c>
      <c r="C1849" s="7">
        <v>39842</v>
      </c>
      <c r="D1849" s="6" t="s">
        <v>30</v>
      </c>
      <c r="E1849" s="6" t="s">
        <v>30</v>
      </c>
      <c r="F1849" s="5" t="str">
        <f t="shared" si="56"/>
        <v>BOB-3</v>
      </c>
      <c r="H1849" t="s">
        <v>35</v>
      </c>
    </row>
    <row r="1850" spans="1:8" x14ac:dyDescent="0.3">
      <c r="A1850" s="6" t="s">
        <v>12</v>
      </c>
      <c r="B1850" s="6">
        <v>8</v>
      </c>
      <c r="C1850" s="7">
        <v>39881</v>
      </c>
      <c r="D1850" s="6" t="s">
        <v>30</v>
      </c>
      <c r="E1850" s="6" t="s">
        <v>30</v>
      </c>
      <c r="F1850" s="5" t="str">
        <f t="shared" si="56"/>
        <v>BOB-8</v>
      </c>
      <c r="H1850" t="s">
        <v>35</v>
      </c>
    </row>
    <row r="1851" spans="1:8" x14ac:dyDescent="0.3">
      <c r="A1851" s="6" t="s">
        <v>12</v>
      </c>
      <c r="B1851" s="6">
        <v>9</v>
      </c>
      <c r="C1851" s="7">
        <v>39886</v>
      </c>
      <c r="D1851" s="6" t="s">
        <v>30</v>
      </c>
      <c r="E1851" s="6" t="s">
        <v>30</v>
      </c>
      <c r="F1851" s="5" t="str">
        <f t="shared" si="56"/>
        <v>BOB-9</v>
      </c>
      <c r="H1851" t="s">
        <v>21</v>
      </c>
    </row>
    <row r="1852" spans="1:8" x14ac:dyDescent="0.3">
      <c r="A1852" s="6" t="s">
        <v>12</v>
      </c>
      <c r="B1852" s="6">
        <v>11</v>
      </c>
      <c r="C1852" s="7">
        <v>39895</v>
      </c>
      <c r="D1852" s="6" t="s">
        <v>30</v>
      </c>
      <c r="E1852" s="6" t="s">
        <v>30</v>
      </c>
      <c r="F1852" s="5" t="str">
        <f t="shared" si="56"/>
        <v>BOB-11</v>
      </c>
      <c r="H1852" t="s">
        <v>35</v>
      </c>
    </row>
    <row r="1853" spans="1:8" x14ac:dyDescent="0.3">
      <c r="A1853" s="6" t="s">
        <v>12</v>
      </c>
      <c r="B1853" s="6">
        <v>22</v>
      </c>
      <c r="C1853" s="7">
        <v>39944</v>
      </c>
      <c r="D1853" s="6" t="s">
        <v>30</v>
      </c>
      <c r="E1853" s="6" t="s">
        <v>30</v>
      </c>
      <c r="F1853" s="5" t="str">
        <f t="shared" si="56"/>
        <v>BOB-22</v>
      </c>
      <c r="H1853" t="s">
        <v>21</v>
      </c>
    </row>
    <row r="1854" spans="1:8" x14ac:dyDescent="0.3">
      <c r="A1854" s="6" t="s">
        <v>12</v>
      </c>
      <c r="B1854" s="6">
        <v>58</v>
      </c>
      <c r="C1854" s="7">
        <v>40088</v>
      </c>
      <c r="D1854" s="6" t="s">
        <v>30</v>
      </c>
      <c r="E1854" s="6" t="s">
        <v>30</v>
      </c>
      <c r="F1854" s="5" t="str">
        <f t="shared" si="56"/>
        <v>BOB-58</v>
      </c>
      <c r="H1854" t="s">
        <v>35</v>
      </c>
    </row>
    <row r="1855" spans="1:8" x14ac:dyDescent="0.3">
      <c r="A1855" s="6" t="s">
        <v>12</v>
      </c>
      <c r="B1855" s="6">
        <v>72</v>
      </c>
      <c r="C1855" s="7">
        <v>40122</v>
      </c>
      <c r="D1855" s="6" t="s">
        <v>30</v>
      </c>
      <c r="E1855" s="6" t="s">
        <v>30</v>
      </c>
      <c r="F1855" s="5" t="str">
        <f t="shared" si="56"/>
        <v>BOB-72</v>
      </c>
      <c r="H1855" t="s">
        <v>21</v>
      </c>
    </row>
    <row r="1856" spans="1:8" x14ac:dyDescent="0.3">
      <c r="A1856" s="6" t="s">
        <v>12</v>
      </c>
      <c r="B1856" s="6">
        <v>82</v>
      </c>
      <c r="C1856" s="7">
        <v>40158</v>
      </c>
      <c r="D1856" s="6" t="s">
        <v>30</v>
      </c>
      <c r="E1856" s="6" t="s">
        <v>30</v>
      </c>
      <c r="F1856" s="5" t="str">
        <f t="shared" si="56"/>
        <v>BOB-82</v>
      </c>
      <c r="H1856" t="s">
        <v>21</v>
      </c>
    </row>
    <row r="1857" spans="1:8" x14ac:dyDescent="0.3">
      <c r="A1857" s="6" t="s">
        <v>12</v>
      </c>
      <c r="B1857" s="6">
        <v>95</v>
      </c>
      <c r="C1857" s="7">
        <v>40180</v>
      </c>
      <c r="D1857" s="6" t="s">
        <v>30</v>
      </c>
      <c r="E1857" s="6" t="s">
        <v>30</v>
      </c>
      <c r="F1857" s="5" t="str">
        <f t="shared" si="56"/>
        <v>BOB-95</v>
      </c>
      <c r="H1857" t="s">
        <v>35</v>
      </c>
    </row>
    <row r="1858" spans="1:8" x14ac:dyDescent="0.3">
      <c r="A1858" s="6" t="s">
        <v>12</v>
      </c>
      <c r="B1858" s="6">
        <v>111</v>
      </c>
      <c r="C1858" s="7">
        <v>40218</v>
      </c>
      <c r="D1858" s="6" t="s">
        <v>30</v>
      </c>
      <c r="E1858" s="6" t="s">
        <v>30</v>
      </c>
      <c r="F1858" s="5" t="str">
        <f t="shared" si="56"/>
        <v>BOB-111</v>
      </c>
      <c r="H1858" t="s">
        <v>21</v>
      </c>
    </row>
    <row r="1859" spans="1:8" x14ac:dyDescent="0.3">
      <c r="A1859" s="6" t="s">
        <v>12</v>
      </c>
      <c r="B1859" s="6">
        <v>118</v>
      </c>
      <c r="C1859" s="7">
        <v>40225</v>
      </c>
      <c r="D1859" s="6" t="s">
        <v>30</v>
      </c>
      <c r="E1859" s="6" t="s">
        <v>30</v>
      </c>
      <c r="F1859" s="5" t="str">
        <f t="shared" si="56"/>
        <v>BOB-118</v>
      </c>
      <c r="H1859" t="s">
        <v>35</v>
      </c>
    </row>
    <row r="1860" spans="1:8" x14ac:dyDescent="0.3">
      <c r="A1860" s="6" t="s">
        <v>12</v>
      </c>
      <c r="B1860" s="6">
        <v>119</v>
      </c>
      <c r="C1860" s="7">
        <v>40229</v>
      </c>
      <c r="D1860" s="6" t="s">
        <v>30</v>
      </c>
      <c r="E1860" s="6" t="s">
        <v>30</v>
      </c>
      <c r="F1860" s="5" t="str">
        <f t="shared" si="56"/>
        <v>BOB-119</v>
      </c>
      <c r="H1860" t="s">
        <v>21</v>
      </c>
    </row>
    <row r="1861" spans="1:8" x14ac:dyDescent="0.3">
      <c r="A1861" s="6" t="s">
        <v>12</v>
      </c>
      <c r="B1861" s="6">
        <v>123</v>
      </c>
      <c r="C1861" s="7">
        <v>40236</v>
      </c>
      <c r="D1861" s="6" t="s">
        <v>30</v>
      </c>
      <c r="E1861" s="6" t="s">
        <v>30</v>
      </c>
      <c r="F1861" s="5" t="str">
        <f t="shared" si="56"/>
        <v>BOB-123</v>
      </c>
      <c r="H1861" t="s">
        <v>21</v>
      </c>
    </row>
    <row r="1862" spans="1:8" x14ac:dyDescent="0.3">
      <c r="A1862" s="6" t="s">
        <v>12</v>
      </c>
      <c r="B1862" s="6">
        <v>130</v>
      </c>
      <c r="C1862" s="7">
        <v>40243</v>
      </c>
      <c r="D1862" s="6" t="s">
        <v>30</v>
      </c>
      <c r="E1862" s="6" t="s">
        <v>30</v>
      </c>
      <c r="F1862" s="5" t="str">
        <f t="shared" si="56"/>
        <v>BOB-130</v>
      </c>
      <c r="H1862" t="s">
        <v>21</v>
      </c>
    </row>
    <row r="1863" spans="1:8" x14ac:dyDescent="0.3">
      <c r="A1863" s="6" t="s">
        <v>12</v>
      </c>
      <c r="B1863" s="6">
        <v>134</v>
      </c>
      <c r="C1863" s="7">
        <v>40244</v>
      </c>
      <c r="D1863" s="6" t="s">
        <v>30</v>
      </c>
      <c r="E1863" s="6" t="s">
        <v>30</v>
      </c>
      <c r="F1863" s="5" t="str">
        <f t="shared" si="56"/>
        <v>BOB-134</v>
      </c>
      <c r="H1863" t="s">
        <v>21</v>
      </c>
    </row>
    <row r="1864" spans="1:8" x14ac:dyDescent="0.3">
      <c r="A1864" s="6" t="s">
        <v>12</v>
      </c>
      <c r="B1864" s="6">
        <v>149</v>
      </c>
      <c r="C1864" s="7">
        <v>40301</v>
      </c>
      <c r="D1864" s="6" t="s">
        <v>30</v>
      </c>
      <c r="E1864" s="6" t="s">
        <v>30</v>
      </c>
      <c r="F1864" s="5" t="str">
        <f t="shared" si="56"/>
        <v>BOB-149</v>
      </c>
      <c r="H1864" t="s">
        <v>21</v>
      </c>
    </row>
    <row r="1865" spans="1:8" x14ac:dyDescent="0.3">
      <c r="A1865" s="6" t="s">
        <v>12</v>
      </c>
      <c r="B1865" s="6">
        <v>148</v>
      </c>
      <c r="C1865" s="7">
        <v>40301</v>
      </c>
      <c r="D1865" s="6" t="s">
        <v>30</v>
      </c>
      <c r="E1865" s="6" t="s">
        <v>30</v>
      </c>
      <c r="F1865" s="5" t="str">
        <f t="shared" si="56"/>
        <v>BOB-148</v>
      </c>
      <c r="H1865" t="s">
        <v>21</v>
      </c>
    </row>
    <row r="1866" spans="1:8" x14ac:dyDescent="0.3">
      <c r="A1866" s="6" t="s">
        <v>12</v>
      </c>
      <c r="B1866" s="6">
        <v>156</v>
      </c>
      <c r="C1866" s="7">
        <v>40319</v>
      </c>
      <c r="D1866" s="6" t="s">
        <v>30</v>
      </c>
      <c r="E1866" s="6" t="s">
        <v>30</v>
      </c>
      <c r="F1866" s="5" t="str">
        <f t="shared" si="56"/>
        <v>BOB-156</v>
      </c>
      <c r="H1866" t="s">
        <v>21</v>
      </c>
    </row>
    <row r="1867" spans="1:8" x14ac:dyDescent="0.3">
      <c r="A1867" s="6" t="s">
        <v>12</v>
      </c>
      <c r="B1867" s="6">
        <v>214</v>
      </c>
      <c r="C1867" s="7">
        <v>40410</v>
      </c>
      <c r="D1867" s="6" t="s">
        <v>30</v>
      </c>
      <c r="E1867" s="6" t="s">
        <v>30</v>
      </c>
      <c r="F1867" s="5" t="str">
        <f t="shared" si="56"/>
        <v>BOB-214</v>
      </c>
      <c r="H1867" t="s">
        <v>21</v>
      </c>
    </row>
    <row r="1868" spans="1:8" x14ac:dyDescent="0.3">
      <c r="A1868" s="6" t="s">
        <v>12</v>
      </c>
      <c r="B1868" s="6">
        <v>229</v>
      </c>
      <c r="C1868" s="7">
        <v>40435</v>
      </c>
      <c r="D1868" s="6" t="s">
        <v>30</v>
      </c>
      <c r="E1868" s="6" t="s">
        <v>30</v>
      </c>
      <c r="F1868" s="5" t="str">
        <f t="shared" si="56"/>
        <v>BOB-229</v>
      </c>
      <c r="H1868" t="s">
        <v>21</v>
      </c>
    </row>
    <row r="1869" spans="1:8" x14ac:dyDescent="0.3">
      <c r="A1869" s="6" t="s">
        <v>12</v>
      </c>
      <c r="B1869" s="6">
        <v>250</v>
      </c>
      <c r="C1869" s="7">
        <v>40488</v>
      </c>
      <c r="D1869" s="6" t="s">
        <v>30</v>
      </c>
      <c r="E1869" s="6" t="s">
        <v>30</v>
      </c>
      <c r="F1869" s="5" t="str">
        <f t="shared" si="56"/>
        <v>BOB-250</v>
      </c>
      <c r="H1869" t="s">
        <v>35</v>
      </c>
    </row>
    <row r="1870" spans="1:8" x14ac:dyDescent="0.3">
      <c r="A1870" s="6" t="s">
        <v>62</v>
      </c>
      <c r="B1870" s="6">
        <v>1</v>
      </c>
      <c r="C1870" s="7">
        <v>40533</v>
      </c>
      <c r="D1870" s="6" t="s">
        <v>30</v>
      </c>
      <c r="E1870" s="6" t="s">
        <v>30</v>
      </c>
      <c r="F1870" s="5" t="str">
        <f t="shared" si="56"/>
        <v>ARB-1</v>
      </c>
      <c r="H1870" t="s">
        <v>21</v>
      </c>
    </row>
    <row r="1871" spans="1:8" x14ac:dyDescent="0.3">
      <c r="A1871" s="6" t="s">
        <v>12</v>
      </c>
      <c r="B1871" s="6">
        <v>281</v>
      </c>
      <c r="C1871" s="7">
        <v>40556</v>
      </c>
      <c r="D1871" s="6" t="s">
        <v>30</v>
      </c>
      <c r="E1871" s="6" t="s">
        <v>30</v>
      </c>
      <c r="F1871" s="5" t="str">
        <f t="shared" si="56"/>
        <v>BOB-281</v>
      </c>
      <c r="H1871" t="s">
        <v>21</v>
      </c>
    </row>
    <row r="1872" spans="1:8" x14ac:dyDescent="0.3">
      <c r="A1872" s="6" t="s">
        <v>12</v>
      </c>
      <c r="B1872" s="6">
        <v>289</v>
      </c>
      <c r="C1872" s="7">
        <v>40572</v>
      </c>
      <c r="D1872" s="6" t="s">
        <v>30</v>
      </c>
      <c r="E1872" s="6" t="s">
        <v>30</v>
      </c>
      <c r="F1872" s="5" t="str">
        <f t="shared" si="56"/>
        <v>BOB-289</v>
      </c>
      <c r="H1872" t="s">
        <v>21</v>
      </c>
    </row>
    <row r="1873" spans="1:8" x14ac:dyDescent="0.3">
      <c r="A1873" s="6" t="s">
        <v>12</v>
      </c>
      <c r="B1873" s="6">
        <v>302</v>
      </c>
      <c r="C1873" s="7">
        <v>40593</v>
      </c>
      <c r="D1873" s="6" t="s">
        <v>30</v>
      </c>
      <c r="E1873" s="6" t="s">
        <v>30</v>
      </c>
      <c r="F1873" s="5" t="str">
        <f t="shared" si="56"/>
        <v>BOB-302</v>
      </c>
      <c r="H1873" t="s">
        <v>35</v>
      </c>
    </row>
    <row r="1874" spans="1:8" x14ac:dyDescent="0.3">
      <c r="A1874" s="6" t="s">
        <v>12</v>
      </c>
      <c r="B1874" s="6">
        <v>329</v>
      </c>
      <c r="C1874" s="7">
        <v>40630</v>
      </c>
      <c r="D1874" s="6" t="s">
        <v>30</v>
      </c>
      <c r="E1874" s="6" t="s">
        <v>30</v>
      </c>
      <c r="F1874" s="5" t="str">
        <f t="shared" si="56"/>
        <v>BOB-329</v>
      </c>
      <c r="H1874" t="s">
        <v>35</v>
      </c>
    </row>
    <row r="1875" spans="1:8" x14ac:dyDescent="0.3">
      <c r="A1875" s="6" t="s">
        <v>12</v>
      </c>
      <c r="B1875" s="6">
        <v>340</v>
      </c>
      <c r="C1875" s="7">
        <v>40641</v>
      </c>
      <c r="D1875" s="6" t="s">
        <v>30</v>
      </c>
      <c r="E1875" s="6" t="s">
        <v>30</v>
      </c>
      <c r="F1875" s="5" t="str">
        <f t="shared" si="56"/>
        <v>BOB-340</v>
      </c>
      <c r="H1875" t="s">
        <v>35</v>
      </c>
    </row>
    <row r="1876" spans="1:8" x14ac:dyDescent="0.3">
      <c r="A1876" s="6" t="s">
        <v>62</v>
      </c>
      <c r="B1876" s="6">
        <v>13</v>
      </c>
      <c r="C1876" s="7">
        <v>40663</v>
      </c>
      <c r="D1876" s="6" t="s">
        <v>30</v>
      </c>
      <c r="E1876" s="6" t="s">
        <v>30</v>
      </c>
      <c r="F1876" s="5" t="str">
        <f t="shared" si="56"/>
        <v>ARB-13</v>
      </c>
    </row>
    <row r="1877" spans="1:8" x14ac:dyDescent="0.3">
      <c r="A1877" s="6" t="s">
        <v>62</v>
      </c>
      <c r="B1877" s="6">
        <v>10</v>
      </c>
      <c r="C1877" s="7">
        <v>40670</v>
      </c>
      <c r="D1877" s="6" t="s">
        <v>30</v>
      </c>
      <c r="E1877" s="6" t="s">
        <v>30</v>
      </c>
      <c r="F1877" s="5" t="str">
        <f t="shared" si="56"/>
        <v>ARB-10</v>
      </c>
    </row>
    <row r="1878" spans="1:8" x14ac:dyDescent="0.3">
      <c r="A1878" s="6" t="s">
        <v>62</v>
      </c>
      <c r="B1878" s="6">
        <v>11</v>
      </c>
      <c r="C1878" s="7">
        <v>40673</v>
      </c>
      <c r="D1878" s="6" t="s">
        <v>30</v>
      </c>
      <c r="E1878" s="6" t="s">
        <v>30</v>
      </c>
      <c r="F1878" s="5" t="str">
        <f t="shared" si="56"/>
        <v>ARB-11</v>
      </c>
    </row>
    <row r="1879" spans="1:8" x14ac:dyDescent="0.3">
      <c r="A1879" s="6" t="s">
        <v>12</v>
      </c>
      <c r="B1879" s="6">
        <v>370</v>
      </c>
      <c r="C1879" s="7">
        <v>40681</v>
      </c>
      <c r="D1879" s="6" t="s">
        <v>30</v>
      </c>
      <c r="E1879" s="6" t="s">
        <v>30</v>
      </c>
      <c r="F1879" s="5" t="str">
        <f t="shared" si="56"/>
        <v>BOB-370</v>
      </c>
      <c r="H1879" t="s">
        <v>21</v>
      </c>
    </row>
    <row r="1880" spans="1:8" x14ac:dyDescent="0.3">
      <c r="A1880" s="6" t="s">
        <v>12</v>
      </c>
      <c r="B1880" s="6">
        <v>380</v>
      </c>
      <c r="C1880" s="7">
        <v>40693</v>
      </c>
      <c r="D1880" s="6" t="s">
        <v>30</v>
      </c>
      <c r="E1880" s="6" t="s">
        <v>30</v>
      </c>
      <c r="F1880" s="5" t="str">
        <f t="shared" si="56"/>
        <v>BOB-380</v>
      </c>
      <c r="H1880" t="s">
        <v>21</v>
      </c>
    </row>
    <row r="1881" spans="1:8" x14ac:dyDescent="0.3">
      <c r="A1881" s="6" t="s">
        <v>12</v>
      </c>
      <c r="B1881" s="6">
        <v>383</v>
      </c>
      <c r="C1881" s="7">
        <v>40698</v>
      </c>
      <c r="D1881" s="6" t="s">
        <v>30</v>
      </c>
      <c r="E1881" s="6" t="s">
        <v>30</v>
      </c>
      <c r="F1881" s="5" t="str">
        <f t="shared" si="56"/>
        <v>BOB-383</v>
      </c>
      <c r="H1881" t="s">
        <v>35</v>
      </c>
    </row>
    <row r="1882" spans="1:8" x14ac:dyDescent="0.3">
      <c r="A1882" s="6" t="s">
        <v>12</v>
      </c>
      <c r="B1882" s="6">
        <v>395</v>
      </c>
      <c r="C1882" s="7">
        <v>40726</v>
      </c>
      <c r="D1882" s="6" t="s">
        <v>30</v>
      </c>
      <c r="E1882" s="6" t="s">
        <v>30</v>
      </c>
      <c r="F1882" s="5" t="str">
        <f t="shared" si="56"/>
        <v>BOB-395</v>
      </c>
      <c r="H1882" t="s">
        <v>21</v>
      </c>
    </row>
    <row r="1883" spans="1:8" x14ac:dyDescent="0.3">
      <c r="A1883" s="6" t="s">
        <v>12</v>
      </c>
      <c r="B1883" s="6">
        <v>405</v>
      </c>
      <c r="C1883" s="7">
        <v>40743</v>
      </c>
      <c r="D1883" s="6" t="s">
        <v>30</v>
      </c>
      <c r="E1883" s="6" t="s">
        <v>30</v>
      </c>
      <c r="F1883" s="5" t="str">
        <f t="shared" si="56"/>
        <v>BOB-405</v>
      </c>
      <c r="H1883" t="s">
        <v>21</v>
      </c>
    </row>
    <row r="1884" spans="1:8" x14ac:dyDescent="0.3">
      <c r="A1884" s="6" t="s">
        <v>12</v>
      </c>
      <c r="B1884" s="6">
        <v>415</v>
      </c>
      <c r="C1884" s="7">
        <v>40758</v>
      </c>
      <c r="D1884" s="6" t="s">
        <v>30</v>
      </c>
      <c r="E1884" s="6" t="s">
        <v>30</v>
      </c>
      <c r="F1884" s="5" t="str">
        <f t="shared" si="56"/>
        <v>BOB-415</v>
      </c>
      <c r="H1884" t="s">
        <v>35</v>
      </c>
    </row>
    <row r="1885" spans="1:8" x14ac:dyDescent="0.3">
      <c r="A1885" s="6" t="s">
        <v>12</v>
      </c>
      <c r="B1885" s="6">
        <v>435</v>
      </c>
      <c r="C1885" s="7">
        <v>40819</v>
      </c>
      <c r="D1885" s="6" t="s">
        <v>30</v>
      </c>
      <c r="E1885" s="6" t="s">
        <v>30</v>
      </c>
      <c r="F1885" s="5" t="str">
        <f t="shared" si="56"/>
        <v>BOB-435</v>
      </c>
      <c r="H1885" t="s">
        <v>35</v>
      </c>
    </row>
    <row r="1886" spans="1:8" x14ac:dyDescent="0.3">
      <c r="A1886" s="6" t="s">
        <v>62</v>
      </c>
      <c r="B1886" s="6">
        <v>56</v>
      </c>
      <c r="C1886" s="7">
        <v>40895</v>
      </c>
      <c r="D1886" s="6" t="s">
        <v>30</v>
      </c>
      <c r="E1886" s="6" t="s">
        <v>30</v>
      </c>
      <c r="F1886" s="5" t="str">
        <f t="shared" si="56"/>
        <v>ARB-56</v>
      </c>
      <c r="G1886" s="5" t="s">
        <v>64</v>
      </c>
    </row>
    <row r="1887" spans="1:8" x14ac:dyDescent="0.3">
      <c r="A1887" s="6" t="s">
        <v>12</v>
      </c>
      <c r="B1887" s="6">
        <v>457</v>
      </c>
      <c r="C1887" s="7">
        <v>40897</v>
      </c>
      <c r="D1887" s="6" t="s">
        <v>30</v>
      </c>
      <c r="E1887" s="6" t="s">
        <v>30</v>
      </c>
      <c r="F1887" s="5" t="str">
        <f t="shared" si="56"/>
        <v>BOB-457</v>
      </c>
      <c r="H1887" t="s">
        <v>21</v>
      </c>
    </row>
    <row r="1888" spans="1:8" x14ac:dyDescent="0.3">
      <c r="A1888" s="6" t="s">
        <v>12</v>
      </c>
      <c r="B1888" s="6">
        <v>479</v>
      </c>
      <c r="C1888" s="7">
        <v>40955</v>
      </c>
      <c r="D1888" s="6" t="s">
        <v>30</v>
      </c>
      <c r="E1888" s="6" t="s">
        <v>30</v>
      </c>
      <c r="F1888" s="5" t="str">
        <f t="shared" si="56"/>
        <v>BOB-479</v>
      </c>
      <c r="H1888" t="s">
        <v>21</v>
      </c>
    </row>
    <row r="1889" spans="1:8" x14ac:dyDescent="0.3">
      <c r="A1889" s="6" t="s">
        <v>62</v>
      </c>
      <c r="B1889" s="6">
        <v>72</v>
      </c>
      <c r="C1889" s="7">
        <v>40959</v>
      </c>
      <c r="D1889" s="6" t="s">
        <v>30</v>
      </c>
      <c r="E1889" s="6" t="s">
        <v>30</v>
      </c>
      <c r="F1889" s="5" t="str">
        <f t="shared" si="56"/>
        <v>ARB-72</v>
      </c>
      <c r="G1889" s="5" t="s">
        <v>64</v>
      </c>
    </row>
    <row r="1890" spans="1:8" x14ac:dyDescent="0.3">
      <c r="A1890" s="6" t="s">
        <v>12</v>
      </c>
      <c r="B1890" s="6">
        <v>496</v>
      </c>
      <c r="C1890" s="7">
        <v>40987</v>
      </c>
      <c r="D1890" s="6" t="s">
        <v>30</v>
      </c>
      <c r="E1890" s="6" t="s">
        <v>30</v>
      </c>
      <c r="F1890" s="5" t="str">
        <f t="shared" si="56"/>
        <v>BOB-496</v>
      </c>
      <c r="H1890" t="s">
        <v>21</v>
      </c>
    </row>
    <row r="1891" spans="1:8" x14ac:dyDescent="0.3">
      <c r="A1891" s="6" t="s">
        <v>12</v>
      </c>
      <c r="B1891" s="6">
        <v>498</v>
      </c>
      <c r="C1891" s="7">
        <v>40988</v>
      </c>
      <c r="D1891" s="6" t="s">
        <v>30</v>
      </c>
      <c r="E1891" s="6" t="s">
        <v>30</v>
      </c>
      <c r="F1891" s="5" t="str">
        <f t="shared" si="56"/>
        <v>BOB-498</v>
      </c>
      <c r="H1891" t="s">
        <v>21</v>
      </c>
    </row>
    <row r="1892" spans="1:8" x14ac:dyDescent="0.3">
      <c r="A1892" s="6" t="s">
        <v>62</v>
      </c>
      <c r="B1892" s="6">
        <v>88</v>
      </c>
      <c r="C1892" s="7">
        <v>41028</v>
      </c>
      <c r="D1892" s="6" t="s">
        <v>30</v>
      </c>
      <c r="E1892" s="6" t="s">
        <v>30</v>
      </c>
      <c r="F1892" s="5" t="str">
        <f t="shared" si="56"/>
        <v>ARB-88</v>
      </c>
      <c r="G1892" s="5" t="s">
        <v>64</v>
      </c>
    </row>
    <row r="1893" spans="1:8" x14ac:dyDescent="0.3">
      <c r="A1893" s="6" t="s">
        <v>62</v>
      </c>
      <c r="B1893" s="6">
        <v>98</v>
      </c>
      <c r="C1893" s="7">
        <v>41069</v>
      </c>
      <c r="D1893" s="6" t="s">
        <v>30</v>
      </c>
      <c r="E1893" s="6" t="s">
        <v>30</v>
      </c>
      <c r="F1893" s="5" t="str">
        <f t="shared" si="56"/>
        <v>ARB-98</v>
      </c>
      <c r="G1893" s="5" t="s">
        <v>64</v>
      </c>
    </row>
    <row r="1894" spans="1:8" x14ac:dyDescent="0.3">
      <c r="A1894" s="6" t="s">
        <v>12</v>
      </c>
      <c r="B1894" s="6">
        <v>556</v>
      </c>
      <c r="C1894" s="7">
        <v>41152</v>
      </c>
      <c r="D1894" s="6" t="s">
        <v>30</v>
      </c>
      <c r="E1894" s="6" t="s">
        <v>30</v>
      </c>
      <c r="F1894" s="5" t="str">
        <f t="shared" si="56"/>
        <v>BOB-556</v>
      </c>
      <c r="H1894" t="s">
        <v>21</v>
      </c>
    </row>
    <row r="1895" spans="1:8" x14ac:dyDescent="0.3">
      <c r="A1895" s="6" t="s">
        <v>62</v>
      </c>
      <c r="B1895" s="6">
        <v>107</v>
      </c>
      <c r="C1895" s="7">
        <v>41186</v>
      </c>
      <c r="D1895" s="6" t="s">
        <v>30</v>
      </c>
      <c r="E1895" s="6" t="s">
        <v>30</v>
      </c>
      <c r="F1895" s="5" t="str">
        <f t="shared" si="56"/>
        <v>ARB-107</v>
      </c>
      <c r="G1895" s="5" t="s">
        <v>64</v>
      </c>
    </row>
    <row r="1896" spans="1:8" x14ac:dyDescent="0.3">
      <c r="A1896" s="6" t="s">
        <v>62</v>
      </c>
      <c r="B1896" s="6">
        <v>108</v>
      </c>
      <c r="C1896" s="7">
        <v>41187</v>
      </c>
      <c r="D1896" s="6" t="s">
        <v>30</v>
      </c>
      <c r="E1896" s="6" t="s">
        <v>30</v>
      </c>
      <c r="F1896" s="5" t="str">
        <f t="shared" si="56"/>
        <v>ARB-108</v>
      </c>
      <c r="G1896" s="5" t="s">
        <v>64</v>
      </c>
    </row>
    <row r="1897" spans="1:8" x14ac:dyDescent="0.3">
      <c r="A1897" s="6" t="s">
        <v>12</v>
      </c>
      <c r="B1897" s="6">
        <v>574</v>
      </c>
      <c r="C1897" s="7">
        <v>41194</v>
      </c>
      <c r="D1897" s="6" t="s">
        <v>30</v>
      </c>
      <c r="E1897" s="6" t="s">
        <v>30</v>
      </c>
      <c r="F1897" s="5" t="str">
        <f t="shared" si="56"/>
        <v>BOB-574</v>
      </c>
      <c r="H1897" t="s">
        <v>21</v>
      </c>
    </row>
    <row r="1898" spans="1:8" x14ac:dyDescent="0.3">
      <c r="A1898" s="6" t="s">
        <v>12</v>
      </c>
      <c r="B1898" s="6">
        <v>578</v>
      </c>
      <c r="C1898" s="7">
        <v>41199</v>
      </c>
      <c r="D1898" s="6" t="s">
        <v>30</v>
      </c>
      <c r="E1898" s="6" t="s">
        <v>30</v>
      </c>
      <c r="F1898" s="5" t="str">
        <f t="shared" si="56"/>
        <v>BOB-578</v>
      </c>
      <c r="H1898" t="s">
        <v>21</v>
      </c>
    </row>
    <row r="1899" spans="1:8" x14ac:dyDescent="0.3">
      <c r="A1899" s="6" t="s">
        <v>12</v>
      </c>
      <c r="B1899" s="6">
        <v>580</v>
      </c>
      <c r="C1899" s="7">
        <v>41217</v>
      </c>
      <c r="D1899" s="6" t="s">
        <v>30</v>
      </c>
      <c r="E1899" s="6" t="s">
        <v>30</v>
      </c>
      <c r="F1899" s="5" t="str">
        <f t="shared" si="56"/>
        <v>BOB-580</v>
      </c>
      <c r="H1899" t="s">
        <v>21</v>
      </c>
    </row>
    <row r="1900" spans="1:8" x14ac:dyDescent="0.3">
      <c r="A1900" s="6" t="s">
        <v>12</v>
      </c>
      <c r="B1900" s="6">
        <v>583</v>
      </c>
      <c r="C1900" s="7">
        <v>41226</v>
      </c>
      <c r="D1900" s="6" t="s">
        <v>30</v>
      </c>
      <c r="E1900" s="6" t="s">
        <v>30</v>
      </c>
      <c r="F1900" s="5" t="str">
        <f t="shared" si="56"/>
        <v>BOB-583</v>
      </c>
      <c r="H1900" t="s">
        <v>35</v>
      </c>
    </row>
    <row r="1901" spans="1:8" x14ac:dyDescent="0.3">
      <c r="A1901" s="6" t="s">
        <v>12</v>
      </c>
      <c r="B1901" s="6">
        <v>582</v>
      </c>
      <c r="C1901" s="7">
        <v>41226</v>
      </c>
      <c r="D1901" s="6" t="s">
        <v>30</v>
      </c>
      <c r="E1901" s="6" t="s">
        <v>30</v>
      </c>
      <c r="F1901" s="5" t="str">
        <f t="shared" si="56"/>
        <v>BOB-582</v>
      </c>
      <c r="H1901" t="s">
        <v>21</v>
      </c>
    </row>
    <row r="1902" spans="1:8" x14ac:dyDescent="0.3">
      <c r="A1902" s="6" t="s">
        <v>12</v>
      </c>
      <c r="B1902" s="6">
        <v>589</v>
      </c>
      <c r="C1902" s="7">
        <v>41243</v>
      </c>
      <c r="D1902" s="6" t="s">
        <v>30</v>
      </c>
      <c r="E1902" s="6" t="s">
        <v>30</v>
      </c>
      <c r="F1902" s="5" t="str">
        <f t="shared" si="56"/>
        <v>BOB-589</v>
      </c>
      <c r="H1902" t="s">
        <v>35</v>
      </c>
    </row>
    <row r="1903" spans="1:8" x14ac:dyDescent="0.3">
      <c r="A1903" s="6" t="s">
        <v>51</v>
      </c>
      <c r="B1903" s="6">
        <v>25</v>
      </c>
      <c r="C1903" s="7">
        <v>41254</v>
      </c>
      <c r="D1903" s="6" t="s">
        <v>30</v>
      </c>
      <c r="E1903" s="6" t="s">
        <v>30</v>
      </c>
      <c r="F1903" s="5" t="str">
        <f t="shared" si="56"/>
        <v>UUC-25</v>
      </c>
      <c r="G1903" t="s">
        <v>64</v>
      </c>
      <c r="H1903" t="s">
        <v>21</v>
      </c>
    </row>
    <row r="1904" spans="1:8" x14ac:dyDescent="0.3">
      <c r="A1904" s="6" t="s">
        <v>12</v>
      </c>
      <c r="B1904" s="6">
        <v>591</v>
      </c>
      <c r="C1904" s="7">
        <v>41256</v>
      </c>
      <c r="D1904" s="6" t="s">
        <v>30</v>
      </c>
      <c r="E1904" s="6" t="s">
        <v>30</v>
      </c>
      <c r="F1904" s="5" t="str">
        <f>CONCATENATE(A1904,"-",B1904)</f>
        <v>BOB-591</v>
      </c>
      <c r="H1904" t="s">
        <v>21</v>
      </c>
    </row>
    <row r="1905" spans="1:8" x14ac:dyDescent="0.3">
      <c r="A1905" s="6" t="s">
        <v>51</v>
      </c>
      <c r="B1905" s="6">
        <v>39</v>
      </c>
      <c r="C1905" s="7">
        <v>41277</v>
      </c>
      <c r="D1905" s="6" t="s">
        <v>30</v>
      </c>
      <c r="E1905" s="6" t="s">
        <v>30</v>
      </c>
      <c r="F1905" s="5" t="str">
        <f>CONCATENATE(A1905,"-",B1905)</f>
        <v>UUC-39</v>
      </c>
      <c r="G1905" t="s">
        <v>64</v>
      </c>
      <c r="H1905" t="s">
        <v>21</v>
      </c>
    </row>
    <row r="1906" spans="1:8" x14ac:dyDescent="0.3">
      <c r="A1906" s="6" t="s">
        <v>62</v>
      </c>
      <c r="B1906" s="6">
        <v>140</v>
      </c>
      <c r="C1906" s="7">
        <v>41294</v>
      </c>
      <c r="D1906" s="6" t="s">
        <v>30</v>
      </c>
      <c r="E1906" s="6" t="s">
        <v>30</v>
      </c>
      <c r="F1906" s="5" t="str">
        <f>CONCATENATE(A1906,"-",B1906)</f>
        <v>ARB-140</v>
      </c>
      <c r="G1906" s="5" t="s">
        <v>64</v>
      </c>
    </row>
    <row r="1907" spans="1:8" x14ac:dyDescent="0.3">
      <c r="A1907" s="6" t="s">
        <v>51</v>
      </c>
      <c r="B1907" s="6">
        <v>51</v>
      </c>
      <c r="C1907" s="7">
        <v>41308</v>
      </c>
      <c r="D1907" s="6" t="s">
        <v>30</v>
      </c>
      <c r="E1907" s="6" t="s">
        <v>30</v>
      </c>
      <c r="F1907" s="5" t="str">
        <f t="shared" ref="F1907:F1915" si="57">CONCATENATE(A1907,"-",B1907)</f>
        <v>UUC-51</v>
      </c>
      <c r="G1907" s="5" t="s">
        <v>20</v>
      </c>
      <c r="H1907" t="s">
        <v>35</v>
      </c>
    </row>
    <row r="1908" spans="1:8" x14ac:dyDescent="0.3">
      <c r="A1908" s="6" t="s">
        <v>51</v>
      </c>
      <c r="B1908" s="6">
        <v>50</v>
      </c>
      <c r="C1908" s="7">
        <v>41308</v>
      </c>
      <c r="D1908" s="6" t="s">
        <v>30</v>
      </c>
      <c r="E1908" s="6" t="s">
        <v>30</v>
      </c>
      <c r="F1908" s="5" t="str">
        <f t="shared" si="57"/>
        <v>UUC-50</v>
      </c>
      <c r="G1908" s="5" t="s">
        <v>20</v>
      </c>
      <c r="H1908" t="s">
        <v>35</v>
      </c>
    </row>
    <row r="1909" spans="1:8" x14ac:dyDescent="0.3">
      <c r="A1909" s="6" t="s">
        <v>51</v>
      </c>
      <c r="B1909" s="6">
        <v>54</v>
      </c>
      <c r="C1909" s="7">
        <v>41320</v>
      </c>
      <c r="D1909" s="6" t="s">
        <v>30</v>
      </c>
      <c r="E1909" s="6" t="s">
        <v>30</v>
      </c>
      <c r="F1909" s="5" t="str">
        <f t="shared" si="57"/>
        <v>UUC-54</v>
      </c>
      <c r="G1909" s="5" t="s">
        <v>20</v>
      </c>
      <c r="H1909" t="s">
        <v>21</v>
      </c>
    </row>
    <row r="1910" spans="1:8" x14ac:dyDescent="0.3">
      <c r="A1910" s="6" t="s">
        <v>51</v>
      </c>
      <c r="B1910" s="6">
        <v>58</v>
      </c>
      <c r="C1910" s="7">
        <v>41335</v>
      </c>
      <c r="D1910" s="6" t="s">
        <v>30</v>
      </c>
      <c r="E1910" s="6" t="s">
        <v>30</v>
      </c>
      <c r="F1910" s="5" t="str">
        <f t="shared" si="57"/>
        <v>UUC-58</v>
      </c>
      <c r="G1910" s="5" t="s">
        <v>20</v>
      </c>
      <c r="H1910" t="s">
        <v>35</v>
      </c>
    </row>
    <row r="1911" spans="1:8" x14ac:dyDescent="0.3">
      <c r="A1911" s="6" t="s">
        <v>51</v>
      </c>
      <c r="B1911" s="6">
        <v>59</v>
      </c>
      <c r="C1911" s="7">
        <v>41336</v>
      </c>
      <c r="D1911" s="6" t="s">
        <v>30</v>
      </c>
      <c r="E1911" s="6" t="s">
        <v>30</v>
      </c>
      <c r="F1911" s="5" t="str">
        <f t="shared" si="57"/>
        <v>UUC-59</v>
      </c>
      <c r="G1911" t="s">
        <v>129</v>
      </c>
      <c r="H1911" t="s">
        <v>21</v>
      </c>
    </row>
    <row r="1912" spans="1:8" x14ac:dyDescent="0.3">
      <c r="A1912" s="6" t="s">
        <v>62</v>
      </c>
      <c r="B1912" s="6">
        <v>163</v>
      </c>
      <c r="C1912" s="7">
        <v>41417</v>
      </c>
      <c r="D1912" s="6" t="s">
        <v>30</v>
      </c>
      <c r="E1912" s="6" t="s">
        <v>30</v>
      </c>
      <c r="F1912" s="5" t="str">
        <f t="shared" si="57"/>
        <v>ARB-163</v>
      </c>
      <c r="G1912" s="5" t="s">
        <v>64</v>
      </c>
    </row>
    <row r="1913" spans="1:8" x14ac:dyDescent="0.3">
      <c r="A1913" s="6" t="s">
        <v>62</v>
      </c>
      <c r="B1913" s="6">
        <v>165</v>
      </c>
      <c r="C1913" s="7">
        <v>41421</v>
      </c>
      <c r="D1913" s="6" t="s">
        <v>30</v>
      </c>
      <c r="E1913" s="6" t="s">
        <v>30</v>
      </c>
      <c r="F1913" s="5" t="str">
        <f t="shared" si="57"/>
        <v>ARB-165</v>
      </c>
      <c r="G1913" s="5" t="s">
        <v>64</v>
      </c>
    </row>
    <row r="1914" spans="1:8" x14ac:dyDescent="0.3">
      <c r="A1914" s="6" t="s">
        <v>62</v>
      </c>
      <c r="B1914" s="6">
        <v>166</v>
      </c>
      <c r="C1914" s="7">
        <v>41423</v>
      </c>
      <c r="D1914" s="6" t="s">
        <v>30</v>
      </c>
      <c r="E1914" s="6" t="s">
        <v>30</v>
      </c>
      <c r="F1914" s="5" t="str">
        <f t="shared" si="57"/>
        <v>ARB-166</v>
      </c>
      <c r="G1914" s="5" t="s">
        <v>64</v>
      </c>
    </row>
    <row r="1915" spans="1:8" x14ac:dyDescent="0.3">
      <c r="A1915" s="6" t="s">
        <v>62</v>
      </c>
      <c r="B1915" s="6">
        <v>167</v>
      </c>
      <c r="C1915" s="7">
        <v>41425</v>
      </c>
      <c r="D1915" s="6" t="s">
        <v>30</v>
      </c>
      <c r="E1915" s="6" t="s">
        <v>30</v>
      </c>
      <c r="F1915" s="5" t="str">
        <f t="shared" si="57"/>
        <v>ARB-167</v>
      </c>
      <c r="G1915" s="5" t="s">
        <v>64</v>
      </c>
    </row>
    <row r="1916" spans="1:8" x14ac:dyDescent="0.3">
      <c r="A1916" s="6" t="s">
        <v>51</v>
      </c>
      <c r="B1916" s="6">
        <v>82</v>
      </c>
      <c r="C1916" s="7">
        <v>41426</v>
      </c>
      <c r="D1916" s="6" t="s">
        <v>30</v>
      </c>
      <c r="E1916" s="6" t="s">
        <v>30</v>
      </c>
      <c r="F1916" s="5" t="str">
        <f t="shared" ref="F1916:F1944" si="58">CONCATENATE(A1916,"-",B1916)</f>
        <v>UUC-82</v>
      </c>
      <c r="G1916" t="s">
        <v>152</v>
      </c>
      <c r="H1916" t="s">
        <v>21</v>
      </c>
    </row>
    <row r="1917" spans="1:8" x14ac:dyDescent="0.3">
      <c r="A1917" s="6" t="s">
        <v>62</v>
      </c>
      <c r="B1917" s="6">
        <v>174</v>
      </c>
      <c r="C1917" s="7">
        <v>41441</v>
      </c>
      <c r="D1917" s="6" t="s">
        <v>30</v>
      </c>
      <c r="E1917" s="6" t="s">
        <v>30</v>
      </c>
      <c r="F1917" s="5" t="str">
        <f t="shared" si="58"/>
        <v>ARB-174</v>
      </c>
      <c r="G1917" s="5" t="s">
        <v>64</v>
      </c>
    </row>
    <row r="1918" spans="1:8" x14ac:dyDescent="0.3">
      <c r="A1918" s="6" t="s">
        <v>62</v>
      </c>
      <c r="B1918" s="6">
        <v>244</v>
      </c>
      <c r="C1918" s="7">
        <v>41446</v>
      </c>
      <c r="D1918" s="6" t="s">
        <v>30</v>
      </c>
      <c r="E1918" s="6" t="s">
        <v>30</v>
      </c>
      <c r="F1918" s="5" t="str">
        <f t="shared" si="58"/>
        <v>ARB-244</v>
      </c>
      <c r="G1918" s="5" t="s">
        <v>64</v>
      </c>
    </row>
    <row r="1919" spans="1:8" x14ac:dyDescent="0.3">
      <c r="A1919" s="6" t="s">
        <v>62</v>
      </c>
      <c r="B1919" s="6">
        <v>178</v>
      </c>
      <c r="C1919" s="7">
        <v>41456</v>
      </c>
      <c r="D1919" s="6" t="s">
        <v>30</v>
      </c>
      <c r="E1919" s="6" t="s">
        <v>30</v>
      </c>
      <c r="F1919" s="5" t="str">
        <f t="shared" si="58"/>
        <v>ARB-178</v>
      </c>
      <c r="G1919" s="5" t="s">
        <v>64</v>
      </c>
    </row>
    <row r="1920" spans="1:8" x14ac:dyDescent="0.3">
      <c r="A1920" s="6" t="s">
        <v>62</v>
      </c>
      <c r="B1920" s="6">
        <v>183</v>
      </c>
      <c r="C1920" s="7">
        <v>41461</v>
      </c>
      <c r="D1920" s="6" t="s">
        <v>30</v>
      </c>
      <c r="E1920" s="6" t="s">
        <v>30</v>
      </c>
      <c r="F1920" s="5" t="str">
        <f t="shared" si="58"/>
        <v>ARB-183</v>
      </c>
      <c r="G1920" s="5" t="s">
        <v>64</v>
      </c>
    </row>
    <row r="1921" spans="1:8" x14ac:dyDescent="0.3">
      <c r="A1921" s="6" t="s">
        <v>51</v>
      </c>
      <c r="B1921" s="6">
        <v>99</v>
      </c>
      <c r="C1921" s="7">
        <v>41463</v>
      </c>
      <c r="D1921" s="6" t="s">
        <v>30</v>
      </c>
      <c r="E1921" s="6" t="s">
        <v>30</v>
      </c>
      <c r="F1921" s="5" t="str">
        <f t="shared" si="58"/>
        <v>UUC-99</v>
      </c>
      <c r="G1921" t="s">
        <v>152</v>
      </c>
      <c r="H1921" t="s">
        <v>21</v>
      </c>
    </row>
    <row r="1922" spans="1:8" x14ac:dyDescent="0.3">
      <c r="A1922" s="6" t="s">
        <v>62</v>
      </c>
      <c r="B1922" s="6">
        <v>189</v>
      </c>
      <c r="C1922" s="7">
        <v>41478</v>
      </c>
      <c r="D1922" s="6" t="s">
        <v>30</v>
      </c>
      <c r="E1922" s="6" t="s">
        <v>30</v>
      </c>
      <c r="F1922" s="5" t="str">
        <f t="shared" si="58"/>
        <v>ARB-189</v>
      </c>
      <c r="G1922" s="5" t="s">
        <v>64</v>
      </c>
    </row>
    <row r="1923" spans="1:8" x14ac:dyDescent="0.3">
      <c r="A1923" s="6" t="s">
        <v>51</v>
      </c>
      <c r="B1923" s="6">
        <v>106</v>
      </c>
      <c r="C1923" s="7">
        <v>41484</v>
      </c>
      <c r="D1923" s="6" t="s">
        <v>30</v>
      </c>
      <c r="E1923" s="6" t="s">
        <v>30</v>
      </c>
      <c r="F1923" s="5" t="str">
        <f t="shared" si="58"/>
        <v>UUC-106</v>
      </c>
      <c r="G1923" t="s">
        <v>64</v>
      </c>
      <c r="H1923" t="s">
        <v>21</v>
      </c>
    </row>
    <row r="1924" spans="1:8" x14ac:dyDescent="0.3">
      <c r="A1924" s="6" t="s">
        <v>62</v>
      </c>
      <c r="B1924" s="6">
        <v>247</v>
      </c>
      <c r="C1924" s="7">
        <v>41514</v>
      </c>
      <c r="D1924" s="6" t="s">
        <v>30</v>
      </c>
      <c r="E1924" s="6" t="s">
        <v>30</v>
      </c>
      <c r="F1924" s="5" t="str">
        <f t="shared" si="58"/>
        <v>ARB-247</v>
      </c>
      <c r="G1924" s="5" t="s">
        <v>64</v>
      </c>
    </row>
    <row r="1925" spans="1:8" x14ac:dyDescent="0.3">
      <c r="A1925" s="6" t="s">
        <v>62</v>
      </c>
      <c r="B1925" s="6">
        <v>202</v>
      </c>
      <c r="C1925" s="7">
        <v>41515</v>
      </c>
      <c r="D1925" s="6" t="s">
        <v>30</v>
      </c>
      <c r="E1925" s="6" t="s">
        <v>30</v>
      </c>
      <c r="F1925" s="5" t="str">
        <f t="shared" si="58"/>
        <v>ARB-202</v>
      </c>
      <c r="G1925" s="5" t="s">
        <v>64</v>
      </c>
    </row>
    <row r="1926" spans="1:8" x14ac:dyDescent="0.3">
      <c r="A1926" s="6" t="s">
        <v>62</v>
      </c>
      <c r="B1926" s="6">
        <v>211</v>
      </c>
      <c r="C1926" s="7">
        <v>41530</v>
      </c>
      <c r="D1926" s="6" t="s">
        <v>30</v>
      </c>
      <c r="E1926" s="6" t="s">
        <v>30</v>
      </c>
      <c r="F1926" s="5" t="str">
        <f t="shared" si="58"/>
        <v>ARB-211</v>
      </c>
      <c r="G1926" s="5" t="s">
        <v>64</v>
      </c>
    </row>
    <row r="1927" spans="1:8" x14ac:dyDescent="0.3">
      <c r="A1927" s="6" t="s">
        <v>62</v>
      </c>
      <c r="B1927" s="6">
        <v>212</v>
      </c>
      <c r="C1927" s="7">
        <v>41531</v>
      </c>
      <c r="D1927" s="6" t="s">
        <v>30</v>
      </c>
      <c r="E1927" s="6" t="s">
        <v>30</v>
      </c>
      <c r="F1927" s="5" t="str">
        <f t="shared" si="58"/>
        <v>ARB-212</v>
      </c>
      <c r="G1927" s="5" t="s">
        <v>64</v>
      </c>
    </row>
    <row r="1928" spans="1:8" x14ac:dyDescent="0.3">
      <c r="A1928" s="6" t="s">
        <v>62</v>
      </c>
      <c r="B1928" s="6">
        <v>217</v>
      </c>
      <c r="C1928" s="7">
        <v>41534</v>
      </c>
      <c r="D1928" s="6" t="s">
        <v>30</v>
      </c>
      <c r="E1928" s="6" t="s">
        <v>30</v>
      </c>
      <c r="F1928" s="5" t="str">
        <f t="shared" si="58"/>
        <v>ARB-217</v>
      </c>
      <c r="G1928" s="5" t="s">
        <v>64</v>
      </c>
    </row>
    <row r="1929" spans="1:8" x14ac:dyDescent="0.3">
      <c r="A1929" s="6" t="s">
        <v>51</v>
      </c>
      <c r="B1929" s="6">
        <v>131</v>
      </c>
      <c r="C1929" s="7">
        <v>41544</v>
      </c>
      <c r="D1929" s="6" t="s">
        <v>30</v>
      </c>
      <c r="E1929" s="6" t="s">
        <v>30</v>
      </c>
      <c r="F1929" s="5" t="str">
        <f t="shared" si="58"/>
        <v>UUC-131</v>
      </c>
      <c r="G1929" t="s">
        <v>111</v>
      </c>
      <c r="H1929" t="s">
        <v>21</v>
      </c>
    </row>
    <row r="1930" spans="1:8" x14ac:dyDescent="0.3">
      <c r="A1930" s="6" t="s">
        <v>62</v>
      </c>
      <c r="B1930" s="6">
        <v>238</v>
      </c>
      <c r="C1930" s="7">
        <v>41565</v>
      </c>
      <c r="D1930" s="6" t="s">
        <v>30</v>
      </c>
      <c r="E1930" s="6" t="s">
        <v>30</v>
      </c>
      <c r="F1930" s="5" t="str">
        <f t="shared" si="58"/>
        <v>ARB-238</v>
      </c>
      <c r="G1930" s="5" t="s">
        <v>64</v>
      </c>
    </row>
    <row r="1931" spans="1:8" x14ac:dyDescent="0.3">
      <c r="A1931" s="6" t="s">
        <v>51</v>
      </c>
      <c r="B1931" s="6">
        <v>138</v>
      </c>
      <c r="C1931" s="7">
        <v>41565</v>
      </c>
      <c r="D1931" s="6" t="s">
        <v>30</v>
      </c>
      <c r="E1931" s="6" t="s">
        <v>30</v>
      </c>
      <c r="F1931" s="5" t="str">
        <f t="shared" si="58"/>
        <v>UUC-138</v>
      </c>
      <c r="G1931" t="s">
        <v>64</v>
      </c>
      <c r="H1931" t="s">
        <v>21</v>
      </c>
    </row>
    <row r="1932" spans="1:8" x14ac:dyDescent="0.3">
      <c r="A1932" s="6" t="s">
        <v>62</v>
      </c>
      <c r="B1932" s="6">
        <v>240</v>
      </c>
      <c r="C1932" s="7">
        <v>41569</v>
      </c>
      <c r="D1932" s="6" t="s">
        <v>30</v>
      </c>
      <c r="E1932" s="6" t="s">
        <v>30</v>
      </c>
      <c r="F1932" s="5" t="str">
        <f t="shared" si="58"/>
        <v>ARB-240</v>
      </c>
      <c r="G1932" s="5" t="s">
        <v>64</v>
      </c>
    </row>
    <row r="1933" spans="1:8" x14ac:dyDescent="0.3">
      <c r="A1933" s="6" t="s">
        <v>62</v>
      </c>
      <c r="B1933" s="6">
        <v>257</v>
      </c>
      <c r="C1933" s="7">
        <v>41582</v>
      </c>
      <c r="D1933" s="6" t="s">
        <v>30</v>
      </c>
      <c r="E1933" s="6" t="s">
        <v>30</v>
      </c>
      <c r="F1933" s="5" t="str">
        <f t="shared" si="58"/>
        <v>ARB-257</v>
      </c>
      <c r="G1933" s="5" t="s">
        <v>64</v>
      </c>
    </row>
    <row r="1934" spans="1:8" x14ac:dyDescent="0.3">
      <c r="A1934" s="6" t="s">
        <v>51</v>
      </c>
      <c r="B1934" s="6">
        <v>178</v>
      </c>
      <c r="C1934" s="7">
        <v>41645</v>
      </c>
      <c r="D1934" s="6" t="s">
        <v>30</v>
      </c>
      <c r="E1934" s="6" t="s">
        <v>30</v>
      </c>
      <c r="F1934" s="5" t="str">
        <f t="shared" si="58"/>
        <v>UUC-178</v>
      </c>
      <c r="G1934" t="s">
        <v>152</v>
      </c>
      <c r="H1934" t="s">
        <v>21</v>
      </c>
    </row>
    <row r="1935" spans="1:8" x14ac:dyDescent="0.3">
      <c r="A1935" s="6" t="s">
        <v>62</v>
      </c>
      <c r="B1935" s="6">
        <v>305</v>
      </c>
      <c r="C1935" s="7">
        <v>41671</v>
      </c>
      <c r="D1935" s="6" t="s">
        <v>30</v>
      </c>
      <c r="E1935" s="6" t="s">
        <v>30</v>
      </c>
      <c r="F1935" s="5" t="str">
        <f t="shared" si="58"/>
        <v>ARB-305</v>
      </c>
      <c r="G1935" s="5" t="s">
        <v>64</v>
      </c>
    </row>
    <row r="1936" spans="1:8" x14ac:dyDescent="0.3">
      <c r="A1936" s="6" t="s">
        <v>51</v>
      </c>
      <c r="B1936" s="6">
        <v>199</v>
      </c>
      <c r="C1936" s="7">
        <v>41691</v>
      </c>
      <c r="D1936" s="6" t="s">
        <v>30</v>
      </c>
      <c r="E1936" s="6" t="s">
        <v>30</v>
      </c>
      <c r="F1936" s="5" t="str">
        <f t="shared" si="58"/>
        <v>UUC-199</v>
      </c>
      <c r="G1936" t="s">
        <v>64</v>
      </c>
      <c r="H1936" t="s">
        <v>21</v>
      </c>
    </row>
    <row r="1937" spans="1:8" x14ac:dyDescent="0.3">
      <c r="A1937" s="6" t="s">
        <v>62</v>
      </c>
      <c r="B1937" s="6">
        <v>323</v>
      </c>
      <c r="C1937" s="7">
        <v>41698</v>
      </c>
      <c r="D1937" s="6" t="s">
        <v>30</v>
      </c>
      <c r="E1937" s="6" t="s">
        <v>30</v>
      </c>
      <c r="F1937" s="5" t="str">
        <f t="shared" si="58"/>
        <v>ARB-323</v>
      </c>
      <c r="G1937" s="5" t="s">
        <v>64</v>
      </c>
    </row>
    <row r="1938" spans="1:8" x14ac:dyDescent="0.3">
      <c r="A1938" s="6" t="s">
        <v>62</v>
      </c>
      <c r="B1938" s="6">
        <v>327</v>
      </c>
      <c r="C1938" s="7">
        <v>41710</v>
      </c>
      <c r="D1938" s="6" t="s">
        <v>30</v>
      </c>
      <c r="E1938" s="6" t="s">
        <v>30</v>
      </c>
      <c r="F1938" s="5" t="str">
        <f t="shared" si="58"/>
        <v>ARB-327</v>
      </c>
      <c r="G1938" s="5" t="s">
        <v>64</v>
      </c>
    </row>
    <row r="1939" spans="1:8" x14ac:dyDescent="0.3">
      <c r="A1939" s="6" t="s">
        <v>51</v>
      </c>
      <c r="B1939" s="6">
        <v>211</v>
      </c>
      <c r="C1939" s="7">
        <v>41722</v>
      </c>
      <c r="D1939" s="6" t="s">
        <v>30</v>
      </c>
      <c r="E1939" s="6" t="s">
        <v>30</v>
      </c>
      <c r="F1939" s="5" t="str">
        <f t="shared" si="58"/>
        <v>UUC-211</v>
      </c>
      <c r="G1939" t="s">
        <v>64</v>
      </c>
      <c r="H1939" t="s">
        <v>21</v>
      </c>
    </row>
    <row r="1940" spans="1:8" x14ac:dyDescent="0.3">
      <c r="A1940" s="6" t="s">
        <v>51</v>
      </c>
      <c r="B1940" s="6">
        <v>223</v>
      </c>
      <c r="C1940" s="7">
        <v>41737</v>
      </c>
      <c r="D1940" s="6" t="s">
        <v>30</v>
      </c>
      <c r="E1940" s="6" t="s">
        <v>30</v>
      </c>
      <c r="F1940" s="5" t="str">
        <f t="shared" si="58"/>
        <v>UUC-223</v>
      </c>
      <c r="G1940" t="s">
        <v>64</v>
      </c>
      <c r="H1940" t="s">
        <v>21</v>
      </c>
    </row>
    <row r="1941" spans="1:8" x14ac:dyDescent="0.3">
      <c r="A1941" s="6" t="s">
        <v>62</v>
      </c>
      <c r="B1941" s="6">
        <v>343</v>
      </c>
      <c r="C1941" s="7">
        <v>41739</v>
      </c>
      <c r="D1941" s="6" t="s">
        <v>30</v>
      </c>
      <c r="E1941" s="6" t="s">
        <v>30</v>
      </c>
      <c r="F1941" s="5" t="str">
        <f t="shared" si="58"/>
        <v>ARB-343</v>
      </c>
      <c r="G1941" s="5" t="s">
        <v>64</v>
      </c>
    </row>
    <row r="1942" spans="1:8" x14ac:dyDescent="0.3">
      <c r="A1942" s="6" t="s">
        <v>51</v>
      </c>
      <c r="B1942" s="6">
        <v>225</v>
      </c>
      <c r="C1942" s="7">
        <v>41741</v>
      </c>
      <c r="D1942" s="6" t="s">
        <v>30</v>
      </c>
      <c r="E1942" s="6" t="s">
        <v>30</v>
      </c>
      <c r="F1942" s="5" t="str">
        <f t="shared" si="58"/>
        <v>UUC-225</v>
      </c>
      <c r="G1942" s="5" t="s">
        <v>20</v>
      </c>
      <c r="H1942" t="s">
        <v>21</v>
      </c>
    </row>
    <row r="1943" spans="1:8" x14ac:dyDescent="0.3">
      <c r="A1943" s="6" t="s">
        <v>62</v>
      </c>
      <c r="B1943" s="6">
        <v>356</v>
      </c>
      <c r="C1943" s="7">
        <v>41757</v>
      </c>
      <c r="D1943" s="6" t="s">
        <v>30</v>
      </c>
      <c r="E1943" s="6" t="s">
        <v>30</v>
      </c>
      <c r="F1943" s="5" t="str">
        <f t="shared" si="58"/>
        <v>ARB-356</v>
      </c>
      <c r="G1943" s="5" t="s">
        <v>64</v>
      </c>
    </row>
    <row r="1944" spans="1:8" x14ac:dyDescent="0.3">
      <c r="A1944" s="6" t="s">
        <v>62</v>
      </c>
      <c r="B1944" s="6">
        <v>380</v>
      </c>
      <c r="C1944" s="7">
        <v>41789</v>
      </c>
      <c r="D1944" s="6" t="s">
        <v>30</v>
      </c>
      <c r="E1944" s="6" t="s">
        <v>30</v>
      </c>
      <c r="F1944" s="5" t="str">
        <f t="shared" si="58"/>
        <v>ARB-380</v>
      </c>
      <c r="G1944" s="5" t="s">
        <v>64</v>
      </c>
    </row>
    <row r="1945" spans="1:8" x14ac:dyDescent="0.3">
      <c r="A1945" s="6" t="s">
        <v>51</v>
      </c>
      <c r="B1945" s="6">
        <v>247</v>
      </c>
      <c r="C1945" s="7">
        <v>41794</v>
      </c>
      <c r="D1945" s="6" t="s">
        <v>30</v>
      </c>
      <c r="E1945" s="6" t="s">
        <v>30</v>
      </c>
      <c r="F1945" s="5" t="str">
        <f t="shared" ref="F1945:F1950" si="59">CONCATENATE(A1945,"-",B1945)</f>
        <v>UUC-247</v>
      </c>
      <c r="G1945" s="5" t="s">
        <v>120</v>
      </c>
      <c r="H1945" t="s">
        <v>21</v>
      </c>
    </row>
    <row r="1946" spans="1:8" x14ac:dyDescent="0.3">
      <c r="A1946" s="6" t="s">
        <v>62</v>
      </c>
      <c r="B1946" s="6">
        <v>423</v>
      </c>
      <c r="C1946" s="7">
        <v>41802</v>
      </c>
      <c r="D1946" s="6" t="s">
        <v>30</v>
      </c>
      <c r="E1946" s="6" t="s">
        <v>30</v>
      </c>
      <c r="F1946" s="5" t="str">
        <f t="shared" si="59"/>
        <v>ARB-423</v>
      </c>
    </row>
    <row r="1947" spans="1:8" x14ac:dyDescent="0.3">
      <c r="A1947" s="6" t="s">
        <v>51</v>
      </c>
      <c r="B1947" s="6">
        <v>264</v>
      </c>
      <c r="C1947" s="7">
        <v>41824</v>
      </c>
      <c r="D1947" s="6" t="s">
        <v>30</v>
      </c>
      <c r="E1947" s="6" t="s">
        <v>30</v>
      </c>
      <c r="F1947" s="5" t="str">
        <f t="shared" si="59"/>
        <v>UUC-264</v>
      </c>
      <c r="G1947" s="5" t="s">
        <v>20</v>
      </c>
      <c r="H1947" t="s">
        <v>21</v>
      </c>
    </row>
    <row r="1948" spans="1:8" x14ac:dyDescent="0.3">
      <c r="A1948" s="6" t="s">
        <v>62</v>
      </c>
      <c r="B1948" s="6">
        <v>403</v>
      </c>
      <c r="C1948" s="7">
        <v>41836</v>
      </c>
      <c r="D1948" s="6" t="s">
        <v>30</v>
      </c>
      <c r="E1948" s="6" t="s">
        <v>30</v>
      </c>
      <c r="F1948" s="5" t="str">
        <f t="shared" si="59"/>
        <v>ARB-403</v>
      </c>
    </row>
    <row r="1949" spans="1:8" x14ac:dyDescent="0.3">
      <c r="A1949" s="6" t="s">
        <v>51</v>
      </c>
      <c r="B1949" s="6">
        <v>294</v>
      </c>
      <c r="C1949" s="7">
        <v>41872</v>
      </c>
      <c r="D1949" s="6" t="s">
        <v>30</v>
      </c>
      <c r="E1949" s="6" t="s">
        <v>30</v>
      </c>
      <c r="F1949" s="5" t="str">
        <f t="shared" si="59"/>
        <v>UUC-294</v>
      </c>
      <c r="G1949" t="s">
        <v>64</v>
      </c>
      <c r="H1949" t="s">
        <v>21</v>
      </c>
    </row>
    <row r="1950" spans="1:8" x14ac:dyDescent="0.3">
      <c r="A1950" s="6" t="s">
        <v>62</v>
      </c>
      <c r="B1950" s="6">
        <v>436</v>
      </c>
      <c r="C1950" s="7">
        <v>41892</v>
      </c>
      <c r="D1950" s="6" t="s">
        <v>30</v>
      </c>
      <c r="E1950" s="6" t="s">
        <v>30</v>
      </c>
      <c r="F1950" s="5" t="str">
        <f t="shared" si="59"/>
        <v>ARB-436</v>
      </c>
    </row>
    <row r="1951" spans="1:8" x14ac:dyDescent="0.3">
      <c r="A1951" s="6" t="s">
        <v>51</v>
      </c>
      <c r="B1951" s="6">
        <v>344</v>
      </c>
      <c r="C1951" s="7">
        <v>41933</v>
      </c>
      <c r="D1951" s="6" t="s">
        <v>30</v>
      </c>
      <c r="E1951" s="6" t="s">
        <v>30</v>
      </c>
      <c r="F1951" s="5" t="str">
        <f t="shared" ref="F1951:F2014" si="60">CONCATENATE(A1951,"-",B1951)</f>
        <v>UUC-344</v>
      </c>
      <c r="G1951" t="s">
        <v>83</v>
      </c>
      <c r="H1951" t="s">
        <v>21</v>
      </c>
    </row>
    <row r="1952" spans="1:8" x14ac:dyDescent="0.3">
      <c r="A1952" s="6" t="s">
        <v>51</v>
      </c>
      <c r="B1952" s="6">
        <v>354</v>
      </c>
      <c r="C1952" s="7">
        <v>41942</v>
      </c>
      <c r="D1952" s="6" t="s">
        <v>30</v>
      </c>
      <c r="E1952" s="6" t="s">
        <v>30</v>
      </c>
      <c r="F1952" s="5" t="str">
        <f t="shared" si="60"/>
        <v>UUC-354</v>
      </c>
      <c r="G1952" s="5" t="s">
        <v>81</v>
      </c>
      <c r="H1952" t="s">
        <v>35</v>
      </c>
    </row>
    <row r="1953" spans="1:8" x14ac:dyDescent="0.3">
      <c r="A1953" s="6" t="s">
        <v>51</v>
      </c>
      <c r="B1953" s="6">
        <v>358</v>
      </c>
      <c r="C1953" s="7">
        <v>41948</v>
      </c>
      <c r="D1953" s="6" t="s">
        <v>30</v>
      </c>
      <c r="E1953" s="6" t="s">
        <v>30</v>
      </c>
      <c r="F1953" s="5" t="str">
        <f t="shared" si="60"/>
        <v>UUC-358</v>
      </c>
      <c r="G1953" t="s">
        <v>64</v>
      </c>
      <c r="H1953" t="s">
        <v>21</v>
      </c>
    </row>
    <row r="1954" spans="1:8" x14ac:dyDescent="0.3">
      <c r="A1954" s="6" t="s">
        <v>51</v>
      </c>
      <c r="B1954" s="6">
        <v>373</v>
      </c>
      <c r="C1954" s="7">
        <v>41974</v>
      </c>
      <c r="D1954" s="6" t="s">
        <v>30</v>
      </c>
      <c r="E1954" s="6" t="s">
        <v>30</v>
      </c>
      <c r="F1954" s="5" t="str">
        <f t="shared" si="60"/>
        <v>UUC-373</v>
      </c>
      <c r="G1954" t="s">
        <v>228</v>
      </c>
      <c r="H1954" t="s">
        <v>35</v>
      </c>
    </row>
    <row r="1955" spans="1:8" x14ac:dyDescent="0.3">
      <c r="A1955" s="6" t="s">
        <v>51</v>
      </c>
      <c r="B1955" s="6">
        <v>403</v>
      </c>
      <c r="C1955" s="7">
        <v>42017</v>
      </c>
      <c r="D1955" s="6" t="s">
        <v>30</v>
      </c>
      <c r="E1955" s="6" t="s">
        <v>30</v>
      </c>
      <c r="F1955" s="5" t="str">
        <f t="shared" si="60"/>
        <v>UUC-403</v>
      </c>
      <c r="G1955" s="5" t="s">
        <v>81</v>
      </c>
      <c r="H1955" t="s">
        <v>21</v>
      </c>
    </row>
    <row r="1956" spans="1:8" x14ac:dyDescent="0.3">
      <c r="A1956" s="6" t="s">
        <v>130</v>
      </c>
      <c r="B1956" s="6">
        <v>4</v>
      </c>
      <c r="C1956" s="7">
        <v>42035</v>
      </c>
      <c r="D1956" s="6" t="s">
        <v>30</v>
      </c>
      <c r="E1956" s="6" t="s">
        <v>30</v>
      </c>
      <c r="F1956" s="5" t="str">
        <f t="shared" si="60"/>
        <v>KKV-4</v>
      </c>
      <c r="G1956" t="s">
        <v>64</v>
      </c>
      <c r="H1956" t="s">
        <v>21</v>
      </c>
    </row>
    <row r="1957" spans="1:8" x14ac:dyDescent="0.3">
      <c r="A1957" s="6" t="s">
        <v>51</v>
      </c>
      <c r="B1957" s="6">
        <v>422</v>
      </c>
      <c r="C1957" s="7">
        <v>42039</v>
      </c>
      <c r="D1957" s="6" t="s">
        <v>30</v>
      </c>
      <c r="E1957" s="6" t="s">
        <v>30</v>
      </c>
      <c r="F1957" s="5" t="str">
        <f t="shared" si="60"/>
        <v>UUC-422</v>
      </c>
      <c r="G1957" s="5" t="s">
        <v>20</v>
      </c>
      <c r="H1957" t="s">
        <v>21</v>
      </c>
    </row>
    <row r="1958" spans="1:8" x14ac:dyDescent="0.3">
      <c r="A1958" s="6" t="s">
        <v>51</v>
      </c>
      <c r="B1958" s="6">
        <v>432</v>
      </c>
      <c r="C1958" s="7">
        <v>42054</v>
      </c>
      <c r="D1958" s="6" t="s">
        <v>30</v>
      </c>
      <c r="E1958" s="6" t="s">
        <v>30</v>
      </c>
      <c r="F1958" s="5" t="str">
        <f t="shared" si="60"/>
        <v>UUC-432</v>
      </c>
      <c r="G1958" s="5" t="s">
        <v>115</v>
      </c>
      <c r="H1958" t="s">
        <v>21</v>
      </c>
    </row>
    <row r="1959" spans="1:8" x14ac:dyDescent="0.3">
      <c r="A1959" s="6" t="s">
        <v>51</v>
      </c>
      <c r="B1959" s="6">
        <v>442</v>
      </c>
      <c r="C1959" s="7">
        <v>42068</v>
      </c>
      <c r="D1959" s="6" t="s">
        <v>30</v>
      </c>
      <c r="E1959" s="6" t="s">
        <v>30</v>
      </c>
      <c r="F1959" s="5" t="str">
        <f t="shared" si="60"/>
        <v>UUC-442</v>
      </c>
      <c r="G1959" t="s">
        <v>64</v>
      </c>
      <c r="H1959" t="s">
        <v>21</v>
      </c>
    </row>
    <row r="1960" spans="1:8" x14ac:dyDescent="0.3">
      <c r="A1960" s="6" t="s">
        <v>51</v>
      </c>
      <c r="B1960" s="6">
        <v>444</v>
      </c>
      <c r="C1960" s="7">
        <v>42069</v>
      </c>
      <c r="D1960" s="6" t="s">
        <v>30</v>
      </c>
      <c r="E1960" s="6" t="s">
        <v>30</v>
      </c>
      <c r="F1960" s="5" t="str">
        <f t="shared" si="60"/>
        <v>UUC-444</v>
      </c>
      <c r="G1960" t="s">
        <v>64</v>
      </c>
      <c r="H1960" t="s">
        <v>21</v>
      </c>
    </row>
    <row r="1961" spans="1:8" x14ac:dyDescent="0.3">
      <c r="A1961" s="6" t="s">
        <v>51</v>
      </c>
      <c r="B1961" s="6">
        <v>482</v>
      </c>
      <c r="C1961" s="7">
        <v>42108</v>
      </c>
      <c r="D1961" s="6" t="s">
        <v>30</v>
      </c>
      <c r="E1961" s="6" t="s">
        <v>30</v>
      </c>
      <c r="F1961" s="5" t="str">
        <f t="shared" si="60"/>
        <v>UUC-482</v>
      </c>
      <c r="G1961" t="s">
        <v>152</v>
      </c>
      <c r="H1961" t="s">
        <v>21</v>
      </c>
    </row>
    <row r="1962" spans="1:8" x14ac:dyDescent="0.3">
      <c r="A1962" s="6" t="s">
        <v>51</v>
      </c>
      <c r="B1962" s="6">
        <v>489</v>
      </c>
      <c r="C1962" s="7">
        <v>42112</v>
      </c>
      <c r="D1962" s="6" t="s">
        <v>30</v>
      </c>
      <c r="E1962" s="6" t="s">
        <v>30</v>
      </c>
      <c r="F1962" s="5" t="str">
        <f t="shared" si="60"/>
        <v>UUC-489</v>
      </c>
      <c r="G1962" s="5" t="s">
        <v>92</v>
      </c>
      <c r="H1962" t="s">
        <v>21</v>
      </c>
    </row>
    <row r="1963" spans="1:8" x14ac:dyDescent="0.3">
      <c r="A1963" s="6" t="s">
        <v>51</v>
      </c>
      <c r="B1963" s="6">
        <v>506</v>
      </c>
      <c r="C1963" s="7">
        <v>42158</v>
      </c>
      <c r="D1963" s="6" t="s">
        <v>30</v>
      </c>
      <c r="E1963" s="6" t="s">
        <v>30</v>
      </c>
      <c r="F1963" s="5" t="str">
        <f t="shared" si="60"/>
        <v>UUC-506</v>
      </c>
      <c r="G1963" s="5" t="s">
        <v>20</v>
      </c>
      <c r="H1963" t="s">
        <v>21</v>
      </c>
    </row>
    <row r="1964" spans="1:8" x14ac:dyDescent="0.3">
      <c r="A1964" s="6" t="s">
        <v>130</v>
      </c>
      <c r="B1964" s="6">
        <v>15</v>
      </c>
      <c r="C1964" s="7">
        <v>42186</v>
      </c>
      <c r="D1964" s="6" t="s">
        <v>30</v>
      </c>
      <c r="E1964" s="6" t="s">
        <v>30</v>
      </c>
      <c r="F1964" s="5" t="str">
        <f t="shared" si="60"/>
        <v>KKV-15</v>
      </c>
      <c r="G1964" t="s">
        <v>228</v>
      </c>
      <c r="H1964" t="s">
        <v>21</v>
      </c>
    </row>
    <row r="1965" spans="1:8" x14ac:dyDescent="0.3">
      <c r="A1965" s="6" t="s">
        <v>130</v>
      </c>
      <c r="B1965" s="6">
        <v>17</v>
      </c>
      <c r="C1965" s="7">
        <v>42195</v>
      </c>
      <c r="D1965" s="6" t="s">
        <v>30</v>
      </c>
      <c r="E1965" s="6" t="s">
        <v>30</v>
      </c>
      <c r="F1965" s="5" t="str">
        <f t="shared" si="60"/>
        <v>KKV-17</v>
      </c>
      <c r="G1965" t="s">
        <v>238</v>
      </c>
      <c r="H1965" t="s">
        <v>21</v>
      </c>
    </row>
    <row r="1966" spans="1:8" x14ac:dyDescent="0.3">
      <c r="A1966" s="6" t="s">
        <v>130</v>
      </c>
      <c r="B1966" s="6">
        <v>18</v>
      </c>
      <c r="C1966" s="7">
        <v>42206</v>
      </c>
      <c r="D1966" s="6" t="s">
        <v>30</v>
      </c>
      <c r="E1966" s="6" t="s">
        <v>30</v>
      </c>
      <c r="F1966" s="5" t="str">
        <f t="shared" si="60"/>
        <v>KKV-18</v>
      </c>
      <c r="G1966" t="s">
        <v>129</v>
      </c>
      <c r="H1966" t="s">
        <v>21</v>
      </c>
    </row>
    <row r="1967" spans="1:8" x14ac:dyDescent="0.3">
      <c r="A1967" s="6" t="s">
        <v>51</v>
      </c>
      <c r="B1967" s="6">
        <v>529</v>
      </c>
      <c r="C1967" s="7">
        <v>42224</v>
      </c>
      <c r="D1967" s="6" t="s">
        <v>30</v>
      </c>
      <c r="E1967" s="6" t="s">
        <v>30</v>
      </c>
      <c r="F1967" s="5" t="str">
        <f t="shared" si="60"/>
        <v>UUC-529</v>
      </c>
      <c r="G1967" s="5" t="s">
        <v>20</v>
      </c>
      <c r="H1967" t="s">
        <v>21</v>
      </c>
    </row>
    <row r="1968" spans="1:8" x14ac:dyDescent="0.3">
      <c r="A1968" s="6" t="s">
        <v>51</v>
      </c>
      <c r="B1968" s="6">
        <v>534</v>
      </c>
      <c r="C1968" s="7">
        <v>42237</v>
      </c>
      <c r="D1968" s="6" t="s">
        <v>30</v>
      </c>
      <c r="E1968" s="6" t="s">
        <v>30</v>
      </c>
      <c r="F1968" s="5" t="str">
        <f t="shared" si="60"/>
        <v>UUC-534</v>
      </c>
      <c r="G1968" s="5" t="s">
        <v>20</v>
      </c>
      <c r="H1968" t="s">
        <v>35</v>
      </c>
    </row>
    <row r="1969" spans="1:8" x14ac:dyDescent="0.3">
      <c r="A1969" s="6" t="s">
        <v>130</v>
      </c>
      <c r="B1969" s="6">
        <v>31</v>
      </c>
      <c r="C1969" s="7">
        <v>42334</v>
      </c>
      <c r="D1969" s="6" t="s">
        <v>30</v>
      </c>
      <c r="E1969" s="6" t="s">
        <v>30</v>
      </c>
      <c r="F1969" s="5" t="str">
        <f t="shared" si="60"/>
        <v>KKV-31</v>
      </c>
      <c r="G1969" t="s">
        <v>152</v>
      </c>
      <c r="H1969" t="s">
        <v>21</v>
      </c>
    </row>
    <row r="1970" spans="1:8" x14ac:dyDescent="0.3">
      <c r="A1970" s="6" t="s">
        <v>51</v>
      </c>
      <c r="B1970" s="6">
        <v>570</v>
      </c>
      <c r="C1970" s="7">
        <v>42356</v>
      </c>
      <c r="D1970" s="6" t="s">
        <v>30</v>
      </c>
      <c r="E1970" s="6" t="s">
        <v>30</v>
      </c>
      <c r="F1970" s="5" t="str">
        <f t="shared" si="60"/>
        <v>UUC-570</v>
      </c>
      <c r="G1970" s="5" t="s">
        <v>20</v>
      </c>
      <c r="H1970" t="s">
        <v>35</v>
      </c>
    </row>
    <row r="1971" spans="1:8" x14ac:dyDescent="0.3">
      <c r="A1971" s="6" t="s">
        <v>51</v>
      </c>
      <c r="B1971" s="6">
        <v>573</v>
      </c>
      <c r="C1971" s="7">
        <v>42361</v>
      </c>
      <c r="D1971" s="6" t="s">
        <v>30</v>
      </c>
      <c r="E1971" s="6" t="s">
        <v>30</v>
      </c>
      <c r="F1971" s="5" t="str">
        <f t="shared" si="60"/>
        <v>UUC-573</v>
      </c>
      <c r="G1971" s="5" t="s">
        <v>20</v>
      </c>
      <c r="H1971" t="s">
        <v>21</v>
      </c>
    </row>
    <row r="1972" spans="1:8" x14ac:dyDescent="0.3">
      <c r="A1972" s="6" t="s">
        <v>130</v>
      </c>
      <c r="B1972" s="6">
        <v>37</v>
      </c>
      <c r="C1972" s="7">
        <v>42372</v>
      </c>
      <c r="D1972" s="6" t="s">
        <v>30</v>
      </c>
      <c r="E1972" s="6" t="s">
        <v>30</v>
      </c>
      <c r="F1972" s="5" t="str">
        <f t="shared" si="60"/>
        <v>KKV-37</v>
      </c>
      <c r="G1972" t="s">
        <v>152</v>
      </c>
      <c r="H1972" t="s">
        <v>35</v>
      </c>
    </row>
    <row r="1973" spans="1:8" x14ac:dyDescent="0.3">
      <c r="A1973" s="6" t="s">
        <v>51</v>
      </c>
      <c r="B1973" s="6">
        <v>587</v>
      </c>
      <c r="C1973" s="7">
        <v>42419</v>
      </c>
      <c r="D1973" s="6" t="s">
        <v>30</v>
      </c>
      <c r="E1973" s="6" t="s">
        <v>30</v>
      </c>
      <c r="F1973" s="5" t="str">
        <f t="shared" si="60"/>
        <v>UUC-587</v>
      </c>
      <c r="G1973" t="s">
        <v>64</v>
      </c>
      <c r="H1973" t="s">
        <v>21</v>
      </c>
    </row>
    <row r="1974" spans="1:8" x14ac:dyDescent="0.3">
      <c r="A1974" s="6" t="s">
        <v>51</v>
      </c>
      <c r="B1974" s="6">
        <v>593</v>
      </c>
      <c r="C1974" s="7">
        <v>42433</v>
      </c>
      <c r="D1974" s="6" t="s">
        <v>30</v>
      </c>
      <c r="E1974" s="6" t="s">
        <v>30</v>
      </c>
      <c r="F1974" s="5" t="str">
        <f t="shared" si="60"/>
        <v>UUC-593</v>
      </c>
      <c r="G1974" t="s">
        <v>213</v>
      </c>
      <c r="H1974" t="s">
        <v>21</v>
      </c>
    </row>
    <row r="1975" spans="1:8" x14ac:dyDescent="0.3">
      <c r="A1975" s="6" t="s">
        <v>130</v>
      </c>
      <c r="B1975" s="6">
        <v>47</v>
      </c>
      <c r="C1975" s="7">
        <v>42448</v>
      </c>
      <c r="D1975" s="6" t="s">
        <v>30</v>
      </c>
      <c r="E1975" s="6" t="s">
        <v>30</v>
      </c>
      <c r="F1975" s="5" t="str">
        <f t="shared" si="60"/>
        <v>KKV-47</v>
      </c>
      <c r="G1975" t="s">
        <v>213</v>
      </c>
      <c r="H1975" t="s">
        <v>21</v>
      </c>
    </row>
    <row r="1976" spans="1:8" x14ac:dyDescent="0.3">
      <c r="A1976" s="6" t="s">
        <v>51</v>
      </c>
      <c r="B1976" s="6">
        <v>601</v>
      </c>
      <c r="C1976" s="7">
        <v>42453</v>
      </c>
      <c r="D1976" s="6" t="s">
        <v>30</v>
      </c>
      <c r="E1976" s="6" t="s">
        <v>30</v>
      </c>
      <c r="F1976" s="5" t="str">
        <f t="shared" si="60"/>
        <v>UUC-601</v>
      </c>
      <c r="G1976" s="5" t="s">
        <v>20</v>
      </c>
      <c r="H1976" t="s">
        <v>21</v>
      </c>
    </row>
    <row r="1977" spans="1:8" x14ac:dyDescent="0.3">
      <c r="A1977" s="6" t="s">
        <v>51</v>
      </c>
      <c r="B1977" s="6">
        <v>603</v>
      </c>
      <c r="C1977" s="7">
        <v>42454</v>
      </c>
      <c r="D1977" s="6" t="s">
        <v>30</v>
      </c>
      <c r="E1977" s="6" t="s">
        <v>30</v>
      </c>
      <c r="F1977" s="5" t="str">
        <f t="shared" si="60"/>
        <v>UUC-603</v>
      </c>
      <c r="G1977" s="5" t="s">
        <v>120</v>
      </c>
      <c r="H1977" t="s">
        <v>21</v>
      </c>
    </row>
    <row r="1978" spans="1:8" x14ac:dyDescent="0.3">
      <c r="A1978" s="6" t="s">
        <v>51</v>
      </c>
      <c r="B1978" s="6">
        <v>605</v>
      </c>
      <c r="C1978" s="7">
        <v>42457</v>
      </c>
      <c r="D1978" s="6" t="s">
        <v>30</v>
      </c>
      <c r="E1978" s="6" t="s">
        <v>30</v>
      </c>
      <c r="F1978" s="5" t="str">
        <f t="shared" si="60"/>
        <v>UUC-605</v>
      </c>
      <c r="G1978" s="5" t="s">
        <v>81</v>
      </c>
      <c r="H1978" t="s">
        <v>21</v>
      </c>
    </row>
    <row r="1979" spans="1:8" x14ac:dyDescent="0.3">
      <c r="A1979" s="6" t="s">
        <v>130</v>
      </c>
      <c r="B1979" s="6">
        <v>55</v>
      </c>
      <c r="C1979" s="7">
        <v>42477</v>
      </c>
      <c r="D1979" s="6" t="s">
        <v>30</v>
      </c>
      <c r="E1979" s="6" t="s">
        <v>30</v>
      </c>
      <c r="F1979" s="5" t="str">
        <f t="shared" si="60"/>
        <v>KKV-55</v>
      </c>
      <c r="G1979" t="s">
        <v>129</v>
      </c>
      <c r="H1979" t="s">
        <v>21</v>
      </c>
    </row>
    <row r="1980" spans="1:8" x14ac:dyDescent="0.3">
      <c r="A1980" s="6" t="s">
        <v>51</v>
      </c>
      <c r="B1980" s="6">
        <v>624</v>
      </c>
      <c r="C1980" s="7">
        <v>42479</v>
      </c>
      <c r="D1980" s="6" t="s">
        <v>30</v>
      </c>
      <c r="E1980" s="6" t="s">
        <v>30</v>
      </c>
      <c r="F1980" s="5" t="str">
        <f t="shared" si="60"/>
        <v>UUC-624</v>
      </c>
      <c r="G1980" s="5" t="s">
        <v>81</v>
      </c>
      <c r="H1980" t="s">
        <v>21</v>
      </c>
    </row>
    <row r="1981" spans="1:8" x14ac:dyDescent="0.3">
      <c r="A1981" s="6" t="s">
        <v>130</v>
      </c>
      <c r="B1981" s="6">
        <v>60</v>
      </c>
      <c r="C1981" s="7">
        <v>42492</v>
      </c>
      <c r="D1981" s="6" t="s">
        <v>30</v>
      </c>
      <c r="E1981" s="6" t="s">
        <v>30</v>
      </c>
      <c r="F1981" s="5" t="str">
        <f t="shared" si="60"/>
        <v>KKV-60</v>
      </c>
      <c r="G1981" t="s">
        <v>152</v>
      </c>
      <c r="H1981" t="s">
        <v>21</v>
      </c>
    </row>
    <row r="1982" spans="1:8" x14ac:dyDescent="0.3">
      <c r="A1982" s="6" t="s">
        <v>268</v>
      </c>
      <c r="B1982" s="6">
        <v>4</v>
      </c>
      <c r="C1982" s="7">
        <v>42495</v>
      </c>
      <c r="D1982" s="6" t="s">
        <v>30</v>
      </c>
      <c r="E1982" s="6" t="s">
        <v>30</v>
      </c>
      <c r="F1982" s="5" t="str">
        <f t="shared" si="60"/>
        <v>SLP-4</v>
      </c>
      <c r="G1982" t="s">
        <v>64</v>
      </c>
      <c r="H1982" t="s">
        <v>21</v>
      </c>
    </row>
    <row r="1983" spans="1:8" x14ac:dyDescent="0.3">
      <c r="A1983" s="6" t="s">
        <v>51</v>
      </c>
      <c r="B1983" s="6">
        <v>636</v>
      </c>
      <c r="C1983" s="7">
        <v>42497</v>
      </c>
      <c r="D1983" s="6" t="s">
        <v>30</v>
      </c>
      <c r="E1983" s="6" t="s">
        <v>30</v>
      </c>
      <c r="F1983" s="5" t="str">
        <f t="shared" si="60"/>
        <v>UUC-636</v>
      </c>
      <c r="G1983" s="5" t="s">
        <v>144</v>
      </c>
      <c r="H1983" t="s">
        <v>21</v>
      </c>
    </row>
    <row r="1984" spans="1:8" x14ac:dyDescent="0.3">
      <c r="A1984" s="6" t="s">
        <v>51</v>
      </c>
      <c r="B1984" s="6">
        <v>641</v>
      </c>
      <c r="C1984" s="7">
        <v>42500</v>
      </c>
      <c r="D1984" s="6" t="s">
        <v>30</v>
      </c>
      <c r="E1984" s="6" t="s">
        <v>30</v>
      </c>
      <c r="F1984" s="5" t="str">
        <f t="shared" si="60"/>
        <v>UUC-641</v>
      </c>
      <c r="G1984" s="5" t="s">
        <v>120</v>
      </c>
      <c r="H1984" t="s">
        <v>21</v>
      </c>
    </row>
    <row r="1985" spans="1:8" x14ac:dyDescent="0.3">
      <c r="A1985" s="6" t="s">
        <v>51</v>
      </c>
      <c r="B1985" s="6">
        <v>657</v>
      </c>
      <c r="C1985" s="7">
        <v>42521</v>
      </c>
      <c r="D1985" s="6" t="s">
        <v>30</v>
      </c>
      <c r="E1985" s="6" t="s">
        <v>30</v>
      </c>
      <c r="F1985" s="5" t="str">
        <f t="shared" si="60"/>
        <v>UUC-657</v>
      </c>
      <c r="G1985" s="5" t="s">
        <v>81</v>
      </c>
      <c r="H1985" t="s">
        <v>21</v>
      </c>
    </row>
    <row r="1986" spans="1:8" x14ac:dyDescent="0.3">
      <c r="A1986" s="6" t="s">
        <v>51</v>
      </c>
      <c r="B1986" s="6">
        <v>660</v>
      </c>
      <c r="C1986" s="7">
        <v>42522</v>
      </c>
      <c r="D1986" s="6" t="s">
        <v>30</v>
      </c>
      <c r="E1986" s="6" t="s">
        <v>30</v>
      </c>
      <c r="F1986" s="5" t="str">
        <f t="shared" si="60"/>
        <v>UUC-660</v>
      </c>
      <c r="G1986" s="5" t="s">
        <v>20</v>
      </c>
      <c r="H1986" t="s">
        <v>35</v>
      </c>
    </row>
    <row r="1987" spans="1:8" x14ac:dyDescent="0.3">
      <c r="A1987" s="6" t="s">
        <v>51</v>
      </c>
      <c r="B1987" s="6">
        <v>658</v>
      </c>
      <c r="C1987" s="7">
        <v>42522</v>
      </c>
      <c r="D1987" s="6" t="s">
        <v>30</v>
      </c>
      <c r="E1987" s="6" t="s">
        <v>30</v>
      </c>
      <c r="F1987" s="5" t="str">
        <f t="shared" si="60"/>
        <v>UUC-658</v>
      </c>
      <c r="G1987" s="5" t="s">
        <v>81</v>
      </c>
      <c r="H1987" t="s">
        <v>21</v>
      </c>
    </row>
    <row r="1988" spans="1:8" x14ac:dyDescent="0.3">
      <c r="A1988" s="6" t="s">
        <v>51</v>
      </c>
      <c r="B1988" s="6">
        <v>669</v>
      </c>
      <c r="C1988" s="7">
        <v>42534</v>
      </c>
      <c r="D1988" s="6" t="s">
        <v>30</v>
      </c>
      <c r="E1988" s="6" t="s">
        <v>30</v>
      </c>
      <c r="F1988" s="5" t="str">
        <f t="shared" si="60"/>
        <v>UUC-669</v>
      </c>
      <c r="G1988" s="5" t="s">
        <v>81</v>
      </c>
      <c r="H1988" t="s">
        <v>35</v>
      </c>
    </row>
    <row r="1989" spans="1:8" x14ac:dyDescent="0.3">
      <c r="A1989" s="6" t="s">
        <v>51</v>
      </c>
      <c r="B1989" s="6">
        <v>671</v>
      </c>
      <c r="C1989" s="7">
        <v>42535</v>
      </c>
      <c r="D1989" s="6" t="s">
        <v>30</v>
      </c>
      <c r="E1989" s="6" t="s">
        <v>30</v>
      </c>
      <c r="F1989" s="5" t="str">
        <f t="shared" si="60"/>
        <v>UUC-671</v>
      </c>
      <c r="G1989" t="s">
        <v>64</v>
      </c>
      <c r="H1989" t="s">
        <v>21</v>
      </c>
    </row>
    <row r="1990" spans="1:8" x14ac:dyDescent="0.3">
      <c r="A1990" s="6" t="s">
        <v>51</v>
      </c>
      <c r="B1990" s="6">
        <v>675</v>
      </c>
      <c r="C1990" s="7">
        <v>42538</v>
      </c>
      <c r="D1990" s="6" t="s">
        <v>30</v>
      </c>
      <c r="E1990" s="6" t="s">
        <v>30</v>
      </c>
      <c r="F1990" s="5" t="str">
        <f t="shared" si="60"/>
        <v>UUC-675</v>
      </c>
      <c r="G1990" t="s">
        <v>83</v>
      </c>
      <c r="H1990" t="s">
        <v>21</v>
      </c>
    </row>
    <row r="1991" spans="1:8" x14ac:dyDescent="0.3">
      <c r="A1991" s="6" t="s">
        <v>51</v>
      </c>
      <c r="B1991" s="6">
        <v>695</v>
      </c>
      <c r="C1991" s="7">
        <v>42551</v>
      </c>
      <c r="D1991" s="6" t="s">
        <v>30</v>
      </c>
      <c r="E1991" s="6" t="s">
        <v>30</v>
      </c>
      <c r="F1991" s="5" t="str">
        <f t="shared" si="60"/>
        <v>UUC-695</v>
      </c>
      <c r="G1991" t="s">
        <v>83</v>
      </c>
      <c r="H1991" t="s">
        <v>21</v>
      </c>
    </row>
    <row r="1992" spans="1:8" x14ac:dyDescent="0.3">
      <c r="A1992" s="6" t="s">
        <v>51</v>
      </c>
      <c r="B1992" s="6">
        <v>713</v>
      </c>
      <c r="C1992" s="7">
        <v>42580</v>
      </c>
      <c r="D1992" s="6" t="s">
        <v>30</v>
      </c>
      <c r="E1992" s="6" t="s">
        <v>30</v>
      </c>
      <c r="F1992" s="5" t="str">
        <f t="shared" si="60"/>
        <v>UUC-713</v>
      </c>
      <c r="G1992" s="5" t="s">
        <v>81</v>
      </c>
      <c r="H1992" t="s">
        <v>21</v>
      </c>
    </row>
    <row r="1993" spans="1:8" x14ac:dyDescent="0.3">
      <c r="A1993" s="6" t="s">
        <v>51</v>
      </c>
      <c r="B1993" s="6">
        <v>717</v>
      </c>
      <c r="C1993" s="7">
        <v>42587</v>
      </c>
      <c r="D1993" s="6" t="s">
        <v>30</v>
      </c>
      <c r="E1993" s="6" t="s">
        <v>30</v>
      </c>
      <c r="F1993" s="5" t="str">
        <f t="shared" si="60"/>
        <v>UUC-717</v>
      </c>
      <c r="G1993" t="s">
        <v>64</v>
      </c>
      <c r="H1993" t="s">
        <v>21</v>
      </c>
    </row>
    <row r="1994" spans="1:8" x14ac:dyDescent="0.3">
      <c r="A1994" s="6" t="s">
        <v>51</v>
      </c>
      <c r="B1994" s="6">
        <v>722</v>
      </c>
      <c r="C1994" s="7">
        <v>42589</v>
      </c>
      <c r="D1994" s="6" t="s">
        <v>30</v>
      </c>
      <c r="E1994" s="6" t="s">
        <v>30</v>
      </c>
      <c r="F1994" s="5" t="str">
        <f t="shared" si="60"/>
        <v>UUC-722</v>
      </c>
      <c r="G1994" t="s">
        <v>64</v>
      </c>
      <c r="H1994" t="s">
        <v>21</v>
      </c>
    </row>
    <row r="1995" spans="1:8" x14ac:dyDescent="0.3">
      <c r="A1995" s="6" t="s">
        <v>130</v>
      </c>
      <c r="B1995" s="6">
        <v>87</v>
      </c>
      <c r="C1995" s="7">
        <v>42592</v>
      </c>
      <c r="D1995" s="6" t="s">
        <v>30</v>
      </c>
      <c r="E1995" s="6" t="s">
        <v>30</v>
      </c>
      <c r="F1995" s="5" t="str">
        <f t="shared" si="60"/>
        <v>KKV-87</v>
      </c>
      <c r="G1995" t="s">
        <v>228</v>
      </c>
      <c r="H1995" t="s">
        <v>21</v>
      </c>
    </row>
    <row r="1996" spans="1:8" x14ac:dyDescent="0.3">
      <c r="A1996" s="6" t="s">
        <v>51</v>
      </c>
      <c r="B1996" s="6">
        <v>737</v>
      </c>
      <c r="C1996" s="7">
        <v>42599</v>
      </c>
      <c r="D1996" s="6" t="s">
        <v>30</v>
      </c>
      <c r="E1996" s="6" t="s">
        <v>30</v>
      </c>
      <c r="F1996" s="5" t="str">
        <f t="shared" si="60"/>
        <v>UUC-737</v>
      </c>
      <c r="G1996" t="s">
        <v>152</v>
      </c>
      <c r="H1996" t="s">
        <v>21</v>
      </c>
    </row>
    <row r="1997" spans="1:8" x14ac:dyDescent="0.3">
      <c r="A1997" s="6" t="s">
        <v>51</v>
      </c>
      <c r="B1997" s="6">
        <v>740</v>
      </c>
      <c r="C1997" s="7">
        <v>42601</v>
      </c>
      <c r="D1997" s="6" t="s">
        <v>30</v>
      </c>
      <c r="E1997" s="6" t="s">
        <v>30</v>
      </c>
      <c r="F1997" s="5" t="str">
        <f t="shared" si="60"/>
        <v>UUC-740</v>
      </c>
      <c r="G1997" s="5" t="s">
        <v>20</v>
      </c>
      <c r="H1997" t="s">
        <v>21</v>
      </c>
    </row>
    <row r="1998" spans="1:8" x14ac:dyDescent="0.3">
      <c r="A1998" s="6" t="s">
        <v>130</v>
      </c>
      <c r="B1998" s="6">
        <v>98</v>
      </c>
      <c r="C1998" s="7">
        <v>42608</v>
      </c>
      <c r="D1998" s="6" t="s">
        <v>30</v>
      </c>
      <c r="E1998" s="6" t="s">
        <v>30</v>
      </c>
      <c r="F1998" s="5" t="str">
        <f t="shared" si="60"/>
        <v>KKV-98</v>
      </c>
      <c r="G1998" t="s">
        <v>152</v>
      </c>
      <c r="H1998" t="s">
        <v>21</v>
      </c>
    </row>
    <row r="1999" spans="1:8" x14ac:dyDescent="0.3">
      <c r="A1999" s="6" t="s">
        <v>130</v>
      </c>
      <c r="B1999" s="6">
        <v>102</v>
      </c>
      <c r="C1999" s="7">
        <v>42637</v>
      </c>
      <c r="D1999" s="6" t="s">
        <v>30</v>
      </c>
      <c r="E1999" s="6" t="s">
        <v>30</v>
      </c>
      <c r="F1999" s="5" t="str">
        <f t="shared" si="60"/>
        <v>KKV-102</v>
      </c>
      <c r="G1999" t="s">
        <v>64</v>
      </c>
      <c r="H1999" t="s">
        <v>21</v>
      </c>
    </row>
    <row r="2000" spans="1:8" x14ac:dyDescent="0.3">
      <c r="A2000" s="6" t="s">
        <v>130</v>
      </c>
      <c r="B2000" s="6">
        <v>114</v>
      </c>
      <c r="C2000" s="7">
        <v>42669</v>
      </c>
      <c r="D2000" s="6" t="s">
        <v>30</v>
      </c>
      <c r="E2000" s="6" t="s">
        <v>30</v>
      </c>
      <c r="F2000" s="5" t="str">
        <f t="shared" si="60"/>
        <v>KKV-114</v>
      </c>
      <c r="G2000" t="s">
        <v>83</v>
      </c>
      <c r="H2000" t="s">
        <v>21</v>
      </c>
    </row>
    <row r="2001" spans="1:8" x14ac:dyDescent="0.3">
      <c r="A2001" s="6" t="s">
        <v>130</v>
      </c>
      <c r="B2001" s="6">
        <v>116</v>
      </c>
      <c r="C2001" s="7">
        <v>42674</v>
      </c>
      <c r="D2001" s="6" t="s">
        <v>30</v>
      </c>
      <c r="E2001" s="6" t="s">
        <v>30</v>
      </c>
      <c r="F2001" s="5" t="str">
        <f t="shared" si="60"/>
        <v>KKV-116</v>
      </c>
      <c r="G2001" t="s">
        <v>129</v>
      </c>
      <c r="H2001" t="s">
        <v>21</v>
      </c>
    </row>
    <row r="2002" spans="1:8" x14ac:dyDescent="0.3">
      <c r="A2002" s="6" t="s">
        <v>51</v>
      </c>
      <c r="B2002" s="6">
        <v>818</v>
      </c>
      <c r="C2002" s="7">
        <v>42678</v>
      </c>
      <c r="D2002" s="6" t="s">
        <v>30</v>
      </c>
      <c r="E2002" s="6" t="s">
        <v>30</v>
      </c>
      <c r="F2002" s="5" t="str">
        <f t="shared" si="60"/>
        <v>UUC-818</v>
      </c>
      <c r="G2002" s="5" t="s">
        <v>81</v>
      </c>
      <c r="H2002" t="s">
        <v>21</v>
      </c>
    </row>
    <row r="2003" spans="1:8" x14ac:dyDescent="0.3">
      <c r="A2003" s="6" t="s">
        <v>130</v>
      </c>
      <c r="B2003" s="6">
        <v>119</v>
      </c>
      <c r="C2003" s="7">
        <v>42689</v>
      </c>
      <c r="D2003" s="6" t="s">
        <v>30</v>
      </c>
      <c r="E2003" s="6" t="s">
        <v>30</v>
      </c>
      <c r="F2003" s="5" t="str">
        <f t="shared" si="60"/>
        <v>KKV-119</v>
      </c>
      <c r="G2003" t="s">
        <v>64</v>
      </c>
      <c r="H2003" t="s">
        <v>21</v>
      </c>
    </row>
    <row r="2004" spans="1:8" x14ac:dyDescent="0.3">
      <c r="A2004" s="6" t="s">
        <v>130</v>
      </c>
      <c r="B2004" s="6">
        <v>121</v>
      </c>
      <c r="C2004" s="7">
        <v>42705</v>
      </c>
      <c r="D2004" s="6" t="s">
        <v>30</v>
      </c>
      <c r="E2004" s="6" t="s">
        <v>30</v>
      </c>
      <c r="F2004" s="5" t="str">
        <f t="shared" si="60"/>
        <v>KKV-121</v>
      </c>
      <c r="G2004" t="s">
        <v>152</v>
      </c>
      <c r="H2004" t="s">
        <v>21</v>
      </c>
    </row>
    <row r="2005" spans="1:8" x14ac:dyDescent="0.3">
      <c r="A2005" s="6" t="s">
        <v>51</v>
      </c>
      <c r="B2005" s="6">
        <v>840</v>
      </c>
      <c r="C2005" s="7">
        <v>42714</v>
      </c>
      <c r="D2005" s="6" t="s">
        <v>30</v>
      </c>
      <c r="E2005" s="6" t="s">
        <v>30</v>
      </c>
      <c r="F2005" s="5" t="str">
        <f t="shared" si="60"/>
        <v>UUC-840</v>
      </c>
      <c r="G2005" s="5" t="s">
        <v>20</v>
      </c>
      <c r="H2005" t="s">
        <v>35</v>
      </c>
    </row>
    <row r="2006" spans="1:8" x14ac:dyDescent="0.3">
      <c r="A2006" s="6" t="s">
        <v>130</v>
      </c>
      <c r="B2006" s="6">
        <v>122</v>
      </c>
      <c r="C2006" s="7">
        <v>42716</v>
      </c>
      <c r="D2006" s="6" t="s">
        <v>30</v>
      </c>
      <c r="E2006" s="6" t="s">
        <v>30</v>
      </c>
      <c r="F2006" s="5" t="str">
        <f t="shared" si="60"/>
        <v>KKV-122</v>
      </c>
      <c r="G2006" s="5" t="s">
        <v>20</v>
      </c>
      <c r="H2006" t="s">
        <v>21</v>
      </c>
    </row>
    <row r="2007" spans="1:8" x14ac:dyDescent="0.3">
      <c r="A2007" s="6" t="s">
        <v>51</v>
      </c>
      <c r="B2007" s="6">
        <v>847</v>
      </c>
      <c r="C2007" s="7">
        <v>42728</v>
      </c>
      <c r="D2007" s="6" t="s">
        <v>30</v>
      </c>
      <c r="E2007" s="6" t="s">
        <v>30</v>
      </c>
      <c r="F2007" s="5" t="str">
        <f t="shared" si="60"/>
        <v>UUC-847</v>
      </c>
      <c r="G2007" s="5" t="s">
        <v>115</v>
      </c>
      <c r="H2007" t="s">
        <v>21</v>
      </c>
    </row>
    <row r="2008" spans="1:8" x14ac:dyDescent="0.3">
      <c r="A2008" s="6" t="s">
        <v>51</v>
      </c>
      <c r="B2008" s="6">
        <v>848</v>
      </c>
      <c r="C2008" s="7">
        <v>42733</v>
      </c>
      <c r="D2008" s="6" t="s">
        <v>30</v>
      </c>
      <c r="E2008" s="6" t="s">
        <v>30</v>
      </c>
      <c r="F2008" s="5" t="str">
        <f t="shared" si="60"/>
        <v>UUC-848</v>
      </c>
      <c r="G2008" s="5" t="s">
        <v>20</v>
      </c>
      <c r="H2008" t="s">
        <v>35</v>
      </c>
    </row>
    <row r="2009" spans="1:8" x14ac:dyDescent="0.3">
      <c r="A2009" s="6" t="s">
        <v>51</v>
      </c>
      <c r="B2009" s="6">
        <v>850</v>
      </c>
      <c r="C2009" s="7">
        <v>42741</v>
      </c>
      <c r="D2009" s="6" t="s">
        <v>30</v>
      </c>
      <c r="E2009" s="6" t="s">
        <v>30</v>
      </c>
      <c r="F2009" s="5" t="str">
        <f t="shared" si="60"/>
        <v>UUC-850</v>
      </c>
      <c r="G2009" s="5" t="s">
        <v>20</v>
      </c>
      <c r="H2009" t="s">
        <v>35</v>
      </c>
    </row>
    <row r="2010" spans="1:8" x14ac:dyDescent="0.3">
      <c r="A2010" s="6" t="s">
        <v>130</v>
      </c>
      <c r="B2010" s="6">
        <v>144</v>
      </c>
      <c r="C2010" s="7">
        <v>42781</v>
      </c>
      <c r="D2010" s="6" t="s">
        <v>30</v>
      </c>
      <c r="E2010" s="6" t="s">
        <v>30</v>
      </c>
      <c r="F2010" s="5" t="str">
        <f t="shared" si="60"/>
        <v>KKV-144</v>
      </c>
      <c r="G2010" t="s">
        <v>64</v>
      </c>
      <c r="H2010" t="s">
        <v>21</v>
      </c>
    </row>
    <row r="2011" spans="1:8" x14ac:dyDescent="0.3">
      <c r="A2011" s="6" t="s">
        <v>51</v>
      </c>
      <c r="B2011" s="6">
        <v>878</v>
      </c>
      <c r="C2011" s="7">
        <v>42794</v>
      </c>
      <c r="D2011" s="6" t="s">
        <v>30</v>
      </c>
      <c r="E2011" s="6" t="s">
        <v>30</v>
      </c>
      <c r="F2011" s="5" t="str">
        <f t="shared" si="60"/>
        <v>UUC-878</v>
      </c>
      <c r="G2011" s="5" t="s">
        <v>20</v>
      </c>
      <c r="H2011" t="s">
        <v>21</v>
      </c>
    </row>
    <row r="2012" spans="1:8" x14ac:dyDescent="0.3">
      <c r="A2012" s="6" t="s">
        <v>51</v>
      </c>
      <c r="B2012" s="6">
        <v>913</v>
      </c>
      <c r="C2012" s="7">
        <v>42875</v>
      </c>
      <c r="D2012" s="6" t="s">
        <v>30</v>
      </c>
      <c r="E2012" s="6" t="s">
        <v>30</v>
      </c>
      <c r="F2012" s="5" t="str">
        <f t="shared" si="60"/>
        <v>UUC-913</v>
      </c>
      <c r="G2012" t="s">
        <v>64</v>
      </c>
      <c r="H2012" t="s">
        <v>21</v>
      </c>
    </row>
    <row r="2013" spans="1:8" x14ac:dyDescent="0.3">
      <c r="A2013" s="6" t="s">
        <v>135</v>
      </c>
      <c r="B2013" s="6">
        <v>2</v>
      </c>
      <c r="C2013" s="7">
        <v>42893</v>
      </c>
      <c r="D2013" s="6" t="s">
        <v>30</v>
      </c>
      <c r="E2013" s="6" t="s">
        <v>30</v>
      </c>
      <c r="F2013" s="5" t="str">
        <f t="shared" si="60"/>
        <v>EAT-2</v>
      </c>
      <c r="G2013" t="s">
        <v>20</v>
      </c>
      <c r="H2013" t="s">
        <v>21</v>
      </c>
    </row>
    <row r="2014" spans="1:8" x14ac:dyDescent="0.3">
      <c r="A2014" s="6" t="s">
        <v>51</v>
      </c>
      <c r="B2014" s="6">
        <v>926</v>
      </c>
      <c r="C2014" s="7">
        <v>42943</v>
      </c>
      <c r="D2014" s="6" t="s">
        <v>30</v>
      </c>
      <c r="E2014" s="6" t="s">
        <v>30</v>
      </c>
      <c r="F2014" s="5" t="str">
        <f t="shared" si="60"/>
        <v>UUC-926</v>
      </c>
      <c r="G2014" t="s">
        <v>64</v>
      </c>
      <c r="H2014" t="s">
        <v>21</v>
      </c>
    </row>
    <row r="2015" spans="1:8" x14ac:dyDescent="0.3">
      <c r="A2015" s="6" t="s">
        <v>130</v>
      </c>
      <c r="B2015" s="6">
        <v>189</v>
      </c>
      <c r="C2015" s="7">
        <v>42958</v>
      </c>
      <c r="D2015" s="6" t="s">
        <v>30</v>
      </c>
      <c r="E2015" s="6" t="s">
        <v>30</v>
      </c>
      <c r="F2015" s="5" t="str">
        <f t="shared" ref="F2015:F2028" si="61">CONCATENATE(A2015,"-",B2015)</f>
        <v>KKV-189</v>
      </c>
      <c r="G2015" t="s">
        <v>129</v>
      </c>
      <c r="H2015" t="s">
        <v>21</v>
      </c>
    </row>
    <row r="2016" spans="1:8" x14ac:dyDescent="0.3">
      <c r="A2016" s="6" t="s">
        <v>130</v>
      </c>
      <c r="B2016" s="6">
        <v>192</v>
      </c>
      <c r="C2016" s="7">
        <v>42962</v>
      </c>
      <c r="D2016" s="6" t="s">
        <v>30</v>
      </c>
      <c r="E2016" s="6" t="s">
        <v>30</v>
      </c>
      <c r="F2016" s="5" t="str">
        <f t="shared" si="61"/>
        <v>KKV-192</v>
      </c>
      <c r="G2016" t="s">
        <v>64</v>
      </c>
      <c r="H2016" t="s">
        <v>21</v>
      </c>
    </row>
    <row r="2017" spans="1:8" x14ac:dyDescent="0.3">
      <c r="A2017" s="6" t="s">
        <v>130</v>
      </c>
      <c r="B2017" s="6">
        <v>196</v>
      </c>
      <c r="C2017" s="7">
        <v>42985</v>
      </c>
      <c r="D2017" s="6" t="s">
        <v>30</v>
      </c>
      <c r="E2017" s="6" t="s">
        <v>30</v>
      </c>
      <c r="F2017" s="5" t="str">
        <f t="shared" si="61"/>
        <v>KKV-196</v>
      </c>
      <c r="G2017" t="s">
        <v>64</v>
      </c>
      <c r="H2017" t="s">
        <v>21</v>
      </c>
    </row>
    <row r="2018" spans="1:8" x14ac:dyDescent="0.3">
      <c r="A2018" s="6" t="s">
        <v>135</v>
      </c>
      <c r="B2018" s="6">
        <v>7</v>
      </c>
      <c r="C2018" s="7">
        <v>43007</v>
      </c>
      <c r="D2018" s="6" t="s">
        <v>30</v>
      </c>
      <c r="E2018" s="6" t="s">
        <v>30</v>
      </c>
      <c r="F2018" s="5" t="str">
        <f t="shared" si="61"/>
        <v>EAT-7</v>
      </c>
      <c r="G2018" t="s">
        <v>20</v>
      </c>
      <c r="H2018" t="s">
        <v>21</v>
      </c>
    </row>
    <row r="2019" spans="1:8" x14ac:dyDescent="0.3">
      <c r="A2019" s="6" t="s">
        <v>104</v>
      </c>
      <c r="B2019" s="6">
        <v>15</v>
      </c>
      <c r="C2019" s="7">
        <v>43012</v>
      </c>
      <c r="D2019" s="6" t="s">
        <v>30</v>
      </c>
      <c r="E2019" s="6" t="s">
        <v>30</v>
      </c>
      <c r="F2019" s="5" t="str">
        <f t="shared" si="61"/>
        <v>CSS-15</v>
      </c>
      <c r="G2019" t="s">
        <v>152</v>
      </c>
      <c r="H2019" t="s">
        <v>21</v>
      </c>
    </row>
    <row r="2020" spans="1:8" x14ac:dyDescent="0.3">
      <c r="A2020" s="6" t="s">
        <v>130</v>
      </c>
      <c r="B2020" s="6">
        <v>208</v>
      </c>
      <c r="C2020" s="7">
        <v>43027</v>
      </c>
      <c r="D2020" s="6" t="s">
        <v>30</v>
      </c>
      <c r="E2020" s="6" t="s">
        <v>30</v>
      </c>
      <c r="F2020" s="5" t="str">
        <f t="shared" si="61"/>
        <v>KKV-208</v>
      </c>
      <c r="G2020" t="s">
        <v>64</v>
      </c>
      <c r="H2020" t="s">
        <v>21</v>
      </c>
    </row>
    <row r="2021" spans="1:8" x14ac:dyDescent="0.3">
      <c r="A2021" s="6" t="s">
        <v>104</v>
      </c>
      <c r="B2021" s="6">
        <v>26</v>
      </c>
      <c r="C2021" s="7">
        <v>43048</v>
      </c>
      <c r="D2021" s="6" t="s">
        <v>30</v>
      </c>
      <c r="E2021" s="6" t="s">
        <v>30</v>
      </c>
      <c r="F2021" s="5" t="str">
        <f t="shared" si="61"/>
        <v>CSS-26</v>
      </c>
      <c r="G2021" s="5" t="s">
        <v>115</v>
      </c>
      <c r="H2021" t="s">
        <v>21</v>
      </c>
    </row>
    <row r="2022" spans="1:8" x14ac:dyDescent="0.3">
      <c r="A2022" s="6" t="s">
        <v>130</v>
      </c>
      <c r="B2022" s="6">
        <v>213</v>
      </c>
      <c r="C2022" s="7">
        <v>43059</v>
      </c>
      <c r="D2022" s="6" t="s">
        <v>30</v>
      </c>
      <c r="E2022" s="6" t="s">
        <v>30</v>
      </c>
      <c r="F2022" s="5" t="str">
        <f t="shared" si="61"/>
        <v>KKV-213</v>
      </c>
      <c r="G2022" t="s">
        <v>64</v>
      </c>
      <c r="H2022" t="s">
        <v>21</v>
      </c>
    </row>
    <row r="2023" spans="1:8" x14ac:dyDescent="0.3">
      <c r="A2023" s="6" t="s">
        <v>104</v>
      </c>
      <c r="B2023" s="6">
        <v>32</v>
      </c>
      <c r="C2023" s="7">
        <v>43067</v>
      </c>
      <c r="D2023" s="6" t="s">
        <v>30</v>
      </c>
      <c r="E2023" s="6" t="s">
        <v>30</v>
      </c>
      <c r="F2023" s="5" t="str">
        <f t="shared" si="61"/>
        <v>CSS-32</v>
      </c>
      <c r="G2023" s="5" t="s">
        <v>81</v>
      </c>
      <c r="H2023" t="s">
        <v>21</v>
      </c>
    </row>
    <row r="2024" spans="1:8" x14ac:dyDescent="0.3">
      <c r="A2024" s="6" t="s">
        <v>104</v>
      </c>
      <c r="B2024" s="6">
        <v>39</v>
      </c>
      <c r="C2024" s="7">
        <v>43084</v>
      </c>
      <c r="D2024" s="6" t="s">
        <v>30</v>
      </c>
      <c r="E2024" s="6" t="s">
        <v>30</v>
      </c>
      <c r="F2024" s="5" t="str">
        <f t="shared" si="61"/>
        <v>CSS-39</v>
      </c>
      <c r="G2024" t="s">
        <v>83</v>
      </c>
      <c r="H2024" t="s">
        <v>21</v>
      </c>
    </row>
    <row r="2025" spans="1:8" x14ac:dyDescent="0.3">
      <c r="A2025" s="6" t="s">
        <v>130</v>
      </c>
      <c r="B2025" s="6">
        <v>223</v>
      </c>
      <c r="C2025" s="7">
        <v>43133</v>
      </c>
      <c r="D2025" s="6" t="s">
        <v>30</v>
      </c>
      <c r="E2025" s="6" t="s">
        <v>30</v>
      </c>
      <c r="F2025" s="5" t="str">
        <f t="shared" si="61"/>
        <v>KKV-223</v>
      </c>
      <c r="G2025" t="s">
        <v>64</v>
      </c>
      <c r="H2025" t="s">
        <v>21</v>
      </c>
    </row>
    <row r="2026" spans="1:8" x14ac:dyDescent="0.3">
      <c r="A2026" s="6" t="s">
        <v>135</v>
      </c>
      <c r="B2026" s="6">
        <v>24</v>
      </c>
      <c r="C2026" s="7">
        <v>43146</v>
      </c>
      <c r="D2026" s="6" t="s">
        <v>30</v>
      </c>
      <c r="E2026" s="6" t="s">
        <v>30</v>
      </c>
      <c r="F2026" s="5" t="str">
        <f t="shared" si="61"/>
        <v>EAT-24</v>
      </c>
      <c r="G2026" t="s">
        <v>64</v>
      </c>
      <c r="H2026" t="s">
        <v>21</v>
      </c>
    </row>
    <row r="2027" spans="1:8" x14ac:dyDescent="0.3">
      <c r="A2027" s="6" t="s">
        <v>130</v>
      </c>
      <c r="B2027" s="6">
        <v>242</v>
      </c>
      <c r="C2027" s="7">
        <v>43196</v>
      </c>
      <c r="D2027" s="6" t="s">
        <v>30</v>
      </c>
      <c r="E2027" s="6" t="s">
        <v>30</v>
      </c>
      <c r="F2027" s="5" t="str">
        <f t="shared" si="61"/>
        <v>KKV-242</v>
      </c>
      <c r="G2027" t="s">
        <v>83</v>
      </c>
      <c r="H2027" t="s">
        <v>21</v>
      </c>
    </row>
    <row r="2028" spans="1:8" x14ac:dyDescent="0.3">
      <c r="A2028" s="6" t="s">
        <v>135</v>
      </c>
      <c r="B2028" s="6">
        <v>31</v>
      </c>
      <c r="C2028" s="7">
        <v>43259</v>
      </c>
      <c r="D2028" s="6" t="s">
        <v>30</v>
      </c>
      <c r="E2028" s="6" t="s">
        <v>30</v>
      </c>
      <c r="F2028" s="5" t="str">
        <f t="shared" si="61"/>
        <v>EAT-31</v>
      </c>
      <c r="G2028" t="s">
        <v>152</v>
      </c>
      <c r="H2028" t="s">
        <v>21</v>
      </c>
    </row>
    <row r="2029" spans="1:8" x14ac:dyDescent="0.3">
      <c r="A2029" s="6" t="s">
        <v>277</v>
      </c>
      <c r="B2029" s="6">
        <v>12</v>
      </c>
      <c r="C2029" s="7">
        <v>43304</v>
      </c>
      <c r="D2029" s="6" t="s">
        <v>30</v>
      </c>
      <c r="E2029" s="6" t="s">
        <v>30</v>
      </c>
      <c r="F2029" s="5" t="str">
        <f>CONCATENATE(A2029,"-",B2029)</f>
        <v>MTIH-12</v>
      </c>
    </row>
    <row r="2030" spans="1:8" x14ac:dyDescent="0.3">
      <c r="A2030" s="6" t="s">
        <v>135</v>
      </c>
      <c r="B2030" s="6">
        <v>38</v>
      </c>
      <c r="C2030" s="7">
        <v>43306</v>
      </c>
      <c r="D2030" s="6" t="s">
        <v>30</v>
      </c>
      <c r="E2030" s="6" t="s">
        <v>30</v>
      </c>
      <c r="F2030" s="5" t="str">
        <f t="shared" ref="F2030:F2093" si="62">CONCATENATE(A2030,"-",B2030)</f>
        <v>EAT-38</v>
      </c>
      <c r="G2030" s="5" t="s">
        <v>20</v>
      </c>
      <c r="H2030" t="s">
        <v>21</v>
      </c>
    </row>
    <row r="2031" spans="1:8" x14ac:dyDescent="0.3">
      <c r="A2031" s="6" t="s">
        <v>164</v>
      </c>
      <c r="B2031" s="6">
        <v>7</v>
      </c>
      <c r="C2031" s="7">
        <v>43328</v>
      </c>
      <c r="D2031" s="6" t="s">
        <v>30</v>
      </c>
      <c r="E2031" s="6" t="s">
        <v>30</v>
      </c>
      <c r="F2031" s="5" t="str">
        <f t="shared" si="62"/>
        <v>KTH-7</v>
      </c>
      <c r="G2031" t="s">
        <v>129</v>
      </c>
      <c r="H2031" t="s">
        <v>21</v>
      </c>
    </row>
    <row r="2032" spans="1:8" x14ac:dyDescent="0.3">
      <c r="A2032" s="6" t="s">
        <v>164</v>
      </c>
      <c r="B2032" s="6">
        <v>8</v>
      </c>
      <c r="C2032" s="7">
        <v>43329</v>
      </c>
      <c r="D2032" s="6" t="s">
        <v>30</v>
      </c>
      <c r="E2032" s="6" t="s">
        <v>30</v>
      </c>
      <c r="F2032" s="5" t="str">
        <f t="shared" si="62"/>
        <v>KTH-8</v>
      </c>
      <c r="G2032" s="5" t="s">
        <v>115</v>
      </c>
      <c r="H2032" t="s">
        <v>21</v>
      </c>
    </row>
    <row r="2033" spans="1:8" x14ac:dyDescent="0.3">
      <c r="A2033" s="6" t="s">
        <v>135</v>
      </c>
      <c r="B2033" s="6">
        <v>47</v>
      </c>
      <c r="C2033" s="7">
        <v>43439</v>
      </c>
      <c r="D2033" s="6" t="s">
        <v>30</v>
      </c>
      <c r="E2033" s="6" t="s">
        <v>30</v>
      </c>
      <c r="F2033" s="5" t="str">
        <f t="shared" si="62"/>
        <v>EAT-47</v>
      </c>
      <c r="G2033" t="s">
        <v>64</v>
      </c>
      <c r="H2033" t="s">
        <v>21</v>
      </c>
    </row>
    <row r="2034" spans="1:8" x14ac:dyDescent="0.3">
      <c r="A2034" s="6" t="s">
        <v>164</v>
      </c>
      <c r="B2034" s="6">
        <v>30</v>
      </c>
      <c r="C2034" s="7">
        <v>43601</v>
      </c>
      <c r="D2034" s="59">
        <v>0.64583333333333337</v>
      </c>
      <c r="E2034" s="6" t="s">
        <v>30</v>
      </c>
      <c r="F2034" s="5" t="str">
        <f t="shared" si="62"/>
        <v>KTH-30</v>
      </c>
      <c r="G2034" t="s">
        <v>64</v>
      </c>
      <c r="H2034" t="s">
        <v>21</v>
      </c>
    </row>
    <row r="2035" spans="1:8" x14ac:dyDescent="0.3">
      <c r="A2035" s="6" t="s">
        <v>135</v>
      </c>
      <c r="B2035" s="6">
        <v>60</v>
      </c>
      <c r="C2035" s="7">
        <v>43634</v>
      </c>
      <c r="D2035" s="6" t="s">
        <v>30</v>
      </c>
      <c r="E2035" s="6" t="s">
        <v>30</v>
      </c>
      <c r="F2035" s="5" t="str">
        <f t="shared" si="62"/>
        <v>EAT-60</v>
      </c>
      <c r="G2035" t="s">
        <v>83</v>
      </c>
      <c r="H2035" t="s">
        <v>21</v>
      </c>
    </row>
    <row r="2036" spans="1:8" x14ac:dyDescent="0.3">
      <c r="A2036" s="6" t="s">
        <v>164</v>
      </c>
      <c r="B2036" s="6">
        <v>32</v>
      </c>
      <c r="C2036" s="7">
        <v>43640</v>
      </c>
      <c r="D2036" s="59">
        <v>0.64583333333333337</v>
      </c>
      <c r="E2036" s="6" t="s">
        <v>30</v>
      </c>
      <c r="F2036" s="5" t="str">
        <f t="shared" si="62"/>
        <v>KTH-32</v>
      </c>
      <c r="G2036" s="5" t="s">
        <v>115</v>
      </c>
      <c r="H2036" t="s">
        <v>21</v>
      </c>
    </row>
    <row r="2037" spans="1:8" x14ac:dyDescent="0.3">
      <c r="A2037" s="6" t="s">
        <v>164</v>
      </c>
      <c r="B2037" s="6">
        <v>34</v>
      </c>
      <c r="C2037" s="7">
        <v>43647</v>
      </c>
      <c r="D2037" s="59">
        <v>0.625</v>
      </c>
      <c r="E2037" s="6" t="s">
        <v>30</v>
      </c>
      <c r="F2037" s="5" t="str">
        <f t="shared" si="62"/>
        <v>KTH-34</v>
      </c>
      <c r="G2037" s="5" t="s">
        <v>20</v>
      </c>
      <c r="H2037" t="s">
        <v>21</v>
      </c>
    </row>
    <row r="2038" spans="1:8" x14ac:dyDescent="0.3">
      <c r="A2038" s="6" t="s">
        <v>164</v>
      </c>
      <c r="B2038" s="6">
        <v>44</v>
      </c>
      <c r="C2038" s="7">
        <v>43673</v>
      </c>
      <c r="D2038" s="59">
        <v>0.64583333333333337</v>
      </c>
      <c r="E2038" s="6" t="s">
        <v>30</v>
      </c>
      <c r="F2038" s="5" t="str">
        <f t="shared" si="62"/>
        <v>KTH-44</v>
      </c>
      <c r="G2038" t="s">
        <v>152</v>
      </c>
      <c r="H2038" t="s">
        <v>21</v>
      </c>
    </row>
    <row r="2039" spans="1:8" x14ac:dyDescent="0.3">
      <c r="A2039" s="6" t="s">
        <v>164</v>
      </c>
      <c r="B2039" s="6">
        <v>46</v>
      </c>
      <c r="C2039" s="7">
        <v>43676</v>
      </c>
      <c r="D2039" s="59">
        <v>0.65625</v>
      </c>
      <c r="E2039" s="6" t="s">
        <v>30</v>
      </c>
      <c r="F2039" s="5" t="str">
        <f t="shared" si="62"/>
        <v>KTH-46</v>
      </c>
      <c r="G2039" t="s">
        <v>64</v>
      </c>
      <c r="H2039" t="s">
        <v>21</v>
      </c>
    </row>
    <row r="2040" spans="1:8" x14ac:dyDescent="0.3">
      <c r="A2040" s="6" t="s">
        <v>164</v>
      </c>
      <c r="B2040" s="6">
        <v>66</v>
      </c>
      <c r="C2040" s="7">
        <v>43749</v>
      </c>
      <c r="D2040" s="59">
        <v>0.63541666666666663</v>
      </c>
      <c r="E2040" s="6" t="s">
        <v>30</v>
      </c>
      <c r="F2040" s="5" t="str">
        <f t="shared" si="62"/>
        <v>KTH-66</v>
      </c>
      <c r="G2040" t="s">
        <v>83</v>
      </c>
      <c r="H2040" t="s">
        <v>21</v>
      </c>
    </row>
    <row r="2041" spans="1:8" x14ac:dyDescent="0.3">
      <c r="A2041" s="6" t="s">
        <v>167</v>
      </c>
      <c r="B2041" s="6">
        <v>10</v>
      </c>
      <c r="C2041" s="7">
        <v>43789</v>
      </c>
      <c r="D2041" s="6" t="s">
        <v>30</v>
      </c>
      <c r="E2041" s="6" t="s">
        <v>30</v>
      </c>
      <c r="F2041" s="5" t="str">
        <f t="shared" si="62"/>
        <v>KAY-10</v>
      </c>
      <c r="G2041" t="s">
        <v>64</v>
      </c>
      <c r="H2041" t="s">
        <v>21</v>
      </c>
    </row>
    <row r="2042" spans="1:8" x14ac:dyDescent="0.3">
      <c r="A2042" s="6" t="s">
        <v>135</v>
      </c>
      <c r="B2042" s="6">
        <v>70</v>
      </c>
      <c r="C2042" s="7">
        <v>43818</v>
      </c>
      <c r="D2042" s="6" t="s">
        <v>30</v>
      </c>
      <c r="E2042" s="6" t="s">
        <v>30</v>
      </c>
      <c r="F2042" s="5" t="str">
        <f t="shared" si="62"/>
        <v>EAT-70</v>
      </c>
      <c r="G2042" t="s">
        <v>64</v>
      </c>
      <c r="H2042" t="s">
        <v>21</v>
      </c>
    </row>
    <row r="2043" spans="1:8" x14ac:dyDescent="0.3">
      <c r="A2043" s="6" t="s">
        <v>135</v>
      </c>
      <c r="B2043" s="6">
        <v>72</v>
      </c>
      <c r="C2043" s="7">
        <v>43842</v>
      </c>
      <c r="D2043" s="6" t="s">
        <v>30</v>
      </c>
      <c r="E2043" s="6" t="s">
        <v>30</v>
      </c>
      <c r="F2043" s="5" t="str">
        <f t="shared" si="62"/>
        <v>EAT-72</v>
      </c>
      <c r="G2043" t="s">
        <v>152</v>
      </c>
      <c r="H2043" t="s">
        <v>21</v>
      </c>
    </row>
    <row r="2044" spans="1:8" x14ac:dyDescent="0.3">
      <c r="A2044" s="6" t="s">
        <v>167</v>
      </c>
      <c r="B2044" s="6">
        <v>26</v>
      </c>
      <c r="C2044" s="7">
        <v>43854</v>
      </c>
      <c r="D2044" s="6" t="s">
        <v>30</v>
      </c>
      <c r="E2044" s="6" t="s">
        <v>30</v>
      </c>
      <c r="F2044" s="5" t="str">
        <f t="shared" si="62"/>
        <v>KAY-26</v>
      </c>
      <c r="G2044" t="s">
        <v>64</v>
      </c>
      <c r="H2044" t="s">
        <v>21</v>
      </c>
    </row>
    <row r="2045" spans="1:8" x14ac:dyDescent="0.3">
      <c r="A2045" s="6" t="s">
        <v>104</v>
      </c>
      <c r="B2045" s="6">
        <v>46</v>
      </c>
      <c r="C2045" s="7">
        <v>43869</v>
      </c>
      <c r="D2045" s="6" t="s">
        <v>30</v>
      </c>
      <c r="E2045" s="6" t="s">
        <v>30</v>
      </c>
      <c r="F2045" s="5" t="str">
        <f t="shared" si="62"/>
        <v>CSS-46</v>
      </c>
      <c r="G2045" s="5" t="s">
        <v>144</v>
      </c>
      <c r="H2045" t="s">
        <v>35</v>
      </c>
    </row>
    <row r="2046" spans="1:8" x14ac:dyDescent="0.3">
      <c r="A2046" s="6" t="s">
        <v>167</v>
      </c>
      <c r="B2046" s="6">
        <v>31</v>
      </c>
      <c r="C2046" s="7">
        <v>43879</v>
      </c>
      <c r="D2046" s="6" t="s">
        <v>30</v>
      </c>
      <c r="E2046" s="6" t="s">
        <v>30</v>
      </c>
      <c r="F2046" s="5" t="str">
        <f t="shared" si="62"/>
        <v>KAY-31</v>
      </c>
      <c r="G2046" t="s">
        <v>64</v>
      </c>
      <c r="H2046" t="s">
        <v>21</v>
      </c>
    </row>
    <row r="2047" spans="1:8" x14ac:dyDescent="0.3">
      <c r="A2047" s="6" t="s">
        <v>104</v>
      </c>
      <c r="B2047" s="6">
        <v>47</v>
      </c>
      <c r="C2047" s="7">
        <v>43881</v>
      </c>
      <c r="D2047" s="6" t="s">
        <v>30</v>
      </c>
      <c r="E2047" s="6" t="s">
        <v>30</v>
      </c>
      <c r="F2047" s="5" t="str">
        <f t="shared" si="62"/>
        <v>CSS-47</v>
      </c>
      <c r="G2047" s="5" t="s">
        <v>115</v>
      </c>
      <c r="H2047" t="s">
        <v>35</v>
      </c>
    </row>
    <row r="2048" spans="1:8" x14ac:dyDescent="0.3">
      <c r="A2048" s="6" t="s">
        <v>135</v>
      </c>
      <c r="B2048" s="6">
        <v>74</v>
      </c>
      <c r="C2048" s="7">
        <v>43889</v>
      </c>
      <c r="D2048" s="6" t="s">
        <v>30</v>
      </c>
      <c r="E2048" s="6" t="s">
        <v>30</v>
      </c>
      <c r="F2048" s="5" t="str">
        <f t="shared" si="62"/>
        <v>EAT-74</v>
      </c>
      <c r="G2048" t="s">
        <v>64</v>
      </c>
      <c r="H2048" t="s">
        <v>21</v>
      </c>
    </row>
    <row r="2049" spans="1:8" x14ac:dyDescent="0.3">
      <c r="A2049" s="6" t="s">
        <v>167</v>
      </c>
      <c r="B2049" s="6">
        <v>36</v>
      </c>
      <c r="C2049" s="7">
        <v>43900</v>
      </c>
      <c r="D2049" s="6" t="s">
        <v>30</v>
      </c>
      <c r="E2049" s="6" t="s">
        <v>30</v>
      </c>
      <c r="F2049" s="5" t="str">
        <f t="shared" si="62"/>
        <v>KAY-36</v>
      </c>
      <c r="G2049" t="s">
        <v>152</v>
      </c>
      <c r="H2049" t="s">
        <v>21</v>
      </c>
    </row>
    <row r="2050" spans="1:8" x14ac:dyDescent="0.3">
      <c r="A2050" s="6" t="s">
        <v>164</v>
      </c>
      <c r="B2050" s="6">
        <v>81</v>
      </c>
      <c r="C2050" s="7">
        <v>43904</v>
      </c>
      <c r="D2050" s="59">
        <v>0.65972222222222221</v>
      </c>
      <c r="E2050" s="6" t="s">
        <v>30</v>
      </c>
      <c r="F2050" s="5" t="str">
        <f t="shared" si="62"/>
        <v>KTH-81</v>
      </c>
      <c r="G2050" t="s">
        <v>64</v>
      </c>
      <c r="H2050" t="s">
        <v>21</v>
      </c>
    </row>
    <row r="2051" spans="1:8" x14ac:dyDescent="0.3">
      <c r="A2051" s="6" t="s">
        <v>164</v>
      </c>
      <c r="B2051" s="6">
        <v>82</v>
      </c>
      <c r="C2051" s="7">
        <v>43906</v>
      </c>
      <c r="D2051" s="59">
        <v>0.63888888888888895</v>
      </c>
      <c r="E2051" s="6" t="s">
        <v>30</v>
      </c>
      <c r="F2051" s="5" t="str">
        <f t="shared" si="62"/>
        <v>KTH-82</v>
      </c>
      <c r="G2051" t="s">
        <v>152</v>
      </c>
      <c r="H2051" t="s">
        <v>21</v>
      </c>
    </row>
    <row r="2052" spans="1:8" x14ac:dyDescent="0.3">
      <c r="A2052" s="6" t="s">
        <v>167</v>
      </c>
      <c r="B2052" s="6">
        <v>37</v>
      </c>
      <c r="C2052" s="7">
        <v>43951</v>
      </c>
      <c r="D2052" s="6" t="s">
        <v>30</v>
      </c>
      <c r="E2052" s="6" t="s">
        <v>30</v>
      </c>
      <c r="F2052" s="5" t="str">
        <f t="shared" si="62"/>
        <v>KAY-37</v>
      </c>
      <c r="G2052" t="s">
        <v>64</v>
      </c>
      <c r="H2052" t="s">
        <v>21</v>
      </c>
    </row>
    <row r="2053" spans="1:8" x14ac:dyDescent="0.3">
      <c r="A2053" s="6" t="s">
        <v>164</v>
      </c>
      <c r="B2053" s="6">
        <v>90</v>
      </c>
      <c r="C2053" s="7">
        <v>43999</v>
      </c>
      <c r="D2053" s="59">
        <v>0.63194444444444442</v>
      </c>
      <c r="E2053" s="6" t="s">
        <v>30</v>
      </c>
      <c r="F2053" s="5" t="str">
        <f t="shared" si="62"/>
        <v>KTH-90</v>
      </c>
      <c r="G2053" t="s">
        <v>64</v>
      </c>
      <c r="H2053" t="s">
        <v>21</v>
      </c>
    </row>
    <row r="2054" spans="1:8" x14ac:dyDescent="0.3">
      <c r="A2054" s="6" t="s">
        <v>104</v>
      </c>
      <c r="B2054" s="6">
        <v>60</v>
      </c>
      <c r="C2054" s="7">
        <v>44025</v>
      </c>
      <c r="D2054" s="6" t="s">
        <v>30</v>
      </c>
      <c r="E2054" s="6" t="s">
        <v>30</v>
      </c>
      <c r="F2054" s="5" t="str">
        <f t="shared" si="62"/>
        <v>CSS-60</v>
      </c>
      <c r="G2054" t="s">
        <v>152</v>
      </c>
      <c r="H2054" t="s">
        <v>21</v>
      </c>
    </row>
    <row r="2055" spans="1:8" x14ac:dyDescent="0.3">
      <c r="A2055" s="6" t="s">
        <v>135</v>
      </c>
      <c r="B2055" s="6">
        <v>90</v>
      </c>
      <c r="C2055" s="7">
        <v>44049</v>
      </c>
      <c r="D2055" s="6" t="s">
        <v>30</v>
      </c>
      <c r="E2055" s="6" t="s">
        <v>30</v>
      </c>
      <c r="F2055" s="5" t="str">
        <f t="shared" si="62"/>
        <v>EAT-90</v>
      </c>
      <c r="G2055" t="s">
        <v>152</v>
      </c>
      <c r="H2055" t="s">
        <v>21</v>
      </c>
    </row>
    <row r="2056" spans="1:8" x14ac:dyDescent="0.3">
      <c r="A2056" s="6" t="s">
        <v>104</v>
      </c>
      <c r="B2056" s="6">
        <v>65</v>
      </c>
      <c r="C2056" s="7">
        <v>44056</v>
      </c>
      <c r="D2056" s="6" t="s">
        <v>30</v>
      </c>
      <c r="E2056" s="6" t="s">
        <v>30</v>
      </c>
      <c r="F2056" s="5" t="str">
        <f t="shared" si="62"/>
        <v>CSS-65</v>
      </c>
      <c r="G2056" t="s">
        <v>64</v>
      </c>
      <c r="H2056" t="s">
        <v>21</v>
      </c>
    </row>
    <row r="2057" spans="1:8" x14ac:dyDescent="0.3">
      <c r="A2057" s="6" t="s">
        <v>104</v>
      </c>
      <c r="B2057" s="6">
        <v>69</v>
      </c>
      <c r="C2057" s="7">
        <v>44065</v>
      </c>
      <c r="D2057" s="6" t="s">
        <v>30</v>
      </c>
      <c r="E2057" s="6" t="s">
        <v>30</v>
      </c>
      <c r="F2057" s="5" t="str">
        <f t="shared" si="62"/>
        <v>CSS-69</v>
      </c>
      <c r="G2057" s="5" t="s">
        <v>120</v>
      </c>
      <c r="H2057" t="s">
        <v>21</v>
      </c>
    </row>
    <row r="2058" spans="1:8" x14ac:dyDescent="0.3">
      <c r="A2058" s="6" t="s">
        <v>135</v>
      </c>
      <c r="B2058" s="6">
        <v>92</v>
      </c>
      <c r="C2058" s="7">
        <v>44069</v>
      </c>
      <c r="D2058" s="6" t="s">
        <v>30</v>
      </c>
      <c r="E2058" s="6" t="s">
        <v>30</v>
      </c>
      <c r="F2058" s="5" t="str">
        <f t="shared" si="62"/>
        <v>EAT-92</v>
      </c>
      <c r="G2058" s="5" t="s">
        <v>20</v>
      </c>
      <c r="H2058" t="s">
        <v>35</v>
      </c>
    </row>
    <row r="2059" spans="1:8" x14ac:dyDescent="0.3">
      <c r="A2059" s="6" t="s">
        <v>167</v>
      </c>
      <c r="B2059" s="6">
        <v>47</v>
      </c>
      <c r="C2059" s="7">
        <v>44078</v>
      </c>
      <c r="D2059" s="6" t="s">
        <v>30</v>
      </c>
      <c r="E2059" s="6" t="s">
        <v>30</v>
      </c>
      <c r="F2059" s="5" t="str">
        <f t="shared" si="62"/>
        <v>KAY-47</v>
      </c>
      <c r="G2059" t="s">
        <v>64</v>
      </c>
      <c r="H2059" t="s">
        <v>21</v>
      </c>
    </row>
    <row r="2060" spans="1:8" x14ac:dyDescent="0.3">
      <c r="A2060" s="6" t="s">
        <v>104</v>
      </c>
      <c r="B2060" s="6">
        <v>73</v>
      </c>
      <c r="C2060" s="7">
        <v>44079</v>
      </c>
      <c r="D2060" s="6" t="s">
        <v>30</v>
      </c>
      <c r="E2060" s="6" t="s">
        <v>30</v>
      </c>
      <c r="F2060" s="5" t="str">
        <f t="shared" si="62"/>
        <v>CSS-73</v>
      </c>
      <c r="G2060" s="5" t="s">
        <v>20</v>
      </c>
      <c r="H2060" t="s">
        <v>35</v>
      </c>
    </row>
    <row r="2061" spans="1:8" x14ac:dyDescent="0.3">
      <c r="A2061" s="6" t="s">
        <v>104</v>
      </c>
      <c r="B2061" s="6">
        <v>75</v>
      </c>
      <c r="C2061" s="7">
        <v>44084</v>
      </c>
      <c r="D2061" s="6" t="s">
        <v>30</v>
      </c>
      <c r="E2061" s="6" t="s">
        <v>30</v>
      </c>
      <c r="F2061" s="5" t="str">
        <f t="shared" si="62"/>
        <v>CSS-75</v>
      </c>
      <c r="G2061" t="s">
        <v>64</v>
      </c>
      <c r="H2061" t="s">
        <v>21</v>
      </c>
    </row>
    <row r="2062" spans="1:8" x14ac:dyDescent="0.3">
      <c r="A2062" s="6" t="s">
        <v>104</v>
      </c>
      <c r="B2062" s="6">
        <v>90</v>
      </c>
      <c r="C2062" s="7">
        <v>44129</v>
      </c>
      <c r="D2062" s="6" t="s">
        <v>30</v>
      </c>
      <c r="E2062" s="6" t="s">
        <v>30</v>
      </c>
      <c r="F2062" s="5" t="str">
        <f t="shared" si="62"/>
        <v>CSS-90</v>
      </c>
      <c r="G2062" t="s">
        <v>83</v>
      </c>
      <c r="H2062" t="s">
        <v>21</v>
      </c>
    </row>
    <row r="2063" spans="1:8" x14ac:dyDescent="0.3">
      <c r="A2063" s="6" t="s">
        <v>164</v>
      </c>
      <c r="B2063" s="6">
        <v>107</v>
      </c>
      <c r="C2063" s="7">
        <v>44142</v>
      </c>
      <c r="D2063" s="59">
        <v>0.64583333333333337</v>
      </c>
      <c r="E2063" s="6" t="s">
        <v>30</v>
      </c>
      <c r="F2063" s="5" t="str">
        <f t="shared" si="62"/>
        <v>KTH-107</v>
      </c>
      <c r="G2063" t="s">
        <v>64</v>
      </c>
      <c r="H2063" t="s">
        <v>21</v>
      </c>
    </row>
    <row r="2064" spans="1:8" x14ac:dyDescent="0.3">
      <c r="A2064" s="6" t="s">
        <v>167</v>
      </c>
      <c r="B2064" s="6">
        <v>54</v>
      </c>
      <c r="C2064" s="7">
        <v>44160</v>
      </c>
      <c r="D2064" s="6" t="s">
        <v>30</v>
      </c>
      <c r="E2064" s="6" t="s">
        <v>30</v>
      </c>
      <c r="F2064" s="5" t="str">
        <f t="shared" si="62"/>
        <v>KAY-54</v>
      </c>
      <c r="G2064" t="s">
        <v>64</v>
      </c>
      <c r="H2064" t="s">
        <v>21</v>
      </c>
    </row>
    <row r="2065" spans="1:8" x14ac:dyDescent="0.3">
      <c r="A2065" s="6" t="s">
        <v>104</v>
      </c>
      <c r="B2065" s="6">
        <v>116</v>
      </c>
      <c r="C2065" s="7">
        <v>44187</v>
      </c>
      <c r="D2065" s="6" t="s">
        <v>30</v>
      </c>
      <c r="E2065" s="6" t="s">
        <v>30</v>
      </c>
      <c r="F2065" s="5" t="str">
        <f t="shared" si="62"/>
        <v>CSS-116</v>
      </c>
      <c r="G2065" t="s">
        <v>64</v>
      </c>
      <c r="H2065" t="s">
        <v>21</v>
      </c>
    </row>
    <row r="2066" spans="1:8" x14ac:dyDescent="0.3">
      <c r="A2066" s="6" t="s">
        <v>104</v>
      </c>
      <c r="B2066" s="6">
        <v>140</v>
      </c>
      <c r="C2066" s="7">
        <v>44238</v>
      </c>
      <c r="D2066" s="6" t="s">
        <v>30</v>
      </c>
      <c r="E2066" s="6" t="s">
        <v>30</v>
      </c>
      <c r="F2066" s="5" t="str">
        <f t="shared" si="62"/>
        <v>CSS-140</v>
      </c>
      <c r="G2066" s="5" t="s">
        <v>20</v>
      </c>
      <c r="H2066" t="s">
        <v>21</v>
      </c>
    </row>
    <row r="2067" spans="1:8" x14ac:dyDescent="0.3">
      <c r="A2067" s="6" t="s">
        <v>104</v>
      </c>
      <c r="B2067" s="6">
        <v>143</v>
      </c>
      <c r="C2067" s="7">
        <v>44240</v>
      </c>
      <c r="D2067" s="6" t="s">
        <v>30</v>
      </c>
      <c r="E2067" s="6" t="s">
        <v>30</v>
      </c>
      <c r="F2067" s="5" t="str">
        <f t="shared" si="62"/>
        <v>CSS-143</v>
      </c>
      <c r="G2067" t="s">
        <v>64</v>
      </c>
      <c r="H2067" t="s">
        <v>21</v>
      </c>
    </row>
    <row r="2068" spans="1:8" x14ac:dyDescent="0.3">
      <c r="A2068" s="6" t="s">
        <v>104</v>
      </c>
      <c r="B2068" s="6">
        <v>145</v>
      </c>
      <c r="C2068" s="7">
        <v>44243</v>
      </c>
      <c r="D2068" s="6" t="s">
        <v>30</v>
      </c>
      <c r="E2068" s="6" t="s">
        <v>30</v>
      </c>
      <c r="F2068" s="5" t="str">
        <f t="shared" si="62"/>
        <v>CSS-145</v>
      </c>
      <c r="G2068" t="s">
        <v>64</v>
      </c>
      <c r="H2068" t="s">
        <v>21</v>
      </c>
    </row>
    <row r="2069" spans="1:8" x14ac:dyDescent="0.3">
      <c r="A2069" s="6" t="s">
        <v>104</v>
      </c>
      <c r="B2069" s="6">
        <v>146</v>
      </c>
      <c r="C2069" s="7">
        <v>44244</v>
      </c>
      <c r="D2069" s="6" t="s">
        <v>30</v>
      </c>
      <c r="E2069" s="6" t="s">
        <v>30</v>
      </c>
      <c r="F2069" s="5" t="str">
        <f t="shared" si="62"/>
        <v>CSS-146</v>
      </c>
      <c r="G2069" s="5" t="s">
        <v>120</v>
      </c>
      <c r="H2069" t="s">
        <v>21</v>
      </c>
    </row>
    <row r="2070" spans="1:8" x14ac:dyDescent="0.3">
      <c r="A2070" s="6" t="s">
        <v>231</v>
      </c>
      <c r="B2070" s="6">
        <v>17</v>
      </c>
      <c r="C2070" s="7">
        <v>44251</v>
      </c>
      <c r="D2070" s="6" t="s">
        <v>30</v>
      </c>
      <c r="E2070" s="6" t="s">
        <v>30</v>
      </c>
      <c r="F2070" s="5" t="str">
        <f t="shared" si="62"/>
        <v>KKK-17</v>
      </c>
      <c r="G2070" s="5" t="s">
        <v>92</v>
      </c>
      <c r="H2070" t="s">
        <v>21</v>
      </c>
    </row>
    <row r="2071" spans="1:8" x14ac:dyDescent="0.3">
      <c r="A2071" s="6" t="s">
        <v>104</v>
      </c>
      <c r="B2071" s="6">
        <v>173</v>
      </c>
      <c r="C2071" s="7">
        <v>44298</v>
      </c>
      <c r="D2071" s="6" t="s">
        <v>30</v>
      </c>
      <c r="E2071" s="6" t="s">
        <v>30</v>
      </c>
      <c r="F2071" s="5" t="str">
        <f t="shared" si="62"/>
        <v>CSS-173</v>
      </c>
      <c r="G2071" s="5" t="s">
        <v>20</v>
      </c>
      <c r="H2071" t="s">
        <v>21</v>
      </c>
    </row>
    <row r="2072" spans="1:8" x14ac:dyDescent="0.3">
      <c r="A2072" s="6" t="s">
        <v>12</v>
      </c>
      <c r="B2072" s="6">
        <v>23</v>
      </c>
      <c r="C2072" s="7">
        <v>39950</v>
      </c>
      <c r="D2072" s="6" t="s">
        <v>88</v>
      </c>
      <c r="E2072" s="6" t="s">
        <v>88</v>
      </c>
      <c r="F2072" s="5" t="str">
        <f t="shared" si="62"/>
        <v>BOB-23</v>
      </c>
      <c r="H2072" s="5" t="s">
        <v>21</v>
      </c>
    </row>
    <row r="2073" spans="1:8" x14ac:dyDescent="0.3">
      <c r="A2073" s="6" t="s">
        <v>12</v>
      </c>
      <c r="B2073" s="6">
        <v>31</v>
      </c>
      <c r="C2073" s="7">
        <v>39993</v>
      </c>
      <c r="D2073" s="6" t="s">
        <v>88</v>
      </c>
      <c r="E2073" s="6" t="s">
        <v>88</v>
      </c>
      <c r="F2073" s="5" t="str">
        <f t="shared" si="62"/>
        <v>BOB-31</v>
      </c>
      <c r="H2073" s="5" t="s">
        <v>35</v>
      </c>
    </row>
    <row r="2074" spans="1:8" x14ac:dyDescent="0.3">
      <c r="A2074" s="6" t="s">
        <v>12</v>
      </c>
      <c r="B2074" s="6">
        <v>38</v>
      </c>
      <c r="C2074" s="7">
        <v>40010</v>
      </c>
      <c r="D2074" s="6" t="s">
        <v>88</v>
      </c>
      <c r="E2074" s="6" t="s">
        <v>88</v>
      </c>
      <c r="F2074" s="5" t="str">
        <f t="shared" si="62"/>
        <v>BOB-38</v>
      </c>
      <c r="H2074" s="5" t="s">
        <v>35</v>
      </c>
    </row>
    <row r="2075" spans="1:8" x14ac:dyDescent="0.3">
      <c r="A2075" s="6" t="s">
        <v>12</v>
      </c>
      <c r="B2075" s="6">
        <v>73</v>
      </c>
      <c r="C2075" s="7">
        <v>40122</v>
      </c>
      <c r="D2075" s="6" t="s">
        <v>88</v>
      </c>
      <c r="E2075" s="6" t="s">
        <v>88</v>
      </c>
      <c r="F2075" s="5" t="str">
        <f t="shared" si="62"/>
        <v>BOB-73</v>
      </c>
      <c r="H2075" s="5" t="s">
        <v>21</v>
      </c>
    </row>
    <row r="2076" spans="1:8" x14ac:dyDescent="0.3">
      <c r="A2076" s="6" t="s">
        <v>12</v>
      </c>
      <c r="B2076" s="6">
        <v>75</v>
      </c>
      <c r="C2076" s="7">
        <v>40125</v>
      </c>
      <c r="D2076" s="6" t="s">
        <v>88</v>
      </c>
      <c r="E2076" s="6" t="s">
        <v>88</v>
      </c>
      <c r="F2076" s="5" t="str">
        <f t="shared" si="62"/>
        <v>BOB-75</v>
      </c>
      <c r="H2076" s="5" t="s">
        <v>35</v>
      </c>
    </row>
    <row r="2077" spans="1:8" x14ac:dyDescent="0.3">
      <c r="A2077" s="6" t="s">
        <v>12</v>
      </c>
      <c r="B2077" s="6">
        <v>74</v>
      </c>
      <c r="C2077" s="7">
        <v>40125</v>
      </c>
      <c r="D2077" s="6" t="s">
        <v>88</v>
      </c>
      <c r="E2077" s="6" t="s">
        <v>88</v>
      </c>
      <c r="F2077" s="5" t="str">
        <f t="shared" si="62"/>
        <v>BOB-74</v>
      </c>
      <c r="H2077" s="5" t="s">
        <v>35</v>
      </c>
    </row>
    <row r="2078" spans="1:8" x14ac:dyDescent="0.3">
      <c r="A2078" s="6" t="s">
        <v>12</v>
      </c>
      <c r="B2078" s="6">
        <v>83</v>
      </c>
      <c r="C2078" s="7">
        <v>40160</v>
      </c>
      <c r="D2078" s="6" t="s">
        <v>88</v>
      </c>
      <c r="E2078" s="6" t="s">
        <v>88</v>
      </c>
      <c r="F2078" s="5" t="str">
        <f t="shared" si="62"/>
        <v>BOB-83</v>
      </c>
      <c r="H2078" s="5" t="s">
        <v>35</v>
      </c>
    </row>
    <row r="2079" spans="1:8" x14ac:dyDescent="0.3">
      <c r="A2079" s="6" t="s">
        <v>12</v>
      </c>
      <c r="B2079" s="6">
        <v>99</v>
      </c>
      <c r="C2079" s="7">
        <v>40189</v>
      </c>
      <c r="D2079" s="6" t="s">
        <v>88</v>
      </c>
      <c r="E2079" s="6" t="s">
        <v>88</v>
      </c>
      <c r="F2079" s="5" t="str">
        <f t="shared" si="62"/>
        <v>BOB-99</v>
      </c>
      <c r="H2079" t="s">
        <v>35</v>
      </c>
    </row>
    <row r="2080" spans="1:8" x14ac:dyDescent="0.3">
      <c r="A2080" s="6" t="s">
        <v>12</v>
      </c>
      <c r="B2080" s="6">
        <v>101</v>
      </c>
      <c r="C2080" s="7">
        <v>40193</v>
      </c>
      <c r="D2080" s="6" t="s">
        <v>88</v>
      </c>
      <c r="E2080" s="6" t="s">
        <v>88</v>
      </c>
      <c r="F2080" s="5" t="str">
        <f t="shared" si="62"/>
        <v>BOB-101</v>
      </c>
      <c r="H2080" s="5" t="s">
        <v>35</v>
      </c>
    </row>
    <row r="2081" spans="1:8" x14ac:dyDescent="0.3">
      <c r="A2081" s="6" t="s">
        <v>12</v>
      </c>
      <c r="B2081" s="6">
        <v>127</v>
      </c>
      <c r="C2081" s="7">
        <v>40241</v>
      </c>
      <c r="D2081" s="6" t="s">
        <v>88</v>
      </c>
      <c r="E2081" s="6" t="s">
        <v>88</v>
      </c>
      <c r="F2081" s="5" t="str">
        <f t="shared" si="62"/>
        <v>BOB-127</v>
      </c>
      <c r="H2081" t="s">
        <v>21</v>
      </c>
    </row>
    <row r="2082" spans="1:8" x14ac:dyDescent="0.3">
      <c r="A2082" s="6" t="s">
        <v>12</v>
      </c>
      <c r="B2082" s="6">
        <v>128</v>
      </c>
      <c r="C2082" s="7">
        <v>40242</v>
      </c>
      <c r="D2082" s="6" t="s">
        <v>88</v>
      </c>
      <c r="E2082" s="6" t="s">
        <v>88</v>
      </c>
      <c r="F2082" s="5" t="str">
        <f t="shared" si="62"/>
        <v>BOB-128</v>
      </c>
      <c r="H2082" s="5" t="s">
        <v>21</v>
      </c>
    </row>
    <row r="2083" spans="1:8" x14ac:dyDescent="0.3">
      <c r="A2083" s="6" t="s">
        <v>12</v>
      </c>
      <c r="B2083" s="6">
        <v>136</v>
      </c>
      <c r="C2083" s="7">
        <v>40247</v>
      </c>
      <c r="D2083" s="6" t="s">
        <v>88</v>
      </c>
      <c r="E2083" s="6" t="s">
        <v>88</v>
      </c>
      <c r="F2083" s="5" t="str">
        <f t="shared" si="62"/>
        <v>BOB-136</v>
      </c>
      <c r="H2083" s="5" t="s">
        <v>21</v>
      </c>
    </row>
    <row r="2084" spans="1:8" x14ac:dyDescent="0.3">
      <c r="A2084" s="6" t="s">
        <v>12</v>
      </c>
      <c r="B2084" s="6">
        <v>141</v>
      </c>
      <c r="C2084" s="7">
        <v>40270</v>
      </c>
      <c r="D2084" s="6" t="s">
        <v>88</v>
      </c>
      <c r="E2084" s="6" t="s">
        <v>88</v>
      </c>
      <c r="F2084" s="5" t="str">
        <f t="shared" si="62"/>
        <v>BOB-141</v>
      </c>
      <c r="H2084" t="s">
        <v>21</v>
      </c>
    </row>
    <row r="2085" spans="1:8" x14ac:dyDescent="0.3">
      <c r="A2085" s="6" t="s">
        <v>12</v>
      </c>
      <c r="B2085" s="6">
        <v>176</v>
      </c>
      <c r="C2085" s="7">
        <v>40367</v>
      </c>
      <c r="D2085" s="6" t="s">
        <v>88</v>
      </c>
      <c r="E2085" s="6" t="s">
        <v>88</v>
      </c>
      <c r="F2085" s="5" t="str">
        <f t="shared" si="62"/>
        <v>BOB-176</v>
      </c>
      <c r="H2085" s="5" t="s">
        <v>21</v>
      </c>
    </row>
    <row r="2086" spans="1:8" x14ac:dyDescent="0.3">
      <c r="A2086" s="6" t="s">
        <v>12</v>
      </c>
      <c r="B2086" s="6">
        <v>196</v>
      </c>
      <c r="C2086" s="7">
        <v>40390</v>
      </c>
      <c r="D2086" s="6" t="s">
        <v>88</v>
      </c>
      <c r="E2086" s="6" t="s">
        <v>88</v>
      </c>
      <c r="F2086" s="5" t="str">
        <f t="shared" si="62"/>
        <v>BOB-196</v>
      </c>
      <c r="H2086" t="s">
        <v>21</v>
      </c>
    </row>
    <row r="2087" spans="1:8" x14ac:dyDescent="0.3">
      <c r="A2087" s="6" t="s">
        <v>12</v>
      </c>
      <c r="B2087" s="6">
        <v>212</v>
      </c>
      <c r="C2087" s="7">
        <v>40406</v>
      </c>
      <c r="D2087" s="6" t="s">
        <v>88</v>
      </c>
      <c r="E2087" s="6" t="s">
        <v>88</v>
      </c>
      <c r="F2087" s="5" t="str">
        <f t="shared" si="62"/>
        <v>BOB-212</v>
      </c>
      <c r="H2087" t="s">
        <v>21</v>
      </c>
    </row>
    <row r="2088" spans="1:8" x14ac:dyDescent="0.3">
      <c r="A2088" s="6" t="s">
        <v>12</v>
      </c>
      <c r="B2088" s="6">
        <v>283</v>
      </c>
      <c r="C2088" s="7">
        <v>40559</v>
      </c>
      <c r="D2088" s="6" t="s">
        <v>88</v>
      </c>
      <c r="E2088" s="6" t="s">
        <v>88</v>
      </c>
      <c r="F2088" s="5" t="str">
        <f t="shared" si="62"/>
        <v>BOB-283</v>
      </c>
      <c r="H2088" t="s">
        <v>21</v>
      </c>
    </row>
    <row r="2089" spans="1:8" x14ac:dyDescent="0.3">
      <c r="A2089" s="6" t="s">
        <v>12</v>
      </c>
      <c r="B2089" s="6">
        <v>285</v>
      </c>
      <c r="C2089" s="7">
        <v>40563</v>
      </c>
      <c r="D2089" s="6" t="s">
        <v>88</v>
      </c>
      <c r="E2089" s="6" t="s">
        <v>88</v>
      </c>
      <c r="F2089" s="5" t="str">
        <f t="shared" si="62"/>
        <v>BOB-285</v>
      </c>
      <c r="H2089" t="s">
        <v>21</v>
      </c>
    </row>
    <row r="2090" spans="1:8" x14ac:dyDescent="0.3">
      <c r="A2090" s="6" t="s">
        <v>12</v>
      </c>
      <c r="B2090" s="6">
        <v>299</v>
      </c>
      <c r="C2090" s="7">
        <v>40584</v>
      </c>
      <c r="D2090" s="6" t="s">
        <v>88</v>
      </c>
      <c r="E2090" s="6" t="s">
        <v>88</v>
      </c>
      <c r="F2090" s="5" t="str">
        <f t="shared" si="62"/>
        <v>BOB-299</v>
      </c>
      <c r="H2090" t="s">
        <v>35</v>
      </c>
    </row>
    <row r="2091" spans="1:8" x14ac:dyDescent="0.3">
      <c r="A2091" s="6" t="s">
        <v>62</v>
      </c>
      <c r="B2091" s="6">
        <v>3</v>
      </c>
      <c r="C2091" s="7">
        <v>40589</v>
      </c>
      <c r="D2091" s="6" t="s">
        <v>88</v>
      </c>
      <c r="E2091" s="6" t="s">
        <v>88</v>
      </c>
      <c r="F2091" s="5" t="str">
        <f t="shared" si="62"/>
        <v>ARB-3</v>
      </c>
    </row>
    <row r="2092" spans="1:8" x14ac:dyDescent="0.3">
      <c r="A2092" s="6" t="s">
        <v>62</v>
      </c>
      <c r="B2092" s="6">
        <v>38</v>
      </c>
      <c r="C2092" s="7">
        <v>40615</v>
      </c>
      <c r="D2092" s="6" t="s">
        <v>88</v>
      </c>
      <c r="E2092" s="6" t="s">
        <v>88</v>
      </c>
      <c r="F2092" s="5" t="str">
        <f t="shared" si="62"/>
        <v>ARB-38</v>
      </c>
      <c r="G2092" s="5" t="s">
        <v>92</v>
      </c>
    </row>
    <row r="2093" spans="1:8" x14ac:dyDescent="0.3">
      <c r="A2093" s="6" t="s">
        <v>12</v>
      </c>
      <c r="B2093" s="6">
        <v>326</v>
      </c>
      <c r="C2093" s="7">
        <v>40626</v>
      </c>
      <c r="D2093" s="6" t="s">
        <v>88</v>
      </c>
      <c r="E2093" s="6" t="s">
        <v>88</v>
      </c>
      <c r="F2093" s="5" t="str">
        <f t="shared" si="62"/>
        <v>BOB-326</v>
      </c>
      <c r="H2093" t="s">
        <v>21</v>
      </c>
    </row>
    <row r="2094" spans="1:8" x14ac:dyDescent="0.3">
      <c r="A2094" s="6" t="s">
        <v>62</v>
      </c>
      <c r="B2094" s="6">
        <v>23</v>
      </c>
      <c r="C2094" s="7">
        <v>40712</v>
      </c>
      <c r="D2094" s="6" t="s">
        <v>88</v>
      </c>
      <c r="E2094" s="6" t="s">
        <v>88</v>
      </c>
      <c r="F2094" s="5" t="str">
        <f t="shared" ref="F2094:F2114" si="63">CONCATENATE(A2094,"-",B2094)</f>
        <v>ARB-23</v>
      </c>
      <c r="G2094" s="5" t="s">
        <v>64</v>
      </c>
    </row>
    <row r="2095" spans="1:8" x14ac:dyDescent="0.3">
      <c r="A2095" s="6" t="s">
        <v>12</v>
      </c>
      <c r="B2095" s="6">
        <v>419</v>
      </c>
      <c r="C2095" s="7">
        <v>40778</v>
      </c>
      <c r="D2095" s="6" t="s">
        <v>88</v>
      </c>
      <c r="E2095" s="6" t="s">
        <v>88</v>
      </c>
      <c r="F2095" s="5" t="str">
        <f t="shared" si="63"/>
        <v>BOB-419</v>
      </c>
      <c r="H2095" t="s">
        <v>21</v>
      </c>
    </row>
    <row r="2096" spans="1:8" x14ac:dyDescent="0.3">
      <c r="A2096" s="6" t="s">
        <v>12</v>
      </c>
      <c r="B2096" s="6">
        <v>429</v>
      </c>
      <c r="C2096" s="7">
        <v>40808</v>
      </c>
      <c r="D2096" s="6" t="s">
        <v>88</v>
      </c>
      <c r="E2096" s="6" t="s">
        <v>88</v>
      </c>
      <c r="F2096" s="5" t="str">
        <f t="shared" si="63"/>
        <v>BOB-429</v>
      </c>
      <c r="H2096" t="s">
        <v>21</v>
      </c>
    </row>
    <row r="2097" spans="1:8" x14ac:dyDescent="0.3">
      <c r="A2097" s="6" t="s">
        <v>62</v>
      </c>
      <c r="B2097" s="6">
        <v>46</v>
      </c>
      <c r="C2097" s="7">
        <v>40864</v>
      </c>
      <c r="D2097" s="6" t="s">
        <v>88</v>
      </c>
      <c r="E2097" s="6" t="s">
        <v>88</v>
      </c>
      <c r="F2097" s="5" t="str">
        <f t="shared" si="63"/>
        <v>ARB-46</v>
      </c>
      <c r="G2097" s="5" t="s">
        <v>64</v>
      </c>
    </row>
    <row r="2098" spans="1:8" x14ac:dyDescent="0.3">
      <c r="A2098" s="6" t="s">
        <v>62</v>
      </c>
      <c r="B2098" s="6">
        <v>73</v>
      </c>
      <c r="C2098" s="7">
        <v>40959</v>
      </c>
      <c r="D2098" s="6" t="s">
        <v>88</v>
      </c>
      <c r="E2098" s="6" t="s">
        <v>88</v>
      </c>
      <c r="F2098" s="5" t="str">
        <f t="shared" si="63"/>
        <v>ARB-73</v>
      </c>
      <c r="G2098" s="5" t="s">
        <v>64</v>
      </c>
    </row>
    <row r="2099" spans="1:8" x14ac:dyDescent="0.3">
      <c r="A2099" s="6" t="s">
        <v>12</v>
      </c>
      <c r="B2099" s="6">
        <v>489</v>
      </c>
      <c r="C2099" s="7">
        <v>40976</v>
      </c>
      <c r="D2099" s="6" t="s">
        <v>88</v>
      </c>
      <c r="E2099" s="6" t="s">
        <v>88</v>
      </c>
      <c r="F2099" s="5" t="str">
        <f t="shared" si="63"/>
        <v>BOB-489</v>
      </c>
      <c r="H2099" t="s">
        <v>21</v>
      </c>
    </row>
    <row r="2100" spans="1:8" x14ac:dyDescent="0.3">
      <c r="A2100" s="6" t="s">
        <v>12</v>
      </c>
      <c r="B2100" s="6">
        <v>488</v>
      </c>
      <c r="C2100" s="7">
        <v>40976</v>
      </c>
      <c r="D2100" s="6" t="s">
        <v>88</v>
      </c>
      <c r="E2100" s="6" t="s">
        <v>88</v>
      </c>
      <c r="F2100" s="5" t="str">
        <f t="shared" si="63"/>
        <v>BOB-488</v>
      </c>
      <c r="H2100" t="s">
        <v>21</v>
      </c>
    </row>
    <row r="2101" spans="1:8" x14ac:dyDescent="0.3">
      <c r="A2101" s="6" t="s">
        <v>12</v>
      </c>
      <c r="B2101" s="6">
        <v>507</v>
      </c>
      <c r="C2101" s="7">
        <v>41015</v>
      </c>
      <c r="D2101" s="6" t="s">
        <v>88</v>
      </c>
      <c r="E2101" s="6" t="s">
        <v>88</v>
      </c>
      <c r="F2101" s="5" t="str">
        <f t="shared" si="63"/>
        <v>BOB-507</v>
      </c>
      <c r="H2101" t="s">
        <v>21</v>
      </c>
    </row>
    <row r="2102" spans="1:8" x14ac:dyDescent="0.3">
      <c r="A2102" s="6" t="s">
        <v>62</v>
      </c>
      <c r="B2102" s="6">
        <v>87</v>
      </c>
      <c r="C2102" s="7">
        <v>41025</v>
      </c>
      <c r="D2102" s="6" t="s">
        <v>88</v>
      </c>
      <c r="E2102" s="6" t="s">
        <v>88</v>
      </c>
      <c r="F2102" s="5" t="str">
        <f t="shared" si="63"/>
        <v>ARB-87</v>
      </c>
      <c r="G2102" s="5" t="s">
        <v>64</v>
      </c>
    </row>
    <row r="2103" spans="1:8" x14ac:dyDescent="0.3">
      <c r="A2103" s="6" t="s">
        <v>62</v>
      </c>
      <c r="B2103" s="6">
        <v>86</v>
      </c>
      <c r="C2103" s="7">
        <v>41025</v>
      </c>
      <c r="D2103" s="6" t="s">
        <v>88</v>
      </c>
      <c r="E2103" s="6" t="s">
        <v>88</v>
      </c>
      <c r="F2103" s="5" t="str">
        <f t="shared" si="63"/>
        <v>ARB-86</v>
      </c>
      <c r="G2103" s="5" t="s">
        <v>64</v>
      </c>
    </row>
    <row r="2104" spans="1:8" x14ac:dyDescent="0.3">
      <c r="A2104" s="6" t="s">
        <v>12</v>
      </c>
      <c r="B2104" s="6">
        <v>522</v>
      </c>
      <c r="C2104" s="7">
        <v>41051</v>
      </c>
      <c r="D2104" s="6" t="s">
        <v>88</v>
      </c>
      <c r="E2104" s="6" t="s">
        <v>88</v>
      </c>
      <c r="F2104" s="5" t="str">
        <f t="shared" si="63"/>
        <v>BOB-522</v>
      </c>
      <c r="H2104" t="s">
        <v>21</v>
      </c>
    </row>
    <row r="2105" spans="1:8" x14ac:dyDescent="0.3">
      <c r="A2105" s="6" t="s">
        <v>51</v>
      </c>
      <c r="B2105" s="6">
        <v>11</v>
      </c>
      <c r="C2105" s="7">
        <v>41152</v>
      </c>
      <c r="D2105" s="6" t="s">
        <v>88</v>
      </c>
      <c r="E2105" s="6" t="s">
        <v>88</v>
      </c>
      <c r="F2105" s="5" t="str">
        <f t="shared" si="63"/>
        <v>UUC-11</v>
      </c>
      <c r="G2105" s="5" t="s">
        <v>20</v>
      </c>
      <c r="H2105" t="s">
        <v>35</v>
      </c>
    </row>
    <row r="2106" spans="1:8" x14ac:dyDescent="0.3">
      <c r="A2106" s="6" t="s">
        <v>51</v>
      </c>
      <c r="B2106" s="6">
        <v>10</v>
      </c>
      <c r="C2106" s="7">
        <v>41152</v>
      </c>
      <c r="D2106" s="6" t="s">
        <v>88</v>
      </c>
      <c r="E2106" s="6" t="s">
        <v>88</v>
      </c>
      <c r="F2106" s="5" t="str">
        <f t="shared" si="63"/>
        <v>UUC-10</v>
      </c>
      <c r="G2106" s="5" t="s">
        <v>20</v>
      </c>
      <c r="H2106" t="s">
        <v>35</v>
      </c>
    </row>
    <row r="2107" spans="1:8" x14ac:dyDescent="0.3">
      <c r="A2107" s="6" t="s">
        <v>51</v>
      </c>
      <c r="B2107" s="6">
        <v>12</v>
      </c>
      <c r="C2107" s="7">
        <v>41153</v>
      </c>
      <c r="D2107" s="6" t="s">
        <v>88</v>
      </c>
      <c r="E2107" s="6" t="s">
        <v>88</v>
      </c>
      <c r="F2107" s="5" t="str">
        <f t="shared" si="63"/>
        <v>UUC-12</v>
      </c>
      <c r="G2107" s="5" t="s">
        <v>20</v>
      </c>
      <c r="H2107" t="s">
        <v>21</v>
      </c>
    </row>
    <row r="2108" spans="1:8" x14ac:dyDescent="0.3">
      <c r="A2108" s="6" t="s">
        <v>51</v>
      </c>
      <c r="B2108" s="6">
        <v>13</v>
      </c>
      <c r="C2108" s="7">
        <v>41165</v>
      </c>
      <c r="D2108" s="6" t="s">
        <v>88</v>
      </c>
      <c r="E2108" s="6" t="s">
        <v>88</v>
      </c>
      <c r="F2108" s="5" t="str">
        <f t="shared" si="63"/>
        <v>UUC-13</v>
      </c>
      <c r="G2108" s="5" t="s">
        <v>20</v>
      </c>
      <c r="H2108" t="s">
        <v>35</v>
      </c>
    </row>
    <row r="2109" spans="1:8" x14ac:dyDescent="0.3">
      <c r="A2109" s="6" t="s">
        <v>12</v>
      </c>
      <c r="B2109" s="6">
        <v>563</v>
      </c>
      <c r="C2109" s="7">
        <v>41172</v>
      </c>
      <c r="D2109" s="6" t="s">
        <v>88</v>
      </c>
      <c r="E2109" s="6" t="s">
        <v>88</v>
      </c>
      <c r="F2109" s="5" t="str">
        <f t="shared" si="63"/>
        <v>BOB-563</v>
      </c>
      <c r="H2109" t="s">
        <v>21</v>
      </c>
    </row>
    <row r="2110" spans="1:8" x14ac:dyDescent="0.3">
      <c r="A2110" s="6" t="s">
        <v>12</v>
      </c>
      <c r="B2110" s="6">
        <v>575</v>
      </c>
      <c r="C2110" s="7">
        <v>41194</v>
      </c>
      <c r="D2110" s="6" t="s">
        <v>88</v>
      </c>
      <c r="E2110" s="6" t="s">
        <v>88</v>
      </c>
      <c r="F2110" s="5" t="str">
        <f t="shared" si="63"/>
        <v>BOB-575</v>
      </c>
      <c r="H2110" t="s">
        <v>21</v>
      </c>
    </row>
    <row r="2111" spans="1:8" x14ac:dyDescent="0.3">
      <c r="A2111" s="6" t="s">
        <v>12</v>
      </c>
      <c r="B2111" s="6">
        <v>579</v>
      </c>
      <c r="C2111" s="7">
        <v>41209</v>
      </c>
      <c r="D2111" s="6" t="s">
        <v>88</v>
      </c>
      <c r="E2111" s="6" t="s">
        <v>88</v>
      </c>
      <c r="F2111" s="5" t="str">
        <f t="shared" si="63"/>
        <v>BOB-579</v>
      </c>
      <c r="H2111" t="s">
        <v>21</v>
      </c>
    </row>
    <row r="2112" spans="1:8" x14ac:dyDescent="0.3">
      <c r="A2112" s="6" t="s">
        <v>62</v>
      </c>
      <c r="B2112" s="6">
        <v>130</v>
      </c>
      <c r="C2112" s="7">
        <v>41281</v>
      </c>
      <c r="D2112" s="6" t="s">
        <v>88</v>
      </c>
      <c r="E2112" s="6" t="s">
        <v>88</v>
      </c>
      <c r="F2112" s="5" t="str">
        <f t="shared" si="63"/>
        <v>ARB-130</v>
      </c>
      <c r="G2112" s="5" t="s">
        <v>64</v>
      </c>
    </row>
    <row r="2113" spans="1:8" x14ac:dyDescent="0.3">
      <c r="A2113" s="6" t="s">
        <v>62</v>
      </c>
      <c r="B2113" s="6">
        <v>129</v>
      </c>
      <c r="C2113" s="7">
        <v>41281</v>
      </c>
      <c r="D2113" s="6" t="s">
        <v>88</v>
      </c>
      <c r="E2113" s="6" t="s">
        <v>88</v>
      </c>
      <c r="F2113" s="5" t="str">
        <f t="shared" si="63"/>
        <v>ARB-129</v>
      </c>
      <c r="G2113" s="5" t="s">
        <v>64</v>
      </c>
    </row>
    <row r="2114" spans="1:8" x14ac:dyDescent="0.3">
      <c r="A2114" s="6" t="s">
        <v>62</v>
      </c>
      <c r="B2114" s="6">
        <v>128</v>
      </c>
      <c r="C2114" s="7">
        <v>41281</v>
      </c>
      <c r="D2114" s="6" t="s">
        <v>88</v>
      </c>
      <c r="E2114" s="6" t="s">
        <v>88</v>
      </c>
      <c r="F2114" s="5" t="str">
        <f t="shared" si="63"/>
        <v>ARB-128</v>
      </c>
      <c r="G2114" s="5" t="s">
        <v>64</v>
      </c>
    </row>
    <row r="2115" spans="1:8" x14ac:dyDescent="0.3">
      <c r="A2115" s="6" t="s">
        <v>51</v>
      </c>
      <c r="B2115" s="6">
        <v>44</v>
      </c>
      <c r="C2115" s="7">
        <v>41293</v>
      </c>
      <c r="D2115" s="6" t="s">
        <v>88</v>
      </c>
      <c r="E2115" s="6" t="s">
        <v>88</v>
      </c>
      <c r="F2115" s="5" t="str">
        <f>CONCATENATE(A2115,"-",B2115)</f>
        <v>UUC-44</v>
      </c>
      <c r="G2115" s="5" t="s">
        <v>20</v>
      </c>
      <c r="H2115" t="s">
        <v>35</v>
      </c>
    </row>
    <row r="2116" spans="1:8" x14ac:dyDescent="0.3">
      <c r="A2116" s="6" t="s">
        <v>62</v>
      </c>
      <c r="B2116" s="6">
        <v>148</v>
      </c>
      <c r="C2116" s="7">
        <v>41356</v>
      </c>
      <c r="D2116" s="6" t="s">
        <v>88</v>
      </c>
      <c r="E2116" s="6" t="s">
        <v>88</v>
      </c>
      <c r="F2116" s="5" t="str">
        <f t="shared" ref="F2116:F2134" si="64">CONCATENATE(A2116,"-",B2116)</f>
        <v>ARB-148</v>
      </c>
      <c r="G2116" s="5" t="s">
        <v>64</v>
      </c>
    </row>
    <row r="2117" spans="1:8" x14ac:dyDescent="0.3">
      <c r="A2117" s="6" t="s">
        <v>62</v>
      </c>
      <c r="B2117" s="6">
        <v>147</v>
      </c>
      <c r="C2117" s="7">
        <v>41356</v>
      </c>
      <c r="D2117" s="6" t="s">
        <v>88</v>
      </c>
      <c r="E2117" s="6" t="s">
        <v>88</v>
      </c>
      <c r="F2117" s="5" t="str">
        <f t="shared" si="64"/>
        <v>ARB-147</v>
      </c>
      <c r="G2117" s="5" t="s">
        <v>64</v>
      </c>
    </row>
    <row r="2118" spans="1:8" x14ac:dyDescent="0.3">
      <c r="A2118" s="6" t="s">
        <v>51</v>
      </c>
      <c r="B2118" s="6">
        <v>72</v>
      </c>
      <c r="C2118" s="7">
        <v>41382</v>
      </c>
      <c r="D2118" s="6" t="s">
        <v>88</v>
      </c>
      <c r="E2118" s="6" t="s">
        <v>88</v>
      </c>
      <c r="F2118" s="5" t="str">
        <f t="shared" si="64"/>
        <v>UUC-72</v>
      </c>
      <c r="G2118" t="s">
        <v>64</v>
      </c>
      <c r="H2118" t="s">
        <v>21</v>
      </c>
    </row>
    <row r="2119" spans="1:8" x14ac:dyDescent="0.3">
      <c r="A2119" s="6" t="s">
        <v>51</v>
      </c>
      <c r="B2119" s="6">
        <v>73</v>
      </c>
      <c r="C2119" s="7">
        <v>41383</v>
      </c>
      <c r="D2119" s="6" t="s">
        <v>88</v>
      </c>
      <c r="E2119" s="6" t="s">
        <v>88</v>
      </c>
      <c r="F2119" s="5" t="str">
        <f t="shared" si="64"/>
        <v>UUC-73</v>
      </c>
      <c r="G2119" t="s">
        <v>64</v>
      </c>
      <c r="H2119" t="s">
        <v>21</v>
      </c>
    </row>
    <row r="2120" spans="1:8" x14ac:dyDescent="0.3">
      <c r="A2120" s="6" t="s">
        <v>62</v>
      </c>
      <c r="B2120" s="6">
        <v>156</v>
      </c>
      <c r="C2120" s="7">
        <v>41399</v>
      </c>
      <c r="D2120" s="6" t="s">
        <v>88</v>
      </c>
      <c r="E2120" s="6" t="s">
        <v>88</v>
      </c>
      <c r="F2120" s="5" t="str">
        <f t="shared" si="64"/>
        <v>ARB-156</v>
      </c>
      <c r="G2120" s="5" t="s">
        <v>64</v>
      </c>
    </row>
    <row r="2121" spans="1:8" x14ac:dyDescent="0.3">
      <c r="A2121" s="6" t="s">
        <v>62</v>
      </c>
      <c r="B2121" s="6">
        <v>158</v>
      </c>
      <c r="C2121" s="7">
        <v>41403</v>
      </c>
      <c r="D2121" s="6" t="s">
        <v>88</v>
      </c>
      <c r="E2121" s="6" t="s">
        <v>88</v>
      </c>
      <c r="F2121" s="5" t="str">
        <f t="shared" si="64"/>
        <v>ARB-158</v>
      </c>
      <c r="G2121" s="5" t="s">
        <v>64</v>
      </c>
    </row>
    <row r="2122" spans="1:8" x14ac:dyDescent="0.3">
      <c r="A2122" s="6" t="s">
        <v>51</v>
      </c>
      <c r="B2122" s="6">
        <v>83</v>
      </c>
      <c r="C2122" s="7">
        <v>41426</v>
      </c>
      <c r="D2122" s="6" t="s">
        <v>88</v>
      </c>
      <c r="E2122" s="6" t="s">
        <v>88</v>
      </c>
      <c r="F2122" s="5" t="str">
        <f t="shared" si="64"/>
        <v>UUC-83</v>
      </c>
      <c r="G2122" t="s">
        <v>64</v>
      </c>
      <c r="H2122" t="s">
        <v>21</v>
      </c>
    </row>
    <row r="2123" spans="1:8" x14ac:dyDescent="0.3">
      <c r="A2123" s="6" t="s">
        <v>51</v>
      </c>
      <c r="B2123" s="6">
        <v>87</v>
      </c>
      <c r="C2123" s="7">
        <v>41436</v>
      </c>
      <c r="D2123" s="6" t="s">
        <v>88</v>
      </c>
      <c r="E2123" s="6" t="s">
        <v>88</v>
      </c>
      <c r="F2123" s="5" t="str">
        <f t="shared" si="64"/>
        <v>UUC-87</v>
      </c>
      <c r="G2123" t="s">
        <v>64</v>
      </c>
      <c r="H2123" t="s">
        <v>21</v>
      </c>
    </row>
    <row r="2124" spans="1:8" x14ac:dyDescent="0.3">
      <c r="A2124" s="6" t="s">
        <v>51</v>
      </c>
      <c r="B2124" s="6">
        <v>89</v>
      </c>
      <c r="C2124" s="7">
        <v>41442</v>
      </c>
      <c r="D2124" s="6" t="s">
        <v>88</v>
      </c>
      <c r="E2124" s="6" t="s">
        <v>88</v>
      </c>
      <c r="F2124" s="5" t="str">
        <f t="shared" si="64"/>
        <v>UUC-89</v>
      </c>
      <c r="G2124" t="s">
        <v>64</v>
      </c>
      <c r="H2124" t="s">
        <v>21</v>
      </c>
    </row>
    <row r="2125" spans="1:8" x14ac:dyDescent="0.3">
      <c r="A2125" s="6" t="s">
        <v>51</v>
      </c>
      <c r="B2125" s="6">
        <v>90</v>
      </c>
      <c r="C2125" s="7">
        <v>41443</v>
      </c>
      <c r="D2125" s="6" t="s">
        <v>88</v>
      </c>
      <c r="E2125" s="6" t="s">
        <v>88</v>
      </c>
      <c r="F2125" s="5" t="str">
        <f t="shared" si="64"/>
        <v>UUC-90</v>
      </c>
      <c r="G2125" t="s">
        <v>64</v>
      </c>
      <c r="H2125" t="s">
        <v>21</v>
      </c>
    </row>
    <row r="2126" spans="1:8" x14ac:dyDescent="0.3">
      <c r="A2126" s="6" t="s">
        <v>51</v>
      </c>
      <c r="B2126" s="6">
        <v>121</v>
      </c>
      <c r="C2126" s="7">
        <v>41516</v>
      </c>
      <c r="D2126" s="6" t="s">
        <v>88</v>
      </c>
      <c r="E2126" s="6" t="s">
        <v>88</v>
      </c>
      <c r="F2126" s="5" t="str">
        <f t="shared" si="64"/>
        <v>UUC-121</v>
      </c>
      <c r="G2126" t="s">
        <v>152</v>
      </c>
      <c r="H2126" t="s">
        <v>21</v>
      </c>
    </row>
    <row r="2127" spans="1:8" x14ac:dyDescent="0.3">
      <c r="A2127" s="6" t="s">
        <v>51</v>
      </c>
      <c r="B2127" s="6">
        <v>128</v>
      </c>
      <c r="C2127" s="7">
        <v>41527</v>
      </c>
      <c r="D2127" s="6" t="s">
        <v>88</v>
      </c>
      <c r="E2127" s="6" t="s">
        <v>88</v>
      </c>
      <c r="F2127" s="5" t="str">
        <f t="shared" si="64"/>
        <v>UUC-128</v>
      </c>
      <c r="G2127" t="s">
        <v>152</v>
      </c>
      <c r="H2127" t="s">
        <v>21</v>
      </c>
    </row>
    <row r="2128" spans="1:8" x14ac:dyDescent="0.3">
      <c r="A2128" s="6" t="s">
        <v>51</v>
      </c>
      <c r="B2128" s="6">
        <v>129</v>
      </c>
      <c r="C2128" s="7">
        <v>41529</v>
      </c>
      <c r="D2128" s="6" t="s">
        <v>88</v>
      </c>
      <c r="E2128" s="6" t="s">
        <v>88</v>
      </c>
      <c r="F2128" s="5" t="str">
        <f t="shared" si="64"/>
        <v>UUC-129</v>
      </c>
      <c r="G2128" s="5" t="s">
        <v>20</v>
      </c>
      <c r="H2128" t="s">
        <v>21</v>
      </c>
    </row>
    <row r="2129" spans="1:8" x14ac:dyDescent="0.3">
      <c r="A2129" s="6" t="s">
        <v>62</v>
      </c>
      <c r="B2129" s="6">
        <v>226</v>
      </c>
      <c r="C2129" s="7">
        <v>41546</v>
      </c>
      <c r="D2129" s="6" t="s">
        <v>88</v>
      </c>
      <c r="E2129" s="6" t="s">
        <v>88</v>
      </c>
      <c r="F2129" s="5" t="str">
        <f t="shared" si="64"/>
        <v>ARB-226</v>
      </c>
      <c r="G2129" s="5" t="s">
        <v>64</v>
      </c>
    </row>
    <row r="2130" spans="1:8" x14ac:dyDescent="0.3">
      <c r="A2130" s="6" t="s">
        <v>62</v>
      </c>
      <c r="B2130" s="6">
        <v>225</v>
      </c>
      <c r="C2130" s="7">
        <v>41546</v>
      </c>
      <c r="D2130" s="6" t="s">
        <v>88</v>
      </c>
      <c r="E2130" s="6" t="s">
        <v>88</v>
      </c>
      <c r="F2130" s="5" t="str">
        <f t="shared" si="64"/>
        <v>ARB-225</v>
      </c>
      <c r="G2130" s="5" t="s">
        <v>64</v>
      </c>
    </row>
    <row r="2131" spans="1:8" x14ac:dyDescent="0.3">
      <c r="A2131" s="6" t="s">
        <v>62</v>
      </c>
      <c r="B2131" s="6">
        <v>224</v>
      </c>
      <c r="C2131" s="7">
        <v>41546</v>
      </c>
      <c r="D2131" s="6" t="s">
        <v>88</v>
      </c>
      <c r="E2131" s="6" t="s">
        <v>88</v>
      </c>
      <c r="F2131" s="5" t="str">
        <f t="shared" si="64"/>
        <v>ARB-224</v>
      </c>
      <c r="G2131" s="5" t="s">
        <v>64</v>
      </c>
    </row>
    <row r="2132" spans="1:8" x14ac:dyDescent="0.3">
      <c r="A2132" s="6" t="s">
        <v>62</v>
      </c>
      <c r="B2132" s="6">
        <v>234</v>
      </c>
      <c r="C2132" s="7">
        <v>41555</v>
      </c>
      <c r="D2132" s="6" t="s">
        <v>88</v>
      </c>
      <c r="E2132" s="6" t="s">
        <v>88</v>
      </c>
      <c r="F2132" s="5" t="str">
        <f t="shared" si="64"/>
        <v>ARB-234</v>
      </c>
      <c r="G2132" s="5" t="s">
        <v>64</v>
      </c>
    </row>
    <row r="2133" spans="1:8" x14ac:dyDescent="0.3">
      <c r="A2133" s="6" t="s">
        <v>62</v>
      </c>
      <c r="B2133" s="6">
        <v>241</v>
      </c>
      <c r="C2133" s="7">
        <v>41571</v>
      </c>
      <c r="D2133" s="6" t="s">
        <v>88</v>
      </c>
      <c r="E2133" s="6" t="s">
        <v>88</v>
      </c>
      <c r="F2133" s="5" t="str">
        <f t="shared" si="64"/>
        <v>ARB-241</v>
      </c>
      <c r="G2133" s="5" t="s">
        <v>64</v>
      </c>
    </row>
    <row r="2134" spans="1:8" x14ac:dyDescent="0.3">
      <c r="A2134" s="6" t="s">
        <v>62</v>
      </c>
      <c r="B2134" s="6">
        <v>252</v>
      </c>
      <c r="C2134" s="7">
        <v>41574</v>
      </c>
      <c r="D2134" s="6" t="s">
        <v>88</v>
      </c>
      <c r="E2134" s="6" t="s">
        <v>88</v>
      </c>
      <c r="F2134" s="5" t="str">
        <f t="shared" si="64"/>
        <v>ARB-252</v>
      </c>
      <c r="G2134" s="5" t="s">
        <v>64</v>
      </c>
    </row>
    <row r="2135" spans="1:8" x14ac:dyDescent="0.3">
      <c r="A2135" s="6" t="s">
        <v>51</v>
      </c>
      <c r="B2135" s="6">
        <v>151</v>
      </c>
      <c r="C2135" s="7">
        <v>41595</v>
      </c>
      <c r="D2135" s="6" t="s">
        <v>88</v>
      </c>
      <c r="E2135" s="6" t="s">
        <v>88</v>
      </c>
      <c r="F2135" s="5" t="str">
        <f>CONCATENATE(A2135,"-",B2135)</f>
        <v>UUC-151</v>
      </c>
      <c r="G2135" s="5" t="s">
        <v>20</v>
      </c>
      <c r="H2135" t="s">
        <v>35</v>
      </c>
    </row>
    <row r="2136" spans="1:8" x14ac:dyDescent="0.3">
      <c r="A2136" s="6" t="s">
        <v>62</v>
      </c>
      <c r="B2136" s="6">
        <v>272</v>
      </c>
      <c r="C2136" s="7">
        <v>41607</v>
      </c>
      <c r="D2136" s="6" t="s">
        <v>88</v>
      </c>
      <c r="E2136" s="6" t="s">
        <v>88</v>
      </c>
      <c r="F2136" s="5" t="str">
        <f t="shared" ref="F2136:F2145" si="65">CONCATENATE(A2136,"-",B2136)</f>
        <v>ARB-272</v>
      </c>
      <c r="G2136" s="5" t="s">
        <v>64</v>
      </c>
    </row>
    <row r="2137" spans="1:8" x14ac:dyDescent="0.3">
      <c r="A2137" s="6" t="s">
        <v>62</v>
      </c>
      <c r="B2137" s="6">
        <v>281</v>
      </c>
      <c r="C2137" s="7">
        <v>41634</v>
      </c>
      <c r="D2137" s="6" t="s">
        <v>88</v>
      </c>
      <c r="E2137" s="6" t="s">
        <v>88</v>
      </c>
      <c r="F2137" s="5" t="str">
        <f t="shared" si="65"/>
        <v>ARB-281</v>
      </c>
      <c r="G2137" s="5" t="s">
        <v>64</v>
      </c>
    </row>
    <row r="2138" spans="1:8" x14ac:dyDescent="0.3">
      <c r="A2138" s="6" t="s">
        <v>62</v>
      </c>
      <c r="B2138" s="6">
        <v>285</v>
      </c>
      <c r="C2138" s="7">
        <v>41644</v>
      </c>
      <c r="D2138" s="6" t="s">
        <v>88</v>
      </c>
      <c r="E2138" s="6" t="s">
        <v>88</v>
      </c>
      <c r="F2138" s="5" t="str">
        <f t="shared" si="65"/>
        <v>ARB-285</v>
      </c>
      <c r="G2138" s="5" t="s">
        <v>64</v>
      </c>
    </row>
    <row r="2139" spans="1:8" x14ac:dyDescent="0.3">
      <c r="A2139" s="6" t="s">
        <v>62</v>
      </c>
      <c r="B2139" s="6">
        <v>289</v>
      </c>
      <c r="C2139" s="7">
        <v>41647</v>
      </c>
      <c r="D2139" s="6" t="s">
        <v>88</v>
      </c>
      <c r="E2139" s="6" t="s">
        <v>88</v>
      </c>
      <c r="F2139" s="5" t="str">
        <f t="shared" si="65"/>
        <v>ARB-289</v>
      </c>
      <c r="G2139" s="5" t="s">
        <v>64</v>
      </c>
    </row>
    <row r="2140" spans="1:8" x14ac:dyDescent="0.3">
      <c r="A2140" s="6" t="s">
        <v>51</v>
      </c>
      <c r="B2140" s="6">
        <v>186</v>
      </c>
      <c r="C2140" s="7">
        <v>41656</v>
      </c>
      <c r="D2140" s="6" t="s">
        <v>88</v>
      </c>
      <c r="E2140" s="6" t="s">
        <v>88</v>
      </c>
      <c r="F2140" s="5" t="str">
        <f t="shared" si="65"/>
        <v>UUC-186</v>
      </c>
      <c r="G2140" t="s">
        <v>152</v>
      </c>
      <c r="H2140" t="s">
        <v>21</v>
      </c>
    </row>
    <row r="2141" spans="1:8" x14ac:dyDescent="0.3">
      <c r="A2141" s="6" t="s">
        <v>51</v>
      </c>
      <c r="B2141" s="6">
        <v>187</v>
      </c>
      <c r="C2141" s="7">
        <v>41660</v>
      </c>
      <c r="D2141" s="6" t="s">
        <v>88</v>
      </c>
      <c r="E2141" s="6" t="s">
        <v>88</v>
      </c>
      <c r="F2141" s="5" t="str">
        <f t="shared" si="65"/>
        <v>UUC-187</v>
      </c>
      <c r="G2141" s="5" t="s">
        <v>20</v>
      </c>
      <c r="H2141" t="s">
        <v>35</v>
      </c>
    </row>
    <row r="2142" spans="1:8" x14ac:dyDescent="0.3">
      <c r="A2142" s="6" t="s">
        <v>62</v>
      </c>
      <c r="B2142" s="6">
        <v>333</v>
      </c>
      <c r="C2142" s="7">
        <v>41722</v>
      </c>
      <c r="D2142" s="6" t="s">
        <v>88</v>
      </c>
      <c r="E2142" s="6" t="s">
        <v>88</v>
      </c>
      <c r="F2142" s="5" t="str">
        <f t="shared" si="65"/>
        <v>ARB-333</v>
      </c>
      <c r="G2142" s="5" t="s">
        <v>64</v>
      </c>
    </row>
    <row r="2143" spans="1:8" x14ac:dyDescent="0.3">
      <c r="A2143" s="6" t="s">
        <v>62</v>
      </c>
      <c r="B2143" s="6">
        <v>337</v>
      </c>
      <c r="C2143" s="7">
        <v>41726</v>
      </c>
      <c r="D2143" s="6" t="s">
        <v>88</v>
      </c>
      <c r="E2143" s="6" t="s">
        <v>88</v>
      </c>
      <c r="F2143" s="5" t="str">
        <f t="shared" si="65"/>
        <v>ARB-337</v>
      </c>
      <c r="G2143" s="5" t="s">
        <v>64</v>
      </c>
    </row>
    <row r="2144" spans="1:8" x14ac:dyDescent="0.3">
      <c r="A2144" s="6" t="s">
        <v>62</v>
      </c>
      <c r="B2144" s="6">
        <v>336</v>
      </c>
      <c r="C2144" s="7">
        <v>41726</v>
      </c>
      <c r="D2144" s="6" t="s">
        <v>88</v>
      </c>
      <c r="E2144" s="6" t="s">
        <v>88</v>
      </c>
      <c r="F2144" s="5" t="str">
        <f t="shared" si="65"/>
        <v>ARB-336</v>
      </c>
      <c r="G2144" s="5" t="s">
        <v>64</v>
      </c>
    </row>
    <row r="2145" spans="1:8" x14ac:dyDescent="0.3">
      <c r="A2145" s="6" t="s">
        <v>62</v>
      </c>
      <c r="B2145" s="6">
        <v>335</v>
      </c>
      <c r="C2145" s="7">
        <v>41726</v>
      </c>
      <c r="D2145" s="6" t="s">
        <v>88</v>
      </c>
      <c r="E2145" s="6" t="s">
        <v>88</v>
      </c>
      <c r="F2145" s="5" t="str">
        <f t="shared" si="65"/>
        <v>ARB-335</v>
      </c>
      <c r="G2145" s="5" t="s">
        <v>64</v>
      </c>
    </row>
    <row r="2146" spans="1:8" x14ac:dyDescent="0.3">
      <c r="A2146" s="6" t="s">
        <v>51</v>
      </c>
      <c r="B2146" s="6">
        <v>227</v>
      </c>
      <c r="C2146" s="7">
        <v>41750</v>
      </c>
      <c r="D2146" s="6" t="s">
        <v>88</v>
      </c>
      <c r="E2146" s="6" t="s">
        <v>88</v>
      </c>
      <c r="F2146" s="5" t="str">
        <f t="shared" ref="F2146:F2161" si="66">CONCATENATE(A2146,"-",B2146)</f>
        <v>UUC-227</v>
      </c>
      <c r="G2146" t="s">
        <v>64</v>
      </c>
      <c r="H2146" t="s">
        <v>21</v>
      </c>
    </row>
    <row r="2147" spans="1:8" x14ac:dyDescent="0.3">
      <c r="A2147" s="6" t="s">
        <v>62</v>
      </c>
      <c r="B2147" s="6">
        <v>352</v>
      </c>
      <c r="C2147" s="7">
        <v>41752</v>
      </c>
      <c r="D2147" s="6" t="s">
        <v>88</v>
      </c>
      <c r="E2147" s="6" t="s">
        <v>88</v>
      </c>
      <c r="F2147" s="5" t="str">
        <f t="shared" si="66"/>
        <v>ARB-352</v>
      </c>
      <c r="G2147" s="5" t="s">
        <v>64</v>
      </c>
    </row>
    <row r="2148" spans="1:8" x14ac:dyDescent="0.3">
      <c r="A2148" s="6" t="s">
        <v>62</v>
      </c>
      <c r="B2148" s="6">
        <v>353</v>
      </c>
      <c r="C2148" s="7">
        <v>41753</v>
      </c>
      <c r="D2148" s="6" t="s">
        <v>88</v>
      </c>
      <c r="E2148" s="6" t="s">
        <v>88</v>
      </c>
      <c r="F2148" s="5" t="str">
        <f t="shared" si="66"/>
        <v>ARB-353</v>
      </c>
      <c r="G2148" s="5" t="s">
        <v>64</v>
      </c>
    </row>
    <row r="2149" spans="1:8" x14ac:dyDescent="0.3">
      <c r="A2149" s="6" t="s">
        <v>62</v>
      </c>
      <c r="B2149" s="6">
        <v>354</v>
      </c>
      <c r="C2149" s="7">
        <v>41754</v>
      </c>
      <c r="D2149" s="6" t="s">
        <v>88</v>
      </c>
      <c r="E2149" s="6" t="s">
        <v>88</v>
      </c>
      <c r="F2149" s="5" t="str">
        <f t="shared" si="66"/>
        <v>ARB-354</v>
      </c>
      <c r="G2149" s="5" t="s">
        <v>64</v>
      </c>
    </row>
    <row r="2150" spans="1:8" x14ac:dyDescent="0.3">
      <c r="A2150" s="6" t="s">
        <v>62</v>
      </c>
      <c r="B2150" s="6">
        <v>358</v>
      </c>
      <c r="C2150" s="7">
        <v>41760</v>
      </c>
      <c r="D2150" s="6" t="s">
        <v>88</v>
      </c>
      <c r="E2150" s="6" t="s">
        <v>88</v>
      </c>
      <c r="F2150" s="5" t="str">
        <f t="shared" si="66"/>
        <v>ARB-358</v>
      </c>
      <c r="G2150" s="5" t="s">
        <v>64</v>
      </c>
    </row>
    <row r="2151" spans="1:8" x14ac:dyDescent="0.3">
      <c r="A2151" s="6" t="s">
        <v>51</v>
      </c>
      <c r="B2151" s="6">
        <v>235</v>
      </c>
      <c r="C2151" s="7">
        <v>41766</v>
      </c>
      <c r="D2151" s="6" t="s">
        <v>88</v>
      </c>
      <c r="E2151" s="6" t="s">
        <v>88</v>
      </c>
      <c r="F2151" s="5" t="str">
        <f t="shared" si="66"/>
        <v>UUC-235</v>
      </c>
      <c r="G2151" t="s">
        <v>152</v>
      </c>
      <c r="H2151" t="s">
        <v>35</v>
      </c>
    </row>
    <row r="2152" spans="1:8" x14ac:dyDescent="0.3">
      <c r="A2152" s="6" t="s">
        <v>62</v>
      </c>
      <c r="B2152" s="6">
        <v>371</v>
      </c>
      <c r="C2152" s="7">
        <v>41774</v>
      </c>
      <c r="D2152" s="6" t="s">
        <v>88</v>
      </c>
      <c r="E2152" s="6" t="s">
        <v>88</v>
      </c>
      <c r="F2152" s="5" t="str">
        <f t="shared" si="66"/>
        <v>ARB-371</v>
      </c>
      <c r="G2152" s="5" t="s">
        <v>64</v>
      </c>
    </row>
    <row r="2153" spans="1:8" x14ac:dyDescent="0.3">
      <c r="A2153" s="6" t="s">
        <v>51</v>
      </c>
      <c r="B2153" s="6">
        <v>251</v>
      </c>
      <c r="C2153" s="7">
        <v>41802</v>
      </c>
      <c r="D2153" s="6" t="s">
        <v>88</v>
      </c>
      <c r="E2153" s="6" t="s">
        <v>88</v>
      </c>
      <c r="F2153" s="5" t="str">
        <f t="shared" si="66"/>
        <v>UUC-251</v>
      </c>
      <c r="G2153" t="s">
        <v>64</v>
      </c>
      <c r="H2153" t="s">
        <v>21</v>
      </c>
    </row>
    <row r="2154" spans="1:8" x14ac:dyDescent="0.3">
      <c r="A2154" s="6" t="s">
        <v>62</v>
      </c>
      <c r="B2154" s="6">
        <v>394</v>
      </c>
      <c r="C2154" s="7">
        <v>41814</v>
      </c>
      <c r="D2154" s="6" t="s">
        <v>88</v>
      </c>
      <c r="E2154" s="6" t="s">
        <v>88</v>
      </c>
      <c r="F2154" s="5" t="str">
        <f t="shared" si="66"/>
        <v>ARB-394</v>
      </c>
    </row>
    <row r="2155" spans="1:8" x14ac:dyDescent="0.3">
      <c r="A2155" s="6" t="s">
        <v>51</v>
      </c>
      <c r="B2155" s="6">
        <v>260</v>
      </c>
      <c r="C2155" s="7">
        <v>41820</v>
      </c>
      <c r="D2155" s="6" t="s">
        <v>88</v>
      </c>
      <c r="E2155" s="6" t="s">
        <v>88</v>
      </c>
      <c r="F2155" s="5" t="str">
        <f t="shared" si="66"/>
        <v>UUC-260</v>
      </c>
      <c r="G2155" s="5" t="s">
        <v>20</v>
      </c>
      <c r="H2155" t="s">
        <v>35</v>
      </c>
    </row>
    <row r="2156" spans="1:8" x14ac:dyDescent="0.3">
      <c r="A2156" s="6" t="s">
        <v>51</v>
      </c>
      <c r="B2156" s="6">
        <v>268</v>
      </c>
      <c r="C2156" s="7">
        <v>41829</v>
      </c>
      <c r="D2156" s="6" t="s">
        <v>88</v>
      </c>
      <c r="E2156" s="6" t="s">
        <v>88</v>
      </c>
      <c r="F2156" s="5" t="str">
        <f t="shared" si="66"/>
        <v>UUC-268</v>
      </c>
      <c r="G2156" s="5" t="s">
        <v>20</v>
      </c>
      <c r="H2156" t="s">
        <v>21</v>
      </c>
    </row>
    <row r="2157" spans="1:8" x14ac:dyDescent="0.3">
      <c r="A2157" s="6" t="s">
        <v>62</v>
      </c>
      <c r="B2157" s="6">
        <v>405</v>
      </c>
      <c r="C2157" s="7">
        <v>41838</v>
      </c>
      <c r="D2157" s="6" t="s">
        <v>88</v>
      </c>
      <c r="E2157" s="6" t="s">
        <v>88</v>
      </c>
      <c r="F2157" s="5" t="str">
        <f t="shared" si="66"/>
        <v>ARB-405</v>
      </c>
    </row>
    <row r="2158" spans="1:8" x14ac:dyDescent="0.3">
      <c r="A2158" s="6" t="s">
        <v>51</v>
      </c>
      <c r="B2158" s="6">
        <v>277</v>
      </c>
      <c r="C2158" s="7">
        <v>41842</v>
      </c>
      <c r="D2158" s="6" t="s">
        <v>88</v>
      </c>
      <c r="E2158" s="6" t="s">
        <v>88</v>
      </c>
      <c r="F2158" s="5" t="str">
        <f t="shared" si="66"/>
        <v>UUC-277</v>
      </c>
      <c r="G2158" s="5" t="s">
        <v>115</v>
      </c>
      <c r="H2158" t="s">
        <v>21</v>
      </c>
    </row>
    <row r="2159" spans="1:8" x14ac:dyDescent="0.3">
      <c r="A2159" s="6" t="s">
        <v>51</v>
      </c>
      <c r="B2159" s="6">
        <v>279</v>
      </c>
      <c r="C2159" s="7">
        <v>41844</v>
      </c>
      <c r="D2159" s="6" t="s">
        <v>88</v>
      </c>
      <c r="E2159" s="6" t="s">
        <v>88</v>
      </c>
      <c r="F2159" s="5" t="str">
        <f t="shared" si="66"/>
        <v>UUC-279</v>
      </c>
      <c r="G2159" s="5" t="s">
        <v>20</v>
      </c>
      <c r="H2159" t="s">
        <v>21</v>
      </c>
    </row>
    <row r="2160" spans="1:8" x14ac:dyDescent="0.3">
      <c r="A2160" s="6" t="s">
        <v>62</v>
      </c>
      <c r="B2160" s="6">
        <v>409</v>
      </c>
      <c r="C2160" s="7">
        <v>41851</v>
      </c>
      <c r="D2160" s="6" t="s">
        <v>88</v>
      </c>
      <c r="E2160" s="6" t="s">
        <v>88</v>
      </c>
      <c r="F2160" s="5" t="str">
        <f t="shared" si="66"/>
        <v>ARB-409</v>
      </c>
    </row>
    <row r="2161" spans="1:8" x14ac:dyDescent="0.3">
      <c r="A2161" s="6" t="s">
        <v>51</v>
      </c>
      <c r="B2161" s="6">
        <v>281</v>
      </c>
      <c r="C2161" s="7">
        <v>41851</v>
      </c>
      <c r="D2161" s="6" t="s">
        <v>88</v>
      </c>
      <c r="E2161" s="6" t="s">
        <v>88</v>
      </c>
      <c r="F2161" s="5" t="str">
        <f t="shared" si="66"/>
        <v>UUC-281</v>
      </c>
      <c r="G2161" t="s">
        <v>64</v>
      </c>
      <c r="H2161" t="s">
        <v>21</v>
      </c>
    </row>
    <row r="2162" spans="1:8" x14ac:dyDescent="0.3">
      <c r="A2162" s="6" t="s">
        <v>62</v>
      </c>
      <c r="B2162" s="6">
        <v>411</v>
      </c>
      <c r="C2162" s="7">
        <v>41853</v>
      </c>
      <c r="D2162" s="6" t="s">
        <v>88</v>
      </c>
      <c r="E2162" s="6" t="s">
        <v>88</v>
      </c>
      <c r="F2162" s="5" t="str">
        <f t="shared" ref="F2162:F2225" si="67">CONCATENATE(A2162,"-",B2162)</f>
        <v>ARB-411</v>
      </c>
    </row>
    <row r="2163" spans="1:8" x14ac:dyDescent="0.3">
      <c r="A2163" s="6" t="s">
        <v>62</v>
      </c>
      <c r="B2163" s="6">
        <v>421</v>
      </c>
      <c r="C2163" s="7">
        <v>41867</v>
      </c>
      <c r="D2163" s="6" t="s">
        <v>88</v>
      </c>
      <c r="E2163" s="6" t="s">
        <v>88</v>
      </c>
      <c r="F2163" s="5" t="str">
        <f t="shared" si="67"/>
        <v>ARB-421</v>
      </c>
    </row>
    <row r="2164" spans="1:8" x14ac:dyDescent="0.3">
      <c r="A2164" s="6" t="s">
        <v>62</v>
      </c>
      <c r="B2164" s="6">
        <v>433</v>
      </c>
      <c r="C2164" s="7">
        <v>41891</v>
      </c>
      <c r="D2164" s="6" t="s">
        <v>88</v>
      </c>
      <c r="E2164" s="6" t="s">
        <v>88</v>
      </c>
      <c r="F2164" s="5" t="str">
        <f t="shared" si="67"/>
        <v>ARB-433</v>
      </c>
    </row>
    <row r="2165" spans="1:8" x14ac:dyDescent="0.3">
      <c r="A2165" s="6" t="s">
        <v>51</v>
      </c>
      <c r="B2165" s="6">
        <v>321</v>
      </c>
      <c r="C2165" s="7">
        <v>41905</v>
      </c>
      <c r="D2165" s="6" t="s">
        <v>88</v>
      </c>
      <c r="E2165" s="6" t="s">
        <v>88</v>
      </c>
      <c r="F2165" s="5" t="str">
        <f t="shared" si="67"/>
        <v>UUC-321</v>
      </c>
      <c r="G2165" t="s">
        <v>64</v>
      </c>
      <c r="H2165" t="s">
        <v>35</v>
      </c>
    </row>
    <row r="2166" spans="1:8" x14ac:dyDescent="0.3">
      <c r="A2166" s="6" t="s">
        <v>51</v>
      </c>
      <c r="B2166" s="6">
        <v>341</v>
      </c>
      <c r="C2166" s="7">
        <v>41929</v>
      </c>
      <c r="D2166" s="6" t="s">
        <v>88</v>
      </c>
      <c r="E2166" s="6" t="s">
        <v>88</v>
      </c>
      <c r="F2166" s="5" t="str">
        <f t="shared" si="67"/>
        <v>UUC-341</v>
      </c>
      <c r="G2166" s="5" t="s">
        <v>81</v>
      </c>
      <c r="H2166" t="s">
        <v>21</v>
      </c>
    </row>
    <row r="2167" spans="1:8" x14ac:dyDescent="0.3">
      <c r="A2167" s="6" t="s">
        <v>51</v>
      </c>
      <c r="B2167" s="6">
        <v>359</v>
      </c>
      <c r="C2167" s="7">
        <v>41948</v>
      </c>
      <c r="D2167" s="6" t="s">
        <v>88</v>
      </c>
      <c r="E2167" s="6" t="s">
        <v>88</v>
      </c>
      <c r="F2167" s="5" t="str">
        <f t="shared" si="67"/>
        <v>UUC-359</v>
      </c>
      <c r="G2167" s="5" t="s">
        <v>81</v>
      </c>
      <c r="H2167" t="s">
        <v>35</v>
      </c>
    </row>
    <row r="2168" spans="1:8" x14ac:dyDescent="0.3">
      <c r="A2168" s="6" t="s">
        <v>51</v>
      </c>
      <c r="B2168" s="6">
        <v>380</v>
      </c>
      <c r="C2168" s="7">
        <v>41978</v>
      </c>
      <c r="D2168" s="6" t="s">
        <v>88</v>
      </c>
      <c r="E2168" s="6" t="s">
        <v>88</v>
      </c>
      <c r="F2168" s="5" t="str">
        <f t="shared" si="67"/>
        <v>UUC-380</v>
      </c>
      <c r="G2168" t="s">
        <v>64</v>
      </c>
      <c r="H2168" t="s">
        <v>21</v>
      </c>
    </row>
    <row r="2169" spans="1:8" x14ac:dyDescent="0.3">
      <c r="A2169" s="6" t="s">
        <v>51</v>
      </c>
      <c r="B2169" s="6">
        <v>385</v>
      </c>
      <c r="C2169" s="7">
        <v>41989</v>
      </c>
      <c r="D2169" s="6" t="s">
        <v>88</v>
      </c>
      <c r="E2169" s="6" t="s">
        <v>88</v>
      </c>
      <c r="F2169" s="5" t="str">
        <f t="shared" si="67"/>
        <v>UUC-385</v>
      </c>
      <c r="G2169" t="s">
        <v>152</v>
      </c>
      <c r="H2169" t="s">
        <v>21</v>
      </c>
    </row>
    <row r="2170" spans="1:8" x14ac:dyDescent="0.3">
      <c r="A2170" s="6" t="s">
        <v>51</v>
      </c>
      <c r="B2170" s="6">
        <v>405</v>
      </c>
      <c r="C2170" s="7">
        <v>42018</v>
      </c>
      <c r="D2170" s="6" t="s">
        <v>88</v>
      </c>
      <c r="E2170" s="6" t="s">
        <v>88</v>
      </c>
      <c r="F2170" s="5" t="str">
        <f t="shared" si="67"/>
        <v>UUC-405</v>
      </c>
      <c r="G2170" t="s">
        <v>64</v>
      </c>
      <c r="H2170" t="s">
        <v>21</v>
      </c>
    </row>
    <row r="2171" spans="1:8" x14ac:dyDescent="0.3">
      <c r="A2171" s="6" t="s">
        <v>51</v>
      </c>
      <c r="B2171" s="6">
        <v>418</v>
      </c>
      <c r="C2171" s="7">
        <v>42037</v>
      </c>
      <c r="D2171" s="6" t="s">
        <v>88</v>
      </c>
      <c r="E2171" s="6" t="s">
        <v>88</v>
      </c>
      <c r="F2171" s="5" t="str">
        <f t="shared" si="67"/>
        <v>UUC-418</v>
      </c>
      <c r="G2171" s="5" t="s">
        <v>115</v>
      </c>
      <c r="H2171" t="s">
        <v>21</v>
      </c>
    </row>
    <row r="2172" spans="1:8" x14ac:dyDescent="0.3">
      <c r="A2172" s="6" t="s">
        <v>51</v>
      </c>
      <c r="B2172" s="6">
        <v>448</v>
      </c>
      <c r="C2172" s="7">
        <v>42077</v>
      </c>
      <c r="D2172" s="6" t="s">
        <v>88</v>
      </c>
      <c r="E2172" s="6" t="s">
        <v>88</v>
      </c>
      <c r="F2172" s="5" t="str">
        <f t="shared" si="67"/>
        <v>UUC-448</v>
      </c>
      <c r="G2172" s="5" t="s">
        <v>81</v>
      </c>
      <c r="H2172" t="s">
        <v>21</v>
      </c>
    </row>
    <row r="2173" spans="1:8" x14ac:dyDescent="0.3">
      <c r="A2173" s="6" t="s">
        <v>51</v>
      </c>
      <c r="B2173" s="6">
        <v>456</v>
      </c>
      <c r="C2173" s="7">
        <v>42083</v>
      </c>
      <c r="D2173" s="6" t="s">
        <v>88</v>
      </c>
      <c r="E2173" s="6" t="s">
        <v>88</v>
      </c>
      <c r="F2173" s="5" t="str">
        <f t="shared" si="67"/>
        <v>UUC-456</v>
      </c>
      <c r="G2173" s="5" t="s">
        <v>20</v>
      </c>
      <c r="H2173" t="s">
        <v>35</v>
      </c>
    </row>
    <row r="2174" spans="1:8" x14ac:dyDescent="0.3">
      <c r="A2174" s="6" t="s">
        <v>51</v>
      </c>
      <c r="B2174" s="6">
        <v>508</v>
      </c>
      <c r="C2174" s="7">
        <v>42167</v>
      </c>
      <c r="D2174" s="6" t="s">
        <v>88</v>
      </c>
      <c r="E2174" s="6" t="s">
        <v>88</v>
      </c>
      <c r="F2174" s="5" t="str">
        <f t="shared" si="67"/>
        <v>UUC-508</v>
      </c>
      <c r="G2174" s="5" t="s">
        <v>92</v>
      </c>
      <c r="H2174" t="s">
        <v>21</v>
      </c>
    </row>
    <row r="2175" spans="1:8" x14ac:dyDescent="0.3">
      <c r="A2175" s="6" t="s">
        <v>51</v>
      </c>
      <c r="B2175" s="6">
        <v>519</v>
      </c>
      <c r="C2175" s="7">
        <v>42196</v>
      </c>
      <c r="D2175" s="6" t="s">
        <v>88</v>
      </c>
      <c r="E2175" s="6" t="s">
        <v>88</v>
      </c>
      <c r="F2175" s="5" t="str">
        <f t="shared" si="67"/>
        <v>UUC-519</v>
      </c>
      <c r="G2175" s="5" t="s">
        <v>81</v>
      </c>
      <c r="H2175" t="s">
        <v>21</v>
      </c>
    </row>
    <row r="2176" spans="1:8" x14ac:dyDescent="0.3">
      <c r="A2176" s="6" t="s">
        <v>51</v>
      </c>
      <c r="B2176" s="6">
        <v>523</v>
      </c>
      <c r="C2176" s="7">
        <v>42211</v>
      </c>
      <c r="D2176" s="6" t="s">
        <v>88</v>
      </c>
      <c r="E2176" s="6" t="s">
        <v>88</v>
      </c>
      <c r="F2176" s="5" t="str">
        <f t="shared" si="67"/>
        <v>UUC-523</v>
      </c>
      <c r="G2176" s="5" t="s">
        <v>115</v>
      </c>
      <c r="H2176" t="s">
        <v>35</v>
      </c>
    </row>
    <row r="2177" spans="1:8" x14ac:dyDescent="0.3">
      <c r="A2177" s="6" t="s">
        <v>51</v>
      </c>
      <c r="B2177" s="6">
        <v>525</v>
      </c>
      <c r="C2177" s="7">
        <v>42214</v>
      </c>
      <c r="D2177" s="6" t="s">
        <v>88</v>
      </c>
      <c r="E2177" s="6" t="s">
        <v>88</v>
      </c>
      <c r="F2177" s="5" t="str">
        <f t="shared" si="67"/>
        <v>UUC-525</v>
      </c>
      <c r="G2177" t="s">
        <v>64</v>
      </c>
      <c r="H2177" t="s">
        <v>21</v>
      </c>
    </row>
    <row r="2178" spans="1:8" x14ac:dyDescent="0.3">
      <c r="A2178" s="6" t="s">
        <v>130</v>
      </c>
      <c r="B2178" s="6">
        <v>21</v>
      </c>
      <c r="C2178" s="7">
        <v>42233</v>
      </c>
      <c r="D2178" s="6" t="s">
        <v>88</v>
      </c>
      <c r="E2178" s="6" t="s">
        <v>88</v>
      </c>
      <c r="F2178" s="5" t="str">
        <f t="shared" si="67"/>
        <v>KKV-21</v>
      </c>
      <c r="G2178" t="s">
        <v>64</v>
      </c>
      <c r="H2178" t="s">
        <v>21</v>
      </c>
    </row>
    <row r="2179" spans="1:8" x14ac:dyDescent="0.3">
      <c r="A2179" s="6" t="s">
        <v>51</v>
      </c>
      <c r="B2179" s="6">
        <v>545</v>
      </c>
      <c r="C2179" s="7">
        <v>42267</v>
      </c>
      <c r="D2179" s="6" t="s">
        <v>88</v>
      </c>
      <c r="E2179" s="6" t="s">
        <v>88</v>
      </c>
      <c r="F2179" s="5" t="str">
        <f t="shared" si="67"/>
        <v>UUC-545</v>
      </c>
      <c r="G2179" s="5" t="s">
        <v>20</v>
      </c>
      <c r="H2179" t="s">
        <v>21</v>
      </c>
    </row>
    <row r="2180" spans="1:8" x14ac:dyDescent="0.3">
      <c r="A2180" s="6" t="s">
        <v>51</v>
      </c>
      <c r="B2180" s="6">
        <v>555</v>
      </c>
      <c r="C2180" s="7">
        <v>42302</v>
      </c>
      <c r="D2180" s="6" t="s">
        <v>88</v>
      </c>
      <c r="E2180" s="6" t="s">
        <v>88</v>
      </c>
      <c r="F2180" s="5" t="str">
        <f t="shared" si="67"/>
        <v>UUC-555</v>
      </c>
      <c r="G2180" s="5" t="s">
        <v>20</v>
      </c>
      <c r="H2180" t="s">
        <v>21</v>
      </c>
    </row>
    <row r="2181" spans="1:8" x14ac:dyDescent="0.3">
      <c r="A2181" s="6" t="s">
        <v>51</v>
      </c>
      <c r="B2181" s="6">
        <v>567</v>
      </c>
      <c r="C2181" s="7">
        <v>42342</v>
      </c>
      <c r="D2181" s="6" t="s">
        <v>88</v>
      </c>
      <c r="E2181" s="6" t="s">
        <v>88</v>
      </c>
      <c r="F2181" s="5" t="str">
        <f t="shared" si="67"/>
        <v>UUC-567</v>
      </c>
      <c r="G2181" s="5" t="s">
        <v>20</v>
      </c>
      <c r="H2181" t="s">
        <v>35</v>
      </c>
    </row>
    <row r="2182" spans="1:8" x14ac:dyDescent="0.3">
      <c r="A2182" s="6" t="s">
        <v>51</v>
      </c>
      <c r="B2182" s="6">
        <v>588</v>
      </c>
      <c r="C2182" s="7">
        <v>42423</v>
      </c>
      <c r="D2182" s="6" t="s">
        <v>88</v>
      </c>
      <c r="E2182" s="6" t="s">
        <v>88</v>
      </c>
      <c r="F2182" s="5" t="str">
        <f t="shared" si="67"/>
        <v>UUC-588</v>
      </c>
      <c r="G2182" t="s">
        <v>83</v>
      </c>
      <c r="H2182" t="s">
        <v>21</v>
      </c>
    </row>
    <row r="2183" spans="1:8" x14ac:dyDescent="0.3">
      <c r="A2183" s="6" t="s">
        <v>51</v>
      </c>
      <c r="B2183" s="6">
        <v>590</v>
      </c>
      <c r="C2183" s="7">
        <v>42425</v>
      </c>
      <c r="D2183" s="6" t="s">
        <v>88</v>
      </c>
      <c r="E2183" s="6" t="s">
        <v>88</v>
      </c>
      <c r="F2183" s="5" t="str">
        <f t="shared" si="67"/>
        <v>UUC-590</v>
      </c>
      <c r="G2183" s="5" t="s">
        <v>20</v>
      </c>
      <c r="H2183" t="s">
        <v>21</v>
      </c>
    </row>
    <row r="2184" spans="1:8" x14ac:dyDescent="0.3">
      <c r="A2184" s="6" t="s">
        <v>51</v>
      </c>
      <c r="B2184" s="6">
        <v>592</v>
      </c>
      <c r="C2184" s="7">
        <v>42432</v>
      </c>
      <c r="D2184" s="6" t="s">
        <v>88</v>
      </c>
      <c r="E2184" s="6" t="s">
        <v>88</v>
      </c>
      <c r="F2184" s="5" t="str">
        <f t="shared" si="67"/>
        <v>UUC-592</v>
      </c>
      <c r="G2184" t="s">
        <v>64</v>
      </c>
      <c r="H2184" t="s">
        <v>21</v>
      </c>
    </row>
    <row r="2185" spans="1:8" x14ac:dyDescent="0.3">
      <c r="A2185" s="6" t="s">
        <v>51</v>
      </c>
      <c r="B2185" s="6">
        <v>620</v>
      </c>
      <c r="C2185" s="7">
        <v>42476</v>
      </c>
      <c r="D2185" s="6" t="s">
        <v>88</v>
      </c>
      <c r="E2185" s="6" t="s">
        <v>88</v>
      </c>
      <c r="F2185" s="5" t="str">
        <f t="shared" si="67"/>
        <v>UUC-620</v>
      </c>
      <c r="G2185" s="5" t="s">
        <v>81</v>
      </c>
      <c r="H2185" t="s">
        <v>35</v>
      </c>
    </row>
    <row r="2186" spans="1:8" x14ac:dyDescent="0.3">
      <c r="A2186" s="6" t="s">
        <v>51</v>
      </c>
      <c r="B2186" s="6">
        <v>626</v>
      </c>
      <c r="C2186" s="7">
        <v>42481</v>
      </c>
      <c r="D2186" s="6" t="s">
        <v>88</v>
      </c>
      <c r="E2186" s="6" t="s">
        <v>88</v>
      </c>
      <c r="F2186" s="5" t="str">
        <f t="shared" si="67"/>
        <v>UUC-626</v>
      </c>
      <c r="G2186" t="s">
        <v>64</v>
      </c>
      <c r="H2186" t="s">
        <v>21</v>
      </c>
    </row>
    <row r="2187" spans="1:8" x14ac:dyDescent="0.3">
      <c r="A2187" s="6" t="s">
        <v>51</v>
      </c>
      <c r="B2187" s="6">
        <v>647</v>
      </c>
      <c r="C2187" s="7">
        <v>42503</v>
      </c>
      <c r="D2187" s="6" t="s">
        <v>88</v>
      </c>
      <c r="E2187" s="6" t="s">
        <v>88</v>
      </c>
      <c r="F2187" s="5" t="str">
        <f t="shared" si="67"/>
        <v>UUC-647</v>
      </c>
      <c r="G2187" s="5" t="s">
        <v>20</v>
      </c>
      <c r="H2187" t="s">
        <v>21</v>
      </c>
    </row>
    <row r="2188" spans="1:8" x14ac:dyDescent="0.3">
      <c r="A2188" s="6" t="s">
        <v>268</v>
      </c>
      <c r="B2188" s="6">
        <v>7</v>
      </c>
      <c r="C2188" s="7">
        <v>42535</v>
      </c>
      <c r="D2188" s="6" t="s">
        <v>88</v>
      </c>
      <c r="E2188" s="6" t="s">
        <v>88</v>
      </c>
      <c r="F2188" s="5" t="str">
        <f t="shared" si="67"/>
        <v>SLP-7</v>
      </c>
      <c r="G2188" s="5" t="s">
        <v>115</v>
      </c>
      <c r="H2188" t="s">
        <v>35</v>
      </c>
    </row>
    <row r="2189" spans="1:8" x14ac:dyDescent="0.3">
      <c r="A2189" s="6" t="s">
        <v>130</v>
      </c>
      <c r="B2189" s="6">
        <v>75</v>
      </c>
      <c r="C2189" s="7">
        <v>42544</v>
      </c>
      <c r="D2189" s="6" t="s">
        <v>88</v>
      </c>
      <c r="E2189" s="6" t="s">
        <v>88</v>
      </c>
      <c r="F2189" s="5" t="str">
        <f t="shared" si="67"/>
        <v>KKV-75</v>
      </c>
      <c r="G2189" t="s">
        <v>64</v>
      </c>
      <c r="H2189" t="s">
        <v>21</v>
      </c>
    </row>
    <row r="2190" spans="1:8" x14ac:dyDescent="0.3">
      <c r="A2190" s="6" t="s">
        <v>130</v>
      </c>
      <c r="B2190" s="6">
        <v>74</v>
      </c>
      <c r="C2190" s="7">
        <v>42547</v>
      </c>
      <c r="D2190" s="6" t="s">
        <v>88</v>
      </c>
      <c r="E2190" s="6" t="s">
        <v>88</v>
      </c>
      <c r="F2190" s="5" t="str">
        <f t="shared" si="67"/>
        <v>KKV-74</v>
      </c>
      <c r="G2190" t="s">
        <v>152</v>
      </c>
      <c r="H2190" t="s">
        <v>21</v>
      </c>
    </row>
    <row r="2191" spans="1:8" x14ac:dyDescent="0.3">
      <c r="A2191" s="6" t="s">
        <v>51</v>
      </c>
      <c r="B2191" s="6">
        <v>698</v>
      </c>
      <c r="C2191" s="7">
        <v>42562</v>
      </c>
      <c r="D2191" s="6" t="s">
        <v>88</v>
      </c>
      <c r="E2191" s="6" t="s">
        <v>88</v>
      </c>
      <c r="F2191" s="5" t="str">
        <f t="shared" si="67"/>
        <v>UUC-698</v>
      </c>
      <c r="G2191" t="s">
        <v>83</v>
      </c>
      <c r="H2191" t="s">
        <v>21</v>
      </c>
    </row>
    <row r="2192" spans="1:8" x14ac:dyDescent="0.3">
      <c r="A2192" s="6" t="s">
        <v>130</v>
      </c>
      <c r="B2192" s="6">
        <v>77</v>
      </c>
      <c r="C2192" s="7">
        <v>42566</v>
      </c>
      <c r="D2192" s="6" t="s">
        <v>88</v>
      </c>
      <c r="E2192" s="6" t="s">
        <v>88</v>
      </c>
      <c r="F2192" s="5" t="str">
        <f t="shared" si="67"/>
        <v>KKV-77</v>
      </c>
      <c r="G2192" t="s">
        <v>129</v>
      </c>
      <c r="H2192" t="s">
        <v>21</v>
      </c>
    </row>
    <row r="2193" spans="1:8" x14ac:dyDescent="0.3">
      <c r="A2193" s="6" t="s">
        <v>51</v>
      </c>
      <c r="B2193" s="6">
        <v>705</v>
      </c>
      <c r="C2193" s="7">
        <v>42573</v>
      </c>
      <c r="D2193" s="6" t="s">
        <v>88</v>
      </c>
      <c r="E2193" s="6" t="s">
        <v>88</v>
      </c>
      <c r="F2193" s="5" t="str">
        <f t="shared" si="67"/>
        <v>UUC-705</v>
      </c>
      <c r="G2193" s="5" t="s">
        <v>81</v>
      </c>
      <c r="H2193" t="s">
        <v>21</v>
      </c>
    </row>
    <row r="2194" spans="1:8" x14ac:dyDescent="0.3">
      <c r="A2194" s="6" t="s">
        <v>130</v>
      </c>
      <c r="B2194" s="6">
        <v>83</v>
      </c>
      <c r="C2194" s="7">
        <v>42581</v>
      </c>
      <c r="D2194" s="6" t="s">
        <v>88</v>
      </c>
      <c r="E2194" s="6" t="s">
        <v>88</v>
      </c>
      <c r="F2194" s="5" t="str">
        <f t="shared" si="67"/>
        <v>KKV-83</v>
      </c>
      <c r="G2194" t="s">
        <v>64</v>
      </c>
      <c r="H2194" t="s">
        <v>21</v>
      </c>
    </row>
    <row r="2195" spans="1:8" x14ac:dyDescent="0.3">
      <c r="A2195" s="6" t="s">
        <v>51</v>
      </c>
      <c r="B2195" s="6">
        <v>738</v>
      </c>
      <c r="C2195" s="7">
        <v>42600</v>
      </c>
      <c r="D2195" s="6" t="s">
        <v>88</v>
      </c>
      <c r="E2195" s="6" t="s">
        <v>88</v>
      </c>
      <c r="F2195" s="5" t="str">
        <f t="shared" si="67"/>
        <v>UUC-738</v>
      </c>
      <c r="G2195" s="5" t="s">
        <v>20</v>
      </c>
      <c r="H2195" t="s">
        <v>35</v>
      </c>
    </row>
    <row r="2196" spans="1:8" x14ac:dyDescent="0.3">
      <c r="A2196" s="6" t="s">
        <v>51</v>
      </c>
      <c r="B2196" s="6">
        <v>749</v>
      </c>
      <c r="C2196" s="7">
        <v>42608</v>
      </c>
      <c r="D2196" s="6" t="s">
        <v>88</v>
      </c>
      <c r="E2196" s="6" t="s">
        <v>88</v>
      </c>
      <c r="F2196" s="5" t="str">
        <f t="shared" si="67"/>
        <v>UUC-749</v>
      </c>
      <c r="G2196" s="5" t="s">
        <v>92</v>
      </c>
      <c r="H2196" t="s">
        <v>21</v>
      </c>
    </row>
    <row r="2197" spans="1:8" x14ac:dyDescent="0.3">
      <c r="A2197" s="6" t="s">
        <v>51</v>
      </c>
      <c r="B2197" s="6">
        <v>752</v>
      </c>
      <c r="C2197" s="7">
        <v>42611</v>
      </c>
      <c r="D2197" s="6" t="s">
        <v>88</v>
      </c>
      <c r="E2197" s="6" t="s">
        <v>88</v>
      </c>
      <c r="F2197" s="5" t="str">
        <f t="shared" si="67"/>
        <v>UUC-752</v>
      </c>
      <c r="G2197" s="5" t="s">
        <v>81</v>
      </c>
      <c r="H2197" t="s">
        <v>21</v>
      </c>
    </row>
    <row r="2198" spans="1:8" x14ac:dyDescent="0.3">
      <c r="A2198" s="6" t="s">
        <v>51</v>
      </c>
      <c r="B2198" s="6">
        <v>753</v>
      </c>
      <c r="C2198" s="7">
        <v>42612</v>
      </c>
      <c r="D2198" s="6" t="s">
        <v>88</v>
      </c>
      <c r="E2198" s="6" t="s">
        <v>88</v>
      </c>
      <c r="F2198" s="5" t="str">
        <f t="shared" si="67"/>
        <v>UUC-753</v>
      </c>
      <c r="G2198" s="5" t="s">
        <v>20</v>
      </c>
      <c r="H2198" t="s">
        <v>35</v>
      </c>
    </row>
    <row r="2199" spans="1:8" x14ac:dyDescent="0.3">
      <c r="A2199" s="6" t="s">
        <v>51</v>
      </c>
      <c r="B2199" s="6">
        <v>757</v>
      </c>
      <c r="C2199" s="7">
        <v>42614</v>
      </c>
      <c r="D2199" s="6" t="s">
        <v>88</v>
      </c>
      <c r="E2199" s="6" t="s">
        <v>88</v>
      </c>
      <c r="F2199" s="5" t="str">
        <f t="shared" si="67"/>
        <v>UUC-757</v>
      </c>
      <c r="G2199" s="5" t="s">
        <v>120</v>
      </c>
      <c r="H2199" t="s">
        <v>21</v>
      </c>
    </row>
    <row r="2200" spans="1:8" x14ac:dyDescent="0.3">
      <c r="A2200" s="6" t="s">
        <v>51</v>
      </c>
      <c r="B2200" s="6">
        <v>760</v>
      </c>
      <c r="C2200" s="7">
        <v>42616</v>
      </c>
      <c r="D2200" s="6" t="s">
        <v>88</v>
      </c>
      <c r="E2200" s="6" t="s">
        <v>88</v>
      </c>
      <c r="F2200" s="5" t="str">
        <f t="shared" si="67"/>
        <v>UUC-760</v>
      </c>
      <c r="G2200" t="s">
        <v>228</v>
      </c>
      <c r="H2200" t="s">
        <v>21</v>
      </c>
    </row>
    <row r="2201" spans="1:8" x14ac:dyDescent="0.3">
      <c r="A2201" s="6" t="s">
        <v>51</v>
      </c>
      <c r="B2201" s="6">
        <v>771</v>
      </c>
      <c r="C2201" s="7">
        <v>42633</v>
      </c>
      <c r="D2201" s="6" t="s">
        <v>88</v>
      </c>
      <c r="E2201" s="6" t="s">
        <v>88</v>
      </c>
      <c r="F2201" s="5" t="str">
        <f t="shared" si="67"/>
        <v>UUC-771</v>
      </c>
      <c r="G2201" s="5" t="s">
        <v>20</v>
      </c>
      <c r="H2201" t="s">
        <v>35</v>
      </c>
    </row>
    <row r="2202" spans="1:8" x14ac:dyDescent="0.3">
      <c r="A2202" s="6" t="s">
        <v>130</v>
      </c>
      <c r="B2202" s="6">
        <v>104</v>
      </c>
      <c r="C2202" s="7">
        <v>42640</v>
      </c>
      <c r="D2202" s="6" t="s">
        <v>88</v>
      </c>
      <c r="E2202" s="6" t="s">
        <v>88</v>
      </c>
      <c r="F2202" s="5" t="str">
        <f t="shared" si="67"/>
        <v>KKV-104</v>
      </c>
      <c r="G2202" t="s">
        <v>129</v>
      </c>
      <c r="H2202" t="s">
        <v>21</v>
      </c>
    </row>
    <row r="2203" spans="1:8" x14ac:dyDescent="0.3">
      <c r="A2203" s="6" t="s">
        <v>51</v>
      </c>
      <c r="B2203" s="6">
        <v>785</v>
      </c>
      <c r="C2203" s="7">
        <v>42645</v>
      </c>
      <c r="D2203" s="6" t="s">
        <v>88</v>
      </c>
      <c r="E2203" s="6" t="s">
        <v>88</v>
      </c>
      <c r="F2203" s="5" t="str">
        <f t="shared" si="67"/>
        <v>UUC-785</v>
      </c>
      <c r="G2203" s="5" t="s">
        <v>81</v>
      </c>
      <c r="H2203" t="s">
        <v>21</v>
      </c>
    </row>
    <row r="2204" spans="1:8" x14ac:dyDescent="0.3">
      <c r="A2204" s="6" t="s">
        <v>51</v>
      </c>
      <c r="B2204" s="6">
        <v>787</v>
      </c>
      <c r="C2204" s="7">
        <v>42647</v>
      </c>
      <c r="D2204" s="6" t="s">
        <v>88</v>
      </c>
      <c r="E2204" s="6" t="s">
        <v>88</v>
      </c>
      <c r="F2204" s="5" t="str">
        <f t="shared" si="67"/>
        <v>UUC-787</v>
      </c>
      <c r="G2204" s="5" t="s">
        <v>81</v>
      </c>
      <c r="H2204" t="s">
        <v>21</v>
      </c>
    </row>
    <row r="2205" spans="1:8" x14ac:dyDescent="0.3">
      <c r="A2205" s="6" t="s">
        <v>130</v>
      </c>
      <c r="B2205" s="6">
        <v>106</v>
      </c>
      <c r="C2205" s="7">
        <v>42650</v>
      </c>
      <c r="D2205" s="6" t="s">
        <v>88</v>
      </c>
      <c r="E2205" s="6" t="s">
        <v>88</v>
      </c>
      <c r="F2205" s="5" t="str">
        <f t="shared" si="67"/>
        <v>KKV-106</v>
      </c>
      <c r="G2205" t="s">
        <v>64</v>
      </c>
      <c r="H2205" t="s">
        <v>21</v>
      </c>
    </row>
    <row r="2206" spans="1:8" x14ac:dyDescent="0.3">
      <c r="A2206" s="6" t="s">
        <v>51</v>
      </c>
      <c r="B2206" s="6">
        <v>798</v>
      </c>
      <c r="C2206" s="7">
        <v>42656</v>
      </c>
      <c r="D2206" s="6" t="s">
        <v>88</v>
      </c>
      <c r="E2206" s="6" t="s">
        <v>88</v>
      </c>
      <c r="F2206" s="5" t="str">
        <f t="shared" si="67"/>
        <v>UUC-798</v>
      </c>
      <c r="G2206" s="5" t="s">
        <v>92</v>
      </c>
      <c r="H2206" t="s">
        <v>21</v>
      </c>
    </row>
    <row r="2207" spans="1:8" x14ac:dyDescent="0.3">
      <c r="A2207" s="6" t="s">
        <v>51</v>
      </c>
      <c r="B2207" s="6">
        <v>800</v>
      </c>
      <c r="C2207" s="7">
        <v>42658</v>
      </c>
      <c r="D2207" s="6" t="s">
        <v>88</v>
      </c>
      <c r="E2207" s="6" t="s">
        <v>88</v>
      </c>
      <c r="F2207" s="5" t="str">
        <f t="shared" si="67"/>
        <v>UUC-800</v>
      </c>
      <c r="G2207" s="5" t="s">
        <v>81</v>
      </c>
      <c r="H2207" t="s">
        <v>21</v>
      </c>
    </row>
    <row r="2208" spans="1:8" x14ac:dyDescent="0.3">
      <c r="A2208" s="6" t="s">
        <v>130</v>
      </c>
      <c r="B2208" s="6">
        <v>113</v>
      </c>
      <c r="C2208" s="7">
        <v>42668</v>
      </c>
      <c r="D2208" s="6" t="s">
        <v>88</v>
      </c>
      <c r="E2208" s="6" t="s">
        <v>88</v>
      </c>
      <c r="F2208" s="5" t="str">
        <f t="shared" si="67"/>
        <v>KKV-113</v>
      </c>
      <c r="G2208" t="s">
        <v>64</v>
      </c>
      <c r="H2208" t="s">
        <v>21</v>
      </c>
    </row>
    <row r="2209" spans="1:8" x14ac:dyDescent="0.3">
      <c r="A2209" s="6" t="s">
        <v>51</v>
      </c>
      <c r="B2209" s="6">
        <v>815</v>
      </c>
      <c r="C2209" s="7">
        <v>42672</v>
      </c>
      <c r="D2209" s="6" t="s">
        <v>88</v>
      </c>
      <c r="E2209" s="6" t="s">
        <v>88</v>
      </c>
      <c r="F2209" s="5" t="str">
        <f t="shared" si="67"/>
        <v>UUC-815</v>
      </c>
      <c r="G2209" t="s">
        <v>64</v>
      </c>
      <c r="H2209" t="s">
        <v>21</v>
      </c>
    </row>
    <row r="2210" spans="1:8" x14ac:dyDescent="0.3">
      <c r="A2210" s="6" t="s">
        <v>51</v>
      </c>
      <c r="B2210" s="6">
        <v>817</v>
      </c>
      <c r="C2210" s="7">
        <v>42678</v>
      </c>
      <c r="D2210" s="6" t="s">
        <v>88</v>
      </c>
      <c r="E2210" s="6" t="s">
        <v>88</v>
      </c>
      <c r="F2210" s="5" t="str">
        <f t="shared" si="67"/>
        <v>UUC-817</v>
      </c>
      <c r="G2210" s="5" t="s">
        <v>92</v>
      </c>
      <c r="H2210" t="s">
        <v>21</v>
      </c>
    </row>
    <row r="2211" spans="1:8" x14ac:dyDescent="0.3">
      <c r="A2211" s="6" t="s">
        <v>130</v>
      </c>
      <c r="B2211" s="6">
        <v>120</v>
      </c>
      <c r="C2211" s="7">
        <v>42692</v>
      </c>
      <c r="D2211" s="6" t="s">
        <v>88</v>
      </c>
      <c r="E2211" s="6" t="s">
        <v>88</v>
      </c>
      <c r="F2211" s="5" t="str">
        <f t="shared" si="67"/>
        <v>KKV-120</v>
      </c>
      <c r="G2211" s="5" t="s">
        <v>20</v>
      </c>
      <c r="H2211" t="s">
        <v>21</v>
      </c>
    </row>
    <row r="2212" spans="1:8" x14ac:dyDescent="0.3">
      <c r="A2212" s="6" t="s">
        <v>130</v>
      </c>
      <c r="B2212" s="6">
        <v>135</v>
      </c>
      <c r="C2212" s="7">
        <v>42757</v>
      </c>
      <c r="D2212" s="6" t="s">
        <v>88</v>
      </c>
      <c r="E2212" s="6" t="s">
        <v>88</v>
      </c>
      <c r="F2212" s="5" t="str">
        <f t="shared" si="67"/>
        <v>KKV-135</v>
      </c>
      <c r="G2212" t="s">
        <v>83</v>
      </c>
      <c r="H2212" t="s">
        <v>21</v>
      </c>
    </row>
    <row r="2213" spans="1:8" x14ac:dyDescent="0.3">
      <c r="A2213" s="6" t="s">
        <v>51</v>
      </c>
      <c r="B2213" s="6">
        <v>865</v>
      </c>
      <c r="C2213" s="7">
        <v>42769</v>
      </c>
      <c r="D2213" s="6" t="s">
        <v>88</v>
      </c>
      <c r="E2213" s="6" t="s">
        <v>88</v>
      </c>
      <c r="F2213" s="5" t="str">
        <f t="shared" si="67"/>
        <v>UUC-865</v>
      </c>
      <c r="G2213" s="5" t="s">
        <v>115</v>
      </c>
      <c r="H2213" t="s">
        <v>35</v>
      </c>
    </row>
    <row r="2214" spans="1:8" x14ac:dyDescent="0.3">
      <c r="A2214" s="6" t="s">
        <v>51</v>
      </c>
      <c r="B2214" s="6">
        <v>866</v>
      </c>
      <c r="C2214" s="7">
        <v>42770</v>
      </c>
      <c r="D2214" s="6" t="s">
        <v>88</v>
      </c>
      <c r="E2214" s="6" t="s">
        <v>88</v>
      </c>
      <c r="F2214" s="5" t="str">
        <f t="shared" si="67"/>
        <v>UUC-866</v>
      </c>
      <c r="G2214" t="s">
        <v>64</v>
      </c>
      <c r="H2214" t="s">
        <v>21</v>
      </c>
    </row>
    <row r="2215" spans="1:8" x14ac:dyDescent="0.3">
      <c r="A2215" s="6" t="s">
        <v>130</v>
      </c>
      <c r="B2215" s="6">
        <v>145</v>
      </c>
      <c r="C2215" s="7">
        <v>42790</v>
      </c>
      <c r="D2215" s="6" t="s">
        <v>88</v>
      </c>
      <c r="E2215" s="6" t="s">
        <v>88</v>
      </c>
      <c r="F2215" s="5" t="str">
        <f t="shared" si="67"/>
        <v>KKV-145</v>
      </c>
      <c r="G2215" t="s">
        <v>64</v>
      </c>
      <c r="H2215" t="s">
        <v>21</v>
      </c>
    </row>
    <row r="2216" spans="1:8" x14ac:dyDescent="0.3">
      <c r="A2216" s="6" t="s">
        <v>51</v>
      </c>
      <c r="B2216" s="6">
        <v>882</v>
      </c>
      <c r="C2216" s="7">
        <v>42817</v>
      </c>
      <c r="D2216" s="6" t="s">
        <v>88</v>
      </c>
      <c r="E2216" s="6" t="s">
        <v>88</v>
      </c>
      <c r="F2216" s="5" t="str">
        <f t="shared" si="67"/>
        <v>UUC-882</v>
      </c>
      <c r="G2216" s="5" t="s">
        <v>120</v>
      </c>
      <c r="H2216" t="s">
        <v>21</v>
      </c>
    </row>
    <row r="2217" spans="1:8" x14ac:dyDescent="0.3">
      <c r="A2217" s="6" t="s">
        <v>51</v>
      </c>
      <c r="B2217" s="6">
        <v>883</v>
      </c>
      <c r="C2217" s="7">
        <v>42818</v>
      </c>
      <c r="D2217" s="6" t="s">
        <v>88</v>
      </c>
      <c r="E2217" s="6" t="s">
        <v>88</v>
      </c>
      <c r="F2217" s="5" t="str">
        <f t="shared" si="67"/>
        <v>UUC-883</v>
      </c>
      <c r="G2217" s="5" t="s">
        <v>20</v>
      </c>
      <c r="H2217" t="s">
        <v>21</v>
      </c>
    </row>
    <row r="2218" spans="1:8" x14ac:dyDescent="0.3">
      <c r="A2218" s="6" t="s">
        <v>51</v>
      </c>
      <c r="B2218" s="6">
        <v>901</v>
      </c>
      <c r="C2218" s="7">
        <v>42849</v>
      </c>
      <c r="D2218" s="6" t="s">
        <v>88</v>
      </c>
      <c r="E2218" s="6" t="s">
        <v>88</v>
      </c>
      <c r="F2218" s="5" t="str">
        <f t="shared" si="67"/>
        <v>UUC-901</v>
      </c>
      <c r="G2218" t="s">
        <v>83</v>
      </c>
      <c r="H2218" t="s">
        <v>21</v>
      </c>
    </row>
    <row r="2219" spans="1:8" x14ac:dyDescent="0.3">
      <c r="A2219" s="6" t="s">
        <v>130</v>
      </c>
      <c r="B2219" s="6">
        <v>167</v>
      </c>
      <c r="C2219" s="7">
        <v>42917</v>
      </c>
      <c r="D2219" s="6" t="s">
        <v>88</v>
      </c>
      <c r="E2219" s="6" t="s">
        <v>88</v>
      </c>
      <c r="F2219" s="5" t="str">
        <f t="shared" si="67"/>
        <v>KKV-167</v>
      </c>
      <c r="G2219" t="s">
        <v>64</v>
      </c>
      <c r="H2219" t="s">
        <v>21</v>
      </c>
    </row>
    <row r="2220" spans="1:8" x14ac:dyDescent="0.3">
      <c r="A2220" s="6" t="s">
        <v>130</v>
      </c>
      <c r="B2220" s="6">
        <v>170</v>
      </c>
      <c r="C2220" s="7">
        <v>42921</v>
      </c>
      <c r="D2220" s="6" t="s">
        <v>88</v>
      </c>
      <c r="E2220" s="6" t="s">
        <v>88</v>
      </c>
      <c r="F2220" s="5" t="str">
        <f t="shared" si="67"/>
        <v>KKV-170</v>
      </c>
      <c r="G2220" t="s">
        <v>64</v>
      </c>
      <c r="H2220" t="s">
        <v>21</v>
      </c>
    </row>
    <row r="2221" spans="1:8" x14ac:dyDescent="0.3">
      <c r="A2221" s="6" t="s">
        <v>130</v>
      </c>
      <c r="B2221" s="6">
        <v>193</v>
      </c>
      <c r="C2221" s="7">
        <v>42968</v>
      </c>
      <c r="D2221" s="6" t="s">
        <v>88</v>
      </c>
      <c r="E2221" s="6" t="s">
        <v>88</v>
      </c>
      <c r="F2221" s="5" t="str">
        <f t="shared" si="67"/>
        <v>KKV-193</v>
      </c>
      <c r="G2221" t="s">
        <v>64</v>
      </c>
      <c r="H2221" t="s">
        <v>35</v>
      </c>
    </row>
    <row r="2222" spans="1:8" x14ac:dyDescent="0.3">
      <c r="A2222" s="6" t="s">
        <v>51</v>
      </c>
      <c r="B2222" s="6">
        <v>930</v>
      </c>
      <c r="C2222" s="7">
        <v>42989</v>
      </c>
      <c r="D2222" s="6" t="s">
        <v>88</v>
      </c>
      <c r="E2222" s="6" t="s">
        <v>88</v>
      </c>
      <c r="F2222" s="5" t="str">
        <f t="shared" si="67"/>
        <v>UUC-930</v>
      </c>
      <c r="G2222" s="5" t="s">
        <v>20</v>
      </c>
      <c r="H2222" t="s">
        <v>21</v>
      </c>
    </row>
    <row r="2223" spans="1:8" x14ac:dyDescent="0.3">
      <c r="A2223" s="6" t="s">
        <v>130</v>
      </c>
      <c r="B2223" s="6">
        <v>200</v>
      </c>
      <c r="C2223" s="7">
        <v>43002</v>
      </c>
      <c r="D2223" s="6" t="s">
        <v>88</v>
      </c>
      <c r="E2223" s="6" t="s">
        <v>88</v>
      </c>
      <c r="F2223" s="5" t="str">
        <f t="shared" si="67"/>
        <v>KKV-200</v>
      </c>
      <c r="G2223" s="5" t="s">
        <v>20</v>
      </c>
      <c r="H2223" t="s">
        <v>21</v>
      </c>
    </row>
    <row r="2224" spans="1:8" x14ac:dyDescent="0.3">
      <c r="A2224" s="6" t="s">
        <v>104</v>
      </c>
      <c r="B2224" s="6">
        <v>22</v>
      </c>
      <c r="C2224" s="7">
        <v>43029</v>
      </c>
      <c r="D2224" s="6" t="s">
        <v>88</v>
      </c>
      <c r="E2224" s="6" t="s">
        <v>88</v>
      </c>
      <c r="F2224" s="5" t="str">
        <f t="shared" si="67"/>
        <v>CSS-22</v>
      </c>
      <c r="G2224" s="5" t="s">
        <v>20</v>
      </c>
      <c r="H2224" t="s">
        <v>21</v>
      </c>
    </row>
    <row r="2225" spans="1:8" x14ac:dyDescent="0.3">
      <c r="A2225" s="6" t="s">
        <v>277</v>
      </c>
      <c r="B2225" s="6">
        <v>6</v>
      </c>
      <c r="C2225" s="7">
        <v>43029</v>
      </c>
      <c r="D2225" s="6" t="s">
        <v>88</v>
      </c>
      <c r="E2225" s="6" t="s">
        <v>88</v>
      </c>
      <c r="F2225" s="5" t="str">
        <f t="shared" si="67"/>
        <v>MTIH-6</v>
      </c>
      <c r="G2225" t="s">
        <v>89</v>
      </c>
      <c r="H2225" t="s">
        <v>21</v>
      </c>
    </row>
    <row r="2226" spans="1:8" x14ac:dyDescent="0.3">
      <c r="A2226" s="6" t="s">
        <v>104</v>
      </c>
      <c r="B2226" s="6">
        <v>24</v>
      </c>
      <c r="C2226" s="7">
        <v>43038</v>
      </c>
      <c r="D2226" s="6" t="s">
        <v>88</v>
      </c>
      <c r="E2226" s="6" t="s">
        <v>88</v>
      </c>
      <c r="F2226" s="5" t="str">
        <f t="shared" ref="F2226:F2289" si="68">CONCATENATE(A2226,"-",B2226)</f>
        <v>CSS-24</v>
      </c>
      <c r="G2226" s="5" t="s">
        <v>20</v>
      </c>
      <c r="H2226" t="s">
        <v>21</v>
      </c>
    </row>
    <row r="2227" spans="1:8" x14ac:dyDescent="0.3">
      <c r="A2227" s="6" t="s">
        <v>104</v>
      </c>
      <c r="B2227" s="6">
        <v>38</v>
      </c>
      <c r="C2227" s="7">
        <v>43083</v>
      </c>
      <c r="D2227" s="6" t="s">
        <v>88</v>
      </c>
      <c r="E2227" s="6" t="s">
        <v>88</v>
      </c>
      <c r="F2227" s="5" t="str">
        <f t="shared" si="68"/>
        <v>CSS-38</v>
      </c>
      <c r="G2227" t="s">
        <v>64</v>
      </c>
      <c r="H2227" t="s">
        <v>21</v>
      </c>
    </row>
    <row r="2228" spans="1:8" x14ac:dyDescent="0.3">
      <c r="A2228" s="6" t="s">
        <v>51</v>
      </c>
      <c r="B2228" s="6">
        <v>939</v>
      </c>
      <c r="C2228" s="7">
        <v>43189</v>
      </c>
      <c r="D2228" s="6" t="s">
        <v>88</v>
      </c>
      <c r="E2228" s="6" t="s">
        <v>88</v>
      </c>
      <c r="F2228" s="5" t="str">
        <f t="shared" si="68"/>
        <v>UUC-939</v>
      </c>
      <c r="G2228" s="5" t="s">
        <v>20</v>
      </c>
      <c r="H2228" t="s">
        <v>35</v>
      </c>
    </row>
    <row r="2229" spans="1:8" x14ac:dyDescent="0.3">
      <c r="A2229" s="6" t="s">
        <v>277</v>
      </c>
      <c r="B2229" s="6">
        <v>10</v>
      </c>
      <c r="C2229" s="7">
        <v>43189</v>
      </c>
      <c r="D2229" s="6" t="s">
        <v>88</v>
      </c>
      <c r="E2229" s="6" t="s">
        <v>88</v>
      </c>
      <c r="F2229" s="5" t="str">
        <f t="shared" si="68"/>
        <v>MTIH-10</v>
      </c>
      <c r="G2229" s="5" t="s">
        <v>81</v>
      </c>
      <c r="H2229" t="s">
        <v>21</v>
      </c>
    </row>
    <row r="2230" spans="1:8" x14ac:dyDescent="0.3">
      <c r="A2230" s="6" t="s">
        <v>135</v>
      </c>
      <c r="B2230" s="6">
        <v>29</v>
      </c>
      <c r="C2230" s="7">
        <v>43211</v>
      </c>
      <c r="D2230" s="6" t="s">
        <v>88</v>
      </c>
      <c r="E2230" s="6" t="s">
        <v>88</v>
      </c>
      <c r="F2230" s="5" t="str">
        <f t="shared" si="68"/>
        <v>EAT-29</v>
      </c>
      <c r="G2230" t="s">
        <v>20</v>
      </c>
      <c r="H2230" t="s">
        <v>21</v>
      </c>
    </row>
    <row r="2231" spans="1:8" x14ac:dyDescent="0.3">
      <c r="A2231" s="6" t="s">
        <v>130</v>
      </c>
      <c r="B2231" s="6">
        <v>248</v>
      </c>
      <c r="C2231" s="7">
        <v>43220</v>
      </c>
      <c r="D2231" s="6" t="s">
        <v>88</v>
      </c>
      <c r="E2231" s="6" t="s">
        <v>88</v>
      </c>
      <c r="F2231" s="5" t="str">
        <f t="shared" si="68"/>
        <v>KKV-248</v>
      </c>
      <c r="G2231" t="s">
        <v>64</v>
      </c>
      <c r="H2231" t="s">
        <v>21</v>
      </c>
    </row>
    <row r="2232" spans="1:8" x14ac:dyDescent="0.3">
      <c r="A2232" s="6" t="s">
        <v>51</v>
      </c>
      <c r="B2232" s="6">
        <v>940</v>
      </c>
      <c r="C2232" s="7">
        <v>43272</v>
      </c>
      <c r="D2232" s="6" t="s">
        <v>88</v>
      </c>
      <c r="E2232" s="6" t="s">
        <v>88</v>
      </c>
      <c r="F2232" s="5" t="str">
        <f t="shared" si="68"/>
        <v>UUC-940</v>
      </c>
      <c r="G2232" s="5" t="s">
        <v>120</v>
      </c>
      <c r="H2232" t="s">
        <v>35</v>
      </c>
    </row>
    <row r="2233" spans="1:8" x14ac:dyDescent="0.3">
      <c r="A2233" s="6" t="s">
        <v>277</v>
      </c>
      <c r="B2233" s="6">
        <v>11</v>
      </c>
      <c r="C2233" s="7">
        <v>43278</v>
      </c>
      <c r="D2233" s="6" t="s">
        <v>88</v>
      </c>
      <c r="E2233" s="6" t="s">
        <v>88</v>
      </c>
      <c r="F2233" s="5" t="str">
        <f t="shared" si="68"/>
        <v>MTIH-11</v>
      </c>
      <c r="G2233" s="5" t="s">
        <v>81</v>
      </c>
      <c r="H2233" t="s">
        <v>35</v>
      </c>
    </row>
    <row r="2234" spans="1:8" x14ac:dyDescent="0.3">
      <c r="A2234" s="6" t="s">
        <v>135</v>
      </c>
      <c r="B2234" s="6">
        <v>35</v>
      </c>
      <c r="C2234" s="7">
        <v>43292</v>
      </c>
      <c r="D2234" s="6" t="s">
        <v>88</v>
      </c>
      <c r="E2234" s="6" t="s">
        <v>88</v>
      </c>
      <c r="F2234" s="5" t="str">
        <f t="shared" si="68"/>
        <v>EAT-35</v>
      </c>
      <c r="G2234" t="s">
        <v>152</v>
      </c>
      <c r="H2234" t="s">
        <v>21</v>
      </c>
    </row>
    <row r="2235" spans="1:8" x14ac:dyDescent="0.3">
      <c r="A2235" s="6" t="s">
        <v>130</v>
      </c>
      <c r="B2235" s="6">
        <v>257</v>
      </c>
      <c r="C2235" s="7">
        <v>43375</v>
      </c>
      <c r="D2235" s="6" t="s">
        <v>88</v>
      </c>
      <c r="E2235" s="6" t="s">
        <v>88</v>
      </c>
      <c r="F2235" s="5" t="str">
        <f t="shared" si="68"/>
        <v>KKV-257</v>
      </c>
      <c r="G2235" t="s">
        <v>64</v>
      </c>
      <c r="H2235" t="s">
        <v>21</v>
      </c>
    </row>
    <row r="2236" spans="1:8" x14ac:dyDescent="0.3">
      <c r="A2236" s="6" t="s">
        <v>135</v>
      </c>
      <c r="B2236" s="6">
        <v>49</v>
      </c>
      <c r="C2236" s="7">
        <v>43445</v>
      </c>
      <c r="D2236" s="6" t="s">
        <v>88</v>
      </c>
      <c r="E2236" s="6" t="s">
        <v>88</v>
      </c>
      <c r="F2236" s="5" t="str">
        <f t="shared" si="68"/>
        <v>EAT-49</v>
      </c>
      <c r="G2236" t="s">
        <v>64</v>
      </c>
      <c r="H2236" t="s">
        <v>21</v>
      </c>
    </row>
    <row r="2237" spans="1:8" x14ac:dyDescent="0.3">
      <c r="A2237" s="6" t="s">
        <v>135</v>
      </c>
      <c r="B2237" s="6">
        <v>50</v>
      </c>
      <c r="C2237" s="7">
        <v>43472</v>
      </c>
      <c r="D2237" s="6" t="s">
        <v>88</v>
      </c>
      <c r="E2237" s="6" t="s">
        <v>88</v>
      </c>
      <c r="F2237" s="5" t="str">
        <f t="shared" si="68"/>
        <v>EAT-50</v>
      </c>
      <c r="G2237" t="s">
        <v>64</v>
      </c>
      <c r="H2237" t="s">
        <v>21</v>
      </c>
    </row>
    <row r="2238" spans="1:8" x14ac:dyDescent="0.3">
      <c r="A2238" s="6" t="s">
        <v>130</v>
      </c>
      <c r="B2238" s="6">
        <v>269</v>
      </c>
      <c r="C2238" s="7">
        <v>43494</v>
      </c>
      <c r="D2238" s="6" t="s">
        <v>88</v>
      </c>
      <c r="E2238" s="6" t="s">
        <v>88</v>
      </c>
      <c r="F2238" s="5" t="str">
        <f t="shared" si="68"/>
        <v>KKV-269</v>
      </c>
      <c r="G2238" s="5" t="s">
        <v>81</v>
      </c>
      <c r="H2238" t="s">
        <v>21</v>
      </c>
    </row>
    <row r="2239" spans="1:8" x14ac:dyDescent="0.3">
      <c r="A2239" s="6" t="s">
        <v>135</v>
      </c>
      <c r="B2239" s="6">
        <v>53</v>
      </c>
      <c r="C2239" s="7">
        <v>43559</v>
      </c>
      <c r="D2239" s="6" t="s">
        <v>88</v>
      </c>
      <c r="E2239" s="6" t="s">
        <v>88</v>
      </c>
      <c r="F2239" s="5" t="str">
        <f t="shared" si="68"/>
        <v>EAT-53</v>
      </c>
      <c r="G2239" t="s">
        <v>152</v>
      </c>
      <c r="H2239" t="s">
        <v>21</v>
      </c>
    </row>
    <row r="2240" spans="1:8" x14ac:dyDescent="0.3">
      <c r="A2240" s="6" t="s">
        <v>164</v>
      </c>
      <c r="B2240" s="6">
        <v>25</v>
      </c>
      <c r="C2240" s="7">
        <v>43588</v>
      </c>
      <c r="D2240" s="59">
        <v>0.68055555555555547</v>
      </c>
      <c r="E2240" s="6" t="s">
        <v>88</v>
      </c>
      <c r="F2240" s="5" t="str">
        <f t="shared" si="68"/>
        <v>KTH-25</v>
      </c>
      <c r="G2240" t="s">
        <v>64</v>
      </c>
      <c r="H2240" t="s">
        <v>21</v>
      </c>
    </row>
    <row r="2241" spans="1:8" x14ac:dyDescent="0.3">
      <c r="A2241" s="6" t="s">
        <v>164</v>
      </c>
      <c r="B2241" s="6">
        <v>45</v>
      </c>
      <c r="C2241" s="7">
        <v>43676</v>
      </c>
      <c r="D2241" s="59">
        <v>0.66666666666666663</v>
      </c>
      <c r="E2241" s="6" t="s">
        <v>88</v>
      </c>
      <c r="F2241" s="5" t="str">
        <f t="shared" si="68"/>
        <v>KTH-45</v>
      </c>
      <c r="G2241" t="s">
        <v>64</v>
      </c>
      <c r="H2241" t="s">
        <v>21</v>
      </c>
    </row>
    <row r="2242" spans="1:8" x14ac:dyDescent="0.3">
      <c r="A2242" s="6" t="s">
        <v>164</v>
      </c>
      <c r="B2242" s="6">
        <v>53</v>
      </c>
      <c r="C2242" s="7">
        <v>43713</v>
      </c>
      <c r="D2242" s="59">
        <v>0.6875</v>
      </c>
      <c r="E2242" s="6" t="s">
        <v>88</v>
      </c>
      <c r="F2242" s="5" t="str">
        <f t="shared" si="68"/>
        <v>KTH-53</v>
      </c>
      <c r="G2242" s="5" t="s">
        <v>115</v>
      </c>
      <c r="H2242" t="s">
        <v>35</v>
      </c>
    </row>
    <row r="2243" spans="1:8" x14ac:dyDescent="0.3">
      <c r="A2243" s="6" t="s">
        <v>164</v>
      </c>
      <c r="B2243" s="6">
        <v>57</v>
      </c>
      <c r="C2243" s="7">
        <v>43719</v>
      </c>
      <c r="D2243" s="59">
        <v>0.70138888888888884</v>
      </c>
      <c r="E2243" s="6" t="s">
        <v>88</v>
      </c>
      <c r="F2243" s="5" t="str">
        <f t="shared" si="68"/>
        <v>KTH-57</v>
      </c>
      <c r="G2243" t="s">
        <v>64</v>
      </c>
      <c r="H2243" t="s">
        <v>21</v>
      </c>
    </row>
    <row r="2244" spans="1:8" x14ac:dyDescent="0.3">
      <c r="A2244" s="6" t="s">
        <v>164</v>
      </c>
      <c r="B2244" s="6">
        <v>63</v>
      </c>
      <c r="C2244" s="7">
        <v>43738</v>
      </c>
      <c r="D2244" s="59">
        <v>0.66666666666666663</v>
      </c>
      <c r="E2244" s="6" t="s">
        <v>88</v>
      </c>
      <c r="F2244" s="5" t="str">
        <f t="shared" si="68"/>
        <v>KTH-63</v>
      </c>
      <c r="G2244" t="s">
        <v>64</v>
      </c>
      <c r="H2244" t="s">
        <v>21</v>
      </c>
    </row>
    <row r="2245" spans="1:8" x14ac:dyDescent="0.3">
      <c r="A2245" s="6" t="s">
        <v>135</v>
      </c>
      <c r="B2245" s="6">
        <v>73</v>
      </c>
      <c r="C2245" s="7">
        <v>43846</v>
      </c>
      <c r="D2245" s="6" t="s">
        <v>88</v>
      </c>
      <c r="E2245" s="6" t="s">
        <v>88</v>
      </c>
      <c r="F2245" s="5" t="str">
        <f t="shared" si="68"/>
        <v>EAT-73</v>
      </c>
      <c r="G2245" t="s">
        <v>64</v>
      </c>
      <c r="H2245" t="s">
        <v>21</v>
      </c>
    </row>
    <row r="2246" spans="1:8" x14ac:dyDescent="0.3">
      <c r="A2246" s="6" t="s">
        <v>167</v>
      </c>
      <c r="B2246" s="6">
        <v>24</v>
      </c>
      <c r="C2246" s="7">
        <v>43847</v>
      </c>
      <c r="D2246" s="6" t="s">
        <v>88</v>
      </c>
      <c r="E2246" s="6" t="s">
        <v>88</v>
      </c>
      <c r="F2246" s="5" t="str">
        <f t="shared" si="68"/>
        <v>KAY-24</v>
      </c>
      <c r="G2246" t="s">
        <v>64</v>
      </c>
      <c r="H2246" t="s">
        <v>21</v>
      </c>
    </row>
    <row r="2247" spans="1:8" x14ac:dyDescent="0.3">
      <c r="A2247" s="6" t="s">
        <v>231</v>
      </c>
      <c r="B2247" s="6">
        <v>11</v>
      </c>
      <c r="C2247" s="7">
        <v>43871</v>
      </c>
      <c r="D2247" s="6" t="s">
        <v>88</v>
      </c>
      <c r="E2247" s="6" t="s">
        <v>88</v>
      </c>
      <c r="F2247" s="5" t="str">
        <f t="shared" si="68"/>
        <v>KKK-11</v>
      </c>
      <c r="G2247" s="5" t="s">
        <v>81</v>
      </c>
      <c r="H2247" t="s">
        <v>21</v>
      </c>
    </row>
    <row r="2248" spans="1:8" x14ac:dyDescent="0.3">
      <c r="A2248" s="6" t="s">
        <v>167</v>
      </c>
      <c r="B2248" s="6">
        <v>32</v>
      </c>
      <c r="C2248" s="7">
        <v>43881</v>
      </c>
      <c r="D2248" s="6" t="s">
        <v>88</v>
      </c>
      <c r="E2248" s="6" t="s">
        <v>88</v>
      </c>
      <c r="F2248" s="5" t="str">
        <f t="shared" si="68"/>
        <v>KAY-32</v>
      </c>
      <c r="G2248" t="s">
        <v>152</v>
      </c>
      <c r="H2248" t="s">
        <v>21</v>
      </c>
    </row>
    <row r="2249" spans="1:8" x14ac:dyDescent="0.3">
      <c r="A2249" s="6" t="s">
        <v>167</v>
      </c>
      <c r="B2249" s="6">
        <v>34</v>
      </c>
      <c r="C2249" s="7">
        <v>43888</v>
      </c>
      <c r="D2249" s="6" t="s">
        <v>88</v>
      </c>
      <c r="E2249" s="6" t="s">
        <v>88</v>
      </c>
      <c r="F2249" s="5" t="str">
        <f t="shared" si="68"/>
        <v>KAY-34</v>
      </c>
      <c r="G2249" t="s">
        <v>64</v>
      </c>
      <c r="H2249" t="s">
        <v>21</v>
      </c>
    </row>
    <row r="2250" spans="1:8" x14ac:dyDescent="0.3">
      <c r="A2250" s="6" t="s">
        <v>164</v>
      </c>
      <c r="B2250" s="6">
        <v>91</v>
      </c>
      <c r="C2250" s="7">
        <v>44002</v>
      </c>
      <c r="D2250" s="59">
        <v>0.66666666666666663</v>
      </c>
      <c r="E2250" s="6" t="s">
        <v>88</v>
      </c>
      <c r="F2250" s="5" t="str">
        <f t="shared" si="68"/>
        <v>KTH-91</v>
      </c>
      <c r="G2250" t="s">
        <v>152</v>
      </c>
      <c r="H2250" t="s">
        <v>21</v>
      </c>
    </row>
    <row r="2251" spans="1:8" x14ac:dyDescent="0.3">
      <c r="A2251" s="6" t="s">
        <v>104</v>
      </c>
      <c r="B2251" s="6">
        <v>59</v>
      </c>
      <c r="C2251" s="7">
        <v>44022</v>
      </c>
      <c r="D2251" s="6" t="s">
        <v>88</v>
      </c>
      <c r="E2251" s="6" t="s">
        <v>88</v>
      </c>
      <c r="F2251" s="5" t="str">
        <f t="shared" si="68"/>
        <v>CSS-59</v>
      </c>
      <c r="G2251" t="s">
        <v>64</v>
      </c>
      <c r="H2251" t="s">
        <v>21</v>
      </c>
    </row>
    <row r="2252" spans="1:8" x14ac:dyDescent="0.3">
      <c r="A2252" s="6" t="s">
        <v>164</v>
      </c>
      <c r="B2252" s="6">
        <v>94</v>
      </c>
      <c r="C2252" s="7">
        <v>44035</v>
      </c>
      <c r="D2252" s="59">
        <v>0.67361111111111116</v>
      </c>
      <c r="E2252" s="6" t="s">
        <v>88</v>
      </c>
      <c r="F2252" s="5" t="str">
        <f t="shared" si="68"/>
        <v>KTH-94</v>
      </c>
      <c r="G2252" t="s">
        <v>152</v>
      </c>
      <c r="H2252" t="s">
        <v>21</v>
      </c>
    </row>
    <row r="2253" spans="1:8" x14ac:dyDescent="0.3">
      <c r="A2253" s="6" t="s">
        <v>104</v>
      </c>
      <c r="B2253" s="6">
        <v>71</v>
      </c>
      <c r="C2253" s="7">
        <v>44076</v>
      </c>
      <c r="D2253" s="6" t="s">
        <v>88</v>
      </c>
      <c r="E2253" s="6" t="s">
        <v>88</v>
      </c>
      <c r="F2253" s="5" t="str">
        <f t="shared" si="68"/>
        <v>CSS-71</v>
      </c>
      <c r="G2253" t="s">
        <v>64</v>
      </c>
      <c r="H2253" t="s">
        <v>21</v>
      </c>
    </row>
    <row r="2254" spans="1:8" x14ac:dyDescent="0.3">
      <c r="A2254" s="6" t="s">
        <v>167</v>
      </c>
      <c r="B2254" s="6">
        <v>50</v>
      </c>
      <c r="C2254" s="7">
        <v>44105</v>
      </c>
      <c r="D2254" s="6" t="s">
        <v>88</v>
      </c>
      <c r="E2254" s="6" t="s">
        <v>88</v>
      </c>
      <c r="F2254" s="5" t="str">
        <f t="shared" si="68"/>
        <v>KAY-50</v>
      </c>
      <c r="G2254" t="s">
        <v>64</v>
      </c>
      <c r="H2254" t="s">
        <v>21</v>
      </c>
    </row>
    <row r="2255" spans="1:8" x14ac:dyDescent="0.3">
      <c r="A2255" s="6" t="s">
        <v>104</v>
      </c>
      <c r="B2255" s="6">
        <v>86</v>
      </c>
      <c r="C2255" s="7">
        <v>44118</v>
      </c>
      <c r="D2255" s="6" t="s">
        <v>88</v>
      </c>
      <c r="E2255" s="6" t="s">
        <v>88</v>
      </c>
      <c r="F2255" s="5" t="str">
        <f t="shared" si="68"/>
        <v>CSS-86</v>
      </c>
      <c r="G2255" t="s">
        <v>83</v>
      </c>
      <c r="H2255" t="s">
        <v>21</v>
      </c>
    </row>
    <row r="2256" spans="1:8" x14ac:dyDescent="0.3">
      <c r="A2256" s="6" t="s">
        <v>164</v>
      </c>
      <c r="B2256" s="6">
        <v>102</v>
      </c>
      <c r="C2256" s="7">
        <v>44130</v>
      </c>
      <c r="D2256" s="59">
        <v>0.66666666666666663</v>
      </c>
      <c r="E2256" s="6" t="s">
        <v>88</v>
      </c>
      <c r="F2256" s="5" t="str">
        <f t="shared" si="68"/>
        <v>KTH-102</v>
      </c>
      <c r="G2256" t="s">
        <v>64</v>
      </c>
      <c r="H2256" t="s">
        <v>21</v>
      </c>
    </row>
    <row r="2257" spans="1:8" x14ac:dyDescent="0.3">
      <c r="A2257" s="6" t="s">
        <v>104</v>
      </c>
      <c r="B2257" s="6">
        <v>95</v>
      </c>
      <c r="C2257" s="7">
        <v>44147</v>
      </c>
      <c r="D2257" s="6" t="s">
        <v>88</v>
      </c>
      <c r="E2257" s="6" t="s">
        <v>88</v>
      </c>
      <c r="F2257" s="5" t="str">
        <f t="shared" si="68"/>
        <v>CSS-95</v>
      </c>
      <c r="G2257" s="5" t="s">
        <v>20</v>
      </c>
      <c r="H2257" t="s">
        <v>21</v>
      </c>
    </row>
    <row r="2258" spans="1:8" x14ac:dyDescent="0.3">
      <c r="A2258" s="6" t="s">
        <v>135</v>
      </c>
      <c r="B2258" s="6">
        <v>106</v>
      </c>
      <c r="C2258" s="7">
        <v>44152</v>
      </c>
      <c r="D2258" s="6" t="s">
        <v>88</v>
      </c>
      <c r="E2258" s="6" t="s">
        <v>88</v>
      </c>
      <c r="F2258" s="5" t="str">
        <f t="shared" si="68"/>
        <v>EAT-106</v>
      </c>
      <c r="G2258" t="s">
        <v>20</v>
      </c>
      <c r="H2258" t="s">
        <v>35</v>
      </c>
    </row>
    <row r="2259" spans="1:8" x14ac:dyDescent="0.3">
      <c r="A2259" s="6" t="s">
        <v>104</v>
      </c>
      <c r="B2259" s="6">
        <v>97</v>
      </c>
      <c r="C2259" s="7">
        <v>44154</v>
      </c>
      <c r="D2259" s="6" t="s">
        <v>88</v>
      </c>
      <c r="E2259" s="6" t="s">
        <v>88</v>
      </c>
      <c r="F2259" s="5" t="str">
        <f t="shared" si="68"/>
        <v>CSS-97</v>
      </c>
      <c r="G2259" s="5" t="s">
        <v>20</v>
      </c>
      <c r="H2259" t="s">
        <v>35</v>
      </c>
    </row>
    <row r="2260" spans="1:8" x14ac:dyDescent="0.3">
      <c r="A2260" s="6" t="s">
        <v>164</v>
      </c>
      <c r="B2260" s="6">
        <v>110</v>
      </c>
      <c r="C2260" s="7">
        <v>44155</v>
      </c>
      <c r="D2260" s="59">
        <v>0.66666666666666663</v>
      </c>
      <c r="E2260" s="6" t="s">
        <v>88</v>
      </c>
      <c r="F2260" s="5" t="str">
        <f t="shared" si="68"/>
        <v>KTH-110</v>
      </c>
      <c r="G2260" t="s">
        <v>129</v>
      </c>
      <c r="H2260" t="s">
        <v>21</v>
      </c>
    </row>
    <row r="2261" spans="1:8" x14ac:dyDescent="0.3">
      <c r="A2261" s="6" t="s">
        <v>104</v>
      </c>
      <c r="B2261" s="6">
        <v>99</v>
      </c>
      <c r="C2261" s="7">
        <v>44163</v>
      </c>
      <c r="D2261" s="6" t="s">
        <v>88</v>
      </c>
      <c r="E2261" s="6" t="s">
        <v>88</v>
      </c>
      <c r="F2261" s="5" t="str">
        <f t="shared" si="68"/>
        <v>CSS-99</v>
      </c>
      <c r="G2261" t="s">
        <v>152</v>
      </c>
      <c r="H2261" t="s">
        <v>21</v>
      </c>
    </row>
    <row r="2262" spans="1:8" x14ac:dyDescent="0.3">
      <c r="A2262" s="6" t="s">
        <v>104</v>
      </c>
      <c r="B2262" s="6">
        <v>102</v>
      </c>
      <c r="C2262" s="7">
        <v>44167</v>
      </c>
      <c r="D2262" s="6" t="s">
        <v>88</v>
      </c>
      <c r="E2262" s="6" t="s">
        <v>88</v>
      </c>
      <c r="F2262" s="5" t="str">
        <f t="shared" si="68"/>
        <v>CSS-102</v>
      </c>
      <c r="G2262" s="5" t="s">
        <v>20</v>
      </c>
      <c r="H2262" t="s">
        <v>21</v>
      </c>
    </row>
    <row r="2263" spans="1:8" x14ac:dyDescent="0.3">
      <c r="A2263" s="6" t="s">
        <v>104</v>
      </c>
      <c r="B2263" s="6">
        <v>127</v>
      </c>
      <c r="C2263" s="7">
        <v>44209</v>
      </c>
      <c r="D2263" s="6" t="s">
        <v>88</v>
      </c>
      <c r="E2263" s="6" t="s">
        <v>88</v>
      </c>
      <c r="F2263" s="5" t="str">
        <f t="shared" si="68"/>
        <v>CSS-127</v>
      </c>
      <c r="G2263" s="5" t="s">
        <v>20</v>
      </c>
      <c r="H2263" t="s">
        <v>21</v>
      </c>
    </row>
    <row r="2264" spans="1:8" x14ac:dyDescent="0.3">
      <c r="A2264" s="6" t="s">
        <v>164</v>
      </c>
      <c r="B2264" s="6">
        <v>115</v>
      </c>
      <c r="C2264" s="7">
        <v>44223</v>
      </c>
      <c r="D2264" s="59">
        <v>0.66666666666666663</v>
      </c>
      <c r="E2264" s="6" t="s">
        <v>88</v>
      </c>
      <c r="F2264" s="5" t="str">
        <f t="shared" si="68"/>
        <v>KTH-115</v>
      </c>
      <c r="G2264" t="s">
        <v>64</v>
      </c>
      <c r="H2264" t="s">
        <v>21</v>
      </c>
    </row>
    <row r="2265" spans="1:8" x14ac:dyDescent="0.3">
      <c r="A2265" s="6" t="s">
        <v>104</v>
      </c>
      <c r="B2265" s="6">
        <v>135</v>
      </c>
      <c r="C2265" s="7">
        <v>44226</v>
      </c>
      <c r="D2265" s="6" t="s">
        <v>88</v>
      </c>
      <c r="E2265" s="6" t="s">
        <v>88</v>
      </c>
      <c r="F2265" s="5" t="str">
        <f t="shared" si="68"/>
        <v>CSS-135</v>
      </c>
      <c r="G2265" t="s">
        <v>228</v>
      </c>
      <c r="H2265" t="s">
        <v>21</v>
      </c>
    </row>
    <row r="2266" spans="1:8" x14ac:dyDescent="0.3">
      <c r="A2266" s="6" t="s">
        <v>104</v>
      </c>
      <c r="B2266" s="6">
        <v>142</v>
      </c>
      <c r="C2266" s="7">
        <v>44240</v>
      </c>
      <c r="D2266" s="6" t="s">
        <v>88</v>
      </c>
      <c r="E2266" s="6" t="s">
        <v>88</v>
      </c>
      <c r="F2266" s="5" t="str">
        <f t="shared" si="68"/>
        <v>CSS-142</v>
      </c>
      <c r="G2266" s="5" t="s">
        <v>20</v>
      </c>
      <c r="H2266" t="s">
        <v>21</v>
      </c>
    </row>
    <row r="2267" spans="1:8" x14ac:dyDescent="0.3">
      <c r="A2267" s="6" t="s">
        <v>104</v>
      </c>
      <c r="B2267" s="6">
        <v>147</v>
      </c>
      <c r="C2267" s="7">
        <v>44245</v>
      </c>
      <c r="D2267" s="6" t="s">
        <v>88</v>
      </c>
      <c r="E2267" s="6" t="s">
        <v>88</v>
      </c>
      <c r="F2267" s="5" t="str">
        <f t="shared" si="68"/>
        <v>CSS-147</v>
      </c>
      <c r="G2267" s="5" t="s">
        <v>120</v>
      </c>
      <c r="H2267" t="s">
        <v>35</v>
      </c>
    </row>
    <row r="2268" spans="1:8" x14ac:dyDescent="0.3">
      <c r="A2268" s="6" t="s">
        <v>104</v>
      </c>
      <c r="B2268" s="6">
        <v>158</v>
      </c>
      <c r="C2268" s="7">
        <v>44265</v>
      </c>
      <c r="D2268" s="6" t="s">
        <v>88</v>
      </c>
      <c r="E2268" s="6" t="s">
        <v>88</v>
      </c>
      <c r="F2268" s="5" t="str">
        <f t="shared" si="68"/>
        <v>CSS-158</v>
      </c>
      <c r="G2268" s="5" t="s">
        <v>115</v>
      </c>
      <c r="H2268" t="s">
        <v>35</v>
      </c>
    </row>
    <row r="2269" spans="1:8" x14ac:dyDescent="0.3">
      <c r="A2269" s="6" t="s">
        <v>164</v>
      </c>
      <c r="B2269" s="6">
        <v>119</v>
      </c>
      <c r="C2269" s="7">
        <v>44265</v>
      </c>
      <c r="D2269" s="59">
        <v>0.6875</v>
      </c>
      <c r="E2269" s="6" t="s">
        <v>88</v>
      </c>
      <c r="F2269" s="5" t="str">
        <f t="shared" si="68"/>
        <v>KTH-119</v>
      </c>
      <c r="G2269" t="s">
        <v>64</v>
      </c>
      <c r="H2269" t="s">
        <v>21</v>
      </c>
    </row>
    <row r="2270" spans="1:8" x14ac:dyDescent="0.3">
      <c r="A2270" s="6" t="s">
        <v>104</v>
      </c>
      <c r="B2270" s="6">
        <v>162</v>
      </c>
      <c r="C2270" s="7">
        <v>44274</v>
      </c>
      <c r="D2270" s="6" t="s">
        <v>88</v>
      </c>
      <c r="E2270" s="6" t="s">
        <v>88</v>
      </c>
      <c r="F2270" s="5" t="str">
        <f t="shared" si="68"/>
        <v>CSS-162</v>
      </c>
      <c r="G2270" t="s">
        <v>64</v>
      </c>
      <c r="H2270" t="s">
        <v>21</v>
      </c>
    </row>
    <row r="2271" spans="1:8" x14ac:dyDescent="0.3">
      <c r="A2271" s="6" t="s">
        <v>104</v>
      </c>
      <c r="B2271" s="6">
        <v>187</v>
      </c>
      <c r="C2271" s="7">
        <v>44314</v>
      </c>
      <c r="D2271" s="6" t="s">
        <v>88</v>
      </c>
      <c r="E2271" s="6" t="s">
        <v>88</v>
      </c>
      <c r="F2271" s="5" t="str">
        <f t="shared" si="68"/>
        <v>CSS-187</v>
      </c>
      <c r="G2271" s="5" t="s">
        <v>81</v>
      </c>
      <c r="H2271" t="s">
        <v>21</v>
      </c>
    </row>
    <row r="2272" spans="1:8" x14ac:dyDescent="0.3">
      <c r="A2272" s="6" t="s">
        <v>12</v>
      </c>
      <c r="B2272" s="6">
        <v>14</v>
      </c>
      <c r="C2272" s="7">
        <v>39899</v>
      </c>
      <c r="D2272" s="6" t="s">
        <v>68</v>
      </c>
      <c r="E2272" s="6" t="s">
        <v>68</v>
      </c>
      <c r="F2272" s="5" t="str">
        <f t="shared" si="68"/>
        <v>BOB-14</v>
      </c>
      <c r="H2272" s="5" t="s">
        <v>35</v>
      </c>
    </row>
    <row r="2273" spans="1:8" x14ac:dyDescent="0.3">
      <c r="A2273" s="6" t="s">
        <v>12</v>
      </c>
      <c r="B2273" s="6">
        <v>13</v>
      </c>
      <c r="C2273" s="7">
        <v>39899</v>
      </c>
      <c r="D2273" s="6" t="s">
        <v>68</v>
      </c>
      <c r="E2273" s="6" t="s">
        <v>68</v>
      </c>
      <c r="F2273" s="5" t="str">
        <f t="shared" si="68"/>
        <v>BOB-13</v>
      </c>
      <c r="H2273" s="5" t="s">
        <v>35</v>
      </c>
    </row>
    <row r="2274" spans="1:8" x14ac:dyDescent="0.3">
      <c r="A2274" s="6" t="s">
        <v>12</v>
      </c>
      <c r="B2274" s="6">
        <v>21</v>
      </c>
      <c r="C2274" s="7">
        <v>39942</v>
      </c>
      <c r="D2274" s="6" t="s">
        <v>68</v>
      </c>
      <c r="E2274" s="6" t="s">
        <v>68</v>
      </c>
      <c r="F2274" s="5" t="str">
        <f t="shared" si="68"/>
        <v>BOB-21</v>
      </c>
      <c r="H2274" s="5" t="s">
        <v>21</v>
      </c>
    </row>
    <row r="2275" spans="1:8" x14ac:dyDescent="0.3">
      <c r="A2275" s="6" t="s">
        <v>12</v>
      </c>
      <c r="B2275" s="6">
        <v>28</v>
      </c>
      <c r="C2275" s="7">
        <v>39972</v>
      </c>
      <c r="D2275" s="6" t="s">
        <v>68</v>
      </c>
      <c r="E2275" s="6" t="s">
        <v>68</v>
      </c>
      <c r="F2275" s="5" t="str">
        <f t="shared" si="68"/>
        <v>BOB-28</v>
      </c>
      <c r="H2275" s="5" t="s">
        <v>21</v>
      </c>
    </row>
    <row r="2276" spans="1:8" x14ac:dyDescent="0.3">
      <c r="A2276" s="6" t="s">
        <v>12</v>
      </c>
      <c r="B2276" s="6">
        <v>62</v>
      </c>
      <c r="C2276" s="7">
        <v>40093</v>
      </c>
      <c r="D2276" s="6" t="s">
        <v>68</v>
      </c>
      <c r="E2276" s="6" t="s">
        <v>68</v>
      </c>
      <c r="F2276" s="5" t="str">
        <f t="shared" si="68"/>
        <v>BOB-62</v>
      </c>
      <c r="H2276" s="5" t="s">
        <v>21</v>
      </c>
    </row>
    <row r="2277" spans="1:8" x14ac:dyDescent="0.3">
      <c r="A2277" s="6" t="s">
        <v>12</v>
      </c>
      <c r="B2277" s="6">
        <v>68</v>
      </c>
      <c r="C2277" s="7">
        <v>40103</v>
      </c>
      <c r="D2277" s="6" t="s">
        <v>68</v>
      </c>
      <c r="E2277" s="6" t="s">
        <v>68</v>
      </c>
      <c r="F2277" s="5" t="str">
        <f t="shared" si="68"/>
        <v>BOB-68</v>
      </c>
      <c r="H2277" t="s">
        <v>35</v>
      </c>
    </row>
    <row r="2278" spans="1:8" x14ac:dyDescent="0.3">
      <c r="A2278" s="6" t="s">
        <v>12</v>
      </c>
      <c r="B2278" s="6">
        <v>67</v>
      </c>
      <c r="C2278" s="7">
        <v>40103</v>
      </c>
      <c r="D2278" s="6" t="s">
        <v>68</v>
      </c>
      <c r="E2278" s="6" t="s">
        <v>68</v>
      </c>
      <c r="F2278" s="5" t="str">
        <f t="shared" si="68"/>
        <v>BOB-67</v>
      </c>
      <c r="H2278" t="s">
        <v>35</v>
      </c>
    </row>
    <row r="2279" spans="1:8" x14ac:dyDescent="0.3">
      <c r="A2279" s="6" t="s">
        <v>12</v>
      </c>
      <c r="B2279" s="6">
        <v>114</v>
      </c>
      <c r="C2279" s="7">
        <v>40220</v>
      </c>
      <c r="D2279" s="6" t="s">
        <v>68</v>
      </c>
      <c r="E2279" s="6" t="s">
        <v>68</v>
      </c>
      <c r="F2279" s="5" t="str">
        <f t="shared" si="68"/>
        <v>BOB-114</v>
      </c>
      <c r="H2279" s="5" t="s">
        <v>21</v>
      </c>
    </row>
    <row r="2280" spans="1:8" x14ac:dyDescent="0.3">
      <c r="A2280" s="6" t="s">
        <v>12</v>
      </c>
      <c r="B2280" s="6">
        <v>122</v>
      </c>
      <c r="C2280" s="7">
        <v>40235</v>
      </c>
      <c r="D2280" s="6" t="s">
        <v>68</v>
      </c>
      <c r="E2280" s="6" t="s">
        <v>68</v>
      </c>
      <c r="F2280" s="5" t="str">
        <f t="shared" si="68"/>
        <v>BOB-122</v>
      </c>
      <c r="H2280" s="5" t="s">
        <v>35</v>
      </c>
    </row>
    <row r="2281" spans="1:8" x14ac:dyDescent="0.3">
      <c r="A2281" s="6" t="s">
        <v>12</v>
      </c>
      <c r="B2281" s="6">
        <v>143</v>
      </c>
      <c r="C2281" s="7">
        <v>40270</v>
      </c>
      <c r="D2281" s="6" t="s">
        <v>68</v>
      </c>
      <c r="E2281" s="6" t="s">
        <v>68</v>
      </c>
      <c r="F2281" s="5" t="str">
        <f t="shared" si="68"/>
        <v>BOB-143</v>
      </c>
      <c r="H2281" t="s">
        <v>21</v>
      </c>
    </row>
    <row r="2282" spans="1:8" x14ac:dyDescent="0.3">
      <c r="A2282" s="6" t="s">
        <v>12</v>
      </c>
      <c r="B2282" s="6">
        <v>152</v>
      </c>
      <c r="C2282" s="7">
        <v>40316</v>
      </c>
      <c r="D2282" s="6" t="s">
        <v>68</v>
      </c>
      <c r="E2282" s="6" t="s">
        <v>68</v>
      </c>
      <c r="F2282" s="5" t="str">
        <f t="shared" si="68"/>
        <v>BOB-152</v>
      </c>
      <c r="H2282" t="s">
        <v>21</v>
      </c>
    </row>
    <row r="2283" spans="1:8" x14ac:dyDescent="0.3">
      <c r="A2283" s="6" t="s">
        <v>12</v>
      </c>
      <c r="B2283" s="6">
        <v>153</v>
      </c>
      <c r="C2283" s="7">
        <v>40317</v>
      </c>
      <c r="D2283" s="6" t="s">
        <v>68</v>
      </c>
      <c r="E2283" s="6" t="s">
        <v>68</v>
      </c>
      <c r="F2283" s="5" t="str">
        <f t="shared" si="68"/>
        <v>BOB-153</v>
      </c>
      <c r="H2283" t="s">
        <v>21</v>
      </c>
    </row>
    <row r="2284" spans="1:8" x14ac:dyDescent="0.3">
      <c r="A2284" s="6" t="s">
        <v>12</v>
      </c>
      <c r="B2284" s="6">
        <v>159</v>
      </c>
      <c r="C2284" s="7">
        <v>40327</v>
      </c>
      <c r="D2284" s="6" t="s">
        <v>68</v>
      </c>
      <c r="E2284" s="6" t="s">
        <v>68</v>
      </c>
      <c r="F2284" s="5" t="str">
        <f t="shared" si="68"/>
        <v>BOB-159</v>
      </c>
      <c r="H2284" t="s">
        <v>21</v>
      </c>
    </row>
    <row r="2285" spans="1:8" x14ac:dyDescent="0.3">
      <c r="A2285" s="6" t="s">
        <v>12</v>
      </c>
      <c r="B2285" s="6">
        <v>169</v>
      </c>
      <c r="C2285" s="7">
        <v>40355</v>
      </c>
      <c r="D2285" s="6" t="s">
        <v>68</v>
      </c>
      <c r="E2285" s="6" t="s">
        <v>68</v>
      </c>
      <c r="F2285" s="5" t="str">
        <f t="shared" si="68"/>
        <v>BOB-169</v>
      </c>
      <c r="H2285" t="s">
        <v>21</v>
      </c>
    </row>
    <row r="2286" spans="1:8" x14ac:dyDescent="0.3">
      <c r="A2286" s="6" t="s">
        <v>12</v>
      </c>
      <c r="B2286" s="6">
        <v>170</v>
      </c>
      <c r="C2286" s="7">
        <v>40359</v>
      </c>
      <c r="D2286" s="6" t="s">
        <v>68</v>
      </c>
      <c r="E2286" s="6" t="s">
        <v>68</v>
      </c>
      <c r="F2286" s="5" t="str">
        <f t="shared" si="68"/>
        <v>BOB-170</v>
      </c>
    </row>
    <row r="2287" spans="1:8" x14ac:dyDescent="0.3">
      <c r="A2287" s="6" t="s">
        <v>12</v>
      </c>
      <c r="B2287" s="6">
        <v>242</v>
      </c>
      <c r="C2287" s="7">
        <v>40468</v>
      </c>
      <c r="D2287" s="6" t="s">
        <v>68</v>
      </c>
      <c r="E2287" s="6" t="s">
        <v>68</v>
      </c>
      <c r="F2287" s="5" t="str">
        <f t="shared" si="68"/>
        <v>BOB-242</v>
      </c>
      <c r="H2287" t="s">
        <v>21</v>
      </c>
    </row>
    <row r="2288" spans="1:8" x14ac:dyDescent="0.3">
      <c r="A2288" s="6" t="s">
        <v>12</v>
      </c>
      <c r="B2288" s="6">
        <v>253</v>
      </c>
      <c r="C2288" s="7">
        <v>40492</v>
      </c>
      <c r="D2288" s="6" t="s">
        <v>68</v>
      </c>
      <c r="E2288" s="6" t="s">
        <v>68</v>
      </c>
      <c r="F2288" s="5" t="str">
        <f t="shared" si="68"/>
        <v>BOB-253</v>
      </c>
      <c r="H2288" s="5" t="s">
        <v>21</v>
      </c>
    </row>
    <row r="2289" spans="1:8" x14ac:dyDescent="0.3">
      <c r="A2289" s="6" t="s">
        <v>12</v>
      </c>
      <c r="B2289" s="6">
        <v>263</v>
      </c>
      <c r="C2289" s="7">
        <v>40535</v>
      </c>
      <c r="D2289" s="6" t="s">
        <v>68</v>
      </c>
      <c r="E2289" s="6" t="s">
        <v>68</v>
      </c>
      <c r="F2289" s="5" t="str">
        <f t="shared" si="68"/>
        <v>BOB-263</v>
      </c>
      <c r="H2289" s="5" t="s">
        <v>21</v>
      </c>
    </row>
    <row r="2290" spans="1:8" x14ac:dyDescent="0.3">
      <c r="A2290" s="6" t="s">
        <v>12</v>
      </c>
      <c r="B2290" s="6">
        <v>282</v>
      </c>
      <c r="C2290" s="7">
        <v>40556</v>
      </c>
      <c r="D2290" s="6" t="s">
        <v>68</v>
      </c>
      <c r="E2290" s="6" t="s">
        <v>68</v>
      </c>
      <c r="F2290" s="5" t="str">
        <f t="shared" ref="F2290:F2320" si="69">CONCATENATE(A2290,"-",B2290)</f>
        <v>BOB-282</v>
      </c>
      <c r="H2290" s="5" t="s">
        <v>21</v>
      </c>
    </row>
    <row r="2291" spans="1:8" x14ac:dyDescent="0.3">
      <c r="A2291" s="6" t="s">
        <v>12</v>
      </c>
      <c r="B2291" s="6">
        <v>287</v>
      </c>
      <c r="C2291" s="7">
        <v>40567</v>
      </c>
      <c r="D2291" s="6" t="s">
        <v>68</v>
      </c>
      <c r="E2291" s="6" t="s">
        <v>68</v>
      </c>
      <c r="F2291" s="5" t="str">
        <f t="shared" si="69"/>
        <v>BOB-287</v>
      </c>
      <c r="H2291" t="s">
        <v>35</v>
      </c>
    </row>
    <row r="2292" spans="1:8" x14ac:dyDescent="0.3">
      <c r="A2292" s="6" t="s">
        <v>12</v>
      </c>
      <c r="B2292" s="6">
        <v>290</v>
      </c>
      <c r="C2292" s="7">
        <v>40569</v>
      </c>
      <c r="D2292" s="6" t="s">
        <v>68</v>
      </c>
      <c r="E2292" s="6" t="s">
        <v>68</v>
      </c>
      <c r="F2292" s="5" t="str">
        <f t="shared" si="69"/>
        <v>BOB-290</v>
      </c>
      <c r="H2292" s="5" t="s">
        <v>21</v>
      </c>
    </row>
    <row r="2293" spans="1:8" x14ac:dyDescent="0.3">
      <c r="A2293" s="6" t="s">
        <v>12</v>
      </c>
      <c r="B2293" s="6">
        <v>293</v>
      </c>
      <c r="C2293" s="7">
        <v>40574</v>
      </c>
      <c r="D2293" s="6" t="s">
        <v>68</v>
      </c>
      <c r="E2293" s="6" t="s">
        <v>68</v>
      </c>
      <c r="F2293" s="5" t="str">
        <f t="shared" si="69"/>
        <v>BOB-293</v>
      </c>
      <c r="H2293" t="s">
        <v>35</v>
      </c>
    </row>
    <row r="2294" spans="1:8" x14ac:dyDescent="0.3">
      <c r="A2294" s="6" t="s">
        <v>12</v>
      </c>
      <c r="B2294" s="6">
        <v>292</v>
      </c>
      <c r="C2294" s="7">
        <v>40574</v>
      </c>
      <c r="D2294" s="6" t="s">
        <v>68</v>
      </c>
      <c r="E2294" s="6" t="s">
        <v>68</v>
      </c>
      <c r="F2294" s="5" t="str">
        <f t="shared" si="69"/>
        <v>BOB-292</v>
      </c>
      <c r="H2294" s="5" t="s">
        <v>21</v>
      </c>
    </row>
    <row r="2295" spans="1:8" x14ac:dyDescent="0.3">
      <c r="A2295" s="6" t="s">
        <v>12</v>
      </c>
      <c r="B2295" s="6">
        <v>311</v>
      </c>
      <c r="C2295" s="7">
        <v>40608</v>
      </c>
      <c r="D2295" s="6" t="s">
        <v>68</v>
      </c>
      <c r="E2295" s="6" t="s">
        <v>68</v>
      </c>
      <c r="F2295" s="5" t="str">
        <f t="shared" si="69"/>
        <v>BOB-311</v>
      </c>
      <c r="H2295" s="5" t="s">
        <v>35</v>
      </c>
    </row>
    <row r="2296" spans="1:8" x14ac:dyDescent="0.3">
      <c r="A2296" s="6" t="s">
        <v>12</v>
      </c>
      <c r="B2296" s="6">
        <v>355</v>
      </c>
      <c r="C2296" s="7">
        <v>40649</v>
      </c>
      <c r="D2296" s="6" t="s">
        <v>68</v>
      </c>
      <c r="E2296" s="6" t="s">
        <v>68</v>
      </c>
      <c r="F2296" s="5" t="str">
        <f t="shared" si="69"/>
        <v>BOB-355</v>
      </c>
      <c r="H2296" s="5" t="s">
        <v>21</v>
      </c>
    </row>
    <row r="2297" spans="1:8" x14ac:dyDescent="0.3">
      <c r="A2297" s="6" t="s">
        <v>62</v>
      </c>
      <c r="B2297" s="6">
        <v>7</v>
      </c>
      <c r="C2297" s="7">
        <v>40653</v>
      </c>
      <c r="D2297" s="6" t="s">
        <v>68</v>
      </c>
      <c r="E2297" s="6" t="s">
        <v>68</v>
      </c>
      <c r="F2297" s="5" t="str">
        <f t="shared" si="69"/>
        <v>ARB-7</v>
      </c>
    </row>
    <row r="2298" spans="1:8" x14ac:dyDescent="0.3">
      <c r="A2298" s="6" t="s">
        <v>12</v>
      </c>
      <c r="B2298" s="6">
        <v>362</v>
      </c>
      <c r="C2298" s="7">
        <v>40665</v>
      </c>
      <c r="D2298" s="6" t="s">
        <v>68</v>
      </c>
      <c r="E2298" s="6" t="s">
        <v>68</v>
      </c>
      <c r="F2298" s="5" t="str">
        <f t="shared" si="69"/>
        <v>BOB-362</v>
      </c>
      <c r="H2298" s="5" t="s">
        <v>21</v>
      </c>
    </row>
    <row r="2299" spans="1:8" x14ac:dyDescent="0.3">
      <c r="A2299" s="6" t="s">
        <v>12</v>
      </c>
      <c r="B2299" s="6">
        <v>376</v>
      </c>
      <c r="C2299" s="7">
        <v>40686</v>
      </c>
      <c r="D2299" s="6" t="s">
        <v>68</v>
      </c>
      <c r="E2299" s="6" t="s">
        <v>68</v>
      </c>
      <c r="F2299" s="5" t="str">
        <f t="shared" si="69"/>
        <v>BOB-376</v>
      </c>
      <c r="H2299" s="5" t="s">
        <v>35</v>
      </c>
    </row>
    <row r="2300" spans="1:8" x14ac:dyDescent="0.3">
      <c r="A2300" s="6" t="s">
        <v>62</v>
      </c>
      <c r="B2300" s="6">
        <v>26</v>
      </c>
      <c r="C2300" s="7">
        <v>40725</v>
      </c>
      <c r="D2300" s="6" t="s">
        <v>68</v>
      </c>
      <c r="E2300" s="6" t="s">
        <v>68</v>
      </c>
      <c r="F2300" s="5" t="str">
        <f t="shared" si="69"/>
        <v>ARB-26</v>
      </c>
      <c r="G2300" s="5" t="s">
        <v>115</v>
      </c>
    </row>
    <row r="2301" spans="1:8" x14ac:dyDescent="0.3">
      <c r="A2301" s="6" t="s">
        <v>62</v>
      </c>
      <c r="B2301" s="6">
        <v>35</v>
      </c>
      <c r="C2301" s="7">
        <v>40757</v>
      </c>
      <c r="D2301" s="6" t="s">
        <v>68</v>
      </c>
      <c r="E2301" s="6" t="s">
        <v>68</v>
      </c>
      <c r="F2301" s="5" t="str">
        <f t="shared" si="69"/>
        <v>ARB-35</v>
      </c>
      <c r="G2301" s="5" t="s">
        <v>64</v>
      </c>
    </row>
    <row r="2302" spans="1:8" x14ac:dyDescent="0.3">
      <c r="A2302" s="6" t="s">
        <v>62</v>
      </c>
      <c r="B2302" s="6">
        <v>36</v>
      </c>
      <c r="C2302" s="7">
        <v>40772</v>
      </c>
      <c r="D2302" s="6" t="s">
        <v>68</v>
      </c>
      <c r="E2302" s="6" t="s">
        <v>68</v>
      </c>
      <c r="F2302" s="5" t="str">
        <f t="shared" si="69"/>
        <v>ARB-36</v>
      </c>
      <c r="G2302" s="5" t="s">
        <v>81</v>
      </c>
    </row>
    <row r="2303" spans="1:8" x14ac:dyDescent="0.3">
      <c r="A2303" s="6" t="s">
        <v>12</v>
      </c>
      <c r="B2303" s="6">
        <v>425</v>
      </c>
      <c r="C2303" s="7">
        <v>40798</v>
      </c>
      <c r="D2303" s="6" t="s">
        <v>68</v>
      </c>
      <c r="E2303" s="6" t="s">
        <v>68</v>
      </c>
      <c r="F2303" s="5" t="str">
        <f t="shared" si="69"/>
        <v>BOB-425</v>
      </c>
      <c r="H2303" t="s">
        <v>35</v>
      </c>
    </row>
    <row r="2304" spans="1:8" x14ac:dyDescent="0.3">
      <c r="A2304" s="6" t="s">
        <v>12</v>
      </c>
      <c r="B2304" s="6">
        <v>451</v>
      </c>
      <c r="C2304" s="7">
        <v>40870</v>
      </c>
      <c r="D2304" s="6" t="s">
        <v>68</v>
      </c>
      <c r="E2304" s="6" t="s">
        <v>68</v>
      </c>
      <c r="F2304" s="5" t="str">
        <f t="shared" si="69"/>
        <v>BOB-451</v>
      </c>
      <c r="H2304" s="5" t="s">
        <v>21</v>
      </c>
    </row>
    <row r="2305" spans="1:8" x14ac:dyDescent="0.3">
      <c r="A2305" s="6" t="s">
        <v>12</v>
      </c>
      <c r="B2305" s="6">
        <v>469</v>
      </c>
      <c r="C2305" s="7">
        <v>40949</v>
      </c>
      <c r="D2305" s="6" t="s">
        <v>68</v>
      </c>
      <c r="E2305" s="6" t="s">
        <v>68</v>
      </c>
      <c r="F2305" s="5" t="str">
        <f t="shared" si="69"/>
        <v>BOB-469</v>
      </c>
      <c r="H2305" s="5" t="s">
        <v>21</v>
      </c>
    </row>
    <row r="2306" spans="1:8" x14ac:dyDescent="0.3">
      <c r="A2306" s="6" t="s">
        <v>12</v>
      </c>
      <c r="B2306" s="6">
        <v>472</v>
      </c>
      <c r="C2306" s="7">
        <v>40953</v>
      </c>
      <c r="D2306" s="6" t="s">
        <v>68</v>
      </c>
      <c r="E2306" s="6" t="s">
        <v>68</v>
      </c>
      <c r="F2306" s="5" t="str">
        <f t="shared" si="69"/>
        <v>BOB-472</v>
      </c>
      <c r="H2306" s="5" t="s">
        <v>35</v>
      </c>
    </row>
    <row r="2307" spans="1:8" x14ac:dyDescent="0.3">
      <c r="A2307" s="6" t="s">
        <v>12</v>
      </c>
      <c r="B2307" s="6">
        <v>483</v>
      </c>
      <c r="C2307" s="7">
        <v>40968</v>
      </c>
      <c r="D2307" s="6" t="s">
        <v>68</v>
      </c>
      <c r="E2307" s="6" t="s">
        <v>68</v>
      </c>
      <c r="F2307" s="5" t="str">
        <f t="shared" si="69"/>
        <v>BOB-483</v>
      </c>
      <c r="H2307" s="5" t="s">
        <v>21</v>
      </c>
    </row>
    <row r="2308" spans="1:8" x14ac:dyDescent="0.3">
      <c r="A2308" s="6" t="s">
        <v>12</v>
      </c>
      <c r="B2308" s="6">
        <v>502</v>
      </c>
      <c r="C2308" s="7">
        <v>40998</v>
      </c>
      <c r="D2308" s="6" t="s">
        <v>68</v>
      </c>
      <c r="E2308" s="6" t="s">
        <v>68</v>
      </c>
      <c r="F2308" s="5" t="str">
        <f t="shared" si="69"/>
        <v>BOB-502</v>
      </c>
      <c r="H2308" t="s">
        <v>21</v>
      </c>
    </row>
    <row r="2309" spans="1:8" x14ac:dyDescent="0.3">
      <c r="A2309" s="6" t="s">
        <v>12</v>
      </c>
      <c r="B2309" s="6">
        <v>512</v>
      </c>
      <c r="C2309" s="7">
        <v>41037</v>
      </c>
      <c r="D2309" s="6" t="s">
        <v>68</v>
      </c>
      <c r="E2309" s="6" t="s">
        <v>68</v>
      </c>
      <c r="F2309" s="5" t="str">
        <f t="shared" si="69"/>
        <v>BOB-512</v>
      </c>
      <c r="H2309" s="5" t="s">
        <v>21</v>
      </c>
    </row>
    <row r="2310" spans="1:8" x14ac:dyDescent="0.3">
      <c r="A2310" s="6" t="s">
        <v>12</v>
      </c>
      <c r="B2310" s="6">
        <v>514</v>
      </c>
      <c r="C2310" s="7">
        <v>41043</v>
      </c>
      <c r="D2310" s="6" t="s">
        <v>68</v>
      </c>
      <c r="E2310" s="6" t="s">
        <v>68</v>
      </c>
      <c r="F2310" s="5" t="str">
        <f t="shared" si="69"/>
        <v>BOB-514</v>
      </c>
      <c r="H2310" s="5" t="s">
        <v>21</v>
      </c>
    </row>
    <row r="2311" spans="1:8" x14ac:dyDescent="0.3">
      <c r="A2311" s="6" t="s">
        <v>62</v>
      </c>
      <c r="B2311" s="6">
        <v>89</v>
      </c>
      <c r="C2311" s="7">
        <v>41045</v>
      </c>
      <c r="D2311" s="6" t="s">
        <v>68</v>
      </c>
      <c r="E2311" s="6" t="s">
        <v>68</v>
      </c>
      <c r="F2311" s="5" t="str">
        <f t="shared" si="69"/>
        <v>ARB-89</v>
      </c>
      <c r="G2311" s="5" t="s">
        <v>64</v>
      </c>
    </row>
    <row r="2312" spans="1:8" x14ac:dyDescent="0.3">
      <c r="A2312" s="6" t="s">
        <v>12</v>
      </c>
      <c r="B2312" s="6">
        <v>530</v>
      </c>
      <c r="C2312" s="7">
        <v>41068</v>
      </c>
      <c r="D2312" s="6" t="s">
        <v>68</v>
      </c>
      <c r="E2312" s="6" t="s">
        <v>68</v>
      </c>
      <c r="F2312" s="5" t="str">
        <f t="shared" si="69"/>
        <v>BOB-530</v>
      </c>
      <c r="H2312" s="5" t="s">
        <v>35</v>
      </c>
    </row>
    <row r="2313" spans="1:8" x14ac:dyDescent="0.3">
      <c r="A2313" s="6" t="s">
        <v>51</v>
      </c>
      <c r="B2313" s="6">
        <v>2</v>
      </c>
      <c r="C2313" s="7">
        <v>41090</v>
      </c>
      <c r="D2313" s="6" t="s">
        <v>68</v>
      </c>
      <c r="E2313" s="6" t="s">
        <v>68</v>
      </c>
      <c r="F2313" s="5" t="str">
        <f t="shared" si="69"/>
        <v>UUC-2</v>
      </c>
      <c r="G2313" t="s">
        <v>64</v>
      </c>
      <c r="H2313" t="s">
        <v>21</v>
      </c>
    </row>
    <row r="2314" spans="1:8" x14ac:dyDescent="0.3">
      <c r="A2314" s="6" t="s">
        <v>12</v>
      </c>
      <c r="B2314" s="6">
        <v>544</v>
      </c>
      <c r="C2314" s="7">
        <v>41110</v>
      </c>
      <c r="D2314" s="6" t="s">
        <v>68</v>
      </c>
      <c r="E2314" s="6" t="s">
        <v>68</v>
      </c>
      <c r="F2314" s="5" t="str">
        <f t="shared" si="69"/>
        <v>BOB-544</v>
      </c>
      <c r="H2314" s="5" t="s">
        <v>21</v>
      </c>
    </row>
    <row r="2315" spans="1:8" x14ac:dyDescent="0.3">
      <c r="A2315" s="6" t="s">
        <v>12</v>
      </c>
      <c r="B2315" s="6">
        <v>550</v>
      </c>
      <c r="C2315" s="7">
        <v>41120</v>
      </c>
      <c r="D2315" s="6" t="s">
        <v>68</v>
      </c>
      <c r="E2315" s="6" t="s">
        <v>68</v>
      </c>
      <c r="F2315" s="5" t="str">
        <f t="shared" si="69"/>
        <v>BOB-550</v>
      </c>
      <c r="H2315" s="5" t="s">
        <v>35</v>
      </c>
    </row>
    <row r="2316" spans="1:8" x14ac:dyDescent="0.3">
      <c r="A2316" s="6" t="s">
        <v>12</v>
      </c>
      <c r="B2316" s="6">
        <v>553</v>
      </c>
      <c r="C2316" s="7">
        <v>41133</v>
      </c>
      <c r="D2316" s="6" t="s">
        <v>68</v>
      </c>
      <c r="E2316" s="6" t="s">
        <v>68</v>
      </c>
      <c r="F2316" s="5" t="str">
        <f t="shared" si="69"/>
        <v>BOB-553</v>
      </c>
      <c r="H2316" s="5" t="s">
        <v>21</v>
      </c>
    </row>
    <row r="2317" spans="1:8" x14ac:dyDescent="0.3">
      <c r="A2317" s="6" t="s">
        <v>12</v>
      </c>
      <c r="B2317" s="6">
        <v>572</v>
      </c>
      <c r="C2317" s="7">
        <v>41187</v>
      </c>
      <c r="D2317" s="6" t="s">
        <v>68</v>
      </c>
      <c r="E2317" s="6" t="s">
        <v>68</v>
      </c>
      <c r="F2317" s="5" t="str">
        <f t="shared" si="69"/>
        <v>BOB-572</v>
      </c>
      <c r="H2317" t="s">
        <v>35</v>
      </c>
    </row>
    <row r="2318" spans="1:8" x14ac:dyDescent="0.3">
      <c r="A2318" s="6" t="s">
        <v>12</v>
      </c>
      <c r="B2318" s="6">
        <v>576</v>
      </c>
      <c r="C2318" s="7">
        <v>41198</v>
      </c>
      <c r="D2318" s="6" t="s">
        <v>68</v>
      </c>
      <c r="E2318" s="6" t="s">
        <v>68</v>
      </c>
      <c r="F2318" s="5" t="str">
        <f t="shared" si="69"/>
        <v>BOB-576</v>
      </c>
      <c r="H2318" s="5" t="s">
        <v>21</v>
      </c>
    </row>
    <row r="2319" spans="1:8" x14ac:dyDescent="0.3">
      <c r="A2319" s="6" t="s">
        <v>51</v>
      </c>
      <c r="B2319" s="6">
        <v>42</v>
      </c>
      <c r="C2319" s="7">
        <v>41288</v>
      </c>
      <c r="D2319" s="6" t="s">
        <v>68</v>
      </c>
      <c r="E2319" s="6" t="s">
        <v>68</v>
      </c>
      <c r="F2319" s="5" t="str">
        <f t="shared" si="69"/>
        <v>UUC-42</v>
      </c>
      <c r="G2319" t="s">
        <v>64</v>
      </c>
      <c r="H2319" t="s">
        <v>21</v>
      </c>
    </row>
    <row r="2320" spans="1:8" x14ac:dyDescent="0.3">
      <c r="A2320" s="6" t="s">
        <v>51</v>
      </c>
      <c r="B2320" s="6">
        <v>46</v>
      </c>
      <c r="C2320" s="7">
        <v>41300</v>
      </c>
      <c r="D2320" s="6" t="s">
        <v>68</v>
      </c>
      <c r="E2320" s="6" t="s">
        <v>68</v>
      </c>
      <c r="F2320" s="5" t="str">
        <f t="shared" si="69"/>
        <v>UUC-46</v>
      </c>
      <c r="G2320" s="5" t="s">
        <v>20</v>
      </c>
      <c r="H2320" t="s">
        <v>35</v>
      </c>
    </row>
    <row r="2321" spans="1:8" x14ac:dyDescent="0.3">
      <c r="A2321" s="6" t="s">
        <v>62</v>
      </c>
      <c r="B2321" s="6">
        <v>157</v>
      </c>
      <c r="C2321" s="7">
        <v>41399</v>
      </c>
      <c r="D2321" s="6" t="s">
        <v>68</v>
      </c>
      <c r="E2321" s="6" t="s">
        <v>68</v>
      </c>
      <c r="F2321" s="5" t="str">
        <f>CONCATENATE(A2321,"-",B2321)</f>
        <v>ARB-157</v>
      </c>
      <c r="G2321" s="5" t="s">
        <v>64</v>
      </c>
    </row>
    <row r="2322" spans="1:8" x14ac:dyDescent="0.3">
      <c r="A2322" s="6" t="s">
        <v>51</v>
      </c>
      <c r="B2322" s="6">
        <v>88</v>
      </c>
      <c r="C2322" s="7">
        <v>41440</v>
      </c>
      <c r="D2322" s="6" t="s">
        <v>68</v>
      </c>
      <c r="E2322" s="6" t="s">
        <v>68</v>
      </c>
      <c r="F2322" s="5" t="str">
        <f t="shared" ref="F2322:F2327" si="70">CONCATENATE(A2322,"-",B2322)</f>
        <v>UUC-88</v>
      </c>
      <c r="G2322" t="s">
        <v>64</v>
      </c>
      <c r="H2322" t="s">
        <v>21</v>
      </c>
    </row>
    <row r="2323" spans="1:8" x14ac:dyDescent="0.3">
      <c r="A2323" s="6" t="s">
        <v>51</v>
      </c>
      <c r="B2323" s="6">
        <v>95</v>
      </c>
      <c r="C2323" s="7">
        <v>41449</v>
      </c>
      <c r="D2323" s="6" t="s">
        <v>68</v>
      </c>
      <c r="E2323" s="6" t="s">
        <v>68</v>
      </c>
      <c r="F2323" s="5" t="str">
        <f t="shared" si="70"/>
        <v>UUC-95</v>
      </c>
      <c r="G2323" t="s">
        <v>64</v>
      </c>
      <c r="H2323" t="s">
        <v>21</v>
      </c>
    </row>
    <row r="2324" spans="1:8" x14ac:dyDescent="0.3">
      <c r="A2324" s="6" t="s">
        <v>51</v>
      </c>
      <c r="B2324" s="6">
        <v>117</v>
      </c>
      <c r="C2324" s="7">
        <v>41508</v>
      </c>
      <c r="D2324" s="6" t="s">
        <v>68</v>
      </c>
      <c r="E2324" s="6" t="s">
        <v>68</v>
      </c>
      <c r="F2324" s="5" t="str">
        <f t="shared" si="70"/>
        <v>UUC-117</v>
      </c>
      <c r="G2324" s="5" t="s">
        <v>20</v>
      </c>
      <c r="H2324" t="s">
        <v>35</v>
      </c>
    </row>
    <row r="2325" spans="1:8" x14ac:dyDescent="0.3">
      <c r="A2325" s="6" t="s">
        <v>51</v>
      </c>
      <c r="B2325" s="6">
        <v>140</v>
      </c>
      <c r="C2325" s="7">
        <v>41571</v>
      </c>
      <c r="D2325" s="6" t="s">
        <v>68</v>
      </c>
      <c r="E2325" s="6" t="s">
        <v>68</v>
      </c>
      <c r="F2325" s="5" t="str">
        <f t="shared" si="70"/>
        <v>UUC-140</v>
      </c>
      <c r="G2325" t="s">
        <v>64</v>
      </c>
      <c r="H2325" t="s">
        <v>21</v>
      </c>
    </row>
    <row r="2326" spans="1:8" x14ac:dyDescent="0.3">
      <c r="A2326" s="6" t="s">
        <v>51</v>
      </c>
      <c r="B2326" s="6">
        <v>147</v>
      </c>
      <c r="C2326" s="7">
        <v>41583</v>
      </c>
      <c r="D2326" s="6" t="s">
        <v>68</v>
      </c>
      <c r="E2326" s="6" t="s">
        <v>68</v>
      </c>
      <c r="F2326" s="5" t="str">
        <f t="shared" si="70"/>
        <v>UUC-147</v>
      </c>
      <c r="G2326" s="5" t="s">
        <v>20</v>
      </c>
      <c r="H2326" t="s">
        <v>35</v>
      </c>
    </row>
    <row r="2327" spans="1:8" x14ac:dyDescent="0.3">
      <c r="A2327" s="6" t="s">
        <v>51</v>
      </c>
      <c r="B2327" s="6">
        <v>150</v>
      </c>
      <c r="C2327" s="7">
        <v>41593</v>
      </c>
      <c r="D2327" s="6" t="s">
        <v>68</v>
      </c>
      <c r="E2327" s="6" t="s">
        <v>68</v>
      </c>
      <c r="F2327" s="5" t="str">
        <f t="shared" si="70"/>
        <v>UUC-150</v>
      </c>
      <c r="G2327" s="5" t="s">
        <v>120</v>
      </c>
      <c r="H2327" t="s">
        <v>21</v>
      </c>
    </row>
    <row r="2328" spans="1:8" x14ac:dyDescent="0.3">
      <c r="A2328" s="6" t="s">
        <v>62</v>
      </c>
      <c r="B2328" s="6">
        <v>265</v>
      </c>
      <c r="C2328" s="7">
        <v>41599</v>
      </c>
      <c r="D2328" s="6" t="s">
        <v>68</v>
      </c>
      <c r="E2328" s="6" t="s">
        <v>68</v>
      </c>
      <c r="F2328" s="5" t="str">
        <f t="shared" ref="F2328:F2342" si="71">CONCATENATE(A2328,"-",B2328)</f>
        <v>ARB-265</v>
      </c>
      <c r="G2328" s="5" t="s">
        <v>64</v>
      </c>
    </row>
    <row r="2329" spans="1:8" x14ac:dyDescent="0.3">
      <c r="A2329" s="6" t="s">
        <v>51</v>
      </c>
      <c r="B2329" s="6">
        <v>160</v>
      </c>
      <c r="C2329" s="7">
        <v>41608</v>
      </c>
      <c r="D2329" s="6" t="s">
        <v>68</v>
      </c>
      <c r="E2329" s="6" t="s">
        <v>68</v>
      </c>
      <c r="F2329" s="5" t="str">
        <f t="shared" si="71"/>
        <v>UUC-160</v>
      </c>
      <c r="G2329" s="5" t="s">
        <v>20</v>
      </c>
      <c r="H2329" t="s">
        <v>35</v>
      </c>
    </row>
    <row r="2330" spans="1:8" x14ac:dyDescent="0.3">
      <c r="A2330" s="6" t="s">
        <v>51</v>
      </c>
      <c r="B2330" s="6">
        <v>163</v>
      </c>
      <c r="C2330" s="7">
        <v>41609</v>
      </c>
      <c r="D2330" s="6" t="s">
        <v>68</v>
      </c>
      <c r="E2330" s="6" t="s">
        <v>68</v>
      </c>
      <c r="F2330" s="5" t="str">
        <f t="shared" si="71"/>
        <v>UUC-163</v>
      </c>
      <c r="G2330" s="5" t="s">
        <v>20</v>
      </c>
      <c r="H2330" t="s">
        <v>21</v>
      </c>
    </row>
    <row r="2331" spans="1:8" x14ac:dyDescent="0.3">
      <c r="A2331" s="6" t="s">
        <v>51</v>
      </c>
      <c r="B2331" s="6">
        <v>183</v>
      </c>
      <c r="C2331" s="7">
        <v>41653</v>
      </c>
      <c r="D2331" s="6" t="s">
        <v>68</v>
      </c>
      <c r="E2331" s="6" t="s">
        <v>68</v>
      </c>
      <c r="F2331" s="5" t="str">
        <f t="shared" si="71"/>
        <v>UUC-183</v>
      </c>
      <c r="G2331" t="s">
        <v>64</v>
      </c>
      <c r="H2331" t="s">
        <v>21</v>
      </c>
    </row>
    <row r="2332" spans="1:8" x14ac:dyDescent="0.3">
      <c r="A2332" s="6" t="s">
        <v>62</v>
      </c>
      <c r="B2332" s="6">
        <v>296</v>
      </c>
      <c r="C2332" s="7">
        <v>41656</v>
      </c>
      <c r="D2332" s="6" t="s">
        <v>68</v>
      </c>
      <c r="E2332" s="6" t="s">
        <v>68</v>
      </c>
      <c r="F2332" s="5" t="str">
        <f t="shared" si="71"/>
        <v>ARB-296</v>
      </c>
      <c r="G2332" s="5" t="s">
        <v>64</v>
      </c>
    </row>
    <row r="2333" spans="1:8" x14ac:dyDescent="0.3">
      <c r="A2333" s="6" t="s">
        <v>51</v>
      </c>
      <c r="B2333" s="6">
        <v>201</v>
      </c>
      <c r="C2333" s="7">
        <v>41693</v>
      </c>
      <c r="D2333" s="6" t="s">
        <v>68</v>
      </c>
      <c r="E2333" s="6" t="s">
        <v>68</v>
      </c>
      <c r="F2333" s="5" t="str">
        <f t="shared" si="71"/>
        <v>UUC-201</v>
      </c>
      <c r="G2333" t="s">
        <v>64</v>
      </c>
      <c r="H2333" t="s">
        <v>21</v>
      </c>
    </row>
    <row r="2334" spans="1:8" x14ac:dyDescent="0.3">
      <c r="A2334" s="6" t="s">
        <v>51</v>
      </c>
      <c r="B2334" s="6">
        <v>214</v>
      </c>
      <c r="C2334" s="7">
        <v>41723</v>
      </c>
      <c r="D2334" s="6" t="s">
        <v>68</v>
      </c>
      <c r="E2334" s="6" t="s">
        <v>68</v>
      </c>
      <c r="F2334" s="5" t="str">
        <f t="shared" si="71"/>
        <v>UUC-214</v>
      </c>
      <c r="G2334" t="s">
        <v>64</v>
      </c>
      <c r="H2334" t="s">
        <v>21</v>
      </c>
    </row>
    <row r="2335" spans="1:8" x14ac:dyDescent="0.3">
      <c r="A2335" s="6" t="s">
        <v>62</v>
      </c>
      <c r="B2335" s="6">
        <v>342</v>
      </c>
      <c r="C2335" s="7">
        <v>41736</v>
      </c>
      <c r="D2335" s="6" t="s">
        <v>68</v>
      </c>
      <c r="E2335" s="6" t="s">
        <v>68</v>
      </c>
      <c r="F2335" s="5" t="str">
        <f t="shared" si="71"/>
        <v>ARB-342</v>
      </c>
      <c r="G2335" s="5" t="s">
        <v>64</v>
      </c>
    </row>
    <row r="2336" spans="1:8" x14ac:dyDescent="0.3">
      <c r="A2336" s="6" t="s">
        <v>51</v>
      </c>
      <c r="B2336" s="6">
        <v>221</v>
      </c>
      <c r="C2336" s="7">
        <v>41737</v>
      </c>
      <c r="D2336" s="6" t="s">
        <v>68</v>
      </c>
      <c r="E2336" s="6" t="s">
        <v>68</v>
      </c>
      <c r="F2336" s="5" t="str">
        <f t="shared" si="71"/>
        <v>UUC-221</v>
      </c>
      <c r="G2336" s="5" t="s">
        <v>20</v>
      </c>
      <c r="H2336" t="s">
        <v>35</v>
      </c>
    </row>
    <row r="2337" spans="1:8" x14ac:dyDescent="0.3">
      <c r="A2337" s="6" t="s">
        <v>62</v>
      </c>
      <c r="B2337" s="6">
        <v>346</v>
      </c>
      <c r="C2337" s="7">
        <v>41742</v>
      </c>
      <c r="D2337" s="6" t="s">
        <v>68</v>
      </c>
      <c r="E2337" s="6" t="s">
        <v>68</v>
      </c>
      <c r="F2337" s="5" t="str">
        <f t="shared" si="71"/>
        <v>ARB-346</v>
      </c>
      <c r="G2337" s="5" t="s">
        <v>64</v>
      </c>
    </row>
    <row r="2338" spans="1:8" x14ac:dyDescent="0.3">
      <c r="A2338" s="6" t="s">
        <v>62</v>
      </c>
      <c r="B2338" s="6">
        <v>349</v>
      </c>
      <c r="C2338" s="7">
        <v>41746</v>
      </c>
      <c r="D2338" s="6" t="s">
        <v>68</v>
      </c>
      <c r="E2338" s="6" t="s">
        <v>68</v>
      </c>
      <c r="F2338" s="5" t="str">
        <f t="shared" si="71"/>
        <v>ARB-349</v>
      </c>
      <c r="G2338" s="5" t="s">
        <v>64</v>
      </c>
    </row>
    <row r="2339" spans="1:8" x14ac:dyDescent="0.3">
      <c r="A2339" s="6" t="s">
        <v>51</v>
      </c>
      <c r="B2339" s="6">
        <v>232</v>
      </c>
      <c r="C2339" s="7">
        <v>41761</v>
      </c>
      <c r="D2339" s="6" t="s">
        <v>68</v>
      </c>
      <c r="E2339" s="6" t="s">
        <v>68</v>
      </c>
      <c r="F2339" s="5" t="str">
        <f t="shared" si="71"/>
        <v>UUC-232</v>
      </c>
      <c r="G2339" t="s">
        <v>64</v>
      </c>
      <c r="H2339" t="s">
        <v>21</v>
      </c>
    </row>
    <row r="2340" spans="1:8" x14ac:dyDescent="0.3">
      <c r="A2340" s="6" t="s">
        <v>51</v>
      </c>
      <c r="B2340" s="6">
        <v>244</v>
      </c>
      <c r="C2340" s="7">
        <v>41789</v>
      </c>
      <c r="D2340" s="6" t="s">
        <v>68</v>
      </c>
      <c r="E2340" s="6" t="s">
        <v>68</v>
      </c>
      <c r="F2340" s="5" t="str">
        <f t="shared" si="71"/>
        <v>UUC-244</v>
      </c>
      <c r="G2340" t="s">
        <v>83</v>
      </c>
      <c r="H2340" t="s">
        <v>21</v>
      </c>
    </row>
    <row r="2341" spans="1:8" x14ac:dyDescent="0.3">
      <c r="A2341" s="6" t="s">
        <v>51</v>
      </c>
      <c r="B2341" s="6">
        <v>256</v>
      </c>
      <c r="C2341" s="7">
        <v>41813</v>
      </c>
      <c r="D2341" s="6" t="s">
        <v>68</v>
      </c>
      <c r="E2341" s="6" t="s">
        <v>68</v>
      </c>
      <c r="F2341" s="5" t="str">
        <f t="shared" si="71"/>
        <v>UUC-256</v>
      </c>
      <c r="G2341" t="s">
        <v>64</v>
      </c>
      <c r="H2341" t="s">
        <v>21</v>
      </c>
    </row>
    <row r="2342" spans="1:8" x14ac:dyDescent="0.3">
      <c r="A2342" s="6" t="s">
        <v>62</v>
      </c>
      <c r="B2342" s="6">
        <v>397</v>
      </c>
      <c r="C2342" s="7">
        <v>41818</v>
      </c>
      <c r="D2342" s="6" t="s">
        <v>68</v>
      </c>
      <c r="E2342" s="6" t="s">
        <v>68</v>
      </c>
      <c r="F2342" s="5" t="str">
        <f t="shared" si="71"/>
        <v>ARB-397</v>
      </c>
    </row>
    <row r="2343" spans="1:8" x14ac:dyDescent="0.3">
      <c r="A2343" s="6" t="s">
        <v>51</v>
      </c>
      <c r="B2343" s="6">
        <v>261</v>
      </c>
      <c r="C2343" s="7">
        <v>41820</v>
      </c>
      <c r="D2343" s="6" t="s">
        <v>68</v>
      </c>
      <c r="E2343" s="6" t="s">
        <v>68</v>
      </c>
      <c r="F2343" s="5" t="str">
        <f t="shared" ref="F2343:F2348" si="72">CONCATENATE(A2343,"-",B2343)</f>
        <v>UUC-261</v>
      </c>
      <c r="G2343" s="5" t="s">
        <v>20</v>
      </c>
      <c r="H2343" t="s">
        <v>21</v>
      </c>
    </row>
    <row r="2344" spans="1:8" x14ac:dyDescent="0.3">
      <c r="A2344" s="6" t="s">
        <v>51</v>
      </c>
      <c r="B2344" s="6">
        <v>269</v>
      </c>
      <c r="C2344" s="7">
        <v>41830</v>
      </c>
      <c r="D2344" s="6" t="s">
        <v>68</v>
      </c>
      <c r="E2344" s="6" t="s">
        <v>68</v>
      </c>
      <c r="F2344" s="5" t="str">
        <f t="shared" si="72"/>
        <v>UUC-269</v>
      </c>
      <c r="G2344" t="s">
        <v>64</v>
      </c>
      <c r="H2344" t="s">
        <v>21</v>
      </c>
    </row>
    <row r="2345" spans="1:8" x14ac:dyDescent="0.3">
      <c r="A2345" s="6" t="s">
        <v>51</v>
      </c>
      <c r="B2345" s="6">
        <v>273</v>
      </c>
      <c r="C2345" s="7">
        <v>41835</v>
      </c>
      <c r="D2345" s="6" t="s">
        <v>68</v>
      </c>
      <c r="E2345" s="6" t="s">
        <v>68</v>
      </c>
      <c r="F2345" s="5" t="str">
        <f t="shared" si="72"/>
        <v>UUC-273</v>
      </c>
      <c r="G2345" t="s">
        <v>152</v>
      </c>
      <c r="H2345" t="s">
        <v>21</v>
      </c>
    </row>
    <row r="2346" spans="1:8" x14ac:dyDescent="0.3">
      <c r="A2346" s="6" t="s">
        <v>51</v>
      </c>
      <c r="B2346" s="6">
        <v>276</v>
      </c>
      <c r="C2346" s="7">
        <v>41838</v>
      </c>
      <c r="D2346" s="6" t="s">
        <v>68</v>
      </c>
      <c r="E2346" s="6" t="s">
        <v>68</v>
      </c>
      <c r="F2346" s="5" t="str">
        <f t="shared" si="72"/>
        <v>UUC-276</v>
      </c>
      <c r="G2346" s="5" t="s">
        <v>20</v>
      </c>
      <c r="H2346" t="s">
        <v>21</v>
      </c>
    </row>
    <row r="2347" spans="1:8" x14ac:dyDescent="0.3">
      <c r="A2347" s="6" t="s">
        <v>51</v>
      </c>
      <c r="B2347" s="6">
        <v>278</v>
      </c>
      <c r="C2347" s="7">
        <v>41842</v>
      </c>
      <c r="D2347" s="6" t="s">
        <v>68</v>
      </c>
      <c r="E2347" s="6" t="s">
        <v>68</v>
      </c>
      <c r="F2347" s="5" t="str">
        <f t="shared" si="72"/>
        <v>UUC-278</v>
      </c>
      <c r="G2347" t="s">
        <v>64</v>
      </c>
      <c r="H2347" t="s">
        <v>21</v>
      </c>
    </row>
    <row r="2348" spans="1:8" x14ac:dyDescent="0.3">
      <c r="A2348" s="6" t="s">
        <v>51</v>
      </c>
      <c r="B2348" s="6">
        <v>283</v>
      </c>
      <c r="C2348" s="7">
        <v>41852</v>
      </c>
      <c r="D2348" s="6" t="s">
        <v>68</v>
      </c>
      <c r="E2348" s="6" t="s">
        <v>68</v>
      </c>
      <c r="F2348" s="5" t="str">
        <f t="shared" si="72"/>
        <v>UUC-283</v>
      </c>
      <c r="G2348" s="5" t="s">
        <v>20</v>
      </c>
      <c r="H2348" t="s">
        <v>21</v>
      </c>
    </row>
    <row r="2349" spans="1:8" x14ac:dyDescent="0.3">
      <c r="A2349" s="6" t="s">
        <v>62</v>
      </c>
      <c r="B2349" s="6">
        <v>422</v>
      </c>
      <c r="C2349" s="7">
        <v>41868</v>
      </c>
      <c r="D2349" s="6" t="s">
        <v>68</v>
      </c>
      <c r="E2349" s="6" t="s">
        <v>68</v>
      </c>
      <c r="F2349" s="5" t="str">
        <f>CONCATENATE(A2349,"-",B2349)</f>
        <v>ARB-422</v>
      </c>
    </row>
    <row r="2350" spans="1:8" x14ac:dyDescent="0.3">
      <c r="A2350" s="6" t="s">
        <v>51</v>
      </c>
      <c r="B2350" s="6">
        <v>295</v>
      </c>
      <c r="C2350" s="7">
        <v>41872</v>
      </c>
      <c r="D2350" s="6" t="s">
        <v>68</v>
      </c>
      <c r="E2350" s="6" t="s">
        <v>68</v>
      </c>
      <c r="F2350" s="5" t="str">
        <f>CONCATENATE(A2350,"-",B2350)</f>
        <v>UUC-295</v>
      </c>
      <c r="G2350" s="5" t="s">
        <v>20</v>
      </c>
      <c r="H2350" t="s">
        <v>21</v>
      </c>
    </row>
    <row r="2351" spans="1:8" x14ac:dyDescent="0.3">
      <c r="A2351" s="6" t="s">
        <v>62</v>
      </c>
      <c r="B2351" s="6">
        <v>430</v>
      </c>
      <c r="C2351" s="7">
        <v>41882</v>
      </c>
      <c r="D2351" s="6" t="s">
        <v>68</v>
      </c>
      <c r="E2351" s="6" t="s">
        <v>68</v>
      </c>
      <c r="F2351" s="5" t="str">
        <f>CONCATENATE(A2351,"-",B2351)</f>
        <v>ARB-430</v>
      </c>
    </row>
    <row r="2352" spans="1:8" x14ac:dyDescent="0.3">
      <c r="A2352" s="6" t="s">
        <v>51</v>
      </c>
      <c r="B2352" s="6">
        <v>324</v>
      </c>
      <c r="C2352" s="7">
        <v>41906</v>
      </c>
      <c r="D2352" s="6" t="s">
        <v>68</v>
      </c>
      <c r="E2352" s="6" t="s">
        <v>68</v>
      </c>
      <c r="F2352" s="5" t="str">
        <f>CONCATENATE(A2352,"-",B2352)</f>
        <v>UUC-324</v>
      </c>
      <c r="G2352" s="5" t="s">
        <v>120</v>
      </c>
      <c r="H2352" t="s">
        <v>35</v>
      </c>
    </row>
    <row r="2353" spans="1:8" x14ac:dyDescent="0.3">
      <c r="A2353" s="6" t="s">
        <v>62</v>
      </c>
      <c r="B2353" s="6">
        <v>443</v>
      </c>
      <c r="C2353" s="7">
        <v>41911</v>
      </c>
      <c r="D2353" s="6" t="s">
        <v>68</v>
      </c>
      <c r="E2353" s="6" t="s">
        <v>68</v>
      </c>
      <c r="F2353" s="5" t="str">
        <f>CONCATENATE(A2353,"-",B2353)</f>
        <v>ARB-443</v>
      </c>
    </row>
    <row r="2354" spans="1:8" x14ac:dyDescent="0.3">
      <c r="A2354" s="6" t="s">
        <v>51</v>
      </c>
      <c r="B2354" s="6">
        <v>346</v>
      </c>
      <c r="C2354" s="7">
        <v>41935</v>
      </c>
      <c r="D2354" s="6" t="s">
        <v>68</v>
      </c>
      <c r="E2354" s="6" t="s">
        <v>68</v>
      </c>
      <c r="F2354" s="5" t="str">
        <f t="shared" ref="F2354:F2417" si="73">CONCATENATE(A2354,"-",B2354)</f>
        <v>UUC-346</v>
      </c>
      <c r="G2354" t="s">
        <v>64</v>
      </c>
      <c r="H2354" t="s">
        <v>21</v>
      </c>
    </row>
    <row r="2355" spans="1:8" x14ac:dyDescent="0.3">
      <c r="A2355" s="6" t="s">
        <v>51</v>
      </c>
      <c r="B2355" s="6">
        <v>348</v>
      </c>
      <c r="C2355" s="7">
        <v>41938</v>
      </c>
      <c r="D2355" s="6" t="s">
        <v>68</v>
      </c>
      <c r="E2355" s="6" t="s">
        <v>68</v>
      </c>
      <c r="F2355" s="5" t="str">
        <f t="shared" si="73"/>
        <v>UUC-348</v>
      </c>
      <c r="G2355" t="s">
        <v>64</v>
      </c>
      <c r="H2355" t="s">
        <v>21</v>
      </c>
    </row>
    <row r="2356" spans="1:8" x14ac:dyDescent="0.3">
      <c r="A2356" s="6" t="s">
        <v>51</v>
      </c>
      <c r="B2356" s="6">
        <v>369</v>
      </c>
      <c r="C2356" s="7">
        <v>41963</v>
      </c>
      <c r="D2356" s="6" t="s">
        <v>68</v>
      </c>
      <c r="E2356" s="6" t="s">
        <v>68</v>
      </c>
      <c r="F2356" s="5" t="str">
        <f t="shared" si="73"/>
        <v>UUC-369</v>
      </c>
      <c r="G2356" t="s">
        <v>64</v>
      </c>
      <c r="H2356" t="s">
        <v>21</v>
      </c>
    </row>
    <row r="2357" spans="1:8" x14ac:dyDescent="0.3">
      <c r="A2357" s="6" t="s">
        <v>51</v>
      </c>
      <c r="B2357" s="6">
        <v>374</v>
      </c>
      <c r="C2357" s="7">
        <v>41974</v>
      </c>
      <c r="D2357" s="6" t="s">
        <v>68</v>
      </c>
      <c r="E2357" s="6" t="s">
        <v>68</v>
      </c>
      <c r="F2357" s="5" t="str">
        <f t="shared" si="73"/>
        <v>UUC-374</v>
      </c>
      <c r="G2357" s="5" t="s">
        <v>81</v>
      </c>
      <c r="H2357" t="s">
        <v>21</v>
      </c>
    </row>
    <row r="2358" spans="1:8" x14ac:dyDescent="0.3">
      <c r="A2358" s="6" t="s">
        <v>51</v>
      </c>
      <c r="B2358" s="6">
        <v>406</v>
      </c>
      <c r="C2358" s="7">
        <v>42018</v>
      </c>
      <c r="D2358" s="6" t="s">
        <v>68</v>
      </c>
      <c r="E2358" s="6" t="s">
        <v>68</v>
      </c>
      <c r="F2358" s="5" t="str">
        <f t="shared" si="73"/>
        <v>UUC-406</v>
      </c>
      <c r="G2358" s="5" t="s">
        <v>115</v>
      </c>
      <c r="H2358" t="s">
        <v>21</v>
      </c>
    </row>
    <row r="2359" spans="1:8" x14ac:dyDescent="0.3">
      <c r="A2359" s="6" t="s">
        <v>51</v>
      </c>
      <c r="B2359" s="6">
        <v>408</v>
      </c>
      <c r="C2359" s="7">
        <v>42022</v>
      </c>
      <c r="D2359" s="6" t="s">
        <v>68</v>
      </c>
      <c r="E2359" s="6" t="s">
        <v>68</v>
      </c>
      <c r="F2359" s="5" t="str">
        <f t="shared" si="73"/>
        <v>UUC-408</v>
      </c>
      <c r="G2359" t="s">
        <v>64</v>
      </c>
      <c r="H2359" t="s">
        <v>21</v>
      </c>
    </row>
    <row r="2360" spans="1:8" x14ac:dyDescent="0.3">
      <c r="A2360" s="6" t="s">
        <v>51</v>
      </c>
      <c r="B2360" s="6">
        <v>435</v>
      </c>
      <c r="C2360" s="7">
        <v>42058</v>
      </c>
      <c r="D2360" s="6" t="s">
        <v>68</v>
      </c>
      <c r="E2360" s="6" t="s">
        <v>68</v>
      </c>
      <c r="F2360" s="5" t="str">
        <f t="shared" si="73"/>
        <v>UUC-435</v>
      </c>
      <c r="G2360" s="5" t="s">
        <v>144</v>
      </c>
      <c r="H2360" t="s">
        <v>35</v>
      </c>
    </row>
    <row r="2361" spans="1:8" x14ac:dyDescent="0.3">
      <c r="A2361" s="6" t="s">
        <v>51</v>
      </c>
      <c r="B2361" s="6">
        <v>446</v>
      </c>
      <c r="C2361" s="7">
        <v>42072</v>
      </c>
      <c r="D2361" s="6" t="s">
        <v>68</v>
      </c>
      <c r="E2361" s="6" t="s">
        <v>68</v>
      </c>
      <c r="F2361" s="5" t="str">
        <f t="shared" si="73"/>
        <v>UUC-446</v>
      </c>
      <c r="G2361" s="5" t="s">
        <v>115</v>
      </c>
      <c r="H2361" t="s">
        <v>21</v>
      </c>
    </row>
    <row r="2362" spans="1:8" x14ac:dyDescent="0.3">
      <c r="A2362" s="6" t="s">
        <v>51</v>
      </c>
      <c r="B2362" s="6">
        <v>511</v>
      </c>
      <c r="C2362" s="7">
        <v>42171</v>
      </c>
      <c r="D2362" s="6" t="s">
        <v>68</v>
      </c>
      <c r="E2362" s="6" t="s">
        <v>68</v>
      </c>
      <c r="F2362" s="5" t="str">
        <f t="shared" si="73"/>
        <v>UUC-511</v>
      </c>
      <c r="G2362" t="s">
        <v>64</v>
      </c>
      <c r="H2362" t="s">
        <v>21</v>
      </c>
    </row>
    <row r="2363" spans="1:8" x14ac:dyDescent="0.3">
      <c r="A2363" s="6" t="s">
        <v>130</v>
      </c>
      <c r="B2363" s="6">
        <v>25</v>
      </c>
      <c r="C2363" s="7">
        <v>42257</v>
      </c>
      <c r="D2363" s="6" t="s">
        <v>68</v>
      </c>
      <c r="E2363" s="6" t="s">
        <v>68</v>
      </c>
      <c r="F2363" s="5" t="str">
        <f t="shared" si="73"/>
        <v>KKV-25</v>
      </c>
      <c r="G2363" t="s">
        <v>64</v>
      </c>
      <c r="H2363" t="s">
        <v>21</v>
      </c>
    </row>
    <row r="2364" spans="1:8" x14ac:dyDescent="0.3">
      <c r="A2364" s="6" t="s">
        <v>51</v>
      </c>
      <c r="B2364" s="6">
        <v>579</v>
      </c>
      <c r="C2364" s="7">
        <v>42388</v>
      </c>
      <c r="D2364" s="6" t="s">
        <v>68</v>
      </c>
      <c r="E2364" s="6" t="s">
        <v>68</v>
      </c>
      <c r="F2364" s="5" t="str">
        <f t="shared" si="73"/>
        <v>UUC-579</v>
      </c>
      <c r="G2364" s="5" t="s">
        <v>92</v>
      </c>
      <c r="H2364" t="s">
        <v>21</v>
      </c>
    </row>
    <row r="2365" spans="1:8" x14ac:dyDescent="0.3">
      <c r="A2365" s="6" t="s">
        <v>51</v>
      </c>
      <c r="B2365" s="6">
        <v>606</v>
      </c>
      <c r="C2365" s="7">
        <v>42457</v>
      </c>
      <c r="D2365" s="6" t="s">
        <v>68</v>
      </c>
      <c r="E2365" s="6" t="s">
        <v>68</v>
      </c>
      <c r="F2365" s="5" t="str">
        <f t="shared" si="73"/>
        <v>UUC-606</v>
      </c>
      <c r="G2365" t="s">
        <v>152</v>
      </c>
      <c r="H2365" t="s">
        <v>21</v>
      </c>
    </row>
    <row r="2366" spans="1:8" x14ac:dyDescent="0.3">
      <c r="A2366" s="6" t="s">
        <v>130</v>
      </c>
      <c r="B2366" s="6">
        <v>57</v>
      </c>
      <c r="C2366" s="7">
        <v>42484</v>
      </c>
      <c r="D2366" s="6" t="s">
        <v>68</v>
      </c>
      <c r="E2366" s="6" t="s">
        <v>68</v>
      </c>
      <c r="F2366" s="5" t="str">
        <f t="shared" si="73"/>
        <v>KKV-57</v>
      </c>
      <c r="G2366" t="s">
        <v>64</v>
      </c>
      <c r="H2366" t="s">
        <v>21</v>
      </c>
    </row>
    <row r="2367" spans="1:8" x14ac:dyDescent="0.3">
      <c r="A2367" s="6" t="s">
        <v>51</v>
      </c>
      <c r="B2367" s="6">
        <v>631</v>
      </c>
      <c r="C2367" s="7">
        <v>42486</v>
      </c>
      <c r="D2367" s="6" t="s">
        <v>68</v>
      </c>
      <c r="E2367" s="6" t="s">
        <v>68</v>
      </c>
      <c r="F2367" s="5" t="str">
        <f t="shared" si="73"/>
        <v>UUC-631</v>
      </c>
      <c r="G2367" t="s">
        <v>152</v>
      </c>
      <c r="H2367" t="s">
        <v>21</v>
      </c>
    </row>
    <row r="2368" spans="1:8" x14ac:dyDescent="0.3">
      <c r="A2368" s="6" t="s">
        <v>130</v>
      </c>
      <c r="B2368" s="6">
        <v>69</v>
      </c>
      <c r="C2368" s="7">
        <v>42522</v>
      </c>
      <c r="D2368" s="6" t="s">
        <v>68</v>
      </c>
      <c r="E2368" s="6" t="s">
        <v>68</v>
      </c>
      <c r="F2368" s="5" t="str">
        <f t="shared" si="73"/>
        <v>KKV-69</v>
      </c>
      <c r="G2368" t="s">
        <v>152</v>
      </c>
      <c r="H2368" t="s">
        <v>21</v>
      </c>
    </row>
    <row r="2369" spans="1:8" x14ac:dyDescent="0.3">
      <c r="A2369" s="6" t="s">
        <v>130</v>
      </c>
      <c r="B2369" s="6">
        <v>68</v>
      </c>
      <c r="C2369" s="7">
        <v>42522</v>
      </c>
      <c r="D2369" s="6" t="s">
        <v>68</v>
      </c>
      <c r="E2369" s="6" t="s">
        <v>68</v>
      </c>
      <c r="F2369" s="5" t="str">
        <f t="shared" si="73"/>
        <v>KKV-68</v>
      </c>
      <c r="G2369" t="s">
        <v>64</v>
      </c>
      <c r="H2369" t="s">
        <v>21</v>
      </c>
    </row>
    <row r="2370" spans="1:8" x14ac:dyDescent="0.3">
      <c r="A2370" s="6" t="s">
        <v>51</v>
      </c>
      <c r="B2370" s="6">
        <v>678</v>
      </c>
      <c r="C2370" s="7">
        <v>42541</v>
      </c>
      <c r="D2370" s="6" t="s">
        <v>68</v>
      </c>
      <c r="E2370" s="6" t="s">
        <v>68</v>
      </c>
      <c r="F2370" s="5" t="str">
        <f t="shared" si="73"/>
        <v>UUC-678</v>
      </c>
      <c r="G2370" t="s">
        <v>64</v>
      </c>
      <c r="H2370" t="s">
        <v>21</v>
      </c>
    </row>
    <row r="2371" spans="1:8" x14ac:dyDescent="0.3">
      <c r="A2371" s="6" t="s">
        <v>51</v>
      </c>
      <c r="B2371" s="6">
        <v>699</v>
      </c>
      <c r="C2371" s="7">
        <v>42563</v>
      </c>
      <c r="D2371" s="6" t="s">
        <v>68</v>
      </c>
      <c r="E2371" s="6" t="s">
        <v>68</v>
      </c>
      <c r="F2371" s="5" t="str">
        <f t="shared" si="73"/>
        <v>UUC-699</v>
      </c>
      <c r="G2371" s="5" t="s">
        <v>20</v>
      </c>
      <c r="H2371" t="s">
        <v>35</v>
      </c>
    </row>
    <row r="2372" spans="1:8" x14ac:dyDescent="0.3">
      <c r="A2372" s="6" t="s">
        <v>51</v>
      </c>
      <c r="B2372" s="6">
        <v>715</v>
      </c>
      <c r="C2372" s="7">
        <v>42585</v>
      </c>
      <c r="D2372" s="6" t="s">
        <v>68</v>
      </c>
      <c r="E2372" s="6" t="s">
        <v>68</v>
      </c>
      <c r="F2372" s="5" t="str">
        <f t="shared" si="73"/>
        <v>UUC-715</v>
      </c>
      <c r="G2372" s="5" t="s">
        <v>81</v>
      </c>
      <c r="H2372" t="s">
        <v>21</v>
      </c>
    </row>
    <row r="2373" spans="1:8" x14ac:dyDescent="0.3">
      <c r="A2373" s="6" t="s">
        <v>130</v>
      </c>
      <c r="B2373" s="6">
        <v>90</v>
      </c>
      <c r="C2373" s="7">
        <v>42585</v>
      </c>
      <c r="D2373" s="6" t="s">
        <v>68</v>
      </c>
      <c r="E2373" s="6" t="s">
        <v>68</v>
      </c>
      <c r="F2373" s="5" t="str">
        <f t="shared" si="73"/>
        <v>KKV-90</v>
      </c>
      <c r="G2373" t="s">
        <v>64</v>
      </c>
      <c r="H2373" t="s">
        <v>21</v>
      </c>
    </row>
    <row r="2374" spans="1:8" x14ac:dyDescent="0.3">
      <c r="A2374" s="6" t="s">
        <v>130</v>
      </c>
      <c r="B2374" s="6">
        <v>85</v>
      </c>
      <c r="C2374" s="7">
        <v>42587</v>
      </c>
      <c r="D2374" s="6" t="s">
        <v>68</v>
      </c>
      <c r="E2374" s="6" t="s">
        <v>68</v>
      </c>
      <c r="F2374" s="5" t="str">
        <f t="shared" si="73"/>
        <v>KKV-85</v>
      </c>
      <c r="G2374" t="s">
        <v>64</v>
      </c>
      <c r="H2374" t="s">
        <v>21</v>
      </c>
    </row>
    <row r="2375" spans="1:8" x14ac:dyDescent="0.3">
      <c r="A2375" s="6" t="s">
        <v>51</v>
      </c>
      <c r="B2375" s="6">
        <v>742</v>
      </c>
      <c r="C2375" s="7">
        <v>42602</v>
      </c>
      <c r="D2375" s="6" t="s">
        <v>68</v>
      </c>
      <c r="E2375" s="6" t="s">
        <v>68</v>
      </c>
      <c r="F2375" s="5" t="str">
        <f t="shared" si="73"/>
        <v>UUC-742</v>
      </c>
      <c r="G2375" s="5" t="s">
        <v>120</v>
      </c>
      <c r="H2375" t="s">
        <v>21</v>
      </c>
    </row>
    <row r="2376" spans="1:8" x14ac:dyDescent="0.3">
      <c r="A2376" s="6" t="s">
        <v>130</v>
      </c>
      <c r="B2376" s="6">
        <v>105</v>
      </c>
      <c r="C2376" s="7">
        <v>42646</v>
      </c>
      <c r="D2376" s="6" t="s">
        <v>68</v>
      </c>
      <c r="E2376" s="6" t="s">
        <v>68</v>
      </c>
      <c r="F2376" s="5" t="str">
        <f t="shared" si="73"/>
        <v>KKV-105</v>
      </c>
      <c r="G2376" t="s">
        <v>152</v>
      </c>
      <c r="H2376" t="s">
        <v>21</v>
      </c>
    </row>
    <row r="2377" spans="1:8" x14ac:dyDescent="0.3">
      <c r="A2377" s="6" t="s">
        <v>51</v>
      </c>
      <c r="B2377" s="6">
        <v>792</v>
      </c>
      <c r="C2377" s="7">
        <v>42649</v>
      </c>
      <c r="D2377" s="6" t="s">
        <v>68</v>
      </c>
      <c r="E2377" s="6" t="s">
        <v>68</v>
      </c>
      <c r="F2377" s="5" t="str">
        <f t="shared" si="73"/>
        <v>UUC-792</v>
      </c>
      <c r="G2377" s="5" t="s">
        <v>20</v>
      </c>
      <c r="H2377" t="s">
        <v>21</v>
      </c>
    </row>
    <row r="2378" spans="1:8" x14ac:dyDescent="0.3">
      <c r="A2378" s="6" t="s">
        <v>51</v>
      </c>
      <c r="B2378" s="6">
        <v>824</v>
      </c>
      <c r="C2378" s="7">
        <v>42692</v>
      </c>
      <c r="D2378" s="6" t="s">
        <v>68</v>
      </c>
      <c r="E2378" s="6" t="s">
        <v>68</v>
      </c>
      <c r="F2378" s="5" t="str">
        <f t="shared" si="73"/>
        <v>UUC-824</v>
      </c>
      <c r="G2378" s="5" t="s">
        <v>120</v>
      </c>
      <c r="H2378" t="s">
        <v>21</v>
      </c>
    </row>
    <row r="2379" spans="1:8" x14ac:dyDescent="0.3">
      <c r="A2379" s="6" t="s">
        <v>130</v>
      </c>
      <c r="B2379" s="6">
        <v>124</v>
      </c>
      <c r="C2379" s="7">
        <v>42727</v>
      </c>
      <c r="D2379" s="6" t="s">
        <v>68</v>
      </c>
      <c r="E2379" s="6" t="s">
        <v>68</v>
      </c>
      <c r="F2379" s="5" t="str">
        <f t="shared" si="73"/>
        <v>KKV-124</v>
      </c>
      <c r="G2379" t="s">
        <v>238</v>
      </c>
      <c r="H2379" t="s">
        <v>21</v>
      </c>
    </row>
    <row r="2380" spans="1:8" x14ac:dyDescent="0.3">
      <c r="A2380" s="6" t="s">
        <v>130</v>
      </c>
      <c r="B2380" s="6">
        <v>140</v>
      </c>
      <c r="C2380" s="7">
        <v>42770</v>
      </c>
      <c r="D2380" s="6" t="s">
        <v>68</v>
      </c>
      <c r="E2380" s="6" t="s">
        <v>68</v>
      </c>
      <c r="F2380" s="5" t="str">
        <f t="shared" si="73"/>
        <v>KKV-140</v>
      </c>
      <c r="G2380" t="s">
        <v>83</v>
      </c>
      <c r="H2380" t="s">
        <v>21</v>
      </c>
    </row>
    <row r="2381" spans="1:8" x14ac:dyDescent="0.3">
      <c r="A2381" s="6" t="s">
        <v>51</v>
      </c>
      <c r="B2381" s="6">
        <v>880</v>
      </c>
      <c r="C2381" s="7">
        <v>42809</v>
      </c>
      <c r="D2381" s="6" t="s">
        <v>68</v>
      </c>
      <c r="E2381" s="6" t="s">
        <v>68</v>
      </c>
      <c r="F2381" s="5" t="str">
        <f t="shared" si="73"/>
        <v>UUC-880</v>
      </c>
      <c r="G2381" t="s">
        <v>64</v>
      </c>
      <c r="H2381" t="s">
        <v>21</v>
      </c>
    </row>
    <row r="2382" spans="1:8" x14ac:dyDescent="0.3">
      <c r="A2382" s="6" t="s">
        <v>104</v>
      </c>
      <c r="B2382" s="6">
        <v>4</v>
      </c>
      <c r="C2382" s="7">
        <v>42952</v>
      </c>
      <c r="D2382" s="6" t="s">
        <v>68</v>
      </c>
      <c r="E2382" s="6" t="s">
        <v>68</v>
      </c>
      <c r="F2382" s="5" t="str">
        <f t="shared" si="73"/>
        <v>CSS-4</v>
      </c>
      <c r="G2382" t="s">
        <v>64</v>
      </c>
      <c r="H2382" t="s">
        <v>21</v>
      </c>
    </row>
    <row r="2383" spans="1:8" x14ac:dyDescent="0.3">
      <c r="A2383" s="6" t="s">
        <v>130</v>
      </c>
      <c r="B2383" s="6">
        <v>187</v>
      </c>
      <c r="C2383" s="7">
        <v>42956</v>
      </c>
      <c r="D2383" s="6" t="s">
        <v>68</v>
      </c>
      <c r="E2383" s="6" t="s">
        <v>68</v>
      </c>
      <c r="F2383" s="5" t="str">
        <f t="shared" si="73"/>
        <v>KKV-187</v>
      </c>
      <c r="G2383" t="s">
        <v>83</v>
      </c>
      <c r="H2383" t="s">
        <v>21</v>
      </c>
    </row>
    <row r="2384" spans="1:8" x14ac:dyDescent="0.3">
      <c r="A2384" s="6" t="s">
        <v>104</v>
      </c>
      <c r="B2384" s="6">
        <v>20</v>
      </c>
      <c r="C2384" s="7">
        <v>43022</v>
      </c>
      <c r="D2384" s="6" t="s">
        <v>68</v>
      </c>
      <c r="E2384" s="6" t="s">
        <v>68</v>
      </c>
      <c r="F2384" s="5" t="str">
        <f t="shared" si="73"/>
        <v>CSS-20</v>
      </c>
      <c r="G2384" s="5" t="s">
        <v>92</v>
      </c>
      <c r="H2384" t="s">
        <v>21</v>
      </c>
    </row>
    <row r="2385" spans="1:8" x14ac:dyDescent="0.3">
      <c r="A2385" s="6" t="s">
        <v>104</v>
      </c>
      <c r="B2385" s="6">
        <v>21</v>
      </c>
      <c r="C2385" s="7">
        <v>43025</v>
      </c>
      <c r="D2385" s="6" t="s">
        <v>68</v>
      </c>
      <c r="E2385" s="6" t="s">
        <v>68</v>
      </c>
      <c r="F2385" s="5" t="str">
        <f t="shared" si="73"/>
        <v>CSS-21</v>
      </c>
      <c r="G2385" s="5" t="s">
        <v>20</v>
      </c>
      <c r="H2385" t="s">
        <v>21</v>
      </c>
    </row>
    <row r="2386" spans="1:8" x14ac:dyDescent="0.3">
      <c r="A2386" s="6" t="s">
        <v>277</v>
      </c>
      <c r="B2386" s="6">
        <v>7</v>
      </c>
      <c r="C2386" s="7">
        <v>43034</v>
      </c>
      <c r="D2386" s="6" t="s">
        <v>68</v>
      </c>
      <c r="E2386" s="6" t="s">
        <v>68</v>
      </c>
      <c r="F2386" s="5" t="str">
        <f t="shared" si="73"/>
        <v>MTIH-7</v>
      </c>
      <c r="G2386" t="s">
        <v>89</v>
      </c>
      <c r="H2386" t="s">
        <v>21</v>
      </c>
    </row>
    <row r="2387" spans="1:8" x14ac:dyDescent="0.3">
      <c r="A2387" s="6" t="s">
        <v>104</v>
      </c>
      <c r="B2387" s="6">
        <v>28</v>
      </c>
      <c r="C2387" s="7">
        <v>43056</v>
      </c>
      <c r="D2387" s="6" t="s">
        <v>68</v>
      </c>
      <c r="E2387" s="6" t="s">
        <v>68</v>
      </c>
      <c r="F2387" s="5" t="str">
        <f t="shared" si="73"/>
        <v>CSS-28</v>
      </c>
      <c r="G2387" s="5" t="s">
        <v>120</v>
      </c>
      <c r="H2387" t="s">
        <v>21</v>
      </c>
    </row>
    <row r="2388" spans="1:8" x14ac:dyDescent="0.3">
      <c r="A2388" s="6" t="s">
        <v>135</v>
      </c>
      <c r="B2388" s="6">
        <v>21</v>
      </c>
      <c r="C2388" s="7">
        <v>43115</v>
      </c>
      <c r="D2388" s="6" t="s">
        <v>68</v>
      </c>
      <c r="E2388" s="6" t="s">
        <v>68</v>
      </c>
      <c r="F2388" s="5" t="str">
        <f t="shared" si="73"/>
        <v>EAT-21</v>
      </c>
      <c r="G2388" s="5" t="s">
        <v>20</v>
      </c>
      <c r="H2388" t="s">
        <v>35</v>
      </c>
    </row>
    <row r="2389" spans="1:8" x14ac:dyDescent="0.3">
      <c r="A2389" s="6" t="s">
        <v>130</v>
      </c>
      <c r="B2389" s="6">
        <v>234</v>
      </c>
      <c r="C2389" s="7">
        <v>43166</v>
      </c>
      <c r="D2389" s="6" t="s">
        <v>68</v>
      </c>
      <c r="E2389" s="6" t="s">
        <v>68</v>
      </c>
      <c r="F2389" s="5" t="str">
        <f t="shared" si="73"/>
        <v>KKV-234</v>
      </c>
      <c r="G2389" s="5" t="s">
        <v>81</v>
      </c>
      <c r="H2389" t="s">
        <v>35</v>
      </c>
    </row>
    <row r="2390" spans="1:8" x14ac:dyDescent="0.3">
      <c r="A2390" s="6" t="s">
        <v>135</v>
      </c>
      <c r="B2390" s="6">
        <v>28</v>
      </c>
      <c r="C2390" s="7">
        <v>43209</v>
      </c>
      <c r="D2390" s="6" t="s">
        <v>68</v>
      </c>
      <c r="E2390" s="6" t="s">
        <v>68</v>
      </c>
      <c r="F2390" s="5" t="str">
        <f t="shared" si="73"/>
        <v>EAT-28</v>
      </c>
      <c r="G2390" s="5" t="s">
        <v>20</v>
      </c>
      <c r="H2390" t="s">
        <v>35</v>
      </c>
    </row>
    <row r="2391" spans="1:8" x14ac:dyDescent="0.3">
      <c r="A2391" s="6" t="s">
        <v>130</v>
      </c>
      <c r="B2391" s="6">
        <v>249</v>
      </c>
      <c r="C2391" s="7">
        <v>43225</v>
      </c>
      <c r="D2391" s="6" t="s">
        <v>68</v>
      </c>
      <c r="E2391" s="6" t="s">
        <v>68</v>
      </c>
      <c r="F2391" s="5" t="str">
        <f t="shared" si="73"/>
        <v>KKV-249</v>
      </c>
      <c r="G2391" s="5" t="s">
        <v>115</v>
      </c>
      <c r="H2391" t="s">
        <v>35</v>
      </c>
    </row>
    <row r="2392" spans="1:8" x14ac:dyDescent="0.3">
      <c r="A2392" s="6" t="s">
        <v>135</v>
      </c>
      <c r="B2392" s="6">
        <v>40</v>
      </c>
      <c r="C2392" s="7">
        <v>43326</v>
      </c>
      <c r="D2392" s="6" t="s">
        <v>68</v>
      </c>
      <c r="E2392" s="6" t="s">
        <v>68</v>
      </c>
      <c r="F2392" s="5" t="str">
        <f t="shared" si="73"/>
        <v>EAT-40</v>
      </c>
      <c r="G2392" s="5" t="s">
        <v>20</v>
      </c>
      <c r="H2392" t="s">
        <v>21</v>
      </c>
    </row>
    <row r="2393" spans="1:8" x14ac:dyDescent="0.3">
      <c r="A2393" s="6" t="s">
        <v>130</v>
      </c>
      <c r="B2393" s="6">
        <v>256</v>
      </c>
      <c r="C2393" s="7">
        <v>43374</v>
      </c>
      <c r="D2393" s="6" t="s">
        <v>68</v>
      </c>
      <c r="E2393" s="6" t="s">
        <v>68</v>
      </c>
      <c r="F2393" s="5" t="str">
        <f t="shared" si="73"/>
        <v>KKV-256</v>
      </c>
      <c r="G2393" t="s">
        <v>64</v>
      </c>
      <c r="H2393" t="s">
        <v>21</v>
      </c>
    </row>
    <row r="2394" spans="1:8" x14ac:dyDescent="0.3">
      <c r="A2394" s="6" t="s">
        <v>135</v>
      </c>
      <c r="B2394" s="6">
        <v>48</v>
      </c>
      <c r="C2394" s="7">
        <v>43442</v>
      </c>
      <c r="D2394" s="6" t="s">
        <v>68</v>
      </c>
      <c r="E2394" s="6" t="s">
        <v>68</v>
      </c>
      <c r="F2394" s="5" t="str">
        <f t="shared" si="73"/>
        <v>EAT-48</v>
      </c>
      <c r="G2394" s="5" t="s">
        <v>81</v>
      </c>
      <c r="H2394" t="s">
        <v>21</v>
      </c>
    </row>
    <row r="2395" spans="1:8" x14ac:dyDescent="0.3">
      <c r="A2395" s="6" t="s">
        <v>135</v>
      </c>
      <c r="B2395" s="6">
        <v>51</v>
      </c>
      <c r="C2395" s="7">
        <v>43504</v>
      </c>
      <c r="D2395" s="6" t="s">
        <v>68</v>
      </c>
      <c r="E2395" s="6" t="s">
        <v>68</v>
      </c>
      <c r="F2395" s="5" t="str">
        <f t="shared" si="73"/>
        <v>EAT-51</v>
      </c>
      <c r="G2395" t="s">
        <v>20</v>
      </c>
      <c r="H2395" t="s">
        <v>35</v>
      </c>
    </row>
    <row r="2396" spans="1:8" x14ac:dyDescent="0.3">
      <c r="A2396" s="6" t="s">
        <v>167</v>
      </c>
      <c r="B2396" s="6">
        <v>3</v>
      </c>
      <c r="C2396" s="7">
        <v>43610</v>
      </c>
      <c r="D2396" s="6" t="s">
        <v>68</v>
      </c>
      <c r="E2396" s="6" t="s">
        <v>68</v>
      </c>
      <c r="F2396" s="5" t="str">
        <f t="shared" si="73"/>
        <v>KAY-3</v>
      </c>
      <c r="G2396" t="s">
        <v>152</v>
      </c>
      <c r="H2396" t="s">
        <v>35</v>
      </c>
    </row>
    <row r="2397" spans="1:8" x14ac:dyDescent="0.3">
      <c r="A2397" s="6" t="s">
        <v>135</v>
      </c>
      <c r="B2397" s="6">
        <v>61</v>
      </c>
      <c r="C2397" s="7">
        <v>43642</v>
      </c>
      <c r="D2397" s="6" t="s">
        <v>68</v>
      </c>
      <c r="E2397" s="6" t="s">
        <v>68</v>
      </c>
      <c r="F2397" s="5" t="str">
        <f t="shared" si="73"/>
        <v>EAT-61</v>
      </c>
      <c r="G2397" t="s">
        <v>83</v>
      </c>
      <c r="H2397" t="s">
        <v>21</v>
      </c>
    </row>
    <row r="2398" spans="1:8" x14ac:dyDescent="0.3">
      <c r="A2398" s="6" t="s">
        <v>164</v>
      </c>
      <c r="B2398" s="6">
        <v>50</v>
      </c>
      <c r="C2398" s="7">
        <v>43683</v>
      </c>
      <c r="D2398" s="59">
        <v>0.70833333333333337</v>
      </c>
      <c r="E2398" s="6" t="s">
        <v>68</v>
      </c>
      <c r="F2398" s="5" t="str">
        <f t="shared" si="73"/>
        <v>KTH-50</v>
      </c>
      <c r="G2398" t="s">
        <v>64</v>
      </c>
      <c r="H2398" t="s">
        <v>21</v>
      </c>
    </row>
    <row r="2399" spans="1:8" x14ac:dyDescent="0.3">
      <c r="A2399" s="6" t="s">
        <v>164</v>
      </c>
      <c r="B2399" s="6">
        <v>53</v>
      </c>
      <c r="C2399" s="7">
        <v>43713</v>
      </c>
      <c r="D2399" s="59">
        <v>0.72916666666666696</v>
      </c>
      <c r="E2399" s="6" t="s">
        <v>68</v>
      </c>
      <c r="F2399" s="5" t="str">
        <f t="shared" si="73"/>
        <v>KTH-53</v>
      </c>
      <c r="G2399" s="5" t="s">
        <v>115</v>
      </c>
      <c r="H2399" t="s">
        <v>35</v>
      </c>
    </row>
    <row r="2400" spans="1:8" x14ac:dyDescent="0.3">
      <c r="A2400" s="6" t="s">
        <v>164</v>
      </c>
      <c r="B2400" s="6">
        <v>70</v>
      </c>
      <c r="C2400" s="7">
        <v>43782</v>
      </c>
      <c r="D2400" s="59">
        <v>0.70833333333333337</v>
      </c>
      <c r="E2400" s="6" t="s">
        <v>68</v>
      </c>
      <c r="F2400" s="5" t="str">
        <f t="shared" si="73"/>
        <v>KTH-70</v>
      </c>
      <c r="G2400" t="s">
        <v>64</v>
      </c>
      <c r="H2400" t="s">
        <v>21</v>
      </c>
    </row>
    <row r="2401" spans="1:8" x14ac:dyDescent="0.3">
      <c r="A2401" s="6" t="s">
        <v>164</v>
      </c>
      <c r="B2401" s="6">
        <v>72</v>
      </c>
      <c r="C2401" s="7">
        <v>43798</v>
      </c>
      <c r="D2401" s="59">
        <v>0.70833333333333337</v>
      </c>
      <c r="E2401" s="6" t="s">
        <v>68</v>
      </c>
      <c r="F2401" s="5" t="str">
        <f t="shared" si="73"/>
        <v>KTH-72</v>
      </c>
      <c r="G2401" t="s">
        <v>83</v>
      </c>
      <c r="H2401" t="s">
        <v>21</v>
      </c>
    </row>
    <row r="2402" spans="1:8" x14ac:dyDescent="0.3">
      <c r="A2402" s="6" t="s">
        <v>231</v>
      </c>
      <c r="B2402" s="6">
        <v>10</v>
      </c>
      <c r="C2402" s="7">
        <v>43854</v>
      </c>
      <c r="D2402" s="6" t="s">
        <v>68</v>
      </c>
      <c r="E2402" s="6" t="s">
        <v>68</v>
      </c>
      <c r="F2402" s="5" t="str">
        <f t="shared" si="73"/>
        <v>KKK-10</v>
      </c>
      <c r="G2402" t="s">
        <v>64</v>
      </c>
      <c r="H2402" t="s">
        <v>21</v>
      </c>
    </row>
    <row r="2403" spans="1:8" x14ac:dyDescent="0.3">
      <c r="A2403" s="6" t="s">
        <v>167</v>
      </c>
      <c r="B2403" s="6">
        <v>29</v>
      </c>
      <c r="C2403" s="7">
        <v>43869</v>
      </c>
      <c r="D2403" s="6" t="s">
        <v>68</v>
      </c>
      <c r="E2403" s="6" t="s">
        <v>68</v>
      </c>
      <c r="F2403" s="5" t="str">
        <f t="shared" si="73"/>
        <v>KAY-29</v>
      </c>
      <c r="G2403" t="s">
        <v>64</v>
      </c>
      <c r="H2403" t="s">
        <v>21</v>
      </c>
    </row>
    <row r="2404" spans="1:8" x14ac:dyDescent="0.3">
      <c r="A2404" s="6" t="s">
        <v>231</v>
      </c>
      <c r="B2404" s="6">
        <v>13</v>
      </c>
      <c r="C2404" s="7">
        <v>43907</v>
      </c>
      <c r="D2404" s="6" t="s">
        <v>68</v>
      </c>
      <c r="E2404" s="6" t="s">
        <v>68</v>
      </c>
      <c r="F2404" s="5" t="str">
        <f t="shared" si="73"/>
        <v>KKK-13</v>
      </c>
      <c r="G2404" t="s">
        <v>64</v>
      </c>
      <c r="H2404" t="s">
        <v>35</v>
      </c>
    </row>
    <row r="2405" spans="1:8" x14ac:dyDescent="0.3">
      <c r="A2405" s="6" t="s">
        <v>104</v>
      </c>
      <c r="B2405" s="6">
        <v>51</v>
      </c>
      <c r="C2405" s="7">
        <v>43987</v>
      </c>
      <c r="D2405" s="6" t="s">
        <v>68</v>
      </c>
      <c r="E2405" s="6" t="s">
        <v>68</v>
      </c>
      <c r="F2405" s="5" t="str">
        <f t="shared" si="73"/>
        <v>CSS-51</v>
      </c>
      <c r="G2405" s="5" t="s">
        <v>81</v>
      </c>
      <c r="H2405" t="s">
        <v>35</v>
      </c>
    </row>
    <row r="2406" spans="1:8" x14ac:dyDescent="0.3">
      <c r="A2406" s="6" t="s">
        <v>164</v>
      </c>
      <c r="B2406" s="6">
        <v>89</v>
      </c>
      <c r="C2406" s="7">
        <v>43991</v>
      </c>
      <c r="D2406" s="59">
        <v>0.70833333333333337</v>
      </c>
      <c r="E2406" s="6" t="s">
        <v>68</v>
      </c>
      <c r="F2406" s="5" t="str">
        <f t="shared" si="73"/>
        <v>KTH-89</v>
      </c>
      <c r="G2406" t="s">
        <v>64</v>
      </c>
      <c r="H2406" t="s">
        <v>21</v>
      </c>
    </row>
    <row r="2407" spans="1:8" x14ac:dyDescent="0.3">
      <c r="A2407" s="6" t="s">
        <v>135</v>
      </c>
      <c r="B2407" s="6">
        <v>91</v>
      </c>
      <c r="C2407" s="7">
        <v>44061</v>
      </c>
      <c r="D2407" s="6" t="s">
        <v>68</v>
      </c>
      <c r="E2407" s="6" t="s">
        <v>68</v>
      </c>
      <c r="F2407" s="5" t="str">
        <f t="shared" si="73"/>
        <v>EAT-91</v>
      </c>
      <c r="G2407" t="s">
        <v>83</v>
      </c>
      <c r="H2407" t="s">
        <v>21</v>
      </c>
    </row>
    <row r="2408" spans="1:8" x14ac:dyDescent="0.3">
      <c r="A2408" s="6" t="s">
        <v>104</v>
      </c>
      <c r="B2408" s="6">
        <v>81</v>
      </c>
      <c r="C2408" s="7">
        <v>44105</v>
      </c>
      <c r="D2408" s="6" t="s">
        <v>68</v>
      </c>
      <c r="E2408" s="6" t="s">
        <v>68</v>
      </c>
      <c r="F2408" s="5" t="str">
        <f t="shared" si="73"/>
        <v>CSS-81</v>
      </c>
      <c r="G2408" t="s">
        <v>64</v>
      </c>
      <c r="H2408" t="s">
        <v>21</v>
      </c>
    </row>
    <row r="2409" spans="1:8" x14ac:dyDescent="0.3">
      <c r="A2409" s="6" t="s">
        <v>104</v>
      </c>
      <c r="B2409" s="6">
        <v>91</v>
      </c>
      <c r="C2409" s="7">
        <v>44138</v>
      </c>
      <c r="D2409" s="6" t="s">
        <v>68</v>
      </c>
      <c r="E2409" s="6" t="s">
        <v>68</v>
      </c>
      <c r="F2409" s="5" t="str">
        <f t="shared" si="73"/>
        <v>CSS-91</v>
      </c>
      <c r="G2409" s="5" t="s">
        <v>115</v>
      </c>
      <c r="H2409" t="s">
        <v>35</v>
      </c>
    </row>
    <row r="2410" spans="1:8" x14ac:dyDescent="0.3">
      <c r="A2410" s="6" t="s">
        <v>104</v>
      </c>
      <c r="B2410" s="6">
        <v>93</v>
      </c>
      <c r="C2410" s="7">
        <v>44141</v>
      </c>
      <c r="D2410" s="6" t="s">
        <v>68</v>
      </c>
      <c r="E2410" s="6" t="s">
        <v>68</v>
      </c>
      <c r="F2410" s="5" t="str">
        <f t="shared" si="73"/>
        <v>CSS-93</v>
      </c>
      <c r="G2410" t="s">
        <v>64</v>
      </c>
      <c r="H2410" t="s">
        <v>21</v>
      </c>
    </row>
    <row r="2411" spans="1:8" x14ac:dyDescent="0.3">
      <c r="A2411" s="6" t="s">
        <v>104</v>
      </c>
      <c r="B2411" s="6">
        <v>123</v>
      </c>
      <c r="C2411" s="7">
        <v>44203</v>
      </c>
      <c r="D2411" s="6" t="s">
        <v>68</v>
      </c>
      <c r="E2411" s="6" t="s">
        <v>68</v>
      </c>
      <c r="F2411" s="5" t="str">
        <f t="shared" si="73"/>
        <v>CSS-123</v>
      </c>
      <c r="G2411" t="s">
        <v>64</v>
      </c>
      <c r="H2411" t="s">
        <v>21</v>
      </c>
    </row>
    <row r="2412" spans="1:8" x14ac:dyDescent="0.3">
      <c r="A2412" s="6" t="s">
        <v>104</v>
      </c>
      <c r="B2412" s="6">
        <v>134</v>
      </c>
      <c r="C2412" s="7">
        <v>44221</v>
      </c>
      <c r="D2412" s="6" t="s">
        <v>68</v>
      </c>
      <c r="E2412" s="6" t="s">
        <v>68</v>
      </c>
      <c r="F2412" s="5" t="str">
        <f t="shared" si="73"/>
        <v>CSS-134</v>
      </c>
      <c r="G2412" s="5" t="s">
        <v>20</v>
      </c>
      <c r="H2412" t="s">
        <v>21</v>
      </c>
    </row>
    <row r="2413" spans="1:8" x14ac:dyDescent="0.3">
      <c r="A2413" s="6" t="s">
        <v>104</v>
      </c>
      <c r="B2413" s="6">
        <v>138</v>
      </c>
      <c r="C2413" s="7">
        <v>44234</v>
      </c>
      <c r="D2413" s="6" t="s">
        <v>68</v>
      </c>
      <c r="E2413" s="6" t="s">
        <v>68</v>
      </c>
      <c r="F2413" s="5" t="str">
        <f t="shared" si="73"/>
        <v>CSS-138</v>
      </c>
      <c r="G2413" t="s">
        <v>64</v>
      </c>
      <c r="H2413" t="s">
        <v>21</v>
      </c>
    </row>
    <row r="2414" spans="1:8" x14ac:dyDescent="0.3">
      <c r="A2414" s="6" t="s">
        <v>12</v>
      </c>
      <c r="B2414" s="6">
        <v>161</v>
      </c>
      <c r="C2414" s="7">
        <v>40330</v>
      </c>
      <c r="D2414" s="6" t="s">
        <v>155</v>
      </c>
      <c r="E2414" s="6" t="s">
        <v>155</v>
      </c>
      <c r="F2414" s="5" t="str">
        <f t="shared" si="73"/>
        <v>BOB-161</v>
      </c>
      <c r="H2414" t="s">
        <v>21</v>
      </c>
    </row>
    <row r="2415" spans="1:8" x14ac:dyDescent="0.3">
      <c r="A2415" s="6" t="s">
        <v>12</v>
      </c>
      <c r="B2415" s="6">
        <v>168</v>
      </c>
      <c r="C2415" s="7">
        <v>40352</v>
      </c>
      <c r="D2415" s="6" t="s">
        <v>155</v>
      </c>
      <c r="E2415" s="6" t="s">
        <v>155</v>
      </c>
      <c r="F2415" s="5" t="str">
        <f t="shared" si="73"/>
        <v>BOB-168</v>
      </c>
      <c r="H2415" t="s">
        <v>35</v>
      </c>
    </row>
    <row r="2416" spans="1:8" x14ac:dyDescent="0.3">
      <c r="A2416" s="6" t="s">
        <v>12</v>
      </c>
      <c r="B2416" s="6">
        <v>171</v>
      </c>
      <c r="C2416" s="7">
        <v>40360</v>
      </c>
      <c r="D2416" s="6" t="s">
        <v>155</v>
      </c>
      <c r="E2416" s="6" t="s">
        <v>155</v>
      </c>
      <c r="F2416" s="5" t="str">
        <f t="shared" si="73"/>
        <v>BOB-171</v>
      </c>
      <c r="H2416" s="5" t="s">
        <v>21</v>
      </c>
    </row>
    <row r="2417" spans="1:8" x14ac:dyDescent="0.3">
      <c r="A2417" s="6" t="s">
        <v>62</v>
      </c>
      <c r="B2417" s="6">
        <v>105</v>
      </c>
      <c r="C2417" s="7">
        <v>41171</v>
      </c>
      <c r="D2417" s="6" t="s">
        <v>155</v>
      </c>
      <c r="E2417" s="6" t="s">
        <v>155</v>
      </c>
      <c r="F2417" s="5" t="str">
        <f t="shared" si="73"/>
        <v>ARB-105</v>
      </c>
      <c r="G2417" s="5" t="s">
        <v>64</v>
      </c>
    </row>
    <row r="2418" spans="1:8" x14ac:dyDescent="0.3">
      <c r="A2418" s="6" t="s">
        <v>51</v>
      </c>
      <c r="B2418" s="6">
        <v>48</v>
      </c>
      <c r="C2418" s="7">
        <v>41305</v>
      </c>
      <c r="D2418" s="6" t="s">
        <v>155</v>
      </c>
      <c r="E2418" s="6" t="s">
        <v>155</v>
      </c>
      <c r="F2418" s="5" t="str">
        <f t="shared" ref="F2418:F2423" si="74">CONCATENATE(A2418,"-",B2418)</f>
        <v>UUC-48</v>
      </c>
      <c r="G2418" t="s">
        <v>64</v>
      </c>
      <c r="H2418" t="s">
        <v>21</v>
      </c>
    </row>
    <row r="2419" spans="1:8" x14ac:dyDescent="0.3">
      <c r="A2419" s="6" t="s">
        <v>51</v>
      </c>
      <c r="B2419" s="6">
        <v>63</v>
      </c>
      <c r="C2419" s="7">
        <v>41348</v>
      </c>
      <c r="D2419" s="6" t="s">
        <v>155</v>
      </c>
      <c r="E2419" s="6" t="s">
        <v>155</v>
      </c>
      <c r="F2419" s="5" t="str">
        <f t="shared" si="74"/>
        <v>UUC-63</v>
      </c>
      <c r="G2419" t="s">
        <v>64</v>
      </c>
      <c r="H2419" t="s">
        <v>21</v>
      </c>
    </row>
    <row r="2420" spans="1:8" x14ac:dyDescent="0.3">
      <c r="A2420" s="6" t="s">
        <v>51</v>
      </c>
      <c r="B2420" s="6">
        <v>71</v>
      </c>
      <c r="C2420" s="7">
        <v>41379</v>
      </c>
      <c r="D2420" s="6" t="s">
        <v>155</v>
      </c>
      <c r="E2420" s="6" t="s">
        <v>155</v>
      </c>
      <c r="F2420" s="5" t="str">
        <f t="shared" si="74"/>
        <v>UUC-71</v>
      </c>
      <c r="G2420" t="s">
        <v>64</v>
      </c>
      <c r="H2420" t="s">
        <v>21</v>
      </c>
    </row>
    <row r="2421" spans="1:8" x14ac:dyDescent="0.3">
      <c r="A2421" s="6" t="s">
        <v>62</v>
      </c>
      <c r="B2421" s="6">
        <v>169</v>
      </c>
      <c r="C2421" s="7">
        <v>41434</v>
      </c>
      <c r="D2421" s="6" t="s">
        <v>155</v>
      </c>
      <c r="E2421" s="6" t="s">
        <v>155</v>
      </c>
      <c r="F2421" s="5" t="str">
        <f t="shared" si="74"/>
        <v>ARB-169</v>
      </c>
      <c r="G2421" s="5" t="s">
        <v>64</v>
      </c>
    </row>
    <row r="2422" spans="1:8" x14ac:dyDescent="0.3">
      <c r="A2422" s="6" t="s">
        <v>62</v>
      </c>
      <c r="B2422" s="6">
        <v>195</v>
      </c>
      <c r="C2422" s="7">
        <v>41485</v>
      </c>
      <c r="D2422" s="6" t="s">
        <v>155</v>
      </c>
      <c r="E2422" s="6" t="s">
        <v>155</v>
      </c>
      <c r="F2422" s="5" t="str">
        <f t="shared" si="74"/>
        <v>ARB-195</v>
      </c>
      <c r="G2422" s="5" t="s">
        <v>64</v>
      </c>
    </row>
    <row r="2423" spans="1:8" x14ac:dyDescent="0.3">
      <c r="A2423" s="6" t="s">
        <v>62</v>
      </c>
      <c r="B2423" s="6">
        <v>246</v>
      </c>
      <c r="C2423" s="7">
        <v>41504</v>
      </c>
      <c r="D2423" s="6" t="s">
        <v>155</v>
      </c>
      <c r="E2423" s="6" t="s">
        <v>155</v>
      </c>
      <c r="F2423" s="5" t="str">
        <f t="shared" si="74"/>
        <v>ARB-246</v>
      </c>
      <c r="G2423" s="5" t="s">
        <v>64</v>
      </c>
    </row>
    <row r="2424" spans="1:8" x14ac:dyDescent="0.3">
      <c r="A2424" s="6" t="s">
        <v>51</v>
      </c>
      <c r="B2424" s="6">
        <v>114</v>
      </c>
      <c r="C2424" s="7">
        <v>41505</v>
      </c>
      <c r="D2424" s="6" t="s">
        <v>155</v>
      </c>
      <c r="E2424" s="6" t="s">
        <v>155</v>
      </c>
      <c r="F2424" s="5" t="str">
        <f>CONCATENATE(A2424,"-",B2424)</f>
        <v>UUC-114</v>
      </c>
      <c r="G2424" t="s">
        <v>83</v>
      </c>
      <c r="H2424" t="s">
        <v>21</v>
      </c>
    </row>
    <row r="2425" spans="1:8" x14ac:dyDescent="0.3">
      <c r="A2425" s="6" t="s">
        <v>62</v>
      </c>
      <c r="B2425" s="6">
        <v>215</v>
      </c>
      <c r="C2425" s="7">
        <v>41533</v>
      </c>
      <c r="D2425" s="6" t="s">
        <v>155</v>
      </c>
      <c r="E2425" s="6" t="s">
        <v>155</v>
      </c>
      <c r="F2425" s="5" t="str">
        <f>CONCATENATE(A2425,"-",B2425)</f>
        <v>ARB-215</v>
      </c>
      <c r="G2425" s="5" t="s">
        <v>64</v>
      </c>
    </row>
    <row r="2426" spans="1:8" x14ac:dyDescent="0.3">
      <c r="A2426" s="6" t="s">
        <v>51</v>
      </c>
      <c r="B2426" s="6">
        <v>141</v>
      </c>
      <c r="C2426" s="7">
        <v>41572</v>
      </c>
      <c r="D2426" s="6" t="s">
        <v>155</v>
      </c>
      <c r="E2426" s="6" t="s">
        <v>155</v>
      </c>
      <c r="F2426" s="5" t="str">
        <f>CONCATENATE(A2426,"-",B2426)</f>
        <v>UUC-141</v>
      </c>
      <c r="G2426" s="5" t="s">
        <v>20</v>
      </c>
      <c r="H2426" t="s">
        <v>35</v>
      </c>
    </row>
    <row r="2427" spans="1:8" x14ac:dyDescent="0.3">
      <c r="A2427" s="6" t="s">
        <v>62</v>
      </c>
      <c r="B2427" s="6">
        <v>261</v>
      </c>
      <c r="C2427" s="7">
        <v>41594</v>
      </c>
      <c r="D2427" s="6" t="s">
        <v>155</v>
      </c>
      <c r="E2427" s="6" t="s">
        <v>155</v>
      </c>
      <c r="F2427" s="5" t="str">
        <f>CONCATENATE(A2427,"-",B2427)</f>
        <v>ARB-261</v>
      </c>
      <c r="G2427" s="5" t="s">
        <v>64</v>
      </c>
    </row>
    <row r="2428" spans="1:8" x14ac:dyDescent="0.3">
      <c r="A2428" s="6" t="s">
        <v>51</v>
      </c>
      <c r="B2428" s="6">
        <v>212</v>
      </c>
      <c r="C2428" s="7">
        <v>41722</v>
      </c>
      <c r="D2428" s="6" t="s">
        <v>155</v>
      </c>
      <c r="E2428" s="6" t="s">
        <v>155</v>
      </c>
      <c r="F2428" s="5" t="str">
        <f t="shared" ref="F2428:F2445" si="75">CONCATENATE(A2428,"-",B2428)</f>
        <v>UUC-212</v>
      </c>
      <c r="G2428" s="5" t="s">
        <v>120</v>
      </c>
      <c r="H2428" t="s">
        <v>21</v>
      </c>
    </row>
    <row r="2429" spans="1:8" x14ac:dyDescent="0.3">
      <c r="A2429" s="6" t="s">
        <v>51</v>
      </c>
      <c r="B2429" s="6">
        <v>275</v>
      </c>
      <c r="C2429" s="7">
        <v>41838</v>
      </c>
      <c r="D2429" s="6" t="s">
        <v>155</v>
      </c>
      <c r="E2429" s="6" t="s">
        <v>155</v>
      </c>
      <c r="F2429" s="5" t="str">
        <f t="shared" si="75"/>
        <v>UUC-275</v>
      </c>
      <c r="G2429" s="5" t="s">
        <v>20</v>
      </c>
      <c r="H2429" t="s">
        <v>21</v>
      </c>
    </row>
    <row r="2430" spans="1:8" x14ac:dyDescent="0.3">
      <c r="A2430" s="6" t="s">
        <v>51</v>
      </c>
      <c r="B2430" s="6">
        <v>520</v>
      </c>
      <c r="C2430" s="7">
        <v>42208</v>
      </c>
      <c r="D2430" s="6" t="s">
        <v>155</v>
      </c>
      <c r="E2430" s="6" t="s">
        <v>155</v>
      </c>
      <c r="F2430" s="5" t="str">
        <f t="shared" si="75"/>
        <v>UUC-520</v>
      </c>
      <c r="G2430" s="5" t="s">
        <v>115</v>
      </c>
      <c r="H2430" t="s">
        <v>35</v>
      </c>
    </row>
    <row r="2431" spans="1:8" x14ac:dyDescent="0.3">
      <c r="A2431" s="6" t="s">
        <v>51</v>
      </c>
      <c r="B2431" s="6">
        <v>565</v>
      </c>
      <c r="C2431" s="7">
        <v>42334</v>
      </c>
      <c r="D2431" s="6" t="s">
        <v>155</v>
      </c>
      <c r="E2431" s="6" t="s">
        <v>155</v>
      </c>
      <c r="F2431" s="5" t="str">
        <f t="shared" si="75"/>
        <v>UUC-565</v>
      </c>
      <c r="G2431" s="5" t="s">
        <v>144</v>
      </c>
      <c r="H2431" t="s">
        <v>35</v>
      </c>
    </row>
    <row r="2432" spans="1:8" x14ac:dyDescent="0.3">
      <c r="A2432" s="6" t="s">
        <v>130</v>
      </c>
      <c r="B2432" s="6">
        <v>39</v>
      </c>
      <c r="C2432" s="7">
        <v>42384</v>
      </c>
      <c r="D2432" s="6" t="s">
        <v>155</v>
      </c>
      <c r="E2432" s="6" t="s">
        <v>155</v>
      </c>
      <c r="F2432" s="5" t="str">
        <f t="shared" si="75"/>
        <v>KKV-39</v>
      </c>
      <c r="G2432" t="s">
        <v>129</v>
      </c>
      <c r="H2432" t="s">
        <v>21</v>
      </c>
    </row>
    <row r="2433" spans="1:8" x14ac:dyDescent="0.3">
      <c r="A2433" s="6" t="s">
        <v>51</v>
      </c>
      <c r="B2433" s="6">
        <v>580</v>
      </c>
      <c r="C2433" s="7">
        <v>42395</v>
      </c>
      <c r="D2433" s="6" t="s">
        <v>155</v>
      </c>
      <c r="E2433" s="6" t="s">
        <v>155</v>
      </c>
      <c r="F2433" s="5" t="str">
        <f t="shared" si="75"/>
        <v>UUC-580</v>
      </c>
      <c r="G2433" s="5" t="s">
        <v>81</v>
      </c>
      <c r="H2433" t="s">
        <v>21</v>
      </c>
    </row>
    <row r="2434" spans="1:8" x14ac:dyDescent="0.3">
      <c r="A2434" s="6" t="s">
        <v>51</v>
      </c>
      <c r="B2434" s="6">
        <v>640</v>
      </c>
      <c r="C2434" s="7">
        <v>42498</v>
      </c>
      <c r="D2434" s="6" t="s">
        <v>155</v>
      </c>
      <c r="E2434" s="6" t="s">
        <v>155</v>
      </c>
      <c r="F2434" s="5" t="str">
        <f t="shared" si="75"/>
        <v>UUC-640</v>
      </c>
      <c r="G2434" t="s">
        <v>64</v>
      </c>
      <c r="H2434" t="s">
        <v>21</v>
      </c>
    </row>
    <row r="2435" spans="1:8" x14ac:dyDescent="0.3">
      <c r="A2435" s="6" t="s">
        <v>51</v>
      </c>
      <c r="B2435" s="6">
        <v>676</v>
      </c>
      <c r="C2435" s="7">
        <v>42540</v>
      </c>
      <c r="D2435" s="6" t="s">
        <v>155</v>
      </c>
      <c r="E2435" s="6" t="s">
        <v>155</v>
      </c>
      <c r="F2435" s="5" t="str">
        <f t="shared" si="75"/>
        <v>UUC-676</v>
      </c>
      <c r="G2435" s="5" t="s">
        <v>20</v>
      </c>
      <c r="H2435" t="s">
        <v>35</v>
      </c>
    </row>
    <row r="2436" spans="1:8" x14ac:dyDescent="0.3">
      <c r="A2436" s="6" t="s">
        <v>51</v>
      </c>
      <c r="B2436" s="6">
        <v>694</v>
      </c>
      <c r="C2436" s="7">
        <v>42550</v>
      </c>
      <c r="D2436" s="6" t="s">
        <v>155</v>
      </c>
      <c r="E2436" s="6" t="s">
        <v>155</v>
      </c>
      <c r="F2436" s="5" t="str">
        <f t="shared" si="75"/>
        <v>UUC-694</v>
      </c>
      <c r="G2436" s="5" t="s">
        <v>20</v>
      </c>
      <c r="H2436" t="s">
        <v>21</v>
      </c>
    </row>
    <row r="2437" spans="1:8" x14ac:dyDescent="0.3">
      <c r="A2437" s="6" t="s">
        <v>130</v>
      </c>
      <c r="B2437" s="6">
        <v>86</v>
      </c>
      <c r="C2437" s="7">
        <v>42591</v>
      </c>
      <c r="D2437" s="6" t="s">
        <v>155</v>
      </c>
      <c r="E2437" s="6" t="s">
        <v>155</v>
      </c>
      <c r="F2437" s="5" t="str">
        <f t="shared" si="75"/>
        <v>KKV-86</v>
      </c>
      <c r="G2437" t="s">
        <v>152</v>
      </c>
      <c r="H2437" t="s">
        <v>21</v>
      </c>
    </row>
    <row r="2438" spans="1:8" x14ac:dyDescent="0.3">
      <c r="A2438" s="6" t="s">
        <v>51</v>
      </c>
      <c r="B2438" s="6">
        <v>762</v>
      </c>
      <c r="C2438" s="7">
        <v>42617</v>
      </c>
      <c r="D2438" s="6" t="s">
        <v>155</v>
      </c>
      <c r="E2438" s="6" t="s">
        <v>155</v>
      </c>
      <c r="F2438" s="5" t="str">
        <f t="shared" si="75"/>
        <v>UUC-762</v>
      </c>
      <c r="G2438" s="5" t="s">
        <v>20</v>
      </c>
      <c r="H2438" t="s">
        <v>21</v>
      </c>
    </row>
    <row r="2439" spans="1:8" x14ac:dyDescent="0.3">
      <c r="A2439" s="6" t="s">
        <v>268</v>
      </c>
      <c r="B2439" s="6">
        <v>14</v>
      </c>
      <c r="C2439" s="7">
        <v>42655</v>
      </c>
      <c r="D2439" s="6" t="s">
        <v>155</v>
      </c>
      <c r="E2439" s="6" t="s">
        <v>155</v>
      </c>
      <c r="F2439" s="5" t="str">
        <f t="shared" si="75"/>
        <v>SLP-14</v>
      </c>
      <c r="G2439" t="s">
        <v>152</v>
      </c>
      <c r="H2439" t="s">
        <v>21</v>
      </c>
    </row>
    <row r="2440" spans="1:8" x14ac:dyDescent="0.3">
      <c r="A2440" s="6" t="s">
        <v>130</v>
      </c>
      <c r="B2440" s="6">
        <v>152</v>
      </c>
      <c r="C2440" s="7">
        <v>42829</v>
      </c>
      <c r="D2440" s="6" t="s">
        <v>155</v>
      </c>
      <c r="E2440" s="6" t="s">
        <v>155</v>
      </c>
      <c r="F2440" s="5" t="str">
        <f t="shared" si="75"/>
        <v>KKV-152</v>
      </c>
      <c r="G2440" t="s">
        <v>152</v>
      </c>
      <c r="H2440" t="s">
        <v>35</v>
      </c>
    </row>
    <row r="2441" spans="1:8" x14ac:dyDescent="0.3">
      <c r="A2441" s="6" t="s">
        <v>51</v>
      </c>
      <c r="B2441" s="6">
        <v>918</v>
      </c>
      <c r="C2441" s="7">
        <v>42888</v>
      </c>
      <c r="D2441" s="6" t="s">
        <v>155</v>
      </c>
      <c r="E2441" s="6" t="s">
        <v>155</v>
      </c>
      <c r="F2441" s="5" t="str">
        <f t="shared" si="75"/>
        <v>UUC-918</v>
      </c>
      <c r="G2441" s="5" t="s">
        <v>20</v>
      </c>
      <c r="H2441" t="s">
        <v>21</v>
      </c>
    </row>
    <row r="2442" spans="1:8" x14ac:dyDescent="0.3">
      <c r="A2442" s="6" t="s">
        <v>130</v>
      </c>
      <c r="B2442" s="6">
        <v>188</v>
      </c>
      <c r="C2442" s="7">
        <v>42956</v>
      </c>
      <c r="D2442" s="6" t="s">
        <v>155</v>
      </c>
      <c r="E2442" s="6" t="s">
        <v>155</v>
      </c>
      <c r="F2442" s="5" t="str">
        <f t="shared" si="75"/>
        <v>KKV-188</v>
      </c>
      <c r="G2442" t="s">
        <v>64</v>
      </c>
      <c r="H2442" t="s">
        <v>21</v>
      </c>
    </row>
    <row r="2443" spans="1:8" x14ac:dyDescent="0.3">
      <c r="A2443" s="6" t="s">
        <v>277</v>
      </c>
      <c r="B2443" s="6">
        <v>4</v>
      </c>
      <c r="C2443" s="7">
        <v>43012</v>
      </c>
      <c r="D2443" s="6" t="s">
        <v>155</v>
      </c>
      <c r="E2443" s="6" t="s">
        <v>155</v>
      </c>
      <c r="F2443" s="5" t="str">
        <f>CONCATENATE(A2443,"-",B2443)</f>
        <v>MTIH-4</v>
      </c>
      <c r="H2443" t="s">
        <v>21</v>
      </c>
    </row>
    <row r="2444" spans="1:8" x14ac:dyDescent="0.3">
      <c r="A2444" s="6" t="s">
        <v>104</v>
      </c>
      <c r="B2444" s="6">
        <v>17</v>
      </c>
      <c r="C2444" s="7">
        <v>43013</v>
      </c>
      <c r="D2444" s="6" t="s">
        <v>155</v>
      </c>
      <c r="E2444" s="6" t="s">
        <v>155</v>
      </c>
      <c r="F2444" s="5" t="str">
        <f t="shared" si="75"/>
        <v>CSS-17</v>
      </c>
      <c r="G2444" s="5" t="s">
        <v>115</v>
      </c>
      <c r="H2444" t="s">
        <v>21</v>
      </c>
    </row>
    <row r="2445" spans="1:8" x14ac:dyDescent="0.3">
      <c r="A2445" s="6" t="s">
        <v>135</v>
      </c>
      <c r="B2445" s="6">
        <v>23</v>
      </c>
      <c r="C2445" s="7">
        <v>43138</v>
      </c>
      <c r="D2445" s="6" t="s">
        <v>155</v>
      </c>
      <c r="E2445" s="6" t="s">
        <v>155</v>
      </c>
      <c r="F2445" s="5" t="str">
        <f t="shared" si="75"/>
        <v>EAT-23</v>
      </c>
      <c r="G2445" t="s">
        <v>64</v>
      </c>
      <c r="H2445" t="s">
        <v>21</v>
      </c>
    </row>
    <row r="2446" spans="1:8" x14ac:dyDescent="0.3">
      <c r="A2446" s="6" t="s">
        <v>231</v>
      </c>
      <c r="B2446" s="6">
        <v>5</v>
      </c>
      <c r="C2446" s="7">
        <v>43300</v>
      </c>
      <c r="D2446" s="6" t="s">
        <v>155</v>
      </c>
      <c r="E2446" s="6" t="s">
        <v>155</v>
      </c>
      <c r="F2446" s="5" t="str">
        <f>CONCATENATE(A2446,"-",B2446)</f>
        <v>KKK-5</v>
      </c>
      <c r="G2446" s="5" t="s">
        <v>64</v>
      </c>
    </row>
    <row r="2447" spans="1:8" x14ac:dyDescent="0.3">
      <c r="A2447" s="6" t="s">
        <v>164</v>
      </c>
      <c r="B2447" s="6">
        <v>10</v>
      </c>
      <c r="C2447" s="7">
        <v>43391</v>
      </c>
      <c r="D2447" s="6" t="s">
        <v>155</v>
      </c>
      <c r="E2447" s="6" t="s">
        <v>155</v>
      </c>
      <c r="F2447" s="5" t="str">
        <f t="shared" ref="F2447:F2470" si="76">CONCATENATE(A2447,"-",B2447)</f>
        <v>KTH-10</v>
      </c>
      <c r="G2447" s="5" t="s">
        <v>81</v>
      </c>
      <c r="H2447" t="s">
        <v>21</v>
      </c>
    </row>
    <row r="2448" spans="1:8" x14ac:dyDescent="0.3">
      <c r="A2448" s="6" t="s">
        <v>268</v>
      </c>
      <c r="B2448" s="6">
        <v>26</v>
      </c>
      <c r="C2448" s="7">
        <v>43494</v>
      </c>
      <c r="D2448" s="6" t="s">
        <v>155</v>
      </c>
      <c r="E2448" s="6" t="s">
        <v>155</v>
      </c>
      <c r="F2448" s="5" t="str">
        <f t="shared" si="76"/>
        <v>SLP-26</v>
      </c>
      <c r="G2448" s="5" t="s">
        <v>81</v>
      </c>
      <c r="H2448" t="s">
        <v>21</v>
      </c>
    </row>
    <row r="2449" spans="1:8" x14ac:dyDescent="0.3">
      <c r="A2449" s="6" t="s">
        <v>167</v>
      </c>
      <c r="B2449" s="6">
        <v>13</v>
      </c>
      <c r="C2449" s="7">
        <v>43791</v>
      </c>
      <c r="D2449" s="6" t="s">
        <v>155</v>
      </c>
      <c r="E2449" s="6" t="s">
        <v>155</v>
      </c>
      <c r="F2449" s="5" t="str">
        <f t="shared" si="76"/>
        <v>KAY-13</v>
      </c>
      <c r="G2449" t="s">
        <v>152</v>
      </c>
      <c r="H2449" t="s">
        <v>21</v>
      </c>
    </row>
    <row r="2450" spans="1:8" x14ac:dyDescent="0.3">
      <c r="A2450" s="6" t="s">
        <v>167</v>
      </c>
      <c r="B2450" s="6">
        <v>30</v>
      </c>
      <c r="C2450" s="7">
        <v>43877</v>
      </c>
      <c r="D2450" s="6" t="s">
        <v>155</v>
      </c>
      <c r="E2450" s="6" t="s">
        <v>155</v>
      </c>
      <c r="F2450" s="5" t="str">
        <f t="shared" si="76"/>
        <v>KAY-30</v>
      </c>
      <c r="G2450" t="s">
        <v>64</v>
      </c>
      <c r="H2450" t="s">
        <v>21</v>
      </c>
    </row>
    <row r="2451" spans="1:8" x14ac:dyDescent="0.3">
      <c r="A2451" s="6" t="s">
        <v>167</v>
      </c>
      <c r="B2451" s="6">
        <v>40</v>
      </c>
      <c r="C2451" s="7">
        <v>43966</v>
      </c>
      <c r="D2451" s="6" t="s">
        <v>155</v>
      </c>
      <c r="E2451" s="6" t="s">
        <v>155</v>
      </c>
      <c r="F2451" s="5" t="str">
        <f t="shared" si="76"/>
        <v>KAY-40</v>
      </c>
      <c r="G2451" t="s">
        <v>213</v>
      </c>
      <c r="H2451" t="s">
        <v>21</v>
      </c>
    </row>
    <row r="2452" spans="1:8" x14ac:dyDescent="0.3">
      <c r="A2452" s="6" t="s">
        <v>167</v>
      </c>
      <c r="B2452" s="6">
        <v>42</v>
      </c>
      <c r="C2452" s="7">
        <v>43994</v>
      </c>
      <c r="D2452" s="6" t="s">
        <v>155</v>
      </c>
      <c r="E2452" s="6" t="s">
        <v>155</v>
      </c>
      <c r="F2452" s="5" t="str">
        <f t="shared" si="76"/>
        <v>KAY-42</v>
      </c>
      <c r="G2452" t="s">
        <v>152</v>
      </c>
      <c r="H2452" t="s">
        <v>35</v>
      </c>
    </row>
    <row r="2453" spans="1:8" x14ac:dyDescent="0.3">
      <c r="A2453" s="6" t="s">
        <v>167</v>
      </c>
      <c r="B2453" s="6">
        <v>44</v>
      </c>
      <c r="C2453" s="7">
        <v>44001</v>
      </c>
      <c r="D2453" s="6" t="s">
        <v>155</v>
      </c>
      <c r="E2453" s="6" t="s">
        <v>155</v>
      </c>
      <c r="F2453" s="5" t="str">
        <f t="shared" si="76"/>
        <v>KAY-44</v>
      </c>
      <c r="G2453" t="s">
        <v>152</v>
      </c>
      <c r="H2453" t="s">
        <v>35</v>
      </c>
    </row>
    <row r="2454" spans="1:8" x14ac:dyDescent="0.3">
      <c r="A2454" s="6" t="s">
        <v>135</v>
      </c>
      <c r="B2454" s="6">
        <v>93</v>
      </c>
      <c r="C2454" s="7">
        <v>44072</v>
      </c>
      <c r="D2454" s="6" t="s">
        <v>155</v>
      </c>
      <c r="E2454" s="6" t="s">
        <v>155</v>
      </c>
      <c r="F2454" s="5" t="str">
        <f t="shared" si="76"/>
        <v>EAT-93</v>
      </c>
      <c r="G2454" t="s">
        <v>152</v>
      </c>
      <c r="H2454" t="s">
        <v>21</v>
      </c>
    </row>
    <row r="2455" spans="1:8" x14ac:dyDescent="0.3">
      <c r="A2455" s="6" t="s">
        <v>104</v>
      </c>
      <c r="B2455" s="6">
        <v>83</v>
      </c>
      <c r="C2455" s="7">
        <v>44109</v>
      </c>
      <c r="D2455" s="6" t="s">
        <v>155</v>
      </c>
      <c r="E2455" s="6" t="s">
        <v>155</v>
      </c>
      <c r="F2455" s="5" t="str">
        <f t="shared" si="76"/>
        <v>CSS-83</v>
      </c>
      <c r="G2455" t="s">
        <v>64</v>
      </c>
      <c r="H2455" t="s">
        <v>21</v>
      </c>
    </row>
    <row r="2456" spans="1:8" x14ac:dyDescent="0.3">
      <c r="A2456" s="6" t="s">
        <v>104</v>
      </c>
      <c r="B2456" s="6">
        <v>87</v>
      </c>
      <c r="C2456" s="7">
        <v>44119</v>
      </c>
      <c r="D2456" s="6" t="s">
        <v>155</v>
      </c>
      <c r="E2456" s="6" t="s">
        <v>155</v>
      </c>
      <c r="F2456" s="5" t="str">
        <f t="shared" si="76"/>
        <v>CSS-87</v>
      </c>
      <c r="G2456" t="s">
        <v>64</v>
      </c>
      <c r="H2456" t="s">
        <v>21</v>
      </c>
    </row>
    <row r="2457" spans="1:8" x14ac:dyDescent="0.3">
      <c r="A2457" s="6" t="s">
        <v>12</v>
      </c>
      <c r="B2457" s="6">
        <v>26</v>
      </c>
      <c r="C2457" s="7">
        <v>39958</v>
      </c>
      <c r="D2457" s="6" t="s">
        <v>177</v>
      </c>
      <c r="E2457" s="6" t="s">
        <v>177</v>
      </c>
      <c r="F2457" s="5" t="str">
        <f t="shared" si="76"/>
        <v>BOB-26</v>
      </c>
      <c r="H2457" t="s">
        <v>21</v>
      </c>
    </row>
    <row r="2458" spans="1:8" x14ac:dyDescent="0.3">
      <c r="A2458" s="6" t="s">
        <v>12</v>
      </c>
      <c r="B2458" s="6">
        <v>86</v>
      </c>
      <c r="C2458" s="7">
        <v>40163</v>
      </c>
      <c r="D2458" s="6" t="s">
        <v>177</v>
      </c>
      <c r="E2458" s="6" t="s">
        <v>177</v>
      </c>
      <c r="F2458" s="5" t="str">
        <f t="shared" si="76"/>
        <v>BOB-86</v>
      </c>
      <c r="H2458" t="s">
        <v>21</v>
      </c>
    </row>
    <row r="2459" spans="1:8" x14ac:dyDescent="0.3">
      <c r="A2459" s="6" t="s">
        <v>12</v>
      </c>
      <c r="B2459" s="6">
        <v>155</v>
      </c>
      <c r="C2459" s="7">
        <v>40319</v>
      </c>
      <c r="D2459" s="6" t="s">
        <v>177</v>
      </c>
      <c r="E2459" s="6" t="s">
        <v>177</v>
      </c>
      <c r="F2459" s="5" t="str">
        <f t="shared" si="76"/>
        <v>BOB-155</v>
      </c>
      <c r="H2459" t="s">
        <v>21</v>
      </c>
    </row>
    <row r="2460" spans="1:8" x14ac:dyDescent="0.3">
      <c r="A2460" s="6" t="s">
        <v>12</v>
      </c>
      <c r="B2460" s="6">
        <v>154</v>
      </c>
      <c r="C2460" s="7">
        <v>40319</v>
      </c>
      <c r="D2460" s="6" t="s">
        <v>177</v>
      </c>
      <c r="E2460" s="6" t="s">
        <v>177</v>
      </c>
      <c r="F2460" s="5" t="str">
        <f t="shared" si="76"/>
        <v>BOB-154</v>
      </c>
      <c r="H2460" t="s">
        <v>21</v>
      </c>
    </row>
    <row r="2461" spans="1:8" x14ac:dyDescent="0.3">
      <c r="A2461" s="6" t="s">
        <v>12</v>
      </c>
      <c r="B2461" s="6">
        <v>216</v>
      </c>
      <c r="C2461" s="7">
        <v>40410</v>
      </c>
      <c r="D2461" s="6" t="s">
        <v>177</v>
      </c>
      <c r="E2461" s="6" t="s">
        <v>177</v>
      </c>
      <c r="F2461" s="5" t="str">
        <f t="shared" si="76"/>
        <v>BOB-216</v>
      </c>
      <c r="H2461" t="s">
        <v>21</v>
      </c>
    </row>
    <row r="2462" spans="1:8" x14ac:dyDescent="0.3">
      <c r="A2462" s="6" t="s">
        <v>62</v>
      </c>
      <c r="B2462" s="6">
        <v>18</v>
      </c>
      <c r="C2462" s="7">
        <v>40696</v>
      </c>
      <c r="D2462" s="6" t="s">
        <v>177</v>
      </c>
      <c r="E2462" s="6" t="s">
        <v>177</v>
      </c>
      <c r="F2462" s="5" t="str">
        <f t="shared" si="76"/>
        <v>ARB-18</v>
      </c>
    </row>
    <row r="2463" spans="1:8" x14ac:dyDescent="0.3">
      <c r="A2463" s="6" t="s">
        <v>12</v>
      </c>
      <c r="B2463" s="6">
        <v>449</v>
      </c>
      <c r="C2463" s="7">
        <v>40864</v>
      </c>
      <c r="D2463" s="6" t="s">
        <v>177</v>
      </c>
      <c r="E2463" s="6" t="s">
        <v>177</v>
      </c>
      <c r="F2463" s="5" t="str">
        <f t="shared" si="76"/>
        <v>BOB-449</v>
      </c>
      <c r="H2463" t="s">
        <v>21</v>
      </c>
    </row>
    <row r="2464" spans="1:8" x14ac:dyDescent="0.3">
      <c r="A2464" s="6" t="s">
        <v>62</v>
      </c>
      <c r="B2464" s="6">
        <v>63</v>
      </c>
      <c r="C2464" s="7">
        <v>40933</v>
      </c>
      <c r="D2464" s="6" t="s">
        <v>177</v>
      </c>
      <c r="E2464" s="6" t="s">
        <v>177</v>
      </c>
      <c r="F2464" s="5" t="str">
        <f t="shared" si="76"/>
        <v>ARB-63</v>
      </c>
      <c r="G2464" s="5" t="s">
        <v>64</v>
      </c>
    </row>
    <row r="2465" spans="1:8" x14ac:dyDescent="0.3">
      <c r="A2465" s="6" t="s">
        <v>12</v>
      </c>
      <c r="B2465" s="6">
        <v>468</v>
      </c>
      <c r="C2465" s="7">
        <v>40943</v>
      </c>
      <c r="D2465" s="6" t="s">
        <v>177</v>
      </c>
      <c r="E2465" s="6" t="s">
        <v>177</v>
      </c>
      <c r="F2465" s="5" t="str">
        <f t="shared" si="76"/>
        <v>BOB-468</v>
      </c>
      <c r="H2465" t="s">
        <v>21</v>
      </c>
    </row>
    <row r="2466" spans="1:8" x14ac:dyDescent="0.3">
      <c r="A2466" s="6" t="s">
        <v>62</v>
      </c>
      <c r="B2466" s="6">
        <v>77</v>
      </c>
      <c r="C2466" s="7">
        <v>40983</v>
      </c>
      <c r="D2466" s="6" t="s">
        <v>177</v>
      </c>
      <c r="E2466" s="6" t="s">
        <v>177</v>
      </c>
      <c r="F2466" s="5" t="str">
        <f t="shared" si="76"/>
        <v>ARB-77</v>
      </c>
      <c r="G2466" s="5" t="s">
        <v>64</v>
      </c>
    </row>
    <row r="2467" spans="1:8" x14ac:dyDescent="0.3">
      <c r="A2467" s="6" t="s">
        <v>12</v>
      </c>
      <c r="B2467" s="6">
        <v>499</v>
      </c>
      <c r="C2467" s="7">
        <v>40989</v>
      </c>
      <c r="D2467" s="6" t="s">
        <v>177</v>
      </c>
      <c r="E2467" s="6" t="s">
        <v>177</v>
      </c>
      <c r="F2467" s="5" t="str">
        <f t="shared" si="76"/>
        <v>BOB-499</v>
      </c>
      <c r="H2467" t="s">
        <v>21</v>
      </c>
    </row>
    <row r="2468" spans="1:8" x14ac:dyDescent="0.3">
      <c r="A2468" s="6" t="s">
        <v>62</v>
      </c>
      <c r="B2468" s="6">
        <v>109</v>
      </c>
      <c r="C2468" s="7">
        <v>41189</v>
      </c>
      <c r="D2468" s="6" t="s">
        <v>177</v>
      </c>
      <c r="E2468" s="6" t="s">
        <v>177</v>
      </c>
      <c r="F2468" s="5" t="str">
        <f t="shared" si="76"/>
        <v>ARB-109</v>
      </c>
      <c r="G2468" s="5" t="s">
        <v>64</v>
      </c>
    </row>
    <row r="2469" spans="1:8" x14ac:dyDescent="0.3">
      <c r="A2469" s="6" t="s">
        <v>62</v>
      </c>
      <c r="B2469" s="6">
        <v>162</v>
      </c>
      <c r="C2469" s="7">
        <v>41412</v>
      </c>
      <c r="D2469" s="6" t="s">
        <v>177</v>
      </c>
      <c r="E2469" s="6" t="s">
        <v>177</v>
      </c>
      <c r="F2469" s="5" t="str">
        <f t="shared" si="76"/>
        <v>ARB-162</v>
      </c>
      <c r="G2469" s="5" t="s">
        <v>64</v>
      </c>
    </row>
    <row r="2470" spans="1:8" x14ac:dyDescent="0.3">
      <c r="A2470" s="6" t="s">
        <v>62</v>
      </c>
      <c r="B2470" s="6">
        <v>245</v>
      </c>
      <c r="C2470" s="7">
        <v>41450</v>
      </c>
      <c r="D2470" s="6" t="s">
        <v>177</v>
      </c>
      <c r="E2470" s="6" t="s">
        <v>177</v>
      </c>
      <c r="F2470" s="5" t="str">
        <f t="shared" si="76"/>
        <v>ARB-245</v>
      </c>
      <c r="G2470" s="5" t="s">
        <v>64</v>
      </c>
    </row>
    <row r="2471" spans="1:8" x14ac:dyDescent="0.3">
      <c r="A2471" s="6" t="s">
        <v>51</v>
      </c>
      <c r="B2471" s="6">
        <v>137</v>
      </c>
      <c r="C2471" s="7">
        <v>41558</v>
      </c>
      <c r="D2471" s="6" t="s">
        <v>177</v>
      </c>
      <c r="E2471" s="6" t="s">
        <v>177</v>
      </c>
      <c r="F2471" s="5" t="str">
        <f>CONCATENATE(A2471,"-",B2471)</f>
        <v>UUC-137</v>
      </c>
      <c r="G2471" s="5" t="s">
        <v>20</v>
      </c>
      <c r="H2471" t="s">
        <v>35</v>
      </c>
    </row>
    <row r="2472" spans="1:8" x14ac:dyDescent="0.3">
      <c r="A2472" s="6" t="s">
        <v>62</v>
      </c>
      <c r="B2472" s="6">
        <v>271</v>
      </c>
      <c r="C2472" s="7">
        <v>41605</v>
      </c>
      <c r="D2472" s="6" t="s">
        <v>177</v>
      </c>
      <c r="E2472" s="6" t="s">
        <v>177</v>
      </c>
      <c r="F2472" s="5" t="str">
        <f>CONCATENATE(A2472,"-",B2472)</f>
        <v>ARB-271</v>
      </c>
      <c r="G2472" s="5" t="s">
        <v>64</v>
      </c>
    </row>
    <row r="2473" spans="1:8" x14ac:dyDescent="0.3">
      <c r="A2473" s="6" t="s">
        <v>51</v>
      </c>
      <c r="B2473" s="6">
        <v>209</v>
      </c>
      <c r="C2473" s="7">
        <v>41718</v>
      </c>
      <c r="D2473" s="6" t="s">
        <v>177</v>
      </c>
      <c r="E2473" s="6" t="s">
        <v>177</v>
      </c>
      <c r="F2473" s="5" t="str">
        <f>CONCATENATE(A2473,"-",B2473)</f>
        <v>UUC-209</v>
      </c>
      <c r="G2473" t="s">
        <v>64</v>
      </c>
      <c r="H2473" t="s">
        <v>21</v>
      </c>
    </row>
    <row r="2474" spans="1:8" x14ac:dyDescent="0.3">
      <c r="A2474" s="6" t="s">
        <v>62</v>
      </c>
      <c r="B2474" s="6">
        <v>395</v>
      </c>
      <c r="C2474" s="7">
        <v>41815</v>
      </c>
      <c r="D2474" s="6" t="s">
        <v>177</v>
      </c>
      <c r="E2474" s="6" t="s">
        <v>177</v>
      </c>
      <c r="F2474" s="5" t="str">
        <f>CONCATENATE(A2474,"-",B2474)</f>
        <v>ARB-395</v>
      </c>
    </row>
    <row r="2475" spans="1:8" x14ac:dyDescent="0.3">
      <c r="A2475" s="6" t="s">
        <v>51</v>
      </c>
      <c r="B2475" s="6">
        <v>262</v>
      </c>
      <c r="C2475" s="7">
        <v>41820</v>
      </c>
      <c r="D2475" s="6" t="s">
        <v>177</v>
      </c>
      <c r="E2475" s="6" t="s">
        <v>177</v>
      </c>
      <c r="F2475" s="5" t="str">
        <f t="shared" ref="F2475:F2508" si="77">CONCATENATE(A2475,"-",B2475)</f>
        <v>UUC-262</v>
      </c>
      <c r="G2475" t="s">
        <v>64</v>
      </c>
      <c r="H2475" t="s">
        <v>21</v>
      </c>
    </row>
    <row r="2476" spans="1:8" x14ac:dyDescent="0.3">
      <c r="A2476" s="6" t="s">
        <v>51</v>
      </c>
      <c r="B2476" s="6">
        <v>343</v>
      </c>
      <c r="C2476" s="7">
        <v>41932</v>
      </c>
      <c r="D2476" s="6" t="s">
        <v>177</v>
      </c>
      <c r="E2476" s="6" t="s">
        <v>177</v>
      </c>
      <c r="F2476" s="5" t="str">
        <f t="shared" si="77"/>
        <v>UUC-343</v>
      </c>
      <c r="G2476" t="s">
        <v>64</v>
      </c>
      <c r="H2476" t="s">
        <v>21</v>
      </c>
    </row>
    <row r="2477" spans="1:8" x14ac:dyDescent="0.3">
      <c r="A2477" s="6" t="s">
        <v>51</v>
      </c>
      <c r="B2477" s="6">
        <v>362</v>
      </c>
      <c r="C2477" s="7">
        <v>41953</v>
      </c>
      <c r="D2477" s="6" t="s">
        <v>177</v>
      </c>
      <c r="E2477" s="6" t="s">
        <v>177</v>
      </c>
      <c r="F2477" s="5" t="str">
        <f t="shared" si="77"/>
        <v>UUC-362</v>
      </c>
      <c r="G2477" t="s">
        <v>64</v>
      </c>
      <c r="H2477" t="s">
        <v>21</v>
      </c>
    </row>
    <row r="2478" spans="1:8" x14ac:dyDescent="0.3">
      <c r="A2478" s="6" t="s">
        <v>51</v>
      </c>
      <c r="B2478" s="6">
        <v>382</v>
      </c>
      <c r="C2478" s="7">
        <v>41982</v>
      </c>
      <c r="D2478" s="6" t="s">
        <v>177</v>
      </c>
      <c r="E2478" s="6" t="s">
        <v>177</v>
      </c>
      <c r="F2478" s="5" t="str">
        <f t="shared" si="77"/>
        <v>UUC-382</v>
      </c>
      <c r="G2478" s="5" t="s">
        <v>20</v>
      </c>
      <c r="H2478" t="s">
        <v>35</v>
      </c>
    </row>
    <row r="2479" spans="1:8" x14ac:dyDescent="0.3">
      <c r="A2479" s="6" t="s">
        <v>51</v>
      </c>
      <c r="B2479" s="6">
        <v>417</v>
      </c>
      <c r="C2479" s="7">
        <v>42036</v>
      </c>
      <c r="D2479" s="6" t="s">
        <v>177</v>
      </c>
      <c r="E2479" s="6" t="s">
        <v>177</v>
      </c>
      <c r="F2479" s="5" t="str">
        <f t="shared" si="77"/>
        <v>UUC-417</v>
      </c>
      <c r="G2479" s="5" t="s">
        <v>115</v>
      </c>
      <c r="H2479" t="s">
        <v>35</v>
      </c>
    </row>
    <row r="2480" spans="1:8" x14ac:dyDescent="0.3">
      <c r="A2480" s="6" t="s">
        <v>51</v>
      </c>
      <c r="B2480" s="6">
        <v>434</v>
      </c>
      <c r="C2480" s="7">
        <v>42056</v>
      </c>
      <c r="D2480" s="6" t="s">
        <v>177</v>
      </c>
      <c r="E2480" s="6" t="s">
        <v>177</v>
      </c>
      <c r="F2480" s="5" t="str">
        <f t="shared" si="77"/>
        <v>UUC-434</v>
      </c>
      <c r="G2480" s="5" t="s">
        <v>120</v>
      </c>
      <c r="H2480" t="s">
        <v>21</v>
      </c>
    </row>
    <row r="2481" spans="1:8" x14ac:dyDescent="0.3">
      <c r="A2481" s="6" t="s">
        <v>51</v>
      </c>
      <c r="B2481" s="6">
        <v>459</v>
      </c>
      <c r="C2481" s="7">
        <v>42090</v>
      </c>
      <c r="D2481" s="6" t="s">
        <v>177</v>
      </c>
      <c r="E2481" s="6" t="s">
        <v>177</v>
      </c>
      <c r="F2481" s="5" t="str">
        <f t="shared" si="77"/>
        <v>UUC-459</v>
      </c>
      <c r="G2481" s="5" t="s">
        <v>20</v>
      </c>
      <c r="H2481" t="s">
        <v>21</v>
      </c>
    </row>
    <row r="2482" spans="1:8" x14ac:dyDescent="0.3">
      <c r="A2482" s="6" t="s">
        <v>51</v>
      </c>
      <c r="B2482" s="6">
        <v>516</v>
      </c>
      <c r="C2482" s="7">
        <v>42188</v>
      </c>
      <c r="D2482" s="6" t="s">
        <v>177</v>
      </c>
      <c r="E2482" s="6" t="s">
        <v>177</v>
      </c>
      <c r="F2482" s="5" t="str">
        <f t="shared" si="77"/>
        <v>UUC-516</v>
      </c>
      <c r="G2482" s="5" t="s">
        <v>20</v>
      </c>
      <c r="H2482" t="s">
        <v>35</v>
      </c>
    </row>
    <row r="2483" spans="1:8" x14ac:dyDescent="0.3">
      <c r="A2483" s="6" t="s">
        <v>51</v>
      </c>
      <c r="B2483" s="6">
        <v>632</v>
      </c>
      <c r="C2483" s="7">
        <v>42488</v>
      </c>
      <c r="D2483" s="6" t="s">
        <v>177</v>
      </c>
      <c r="E2483" s="6" t="s">
        <v>177</v>
      </c>
      <c r="F2483" s="5" t="str">
        <f t="shared" si="77"/>
        <v>UUC-632</v>
      </c>
      <c r="G2483" s="5" t="s">
        <v>81</v>
      </c>
      <c r="H2483" t="s">
        <v>21</v>
      </c>
    </row>
    <row r="2484" spans="1:8" x14ac:dyDescent="0.3">
      <c r="A2484" s="6" t="s">
        <v>130</v>
      </c>
      <c r="B2484" s="6">
        <v>65</v>
      </c>
      <c r="C2484" s="7">
        <v>42503</v>
      </c>
      <c r="D2484" s="6" t="s">
        <v>177</v>
      </c>
      <c r="E2484" s="6" t="s">
        <v>177</v>
      </c>
      <c r="F2484" s="5" t="str">
        <f t="shared" si="77"/>
        <v>KKV-65</v>
      </c>
      <c r="G2484" t="s">
        <v>213</v>
      </c>
      <c r="H2484" t="s">
        <v>21</v>
      </c>
    </row>
    <row r="2485" spans="1:8" x14ac:dyDescent="0.3">
      <c r="A2485" s="6" t="s">
        <v>51</v>
      </c>
      <c r="B2485" s="6">
        <v>654</v>
      </c>
      <c r="C2485" s="7">
        <v>42514</v>
      </c>
      <c r="D2485" s="6" t="s">
        <v>177</v>
      </c>
      <c r="E2485" s="6" t="s">
        <v>177</v>
      </c>
      <c r="F2485" s="5" t="str">
        <f t="shared" si="77"/>
        <v>UUC-654</v>
      </c>
      <c r="G2485" s="5" t="s">
        <v>81</v>
      </c>
      <c r="H2485" t="s">
        <v>21</v>
      </c>
    </row>
    <row r="2486" spans="1:8" x14ac:dyDescent="0.3">
      <c r="A2486" s="6" t="s">
        <v>135</v>
      </c>
      <c r="B2486" s="6">
        <v>16</v>
      </c>
      <c r="C2486" s="7">
        <v>43063</v>
      </c>
      <c r="D2486" s="6" t="s">
        <v>177</v>
      </c>
      <c r="E2486" s="6" t="s">
        <v>177</v>
      </c>
      <c r="F2486" s="5" t="str">
        <f t="shared" si="77"/>
        <v>EAT-16</v>
      </c>
      <c r="G2486" t="s">
        <v>20</v>
      </c>
      <c r="H2486" t="s">
        <v>21</v>
      </c>
    </row>
    <row r="2487" spans="1:8" x14ac:dyDescent="0.3">
      <c r="A2487" s="6" t="s">
        <v>104</v>
      </c>
      <c r="B2487" s="6">
        <v>34</v>
      </c>
      <c r="C2487" s="7">
        <v>43071</v>
      </c>
      <c r="D2487" s="6" t="s">
        <v>177</v>
      </c>
      <c r="E2487" s="6" t="s">
        <v>177</v>
      </c>
      <c r="F2487" s="5" t="str">
        <f t="shared" si="77"/>
        <v>CSS-34</v>
      </c>
      <c r="G2487" t="s">
        <v>83</v>
      </c>
      <c r="H2487" t="s">
        <v>21</v>
      </c>
    </row>
    <row r="2488" spans="1:8" x14ac:dyDescent="0.3">
      <c r="A2488" s="6" t="s">
        <v>231</v>
      </c>
      <c r="B2488" s="6">
        <v>3</v>
      </c>
      <c r="C2488" s="7">
        <v>43179</v>
      </c>
      <c r="D2488" s="6" t="s">
        <v>177</v>
      </c>
      <c r="E2488" s="6" t="s">
        <v>177</v>
      </c>
      <c r="F2488" s="5" t="str">
        <f t="shared" si="77"/>
        <v>KKK-3</v>
      </c>
      <c r="G2488" t="s">
        <v>64</v>
      </c>
      <c r="H2488" t="s">
        <v>21</v>
      </c>
    </row>
    <row r="2489" spans="1:8" x14ac:dyDescent="0.3">
      <c r="A2489" s="6" t="s">
        <v>164</v>
      </c>
      <c r="B2489" s="6">
        <v>74</v>
      </c>
      <c r="C2489" s="7">
        <v>43810</v>
      </c>
      <c r="D2489" s="59">
        <v>0.8125</v>
      </c>
      <c r="E2489" s="6" t="s">
        <v>177</v>
      </c>
      <c r="F2489" s="5" t="str">
        <f t="shared" si="77"/>
        <v>KTH-74</v>
      </c>
      <c r="G2489" s="5" t="s">
        <v>81</v>
      </c>
      <c r="H2489" t="s">
        <v>21</v>
      </c>
    </row>
    <row r="2490" spans="1:8" x14ac:dyDescent="0.3">
      <c r="A2490" s="6" t="s">
        <v>104</v>
      </c>
      <c r="B2490" s="6">
        <v>54</v>
      </c>
      <c r="C2490" s="7">
        <v>44006</v>
      </c>
      <c r="D2490" s="6" t="s">
        <v>177</v>
      </c>
      <c r="E2490" s="6" t="s">
        <v>177</v>
      </c>
      <c r="F2490" s="5" t="str">
        <f t="shared" si="77"/>
        <v>CSS-54</v>
      </c>
      <c r="G2490" t="s">
        <v>64</v>
      </c>
      <c r="H2490" t="s">
        <v>21</v>
      </c>
    </row>
    <row r="2491" spans="1:8" x14ac:dyDescent="0.3">
      <c r="A2491" s="6" t="s">
        <v>12</v>
      </c>
      <c r="B2491" s="6">
        <v>204</v>
      </c>
      <c r="C2491" s="7">
        <v>40396</v>
      </c>
      <c r="D2491" s="6" t="s">
        <v>106</v>
      </c>
      <c r="E2491" s="6" t="s">
        <v>106</v>
      </c>
      <c r="F2491" s="5" t="str">
        <f t="shared" si="77"/>
        <v>BOB-204</v>
      </c>
      <c r="H2491" t="s">
        <v>21</v>
      </c>
    </row>
    <row r="2492" spans="1:8" x14ac:dyDescent="0.3">
      <c r="A2492" s="6" t="s">
        <v>12</v>
      </c>
      <c r="B2492" s="6">
        <v>224</v>
      </c>
      <c r="C2492" s="7">
        <v>40413</v>
      </c>
      <c r="D2492" s="6" t="s">
        <v>106</v>
      </c>
      <c r="E2492" s="6" t="s">
        <v>106</v>
      </c>
      <c r="F2492" s="5" t="str">
        <f t="shared" si="77"/>
        <v>BOB-224</v>
      </c>
      <c r="H2492" t="s">
        <v>21</v>
      </c>
    </row>
    <row r="2493" spans="1:8" x14ac:dyDescent="0.3">
      <c r="A2493" s="6" t="s">
        <v>12</v>
      </c>
      <c r="B2493" s="6">
        <v>239</v>
      </c>
      <c r="C2493" s="7">
        <v>40456</v>
      </c>
      <c r="D2493" s="6" t="s">
        <v>106</v>
      </c>
      <c r="E2493" s="6" t="s">
        <v>106</v>
      </c>
      <c r="F2493" s="5" t="str">
        <f t="shared" si="77"/>
        <v>BOB-239</v>
      </c>
      <c r="H2493" t="s">
        <v>21</v>
      </c>
    </row>
    <row r="2494" spans="1:8" x14ac:dyDescent="0.3">
      <c r="A2494" s="6" t="s">
        <v>12</v>
      </c>
      <c r="B2494" s="6">
        <v>243</v>
      </c>
      <c r="C2494" s="7">
        <v>40471</v>
      </c>
      <c r="D2494" s="6" t="s">
        <v>106</v>
      </c>
      <c r="E2494" s="6" t="s">
        <v>106</v>
      </c>
      <c r="F2494" s="5" t="str">
        <f t="shared" si="77"/>
        <v>BOB-243</v>
      </c>
      <c r="H2494" t="s">
        <v>35</v>
      </c>
    </row>
    <row r="2495" spans="1:8" x14ac:dyDescent="0.3">
      <c r="A2495" s="6" t="s">
        <v>12</v>
      </c>
      <c r="B2495" s="6">
        <v>343</v>
      </c>
      <c r="C2495" s="7">
        <v>40646</v>
      </c>
      <c r="D2495" s="6" t="s">
        <v>106</v>
      </c>
      <c r="E2495" s="6" t="s">
        <v>106</v>
      </c>
      <c r="F2495" s="5" t="str">
        <f t="shared" si="77"/>
        <v>BOB-343</v>
      </c>
      <c r="H2495" t="s">
        <v>21</v>
      </c>
    </row>
    <row r="2496" spans="1:8" x14ac:dyDescent="0.3">
      <c r="A2496" s="6" t="s">
        <v>12</v>
      </c>
      <c r="B2496" s="6">
        <v>365</v>
      </c>
      <c r="C2496" s="7">
        <v>40672</v>
      </c>
      <c r="D2496" s="6" t="s">
        <v>106</v>
      </c>
      <c r="E2496" s="6" t="s">
        <v>106</v>
      </c>
      <c r="F2496" s="5" t="str">
        <f t="shared" si="77"/>
        <v>BOB-365</v>
      </c>
      <c r="H2496" t="s">
        <v>21</v>
      </c>
    </row>
    <row r="2497" spans="1:8" x14ac:dyDescent="0.3">
      <c r="A2497" s="6" t="s">
        <v>12</v>
      </c>
      <c r="B2497" s="6">
        <v>374</v>
      </c>
      <c r="C2497" s="7">
        <v>40684</v>
      </c>
      <c r="D2497" s="6" t="s">
        <v>106</v>
      </c>
      <c r="E2497" s="6" t="s">
        <v>106</v>
      </c>
      <c r="F2497" s="5" t="str">
        <f t="shared" si="77"/>
        <v>BOB-374</v>
      </c>
      <c r="H2497" t="s">
        <v>21</v>
      </c>
    </row>
    <row r="2498" spans="1:8" x14ac:dyDescent="0.3">
      <c r="A2498" s="6" t="s">
        <v>12</v>
      </c>
      <c r="B2498" s="6">
        <v>430</v>
      </c>
      <c r="C2498" s="7">
        <v>40808</v>
      </c>
      <c r="D2498" s="6" t="s">
        <v>106</v>
      </c>
      <c r="E2498" s="6" t="s">
        <v>106</v>
      </c>
      <c r="F2498" s="5" t="str">
        <f t="shared" si="77"/>
        <v>BOB-430</v>
      </c>
      <c r="H2498" t="s">
        <v>21</v>
      </c>
    </row>
    <row r="2499" spans="1:8" x14ac:dyDescent="0.3">
      <c r="A2499" s="6" t="s">
        <v>12</v>
      </c>
      <c r="B2499" s="6">
        <v>454</v>
      </c>
      <c r="C2499" s="7">
        <v>40878</v>
      </c>
      <c r="D2499" s="6" t="s">
        <v>106</v>
      </c>
      <c r="E2499" s="6" t="s">
        <v>106</v>
      </c>
      <c r="F2499" s="5" t="str">
        <f t="shared" si="77"/>
        <v>BOB-454</v>
      </c>
      <c r="H2499" t="s">
        <v>21</v>
      </c>
    </row>
    <row r="2500" spans="1:8" x14ac:dyDescent="0.3">
      <c r="A2500" s="6" t="s">
        <v>12</v>
      </c>
      <c r="B2500" s="6">
        <v>491</v>
      </c>
      <c r="C2500" s="7">
        <v>40978</v>
      </c>
      <c r="D2500" s="6" t="s">
        <v>106</v>
      </c>
      <c r="E2500" s="6" t="s">
        <v>106</v>
      </c>
      <c r="F2500" s="5" t="str">
        <f t="shared" si="77"/>
        <v>BOB-491</v>
      </c>
      <c r="H2500" t="s">
        <v>21</v>
      </c>
    </row>
    <row r="2501" spans="1:8" x14ac:dyDescent="0.3">
      <c r="A2501" s="6" t="s">
        <v>12</v>
      </c>
      <c r="B2501" s="6">
        <v>510</v>
      </c>
      <c r="C2501" s="7">
        <v>41026</v>
      </c>
      <c r="D2501" s="6" t="s">
        <v>106</v>
      </c>
      <c r="E2501" s="6" t="s">
        <v>106</v>
      </c>
      <c r="F2501" s="5" t="str">
        <f t="shared" si="77"/>
        <v>BOB-510</v>
      </c>
      <c r="H2501" t="s">
        <v>21</v>
      </c>
    </row>
    <row r="2502" spans="1:8" x14ac:dyDescent="0.3">
      <c r="A2502" s="6" t="s">
        <v>12</v>
      </c>
      <c r="B2502" s="6">
        <v>529</v>
      </c>
      <c r="C2502" s="7">
        <v>41066</v>
      </c>
      <c r="D2502" s="6" t="s">
        <v>106</v>
      </c>
      <c r="E2502" s="6" t="s">
        <v>106</v>
      </c>
      <c r="F2502" s="5" t="str">
        <f t="shared" si="77"/>
        <v>BOB-529</v>
      </c>
      <c r="H2502" t="s">
        <v>21</v>
      </c>
    </row>
    <row r="2503" spans="1:8" x14ac:dyDescent="0.3">
      <c r="A2503" s="6" t="s">
        <v>51</v>
      </c>
      <c r="B2503" s="6">
        <v>110</v>
      </c>
      <c r="C2503" s="7">
        <v>41499</v>
      </c>
      <c r="D2503" s="6" t="s">
        <v>106</v>
      </c>
      <c r="E2503" s="6" t="s">
        <v>106</v>
      </c>
      <c r="F2503" s="5" t="str">
        <f t="shared" si="77"/>
        <v>UUC-110</v>
      </c>
      <c r="G2503" t="s">
        <v>64</v>
      </c>
      <c r="H2503" t="s">
        <v>21</v>
      </c>
    </row>
    <row r="2504" spans="1:8" x14ac:dyDescent="0.3">
      <c r="A2504" s="6" t="s">
        <v>62</v>
      </c>
      <c r="B2504" s="6">
        <v>251</v>
      </c>
      <c r="C2504" s="7">
        <v>41518</v>
      </c>
      <c r="D2504" s="6" t="s">
        <v>106</v>
      </c>
      <c r="E2504" s="6" t="s">
        <v>106</v>
      </c>
      <c r="F2504" s="5" t="str">
        <f t="shared" si="77"/>
        <v>ARB-251</v>
      </c>
      <c r="G2504" s="5" t="s">
        <v>64</v>
      </c>
    </row>
    <row r="2505" spans="1:8" x14ac:dyDescent="0.3">
      <c r="A2505" s="6" t="s">
        <v>62</v>
      </c>
      <c r="B2505" s="6">
        <v>206</v>
      </c>
      <c r="C2505" s="7">
        <v>41521</v>
      </c>
      <c r="D2505" s="6" t="s">
        <v>106</v>
      </c>
      <c r="E2505" s="6" t="s">
        <v>106</v>
      </c>
      <c r="F2505" s="5" t="str">
        <f t="shared" si="77"/>
        <v>ARB-206</v>
      </c>
      <c r="G2505" s="5" t="s">
        <v>64</v>
      </c>
    </row>
    <row r="2506" spans="1:8" x14ac:dyDescent="0.3">
      <c r="A2506" s="6" t="s">
        <v>62</v>
      </c>
      <c r="B2506" s="6">
        <v>256</v>
      </c>
      <c r="C2506" s="7">
        <v>41583</v>
      </c>
      <c r="D2506" s="6" t="s">
        <v>106</v>
      </c>
      <c r="E2506" s="6" t="s">
        <v>106</v>
      </c>
      <c r="F2506" s="5" t="str">
        <f t="shared" si="77"/>
        <v>ARB-256</v>
      </c>
      <c r="G2506" s="5" t="s">
        <v>64</v>
      </c>
    </row>
    <row r="2507" spans="1:8" x14ac:dyDescent="0.3">
      <c r="A2507" s="6" t="s">
        <v>62</v>
      </c>
      <c r="B2507" s="6">
        <v>259</v>
      </c>
      <c r="C2507" s="7">
        <v>41588</v>
      </c>
      <c r="D2507" s="6" t="s">
        <v>106</v>
      </c>
      <c r="E2507" s="6" t="s">
        <v>106</v>
      </c>
      <c r="F2507" s="5" t="str">
        <f t="shared" si="77"/>
        <v>ARB-259</v>
      </c>
      <c r="G2507" s="5" t="s">
        <v>64</v>
      </c>
    </row>
    <row r="2508" spans="1:8" x14ac:dyDescent="0.3">
      <c r="A2508" s="6" t="s">
        <v>62</v>
      </c>
      <c r="B2508" s="6">
        <v>297</v>
      </c>
      <c r="C2508" s="7">
        <v>41656</v>
      </c>
      <c r="D2508" s="6" t="s">
        <v>106</v>
      </c>
      <c r="E2508" s="6" t="s">
        <v>106</v>
      </c>
      <c r="F2508" s="5" t="str">
        <f t="shared" si="77"/>
        <v>ARB-297</v>
      </c>
      <c r="G2508" s="5" t="s">
        <v>64</v>
      </c>
    </row>
    <row r="2509" spans="1:8" x14ac:dyDescent="0.3">
      <c r="A2509" s="6" t="s">
        <v>51</v>
      </c>
      <c r="B2509" s="6">
        <v>210</v>
      </c>
      <c r="C2509" s="7">
        <v>41721</v>
      </c>
      <c r="D2509" s="6" t="s">
        <v>106</v>
      </c>
      <c r="E2509" s="6" t="s">
        <v>106</v>
      </c>
      <c r="F2509" s="5" t="str">
        <f>CONCATENATE(A2509,"-",B2509)</f>
        <v>UUC-210</v>
      </c>
      <c r="G2509" t="s">
        <v>64</v>
      </c>
      <c r="H2509" t="s">
        <v>21</v>
      </c>
    </row>
    <row r="2510" spans="1:8" x14ac:dyDescent="0.3">
      <c r="A2510" s="6" t="s">
        <v>62</v>
      </c>
      <c r="B2510" s="6">
        <v>334</v>
      </c>
      <c r="C2510" s="7">
        <v>41725</v>
      </c>
      <c r="D2510" s="6" t="s">
        <v>106</v>
      </c>
      <c r="E2510" s="6" t="s">
        <v>106</v>
      </c>
      <c r="F2510" s="5" t="str">
        <f>CONCATENATE(A2510,"-",B2510)</f>
        <v>ARB-334</v>
      </c>
      <c r="G2510" s="5" t="s">
        <v>64</v>
      </c>
    </row>
    <row r="2511" spans="1:8" x14ac:dyDescent="0.3">
      <c r="A2511" s="6" t="s">
        <v>51</v>
      </c>
      <c r="B2511" s="6">
        <v>248</v>
      </c>
      <c r="C2511" s="7">
        <v>41795</v>
      </c>
      <c r="D2511" s="6" t="s">
        <v>106</v>
      </c>
      <c r="E2511" s="6" t="s">
        <v>106</v>
      </c>
      <c r="F2511" s="5" t="str">
        <f>CONCATENATE(A2511,"-",B2511)</f>
        <v>UUC-248</v>
      </c>
      <c r="G2511" s="5" t="s">
        <v>20</v>
      </c>
      <c r="H2511" t="s">
        <v>21</v>
      </c>
    </row>
    <row r="2512" spans="1:8" x14ac:dyDescent="0.3">
      <c r="A2512" s="6" t="s">
        <v>62</v>
      </c>
      <c r="B2512" s="6">
        <v>415</v>
      </c>
      <c r="C2512" s="7">
        <v>41858</v>
      </c>
      <c r="D2512" s="6" t="s">
        <v>106</v>
      </c>
      <c r="E2512" s="6" t="s">
        <v>106</v>
      </c>
      <c r="F2512" s="5" t="str">
        <f t="shared" ref="F2512:F2575" si="78">CONCATENATE(A2512,"-",B2512)</f>
        <v>ARB-415</v>
      </c>
    </row>
    <row r="2513" spans="1:8" x14ac:dyDescent="0.3">
      <c r="A2513" s="6" t="s">
        <v>62</v>
      </c>
      <c r="B2513" s="6">
        <v>416</v>
      </c>
      <c r="C2513" s="7">
        <v>41859</v>
      </c>
      <c r="D2513" s="6" t="s">
        <v>106</v>
      </c>
      <c r="E2513" s="6" t="s">
        <v>106</v>
      </c>
      <c r="F2513" s="5" t="str">
        <f t="shared" si="78"/>
        <v>ARB-416</v>
      </c>
    </row>
    <row r="2514" spans="1:8" x14ac:dyDescent="0.3">
      <c r="A2514" s="6" t="s">
        <v>62</v>
      </c>
      <c r="B2514" s="6">
        <v>418</v>
      </c>
      <c r="C2514" s="7">
        <v>41863</v>
      </c>
      <c r="D2514" s="6" t="s">
        <v>106</v>
      </c>
      <c r="E2514" s="6" t="s">
        <v>106</v>
      </c>
      <c r="F2514" s="5" t="str">
        <f t="shared" si="78"/>
        <v>ARB-418</v>
      </c>
    </row>
    <row r="2515" spans="1:8" x14ac:dyDescent="0.3">
      <c r="A2515" s="6" t="s">
        <v>51</v>
      </c>
      <c r="B2515" s="6">
        <v>320</v>
      </c>
      <c r="C2515" s="7">
        <v>41904</v>
      </c>
      <c r="D2515" s="6" t="s">
        <v>106</v>
      </c>
      <c r="E2515" s="6" t="s">
        <v>106</v>
      </c>
      <c r="F2515" s="5" t="str">
        <f t="shared" si="78"/>
        <v>UUC-320</v>
      </c>
      <c r="G2515" t="s">
        <v>152</v>
      </c>
      <c r="H2515" t="s">
        <v>21</v>
      </c>
    </row>
    <row r="2516" spans="1:8" x14ac:dyDescent="0.3">
      <c r="A2516" s="6" t="s">
        <v>51</v>
      </c>
      <c r="B2516" s="6">
        <v>332</v>
      </c>
      <c r="C2516" s="7">
        <v>41913</v>
      </c>
      <c r="D2516" s="6" t="s">
        <v>106</v>
      </c>
      <c r="E2516" s="6" t="s">
        <v>106</v>
      </c>
      <c r="F2516" s="5" t="str">
        <f t="shared" si="78"/>
        <v>UUC-332</v>
      </c>
      <c r="G2516" t="s">
        <v>228</v>
      </c>
      <c r="H2516" t="s">
        <v>35</v>
      </c>
    </row>
    <row r="2517" spans="1:8" x14ac:dyDescent="0.3">
      <c r="A2517" s="6" t="s">
        <v>51</v>
      </c>
      <c r="B2517" s="6">
        <v>350</v>
      </c>
      <c r="C2517" s="7">
        <v>41939</v>
      </c>
      <c r="D2517" s="6" t="s">
        <v>106</v>
      </c>
      <c r="E2517" s="6" t="s">
        <v>106</v>
      </c>
      <c r="F2517" s="5" t="str">
        <f t="shared" si="78"/>
        <v>UUC-350</v>
      </c>
      <c r="G2517" s="5" t="s">
        <v>20</v>
      </c>
      <c r="H2517" t="s">
        <v>35</v>
      </c>
    </row>
    <row r="2518" spans="1:8" x14ac:dyDescent="0.3">
      <c r="A2518" s="6" t="s">
        <v>51</v>
      </c>
      <c r="B2518" s="6">
        <v>357</v>
      </c>
      <c r="C2518" s="7">
        <v>41946</v>
      </c>
      <c r="D2518" s="6" t="s">
        <v>106</v>
      </c>
      <c r="E2518" s="6" t="s">
        <v>106</v>
      </c>
      <c r="F2518" s="5" t="str">
        <f t="shared" si="78"/>
        <v>UUC-357</v>
      </c>
      <c r="G2518" t="s">
        <v>64</v>
      </c>
      <c r="H2518" t="s">
        <v>21</v>
      </c>
    </row>
    <row r="2519" spans="1:8" x14ac:dyDescent="0.3">
      <c r="A2519" s="6" t="s">
        <v>51</v>
      </c>
      <c r="B2519" s="6">
        <v>364</v>
      </c>
      <c r="C2519" s="7">
        <v>41954</v>
      </c>
      <c r="D2519" s="6" t="s">
        <v>106</v>
      </c>
      <c r="E2519" s="6" t="s">
        <v>106</v>
      </c>
      <c r="F2519" s="5" t="str">
        <f t="shared" si="78"/>
        <v>UUC-364</v>
      </c>
      <c r="G2519" s="5" t="s">
        <v>20</v>
      </c>
      <c r="H2519" t="s">
        <v>35</v>
      </c>
    </row>
    <row r="2520" spans="1:8" x14ac:dyDescent="0.3">
      <c r="A2520" s="6" t="s">
        <v>51</v>
      </c>
      <c r="B2520" s="6">
        <v>372</v>
      </c>
      <c r="C2520" s="7">
        <v>41967</v>
      </c>
      <c r="D2520" s="6" t="s">
        <v>106</v>
      </c>
      <c r="E2520" s="6" t="s">
        <v>106</v>
      </c>
      <c r="F2520" s="5" t="str">
        <f t="shared" si="78"/>
        <v>UUC-372</v>
      </c>
      <c r="G2520" s="5" t="s">
        <v>81</v>
      </c>
      <c r="H2520" t="s">
        <v>35</v>
      </c>
    </row>
    <row r="2521" spans="1:8" x14ac:dyDescent="0.3">
      <c r="A2521" s="6" t="s">
        <v>51</v>
      </c>
      <c r="B2521" s="6">
        <v>401</v>
      </c>
      <c r="C2521" s="7">
        <v>42011</v>
      </c>
      <c r="D2521" s="6" t="s">
        <v>106</v>
      </c>
      <c r="E2521" s="6" t="s">
        <v>106</v>
      </c>
      <c r="F2521" s="5" t="str">
        <f t="shared" si="78"/>
        <v>UUC-401</v>
      </c>
      <c r="G2521" t="s">
        <v>83</v>
      </c>
      <c r="H2521" t="s">
        <v>21</v>
      </c>
    </row>
    <row r="2522" spans="1:8" x14ac:dyDescent="0.3">
      <c r="A2522" s="6" t="s">
        <v>51</v>
      </c>
      <c r="B2522" s="6">
        <v>407</v>
      </c>
      <c r="C2522" s="7">
        <v>42018</v>
      </c>
      <c r="D2522" s="6" t="s">
        <v>106</v>
      </c>
      <c r="E2522" s="6" t="s">
        <v>106</v>
      </c>
      <c r="F2522" s="5" t="str">
        <f t="shared" si="78"/>
        <v>UUC-407</v>
      </c>
      <c r="G2522" t="s">
        <v>83</v>
      </c>
      <c r="H2522" t="s">
        <v>21</v>
      </c>
    </row>
    <row r="2523" spans="1:8" x14ac:dyDescent="0.3">
      <c r="A2523" s="6" t="s">
        <v>51</v>
      </c>
      <c r="B2523" s="6">
        <v>415</v>
      </c>
      <c r="C2523" s="7">
        <v>42034</v>
      </c>
      <c r="D2523" s="6" t="s">
        <v>106</v>
      </c>
      <c r="E2523" s="6" t="s">
        <v>106</v>
      </c>
      <c r="F2523" s="5" t="str">
        <f t="shared" si="78"/>
        <v>UUC-415</v>
      </c>
      <c r="G2523" s="5" t="s">
        <v>20</v>
      </c>
      <c r="H2523" t="s">
        <v>21</v>
      </c>
    </row>
    <row r="2524" spans="1:8" x14ac:dyDescent="0.3">
      <c r="A2524" s="6" t="s">
        <v>51</v>
      </c>
      <c r="B2524" s="6">
        <v>416</v>
      </c>
      <c r="C2524" s="7">
        <v>42036</v>
      </c>
      <c r="D2524" s="6" t="s">
        <v>106</v>
      </c>
      <c r="E2524" s="6" t="s">
        <v>106</v>
      </c>
      <c r="F2524" s="5" t="str">
        <f t="shared" si="78"/>
        <v>UUC-416</v>
      </c>
      <c r="G2524" s="5" t="s">
        <v>20</v>
      </c>
      <c r="H2524" t="s">
        <v>35</v>
      </c>
    </row>
    <row r="2525" spans="1:8" x14ac:dyDescent="0.3">
      <c r="A2525" s="6" t="s">
        <v>51</v>
      </c>
      <c r="B2525" s="6">
        <v>469</v>
      </c>
      <c r="C2525" s="7">
        <v>42096</v>
      </c>
      <c r="D2525" s="6" t="s">
        <v>106</v>
      </c>
      <c r="E2525" s="6" t="s">
        <v>106</v>
      </c>
      <c r="F2525" s="5" t="str">
        <f t="shared" si="78"/>
        <v>UUC-469</v>
      </c>
      <c r="G2525" s="5" t="s">
        <v>120</v>
      </c>
      <c r="H2525" t="s">
        <v>35</v>
      </c>
    </row>
    <row r="2526" spans="1:8" x14ac:dyDescent="0.3">
      <c r="A2526" s="6" t="s">
        <v>51</v>
      </c>
      <c r="B2526" s="6">
        <v>470</v>
      </c>
      <c r="C2526" s="7">
        <v>42097</v>
      </c>
      <c r="D2526" s="6" t="s">
        <v>106</v>
      </c>
      <c r="E2526" s="6" t="s">
        <v>106</v>
      </c>
      <c r="F2526" s="5" t="str">
        <f t="shared" si="78"/>
        <v>UUC-470</v>
      </c>
      <c r="G2526" s="5" t="s">
        <v>20</v>
      </c>
      <c r="H2526" t="s">
        <v>35</v>
      </c>
    </row>
    <row r="2527" spans="1:8" x14ac:dyDescent="0.3">
      <c r="A2527" s="6" t="s">
        <v>51</v>
      </c>
      <c r="B2527" s="6">
        <v>476</v>
      </c>
      <c r="C2527" s="7">
        <v>42102</v>
      </c>
      <c r="D2527" s="6" t="s">
        <v>106</v>
      </c>
      <c r="E2527" s="6" t="s">
        <v>106</v>
      </c>
      <c r="F2527" s="5" t="str">
        <f t="shared" si="78"/>
        <v>UUC-476</v>
      </c>
      <c r="G2527" s="5" t="s">
        <v>115</v>
      </c>
      <c r="H2527" t="s">
        <v>21</v>
      </c>
    </row>
    <row r="2528" spans="1:8" x14ac:dyDescent="0.3">
      <c r="A2528" s="6" t="s">
        <v>51</v>
      </c>
      <c r="B2528" s="6">
        <v>503</v>
      </c>
      <c r="C2528" s="7">
        <v>42155</v>
      </c>
      <c r="D2528" s="6" t="s">
        <v>106</v>
      </c>
      <c r="E2528" s="6" t="s">
        <v>106</v>
      </c>
      <c r="F2528" s="5" t="str">
        <f t="shared" si="78"/>
        <v>UUC-503</v>
      </c>
      <c r="G2528" s="5" t="s">
        <v>120</v>
      </c>
      <c r="H2528" t="s">
        <v>21</v>
      </c>
    </row>
    <row r="2529" spans="1:8" x14ac:dyDescent="0.3">
      <c r="A2529" s="6" t="s">
        <v>51</v>
      </c>
      <c r="B2529" s="6">
        <v>507</v>
      </c>
      <c r="C2529" s="7">
        <v>42159</v>
      </c>
      <c r="D2529" s="6" t="s">
        <v>106</v>
      </c>
      <c r="E2529" s="6" t="s">
        <v>106</v>
      </c>
      <c r="F2529" s="5" t="str">
        <f t="shared" si="78"/>
        <v>UUC-507</v>
      </c>
      <c r="G2529" s="5" t="s">
        <v>81</v>
      </c>
      <c r="H2529" t="s">
        <v>35</v>
      </c>
    </row>
    <row r="2530" spans="1:8" x14ac:dyDescent="0.3">
      <c r="A2530" s="6" t="s">
        <v>51</v>
      </c>
      <c r="B2530" s="6">
        <v>514</v>
      </c>
      <c r="C2530" s="7">
        <v>42179</v>
      </c>
      <c r="D2530" s="6" t="s">
        <v>106</v>
      </c>
      <c r="E2530" s="6" t="s">
        <v>106</v>
      </c>
      <c r="F2530" s="5" t="str">
        <f t="shared" si="78"/>
        <v>UUC-514</v>
      </c>
      <c r="G2530" s="5" t="s">
        <v>120</v>
      </c>
      <c r="H2530" t="s">
        <v>21</v>
      </c>
    </row>
    <row r="2531" spans="1:8" x14ac:dyDescent="0.3">
      <c r="A2531" s="6" t="s">
        <v>51</v>
      </c>
      <c r="B2531" s="6">
        <v>527</v>
      </c>
      <c r="C2531" s="7">
        <v>42219</v>
      </c>
      <c r="D2531" s="6" t="s">
        <v>106</v>
      </c>
      <c r="E2531" s="6" t="s">
        <v>106</v>
      </c>
      <c r="F2531" s="5" t="str">
        <f t="shared" si="78"/>
        <v>UUC-527</v>
      </c>
      <c r="G2531" t="s">
        <v>64</v>
      </c>
      <c r="H2531" t="s">
        <v>21</v>
      </c>
    </row>
    <row r="2532" spans="1:8" x14ac:dyDescent="0.3">
      <c r="A2532" s="6" t="s">
        <v>51</v>
      </c>
      <c r="B2532" s="6">
        <v>553</v>
      </c>
      <c r="C2532" s="7">
        <v>42287</v>
      </c>
      <c r="D2532" s="6" t="s">
        <v>106</v>
      </c>
      <c r="E2532" s="6" t="s">
        <v>106</v>
      </c>
      <c r="F2532" s="5" t="str">
        <f t="shared" si="78"/>
        <v>UUC-553</v>
      </c>
      <c r="G2532" s="5" t="s">
        <v>81</v>
      </c>
      <c r="H2532" t="s">
        <v>21</v>
      </c>
    </row>
    <row r="2533" spans="1:8" x14ac:dyDescent="0.3">
      <c r="A2533" s="6" t="s">
        <v>51</v>
      </c>
      <c r="B2533" s="6">
        <v>559</v>
      </c>
      <c r="C2533" s="7">
        <v>42320</v>
      </c>
      <c r="D2533" s="6" t="s">
        <v>106</v>
      </c>
      <c r="E2533" s="6" t="s">
        <v>106</v>
      </c>
      <c r="F2533" s="5" t="str">
        <f t="shared" si="78"/>
        <v>UUC-559</v>
      </c>
      <c r="G2533" s="5" t="s">
        <v>20</v>
      </c>
      <c r="H2533" t="s">
        <v>35</v>
      </c>
    </row>
    <row r="2534" spans="1:8" x14ac:dyDescent="0.3">
      <c r="A2534" s="6" t="s">
        <v>51</v>
      </c>
      <c r="B2534" s="6">
        <v>576</v>
      </c>
      <c r="C2534" s="7">
        <v>42379</v>
      </c>
      <c r="D2534" s="6" t="s">
        <v>106</v>
      </c>
      <c r="E2534" s="6" t="s">
        <v>106</v>
      </c>
      <c r="F2534" s="5" t="str">
        <f t="shared" si="78"/>
        <v>UUC-576</v>
      </c>
      <c r="G2534" t="s">
        <v>64</v>
      </c>
      <c r="H2534" t="s">
        <v>35</v>
      </c>
    </row>
    <row r="2535" spans="1:8" x14ac:dyDescent="0.3">
      <c r="A2535" s="6" t="s">
        <v>51</v>
      </c>
      <c r="B2535" s="6">
        <v>594</v>
      </c>
      <c r="C2535" s="7">
        <v>42435</v>
      </c>
      <c r="D2535" s="6" t="s">
        <v>106</v>
      </c>
      <c r="E2535" s="6" t="s">
        <v>106</v>
      </c>
      <c r="F2535" s="5" t="str">
        <f t="shared" si="78"/>
        <v>UUC-594</v>
      </c>
      <c r="G2535" s="5" t="s">
        <v>20</v>
      </c>
      <c r="H2535" t="s">
        <v>21</v>
      </c>
    </row>
    <row r="2536" spans="1:8" x14ac:dyDescent="0.3">
      <c r="A2536" s="6" t="s">
        <v>51</v>
      </c>
      <c r="B2536" s="6">
        <v>672</v>
      </c>
      <c r="C2536" s="7">
        <v>42536</v>
      </c>
      <c r="D2536" s="6" t="s">
        <v>106</v>
      </c>
      <c r="E2536" s="6" t="s">
        <v>106</v>
      </c>
      <c r="F2536" s="5" t="str">
        <f t="shared" si="78"/>
        <v>UUC-672</v>
      </c>
      <c r="G2536" s="5" t="s">
        <v>20</v>
      </c>
      <c r="H2536" t="s">
        <v>21</v>
      </c>
    </row>
    <row r="2537" spans="1:8" x14ac:dyDescent="0.3">
      <c r="A2537" s="6" t="s">
        <v>268</v>
      </c>
      <c r="B2537" s="6">
        <v>12</v>
      </c>
      <c r="C2537" s="7">
        <v>42632</v>
      </c>
      <c r="D2537" s="6" t="s">
        <v>106</v>
      </c>
      <c r="E2537" s="6" t="s">
        <v>106</v>
      </c>
      <c r="F2537" s="5" t="str">
        <f t="shared" si="78"/>
        <v>SLP-12</v>
      </c>
      <c r="G2537" s="5" t="s">
        <v>81</v>
      </c>
      <c r="H2537" t="s">
        <v>35</v>
      </c>
    </row>
    <row r="2538" spans="1:8" x14ac:dyDescent="0.3">
      <c r="A2538" s="6" t="s">
        <v>51</v>
      </c>
      <c r="B2538" s="6">
        <v>781</v>
      </c>
      <c r="C2538" s="7">
        <v>42643</v>
      </c>
      <c r="D2538" s="6" t="s">
        <v>106</v>
      </c>
      <c r="E2538" s="6" t="s">
        <v>106</v>
      </c>
      <c r="F2538" s="5" t="str">
        <f t="shared" si="78"/>
        <v>UUC-781</v>
      </c>
      <c r="G2538" s="5" t="s">
        <v>20</v>
      </c>
      <c r="H2538" t="s">
        <v>35</v>
      </c>
    </row>
    <row r="2539" spans="1:8" x14ac:dyDescent="0.3">
      <c r="A2539" s="6" t="s">
        <v>51</v>
      </c>
      <c r="B2539" s="6">
        <v>804</v>
      </c>
      <c r="C2539" s="7">
        <v>42660</v>
      </c>
      <c r="D2539" s="6" t="s">
        <v>106</v>
      </c>
      <c r="E2539" s="6" t="s">
        <v>106</v>
      </c>
      <c r="F2539" s="5" t="str">
        <f t="shared" si="78"/>
        <v>UUC-804</v>
      </c>
      <c r="G2539" s="5" t="s">
        <v>115</v>
      </c>
      <c r="H2539" t="s">
        <v>21</v>
      </c>
    </row>
    <row r="2540" spans="1:8" x14ac:dyDescent="0.3">
      <c r="A2540" s="6" t="s">
        <v>51</v>
      </c>
      <c r="B2540" s="6">
        <v>831</v>
      </c>
      <c r="C2540" s="7">
        <v>42700</v>
      </c>
      <c r="D2540" s="6" t="s">
        <v>106</v>
      </c>
      <c r="E2540" s="6" t="s">
        <v>106</v>
      </c>
      <c r="F2540" s="5" t="str">
        <f t="shared" si="78"/>
        <v>UUC-831</v>
      </c>
      <c r="G2540" t="s">
        <v>152</v>
      </c>
      <c r="H2540" t="s">
        <v>35</v>
      </c>
    </row>
    <row r="2541" spans="1:8" x14ac:dyDescent="0.3">
      <c r="A2541" s="6" t="s">
        <v>51</v>
      </c>
      <c r="B2541" s="6">
        <v>852</v>
      </c>
      <c r="C2541" s="7">
        <v>42746</v>
      </c>
      <c r="D2541" s="6" t="s">
        <v>106</v>
      </c>
      <c r="E2541" s="6" t="s">
        <v>106</v>
      </c>
      <c r="F2541" s="5" t="str">
        <f t="shared" si="78"/>
        <v>UUC-852</v>
      </c>
      <c r="G2541" s="5" t="s">
        <v>115</v>
      </c>
      <c r="H2541" t="s">
        <v>21</v>
      </c>
    </row>
    <row r="2542" spans="1:8" x14ac:dyDescent="0.3">
      <c r="A2542" s="6" t="s">
        <v>130</v>
      </c>
      <c r="B2542" s="6">
        <v>134</v>
      </c>
      <c r="C2542" s="7">
        <v>42757</v>
      </c>
      <c r="D2542" s="6" t="s">
        <v>106</v>
      </c>
      <c r="E2542" s="6" t="s">
        <v>106</v>
      </c>
      <c r="F2542" s="5" t="str">
        <f t="shared" si="78"/>
        <v>KKV-134</v>
      </c>
      <c r="G2542" s="5" t="s">
        <v>20</v>
      </c>
      <c r="H2542" t="s">
        <v>35</v>
      </c>
    </row>
    <row r="2543" spans="1:8" x14ac:dyDescent="0.3">
      <c r="A2543" s="6" t="s">
        <v>51</v>
      </c>
      <c r="B2543" s="6">
        <v>896</v>
      </c>
      <c r="C2543" s="7">
        <v>42834</v>
      </c>
      <c r="D2543" s="6" t="s">
        <v>106</v>
      </c>
      <c r="E2543" s="6" t="s">
        <v>106</v>
      </c>
      <c r="F2543" s="5" t="str">
        <f t="shared" si="78"/>
        <v>UUC-896</v>
      </c>
      <c r="G2543" t="s">
        <v>64</v>
      </c>
      <c r="H2543" t="s">
        <v>21</v>
      </c>
    </row>
    <row r="2544" spans="1:8" x14ac:dyDescent="0.3">
      <c r="A2544" s="6" t="s">
        <v>130</v>
      </c>
      <c r="B2544" s="6">
        <v>169</v>
      </c>
      <c r="C2544" s="7">
        <v>42920</v>
      </c>
      <c r="D2544" s="6" t="s">
        <v>106</v>
      </c>
      <c r="E2544" s="6" t="s">
        <v>106</v>
      </c>
      <c r="F2544" s="5" t="str">
        <f t="shared" si="78"/>
        <v>KKV-169</v>
      </c>
      <c r="G2544" t="s">
        <v>129</v>
      </c>
      <c r="H2544" t="s">
        <v>21</v>
      </c>
    </row>
    <row r="2545" spans="1:8" x14ac:dyDescent="0.3">
      <c r="A2545" s="6" t="s">
        <v>51</v>
      </c>
      <c r="B2545" s="6">
        <v>925</v>
      </c>
      <c r="C2545" s="7">
        <v>42941</v>
      </c>
      <c r="D2545" s="6" t="s">
        <v>106</v>
      </c>
      <c r="E2545" s="6" t="s">
        <v>106</v>
      </c>
      <c r="F2545" s="5" t="str">
        <f t="shared" si="78"/>
        <v>UUC-925</v>
      </c>
      <c r="G2545" s="5" t="s">
        <v>81</v>
      </c>
      <c r="H2545" t="s">
        <v>35</v>
      </c>
    </row>
    <row r="2546" spans="1:8" x14ac:dyDescent="0.3">
      <c r="A2546" s="6" t="s">
        <v>130</v>
      </c>
      <c r="B2546" s="6">
        <v>191</v>
      </c>
      <c r="C2546" s="7">
        <v>42961</v>
      </c>
      <c r="D2546" s="6" t="s">
        <v>106</v>
      </c>
      <c r="E2546" s="6" t="s">
        <v>106</v>
      </c>
      <c r="F2546" s="5" t="str">
        <f t="shared" si="78"/>
        <v>KKV-191</v>
      </c>
      <c r="G2546" t="s">
        <v>64</v>
      </c>
      <c r="H2546" t="s">
        <v>21</v>
      </c>
    </row>
    <row r="2547" spans="1:8" x14ac:dyDescent="0.3">
      <c r="A2547" s="6" t="s">
        <v>104</v>
      </c>
      <c r="B2547" s="6">
        <v>10</v>
      </c>
      <c r="C2547" s="7">
        <v>42989</v>
      </c>
      <c r="D2547" s="6" t="s">
        <v>106</v>
      </c>
      <c r="E2547" s="6" t="s">
        <v>106</v>
      </c>
      <c r="F2547" s="5" t="str">
        <f t="shared" si="78"/>
        <v>CSS-10</v>
      </c>
      <c r="G2547" s="5" t="s">
        <v>20</v>
      </c>
      <c r="H2547" t="s">
        <v>21</v>
      </c>
    </row>
    <row r="2548" spans="1:8" x14ac:dyDescent="0.3">
      <c r="A2548" s="6" t="s">
        <v>51</v>
      </c>
      <c r="B2548" s="6">
        <v>933</v>
      </c>
      <c r="C2548" s="7">
        <v>43004</v>
      </c>
      <c r="D2548" s="6" t="s">
        <v>106</v>
      </c>
      <c r="E2548" s="6" t="s">
        <v>106</v>
      </c>
      <c r="F2548" s="5" t="str">
        <f t="shared" si="78"/>
        <v>UUC-933</v>
      </c>
      <c r="G2548" s="5" t="s">
        <v>20</v>
      </c>
      <c r="H2548" t="s">
        <v>21</v>
      </c>
    </row>
    <row r="2549" spans="1:8" x14ac:dyDescent="0.3">
      <c r="A2549" s="6" t="s">
        <v>104</v>
      </c>
      <c r="B2549" s="6">
        <v>16</v>
      </c>
      <c r="C2549" s="7">
        <v>43012</v>
      </c>
      <c r="D2549" s="6" t="s">
        <v>106</v>
      </c>
      <c r="E2549" s="6" t="s">
        <v>106</v>
      </c>
      <c r="F2549" s="5" t="str">
        <f t="shared" si="78"/>
        <v>CSS-16</v>
      </c>
      <c r="G2549" s="5" t="s">
        <v>20</v>
      </c>
      <c r="H2549" t="s">
        <v>35</v>
      </c>
    </row>
    <row r="2550" spans="1:8" x14ac:dyDescent="0.3">
      <c r="A2550" s="6" t="s">
        <v>135</v>
      </c>
      <c r="B2550" s="6">
        <v>17</v>
      </c>
      <c r="C2550" s="7">
        <v>43065</v>
      </c>
      <c r="D2550" s="6" t="s">
        <v>106</v>
      </c>
      <c r="E2550" s="6" t="s">
        <v>106</v>
      </c>
      <c r="F2550" s="5" t="str">
        <f t="shared" si="78"/>
        <v>EAT-17</v>
      </c>
      <c r="G2550" s="5" t="s">
        <v>20</v>
      </c>
      <c r="H2550" t="s">
        <v>21</v>
      </c>
    </row>
    <row r="2551" spans="1:8" x14ac:dyDescent="0.3">
      <c r="A2551" s="6" t="s">
        <v>130</v>
      </c>
      <c r="B2551" s="6">
        <v>250</v>
      </c>
      <c r="C2551" s="7">
        <v>43228</v>
      </c>
      <c r="D2551" s="6" t="s">
        <v>106</v>
      </c>
      <c r="E2551" s="6" t="s">
        <v>106</v>
      </c>
      <c r="F2551" s="5" t="str">
        <f t="shared" si="78"/>
        <v>KKV-250</v>
      </c>
      <c r="G2551" t="s">
        <v>152</v>
      </c>
      <c r="H2551" t="s">
        <v>35</v>
      </c>
    </row>
    <row r="2552" spans="1:8" x14ac:dyDescent="0.3">
      <c r="A2552" s="6" t="s">
        <v>130</v>
      </c>
      <c r="B2552" s="6">
        <v>263</v>
      </c>
      <c r="C2552" s="7">
        <v>43439</v>
      </c>
      <c r="D2552" s="6" t="s">
        <v>106</v>
      </c>
      <c r="E2552" s="6" t="s">
        <v>106</v>
      </c>
      <c r="F2552" s="5" t="str">
        <f t="shared" si="78"/>
        <v>KKV-263</v>
      </c>
      <c r="G2552" s="5" t="s">
        <v>81</v>
      </c>
      <c r="H2552" t="s">
        <v>21</v>
      </c>
    </row>
    <row r="2553" spans="1:8" x14ac:dyDescent="0.3">
      <c r="A2553" s="6" t="s">
        <v>231</v>
      </c>
      <c r="B2553" s="6">
        <v>8</v>
      </c>
      <c r="C2553" s="7">
        <v>43716</v>
      </c>
      <c r="D2553" s="6" t="s">
        <v>106</v>
      </c>
      <c r="E2553" s="6" t="s">
        <v>106</v>
      </c>
      <c r="F2553" s="5" t="str">
        <f t="shared" si="78"/>
        <v>KKK-8</v>
      </c>
      <c r="G2553" t="s">
        <v>228</v>
      </c>
      <c r="H2553" t="s">
        <v>21</v>
      </c>
    </row>
    <row r="2554" spans="1:8" x14ac:dyDescent="0.3">
      <c r="A2554" s="6" t="s">
        <v>164</v>
      </c>
      <c r="B2554" s="6">
        <v>99</v>
      </c>
      <c r="C2554" s="7">
        <v>44087</v>
      </c>
      <c r="D2554" s="59">
        <v>0.83333333333333337</v>
      </c>
      <c r="E2554" s="6" t="s">
        <v>106</v>
      </c>
      <c r="F2554" s="5" t="str">
        <f t="shared" si="78"/>
        <v>KTH-99</v>
      </c>
      <c r="G2554" t="s">
        <v>64</v>
      </c>
      <c r="H2554" t="s">
        <v>21</v>
      </c>
    </row>
    <row r="2555" spans="1:8" x14ac:dyDescent="0.3">
      <c r="A2555" s="6" t="s">
        <v>104</v>
      </c>
      <c r="B2555" s="6">
        <v>88</v>
      </c>
      <c r="C2555" s="7">
        <v>44122</v>
      </c>
      <c r="D2555" s="6" t="s">
        <v>106</v>
      </c>
      <c r="E2555" s="6" t="s">
        <v>106</v>
      </c>
      <c r="F2555" s="5" t="str">
        <f t="shared" si="78"/>
        <v>CSS-88</v>
      </c>
      <c r="G2555" s="5" t="s">
        <v>20</v>
      </c>
      <c r="H2555" t="s">
        <v>21</v>
      </c>
    </row>
    <row r="2556" spans="1:8" x14ac:dyDescent="0.3">
      <c r="A2556" s="6" t="s">
        <v>167</v>
      </c>
      <c r="B2556" s="6">
        <v>53</v>
      </c>
      <c r="C2556" s="7">
        <v>44133</v>
      </c>
      <c r="D2556" s="6" t="s">
        <v>106</v>
      </c>
      <c r="E2556" s="6" t="s">
        <v>106</v>
      </c>
      <c r="F2556" s="5" t="str">
        <f t="shared" si="78"/>
        <v>KAY-53</v>
      </c>
      <c r="G2556" s="5" t="s">
        <v>20</v>
      </c>
      <c r="H2556" t="s">
        <v>35</v>
      </c>
    </row>
    <row r="2557" spans="1:8" x14ac:dyDescent="0.3">
      <c r="A2557" s="6" t="s">
        <v>104</v>
      </c>
      <c r="B2557" s="6">
        <v>170</v>
      </c>
      <c r="C2557" s="7">
        <v>44294</v>
      </c>
      <c r="D2557" s="6" t="s">
        <v>106</v>
      </c>
      <c r="E2557" s="6" t="s">
        <v>106</v>
      </c>
      <c r="F2557" s="5" t="str">
        <f t="shared" si="78"/>
        <v>CSS-170</v>
      </c>
      <c r="G2557" t="s">
        <v>152</v>
      </c>
      <c r="H2557" t="s">
        <v>21</v>
      </c>
    </row>
    <row r="2558" spans="1:8" x14ac:dyDescent="0.3">
      <c r="A2558" s="6" t="s">
        <v>12</v>
      </c>
      <c r="B2558" s="6">
        <v>27</v>
      </c>
      <c r="C2558" s="7">
        <v>39967</v>
      </c>
      <c r="D2558" s="6" t="s">
        <v>140</v>
      </c>
      <c r="E2558" s="6" t="s">
        <v>140</v>
      </c>
      <c r="F2558" s="5" t="str">
        <f t="shared" si="78"/>
        <v>BOB-27</v>
      </c>
      <c r="H2558" t="s">
        <v>21</v>
      </c>
    </row>
    <row r="2559" spans="1:8" x14ac:dyDescent="0.3">
      <c r="A2559" s="6" t="s">
        <v>12</v>
      </c>
      <c r="B2559" s="6">
        <v>91</v>
      </c>
      <c r="C2559" s="7">
        <v>40171</v>
      </c>
      <c r="D2559" s="6" t="s">
        <v>140</v>
      </c>
      <c r="E2559" s="6" t="s">
        <v>140</v>
      </c>
      <c r="F2559" s="5" t="str">
        <f t="shared" si="78"/>
        <v>BOB-91</v>
      </c>
      <c r="H2559" t="s">
        <v>21</v>
      </c>
    </row>
    <row r="2560" spans="1:8" x14ac:dyDescent="0.3">
      <c r="A2560" s="6" t="s">
        <v>12</v>
      </c>
      <c r="B2560" s="6">
        <v>131</v>
      </c>
      <c r="C2560" s="7">
        <v>40242</v>
      </c>
      <c r="D2560" s="6" t="s">
        <v>140</v>
      </c>
      <c r="E2560" s="6" t="s">
        <v>140</v>
      </c>
      <c r="F2560" s="5" t="str">
        <f t="shared" si="78"/>
        <v>BOB-131</v>
      </c>
      <c r="H2560" t="s">
        <v>21</v>
      </c>
    </row>
    <row r="2561" spans="1:8" x14ac:dyDescent="0.3">
      <c r="A2561" s="6" t="s">
        <v>12</v>
      </c>
      <c r="B2561" s="6">
        <v>172</v>
      </c>
      <c r="C2561" s="7">
        <v>40361</v>
      </c>
      <c r="D2561" s="6" t="s">
        <v>140</v>
      </c>
      <c r="E2561" s="6" t="s">
        <v>140</v>
      </c>
      <c r="F2561" s="5" t="str">
        <f t="shared" si="78"/>
        <v>BOB-172</v>
      </c>
      <c r="H2561" t="s">
        <v>35</v>
      </c>
    </row>
    <row r="2562" spans="1:8" x14ac:dyDescent="0.3">
      <c r="A2562" s="6" t="s">
        <v>12</v>
      </c>
      <c r="B2562" s="6">
        <v>181</v>
      </c>
      <c r="C2562" s="7">
        <v>40373</v>
      </c>
      <c r="D2562" s="6" t="s">
        <v>140</v>
      </c>
      <c r="E2562" s="6" t="s">
        <v>140</v>
      </c>
      <c r="F2562" s="5" t="str">
        <f t="shared" si="78"/>
        <v>BOB-181</v>
      </c>
      <c r="H2562" t="s">
        <v>21</v>
      </c>
    </row>
    <row r="2563" spans="1:8" x14ac:dyDescent="0.3">
      <c r="A2563" s="6" t="s">
        <v>12</v>
      </c>
      <c r="B2563" s="6">
        <v>185</v>
      </c>
      <c r="C2563" s="7">
        <v>40378</v>
      </c>
      <c r="D2563" s="6" t="s">
        <v>140</v>
      </c>
      <c r="E2563" s="6" t="s">
        <v>140</v>
      </c>
      <c r="F2563" s="5" t="str">
        <f t="shared" si="78"/>
        <v>BOB-185</v>
      </c>
      <c r="H2563" t="s">
        <v>35</v>
      </c>
    </row>
    <row r="2564" spans="1:8" x14ac:dyDescent="0.3">
      <c r="A2564" s="6" t="s">
        <v>12</v>
      </c>
      <c r="B2564" s="6">
        <v>188</v>
      </c>
      <c r="C2564" s="7">
        <v>40379</v>
      </c>
      <c r="D2564" s="6" t="s">
        <v>140</v>
      </c>
      <c r="E2564" s="6" t="s">
        <v>140</v>
      </c>
      <c r="F2564" s="5" t="str">
        <f t="shared" si="78"/>
        <v>BOB-188</v>
      </c>
      <c r="H2564" t="s">
        <v>21</v>
      </c>
    </row>
    <row r="2565" spans="1:8" x14ac:dyDescent="0.3">
      <c r="A2565" s="6" t="s">
        <v>12</v>
      </c>
      <c r="B2565" s="6">
        <v>207</v>
      </c>
      <c r="C2565" s="7">
        <v>40397</v>
      </c>
      <c r="D2565" s="6" t="s">
        <v>140</v>
      </c>
      <c r="E2565" s="6" t="s">
        <v>140</v>
      </c>
      <c r="F2565" s="5" t="str">
        <f t="shared" si="78"/>
        <v>BOB-207</v>
      </c>
      <c r="H2565" t="s">
        <v>35</v>
      </c>
    </row>
    <row r="2566" spans="1:8" x14ac:dyDescent="0.3">
      <c r="A2566" s="6" t="s">
        <v>12</v>
      </c>
      <c r="B2566" s="6">
        <v>249</v>
      </c>
      <c r="C2566" s="7">
        <v>40479</v>
      </c>
      <c r="D2566" s="6" t="s">
        <v>140</v>
      </c>
      <c r="E2566" s="6" t="s">
        <v>140</v>
      </c>
      <c r="F2566" s="5" t="str">
        <f t="shared" si="78"/>
        <v>BOB-249</v>
      </c>
      <c r="H2566" t="s">
        <v>21</v>
      </c>
    </row>
    <row r="2567" spans="1:8" x14ac:dyDescent="0.3">
      <c r="A2567" s="6" t="s">
        <v>12</v>
      </c>
      <c r="B2567" s="6">
        <v>335</v>
      </c>
      <c r="C2567" s="7">
        <v>40633</v>
      </c>
      <c r="D2567" s="6" t="s">
        <v>140</v>
      </c>
      <c r="E2567" s="6" t="s">
        <v>140</v>
      </c>
      <c r="F2567" s="5" t="str">
        <f t="shared" si="78"/>
        <v>BOB-335</v>
      </c>
      <c r="H2567" t="s">
        <v>35</v>
      </c>
    </row>
    <row r="2568" spans="1:8" x14ac:dyDescent="0.3">
      <c r="A2568" s="6" t="s">
        <v>12</v>
      </c>
      <c r="B2568" s="6">
        <v>336</v>
      </c>
      <c r="C2568" s="7">
        <v>40636</v>
      </c>
      <c r="D2568" s="6" t="s">
        <v>140</v>
      </c>
      <c r="E2568" s="6" t="s">
        <v>140</v>
      </c>
      <c r="F2568" s="5" t="str">
        <f t="shared" si="78"/>
        <v>BOB-336</v>
      </c>
      <c r="H2568" t="s">
        <v>21</v>
      </c>
    </row>
    <row r="2569" spans="1:8" x14ac:dyDescent="0.3">
      <c r="A2569" s="6" t="s">
        <v>12</v>
      </c>
      <c r="B2569" s="6">
        <v>431</v>
      </c>
      <c r="C2569" s="7">
        <v>40810</v>
      </c>
      <c r="D2569" s="6" t="s">
        <v>140</v>
      </c>
      <c r="E2569" s="6" t="s">
        <v>140</v>
      </c>
      <c r="F2569" s="5" t="str">
        <f t="shared" si="78"/>
        <v>BOB-431</v>
      </c>
      <c r="H2569" t="s">
        <v>21</v>
      </c>
    </row>
    <row r="2570" spans="1:8" x14ac:dyDescent="0.3">
      <c r="A2570" s="6" t="s">
        <v>12</v>
      </c>
      <c r="B2570" s="6">
        <v>434</v>
      </c>
      <c r="C2570" s="7">
        <v>40814</v>
      </c>
      <c r="D2570" s="6" t="s">
        <v>140</v>
      </c>
      <c r="E2570" s="6" t="s">
        <v>140</v>
      </c>
      <c r="F2570" s="5" t="str">
        <f t="shared" si="78"/>
        <v>BOB-434</v>
      </c>
      <c r="H2570" t="s">
        <v>21</v>
      </c>
    </row>
    <row r="2571" spans="1:8" x14ac:dyDescent="0.3">
      <c r="A2571" s="6" t="s">
        <v>12</v>
      </c>
      <c r="B2571" s="6">
        <v>439</v>
      </c>
      <c r="C2571" s="7">
        <v>40828</v>
      </c>
      <c r="D2571" s="6" t="s">
        <v>140</v>
      </c>
      <c r="E2571" s="6" t="s">
        <v>140</v>
      </c>
      <c r="F2571" s="5" t="str">
        <f t="shared" si="78"/>
        <v>BOB-439</v>
      </c>
      <c r="H2571" t="s">
        <v>35</v>
      </c>
    </row>
    <row r="2572" spans="1:8" x14ac:dyDescent="0.3">
      <c r="A2572" s="6" t="s">
        <v>62</v>
      </c>
      <c r="B2572" s="6">
        <v>44</v>
      </c>
      <c r="C2572" s="7">
        <v>40841</v>
      </c>
      <c r="D2572" s="6" t="s">
        <v>140</v>
      </c>
      <c r="E2572" s="6" t="s">
        <v>140</v>
      </c>
      <c r="F2572" s="5" t="str">
        <f t="shared" si="78"/>
        <v>ARB-44</v>
      </c>
      <c r="G2572" s="5" t="s">
        <v>115</v>
      </c>
    </row>
    <row r="2573" spans="1:8" x14ac:dyDescent="0.3">
      <c r="A2573" s="6" t="s">
        <v>12</v>
      </c>
      <c r="B2573" s="6">
        <v>463</v>
      </c>
      <c r="C2573" s="7">
        <v>40921</v>
      </c>
      <c r="D2573" s="6" t="s">
        <v>140</v>
      </c>
      <c r="E2573" s="6" t="s">
        <v>140</v>
      </c>
      <c r="F2573" s="5" t="str">
        <f t="shared" si="78"/>
        <v>BOB-463</v>
      </c>
      <c r="H2573" t="s">
        <v>35</v>
      </c>
    </row>
    <row r="2574" spans="1:8" x14ac:dyDescent="0.3">
      <c r="A2574" s="6" t="s">
        <v>12</v>
      </c>
      <c r="B2574" s="6">
        <v>519</v>
      </c>
      <c r="C2574" s="7">
        <v>41047</v>
      </c>
      <c r="D2574" s="6" t="s">
        <v>140</v>
      </c>
      <c r="E2574" s="6" t="s">
        <v>140</v>
      </c>
      <c r="F2574" s="5" t="str">
        <f t="shared" si="78"/>
        <v>BOB-519</v>
      </c>
      <c r="H2574" t="s">
        <v>35</v>
      </c>
    </row>
    <row r="2575" spans="1:8" x14ac:dyDescent="0.3">
      <c r="A2575" s="6" t="s">
        <v>12</v>
      </c>
      <c r="B2575" s="6">
        <v>535</v>
      </c>
      <c r="C2575" s="7">
        <v>41074</v>
      </c>
      <c r="D2575" s="6" t="s">
        <v>140</v>
      </c>
      <c r="E2575" s="6" t="s">
        <v>140</v>
      </c>
      <c r="F2575" s="5" t="str">
        <f t="shared" si="78"/>
        <v>BOB-535</v>
      </c>
      <c r="H2575" t="s">
        <v>35</v>
      </c>
    </row>
    <row r="2576" spans="1:8" x14ac:dyDescent="0.3">
      <c r="A2576" s="6" t="s">
        <v>12</v>
      </c>
      <c r="B2576" s="6">
        <v>534</v>
      </c>
      <c r="C2576" s="7">
        <v>41074</v>
      </c>
      <c r="D2576" s="6" t="s">
        <v>140</v>
      </c>
      <c r="E2576" s="6" t="s">
        <v>140</v>
      </c>
      <c r="F2576" s="5" t="str">
        <f t="shared" ref="F2576:F2581" si="79">CONCATENATE(A2576,"-",B2576)</f>
        <v>BOB-534</v>
      </c>
      <c r="H2576" t="s">
        <v>35</v>
      </c>
    </row>
    <row r="2577" spans="1:8" x14ac:dyDescent="0.3">
      <c r="A2577" s="6" t="s">
        <v>12</v>
      </c>
      <c r="B2577" s="6">
        <v>536</v>
      </c>
      <c r="C2577" s="7">
        <v>41078</v>
      </c>
      <c r="D2577" s="6" t="s">
        <v>140</v>
      </c>
      <c r="E2577" s="6" t="s">
        <v>140</v>
      </c>
      <c r="F2577" s="5" t="str">
        <f t="shared" si="79"/>
        <v>BOB-536</v>
      </c>
      <c r="H2577" t="s">
        <v>35</v>
      </c>
    </row>
    <row r="2578" spans="1:8" x14ac:dyDescent="0.3">
      <c r="A2578" s="6" t="s">
        <v>12</v>
      </c>
      <c r="B2578" s="6">
        <v>542</v>
      </c>
      <c r="C2578" s="7">
        <v>41097</v>
      </c>
      <c r="D2578" s="6" t="s">
        <v>140</v>
      </c>
      <c r="E2578" s="6" t="s">
        <v>140</v>
      </c>
      <c r="F2578" s="5" t="str">
        <f t="shared" si="79"/>
        <v>BOB-542</v>
      </c>
      <c r="H2578" t="s">
        <v>21</v>
      </c>
    </row>
    <row r="2579" spans="1:8" x14ac:dyDescent="0.3">
      <c r="A2579" s="6" t="s">
        <v>51</v>
      </c>
      <c r="B2579" s="6">
        <v>67</v>
      </c>
      <c r="C2579" s="7">
        <v>41356</v>
      </c>
      <c r="D2579" s="6" t="s">
        <v>140</v>
      </c>
      <c r="E2579" s="6" t="s">
        <v>140</v>
      </c>
      <c r="F2579" s="5" t="str">
        <f t="shared" si="79"/>
        <v>UUC-67</v>
      </c>
      <c r="G2579" t="s">
        <v>64</v>
      </c>
      <c r="H2579" t="s">
        <v>21</v>
      </c>
    </row>
    <row r="2580" spans="1:8" x14ac:dyDescent="0.3">
      <c r="A2580" s="6" t="s">
        <v>51</v>
      </c>
      <c r="B2580" s="6">
        <v>91</v>
      </c>
      <c r="C2580" s="7">
        <v>41443</v>
      </c>
      <c r="D2580" s="6" t="s">
        <v>140</v>
      </c>
      <c r="E2580" s="6" t="s">
        <v>140</v>
      </c>
      <c r="F2580" s="5" t="str">
        <f t="shared" si="79"/>
        <v>UUC-91</v>
      </c>
      <c r="G2580" t="s">
        <v>83</v>
      </c>
      <c r="H2580" t="s">
        <v>21</v>
      </c>
    </row>
    <row r="2581" spans="1:8" x14ac:dyDescent="0.3">
      <c r="A2581" s="6" t="s">
        <v>62</v>
      </c>
      <c r="B2581" s="6">
        <v>185</v>
      </c>
      <c r="C2581" s="7">
        <v>41466</v>
      </c>
      <c r="D2581" s="6" t="s">
        <v>140</v>
      </c>
      <c r="E2581" s="6" t="s">
        <v>140</v>
      </c>
      <c r="F2581" s="5" t="str">
        <f t="shared" si="79"/>
        <v>ARB-185</v>
      </c>
      <c r="G2581" s="5" t="s">
        <v>64</v>
      </c>
    </row>
    <row r="2582" spans="1:8" x14ac:dyDescent="0.3">
      <c r="A2582" s="6" t="s">
        <v>51</v>
      </c>
      <c r="B2582" s="6">
        <v>120</v>
      </c>
      <c r="C2582" s="7">
        <v>41515</v>
      </c>
      <c r="D2582" s="6" t="s">
        <v>140</v>
      </c>
      <c r="E2582" s="6" t="s">
        <v>140</v>
      </c>
      <c r="F2582" s="5" t="str">
        <f t="shared" ref="F2582:F2590" si="80">CONCATENATE(A2582,"-",B2582)</f>
        <v>UUC-120</v>
      </c>
      <c r="G2582" t="s">
        <v>64</v>
      </c>
      <c r="H2582" t="s">
        <v>21</v>
      </c>
    </row>
    <row r="2583" spans="1:8" x14ac:dyDescent="0.3">
      <c r="A2583" s="6" t="s">
        <v>51</v>
      </c>
      <c r="B2583" s="6">
        <v>154</v>
      </c>
      <c r="C2583" s="7">
        <v>41601</v>
      </c>
      <c r="D2583" s="6" t="s">
        <v>140</v>
      </c>
      <c r="E2583" s="6" t="s">
        <v>140</v>
      </c>
      <c r="F2583" s="5" t="str">
        <f t="shared" si="80"/>
        <v>UUC-154</v>
      </c>
      <c r="G2583" t="s">
        <v>64</v>
      </c>
      <c r="H2583" t="s">
        <v>21</v>
      </c>
    </row>
    <row r="2584" spans="1:8" x14ac:dyDescent="0.3">
      <c r="A2584" s="6" t="s">
        <v>51</v>
      </c>
      <c r="B2584" s="6">
        <v>175</v>
      </c>
      <c r="C2584" s="7">
        <v>41628</v>
      </c>
      <c r="D2584" s="6" t="s">
        <v>140</v>
      </c>
      <c r="E2584" s="6" t="s">
        <v>140</v>
      </c>
      <c r="F2584" s="5" t="str">
        <f t="shared" si="80"/>
        <v>UUC-175</v>
      </c>
      <c r="G2584" t="s">
        <v>152</v>
      </c>
      <c r="H2584" t="s">
        <v>21</v>
      </c>
    </row>
    <row r="2585" spans="1:8" x14ac:dyDescent="0.3">
      <c r="A2585" s="6" t="s">
        <v>51</v>
      </c>
      <c r="B2585" s="6">
        <v>181</v>
      </c>
      <c r="C2585" s="7">
        <v>41648</v>
      </c>
      <c r="D2585" s="6" t="s">
        <v>140</v>
      </c>
      <c r="E2585" s="6" t="s">
        <v>140</v>
      </c>
      <c r="F2585" s="5" t="str">
        <f t="shared" si="80"/>
        <v>UUC-181</v>
      </c>
      <c r="G2585" s="5" t="s">
        <v>20</v>
      </c>
      <c r="H2585" t="s">
        <v>35</v>
      </c>
    </row>
    <row r="2586" spans="1:8" x14ac:dyDescent="0.3">
      <c r="A2586" s="6" t="s">
        <v>51</v>
      </c>
      <c r="B2586" s="6">
        <v>194</v>
      </c>
      <c r="C2586" s="7">
        <v>41679</v>
      </c>
      <c r="D2586" s="6" t="s">
        <v>140</v>
      </c>
      <c r="E2586" s="6" t="s">
        <v>140</v>
      </c>
      <c r="F2586" s="5" t="str">
        <f t="shared" si="80"/>
        <v>UUC-194</v>
      </c>
      <c r="G2586" t="s">
        <v>129</v>
      </c>
      <c r="H2586" t="s">
        <v>21</v>
      </c>
    </row>
    <row r="2587" spans="1:8" x14ac:dyDescent="0.3">
      <c r="A2587" s="6" t="s">
        <v>51</v>
      </c>
      <c r="B2587" s="6">
        <v>204</v>
      </c>
      <c r="C2587" s="7">
        <v>41693</v>
      </c>
      <c r="D2587" s="6" t="s">
        <v>140</v>
      </c>
      <c r="E2587" s="6" t="s">
        <v>140</v>
      </c>
      <c r="F2587" s="5" t="str">
        <f t="shared" si="80"/>
        <v>UUC-204</v>
      </c>
      <c r="G2587" s="5" t="s">
        <v>20</v>
      </c>
      <c r="H2587" t="s">
        <v>35</v>
      </c>
    </row>
    <row r="2588" spans="1:8" x14ac:dyDescent="0.3">
      <c r="A2588" s="6" t="s">
        <v>51</v>
      </c>
      <c r="B2588" s="6">
        <v>222</v>
      </c>
      <c r="C2588" s="7">
        <v>41737</v>
      </c>
      <c r="D2588" s="6" t="s">
        <v>140</v>
      </c>
      <c r="E2588" s="6" t="s">
        <v>140</v>
      </c>
      <c r="F2588" s="5" t="str">
        <f t="shared" si="80"/>
        <v>UUC-222</v>
      </c>
      <c r="G2588" t="s">
        <v>64</v>
      </c>
      <c r="H2588" t="s">
        <v>21</v>
      </c>
    </row>
    <row r="2589" spans="1:8" x14ac:dyDescent="0.3">
      <c r="A2589" s="6" t="s">
        <v>62</v>
      </c>
      <c r="B2589" s="6">
        <v>344</v>
      </c>
      <c r="C2589" s="7">
        <v>41739</v>
      </c>
      <c r="D2589" s="6" t="s">
        <v>140</v>
      </c>
      <c r="E2589" s="6" t="s">
        <v>140</v>
      </c>
      <c r="F2589" s="5" t="str">
        <f t="shared" si="80"/>
        <v>ARB-344</v>
      </c>
      <c r="G2589" s="5" t="s">
        <v>64</v>
      </c>
    </row>
    <row r="2590" spans="1:8" x14ac:dyDescent="0.3">
      <c r="A2590" s="6" t="s">
        <v>62</v>
      </c>
      <c r="B2590" s="6">
        <v>350</v>
      </c>
      <c r="C2590" s="7">
        <v>41750</v>
      </c>
      <c r="D2590" s="6" t="s">
        <v>140</v>
      </c>
      <c r="E2590" s="6" t="s">
        <v>140</v>
      </c>
      <c r="F2590" s="5" t="str">
        <f t="shared" si="80"/>
        <v>ARB-350</v>
      </c>
      <c r="G2590" s="5" t="s">
        <v>64</v>
      </c>
    </row>
    <row r="2591" spans="1:8" x14ac:dyDescent="0.3">
      <c r="A2591" s="6" t="s">
        <v>51</v>
      </c>
      <c r="B2591" s="6">
        <v>234</v>
      </c>
      <c r="C2591" s="7">
        <v>41764</v>
      </c>
      <c r="D2591" s="6" t="s">
        <v>140</v>
      </c>
      <c r="E2591" s="6" t="s">
        <v>140</v>
      </c>
      <c r="F2591" s="5" t="str">
        <f>CONCATENATE(A2591,"-",B2591)</f>
        <v>UUC-234</v>
      </c>
      <c r="G2591" t="s">
        <v>64</v>
      </c>
      <c r="H2591" t="s">
        <v>21</v>
      </c>
    </row>
    <row r="2592" spans="1:8" x14ac:dyDescent="0.3">
      <c r="A2592" s="6" t="s">
        <v>62</v>
      </c>
      <c r="B2592" s="6">
        <v>362</v>
      </c>
      <c r="C2592" s="7">
        <v>41767</v>
      </c>
      <c r="D2592" s="6" t="s">
        <v>140</v>
      </c>
      <c r="E2592" s="6" t="s">
        <v>140</v>
      </c>
      <c r="F2592" s="5" t="str">
        <f t="shared" ref="F2592:F2649" si="81">CONCATENATE(A2592,"-",B2592)</f>
        <v>ARB-362</v>
      </c>
      <c r="G2592" s="5" t="s">
        <v>64</v>
      </c>
    </row>
    <row r="2593" spans="1:8" x14ac:dyDescent="0.3">
      <c r="A2593" s="6" t="s">
        <v>62</v>
      </c>
      <c r="B2593" s="6">
        <v>385</v>
      </c>
      <c r="C2593" s="7">
        <v>41799</v>
      </c>
      <c r="D2593" s="6" t="s">
        <v>140</v>
      </c>
      <c r="E2593" s="6" t="s">
        <v>140</v>
      </c>
      <c r="F2593" s="5" t="str">
        <f t="shared" si="81"/>
        <v>ARB-385</v>
      </c>
      <c r="G2593" s="5" t="s">
        <v>64</v>
      </c>
    </row>
    <row r="2594" spans="1:8" x14ac:dyDescent="0.3">
      <c r="A2594" s="6" t="s">
        <v>62</v>
      </c>
      <c r="B2594" s="6">
        <v>412</v>
      </c>
      <c r="C2594" s="7">
        <v>41854</v>
      </c>
      <c r="D2594" s="6" t="s">
        <v>140</v>
      </c>
      <c r="E2594" s="6" t="s">
        <v>140</v>
      </c>
      <c r="F2594" s="5" t="str">
        <f t="shared" si="81"/>
        <v>ARB-412</v>
      </c>
    </row>
    <row r="2595" spans="1:8" x14ac:dyDescent="0.3">
      <c r="A2595" s="6" t="s">
        <v>51</v>
      </c>
      <c r="B2595" s="6">
        <v>414</v>
      </c>
      <c r="C2595" s="7">
        <v>42032</v>
      </c>
      <c r="D2595" s="6" t="s">
        <v>140</v>
      </c>
      <c r="E2595" s="6" t="s">
        <v>140</v>
      </c>
      <c r="F2595" s="5" t="str">
        <f t="shared" si="81"/>
        <v>UUC-414</v>
      </c>
      <c r="G2595" s="5" t="s">
        <v>20</v>
      </c>
      <c r="H2595" t="s">
        <v>35</v>
      </c>
    </row>
    <row r="2596" spans="1:8" x14ac:dyDescent="0.3">
      <c r="A2596" s="6" t="s">
        <v>51</v>
      </c>
      <c r="B2596" s="6">
        <v>430</v>
      </c>
      <c r="C2596" s="7">
        <v>42052</v>
      </c>
      <c r="D2596" s="6" t="s">
        <v>140</v>
      </c>
      <c r="E2596" s="6" t="s">
        <v>140</v>
      </c>
      <c r="F2596" s="5" t="str">
        <f t="shared" si="81"/>
        <v>UUC-430</v>
      </c>
      <c r="G2596" s="5" t="s">
        <v>20</v>
      </c>
      <c r="H2596" t="s">
        <v>21</v>
      </c>
    </row>
    <row r="2597" spans="1:8" x14ac:dyDescent="0.3">
      <c r="A2597" s="6" t="s">
        <v>51</v>
      </c>
      <c r="B2597" s="6">
        <v>484</v>
      </c>
      <c r="C2597" s="7">
        <v>42110</v>
      </c>
      <c r="D2597" s="6" t="s">
        <v>140</v>
      </c>
      <c r="E2597" s="6" t="s">
        <v>140</v>
      </c>
      <c r="F2597" s="5" t="str">
        <f t="shared" si="81"/>
        <v>UUC-484</v>
      </c>
      <c r="G2597" s="5" t="s">
        <v>115</v>
      </c>
      <c r="H2597" t="s">
        <v>35</v>
      </c>
    </row>
    <row r="2598" spans="1:8" x14ac:dyDescent="0.3">
      <c r="A2598" s="6" t="s">
        <v>51</v>
      </c>
      <c r="B2598" s="6">
        <v>488</v>
      </c>
      <c r="C2598" s="7">
        <v>42111</v>
      </c>
      <c r="D2598" s="6" t="s">
        <v>140</v>
      </c>
      <c r="E2598" s="6" t="s">
        <v>140</v>
      </c>
      <c r="F2598" s="5" t="str">
        <f t="shared" si="81"/>
        <v>UUC-488</v>
      </c>
      <c r="G2598" s="5" t="s">
        <v>92</v>
      </c>
      <c r="H2598" t="s">
        <v>35</v>
      </c>
    </row>
    <row r="2599" spans="1:8" x14ac:dyDescent="0.3">
      <c r="A2599" s="6" t="s">
        <v>51</v>
      </c>
      <c r="B2599" s="6">
        <v>510</v>
      </c>
      <c r="C2599" s="7">
        <v>42169</v>
      </c>
      <c r="D2599" s="6" t="s">
        <v>140</v>
      </c>
      <c r="E2599" s="6" t="s">
        <v>140</v>
      </c>
      <c r="F2599" s="5" t="str">
        <f t="shared" si="81"/>
        <v>UUC-510</v>
      </c>
      <c r="G2599" s="5" t="s">
        <v>81</v>
      </c>
      <c r="H2599" t="s">
        <v>21</v>
      </c>
    </row>
    <row r="2600" spans="1:8" x14ac:dyDescent="0.3">
      <c r="A2600" s="6" t="s">
        <v>51</v>
      </c>
      <c r="B2600" s="6">
        <v>546</v>
      </c>
      <c r="C2600" s="7">
        <v>42267</v>
      </c>
      <c r="D2600" s="6" t="s">
        <v>140</v>
      </c>
      <c r="E2600" s="6" t="s">
        <v>140</v>
      </c>
      <c r="F2600" s="5" t="str">
        <f t="shared" si="81"/>
        <v>UUC-546</v>
      </c>
      <c r="G2600" s="5" t="s">
        <v>120</v>
      </c>
      <c r="H2600" t="s">
        <v>21</v>
      </c>
    </row>
    <row r="2601" spans="1:8" x14ac:dyDescent="0.3">
      <c r="A2601" s="6" t="s">
        <v>130</v>
      </c>
      <c r="B2601" s="6">
        <v>40</v>
      </c>
      <c r="C2601" s="7">
        <v>42385</v>
      </c>
      <c r="D2601" s="6" t="s">
        <v>140</v>
      </c>
      <c r="E2601" s="6" t="s">
        <v>140</v>
      </c>
      <c r="F2601" s="5" t="str">
        <f t="shared" si="81"/>
        <v>KKV-40</v>
      </c>
      <c r="G2601" t="s">
        <v>129</v>
      </c>
      <c r="H2601" t="s">
        <v>21</v>
      </c>
    </row>
    <row r="2602" spans="1:8" x14ac:dyDescent="0.3">
      <c r="A2602" s="6" t="s">
        <v>51</v>
      </c>
      <c r="B2602" s="6">
        <v>589</v>
      </c>
      <c r="C2602" s="7">
        <v>42424</v>
      </c>
      <c r="D2602" s="6" t="s">
        <v>140</v>
      </c>
      <c r="E2602" s="6" t="s">
        <v>140</v>
      </c>
      <c r="F2602" s="5" t="str">
        <f t="shared" si="81"/>
        <v>UUC-589</v>
      </c>
      <c r="G2602" s="5" t="s">
        <v>81</v>
      </c>
      <c r="H2602" t="s">
        <v>21</v>
      </c>
    </row>
    <row r="2603" spans="1:8" x14ac:dyDescent="0.3">
      <c r="A2603" s="6" t="s">
        <v>130</v>
      </c>
      <c r="B2603" s="6">
        <v>58</v>
      </c>
      <c r="C2603" s="7">
        <v>42484</v>
      </c>
      <c r="D2603" s="6" t="s">
        <v>140</v>
      </c>
      <c r="E2603" s="6" t="s">
        <v>140</v>
      </c>
      <c r="F2603" s="5" t="str">
        <f t="shared" si="81"/>
        <v>KKV-58</v>
      </c>
      <c r="G2603" t="s">
        <v>205</v>
      </c>
      <c r="H2603" t="s">
        <v>35</v>
      </c>
    </row>
    <row r="2604" spans="1:8" x14ac:dyDescent="0.3">
      <c r="A2604" s="6" t="s">
        <v>51</v>
      </c>
      <c r="B2604" s="6">
        <v>633</v>
      </c>
      <c r="C2604" s="7">
        <v>42495</v>
      </c>
      <c r="D2604" s="6" t="s">
        <v>140</v>
      </c>
      <c r="E2604" s="6" t="s">
        <v>140</v>
      </c>
      <c r="F2604" s="5" t="str">
        <f t="shared" si="81"/>
        <v>UUC-633</v>
      </c>
      <c r="G2604" s="5" t="s">
        <v>20</v>
      </c>
      <c r="H2604" t="s">
        <v>35</v>
      </c>
    </row>
    <row r="2605" spans="1:8" x14ac:dyDescent="0.3">
      <c r="A2605" s="6" t="s">
        <v>130</v>
      </c>
      <c r="B2605" s="6">
        <v>63</v>
      </c>
      <c r="C2605" s="7">
        <v>42499</v>
      </c>
      <c r="D2605" s="6" t="s">
        <v>140</v>
      </c>
      <c r="E2605" s="6" t="s">
        <v>140</v>
      </c>
      <c r="F2605" s="5" t="str">
        <f t="shared" si="81"/>
        <v>KKV-63</v>
      </c>
      <c r="G2605" t="s">
        <v>64</v>
      </c>
      <c r="H2605" t="s">
        <v>35</v>
      </c>
    </row>
    <row r="2606" spans="1:8" x14ac:dyDescent="0.3">
      <c r="A2606" s="6" t="s">
        <v>51</v>
      </c>
      <c r="B2606" s="6">
        <v>645</v>
      </c>
      <c r="C2606" s="7">
        <v>42501</v>
      </c>
      <c r="D2606" s="6" t="s">
        <v>140</v>
      </c>
      <c r="E2606" s="6" t="s">
        <v>140</v>
      </c>
      <c r="F2606" s="5" t="str">
        <f t="shared" si="81"/>
        <v>UUC-645</v>
      </c>
      <c r="G2606" s="5" t="s">
        <v>92</v>
      </c>
      <c r="H2606" t="s">
        <v>21</v>
      </c>
    </row>
    <row r="2607" spans="1:8" x14ac:dyDescent="0.3">
      <c r="A2607" s="6" t="s">
        <v>268</v>
      </c>
      <c r="B2607" s="6">
        <v>6</v>
      </c>
      <c r="C2607" s="7">
        <v>42531</v>
      </c>
      <c r="D2607" s="6" t="s">
        <v>140</v>
      </c>
      <c r="E2607" s="6" t="s">
        <v>140</v>
      </c>
      <c r="F2607" s="5" t="str">
        <f t="shared" si="81"/>
        <v>SLP-6</v>
      </c>
      <c r="G2607" s="5" t="s">
        <v>115</v>
      </c>
      <c r="H2607" t="s">
        <v>35</v>
      </c>
    </row>
    <row r="2608" spans="1:8" x14ac:dyDescent="0.3">
      <c r="A2608" s="6" t="s">
        <v>51</v>
      </c>
      <c r="B2608" s="6">
        <v>701</v>
      </c>
      <c r="C2608" s="7">
        <v>42566</v>
      </c>
      <c r="D2608" s="6" t="s">
        <v>140</v>
      </c>
      <c r="E2608" s="6" t="s">
        <v>140</v>
      </c>
      <c r="F2608" s="5" t="str">
        <f t="shared" si="81"/>
        <v>UUC-701</v>
      </c>
      <c r="G2608" t="s">
        <v>64</v>
      </c>
      <c r="H2608" t="s">
        <v>21</v>
      </c>
    </row>
    <row r="2609" spans="1:8" x14ac:dyDescent="0.3">
      <c r="A2609" s="6" t="s">
        <v>51</v>
      </c>
      <c r="B2609" s="6">
        <v>730</v>
      </c>
      <c r="C2609" s="7">
        <v>42595</v>
      </c>
      <c r="D2609" s="6" t="s">
        <v>140</v>
      </c>
      <c r="E2609" s="6" t="s">
        <v>140</v>
      </c>
      <c r="F2609" s="5" t="str">
        <f t="shared" si="81"/>
        <v>UUC-730</v>
      </c>
      <c r="G2609" t="s">
        <v>64</v>
      </c>
      <c r="H2609" t="s">
        <v>21</v>
      </c>
    </row>
    <row r="2610" spans="1:8" x14ac:dyDescent="0.3">
      <c r="A2610" s="6" t="s">
        <v>51</v>
      </c>
      <c r="B2610" s="6">
        <v>747</v>
      </c>
      <c r="C2610" s="7">
        <v>42606</v>
      </c>
      <c r="D2610" s="6" t="s">
        <v>140</v>
      </c>
      <c r="E2610" s="6" t="s">
        <v>140</v>
      </c>
      <c r="F2610" s="5" t="str">
        <f t="shared" si="81"/>
        <v>UUC-747</v>
      </c>
      <c r="G2610" s="5" t="s">
        <v>81</v>
      </c>
      <c r="H2610" t="s">
        <v>35</v>
      </c>
    </row>
    <row r="2611" spans="1:8" x14ac:dyDescent="0.3">
      <c r="A2611" s="6" t="s">
        <v>51</v>
      </c>
      <c r="B2611" s="6">
        <v>849</v>
      </c>
      <c r="C2611" s="7">
        <v>42737</v>
      </c>
      <c r="D2611" s="6" t="s">
        <v>140</v>
      </c>
      <c r="E2611" s="6" t="s">
        <v>140</v>
      </c>
      <c r="F2611" s="5" t="str">
        <f t="shared" si="81"/>
        <v>UUC-849</v>
      </c>
      <c r="G2611" t="s">
        <v>64</v>
      </c>
      <c r="H2611" t="s">
        <v>21</v>
      </c>
    </row>
    <row r="2612" spans="1:8" x14ac:dyDescent="0.3">
      <c r="A2612" s="6" t="s">
        <v>51</v>
      </c>
      <c r="B2612" s="6">
        <v>900</v>
      </c>
      <c r="C2612" s="7">
        <v>42844</v>
      </c>
      <c r="D2612" s="6" t="s">
        <v>140</v>
      </c>
      <c r="E2612" s="6" t="s">
        <v>140</v>
      </c>
      <c r="F2612" s="5" t="str">
        <f t="shared" si="81"/>
        <v>UUC-900</v>
      </c>
      <c r="G2612" s="5" t="s">
        <v>20</v>
      </c>
      <c r="H2612" t="s">
        <v>35</v>
      </c>
    </row>
    <row r="2613" spans="1:8" x14ac:dyDescent="0.3">
      <c r="A2613" s="6" t="s">
        <v>51</v>
      </c>
      <c r="B2613" s="6">
        <v>908</v>
      </c>
      <c r="C2613" s="7">
        <v>42863</v>
      </c>
      <c r="D2613" s="6" t="s">
        <v>140</v>
      </c>
      <c r="E2613" s="6" t="s">
        <v>140</v>
      </c>
      <c r="F2613" s="5" t="str">
        <f t="shared" si="81"/>
        <v>UUC-908</v>
      </c>
      <c r="G2613" t="s">
        <v>64</v>
      </c>
      <c r="H2613" t="s">
        <v>21</v>
      </c>
    </row>
    <row r="2614" spans="1:8" x14ac:dyDescent="0.3">
      <c r="A2614" s="6" t="s">
        <v>130</v>
      </c>
      <c r="B2614" s="6">
        <v>168</v>
      </c>
      <c r="C2614" s="7">
        <v>42917</v>
      </c>
      <c r="D2614" s="6" t="s">
        <v>140</v>
      </c>
      <c r="E2614" s="6" t="s">
        <v>140</v>
      </c>
      <c r="F2614" s="5" t="str">
        <f t="shared" si="81"/>
        <v>KKV-168</v>
      </c>
      <c r="G2614" t="s">
        <v>64</v>
      </c>
      <c r="H2614" t="s">
        <v>21</v>
      </c>
    </row>
    <row r="2615" spans="1:8" x14ac:dyDescent="0.3">
      <c r="A2615" s="6" t="s">
        <v>130</v>
      </c>
      <c r="B2615" s="6">
        <v>190</v>
      </c>
      <c r="C2615" s="7">
        <v>42958</v>
      </c>
      <c r="D2615" s="6" t="s">
        <v>140</v>
      </c>
      <c r="E2615" s="6" t="s">
        <v>140</v>
      </c>
      <c r="F2615" s="5" t="str">
        <f t="shared" si="81"/>
        <v>KKV-190</v>
      </c>
      <c r="G2615" t="s">
        <v>152</v>
      </c>
      <c r="H2615" t="s">
        <v>35</v>
      </c>
    </row>
    <row r="2616" spans="1:8" x14ac:dyDescent="0.3">
      <c r="A2616" s="6" t="s">
        <v>104</v>
      </c>
      <c r="B2616" s="6">
        <v>6</v>
      </c>
      <c r="C2616" s="7">
        <v>42964</v>
      </c>
      <c r="D2616" s="6" t="s">
        <v>140</v>
      </c>
      <c r="E2616" s="6" t="s">
        <v>140</v>
      </c>
      <c r="F2616" s="5" t="str">
        <f t="shared" si="81"/>
        <v>CSS-6</v>
      </c>
      <c r="G2616" s="5" t="s">
        <v>81</v>
      </c>
      <c r="H2616" t="s">
        <v>21</v>
      </c>
    </row>
    <row r="2617" spans="1:8" x14ac:dyDescent="0.3">
      <c r="A2617" s="6" t="s">
        <v>104</v>
      </c>
      <c r="B2617" s="6">
        <v>84</v>
      </c>
      <c r="C2617" s="7">
        <v>44109</v>
      </c>
      <c r="D2617" s="6" t="s">
        <v>140</v>
      </c>
      <c r="E2617" s="6" t="s">
        <v>140</v>
      </c>
      <c r="F2617" s="5" t="str">
        <f t="shared" si="81"/>
        <v>CSS-84</v>
      </c>
      <c r="G2617" t="s">
        <v>64</v>
      </c>
      <c r="H2617" t="s">
        <v>21</v>
      </c>
    </row>
    <row r="2618" spans="1:8" x14ac:dyDescent="0.3">
      <c r="A2618" s="6" t="s">
        <v>164</v>
      </c>
      <c r="B2618" s="6">
        <v>103</v>
      </c>
      <c r="C2618" s="7">
        <v>44133</v>
      </c>
      <c r="D2618" s="6" t="s">
        <v>140</v>
      </c>
      <c r="E2618" s="6" t="s">
        <v>140</v>
      </c>
      <c r="F2618" s="5" t="str">
        <f t="shared" si="81"/>
        <v>KTH-103</v>
      </c>
      <c r="G2618" s="5" t="s">
        <v>20</v>
      </c>
      <c r="H2618" t="s">
        <v>35</v>
      </c>
    </row>
    <row r="2619" spans="1:8" x14ac:dyDescent="0.3">
      <c r="A2619" s="6" t="s">
        <v>104</v>
      </c>
      <c r="B2619" s="6">
        <v>113</v>
      </c>
      <c r="C2619" s="7">
        <v>44184</v>
      </c>
      <c r="D2619" s="6" t="s">
        <v>140</v>
      </c>
      <c r="E2619" s="6" t="s">
        <v>140</v>
      </c>
      <c r="F2619" s="5" t="str">
        <f t="shared" si="81"/>
        <v>CSS-113</v>
      </c>
      <c r="G2619" t="s">
        <v>152</v>
      </c>
      <c r="H2619" t="s">
        <v>21</v>
      </c>
    </row>
    <row r="2620" spans="1:8" x14ac:dyDescent="0.3">
      <c r="A2620" s="6" t="s">
        <v>104</v>
      </c>
      <c r="B2620" s="6">
        <v>120</v>
      </c>
      <c r="C2620" s="7">
        <v>44198</v>
      </c>
      <c r="D2620" s="6" t="s">
        <v>140</v>
      </c>
      <c r="E2620" s="6" t="s">
        <v>140</v>
      </c>
      <c r="F2620" s="5" t="str">
        <f t="shared" si="81"/>
        <v>CSS-120</v>
      </c>
      <c r="G2620" s="5" t="s">
        <v>20</v>
      </c>
      <c r="H2620" t="s">
        <v>21</v>
      </c>
    </row>
    <row r="2621" spans="1:8" x14ac:dyDescent="0.3">
      <c r="A2621" s="6" t="s">
        <v>104</v>
      </c>
      <c r="B2621" s="6">
        <v>149</v>
      </c>
      <c r="C2621" s="7">
        <v>44250</v>
      </c>
      <c r="D2621" s="6" t="s">
        <v>140</v>
      </c>
      <c r="E2621" s="6" t="s">
        <v>140</v>
      </c>
      <c r="F2621" s="5" t="str">
        <f t="shared" si="81"/>
        <v>CSS-149</v>
      </c>
      <c r="G2621" t="s">
        <v>64</v>
      </c>
      <c r="H2621" t="s">
        <v>21</v>
      </c>
    </row>
    <row r="2622" spans="1:8" x14ac:dyDescent="0.3">
      <c r="A2622" s="6" t="s">
        <v>12</v>
      </c>
      <c r="B2622" s="6">
        <v>30</v>
      </c>
      <c r="C2622" s="7">
        <v>39976</v>
      </c>
      <c r="D2622" s="6" t="s">
        <v>161</v>
      </c>
      <c r="E2622" s="6" t="s">
        <v>161</v>
      </c>
      <c r="F2622" s="5" t="str">
        <f t="shared" si="81"/>
        <v>BOB-30</v>
      </c>
      <c r="H2622" t="s">
        <v>21</v>
      </c>
    </row>
    <row r="2623" spans="1:8" x14ac:dyDescent="0.3">
      <c r="A2623" s="6" t="s">
        <v>12</v>
      </c>
      <c r="B2623" s="6">
        <v>79</v>
      </c>
      <c r="C2623" s="7">
        <v>40151</v>
      </c>
      <c r="D2623" s="6" t="s">
        <v>161</v>
      </c>
      <c r="E2623" s="6" t="s">
        <v>161</v>
      </c>
      <c r="F2623" s="5" t="str">
        <f t="shared" si="81"/>
        <v>BOB-79</v>
      </c>
      <c r="H2623" t="s">
        <v>35</v>
      </c>
    </row>
    <row r="2624" spans="1:8" x14ac:dyDescent="0.3">
      <c r="A2624" s="6" t="s">
        <v>12</v>
      </c>
      <c r="B2624" s="6">
        <v>78</v>
      </c>
      <c r="C2624" s="7">
        <v>40151</v>
      </c>
      <c r="D2624" s="6" t="s">
        <v>161</v>
      </c>
      <c r="E2624" s="6" t="s">
        <v>161</v>
      </c>
      <c r="F2624" s="5" t="str">
        <f t="shared" si="81"/>
        <v>BOB-78</v>
      </c>
      <c r="H2624" t="s">
        <v>35</v>
      </c>
    </row>
    <row r="2625" spans="1:8" x14ac:dyDescent="0.3">
      <c r="A2625" s="6" t="s">
        <v>12</v>
      </c>
      <c r="B2625" s="6">
        <v>150</v>
      </c>
      <c r="C2625" s="7">
        <v>40313</v>
      </c>
      <c r="D2625" s="6" t="s">
        <v>161</v>
      </c>
      <c r="E2625" s="6" t="s">
        <v>161</v>
      </c>
      <c r="F2625" s="5" t="str">
        <f t="shared" si="81"/>
        <v>BOB-150</v>
      </c>
      <c r="H2625" t="s">
        <v>21</v>
      </c>
    </row>
    <row r="2626" spans="1:8" x14ac:dyDescent="0.3">
      <c r="A2626" s="6" t="s">
        <v>12</v>
      </c>
      <c r="B2626" s="6">
        <v>184</v>
      </c>
      <c r="C2626" s="7">
        <v>40375</v>
      </c>
      <c r="D2626" s="6" t="s">
        <v>161</v>
      </c>
      <c r="E2626" s="6" t="s">
        <v>161</v>
      </c>
      <c r="F2626" s="5" t="str">
        <f t="shared" si="81"/>
        <v>BOB-184</v>
      </c>
      <c r="H2626" t="s">
        <v>35</v>
      </c>
    </row>
    <row r="2627" spans="1:8" x14ac:dyDescent="0.3">
      <c r="A2627" s="6" t="s">
        <v>12</v>
      </c>
      <c r="B2627" s="6">
        <v>222</v>
      </c>
      <c r="C2627" s="7">
        <v>40413</v>
      </c>
      <c r="D2627" s="6" t="s">
        <v>161</v>
      </c>
      <c r="E2627" s="6" t="s">
        <v>161</v>
      </c>
      <c r="F2627" s="5" t="str">
        <f t="shared" si="81"/>
        <v>BOB-222</v>
      </c>
      <c r="H2627" t="s">
        <v>21</v>
      </c>
    </row>
    <row r="2628" spans="1:8" x14ac:dyDescent="0.3">
      <c r="A2628" s="6" t="s">
        <v>12</v>
      </c>
      <c r="B2628" s="6">
        <v>226</v>
      </c>
      <c r="C2628" s="7">
        <v>40414</v>
      </c>
      <c r="D2628" s="6" t="s">
        <v>161</v>
      </c>
      <c r="E2628" s="6" t="s">
        <v>161</v>
      </c>
      <c r="F2628" s="5" t="str">
        <f t="shared" si="81"/>
        <v>BOB-226</v>
      </c>
      <c r="H2628" t="s">
        <v>21</v>
      </c>
    </row>
    <row r="2629" spans="1:8" x14ac:dyDescent="0.3">
      <c r="A2629" s="6" t="s">
        <v>12</v>
      </c>
      <c r="B2629" s="6">
        <v>227</v>
      </c>
      <c r="C2629" s="7">
        <v>40416</v>
      </c>
      <c r="D2629" s="6" t="s">
        <v>161</v>
      </c>
      <c r="E2629" s="6" t="s">
        <v>161</v>
      </c>
      <c r="F2629" s="5" t="str">
        <f t="shared" si="81"/>
        <v>BOB-227</v>
      </c>
      <c r="H2629" s="5" t="s">
        <v>21</v>
      </c>
    </row>
    <row r="2630" spans="1:8" x14ac:dyDescent="0.3">
      <c r="A2630" s="6" t="s">
        <v>12</v>
      </c>
      <c r="B2630" s="6">
        <v>234</v>
      </c>
      <c r="C2630" s="7">
        <v>40442</v>
      </c>
      <c r="D2630" s="6" t="s">
        <v>161</v>
      </c>
      <c r="E2630" s="6" t="s">
        <v>161</v>
      </c>
      <c r="F2630" s="5" t="str">
        <f t="shared" si="81"/>
        <v>BOB-234</v>
      </c>
      <c r="H2630" t="s">
        <v>21</v>
      </c>
    </row>
    <row r="2631" spans="1:8" x14ac:dyDescent="0.3">
      <c r="A2631" s="6" t="s">
        <v>12</v>
      </c>
      <c r="B2631" s="6">
        <v>246</v>
      </c>
      <c r="C2631" s="7">
        <v>40472</v>
      </c>
      <c r="D2631" s="6" t="s">
        <v>161</v>
      </c>
      <c r="E2631" s="6" t="s">
        <v>161</v>
      </c>
      <c r="F2631" s="5" t="str">
        <f t="shared" si="81"/>
        <v>BOB-246</v>
      </c>
      <c r="H2631" t="s">
        <v>21</v>
      </c>
    </row>
    <row r="2632" spans="1:8" x14ac:dyDescent="0.3">
      <c r="A2632" s="6" t="s">
        <v>12</v>
      </c>
      <c r="B2632" s="6">
        <v>255</v>
      </c>
      <c r="C2632" s="7">
        <v>40502</v>
      </c>
      <c r="D2632" s="6" t="s">
        <v>161</v>
      </c>
      <c r="E2632" s="6" t="s">
        <v>161</v>
      </c>
      <c r="F2632" s="5" t="str">
        <f t="shared" si="81"/>
        <v>BOB-255</v>
      </c>
      <c r="H2632" t="s">
        <v>35</v>
      </c>
    </row>
    <row r="2633" spans="1:8" x14ac:dyDescent="0.3">
      <c r="A2633" s="6" t="s">
        <v>12</v>
      </c>
      <c r="B2633" s="6">
        <v>286</v>
      </c>
      <c r="C2633" s="7">
        <v>40566</v>
      </c>
      <c r="D2633" s="6" t="s">
        <v>161</v>
      </c>
      <c r="E2633" s="6" t="s">
        <v>161</v>
      </c>
      <c r="F2633" s="5" t="str">
        <f t="shared" si="81"/>
        <v>BOB-286</v>
      </c>
      <c r="H2633" t="s">
        <v>35</v>
      </c>
    </row>
    <row r="2634" spans="1:8" x14ac:dyDescent="0.3">
      <c r="A2634" s="6" t="s">
        <v>12</v>
      </c>
      <c r="B2634" s="6">
        <v>304</v>
      </c>
      <c r="C2634" s="7">
        <v>40594</v>
      </c>
      <c r="D2634" s="6" t="s">
        <v>161</v>
      </c>
      <c r="E2634" s="6" t="s">
        <v>161</v>
      </c>
      <c r="F2634" s="5" t="str">
        <f t="shared" si="81"/>
        <v>BOB-304</v>
      </c>
      <c r="H2634" t="s">
        <v>21</v>
      </c>
    </row>
    <row r="2635" spans="1:8" x14ac:dyDescent="0.3">
      <c r="A2635" s="6" t="s">
        <v>12</v>
      </c>
      <c r="B2635" s="6">
        <v>364</v>
      </c>
      <c r="C2635" s="7">
        <v>40670</v>
      </c>
      <c r="D2635" s="6" t="s">
        <v>161</v>
      </c>
      <c r="E2635" s="6" t="s">
        <v>161</v>
      </c>
      <c r="F2635" s="5" t="str">
        <f t="shared" si="81"/>
        <v>BOB-364</v>
      </c>
      <c r="H2635" t="s">
        <v>35</v>
      </c>
    </row>
    <row r="2636" spans="1:8" x14ac:dyDescent="0.3">
      <c r="A2636" s="6" t="s">
        <v>12</v>
      </c>
      <c r="B2636" s="6">
        <v>426</v>
      </c>
      <c r="C2636" s="7">
        <v>40798</v>
      </c>
      <c r="D2636" s="6" t="s">
        <v>161</v>
      </c>
      <c r="E2636" s="6" t="s">
        <v>161</v>
      </c>
      <c r="F2636" s="5" t="str">
        <f t="shared" si="81"/>
        <v>BOB-426</v>
      </c>
      <c r="H2636" t="s">
        <v>21</v>
      </c>
    </row>
    <row r="2637" spans="1:8" x14ac:dyDescent="0.3">
      <c r="A2637" s="6" t="s">
        <v>12</v>
      </c>
      <c r="B2637" s="6">
        <v>441</v>
      </c>
      <c r="C2637" s="7">
        <v>40836</v>
      </c>
      <c r="D2637" s="6" t="s">
        <v>161</v>
      </c>
      <c r="E2637" s="6" t="s">
        <v>161</v>
      </c>
      <c r="F2637" s="5" t="str">
        <f t="shared" si="81"/>
        <v>BOB-441</v>
      </c>
      <c r="H2637" t="s">
        <v>35</v>
      </c>
    </row>
    <row r="2638" spans="1:8" x14ac:dyDescent="0.3">
      <c r="A2638" s="6" t="s">
        <v>12</v>
      </c>
      <c r="B2638" s="6">
        <v>452</v>
      </c>
      <c r="C2638" s="7">
        <v>40872</v>
      </c>
      <c r="D2638" s="6" t="s">
        <v>161</v>
      </c>
      <c r="E2638" s="6" t="s">
        <v>161</v>
      </c>
      <c r="F2638" s="5" t="str">
        <f t="shared" si="81"/>
        <v>BOB-452</v>
      </c>
      <c r="H2638" t="s">
        <v>21</v>
      </c>
    </row>
    <row r="2639" spans="1:8" x14ac:dyDescent="0.3">
      <c r="A2639" s="6" t="s">
        <v>12</v>
      </c>
      <c r="B2639" s="6">
        <v>508</v>
      </c>
      <c r="C2639" s="7">
        <v>41016</v>
      </c>
      <c r="D2639" s="6" t="s">
        <v>161</v>
      </c>
      <c r="E2639" s="6" t="s">
        <v>161</v>
      </c>
      <c r="F2639" s="5" t="str">
        <f t="shared" si="81"/>
        <v>BOB-508</v>
      </c>
      <c r="H2639" t="s">
        <v>21</v>
      </c>
    </row>
    <row r="2640" spans="1:8" x14ac:dyDescent="0.3">
      <c r="A2640" s="6" t="s">
        <v>12</v>
      </c>
      <c r="B2640" s="6">
        <v>518</v>
      </c>
      <c r="C2640" s="7">
        <v>41046</v>
      </c>
      <c r="D2640" s="6" t="s">
        <v>161</v>
      </c>
      <c r="E2640" s="6" t="s">
        <v>161</v>
      </c>
      <c r="F2640" s="5" t="str">
        <f t="shared" si="81"/>
        <v>BOB-518</v>
      </c>
      <c r="H2640" t="s">
        <v>21</v>
      </c>
    </row>
    <row r="2641" spans="1:8" x14ac:dyDescent="0.3">
      <c r="A2641" s="6" t="s">
        <v>12</v>
      </c>
      <c r="B2641" s="6">
        <v>557</v>
      </c>
      <c r="C2641" s="7">
        <v>41152</v>
      </c>
      <c r="D2641" s="6" t="s">
        <v>161</v>
      </c>
      <c r="E2641" s="6" t="s">
        <v>161</v>
      </c>
      <c r="F2641" s="5" t="str">
        <f t="shared" si="81"/>
        <v>BOB-557</v>
      </c>
      <c r="H2641" t="s">
        <v>21</v>
      </c>
    </row>
    <row r="2642" spans="1:8" x14ac:dyDescent="0.3">
      <c r="A2642" s="6" t="s">
        <v>12</v>
      </c>
      <c r="B2642" s="6">
        <v>561</v>
      </c>
      <c r="C2642" s="7">
        <v>41163</v>
      </c>
      <c r="D2642" s="6" t="s">
        <v>161</v>
      </c>
      <c r="E2642" s="6" t="s">
        <v>161</v>
      </c>
      <c r="F2642" s="5" t="str">
        <f t="shared" si="81"/>
        <v>BOB-561</v>
      </c>
      <c r="H2642" t="s">
        <v>35</v>
      </c>
    </row>
    <row r="2643" spans="1:8" x14ac:dyDescent="0.3">
      <c r="A2643" s="6" t="s">
        <v>12</v>
      </c>
      <c r="B2643" s="6">
        <v>577</v>
      </c>
      <c r="C2643" s="7">
        <v>41198</v>
      </c>
      <c r="D2643" s="6" t="s">
        <v>161</v>
      </c>
      <c r="E2643" s="6" t="s">
        <v>161</v>
      </c>
      <c r="F2643" s="5" t="str">
        <f t="shared" si="81"/>
        <v>BOB-577</v>
      </c>
      <c r="H2643" t="s">
        <v>21</v>
      </c>
    </row>
    <row r="2644" spans="1:8" x14ac:dyDescent="0.3">
      <c r="A2644" s="6" t="s">
        <v>51</v>
      </c>
      <c r="B2644" s="6">
        <v>70</v>
      </c>
      <c r="C2644" s="7">
        <v>41374</v>
      </c>
      <c r="D2644" s="6" t="s">
        <v>161</v>
      </c>
      <c r="E2644" s="6" t="s">
        <v>161</v>
      </c>
      <c r="F2644" s="5" t="str">
        <f t="shared" si="81"/>
        <v>UUC-70</v>
      </c>
      <c r="G2644" t="s">
        <v>64</v>
      </c>
      <c r="H2644" t="s">
        <v>21</v>
      </c>
    </row>
    <row r="2645" spans="1:8" x14ac:dyDescent="0.3">
      <c r="A2645" s="6" t="s">
        <v>51</v>
      </c>
      <c r="B2645" s="6">
        <v>98</v>
      </c>
      <c r="C2645" s="7">
        <v>41460</v>
      </c>
      <c r="D2645" s="6" t="s">
        <v>161</v>
      </c>
      <c r="E2645" s="6" t="s">
        <v>161</v>
      </c>
      <c r="F2645" s="5" t="str">
        <f t="shared" si="81"/>
        <v>UUC-98</v>
      </c>
      <c r="G2645" t="s">
        <v>152</v>
      </c>
      <c r="H2645" t="s">
        <v>21</v>
      </c>
    </row>
    <row r="2646" spans="1:8" x14ac:dyDescent="0.3">
      <c r="A2646" s="6" t="s">
        <v>51</v>
      </c>
      <c r="B2646" s="6">
        <v>105</v>
      </c>
      <c r="C2646" s="7">
        <v>41484</v>
      </c>
      <c r="D2646" s="6" t="s">
        <v>161</v>
      </c>
      <c r="E2646" s="6" t="s">
        <v>161</v>
      </c>
      <c r="F2646" s="5" t="str">
        <f t="shared" si="81"/>
        <v>UUC-105</v>
      </c>
      <c r="G2646" t="s">
        <v>64</v>
      </c>
      <c r="H2646" t="s">
        <v>21</v>
      </c>
    </row>
    <row r="2647" spans="1:8" x14ac:dyDescent="0.3">
      <c r="A2647" s="6" t="s">
        <v>51</v>
      </c>
      <c r="B2647" s="6">
        <v>116</v>
      </c>
      <c r="C2647" s="7">
        <v>41508</v>
      </c>
      <c r="D2647" s="6" t="s">
        <v>161</v>
      </c>
      <c r="E2647" s="6" t="s">
        <v>161</v>
      </c>
      <c r="F2647" s="5" t="str">
        <f t="shared" si="81"/>
        <v>UUC-116</v>
      </c>
      <c r="G2647" s="5" t="s">
        <v>20</v>
      </c>
      <c r="H2647" t="s">
        <v>35</v>
      </c>
    </row>
    <row r="2648" spans="1:8" x14ac:dyDescent="0.3">
      <c r="A2648" s="6" t="s">
        <v>62</v>
      </c>
      <c r="B2648" s="6">
        <v>203</v>
      </c>
      <c r="C2648" s="7">
        <v>41518</v>
      </c>
      <c r="D2648" s="6" t="s">
        <v>161</v>
      </c>
      <c r="E2648" s="6" t="s">
        <v>161</v>
      </c>
      <c r="F2648" s="5" t="str">
        <f t="shared" si="81"/>
        <v>ARB-203</v>
      </c>
      <c r="G2648" s="5" t="s">
        <v>64</v>
      </c>
    </row>
    <row r="2649" spans="1:8" x14ac:dyDescent="0.3">
      <c r="A2649" s="6" t="s">
        <v>62</v>
      </c>
      <c r="B2649" s="6">
        <v>250</v>
      </c>
      <c r="C2649" s="7">
        <v>41545</v>
      </c>
      <c r="D2649" s="6" t="s">
        <v>161</v>
      </c>
      <c r="E2649" s="6" t="s">
        <v>161</v>
      </c>
      <c r="F2649" s="5" t="str">
        <f t="shared" si="81"/>
        <v>ARB-250</v>
      </c>
      <c r="G2649" s="5" t="s">
        <v>64</v>
      </c>
    </row>
    <row r="2650" spans="1:8" x14ac:dyDescent="0.3">
      <c r="A2650" s="6" t="s">
        <v>51</v>
      </c>
      <c r="B2650" s="6">
        <v>146</v>
      </c>
      <c r="C2650" s="7">
        <v>41579</v>
      </c>
      <c r="D2650" s="6" t="s">
        <v>161</v>
      </c>
      <c r="E2650" s="6" t="s">
        <v>161</v>
      </c>
      <c r="F2650" s="5" t="str">
        <f t="shared" ref="F2650:F2660" si="82">CONCATENATE(A2650,"-",B2650)</f>
        <v>UUC-146</v>
      </c>
      <c r="G2650" t="s">
        <v>64</v>
      </c>
      <c r="H2650" t="s">
        <v>21</v>
      </c>
    </row>
    <row r="2651" spans="1:8" x14ac:dyDescent="0.3">
      <c r="A2651" s="6" t="s">
        <v>62</v>
      </c>
      <c r="B2651" s="6">
        <v>255</v>
      </c>
      <c r="C2651" s="7">
        <v>41580</v>
      </c>
      <c r="D2651" s="6" t="s">
        <v>161</v>
      </c>
      <c r="E2651" s="6" t="s">
        <v>161</v>
      </c>
      <c r="F2651" s="5" t="str">
        <f t="shared" si="82"/>
        <v>ARB-255</v>
      </c>
      <c r="G2651" s="5" t="s">
        <v>64</v>
      </c>
    </row>
    <row r="2652" spans="1:8" x14ac:dyDescent="0.3">
      <c r="A2652" s="6" t="s">
        <v>51</v>
      </c>
      <c r="B2652" s="6">
        <v>170</v>
      </c>
      <c r="C2652" s="7">
        <v>41621</v>
      </c>
      <c r="D2652" s="6" t="s">
        <v>161</v>
      </c>
      <c r="E2652" s="6" t="s">
        <v>161</v>
      </c>
      <c r="F2652" s="5" t="str">
        <f t="shared" si="82"/>
        <v>UUC-170</v>
      </c>
      <c r="G2652" s="5" t="s">
        <v>20</v>
      </c>
      <c r="H2652" t="s">
        <v>35</v>
      </c>
    </row>
    <row r="2653" spans="1:8" x14ac:dyDescent="0.3">
      <c r="A2653" s="6" t="s">
        <v>51</v>
      </c>
      <c r="B2653" s="6">
        <v>174</v>
      </c>
      <c r="C2653" s="7">
        <v>41627</v>
      </c>
      <c r="D2653" s="6" t="s">
        <v>161</v>
      </c>
      <c r="E2653" s="6" t="s">
        <v>161</v>
      </c>
      <c r="F2653" s="5" t="str">
        <f t="shared" si="82"/>
        <v>UUC-174</v>
      </c>
      <c r="G2653" s="5" t="s">
        <v>120</v>
      </c>
      <c r="H2653" t="s">
        <v>35</v>
      </c>
    </row>
    <row r="2654" spans="1:8" x14ac:dyDescent="0.3">
      <c r="A2654" s="6" t="s">
        <v>51</v>
      </c>
      <c r="B2654" s="6">
        <v>173</v>
      </c>
      <c r="C2654" s="7">
        <v>41627</v>
      </c>
      <c r="D2654" s="6" t="s">
        <v>161</v>
      </c>
      <c r="E2654" s="6" t="s">
        <v>161</v>
      </c>
      <c r="F2654" s="5" t="str">
        <f t="shared" si="82"/>
        <v>UUC-173</v>
      </c>
      <c r="G2654" s="5" t="s">
        <v>120</v>
      </c>
      <c r="H2654" t="s">
        <v>35</v>
      </c>
    </row>
    <row r="2655" spans="1:8" x14ac:dyDescent="0.3">
      <c r="A2655" s="6" t="s">
        <v>62</v>
      </c>
      <c r="B2655" s="6">
        <v>314</v>
      </c>
      <c r="C2655" s="7">
        <v>41678</v>
      </c>
      <c r="D2655" s="6" t="s">
        <v>161</v>
      </c>
      <c r="E2655" s="6" t="s">
        <v>161</v>
      </c>
      <c r="F2655" s="5" t="str">
        <f t="shared" si="82"/>
        <v>ARB-314</v>
      </c>
      <c r="G2655" s="5" t="s">
        <v>64</v>
      </c>
    </row>
    <row r="2656" spans="1:8" x14ac:dyDescent="0.3">
      <c r="A2656" s="6" t="s">
        <v>62</v>
      </c>
      <c r="B2656" s="6">
        <v>374</v>
      </c>
      <c r="C2656" s="7">
        <v>41782</v>
      </c>
      <c r="D2656" s="6" t="s">
        <v>161</v>
      </c>
      <c r="E2656" s="6" t="s">
        <v>161</v>
      </c>
      <c r="F2656" s="5" t="str">
        <f t="shared" si="82"/>
        <v>ARB-374</v>
      </c>
      <c r="G2656" s="5" t="s">
        <v>64</v>
      </c>
    </row>
    <row r="2657" spans="1:8" x14ac:dyDescent="0.3">
      <c r="A2657" s="6" t="s">
        <v>51</v>
      </c>
      <c r="B2657" s="6">
        <v>242</v>
      </c>
      <c r="C2657" s="7">
        <v>41784</v>
      </c>
      <c r="D2657" s="6" t="s">
        <v>161</v>
      </c>
      <c r="E2657" s="6" t="s">
        <v>161</v>
      </c>
      <c r="F2657" s="5" t="str">
        <f t="shared" si="82"/>
        <v>UUC-242</v>
      </c>
      <c r="G2657" t="s">
        <v>64</v>
      </c>
      <c r="H2657" t="s">
        <v>21</v>
      </c>
    </row>
    <row r="2658" spans="1:8" x14ac:dyDescent="0.3">
      <c r="A2658" s="6" t="s">
        <v>62</v>
      </c>
      <c r="B2658" s="6">
        <v>381</v>
      </c>
      <c r="C2658" s="7">
        <v>41789</v>
      </c>
      <c r="D2658" s="6" t="s">
        <v>161</v>
      </c>
      <c r="E2658" s="6" t="s">
        <v>161</v>
      </c>
      <c r="F2658" s="5" t="str">
        <f t="shared" si="82"/>
        <v>ARB-381</v>
      </c>
      <c r="G2658" s="5" t="s">
        <v>64</v>
      </c>
    </row>
    <row r="2659" spans="1:8" x14ac:dyDescent="0.3">
      <c r="A2659" s="6" t="s">
        <v>51</v>
      </c>
      <c r="B2659" s="6">
        <v>246</v>
      </c>
      <c r="C2659" s="7">
        <v>41792</v>
      </c>
      <c r="D2659" s="6" t="s">
        <v>161</v>
      </c>
      <c r="E2659" s="6" t="s">
        <v>161</v>
      </c>
      <c r="F2659" s="5" t="str">
        <f t="shared" si="82"/>
        <v>UUC-246</v>
      </c>
      <c r="G2659" t="s">
        <v>64</v>
      </c>
      <c r="H2659" t="s">
        <v>21</v>
      </c>
    </row>
    <row r="2660" spans="1:8" x14ac:dyDescent="0.3">
      <c r="A2660" s="6" t="s">
        <v>62</v>
      </c>
      <c r="B2660" s="6">
        <v>389</v>
      </c>
      <c r="C2660" s="7">
        <v>41806</v>
      </c>
      <c r="D2660" s="6" t="s">
        <v>161</v>
      </c>
      <c r="E2660" s="6" t="s">
        <v>161</v>
      </c>
      <c r="F2660" s="5" t="str">
        <f t="shared" si="82"/>
        <v>ARB-389</v>
      </c>
      <c r="G2660" s="5" t="s">
        <v>64</v>
      </c>
    </row>
    <row r="2661" spans="1:8" x14ac:dyDescent="0.3">
      <c r="A2661" s="6" t="s">
        <v>51</v>
      </c>
      <c r="B2661" s="6">
        <v>317</v>
      </c>
      <c r="C2661" s="7">
        <v>41902</v>
      </c>
      <c r="D2661" s="6" t="s">
        <v>161</v>
      </c>
      <c r="E2661" s="6" t="s">
        <v>161</v>
      </c>
      <c r="F2661" s="5" t="str">
        <f t="shared" ref="F2661:F2716" si="83">CONCATENATE(A2661,"-",B2661)</f>
        <v>UUC-317</v>
      </c>
      <c r="G2661" s="5" t="s">
        <v>20</v>
      </c>
      <c r="H2661" t="s">
        <v>35</v>
      </c>
    </row>
    <row r="2662" spans="1:8" x14ac:dyDescent="0.3">
      <c r="A2662" s="6" t="s">
        <v>51</v>
      </c>
      <c r="B2662" s="6">
        <v>351</v>
      </c>
      <c r="C2662" s="7">
        <v>41940</v>
      </c>
      <c r="D2662" s="6" t="s">
        <v>161</v>
      </c>
      <c r="E2662" s="6" t="s">
        <v>161</v>
      </c>
      <c r="F2662" s="5" t="str">
        <f t="shared" si="83"/>
        <v>UUC-351</v>
      </c>
      <c r="G2662" t="s">
        <v>83</v>
      </c>
      <c r="H2662" t="s">
        <v>21</v>
      </c>
    </row>
    <row r="2663" spans="1:8" x14ac:dyDescent="0.3">
      <c r="A2663" s="6" t="s">
        <v>51</v>
      </c>
      <c r="B2663" s="6">
        <v>433</v>
      </c>
      <c r="C2663" s="7">
        <v>42055</v>
      </c>
      <c r="D2663" s="6" t="s">
        <v>161</v>
      </c>
      <c r="E2663" s="6" t="s">
        <v>161</v>
      </c>
      <c r="F2663" s="5" t="str">
        <f t="shared" si="83"/>
        <v>UUC-433</v>
      </c>
      <c r="G2663" s="5" t="s">
        <v>120</v>
      </c>
      <c r="H2663" t="s">
        <v>35</v>
      </c>
    </row>
    <row r="2664" spans="1:8" x14ac:dyDescent="0.3">
      <c r="A2664" s="6" t="s">
        <v>51</v>
      </c>
      <c r="B2664" s="6">
        <v>457</v>
      </c>
      <c r="C2664" s="7">
        <v>42086</v>
      </c>
      <c r="D2664" s="6" t="s">
        <v>161</v>
      </c>
      <c r="E2664" s="6" t="s">
        <v>161</v>
      </c>
      <c r="F2664" s="5" t="str">
        <f t="shared" si="83"/>
        <v>UUC-457</v>
      </c>
      <c r="G2664" t="s">
        <v>83</v>
      </c>
      <c r="H2664" t="s">
        <v>21</v>
      </c>
    </row>
    <row r="2665" spans="1:8" x14ac:dyDescent="0.3">
      <c r="A2665" s="6" t="s">
        <v>51</v>
      </c>
      <c r="B2665" s="6">
        <v>460</v>
      </c>
      <c r="C2665" s="7">
        <v>42090</v>
      </c>
      <c r="D2665" s="6" t="s">
        <v>161</v>
      </c>
      <c r="E2665" s="6" t="s">
        <v>161</v>
      </c>
      <c r="F2665" s="5" t="str">
        <f t="shared" si="83"/>
        <v>UUC-460</v>
      </c>
      <c r="G2665" s="5" t="s">
        <v>92</v>
      </c>
      <c r="H2665" t="s">
        <v>35</v>
      </c>
    </row>
    <row r="2666" spans="1:8" x14ac:dyDescent="0.3">
      <c r="A2666" s="6" t="s">
        <v>51</v>
      </c>
      <c r="B2666" s="6">
        <v>485</v>
      </c>
      <c r="C2666" s="7">
        <v>42110</v>
      </c>
      <c r="D2666" s="6" t="s">
        <v>161</v>
      </c>
      <c r="E2666" s="6" t="s">
        <v>161</v>
      </c>
      <c r="F2666" s="5" t="str">
        <f t="shared" si="83"/>
        <v>UUC-485</v>
      </c>
      <c r="G2666" s="5" t="s">
        <v>81</v>
      </c>
      <c r="H2666" t="s">
        <v>21</v>
      </c>
    </row>
    <row r="2667" spans="1:8" x14ac:dyDescent="0.3">
      <c r="A2667" s="6" t="s">
        <v>51</v>
      </c>
      <c r="B2667" s="6">
        <v>500</v>
      </c>
      <c r="C2667" s="7">
        <v>42143</v>
      </c>
      <c r="D2667" s="6" t="s">
        <v>161</v>
      </c>
      <c r="E2667" s="6" t="s">
        <v>161</v>
      </c>
      <c r="F2667" s="5" t="str">
        <f t="shared" si="83"/>
        <v>UUC-500</v>
      </c>
      <c r="G2667" s="5" t="s">
        <v>81</v>
      </c>
      <c r="H2667" t="s">
        <v>21</v>
      </c>
    </row>
    <row r="2668" spans="1:8" x14ac:dyDescent="0.3">
      <c r="A2668" s="6" t="s">
        <v>51</v>
      </c>
      <c r="B2668" s="6">
        <v>515</v>
      </c>
      <c r="C2668" s="7">
        <v>42184</v>
      </c>
      <c r="D2668" s="6" t="s">
        <v>161</v>
      </c>
      <c r="E2668" s="6" t="s">
        <v>161</v>
      </c>
      <c r="F2668" s="5" t="str">
        <f t="shared" si="83"/>
        <v>UUC-515</v>
      </c>
      <c r="G2668" s="5" t="s">
        <v>20</v>
      </c>
      <c r="H2668" t="s">
        <v>35</v>
      </c>
    </row>
    <row r="2669" spans="1:8" x14ac:dyDescent="0.3">
      <c r="A2669" s="6" t="s">
        <v>51</v>
      </c>
      <c r="B2669" s="6">
        <v>526</v>
      </c>
      <c r="C2669" s="7">
        <v>42214</v>
      </c>
      <c r="D2669" s="6" t="s">
        <v>161</v>
      </c>
      <c r="E2669" s="6" t="s">
        <v>161</v>
      </c>
      <c r="F2669" s="5" t="str">
        <f t="shared" si="83"/>
        <v>UUC-526</v>
      </c>
      <c r="G2669" s="5" t="s">
        <v>20</v>
      </c>
      <c r="H2669" t="s">
        <v>21</v>
      </c>
    </row>
    <row r="2670" spans="1:8" x14ac:dyDescent="0.3">
      <c r="A2670" s="6" t="s">
        <v>130</v>
      </c>
      <c r="B2670" s="6">
        <v>38</v>
      </c>
      <c r="C2670" s="7">
        <v>42373</v>
      </c>
      <c r="D2670" s="6" t="s">
        <v>161</v>
      </c>
      <c r="E2670" s="6" t="s">
        <v>161</v>
      </c>
      <c r="F2670" s="5" t="str">
        <f t="shared" si="83"/>
        <v>KKV-38</v>
      </c>
      <c r="G2670" t="s">
        <v>64</v>
      </c>
      <c r="H2670" t="s">
        <v>21</v>
      </c>
    </row>
    <row r="2671" spans="1:8" x14ac:dyDescent="0.3">
      <c r="A2671" s="6" t="s">
        <v>51</v>
      </c>
      <c r="B2671" s="6">
        <v>577</v>
      </c>
      <c r="C2671" s="7">
        <v>42385</v>
      </c>
      <c r="D2671" s="6" t="s">
        <v>161</v>
      </c>
      <c r="E2671" s="6" t="s">
        <v>161</v>
      </c>
      <c r="F2671" s="5" t="str">
        <f t="shared" si="83"/>
        <v>UUC-577</v>
      </c>
      <c r="G2671" s="5" t="s">
        <v>20</v>
      </c>
      <c r="H2671" t="s">
        <v>21</v>
      </c>
    </row>
    <row r="2672" spans="1:8" x14ac:dyDescent="0.3">
      <c r="A2672" s="6" t="s">
        <v>51</v>
      </c>
      <c r="B2672" s="6">
        <v>584</v>
      </c>
      <c r="C2672" s="7">
        <v>42415</v>
      </c>
      <c r="D2672" s="6" t="s">
        <v>161</v>
      </c>
      <c r="E2672" s="6" t="s">
        <v>161</v>
      </c>
      <c r="F2672" s="5" t="str">
        <f t="shared" si="83"/>
        <v>UUC-584</v>
      </c>
      <c r="G2672" s="5" t="s">
        <v>81</v>
      </c>
      <c r="H2672" t="s">
        <v>21</v>
      </c>
    </row>
    <row r="2673" spans="1:8" x14ac:dyDescent="0.3">
      <c r="A2673" s="6" t="s">
        <v>51</v>
      </c>
      <c r="B2673" s="6">
        <v>634</v>
      </c>
      <c r="C2673" s="7">
        <v>42495</v>
      </c>
      <c r="D2673" s="6" t="s">
        <v>161</v>
      </c>
      <c r="E2673" s="6" t="s">
        <v>161</v>
      </c>
      <c r="F2673" s="5" t="str">
        <f t="shared" si="83"/>
        <v>UUC-634</v>
      </c>
      <c r="G2673" s="5" t="s">
        <v>81</v>
      </c>
      <c r="H2673" t="s">
        <v>21</v>
      </c>
    </row>
    <row r="2674" spans="1:8" x14ac:dyDescent="0.3">
      <c r="A2674" s="6" t="s">
        <v>51</v>
      </c>
      <c r="B2674" s="6">
        <v>649</v>
      </c>
      <c r="C2674" s="7">
        <v>42507</v>
      </c>
      <c r="D2674" s="6" t="s">
        <v>161</v>
      </c>
      <c r="E2674" s="6" t="s">
        <v>161</v>
      </c>
      <c r="F2674" s="5" t="str">
        <f t="shared" si="83"/>
        <v>UUC-649</v>
      </c>
      <c r="G2674" s="5" t="s">
        <v>92</v>
      </c>
      <c r="H2674" t="s">
        <v>21</v>
      </c>
    </row>
    <row r="2675" spans="1:8" x14ac:dyDescent="0.3">
      <c r="A2675" s="6" t="s">
        <v>51</v>
      </c>
      <c r="B2675" s="6">
        <v>651</v>
      </c>
      <c r="C2675" s="7">
        <v>42510</v>
      </c>
      <c r="D2675" s="6" t="s">
        <v>161</v>
      </c>
      <c r="E2675" s="6" t="s">
        <v>161</v>
      </c>
      <c r="F2675" s="5" t="str">
        <f t="shared" si="83"/>
        <v>UUC-651</v>
      </c>
      <c r="G2675" t="s">
        <v>64</v>
      </c>
      <c r="H2675" t="s">
        <v>21</v>
      </c>
    </row>
    <row r="2676" spans="1:8" x14ac:dyDescent="0.3">
      <c r="A2676" s="6" t="s">
        <v>51</v>
      </c>
      <c r="B2676" s="6">
        <v>663</v>
      </c>
      <c r="C2676" s="7">
        <v>42524</v>
      </c>
      <c r="D2676" s="6" t="s">
        <v>161</v>
      </c>
      <c r="E2676" s="6" t="s">
        <v>161</v>
      </c>
      <c r="F2676" s="5" t="str">
        <f t="shared" si="83"/>
        <v>UUC-663</v>
      </c>
      <c r="G2676" s="5" t="s">
        <v>81</v>
      </c>
      <c r="H2676" t="s">
        <v>21</v>
      </c>
    </row>
    <row r="2677" spans="1:8" x14ac:dyDescent="0.3">
      <c r="A2677" s="6" t="s">
        <v>51</v>
      </c>
      <c r="B2677" s="6">
        <v>664</v>
      </c>
      <c r="C2677" s="7">
        <v>42525</v>
      </c>
      <c r="D2677" s="6" t="s">
        <v>161</v>
      </c>
      <c r="E2677" s="6" t="s">
        <v>161</v>
      </c>
      <c r="F2677" s="5" t="str">
        <f t="shared" si="83"/>
        <v>UUC-664</v>
      </c>
      <c r="G2677" t="s">
        <v>64</v>
      </c>
      <c r="H2677" t="s">
        <v>21</v>
      </c>
    </row>
    <row r="2678" spans="1:8" x14ac:dyDescent="0.3">
      <c r="A2678" s="6" t="s">
        <v>51</v>
      </c>
      <c r="B2678" s="6">
        <v>796</v>
      </c>
      <c r="C2678" s="7">
        <v>42655</v>
      </c>
      <c r="D2678" s="6" t="s">
        <v>161</v>
      </c>
      <c r="E2678" s="6" t="s">
        <v>161</v>
      </c>
      <c r="F2678" s="5" t="str">
        <f t="shared" si="83"/>
        <v>UUC-796</v>
      </c>
      <c r="G2678" t="s">
        <v>64</v>
      </c>
      <c r="H2678" t="s">
        <v>21</v>
      </c>
    </row>
    <row r="2679" spans="1:8" x14ac:dyDescent="0.3">
      <c r="A2679" s="6" t="s">
        <v>51</v>
      </c>
      <c r="B2679" s="6">
        <v>809</v>
      </c>
      <c r="C2679" s="7">
        <v>42664</v>
      </c>
      <c r="D2679" s="6" t="s">
        <v>161</v>
      </c>
      <c r="E2679" s="6" t="s">
        <v>161</v>
      </c>
      <c r="F2679" s="5" t="str">
        <f t="shared" si="83"/>
        <v>UUC-809</v>
      </c>
      <c r="G2679" s="5" t="s">
        <v>20</v>
      </c>
      <c r="H2679" t="s">
        <v>21</v>
      </c>
    </row>
    <row r="2680" spans="1:8" x14ac:dyDescent="0.3">
      <c r="A2680" s="6" t="s">
        <v>51</v>
      </c>
      <c r="B2680" s="6">
        <v>855</v>
      </c>
      <c r="C2680" s="7">
        <v>42758</v>
      </c>
      <c r="D2680" s="6" t="s">
        <v>161</v>
      </c>
      <c r="E2680" s="6" t="s">
        <v>161</v>
      </c>
      <c r="F2680" s="5" t="str">
        <f t="shared" si="83"/>
        <v>UUC-855</v>
      </c>
      <c r="G2680" s="5" t="s">
        <v>20</v>
      </c>
      <c r="H2680" t="s">
        <v>21</v>
      </c>
    </row>
    <row r="2681" spans="1:8" x14ac:dyDescent="0.3">
      <c r="A2681" s="6" t="s">
        <v>51</v>
      </c>
      <c r="B2681" s="6">
        <v>870</v>
      </c>
      <c r="C2681" s="7">
        <v>42779</v>
      </c>
      <c r="D2681" s="6" t="s">
        <v>161</v>
      </c>
      <c r="E2681" s="6" t="s">
        <v>161</v>
      </c>
      <c r="F2681" s="5" t="str">
        <f t="shared" si="83"/>
        <v>UUC-870</v>
      </c>
      <c r="G2681" t="s">
        <v>64</v>
      </c>
      <c r="H2681" t="s">
        <v>21</v>
      </c>
    </row>
    <row r="2682" spans="1:8" x14ac:dyDescent="0.3">
      <c r="A2682" s="6" t="s">
        <v>51</v>
      </c>
      <c r="B2682" s="6">
        <v>919</v>
      </c>
      <c r="C2682" s="7">
        <v>42890</v>
      </c>
      <c r="D2682" s="6" t="s">
        <v>161</v>
      </c>
      <c r="E2682" s="6" t="s">
        <v>161</v>
      </c>
      <c r="F2682" s="5" t="str">
        <f t="shared" si="83"/>
        <v>UUC-919</v>
      </c>
      <c r="G2682" t="s">
        <v>64</v>
      </c>
      <c r="H2682" t="s">
        <v>21</v>
      </c>
    </row>
    <row r="2683" spans="1:8" x14ac:dyDescent="0.3">
      <c r="A2683" s="6" t="s">
        <v>104</v>
      </c>
      <c r="B2683" s="6">
        <v>13</v>
      </c>
      <c r="C2683" s="7">
        <v>43007</v>
      </c>
      <c r="D2683" s="6" t="s">
        <v>161</v>
      </c>
      <c r="E2683" s="6" t="s">
        <v>161</v>
      </c>
      <c r="F2683" s="5" t="str">
        <f t="shared" si="83"/>
        <v>CSS-13</v>
      </c>
      <c r="G2683" s="5" t="s">
        <v>20</v>
      </c>
      <c r="H2683" t="s">
        <v>21</v>
      </c>
    </row>
    <row r="2684" spans="1:8" x14ac:dyDescent="0.3">
      <c r="A2684" s="6" t="s">
        <v>135</v>
      </c>
      <c r="B2684" s="6">
        <v>11</v>
      </c>
      <c r="C2684" s="7">
        <v>43025</v>
      </c>
      <c r="D2684" s="6" t="s">
        <v>161</v>
      </c>
      <c r="E2684" s="6" t="s">
        <v>161</v>
      </c>
      <c r="F2684" s="5" t="str">
        <f t="shared" si="83"/>
        <v>EAT-11</v>
      </c>
      <c r="G2684" t="s">
        <v>20</v>
      </c>
      <c r="H2684" t="s">
        <v>21</v>
      </c>
    </row>
    <row r="2685" spans="1:8" x14ac:dyDescent="0.3">
      <c r="A2685" s="6" t="s">
        <v>104</v>
      </c>
      <c r="B2685" s="6">
        <v>27</v>
      </c>
      <c r="C2685" s="7">
        <v>43048</v>
      </c>
      <c r="D2685" s="6" t="s">
        <v>161</v>
      </c>
      <c r="E2685" s="6" t="s">
        <v>161</v>
      </c>
      <c r="F2685" s="5" t="str">
        <f t="shared" si="83"/>
        <v>CSS-27</v>
      </c>
      <c r="G2685" s="5" t="s">
        <v>115</v>
      </c>
      <c r="H2685" t="s">
        <v>21</v>
      </c>
    </row>
    <row r="2686" spans="1:8" x14ac:dyDescent="0.3">
      <c r="A2686" s="6" t="s">
        <v>135</v>
      </c>
      <c r="B2686" s="6">
        <v>19</v>
      </c>
      <c r="C2686" s="7">
        <v>43077</v>
      </c>
      <c r="D2686" s="6" t="s">
        <v>161</v>
      </c>
      <c r="E2686" s="6" t="s">
        <v>161</v>
      </c>
      <c r="F2686" s="5" t="str">
        <f t="shared" si="83"/>
        <v>EAT-19</v>
      </c>
      <c r="G2686" s="5" t="s">
        <v>81</v>
      </c>
      <c r="H2686" t="s">
        <v>21</v>
      </c>
    </row>
    <row r="2687" spans="1:8" x14ac:dyDescent="0.3">
      <c r="A2687" s="6" t="s">
        <v>135</v>
      </c>
      <c r="B2687" s="6">
        <v>27</v>
      </c>
      <c r="C2687" s="7">
        <v>43180</v>
      </c>
      <c r="D2687" s="6" t="s">
        <v>161</v>
      </c>
      <c r="E2687" s="6" t="s">
        <v>161</v>
      </c>
      <c r="F2687" s="5" t="str">
        <f t="shared" si="83"/>
        <v>EAT-27</v>
      </c>
      <c r="G2687" t="s">
        <v>20</v>
      </c>
      <c r="H2687" t="s">
        <v>35</v>
      </c>
    </row>
    <row r="2688" spans="1:8" x14ac:dyDescent="0.3">
      <c r="A2688" s="6" t="s">
        <v>135</v>
      </c>
      <c r="B2688" s="6">
        <v>82</v>
      </c>
      <c r="C2688" s="7">
        <v>43986</v>
      </c>
      <c r="D2688" s="6" t="s">
        <v>161</v>
      </c>
      <c r="E2688" s="6" t="s">
        <v>161</v>
      </c>
      <c r="F2688" s="5" t="str">
        <f t="shared" si="83"/>
        <v>EAT-82</v>
      </c>
      <c r="G2688" t="s">
        <v>129</v>
      </c>
      <c r="H2688" t="s">
        <v>21</v>
      </c>
    </row>
    <row r="2689" spans="1:8" x14ac:dyDescent="0.3">
      <c r="A2689" s="6" t="s">
        <v>135</v>
      </c>
      <c r="B2689" s="6">
        <v>86</v>
      </c>
      <c r="C2689" s="7">
        <v>44023</v>
      </c>
      <c r="D2689" s="6" t="s">
        <v>161</v>
      </c>
      <c r="E2689" s="6" t="s">
        <v>161</v>
      </c>
      <c r="F2689" s="5" t="str">
        <f t="shared" si="83"/>
        <v>EAT-86</v>
      </c>
      <c r="G2689" t="s">
        <v>64</v>
      </c>
      <c r="H2689" t="s">
        <v>21</v>
      </c>
    </row>
    <row r="2690" spans="1:8" x14ac:dyDescent="0.3">
      <c r="A2690" s="6" t="s">
        <v>135</v>
      </c>
      <c r="B2690" s="6">
        <v>97</v>
      </c>
      <c r="C2690" s="7">
        <v>44090</v>
      </c>
      <c r="D2690" s="6" t="s">
        <v>161</v>
      </c>
      <c r="E2690" s="6" t="s">
        <v>161</v>
      </c>
      <c r="F2690" s="5" t="str">
        <f t="shared" si="83"/>
        <v>EAT-97</v>
      </c>
      <c r="G2690" t="s">
        <v>83</v>
      </c>
      <c r="H2690" t="s">
        <v>21</v>
      </c>
    </row>
    <row r="2691" spans="1:8" x14ac:dyDescent="0.3">
      <c r="A2691" s="6" t="s">
        <v>104</v>
      </c>
      <c r="B2691" s="6">
        <v>79</v>
      </c>
      <c r="C2691" s="7">
        <v>44103</v>
      </c>
      <c r="D2691" s="6" t="s">
        <v>161</v>
      </c>
      <c r="E2691" s="6" t="s">
        <v>161</v>
      </c>
      <c r="F2691" s="5" t="str">
        <f t="shared" si="83"/>
        <v>CSS-79</v>
      </c>
      <c r="G2691" s="5" t="s">
        <v>20</v>
      </c>
      <c r="H2691" t="s">
        <v>21</v>
      </c>
    </row>
    <row r="2692" spans="1:8" x14ac:dyDescent="0.3">
      <c r="A2692" s="6" t="s">
        <v>104</v>
      </c>
      <c r="B2692" s="6">
        <v>82</v>
      </c>
      <c r="C2692" s="7">
        <v>44106</v>
      </c>
      <c r="D2692" s="6" t="s">
        <v>161</v>
      </c>
      <c r="E2692" s="6" t="s">
        <v>161</v>
      </c>
      <c r="F2692" s="5" t="str">
        <f t="shared" si="83"/>
        <v>CSS-82</v>
      </c>
      <c r="G2692" t="s">
        <v>64</v>
      </c>
      <c r="H2692" t="s">
        <v>21</v>
      </c>
    </row>
    <row r="2693" spans="1:8" x14ac:dyDescent="0.3">
      <c r="A2693" s="6" t="s">
        <v>135</v>
      </c>
      <c r="B2693" s="6">
        <v>101</v>
      </c>
      <c r="C2693" s="7">
        <v>44111</v>
      </c>
      <c r="D2693" s="6" t="s">
        <v>161</v>
      </c>
      <c r="E2693" s="6" t="s">
        <v>161</v>
      </c>
      <c r="F2693" s="5" t="str">
        <f t="shared" si="83"/>
        <v>EAT-101</v>
      </c>
      <c r="G2693" t="s">
        <v>64</v>
      </c>
      <c r="H2693" t="s">
        <v>21</v>
      </c>
    </row>
    <row r="2694" spans="1:8" x14ac:dyDescent="0.3">
      <c r="A2694" s="6" t="s">
        <v>135</v>
      </c>
      <c r="B2694" s="6">
        <v>105</v>
      </c>
      <c r="C2694" s="7">
        <v>44121</v>
      </c>
      <c r="D2694" s="6" t="s">
        <v>161</v>
      </c>
      <c r="E2694" s="6" t="s">
        <v>161</v>
      </c>
      <c r="F2694" s="5" t="str">
        <f t="shared" si="83"/>
        <v>EAT-105</v>
      </c>
      <c r="G2694" t="s">
        <v>152</v>
      </c>
      <c r="H2694" t="s">
        <v>21</v>
      </c>
    </row>
    <row r="2695" spans="1:8" x14ac:dyDescent="0.3">
      <c r="A2695" s="6" t="s">
        <v>104</v>
      </c>
      <c r="B2695" s="6">
        <v>114</v>
      </c>
      <c r="C2695" s="7">
        <v>44186</v>
      </c>
      <c r="D2695" s="6" t="s">
        <v>161</v>
      </c>
      <c r="E2695" s="6" t="s">
        <v>161</v>
      </c>
      <c r="F2695" s="5" t="str">
        <f t="shared" si="83"/>
        <v>CSS-114</v>
      </c>
      <c r="G2695" s="5" t="s">
        <v>81</v>
      </c>
      <c r="H2695" t="s">
        <v>21</v>
      </c>
    </row>
    <row r="2696" spans="1:8" x14ac:dyDescent="0.3">
      <c r="A2696" s="6" t="s">
        <v>104</v>
      </c>
      <c r="B2696" s="6">
        <v>128</v>
      </c>
      <c r="C2696" s="7">
        <v>44209</v>
      </c>
      <c r="D2696" s="6" t="s">
        <v>161</v>
      </c>
      <c r="E2696" s="6" t="s">
        <v>161</v>
      </c>
      <c r="F2696" s="5" t="str">
        <f t="shared" si="83"/>
        <v>CSS-128</v>
      </c>
      <c r="G2696" s="5" t="s">
        <v>20</v>
      </c>
      <c r="H2696" t="s">
        <v>21</v>
      </c>
    </row>
    <row r="2697" spans="1:8" x14ac:dyDescent="0.3">
      <c r="A2697" s="6" t="s">
        <v>104</v>
      </c>
      <c r="B2697" s="6">
        <v>130</v>
      </c>
      <c r="C2697" s="7">
        <v>44210</v>
      </c>
      <c r="D2697" s="6" t="s">
        <v>161</v>
      </c>
      <c r="E2697" s="6" t="s">
        <v>161</v>
      </c>
      <c r="F2697" s="5" t="str">
        <f t="shared" si="83"/>
        <v>CSS-130</v>
      </c>
      <c r="G2697" s="5" t="s">
        <v>120</v>
      </c>
      <c r="H2697" t="s">
        <v>21</v>
      </c>
    </row>
    <row r="2698" spans="1:8" x14ac:dyDescent="0.3">
      <c r="A2698" s="6" t="s">
        <v>104</v>
      </c>
      <c r="B2698" s="6">
        <v>161</v>
      </c>
      <c r="C2698" s="7">
        <v>44268</v>
      </c>
      <c r="D2698" s="6" t="s">
        <v>161</v>
      </c>
      <c r="E2698" s="6" t="s">
        <v>161</v>
      </c>
      <c r="F2698" s="5" t="str">
        <f t="shared" si="83"/>
        <v>CSS-161</v>
      </c>
      <c r="G2698" t="s">
        <v>64</v>
      </c>
      <c r="H2698" t="s">
        <v>21</v>
      </c>
    </row>
    <row r="2699" spans="1:8" x14ac:dyDescent="0.3">
      <c r="A2699" s="6" t="s">
        <v>104</v>
      </c>
      <c r="B2699" s="6">
        <v>169</v>
      </c>
      <c r="C2699" s="7">
        <v>44293</v>
      </c>
      <c r="D2699" s="6" t="s">
        <v>161</v>
      </c>
      <c r="E2699" s="6" t="s">
        <v>161</v>
      </c>
      <c r="F2699" s="5" t="str">
        <f t="shared" si="83"/>
        <v>CSS-169</v>
      </c>
      <c r="G2699" t="s">
        <v>83</v>
      </c>
      <c r="H2699" t="s">
        <v>21</v>
      </c>
    </row>
    <row r="2700" spans="1:8" x14ac:dyDescent="0.3">
      <c r="A2700" s="6" t="s">
        <v>12</v>
      </c>
      <c r="B2700" s="6">
        <v>146</v>
      </c>
      <c r="C2700" s="7">
        <v>40292</v>
      </c>
      <c r="D2700" s="6" t="s">
        <v>84</v>
      </c>
      <c r="E2700" s="6" t="s">
        <v>84</v>
      </c>
      <c r="F2700" s="5" t="str">
        <f t="shared" si="83"/>
        <v>BOB-146</v>
      </c>
      <c r="H2700" t="s">
        <v>21</v>
      </c>
    </row>
    <row r="2701" spans="1:8" x14ac:dyDescent="0.3">
      <c r="A2701" s="6" t="s">
        <v>12</v>
      </c>
      <c r="B2701" s="6">
        <v>215</v>
      </c>
      <c r="C2701" s="7">
        <v>40410</v>
      </c>
      <c r="D2701" s="6" t="s">
        <v>84</v>
      </c>
      <c r="E2701" s="6" t="s">
        <v>84</v>
      </c>
      <c r="F2701" s="5" t="str">
        <f t="shared" si="83"/>
        <v>BOB-215</v>
      </c>
      <c r="H2701" t="s">
        <v>35</v>
      </c>
    </row>
    <row r="2702" spans="1:8" x14ac:dyDescent="0.3">
      <c r="A2702" s="6" t="s">
        <v>12</v>
      </c>
      <c r="B2702" s="6">
        <v>235</v>
      </c>
      <c r="C2702" s="7">
        <v>40445</v>
      </c>
      <c r="D2702" s="6" t="s">
        <v>84</v>
      </c>
      <c r="E2702" s="6" t="s">
        <v>84</v>
      </c>
      <c r="F2702" s="5" t="str">
        <f t="shared" si="83"/>
        <v>BOB-235</v>
      </c>
      <c r="H2702" t="s">
        <v>21</v>
      </c>
    </row>
    <row r="2703" spans="1:8" x14ac:dyDescent="0.3">
      <c r="A2703" s="6" t="s">
        <v>12</v>
      </c>
      <c r="B2703" s="6">
        <v>241</v>
      </c>
      <c r="C2703" s="7">
        <v>40464</v>
      </c>
      <c r="D2703" s="6" t="s">
        <v>84</v>
      </c>
      <c r="E2703" s="6" t="s">
        <v>84</v>
      </c>
      <c r="F2703" s="5" t="str">
        <f t="shared" si="83"/>
        <v>BOB-241</v>
      </c>
      <c r="H2703" t="s">
        <v>21</v>
      </c>
    </row>
    <row r="2704" spans="1:8" x14ac:dyDescent="0.3">
      <c r="A2704" s="6" t="s">
        <v>12</v>
      </c>
      <c r="B2704" s="6">
        <v>271</v>
      </c>
      <c r="C2704" s="7">
        <v>40538</v>
      </c>
      <c r="D2704" s="6" t="s">
        <v>84</v>
      </c>
      <c r="E2704" s="6" t="s">
        <v>84</v>
      </c>
      <c r="F2704" s="5" t="str">
        <f t="shared" si="83"/>
        <v>BOB-271</v>
      </c>
      <c r="H2704" t="s">
        <v>35</v>
      </c>
    </row>
    <row r="2705" spans="1:8" x14ac:dyDescent="0.3">
      <c r="A2705" s="6" t="s">
        <v>12</v>
      </c>
      <c r="B2705" s="6">
        <v>303</v>
      </c>
      <c r="C2705" s="7">
        <v>40593</v>
      </c>
      <c r="D2705" s="6" t="s">
        <v>84</v>
      </c>
      <c r="E2705" s="6" t="s">
        <v>84</v>
      </c>
      <c r="F2705" s="5" t="str">
        <f t="shared" si="83"/>
        <v>BOB-303</v>
      </c>
      <c r="H2705" t="s">
        <v>35</v>
      </c>
    </row>
    <row r="2706" spans="1:8" x14ac:dyDescent="0.3">
      <c r="A2706" s="6" t="s">
        <v>12</v>
      </c>
      <c r="B2706" s="6">
        <v>348</v>
      </c>
      <c r="C2706" s="7">
        <v>40653</v>
      </c>
      <c r="D2706" s="6" t="s">
        <v>84</v>
      </c>
      <c r="E2706" s="6" t="s">
        <v>84</v>
      </c>
      <c r="F2706" s="5" t="str">
        <f t="shared" si="83"/>
        <v>BOB-348</v>
      </c>
      <c r="H2706" t="s">
        <v>21</v>
      </c>
    </row>
    <row r="2707" spans="1:8" x14ac:dyDescent="0.3">
      <c r="A2707" s="6" t="s">
        <v>12</v>
      </c>
      <c r="B2707" s="6">
        <v>399</v>
      </c>
      <c r="C2707" s="7">
        <v>40734</v>
      </c>
      <c r="D2707" s="6" t="s">
        <v>84</v>
      </c>
      <c r="E2707" s="6" t="s">
        <v>84</v>
      </c>
      <c r="F2707" s="5" t="str">
        <f t="shared" si="83"/>
        <v>BOB-399</v>
      </c>
      <c r="H2707" t="s">
        <v>21</v>
      </c>
    </row>
    <row r="2708" spans="1:8" x14ac:dyDescent="0.3">
      <c r="A2708" s="6" t="s">
        <v>62</v>
      </c>
      <c r="B2708" s="6">
        <v>55</v>
      </c>
      <c r="C2708" s="7">
        <v>40893</v>
      </c>
      <c r="D2708" s="6" t="s">
        <v>84</v>
      </c>
      <c r="E2708" s="6" t="s">
        <v>84</v>
      </c>
      <c r="F2708" s="5" t="str">
        <f t="shared" si="83"/>
        <v>ARB-55</v>
      </c>
      <c r="G2708" s="5" t="s">
        <v>64</v>
      </c>
    </row>
    <row r="2709" spans="1:8" x14ac:dyDescent="0.3">
      <c r="A2709" s="6" t="s">
        <v>12</v>
      </c>
      <c r="B2709" s="6">
        <v>486</v>
      </c>
      <c r="C2709" s="7">
        <v>40973</v>
      </c>
      <c r="D2709" s="6" t="s">
        <v>84</v>
      </c>
      <c r="E2709" s="6" t="s">
        <v>84</v>
      </c>
      <c r="F2709" s="5" t="str">
        <f t="shared" si="83"/>
        <v>BOB-486</v>
      </c>
      <c r="H2709" t="s">
        <v>35</v>
      </c>
    </row>
    <row r="2710" spans="1:8" x14ac:dyDescent="0.3">
      <c r="A2710" s="6" t="s">
        <v>12</v>
      </c>
      <c r="B2710" s="6">
        <v>500</v>
      </c>
      <c r="C2710" s="7">
        <v>40994</v>
      </c>
      <c r="D2710" s="6" t="s">
        <v>84</v>
      </c>
      <c r="E2710" s="6" t="s">
        <v>84</v>
      </c>
      <c r="F2710" s="5" t="str">
        <f t="shared" si="83"/>
        <v>BOB-500</v>
      </c>
      <c r="H2710" t="s">
        <v>21</v>
      </c>
    </row>
    <row r="2711" spans="1:8" x14ac:dyDescent="0.3">
      <c r="A2711" s="6" t="s">
        <v>12</v>
      </c>
      <c r="B2711" s="6">
        <v>547</v>
      </c>
      <c r="C2711" s="7">
        <v>41113</v>
      </c>
      <c r="D2711" s="6" t="s">
        <v>84</v>
      </c>
      <c r="E2711" s="6" t="s">
        <v>84</v>
      </c>
      <c r="F2711" s="5" t="str">
        <f t="shared" si="83"/>
        <v>BOB-547</v>
      </c>
      <c r="H2711" t="s">
        <v>35</v>
      </c>
    </row>
    <row r="2712" spans="1:8" x14ac:dyDescent="0.3">
      <c r="A2712" s="6" t="s">
        <v>51</v>
      </c>
      <c r="B2712" s="6">
        <v>5</v>
      </c>
      <c r="C2712" s="7">
        <v>41126</v>
      </c>
      <c r="D2712" s="6" t="s">
        <v>84</v>
      </c>
      <c r="E2712" s="6" t="s">
        <v>84</v>
      </c>
      <c r="F2712" s="5" t="str">
        <f t="shared" si="83"/>
        <v>UUC-5</v>
      </c>
      <c r="G2712" s="5" t="s">
        <v>81</v>
      </c>
      <c r="H2712" t="s">
        <v>21</v>
      </c>
    </row>
    <row r="2713" spans="1:8" x14ac:dyDescent="0.3">
      <c r="A2713" s="6" t="s">
        <v>51</v>
      </c>
      <c r="B2713" s="6">
        <v>15</v>
      </c>
      <c r="C2713" s="7">
        <v>41194</v>
      </c>
      <c r="D2713" s="6" t="s">
        <v>84</v>
      </c>
      <c r="E2713" s="6" t="s">
        <v>84</v>
      </c>
      <c r="F2713" s="5" t="str">
        <f t="shared" si="83"/>
        <v>UUC-15</v>
      </c>
      <c r="G2713" t="s">
        <v>64</v>
      </c>
      <c r="H2713" t="s">
        <v>21</v>
      </c>
    </row>
    <row r="2714" spans="1:8" x14ac:dyDescent="0.3">
      <c r="A2714" s="6" t="s">
        <v>51</v>
      </c>
      <c r="B2714" s="6">
        <v>22</v>
      </c>
      <c r="C2714" s="7">
        <v>41221</v>
      </c>
      <c r="D2714" s="6" t="s">
        <v>84</v>
      </c>
      <c r="E2714" s="6" t="s">
        <v>84</v>
      </c>
      <c r="F2714" s="5" t="str">
        <f t="shared" si="83"/>
        <v>UUC-22</v>
      </c>
      <c r="G2714" t="s">
        <v>64</v>
      </c>
      <c r="H2714" t="s">
        <v>21</v>
      </c>
    </row>
    <row r="2715" spans="1:8" x14ac:dyDescent="0.3">
      <c r="A2715" s="6" t="s">
        <v>51</v>
      </c>
      <c r="B2715" s="6">
        <v>61</v>
      </c>
      <c r="C2715" s="7">
        <v>41344</v>
      </c>
      <c r="D2715" s="6" t="s">
        <v>84</v>
      </c>
      <c r="E2715" s="6" t="s">
        <v>84</v>
      </c>
      <c r="F2715" s="5" t="str">
        <f t="shared" si="83"/>
        <v>UUC-61</v>
      </c>
      <c r="G2715" s="5" t="s">
        <v>20</v>
      </c>
      <c r="H2715" t="s">
        <v>35</v>
      </c>
    </row>
    <row r="2716" spans="1:8" x14ac:dyDescent="0.3">
      <c r="A2716" s="6" t="s">
        <v>51</v>
      </c>
      <c r="B2716" s="6">
        <v>127</v>
      </c>
      <c r="C2716" s="7">
        <v>41526</v>
      </c>
      <c r="D2716" s="6" t="s">
        <v>84</v>
      </c>
      <c r="E2716" s="6" t="s">
        <v>84</v>
      </c>
      <c r="F2716" s="5" t="str">
        <f t="shared" si="83"/>
        <v>UUC-127</v>
      </c>
      <c r="G2716" s="5" t="s">
        <v>81</v>
      </c>
      <c r="H2716" t="s">
        <v>21</v>
      </c>
    </row>
    <row r="2717" spans="1:8" x14ac:dyDescent="0.3">
      <c r="A2717" s="6" t="s">
        <v>62</v>
      </c>
      <c r="B2717" s="6">
        <v>236</v>
      </c>
      <c r="C2717" s="7">
        <v>41556</v>
      </c>
      <c r="D2717" s="6" t="s">
        <v>84</v>
      </c>
      <c r="E2717" s="6" t="s">
        <v>84</v>
      </c>
      <c r="F2717" s="5" t="str">
        <f>CONCATENATE(A2717,"-",B2717)</f>
        <v>ARB-236</v>
      </c>
      <c r="G2717" s="5" t="s">
        <v>64</v>
      </c>
    </row>
    <row r="2718" spans="1:8" x14ac:dyDescent="0.3">
      <c r="A2718" s="6" t="s">
        <v>51</v>
      </c>
      <c r="B2718" s="6">
        <v>190</v>
      </c>
      <c r="C2718" s="7">
        <v>41666</v>
      </c>
      <c r="D2718" s="6" t="s">
        <v>84</v>
      </c>
      <c r="E2718" s="6" t="s">
        <v>84</v>
      </c>
      <c r="F2718" s="5" t="str">
        <f t="shared" ref="F2718:F2724" si="84">CONCATENATE(A2718,"-",B2718)</f>
        <v>UUC-190</v>
      </c>
      <c r="G2718" t="s">
        <v>64</v>
      </c>
      <c r="H2718" t="s">
        <v>21</v>
      </c>
    </row>
    <row r="2719" spans="1:8" x14ac:dyDescent="0.3">
      <c r="A2719" s="6" t="s">
        <v>51</v>
      </c>
      <c r="B2719" s="6">
        <v>189</v>
      </c>
      <c r="C2719" s="7">
        <v>41666</v>
      </c>
      <c r="D2719" s="6" t="s">
        <v>84</v>
      </c>
      <c r="E2719" s="6" t="s">
        <v>84</v>
      </c>
      <c r="F2719" s="5" t="str">
        <f t="shared" si="84"/>
        <v>UUC-189</v>
      </c>
      <c r="G2719" t="s">
        <v>64</v>
      </c>
      <c r="H2719" t="s">
        <v>21</v>
      </c>
    </row>
    <row r="2720" spans="1:8" x14ac:dyDescent="0.3">
      <c r="A2720" s="6" t="s">
        <v>62</v>
      </c>
      <c r="B2720" s="6">
        <v>339</v>
      </c>
      <c r="C2720" s="7">
        <v>41729</v>
      </c>
      <c r="D2720" s="6" t="s">
        <v>84</v>
      </c>
      <c r="E2720" s="6" t="s">
        <v>84</v>
      </c>
      <c r="F2720" s="5" t="str">
        <f t="shared" si="84"/>
        <v>ARB-339</v>
      </c>
      <c r="G2720" s="5" t="s">
        <v>64</v>
      </c>
    </row>
    <row r="2721" spans="1:8" x14ac:dyDescent="0.3">
      <c r="A2721" s="6" t="s">
        <v>62</v>
      </c>
      <c r="B2721" s="6">
        <v>341</v>
      </c>
      <c r="C2721" s="7">
        <v>41734</v>
      </c>
      <c r="D2721" s="6" t="s">
        <v>84</v>
      </c>
      <c r="E2721" s="6" t="s">
        <v>84</v>
      </c>
      <c r="F2721" s="5" t="str">
        <f t="shared" si="84"/>
        <v>ARB-341</v>
      </c>
      <c r="G2721" s="5" t="s">
        <v>64</v>
      </c>
    </row>
    <row r="2722" spans="1:8" x14ac:dyDescent="0.3">
      <c r="A2722" s="6" t="s">
        <v>62</v>
      </c>
      <c r="B2722" s="6">
        <v>345</v>
      </c>
      <c r="C2722" s="7">
        <v>41741</v>
      </c>
      <c r="D2722" s="6" t="s">
        <v>84</v>
      </c>
      <c r="E2722" s="6" t="s">
        <v>84</v>
      </c>
      <c r="F2722" s="5" t="str">
        <f t="shared" si="84"/>
        <v>ARB-345</v>
      </c>
      <c r="G2722" s="5" t="s">
        <v>64</v>
      </c>
    </row>
    <row r="2723" spans="1:8" x14ac:dyDescent="0.3">
      <c r="A2723" s="6" t="s">
        <v>51</v>
      </c>
      <c r="B2723" s="6">
        <v>252</v>
      </c>
      <c r="C2723" s="7">
        <v>41802</v>
      </c>
      <c r="D2723" s="6" t="s">
        <v>84</v>
      </c>
      <c r="E2723" s="6" t="s">
        <v>84</v>
      </c>
      <c r="F2723" s="5" t="str">
        <f t="shared" si="84"/>
        <v>UUC-252</v>
      </c>
      <c r="G2723" t="s">
        <v>64</v>
      </c>
      <c r="H2723" t="s">
        <v>21</v>
      </c>
    </row>
    <row r="2724" spans="1:8" x14ac:dyDescent="0.3">
      <c r="A2724" s="6" t="s">
        <v>51</v>
      </c>
      <c r="B2724" s="6">
        <v>257</v>
      </c>
      <c r="C2724" s="7">
        <v>41814</v>
      </c>
      <c r="D2724" s="6" t="s">
        <v>84</v>
      </c>
      <c r="E2724" s="6" t="s">
        <v>84</v>
      </c>
      <c r="F2724" s="5" t="str">
        <f t="shared" si="84"/>
        <v>UUC-257</v>
      </c>
      <c r="G2724" t="s">
        <v>64</v>
      </c>
      <c r="H2724" t="s">
        <v>21</v>
      </c>
    </row>
    <row r="2725" spans="1:8" x14ac:dyDescent="0.3">
      <c r="A2725" s="6" t="s">
        <v>62</v>
      </c>
      <c r="B2725" s="6">
        <v>404</v>
      </c>
      <c r="C2725" s="7">
        <v>41837</v>
      </c>
      <c r="D2725" s="6" t="s">
        <v>84</v>
      </c>
      <c r="E2725" s="6" t="s">
        <v>84</v>
      </c>
      <c r="F2725" s="5" t="str">
        <f>CONCATENATE(A2725,"-",B2725)</f>
        <v>ARB-404</v>
      </c>
    </row>
    <row r="2726" spans="1:8" x14ac:dyDescent="0.3">
      <c r="A2726" s="6" t="s">
        <v>51</v>
      </c>
      <c r="B2726" s="6">
        <v>296</v>
      </c>
      <c r="C2726" s="7">
        <v>41872</v>
      </c>
      <c r="D2726" s="6" t="s">
        <v>84</v>
      </c>
      <c r="E2726" s="6" t="s">
        <v>84</v>
      </c>
      <c r="F2726" s="5" t="str">
        <f t="shared" ref="F2726:F2781" si="85">CONCATENATE(A2726,"-",B2726)</f>
        <v>UUC-296</v>
      </c>
      <c r="G2726" s="5" t="s">
        <v>81</v>
      </c>
      <c r="H2726" t="s">
        <v>21</v>
      </c>
    </row>
    <row r="2727" spans="1:8" x14ac:dyDescent="0.3">
      <c r="A2727" s="6" t="s">
        <v>51</v>
      </c>
      <c r="B2727" s="6">
        <v>328</v>
      </c>
      <c r="C2727" s="7">
        <v>41910</v>
      </c>
      <c r="D2727" s="6" t="s">
        <v>84</v>
      </c>
      <c r="E2727" s="6" t="s">
        <v>84</v>
      </c>
      <c r="F2727" s="5" t="str">
        <f t="shared" si="85"/>
        <v>UUC-328</v>
      </c>
      <c r="G2727" s="5" t="s">
        <v>81</v>
      </c>
      <c r="H2727" t="s">
        <v>21</v>
      </c>
    </row>
    <row r="2728" spans="1:8" x14ac:dyDescent="0.3">
      <c r="A2728" s="6" t="s">
        <v>51</v>
      </c>
      <c r="B2728" s="6">
        <v>329</v>
      </c>
      <c r="C2728" s="7">
        <v>41911</v>
      </c>
      <c r="D2728" s="6" t="s">
        <v>84</v>
      </c>
      <c r="E2728" s="6" t="s">
        <v>84</v>
      </c>
      <c r="F2728" s="5" t="str">
        <f t="shared" si="85"/>
        <v>UUC-329</v>
      </c>
      <c r="G2728" t="s">
        <v>83</v>
      </c>
      <c r="H2728" t="s">
        <v>21</v>
      </c>
    </row>
    <row r="2729" spans="1:8" x14ac:dyDescent="0.3">
      <c r="A2729" s="6" t="s">
        <v>51</v>
      </c>
      <c r="B2729" s="6">
        <v>352</v>
      </c>
      <c r="C2729" s="7">
        <v>41940</v>
      </c>
      <c r="D2729" s="6" t="s">
        <v>84</v>
      </c>
      <c r="E2729" s="6" t="s">
        <v>84</v>
      </c>
      <c r="F2729" s="5" t="str">
        <f t="shared" si="85"/>
        <v>UUC-352</v>
      </c>
      <c r="G2729" t="s">
        <v>64</v>
      </c>
      <c r="H2729" t="s">
        <v>21</v>
      </c>
    </row>
    <row r="2730" spans="1:8" x14ac:dyDescent="0.3">
      <c r="A2730" s="6" t="s">
        <v>51</v>
      </c>
      <c r="B2730" s="6">
        <v>387</v>
      </c>
      <c r="C2730" s="7">
        <v>41992</v>
      </c>
      <c r="D2730" s="6" t="s">
        <v>84</v>
      </c>
      <c r="E2730" s="6" t="s">
        <v>84</v>
      </c>
      <c r="F2730" s="5" t="str">
        <f t="shared" si="85"/>
        <v>UUC-387</v>
      </c>
      <c r="G2730" t="s">
        <v>83</v>
      </c>
      <c r="H2730" t="s">
        <v>21</v>
      </c>
    </row>
    <row r="2731" spans="1:8" x14ac:dyDescent="0.3">
      <c r="A2731" s="6" t="s">
        <v>51</v>
      </c>
      <c r="B2731" s="6">
        <v>393</v>
      </c>
      <c r="C2731" s="7">
        <v>41998</v>
      </c>
      <c r="D2731" s="6" t="s">
        <v>84</v>
      </c>
      <c r="E2731" s="6" t="s">
        <v>84</v>
      </c>
      <c r="F2731" s="5" t="str">
        <f t="shared" si="85"/>
        <v>UUC-393</v>
      </c>
      <c r="G2731" s="5" t="s">
        <v>81</v>
      </c>
      <c r="H2731" t="s">
        <v>21</v>
      </c>
    </row>
    <row r="2732" spans="1:8" x14ac:dyDescent="0.3">
      <c r="A2732" s="6" t="s">
        <v>51</v>
      </c>
      <c r="B2732" s="6">
        <v>396</v>
      </c>
      <c r="C2732" s="7">
        <v>42008</v>
      </c>
      <c r="D2732" s="6" t="s">
        <v>84</v>
      </c>
      <c r="E2732" s="6" t="s">
        <v>84</v>
      </c>
      <c r="F2732" s="5" t="str">
        <f t="shared" si="85"/>
        <v>UUC-396</v>
      </c>
      <c r="G2732" s="5" t="s">
        <v>20</v>
      </c>
      <c r="H2732" t="s">
        <v>21</v>
      </c>
    </row>
    <row r="2733" spans="1:8" x14ac:dyDescent="0.3">
      <c r="A2733" s="6" t="s">
        <v>51</v>
      </c>
      <c r="B2733" s="6">
        <v>398</v>
      </c>
      <c r="C2733" s="7">
        <v>42010</v>
      </c>
      <c r="D2733" s="6" t="s">
        <v>84</v>
      </c>
      <c r="E2733" s="6" t="s">
        <v>84</v>
      </c>
      <c r="F2733" s="5" t="str">
        <f t="shared" si="85"/>
        <v>UUC-398</v>
      </c>
      <c r="G2733" s="5" t="s">
        <v>92</v>
      </c>
      <c r="H2733" t="s">
        <v>21</v>
      </c>
    </row>
    <row r="2734" spans="1:8" x14ac:dyDescent="0.3">
      <c r="A2734" s="6" t="s">
        <v>51</v>
      </c>
      <c r="B2734" s="6">
        <v>411</v>
      </c>
      <c r="C2734" s="7">
        <v>42027</v>
      </c>
      <c r="D2734" s="6" t="s">
        <v>84</v>
      </c>
      <c r="E2734" s="6" t="s">
        <v>84</v>
      </c>
      <c r="F2734" s="5" t="str">
        <f t="shared" si="85"/>
        <v>UUC-411</v>
      </c>
      <c r="G2734" s="5" t="s">
        <v>81</v>
      </c>
      <c r="H2734" t="s">
        <v>21</v>
      </c>
    </row>
    <row r="2735" spans="1:8" x14ac:dyDescent="0.3">
      <c r="A2735" s="6" t="s">
        <v>51</v>
      </c>
      <c r="B2735" s="6">
        <v>478</v>
      </c>
      <c r="C2735" s="7">
        <v>42105</v>
      </c>
      <c r="D2735" s="6" t="s">
        <v>84</v>
      </c>
      <c r="E2735" s="6" t="s">
        <v>84</v>
      </c>
      <c r="F2735" s="5" t="str">
        <f t="shared" si="85"/>
        <v>UUC-478</v>
      </c>
      <c r="G2735" s="5" t="s">
        <v>20</v>
      </c>
      <c r="H2735" t="s">
        <v>35</v>
      </c>
    </row>
    <row r="2736" spans="1:8" x14ac:dyDescent="0.3">
      <c r="A2736" s="6" t="s">
        <v>130</v>
      </c>
      <c r="B2736" s="6">
        <v>10</v>
      </c>
      <c r="C2736" s="7">
        <v>42150</v>
      </c>
      <c r="D2736" s="6" t="s">
        <v>84</v>
      </c>
      <c r="E2736" s="6" t="s">
        <v>84</v>
      </c>
      <c r="F2736" s="5" t="str">
        <f t="shared" si="85"/>
        <v>KKV-10</v>
      </c>
      <c r="G2736" t="s">
        <v>152</v>
      </c>
      <c r="H2736" t="s">
        <v>35</v>
      </c>
    </row>
    <row r="2737" spans="1:8" x14ac:dyDescent="0.3">
      <c r="A2737" s="6" t="s">
        <v>51</v>
      </c>
      <c r="B2737" s="6">
        <v>504</v>
      </c>
      <c r="C2737" s="7">
        <v>42156</v>
      </c>
      <c r="D2737" s="6" t="s">
        <v>84</v>
      </c>
      <c r="E2737" s="6" t="s">
        <v>84</v>
      </c>
      <c r="F2737" s="5" t="str">
        <f t="shared" si="85"/>
        <v>UUC-504</v>
      </c>
      <c r="G2737" s="5" t="s">
        <v>81</v>
      </c>
      <c r="H2737" t="s">
        <v>21</v>
      </c>
    </row>
    <row r="2738" spans="1:8" x14ac:dyDescent="0.3">
      <c r="A2738" s="6" t="s">
        <v>51</v>
      </c>
      <c r="B2738" s="6">
        <v>571</v>
      </c>
      <c r="C2738" s="7">
        <v>42360</v>
      </c>
      <c r="D2738" s="6" t="s">
        <v>84</v>
      </c>
      <c r="E2738" s="6" t="s">
        <v>84</v>
      </c>
      <c r="F2738" s="5" t="str">
        <f t="shared" si="85"/>
        <v>UUC-571</v>
      </c>
      <c r="G2738" s="5" t="s">
        <v>115</v>
      </c>
      <c r="H2738" t="s">
        <v>35</v>
      </c>
    </row>
    <row r="2739" spans="1:8" x14ac:dyDescent="0.3">
      <c r="A2739" s="6" t="s">
        <v>51</v>
      </c>
      <c r="B2739" s="6">
        <v>600</v>
      </c>
      <c r="C2739" s="7">
        <v>42448</v>
      </c>
      <c r="D2739" s="6" t="s">
        <v>84</v>
      </c>
      <c r="E2739" s="6" t="s">
        <v>84</v>
      </c>
      <c r="F2739" s="5" t="str">
        <f t="shared" si="85"/>
        <v>UUC-600</v>
      </c>
      <c r="G2739" t="s">
        <v>64</v>
      </c>
      <c r="H2739" t="s">
        <v>21</v>
      </c>
    </row>
    <row r="2740" spans="1:8" x14ac:dyDescent="0.3">
      <c r="A2740" s="6" t="s">
        <v>51</v>
      </c>
      <c r="B2740" s="6">
        <v>625</v>
      </c>
      <c r="C2740" s="7">
        <v>42480</v>
      </c>
      <c r="D2740" s="6" t="s">
        <v>84</v>
      </c>
      <c r="E2740" s="6" t="s">
        <v>84</v>
      </c>
      <c r="F2740" s="5" t="str">
        <f t="shared" si="85"/>
        <v>UUC-625</v>
      </c>
      <c r="G2740" s="5" t="s">
        <v>20</v>
      </c>
      <c r="H2740" t="s">
        <v>21</v>
      </c>
    </row>
    <row r="2741" spans="1:8" x14ac:dyDescent="0.3">
      <c r="A2741" s="6" t="s">
        <v>51</v>
      </c>
      <c r="B2741" s="6">
        <v>635</v>
      </c>
      <c r="C2741" s="7">
        <v>42495</v>
      </c>
      <c r="D2741" s="6" t="s">
        <v>84</v>
      </c>
      <c r="E2741" s="6" t="s">
        <v>84</v>
      </c>
      <c r="F2741" s="5" t="str">
        <f t="shared" si="85"/>
        <v>UUC-635</v>
      </c>
      <c r="G2741" t="s">
        <v>64</v>
      </c>
      <c r="H2741" t="s">
        <v>21</v>
      </c>
    </row>
    <row r="2742" spans="1:8" x14ac:dyDescent="0.3">
      <c r="A2742" s="6" t="s">
        <v>51</v>
      </c>
      <c r="B2742" s="6">
        <v>638</v>
      </c>
      <c r="C2742" s="7">
        <v>42498</v>
      </c>
      <c r="D2742" s="6" t="s">
        <v>84</v>
      </c>
      <c r="E2742" s="6" t="s">
        <v>84</v>
      </c>
      <c r="F2742" s="5" t="str">
        <f t="shared" si="85"/>
        <v>UUC-638</v>
      </c>
      <c r="G2742" t="s">
        <v>64</v>
      </c>
      <c r="H2742" t="s">
        <v>21</v>
      </c>
    </row>
    <row r="2743" spans="1:8" x14ac:dyDescent="0.3">
      <c r="A2743" s="6" t="s">
        <v>51</v>
      </c>
      <c r="B2743" s="6">
        <v>721</v>
      </c>
      <c r="C2743" s="7">
        <v>42588</v>
      </c>
      <c r="D2743" s="6" t="s">
        <v>84</v>
      </c>
      <c r="E2743" s="6" t="s">
        <v>84</v>
      </c>
      <c r="F2743" s="5" t="str">
        <f t="shared" si="85"/>
        <v>UUC-721</v>
      </c>
      <c r="G2743" t="s">
        <v>64</v>
      </c>
      <c r="H2743" t="s">
        <v>21</v>
      </c>
    </row>
    <row r="2744" spans="1:8" x14ac:dyDescent="0.3">
      <c r="A2744" s="6" t="s">
        <v>51</v>
      </c>
      <c r="B2744" s="6">
        <v>733</v>
      </c>
      <c r="C2744" s="7">
        <v>42597</v>
      </c>
      <c r="D2744" s="6" t="s">
        <v>84</v>
      </c>
      <c r="E2744" s="6" t="s">
        <v>84</v>
      </c>
      <c r="F2744" s="5" t="str">
        <f t="shared" si="85"/>
        <v>UUC-733</v>
      </c>
      <c r="G2744" t="s">
        <v>64</v>
      </c>
      <c r="H2744" t="s">
        <v>21</v>
      </c>
    </row>
    <row r="2745" spans="1:8" x14ac:dyDescent="0.3">
      <c r="A2745" s="6" t="s">
        <v>51</v>
      </c>
      <c r="B2745" s="6">
        <v>828</v>
      </c>
      <c r="C2745" s="7">
        <v>42692</v>
      </c>
      <c r="D2745" s="6" t="s">
        <v>84</v>
      </c>
      <c r="E2745" s="6" t="s">
        <v>84</v>
      </c>
      <c r="F2745" s="5" t="str">
        <f t="shared" si="85"/>
        <v>UUC-828</v>
      </c>
      <c r="G2745" t="s">
        <v>152</v>
      </c>
      <c r="H2745" t="s">
        <v>21</v>
      </c>
    </row>
    <row r="2746" spans="1:8" x14ac:dyDescent="0.3">
      <c r="A2746" s="6" t="s">
        <v>51</v>
      </c>
      <c r="B2746" s="6">
        <v>826</v>
      </c>
      <c r="C2746" s="7">
        <v>42693</v>
      </c>
      <c r="D2746" s="6" t="s">
        <v>84</v>
      </c>
      <c r="E2746" s="6" t="s">
        <v>84</v>
      </c>
      <c r="F2746" s="5" t="str">
        <f t="shared" si="85"/>
        <v>UUC-826</v>
      </c>
      <c r="G2746" s="5" t="s">
        <v>81</v>
      </c>
      <c r="H2746" t="s">
        <v>35</v>
      </c>
    </row>
    <row r="2747" spans="1:8" x14ac:dyDescent="0.3">
      <c r="A2747" s="6" t="s">
        <v>51</v>
      </c>
      <c r="B2747" s="6">
        <v>861</v>
      </c>
      <c r="C2747" s="7">
        <v>42765</v>
      </c>
      <c r="D2747" s="6" t="s">
        <v>84</v>
      </c>
      <c r="E2747" s="6" t="s">
        <v>84</v>
      </c>
      <c r="F2747" s="5" t="str">
        <f t="shared" si="85"/>
        <v>UUC-861</v>
      </c>
      <c r="G2747" t="s">
        <v>64</v>
      </c>
      <c r="H2747" t="s">
        <v>21</v>
      </c>
    </row>
    <row r="2748" spans="1:8" x14ac:dyDescent="0.3">
      <c r="A2748" s="6" t="s">
        <v>51</v>
      </c>
      <c r="B2748" s="6">
        <v>863</v>
      </c>
      <c r="C2748" s="7">
        <v>42769</v>
      </c>
      <c r="D2748" s="6" t="s">
        <v>84</v>
      </c>
      <c r="E2748" s="6" t="s">
        <v>84</v>
      </c>
      <c r="F2748" s="5" t="str">
        <f t="shared" si="85"/>
        <v>UUC-863</v>
      </c>
      <c r="G2748" s="5" t="s">
        <v>81</v>
      </c>
      <c r="H2748" t="s">
        <v>21</v>
      </c>
    </row>
    <row r="2749" spans="1:8" x14ac:dyDescent="0.3">
      <c r="A2749" s="6" t="s">
        <v>51</v>
      </c>
      <c r="B2749" s="6">
        <v>886</v>
      </c>
      <c r="C2749" s="7">
        <v>42819</v>
      </c>
      <c r="D2749" s="6" t="s">
        <v>84</v>
      </c>
      <c r="E2749" s="6" t="s">
        <v>84</v>
      </c>
      <c r="F2749" s="5" t="str">
        <f t="shared" si="85"/>
        <v>UUC-886</v>
      </c>
      <c r="G2749" s="5" t="s">
        <v>81</v>
      </c>
      <c r="H2749" t="s">
        <v>21</v>
      </c>
    </row>
    <row r="2750" spans="1:8" x14ac:dyDescent="0.3">
      <c r="A2750" s="6" t="s">
        <v>51</v>
      </c>
      <c r="B2750" s="6">
        <v>914</v>
      </c>
      <c r="C2750" s="7">
        <v>42884</v>
      </c>
      <c r="D2750" s="6" t="s">
        <v>84</v>
      </c>
      <c r="E2750" s="6" t="s">
        <v>84</v>
      </c>
      <c r="F2750" s="5" t="str">
        <f t="shared" si="85"/>
        <v>UUC-914</v>
      </c>
      <c r="G2750" t="s">
        <v>64</v>
      </c>
      <c r="H2750" t="s">
        <v>21</v>
      </c>
    </row>
    <row r="2751" spans="1:8" x14ac:dyDescent="0.3">
      <c r="A2751" s="6" t="s">
        <v>51</v>
      </c>
      <c r="B2751" s="6">
        <v>921</v>
      </c>
      <c r="C2751" s="7">
        <v>42902</v>
      </c>
      <c r="D2751" s="6" t="s">
        <v>84</v>
      </c>
      <c r="E2751" s="6" t="s">
        <v>84</v>
      </c>
      <c r="F2751" s="5" t="str">
        <f t="shared" si="85"/>
        <v>UUC-921</v>
      </c>
      <c r="G2751" s="5" t="s">
        <v>20</v>
      </c>
      <c r="H2751" t="s">
        <v>21</v>
      </c>
    </row>
    <row r="2752" spans="1:8" x14ac:dyDescent="0.3">
      <c r="A2752" s="6" t="s">
        <v>130</v>
      </c>
      <c r="B2752" s="6">
        <v>185</v>
      </c>
      <c r="C2752" s="7">
        <v>42953</v>
      </c>
      <c r="D2752" s="6" t="s">
        <v>84</v>
      </c>
      <c r="E2752" s="6" t="s">
        <v>84</v>
      </c>
      <c r="F2752" s="5" t="str">
        <f t="shared" si="85"/>
        <v>KKV-185</v>
      </c>
      <c r="G2752" t="s">
        <v>64</v>
      </c>
      <c r="H2752" t="s">
        <v>21</v>
      </c>
    </row>
    <row r="2753" spans="1:8" x14ac:dyDescent="0.3">
      <c r="A2753" s="6" t="s">
        <v>104</v>
      </c>
      <c r="B2753" s="6">
        <v>8</v>
      </c>
      <c r="C2753" s="7">
        <v>42970</v>
      </c>
      <c r="D2753" s="6" t="s">
        <v>84</v>
      </c>
      <c r="E2753" s="6" t="s">
        <v>84</v>
      </c>
      <c r="F2753" s="5" t="str">
        <f t="shared" si="85"/>
        <v>CSS-8</v>
      </c>
      <c r="G2753" s="5" t="s">
        <v>81</v>
      </c>
      <c r="H2753" t="s">
        <v>21</v>
      </c>
    </row>
    <row r="2754" spans="1:8" x14ac:dyDescent="0.3">
      <c r="A2754" s="6" t="s">
        <v>130</v>
      </c>
      <c r="B2754" s="6">
        <v>211</v>
      </c>
      <c r="C2754" s="7">
        <v>43039</v>
      </c>
      <c r="D2754" s="6" t="s">
        <v>84</v>
      </c>
      <c r="E2754" s="6" t="s">
        <v>84</v>
      </c>
      <c r="F2754" s="5" t="str">
        <f t="shared" si="85"/>
        <v>KKV-211</v>
      </c>
      <c r="G2754" t="s">
        <v>238</v>
      </c>
      <c r="H2754" t="s">
        <v>21</v>
      </c>
    </row>
    <row r="2755" spans="1:8" x14ac:dyDescent="0.3">
      <c r="A2755" s="6" t="s">
        <v>104</v>
      </c>
      <c r="B2755" s="6">
        <v>25</v>
      </c>
      <c r="C2755" s="7">
        <v>43043</v>
      </c>
      <c r="D2755" s="6" t="s">
        <v>84</v>
      </c>
      <c r="E2755" s="6" t="s">
        <v>84</v>
      </c>
      <c r="F2755" s="5" t="str">
        <f t="shared" si="85"/>
        <v>CSS-25</v>
      </c>
      <c r="G2755" t="s">
        <v>64</v>
      </c>
      <c r="H2755" t="s">
        <v>21</v>
      </c>
    </row>
    <row r="2756" spans="1:8" x14ac:dyDescent="0.3">
      <c r="A2756" s="6" t="s">
        <v>231</v>
      </c>
      <c r="B2756" s="6">
        <v>15</v>
      </c>
      <c r="C2756" s="7">
        <v>44074</v>
      </c>
      <c r="D2756" s="6" t="s">
        <v>84</v>
      </c>
      <c r="E2756" s="6" t="s">
        <v>84</v>
      </c>
      <c r="F2756" s="5" t="str">
        <f t="shared" si="85"/>
        <v>KKK-15</v>
      </c>
      <c r="G2756" s="5" t="s">
        <v>81</v>
      </c>
      <c r="H2756" t="s">
        <v>35</v>
      </c>
    </row>
    <row r="2757" spans="1:8" x14ac:dyDescent="0.3">
      <c r="A2757" s="6" t="s">
        <v>104</v>
      </c>
      <c r="B2757" s="6">
        <v>121</v>
      </c>
      <c r="C2757" s="7">
        <v>44203</v>
      </c>
      <c r="D2757" s="6" t="s">
        <v>84</v>
      </c>
      <c r="E2757" s="6" t="s">
        <v>84</v>
      </c>
      <c r="F2757" s="5" t="str">
        <f t="shared" si="85"/>
        <v>CSS-121</v>
      </c>
      <c r="G2757" s="5" t="s">
        <v>81</v>
      </c>
      <c r="H2757" t="s">
        <v>21</v>
      </c>
    </row>
    <row r="2758" spans="1:8" x14ac:dyDescent="0.3">
      <c r="A2758" s="6" t="s">
        <v>104</v>
      </c>
      <c r="B2758" s="6">
        <v>133</v>
      </c>
      <c r="C2758" s="7">
        <v>44219</v>
      </c>
      <c r="D2758" s="6" t="s">
        <v>84</v>
      </c>
      <c r="E2758" s="6" t="s">
        <v>84</v>
      </c>
      <c r="F2758" s="5" t="str">
        <f t="shared" si="85"/>
        <v>CSS-133</v>
      </c>
      <c r="G2758" s="5" t="s">
        <v>81</v>
      </c>
      <c r="H2758" t="s">
        <v>35</v>
      </c>
    </row>
    <row r="2759" spans="1:8" x14ac:dyDescent="0.3">
      <c r="A2759" s="6" t="s">
        <v>104</v>
      </c>
      <c r="B2759" s="6">
        <v>172</v>
      </c>
      <c r="C2759" s="7">
        <v>44296</v>
      </c>
      <c r="D2759" s="6" t="s">
        <v>84</v>
      </c>
      <c r="E2759" s="6" t="s">
        <v>84</v>
      </c>
      <c r="F2759" s="5" t="str">
        <f t="shared" si="85"/>
        <v>CSS-172</v>
      </c>
      <c r="G2759" s="5" t="s">
        <v>115</v>
      </c>
      <c r="H2759" t="s">
        <v>21</v>
      </c>
    </row>
    <row r="2760" spans="1:8" x14ac:dyDescent="0.3">
      <c r="A2760" s="6" t="s">
        <v>104</v>
      </c>
      <c r="B2760" s="6">
        <v>177</v>
      </c>
      <c r="C2760" s="7">
        <v>44299</v>
      </c>
      <c r="D2760" s="6" t="s">
        <v>84</v>
      </c>
      <c r="E2760" s="6" t="s">
        <v>84</v>
      </c>
      <c r="F2760" s="5" t="str">
        <f t="shared" si="85"/>
        <v>CSS-177</v>
      </c>
      <c r="G2760" s="5" t="s">
        <v>20</v>
      </c>
      <c r="H2760" t="s">
        <v>21</v>
      </c>
    </row>
    <row r="2761" spans="1:8" x14ac:dyDescent="0.3">
      <c r="A2761" s="6" t="s">
        <v>104</v>
      </c>
      <c r="B2761" s="6">
        <v>179</v>
      </c>
      <c r="C2761" s="7">
        <v>44303</v>
      </c>
      <c r="D2761" s="6" t="s">
        <v>84</v>
      </c>
      <c r="E2761" s="6" t="s">
        <v>84</v>
      </c>
      <c r="F2761" s="5" t="str">
        <f t="shared" si="85"/>
        <v>CSS-179</v>
      </c>
      <c r="G2761" t="s">
        <v>64</v>
      </c>
      <c r="H2761" t="s">
        <v>21</v>
      </c>
    </row>
    <row r="2762" spans="1:8" x14ac:dyDescent="0.3">
      <c r="A2762" s="6" t="s">
        <v>12</v>
      </c>
      <c r="B2762" s="6">
        <v>267</v>
      </c>
      <c r="C2762" s="7">
        <v>40526</v>
      </c>
      <c r="E2762" s="6" t="s">
        <v>44</v>
      </c>
      <c r="F2762" s="5" t="str">
        <f t="shared" si="85"/>
        <v>BOB-267</v>
      </c>
      <c r="H2762" t="s">
        <v>35</v>
      </c>
    </row>
    <row r="2763" spans="1:8" x14ac:dyDescent="0.3">
      <c r="A2763" s="6" t="s">
        <v>12</v>
      </c>
      <c r="B2763" s="6">
        <v>277</v>
      </c>
      <c r="C2763" s="7">
        <v>40552</v>
      </c>
      <c r="E2763" s="6" t="s">
        <v>44</v>
      </c>
      <c r="F2763" s="5" t="str">
        <f t="shared" si="85"/>
        <v>BOB-277</v>
      </c>
      <c r="H2763" t="s">
        <v>35</v>
      </c>
    </row>
    <row r="2764" spans="1:8" x14ac:dyDescent="0.3">
      <c r="A2764" s="6" t="s">
        <v>12</v>
      </c>
      <c r="B2764" s="6">
        <v>276</v>
      </c>
      <c r="C2764" s="7">
        <v>40552</v>
      </c>
      <c r="E2764" s="6" t="s">
        <v>44</v>
      </c>
      <c r="F2764" s="5" t="str">
        <f t="shared" si="85"/>
        <v>BOB-276</v>
      </c>
      <c r="H2764" t="s">
        <v>35</v>
      </c>
    </row>
    <row r="2765" spans="1:8" x14ac:dyDescent="0.3">
      <c r="A2765" s="6" t="s">
        <v>12</v>
      </c>
      <c r="B2765" s="6">
        <v>333</v>
      </c>
      <c r="C2765" s="7">
        <v>40608</v>
      </c>
      <c r="E2765" s="6" t="s">
        <v>44</v>
      </c>
      <c r="F2765" s="5" t="str">
        <f t="shared" si="85"/>
        <v>BOB-333</v>
      </c>
      <c r="H2765" t="s">
        <v>35</v>
      </c>
    </row>
    <row r="2766" spans="1:8" x14ac:dyDescent="0.3">
      <c r="A2766" s="6" t="s">
        <v>12</v>
      </c>
      <c r="B2766" s="6">
        <v>314</v>
      </c>
      <c r="C2766" s="7">
        <v>40614</v>
      </c>
      <c r="E2766" s="6" t="s">
        <v>44</v>
      </c>
      <c r="F2766" s="5" t="str">
        <f t="shared" si="85"/>
        <v>BOB-314</v>
      </c>
      <c r="H2766" t="s">
        <v>35</v>
      </c>
    </row>
    <row r="2767" spans="1:8" x14ac:dyDescent="0.3">
      <c r="A2767" s="6" t="s">
        <v>12</v>
      </c>
      <c r="B2767" s="6">
        <v>323</v>
      </c>
      <c r="C2767" s="7">
        <v>40624</v>
      </c>
      <c r="E2767" s="6" t="s">
        <v>44</v>
      </c>
      <c r="F2767" s="5" t="str">
        <f t="shared" si="85"/>
        <v>BOB-323</v>
      </c>
      <c r="H2767" t="s">
        <v>21</v>
      </c>
    </row>
    <row r="2768" spans="1:8" x14ac:dyDescent="0.3">
      <c r="A2768" s="6" t="s">
        <v>12</v>
      </c>
      <c r="B2768" s="6">
        <v>346</v>
      </c>
      <c r="C2768" s="7">
        <v>40652</v>
      </c>
      <c r="E2768" s="6" t="s">
        <v>44</v>
      </c>
      <c r="F2768" s="5" t="str">
        <f t="shared" si="85"/>
        <v>BOB-346</v>
      </c>
      <c r="H2768" t="s">
        <v>35</v>
      </c>
    </row>
    <row r="2769" spans="1:8" x14ac:dyDescent="0.3">
      <c r="A2769" s="6" t="s">
        <v>12</v>
      </c>
      <c r="B2769" s="6">
        <v>382</v>
      </c>
      <c r="C2769" s="7">
        <v>40698</v>
      </c>
      <c r="E2769" s="6" t="s">
        <v>44</v>
      </c>
      <c r="F2769" s="5" t="str">
        <f t="shared" si="85"/>
        <v>BOB-382</v>
      </c>
      <c r="H2769" s="5" t="s">
        <v>21</v>
      </c>
    </row>
    <row r="2770" spans="1:8" x14ac:dyDescent="0.3">
      <c r="A2770" s="6" t="s">
        <v>12</v>
      </c>
      <c r="B2770" s="6">
        <v>394</v>
      </c>
      <c r="C2770" s="7">
        <v>40726</v>
      </c>
      <c r="E2770" s="6" t="s">
        <v>44</v>
      </c>
      <c r="F2770" s="5" t="str">
        <f t="shared" si="85"/>
        <v>BOB-394</v>
      </c>
      <c r="H2770" s="5" t="s">
        <v>21</v>
      </c>
    </row>
    <row r="2771" spans="1:8" x14ac:dyDescent="0.3">
      <c r="A2771" s="6" t="s">
        <v>12</v>
      </c>
      <c r="B2771" s="6">
        <v>416</v>
      </c>
      <c r="C2771" s="7">
        <v>40764</v>
      </c>
      <c r="E2771" s="6" t="s">
        <v>44</v>
      </c>
      <c r="F2771" s="5" t="str">
        <f t="shared" si="85"/>
        <v>BOB-416</v>
      </c>
      <c r="H2771" s="5" t="s">
        <v>21</v>
      </c>
    </row>
    <row r="2772" spans="1:8" x14ac:dyDescent="0.3">
      <c r="A2772" s="6" t="s">
        <v>12</v>
      </c>
      <c r="B2772" s="6">
        <v>422</v>
      </c>
      <c r="C2772" s="7">
        <v>40789</v>
      </c>
      <c r="E2772" s="6" t="s">
        <v>44</v>
      </c>
      <c r="F2772" s="5" t="str">
        <f t="shared" si="85"/>
        <v>BOB-422</v>
      </c>
      <c r="H2772" s="5" t="s">
        <v>21</v>
      </c>
    </row>
    <row r="2773" spans="1:8" x14ac:dyDescent="0.3">
      <c r="A2773" s="6" t="s">
        <v>51</v>
      </c>
      <c r="B2773" s="6">
        <v>509</v>
      </c>
      <c r="C2773" s="7">
        <v>42168</v>
      </c>
      <c r="F2773" s="5" t="str">
        <f t="shared" si="85"/>
        <v>UUC-509</v>
      </c>
      <c r="G2773" s="5" t="s">
        <v>115</v>
      </c>
      <c r="H2773" t="s">
        <v>35</v>
      </c>
    </row>
    <row r="2774" spans="1:8" x14ac:dyDescent="0.3">
      <c r="A2774" s="6" t="s">
        <v>51</v>
      </c>
      <c r="B2774" s="6">
        <v>533</v>
      </c>
      <c r="C2774" s="7">
        <v>42233</v>
      </c>
      <c r="F2774" s="5" t="str">
        <f t="shared" si="85"/>
        <v>UUC-533</v>
      </c>
      <c r="G2774" s="5" t="s">
        <v>20</v>
      </c>
      <c r="H2774" t="s">
        <v>35</v>
      </c>
    </row>
    <row r="2775" spans="1:8" x14ac:dyDescent="0.3">
      <c r="A2775" s="6" t="s">
        <v>51</v>
      </c>
      <c r="B2775" s="6">
        <v>558</v>
      </c>
      <c r="C2775" s="7">
        <v>42316</v>
      </c>
      <c r="F2775" s="5" t="str">
        <f t="shared" si="85"/>
        <v>UUC-558</v>
      </c>
      <c r="G2775" s="5" t="s">
        <v>20</v>
      </c>
      <c r="H2775" t="s">
        <v>35</v>
      </c>
    </row>
    <row r="2776" spans="1:8" x14ac:dyDescent="0.3">
      <c r="A2776" s="6" t="s">
        <v>51</v>
      </c>
      <c r="B2776" s="6">
        <v>561</v>
      </c>
      <c r="C2776" s="7">
        <v>42327</v>
      </c>
      <c r="F2776" s="5" t="str">
        <f t="shared" si="85"/>
        <v>UUC-561</v>
      </c>
      <c r="G2776" s="5" t="s">
        <v>20</v>
      </c>
      <c r="H2776" t="s">
        <v>21</v>
      </c>
    </row>
    <row r="2777" spans="1:8" x14ac:dyDescent="0.3">
      <c r="A2777" s="6" t="s">
        <v>51</v>
      </c>
      <c r="B2777" s="6">
        <v>612</v>
      </c>
      <c r="C2777" s="7">
        <v>42465</v>
      </c>
      <c r="F2777" s="5" t="str">
        <f t="shared" si="85"/>
        <v>UUC-612</v>
      </c>
      <c r="G2777" s="5" t="s">
        <v>115</v>
      </c>
      <c r="H2777" t="s">
        <v>35</v>
      </c>
    </row>
    <row r="2778" spans="1:8" x14ac:dyDescent="0.3">
      <c r="A2778" s="6" t="s">
        <v>130</v>
      </c>
      <c r="B2778" s="6">
        <v>182</v>
      </c>
      <c r="C2778" s="7">
        <v>42948</v>
      </c>
      <c r="F2778" s="5" t="str">
        <f t="shared" si="85"/>
        <v>KKV-182</v>
      </c>
      <c r="G2778" t="s">
        <v>152</v>
      </c>
      <c r="H2778" t="s">
        <v>35</v>
      </c>
    </row>
    <row r="2779" spans="1:8" x14ac:dyDescent="0.3">
      <c r="A2779" s="6" t="s">
        <v>12</v>
      </c>
      <c r="B2779" s="6">
        <v>545</v>
      </c>
      <c r="E2779" s="6" t="s">
        <v>44</v>
      </c>
      <c r="F2779" s="5" t="str">
        <f t="shared" si="85"/>
        <v>BOB-545</v>
      </c>
    </row>
    <row r="2780" spans="1:8" x14ac:dyDescent="0.3">
      <c r="A2780" s="6" t="s">
        <v>12</v>
      </c>
      <c r="B2780" s="6">
        <v>544</v>
      </c>
      <c r="E2780" s="6" t="s">
        <v>44</v>
      </c>
      <c r="F2780" s="5" t="str">
        <f t="shared" si="85"/>
        <v>BOB-544</v>
      </c>
      <c r="H2780" s="5" t="s">
        <v>21</v>
      </c>
    </row>
    <row r="2781" spans="1:8" x14ac:dyDescent="0.3">
      <c r="A2781" s="6" t="s">
        <v>12</v>
      </c>
      <c r="B2781" s="6">
        <v>538</v>
      </c>
      <c r="E2781" s="6" t="s">
        <v>44</v>
      </c>
      <c r="F2781" s="5" t="str">
        <f t="shared" si="85"/>
        <v>BOB-538</v>
      </c>
      <c r="H2781" s="5" t="s">
        <v>21</v>
      </c>
    </row>
  </sheetData>
  <autoFilter ref="A1:H2781" xr:uid="{BC59E938-1106-4A79-A69D-1458F60F5894}"/>
  <conditionalFormatting sqref="G2726:H2768 G2769:G2774 G2775:H2778 F2726:F2778 F2779:H2781 F2:H2725">
    <cfRule type="cellIs" dxfId="2" priority="4" operator="equal">
      <formula>0</formula>
    </cfRule>
  </conditionalFormatting>
  <conditionalFormatting sqref="H2769:H2774">
    <cfRule type="cellIs" dxfId="1" priority="1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000C-448E-4A66-9470-F3686BF934FB}">
  <dimension ref="A1:N594"/>
  <sheetViews>
    <sheetView topLeftCell="G573" zoomScale="85" zoomScaleNormal="85" workbookViewId="0">
      <selection activeCell="N17" sqref="N17"/>
    </sheetView>
  </sheetViews>
  <sheetFormatPr defaultRowHeight="14.4" x14ac:dyDescent="0.3"/>
  <cols>
    <col min="3" max="3" width="15" bestFit="1" customWidth="1"/>
    <col min="4" max="4" width="15" customWidth="1"/>
    <col min="5" max="5" width="27" customWidth="1"/>
    <col min="6" max="6" width="27.88671875" customWidth="1"/>
    <col min="7" max="7" width="21" customWidth="1"/>
    <col min="8" max="8" width="18.33203125" customWidth="1"/>
    <col min="9" max="9" width="18.109375" customWidth="1"/>
    <col min="10" max="10" width="18.6640625" style="55" customWidth="1"/>
    <col min="11" max="11" width="24.6640625" style="55" customWidth="1"/>
    <col min="12" max="12" width="15" customWidth="1"/>
    <col min="13" max="13" width="17.6640625" style="12" customWidth="1"/>
    <col min="14" max="14" width="29.44140625" style="12" bestFit="1" customWidth="1"/>
  </cols>
  <sheetData>
    <row r="1" spans="1:14" s="18" customFormat="1" ht="27" customHeight="1" x14ac:dyDescent="0.3">
      <c r="A1" s="36"/>
      <c r="B1" s="37" t="s">
        <v>1</v>
      </c>
      <c r="C1" s="37" t="s">
        <v>4947</v>
      </c>
      <c r="D1" s="37"/>
      <c r="E1" s="36" t="s">
        <v>4948</v>
      </c>
      <c r="F1" s="36"/>
      <c r="G1" s="36" t="s">
        <v>4949</v>
      </c>
      <c r="H1" s="38" t="s">
        <v>4950</v>
      </c>
      <c r="I1" s="38" t="s">
        <v>4951</v>
      </c>
      <c r="J1" s="39" t="s">
        <v>574</v>
      </c>
      <c r="K1" s="39" t="s">
        <v>4952</v>
      </c>
      <c r="M1" s="56" t="s">
        <v>4953</v>
      </c>
      <c r="N1" s="56" t="s">
        <v>4954</v>
      </c>
    </row>
    <row r="2" spans="1:14" x14ac:dyDescent="0.3">
      <c r="A2" t="s">
        <v>12</v>
      </c>
      <c r="B2" s="24">
        <v>1</v>
      </c>
      <c r="C2" s="25">
        <v>39825</v>
      </c>
      <c r="D2" s="25" t="str">
        <f>TEXT(C2,"aa.yyyy")</f>
        <v>01.2009</v>
      </c>
      <c r="E2" s="26" t="s">
        <v>4955</v>
      </c>
      <c r="F2" s="26" t="str">
        <f>UPPER(E2)</f>
        <v>HASAN ACİNİK</v>
      </c>
      <c r="G2" s="40"/>
      <c r="H2" s="21" t="e">
        <f>VLOOKUP(F2,'[3]İSİM VEYA TC Sİ ÖRTÜŞENLER'!C$5:$I$406,3,FALSE)</f>
        <v>#N/A</v>
      </c>
      <c r="I2" s="21" t="e">
        <f>VLOOKUP(F2,'[3]İSİM VEYA TC Sİ ÖRTÜŞENLER'!$C$5:$I$406,7,FALSE)</f>
        <v>#N/A</v>
      </c>
      <c r="J2" s="41" t="e">
        <f>+(C2-I2)/365</f>
        <v>#N/A</v>
      </c>
      <c r="K2" s="41" t="e">
        <f>+(C2-H2)/30</f>
        <v>#N/A</v>
      </c>
      <c r="L2" t="str">
        <f>CONCATENATE(A2,"-",B2)</f>
        <v>BOB-1</v>
      </c>
      <c r="M2" s="12" t="e" cm="1">
        <f t="array" ref="M2">_xlfn.IFS(J2=0,"",J2&lt;24,"24 ve altı",J2&lt;30,"25-30",J2&lt;40,"31-40",J2&lt;54,"41-54",J2&gt;54,"55 ve üstü")</f>
        <v>#N/A</v>
      </c>
      <c r="N2" s="12" t="e" cm="1">
        <f t="array" ref="N2">_xlfn.IFS(K2=0,"",K2&lt;1,"0-1 ay",K2&lt;3,"1-3 ay",K2&lt;6,"3-6 ay",K2&lt;12,"6-12 ay",K2&lt;24,"12-24 ay",K2&gt;24,"24 ay ve üstü")</f>
        <v>#N/A</v>
      </c>
    </row>
    <row r="3" spans="1:14" x14ac:dyDescent="0.3">
      <c r="A3" t="s">
        <v>12</v>
      </c>
      <c r="B3" s="24">
        <v>2</v>
      </c>
      <c r="C3" s="25">
        <v>39833</v>
      </c>
      <c r="D3" s="25" t="str">
        <f t="shared" ref="D3:D66" si="0">TEXT(C3,"aa.yyyy")</f>
        <v>01.2009</v>
      </c>
      <c r="E3" s="42" t="s">
        <v>4956</v>
      </c>
      <c r="F3" s="26" t="str">
        <f t="shared" ref="F3:F66" si="1">UPPER(E3)</f>
        <v>MEHMET ERDOĞAN</v>
      </c>
      <c r="G3" s="40"/>
      <c r="H3" s="21">
        <v>39651</v>
      </c>
      <c r="I3" s="21">
        <v>28740</v>
      </c>
      <c r="J3" s="41">
        <f>+(C3-I3)/365</f>
        <v>30.391780821917809</v>
      </c>
      <c r="K3" s="41">
        <f>+(C3-H3)/30</f>
        <v>6.0666666666666664</v>
      </c>
      <c r="L3" t="str">
        <f t="shared" ref="L3:L66" si="2">CONCATENATE(A3,"-",B3)</f>
        <v>BOB-2</v>
      </c>
      <c r="M3" s="12" t="str" cm="1">
        <f t="array" ref="M3">_xlfn.IFS(J3=0,"",J3&lt;24,"24 ve altı",J3&lt;30,"25-30",J3&lt;40,"31-40",J3&lt;54,"41-54",J3&gt;54,"55 ve üstü")</f>
        <v>31-40</v>
      </c>
      <c r="N3" s="12" t="str" cm="1">
        <f t="array" ref="N3">_xlfn.IFS(K3=0,"",K3&lt;1,"0-1 ay",K3&lt;3,"1-3 ay",K3&lt;6,"3-6 ay",K3&lt;12,"6-12 ay",K3&lt;24,"12-24 ay",K3&gt;24,"24 ay ve üstü")</f>
        <v>6-12 ay</v>
      </c>
    </row>
    <row r="4" spans="1:14" x14ac:dyDescent="0.3">
      <c r="A4" t="s">
        <v>12</v>
      </c>
      <c r="B4" s="24">
        <v>3</v>
      </c>
      <c r="C4" s="25">
        <v>39842</v>
      </c>
      <c r="D4" s="25" t="str">
        <f t="shared" si="0"/>
        <v>01.2009</v>
      </c>
      <c r="E4" s="26"/>
      <c r="F4" s="26" t="str">
        <f t="shared" si="1"/>
        <v/>
      </c>
      <c r="G4" s="40"/>
      <c r="H4" s="21" t="e">
        <f>VLOOKUP(F4,'[3]İSİM VEYA TC Sİ ÖRTÜŞENLER'!C$5:$I$406,3,FALSE)</f>
        <v>#N/A</v>
      </c>
      <c r="I4" s="21" t="e">
        <f>VLOOKUP(F4,'[3]İSİM VEYA TC Sİ ÖRTÜŞENLER'!$C$5:$I$406,7,FALSE)</f>
        <v>#N/A</v>
      </c>
      <c r="J4"/>
      <c r="K4"/>
      <c r="L4" t="str">
        <f t="shared" si="2"/>
        <v>BOB-3</v>
      </c>
      <c r="M4" s="12" t="str" cm="1">
        <f t="array" ref="M4">_xlfn.IFS(J4=0,"",J4&lt;24,"24 ve altı",J4&lt;30,"25-30",J4&lt;40,"31-40",J4&lt;54,"41-54",J4&gt;54,"55 ve üstü")</f>
        <v/>
      </c>
      <c r="N4" s="12" t="str" cm="1">
        <f t="array" ref="N4">_xlfn.IFS(K4=0,"",K4&lt;1,"0-1 ay",K4&lt;3,"1-3 ay",K4&lt;6,"3-6 ay",K4&lt;12,"6-12 ay",K4&lt;24,"12-24 ay",K4&gt;24,"24 ay ve üstü")</f>
        <v/>
      </c>
    </row>
    <row r="5" spans="1:14" x14ac:dyDescent="0.3">
      <c r="A5" t="s">
        <v>12</v>
      </c>
      <c r="B5" s="24">
        <v>4</v>
      </c>
      <c r="C5" s="25">
        <v>39843</v>
      </c>
      <c r="D5" s="25" t="str">
        <f t="shared" si="0"/>
        <v>01.2009</v>
      </c>
      <c r="E5" s="26" t="s">
        <v>4957</v>
      </c>
      <c r="F5" s="26" t="str">
        <f t="shared" si="1"/>
        <v>CEMAL IŞIK</v>
      </c>
      <c r="G5" s="40">
        <v>25523488388</v>
      </c>
      <c r="H5" s="21">
        <f>VLOOKUP(F5,'[3]İSİM VEYA TC Sİ ÖRTÜŞENLER'!C$5:$I$406,3,FALSE)</f>
        <v>39626</v>
      </c>
      <c r="I5" s="21">
        <f>VLOOKUP(F5,'[3]İSİM VEYA TC Sİ ÖRTÜŞENLER'!$C$5:$I$406,7,FALSE)</f>
        <v>30362</v>
      </c>
      <c r="J5" s="41">
        <f>+(C5-I5)/365</f>
        <v>25.975342465753425</v>
      </c>
      <c r="K5" s="41">
        <f>+(C5-H5)/30</f>
        <v>7.2333333333333334</v>
      </c>
      <c r="L5" t="str">
        <f t="shared" si="2"/>
        <v>BOB-4</v>
      </c>
      <c r="M5" s="12" t="str" cm="1">
        <f t="array" ref="M5">_xlfn.IFS(J5=0,"",J5&lt;24,"24 ve altı",J5&lt;30,"25-30",J5&lt;40,"31-40",J5&lt;54,"41-54",J5&gt;54,"55 ve üstü")</f>
        <v>25-30</v>
      </c>
      <c r="N5" s="12" t="str" cm="1">
        <f t="array" ref="N5">_xlfn.IFS(K5=0,"",K5&lt;1,"0-1 ay",K5&lt;3,"1-3 ay",K5&lt;6,"3-6 ay",K5&lt;12,"6-12 ay",K5&lt;24,"12-24 ay",K5&gt;24,"24 ay ve üstü")</f>
        <v>6-12 ay</v>
      </c>
    </row>
    <row r="6" spans="1:14" x14ac:dyDescent="0.3">
      <c r="A6" t="s">
        <v>12</v>
      </c>
      <c r="B6" s="24">
        <v>5</v>
      </c>
      <c r="C6" s="25">
        <v>39844</v>
      </c>
      <c r="D6" s="25" t="str">
        <f t="shared" si="0"/>
        <v>01.2009</v>
      </c>
      <c r="E6" s="26"/>
      <c r="F6" s="26" t="str">
        <f t="shared" si="1"/>
        <v/>
      </c>
      <c r="G6" s="40"/>
      <c r="H6" s="21" t="e">
        <f>VLOOKUP(F6,'[3]İSİM VEYA TC Sİ ÖRTÜŞENLER'!C$5:$I$406,3,FALSE)</f>
        <v>#N/A</v>
      </c>
      <c r="I6" s="21" t="e">
        <f>VLOOKUP(F6,'[3]İSİM VEYA TC Sİ ÖRTÜŞENLER'!$C$5:$I$406,7,FALSE)</f>
        <v>#N/A</v>
      </c>
      <c r="J6"/>
      <c r="K6"/>
      <c r="L6" t="str">
        <f t="shared" si="2"/>
        <v>BOB-5</v>
      </c>
      <c r="M6" s="12" t="str" cm="1">
        <f t="array" ref="M6">_xlfn.IFS(J6=0,"",J6&lt;24,"24 ve altı",J6&lt;30,"25-30",J6&lt;40,"31-40",J6&lt;54,"41-54",J6&gt;54,"55 ve üstü")</f>
        <v/>
      </c>
      <c r="N6" s="12" t="str" cm="1">
        <f t="array" ref="N6">_xlfn.IFS(K6=0,"",K6&lt;1,"0-1 ay",K6&lt;3,"1-3 ay",K6&lt;6,"3-6 ay",K6&lt;12,"6-12 ay",K6&lt;24,"12-24 ay",K6&gt;24,"24 ay ve üstü")</f>
        <v/>
      </c>
    </row>
    <row r="7" spans="1:14" x14ac:dyDescent="0.3">
      <c r="A7" t="s">
        <v>12</v>
      </c>
      <c r="B7" s="24">
        <v>6</v>
      </c>
      <c r="C7" s="25">
        <v>39847</v>
      </c>
      <c r="D7" s="25" t="str">
        <f t="shared" si="0"/>
        <v>02.2009</v>
      </c>
      <c r="E7" s="26"/>
      <c r="F7" s="26" t="str">
        <f t="shared" si="1"/>
        <v/>
      </c>
      <c r="G7" s="40"/>
      <c r="H7" s="21" t="e">
        <f>VLOOKUP(F7,'[3]İSİM VEYA TC Sİ ÖRTÜŞENLER'!C$5:$I$406,3,FALSE)</f>
        <v>#N/A</v>
      </c>
      <c r="I7" s="21" t="e">
        <f>VLOOKUP(F7,'[3]İSİM VEYA TC Sİ ÖRTÜŞENLER'!$C$5:$I$406,7,FALSE)</f>
        <v>#N/A</v>
      </c>
      <c r="J7"/>
      <c r="K7"/>
      <c r="L7" t="str">
        <f t="shared" si="2"/>
        <v>BOB-6</v>
      </c>
      <c r="M7" s="12" t="str" cm="1">
        <f t="array" ref="M7">_xlfn.IFS(J7=0,"",J7&lt;24,"24 ve altı",J7&lt;30,"25-30",J7&lt;40,"31-40",J7&lt;54,"41-54",J7&gt;54,"55 ve üstü")</f>
        <v/>
      </c>
      <c r="N7" s="12" t="str" cm="1">
        <f t="array" ref="N7">_xlfn.IFS(K7=0,"",K7&lt;1,"0-1 ay",K7&lt;3,"1-3 ay",K7&lt;6,"3-6 ay",K7&lt;12,"6-12 ay",K7&lt;24,"12-24 ay",K7&gt;24,"24 ay ve üstü")</f>
        <v/>
      </c>
    </row>
    <row r="8" spans="1:14" x14ac:dyDescent="0.3">
      <c r="A8" t="s">
        <v>12</v>
      </c>
      <c r="B8" s="24">
        <v>7</v>
      </c>
      <c r="C8" s="25">
        <v>39854</v>
      </c>
      <c r="D8" s="25" t="str">
        <f t="shared" si="0"/>
        <v>02.2009</v>
      </c>
      <c r="E8" s="26"/>
      <c r="F8" s="26" t="str">
        <f t="shared" si="1"/>
        <v/>
      </c>
      <c r="G8" s="40"/>
      <c r="H8" s="21" t="e">
        <f>VLOOKUP(F8,'[3]İSİM VEYA TC Sİ ÖRTÜŞENLER'!C$5:$I$406,3,FALSE)</f>
        <v>#N/A</v>
      </c>
      <c r="I8" s="21" t="e">
        <f>VLOOKUP(F8,'[3]İSİM VEYA TC Sİ ÖRTÜŞENLER'!$C$5:$I$406,7,FALSE)</f>
        <v>#N/A</v>
      </c>
      <c r="J8"/>
      <c r="K8"/>
      <c r="L8" t="str">
        <f t="shared" si="2"/>
        <v>BOB-7</v>
      </c>
      <c r="M8" s="12" t="str" cm="1">
        <f t="array" ref="M8">_xlfn.IFS(J8=0,"",J8&lt;24,"24 ve altı",J8&lt;30,"25-30",J8&lt;40,"31-40",J8&lt;54,"41-54",J8&gt;54,"55 ve üstü")</f>
        <v/>
      </c>
      <c r="N8" s="12" t="str" cm="1">
        <f t="array" ref="N8">_xlfn.IFS(K8=0,"",K8&lt;1,"0-1 ay",K8&lt;3,"1-3 ay",K8&lt;6,"3-6 ay",K8&lt;12,"6-12 ay",K8&lt;24,"12-24 ay",K8&gt;24,"24 ay ve üstü")</f>
        <v/>
      </c>
    </row>
    <row r="9" spans="1:14" x14ac:dyDescent="0.3">
      <c r="A9" t="s">
        <v>12</v>
      </c>
      <c r="B9" s="24">
        <v>8</v>
      </c>
      <c r="C9" s="25">
        <v>39881</v>
      </c>
      <c r="D9" s="25" t="str">
        <f t="shared" si="0"/>
        <v>03.2009</v>
      </c>
      <c r="E9" s="26" t="s">
        <v>4958</v>
      </c>
      <c r="F9" s="26" t="str">
        <f t="shared" si="1"/>
        <v>ALİ SİNANÇ</v>
      </c>
      <c r="G9" s="40">
        <v>18563736908</v>
      </c>
      <c r="H9" s="21">
        <f>VLOOKUP(F9,'[3]İSİM VEYA TC Sİ ÖRTÜŞENLER'!C$5:$I$406,3,FALSE)</f>
        <v>39864</v>
      </c>
      <c r="I9" s="21">
        <f>VLOOKUP(F9,'[3]İSİM VEYA TC Sİ ÖRTÜŞENLER'!$C$5:$I$406,7,FALSE)</f>
        <v>20835</v>
      </c>
      <c r="J9" s="41">
        <f>+(C9-I9)/365</f>
        <v>52.180821917808217</v>
      </c>
      <c r="K9" s="41">
        <f>+(C9-H9)/30</f>
        <v>0.56666666666666665</v>
      </c>
      <c r="L9" t="str">
        <f t="shared" si="2"/>
        <v>BOB-8</v>
      </c>
      <c r="M9" s="12" t="str" cm="1">
        <f t="array" ref="M9">_xlfn.IFS(J9=0,"",J9&lt;24,"24 ve altı",J9&lt;30,"25-30",J9&lt;40,"31-40",J9&lt;54,"41-54",J9&gt;54,"55 ve üstü")</f>
        <v>41-54</v>
      </c>
      <c r="N9" s="12" t="str" cm="1">
        <f t="array" ref="N9">_xlfn.IFS(K9=0,"",K9&lt;1,"0-1 ay",K9&lt;3,"1-3 ay",K9&lt;6,"3-6 ay",K9&lt;12,"6-12 ay",K9&lt;24,"12-24 ay",K9&gt;24,"24 ay ve üstü")</f>
        <v>0-1 ay</v>
      </c>
    </row>
    <row r="10" spans="1:14" x14ac:dyDescent="0.3">
      <c r="A10" t="s">
        <v>12</v>
      </c>
      <c r="B10" s="24">
        <v>9</v>
      </c>
      <c r="C10" s="25">
        <v>39886</v>
      </c>
      <c r="D10" s="25" t="str">
        <f t="shared" si="0"/>
        <v>03.2009</v>
      </c>
      <c r="E10" s="26" t="s">
        <v>4959</v>
      </c>
      <c r="F10" s="26" t="str">
        <f t="shared" si="1"/>
        <v>ADEM SEKMEN</v>
      </c>
      <c r="G10" s="40">
        <v>29551784214</v>
      </c>
      <c r="H10" s="21">
        <f>VLOOKUP(F10,'[3]İSİM VEYA TC Sİ ÖRTÜŞENLER'!C$5:$I$406,3,FALSE)</f>
        <v>39868</v>
      </c>
      <c r="I10" s="21">
        <f>VLOOKUP(F10,'[3]İSİM VEYA TC Sİ ÖRTÜŞENLER'!$C$5:$I$406,7,FALSE)</f>
        <v>28277</v>
      </c>
      <c r="J10" s="41">
        <f>+(C10-I10)/365</f>
        <v>31.805479452054794</v>
      </c>
      <c r="K10" s="41">
        <f>+(C10-H10)/30</f>
        <v>0.6</v>
      </c>
      <c r="L10" t="str">
        <f t="shared" si="2"/>
        <v>BOB-9</v>
      </c>
      <c r="M10" s="12" t="str" cm="1">
        <f t="array" ref="M10">_xlfn.IFS(J10=0,"",J10&lt;24,"24 ve altı",J10&lt;30,"25-30",J10&lt;40,"31-40",J10&lt;54,"41-54",J10&gt;54,"55 ve üstü")</f>
        <v>31-40</v>
      </c>
      <c r="N10" s="12" t="str" cm="1">
        <f t="array" ref="N10">_xlfn.IFS(K10=0,"",K10&lt;1,"0-1 ay",K10&lt;3,"1-3 ay",K10&lt;6,"3-6 ay",K10&lt;12,"6-12 ay",K10&lt;24,"12-24 ay",K10&gt;24,"24 ay ve üstü")</f>
        <v>0-1 ay</v>
      </c>
    </row>
    <row r="11" spans="1:14" x14ac:dyDescent="0.3">
      <c r="A11" t="s">
        <v>12</v>
      </c>
      <c r="B11" s="24">
        <v>10</v>
      </c>
      <c r="C11" s="25">
        <v>39888</v>
      </c>
      <c r="D11" s="25" t="str">
        <f t="shared" si="0"/>
        <v>03.2009</v>
      </c>
      <c r="E11" s="26" t="s">
        <v>4960</v>
      </c>
      <c r="F11" s="26" t="str">
        <f t="shared" si="1"/>
        <v>CEMİL İLKAR</v>
      </c>
      <c r="G11" s="40"/>
      <c r="H11" s="21" t="e">
        <f>VLOOKUP(F11,'[3]İSİM VEYA TC Sİ ÖRTÜŞENLER'!C$5:$I$406,3,FALSE)</f>
        <v>#N/A</v>
      </c>
      <c r="I11" s="21" t="e">
        <f>VLOOKUP(F11,'[3]İSİM VEYA TC Sİ ÖRTÜŞENLER'!$C$5:$I$406,7,FALSE)</f>
        <v>#N/A</v>
      </c>
      <c r="J11" s="41" t="e">
        <f>+(C11-I11)/365</f>
        <v>#N/A</v>
      </c>
      <c r="K11" s="41" t="e">
        <f>+(C11-H11)/30</f>
        <v>#N/A</v>
      </c>
      <c r="L11" t="str">
        <f t="shared" si="2"/>
        <v>BOB-10</v>
      </c>
      <c r="M11" s="12" t="e" cm="1">
        <f t="array" ref="M11">_xlfn.IFS(J11=0,"",J11&lt;24,"24 ve altı",J11&lt;30,"25-30",J11&lt;40,"31-40",J11&lt;54,"41-54",J11&gt;54,"55 ve üstü")</f>
        <v>#N/A</v>
      </c>
      <c r="N11" s="12" t="e" cm="1">
        <f t="array" ref="N11">_xlfn.IFS(K11=0,"",K11&lt;1,"0-1 ay",K11&lt;3,"1-3 ay",K11&lt;6,"3-6 ay",K11&lt;12,"6-12 ay",K11&lt;24,"12-24 ay",K11&gt;24,"24 ay ve üstü")</f>
        <v>#N/A</v>
      </c>
    </row>
    <row r="12" spans="1:14" x14ac:dyDescent="0.3">
      <c r="A12" t="s">
        <v>12</v>
      </c>
      <c r="B12" s="24">
        <v>11</v>
      </c>
      <c r="C12" s="25">
        <v>39895</v>
      </c>
      <c r="D12" s="25" t="str">
        <f t="shared" si="0"/>
        <v>03.2009</v>
      </c>
      <c r="E12" s="26" t="s">
        <v>4961</v>
      </c>
      <c r="F12" s="26" t="str">
        <f t="shared" si="1"/>
        <v>DAVUT KALECİ</v>
      </c>
      <c r="G12" s="40"/>
      <c r="H12" s="21" t="e">
        <f>VLOOKUP(F12,'[3]İSİM VEYA TC Sİ ÖRTÜŞENLER'!C$5:$I$406,3,FALSE)</f>
        <v>#N/A</v>
      </c>
      <c r="I12" s="21" t="e">
        <f>VLOOKUP(F12,'[3]İSİM VEYA TC Sİ ÖRTÜŞENLER'!$C$5:$I$406,7,FALSE)</f>
        <v>#N/A</v>
      </c>
      <c r="J12" s="41" t="e">
        <f>+(C12-I12)/365</f>
        <v>#N/A</v>
      </c>
      <c r="K12" s="41" t="e">
        <f>+(C12-H12)/30</f>
        <v>#N/A</v>
      </c>
      <c r="L12" t="str">
        <f t="shared" si="2"/>
        <v>BOB-11</v>
      </c>
      <c r="M12" s="12" t="e" cm="1">
        <f t="array" ref="M12">_xlfn.IFS(J12=0,"",J12&lt;24,"24 ve altı",J12&lt;30,"25-30",J12&lt;40,"31-40",J12&lt;54,"41-54",J12&gt;54,"55 ve üstü")</f>
        <v>#N/A</v>
      </c>
      <c r="N12" s="12" t="e" cm="1">
        <f t="array" ref="N12">_xlfn.IFS(K12=0,"",K12&lt;1,"0-1 ay",K12&lt;3,"1-3 ay",K12&lt;6,"3-6 ay",K12&lt;12,"6-12 ay",K12&lt;24,"12-24 ay",K12&gt;24,"24 ay ve üstü")</f>
        <v>#N/A</v>
      </c>
    </row>
    <row r="13" spans="1:14" x14ac:dyDescent="0.3">
      <c r="A13" t="s">
        <v>12</v>
      </c>
      <c r="B13" s="24">
        <v>12</v>
      </c>
      <c r="C13" s="25">
        <v>39897</v>
      </c>
      <c r="D13" s="25" t="str">
        <f t="shared" si="0"/>
        <v>03.2009</v>
      </c>
      <c r="E13" s="26"/>
      <c r="F13" s="26" t="str">
        <f t="shared" si="1"/>
        <v/>
      </c>
      <c r="G13" s="40"/>
      <c r="H13" s="21" t="e">
        <f>VLOOKUP(F13,'[3]İSİM VEYA TC Sİ ÖRTÜŞENLER'!C$5:$I$406,3,FALSE)</f>
        <v>#N/A</v>
      </c>
      <c r="I13" s="21" t="e">
        <f>VLOOKUP(F13,'[3]İSİM VEYA TC Sİ ÖRTÜŞENLER'!$C$5:$I$406,7,FALSE)</f>
        <v>#N/A</v>
      </c>
      <c r="J13"/>
      <c r="K13"/>
      <c r="L13" t="str">
        <f t="shared" si="2"/>
        <v>BOB-12</v>
      </c>
      <c r="M13" s="12" t="str" cm="1">
        <f t="array" ref="M13">_xlfn.IFS(J13=0,"",J13&lt;24,"24 ve altı",J13&lt;30,"25-30",J13&lt;40,"31-40",J13&lt;54,"41-54",J13&gt;54,"55 ve üstü")</f>
        <v/>
      </c>
      <c r="N13" s="12" t="str" cm="1">
        <f t="array" ref="N13">_xlfn.IFS(K13=0,"",K13&lt;1,"0-1 ay",K13&lt;3,"1-3 ay",K13&lt;6,"3-6 ay",K13&lt;12,"6-12 ay",K13&lt;24,"12-24 ay",K13&gt;24,"24 ay ve üstü")</f>
        <v/>
      </c>
    </row>
    <row r="14" spans="1:14" x14ac:dyDescent="0.3">
      <c r="A14" t="s">
        <v>12</v>
      </c>
      <c r="B14" s="24">
        <v>13</v>
      </c>
      <c r="C14" s="25">
        <v>39899</v>
      </c>
      <c r="D14" s="25" t="str">
        <f t="shared" si="0"/>
        <v>03.2009</v>
      </c>
      <c r="E14" s="26" t="s">
        <v>4962</v>
      </c>
      <c r="F14" s="26" t="str">
        <f t="shared" si="1"/>
        <v>FATİH ERDOĞAN</v>
      </c>
      <c r="G14" s="40">
        <v>43756944990</v>
      </c>
      <c r="H14" s="21">
        <f>VLOOKUP(F14,'[3]İSİM VEYA TC Sİ ÖRTÜŞENLER'!C$5:$I$406,3,FALSE)</f>
        <v>39877</v>
      </c>
      <c r="I14" s="21">
        <f>VLOOKUP(F14,'[3]İSİM VEYA TC Sİ ÖRTÜŞENLER'!$C$5:$I$406,7,FALSE)</f>
        <v>29618</v>
      </c>
      <c r="J14" s="41">
        <f t="shared" ref="J14:J33" si="3">+(C14-I14)/365</f>
        <v>28.167123287671235</v>
      </c>
      <c r="K14" s="41">
        <f t="shared" ref="K14:K33" si="4">+(C14-H14)/30</f>
        <v>0.73333333333333328</v>
      </c>
      <c r="L14" t="str">
        <f t="shared" si="2"/>
        <v>BOB-13</v>
      </c>
      <c r="M14" s="12" t="str" cm="1">
        <f t="array" ref="M14">_xlfn.IFS(J14=0,"",J14&lt;24,"24 ve altı",J14&lt;30,"25-30",J14&lt;40,"31-40",J14&lt;54,"41-54",J14&gt;54,"55 ve üstü")</f>
        <v>25-30</v>
      </c>
      <c r="N14" s="12" t="str" cm="1">
        <f t="array" ref="N14">_xlfn.IFS(K14=0,"",K14&lt;1,"0-1 ay",K14&lt;3,"1-3 ay",K14&lt;6,"3-6 ay",K14&lt;12,"6-12 ay",K14&lt;24,"12-24 ay",K14&gt;24,"24 ay ve üstü")</f>
        <v>0-1 ay</v>
      </c>
    </row>
    <row r="15" spans="1:14" x14ac:dyDescent="0.3">
      <c r="A15" t="s">
        <v>12</v>
      </c>
      <c r="B15" s="24">
        <v>14</v>
      </c>
      <c r="C15" s="25">
        <v>39899</v>
      </c>
      <c r="D15" s="25" t="str">
        <f t="shared" si="0"/>
        <v>03.2009</v>
      </c>
      <c r="E15" s="26" t="s">
        <v>4963</v>
      </c>
      <c r="F15" s="26" t="str">
        <f t="shared" si="1"/>
        <v>MUSTAFA GÜNGÖR</v>
      </c>
      <c r="G15" s="40">
        <v>15629801518</v>
      </c>
      <c r="H15" s="21">
        <f>VLOOKUP(F15,'[3]İSİM VEYA TC Sİ ÖRTÜŞENLER'!C$5:$I$406,3,FALSE)</f>
        <v>40135</v>
      </c>
      <c r="I15" s="21">
        <f>VLOOKUP(F15,'[3]İSİM VEYA TC Sİ ÖRTÜŞENLER'!$C$5:$I$406,7,FALSE)</f>
        <v>25589</v>
      </c>
      <c r="J15" s="41">
        <f t="shared" si="3"/>
        <v>39.205479452054796</v>
      </c>
      <c r="K15" s="41">
        <v>11</v>
      </c>
      <c r="L15" t="str">
        <f t="shared" si="2"/>
        <v>BOB-14</v>
      </c>
      <c r="M15" s="12" t="str" cm="1">
        <f t="array" ref="M15">_xlfn.IFS(J15=0,"",J15&lt;24,"24 ve altı",J15&lt;30,"25-30",J15&lt;40,"31-40",J15&lt;54,"41-54",J15&gt;54,"55 ve üstü")</f>
        <v>31-40</v>
      </c>
      <c r="N15" s="12" t="str" cm="1">
        <f t="array" ref="N15">_xlfn.IFS(K15=0,"",K15&lt;1,"0-1 ay",K15&lt;3,"1-3 ay",K15&lt;6,"3-6 ay",K15&lt;12,"6-12 ay",K15&lt;24,"12-24 ay",K15&gt;24,"24 ay ve üstü")</f>
        <v>6-12 ay</v>
      </c>
    </row>
    <row r="16" spans="1:14" x14ac:dyDescent="0.3">
      <c r="A16" t="s">
        <v>12</v>
      </c>
      <c r="B16" s="24">
        <v>15</v>
      </c>
      <c r="C16" s="25">
        <v>39910</v>
      </c>
      <c r="D16" s="25" t="str">
        <f t="shared" si="0"/>
        <v>04.2009</v>
      </c>
      <c r="E16" s="26" t="s">
        <v>4964</v>
      </c>
      <c r="F16" s="26" t="str">
        <f t="shared" si="1"/>
        <v>HASAN ŞAHİN</v>
      </c>
      <c r="G16" s="40">
        <v>20714052898</v>
      </c>
      <c r="H16" s="21">
        <f>VLOOKUP(F16,'[3]İSİM VEYA TC Sİ ÖRTÜŞENLER'!C$5:$I$406,3,FALSE)</f>
        <v>39798</v>
      </c>
      <c r="I16" s="21">
        <f>VLOOKUP(F16,'[3]İSİM VEYA TC Sİ ÖRTÜŞENLER'!$C$5:$I$406,7,FALSE)</f>
        <v>20090</v>
      </c>
      <c r="J16" s="41">
        <f t="shared" si="3"/>
        <v>54.301369863013697</v>
      </c>
      <c r="K16" s="41">
        <f t="shared" si="4"/>
        <v>3.7333333333333334</v>
      </c>
      <c r="L16" t="str">
        <f t="shared" si="2"/>
        <v>BOB-15</v>
      </c>
      <c r="M16" s="12" t="str" cm="1">
        <f t="array" ref="M16">_xlfn.IFS(J16=0,"",J16&lt;24,"24 ve altı",J16&lt;30,"25-30",J16&lt;40,"31-40",J16&lt;54,"41-54",J16&gt;54,"55 ve üstü")</f>
        <v>55 ve üstü</v>
      </c>
      <c r="N16" s="12" t="str" cm="1">
        <f t="array" ref="N16">_xlfn.IFS(K16=0,"",K16&lt;1,"0-1 ay",K16&lt;3,"1-3 ay",K16&lt;6,"3-6 ay",K16&lt;12,"6-12 ay",K16&lt;24,"12-24 ay",K16&gt;24,"24 ay ve üstü")</f>
        <v>3-6 ay</v>
      </c>
    </row>
    <row r="17" spans="1:14" x14ac:dyDescent="0.3">
      <c r="A17" t="s">
        <v>12</v>
      </c>
      <c r="B17" s="24">
        <v>16</v>
      </c>
      <c r="C17" s="25">
        <v>39912</v>
      </c>
      <c r="D17" s="25" t="str">
        <f t="shared" si="0"/>
        <v>04.2009</v>
      </c>
      <c r="E17" s="26" t="s">
        <v>4965</v>
      </c>
      <c r="F17" s="26" t="str">
        <f t="shared" si="1"/>
        <v>ERTAN ERDEM</v>
      </c>
      <c r="G17" s="40">
        <v>11741947790</v>
      </c>
      <c r="H17" s="21">
        <f>VLOOKUP(F17,'[3]İSİM VEYA TC Sİ ÖRTÜŞENLER'!C$5:$I$406,3,FALSE)</f>
        <v>39833</v>
      </c>
      <c r="I17" s="21">
        <f>VLOOKUP(F17,'[3]İSİM VEYA TC Sİ ÖRTÜŞENLER'!$C$5:$I$406,7,FALSE)</f>
        <v>33062</v>
      </c>
      <c r="J17" s="41">
        <f t="shared" si="3"/>
        <v>18.767123287671232</v>
      </c>
      <c r="K17" s="41">
        <f t="shared" si="4"/>
        <v>2.6333333333333333</v>
      </c>
      <c r="L17" t="str">
        <f t="shared" si="2"/>
        <v>BOB-16</v>
      </c>
      <c r="M17" s="12" t="str" cm="1">
        <f t="array" ref="M17">_xlfn.IFS(J17=0,"",J17&lt;24,"24 ve altı",J17&lt;30,"25-30",J17&lt;40,"31-40",J17&lt;54,"41-54",J17&gt;54,"55 ve üstü")</f>
        <v>24 ve altı</v>
      </c>
      <c r="N17" s="12" t="str" cm="1">
        <f t="array" ref="N17">_xlfn.IFS(K17=0,"",K17&lt;1,"0-1 ay",K17&lt;3,"1-3 ay",K17&lt;6,"3-6 ay",K17&lt;12,"6-12 ay",K17&lt;24,"12-24 ay",K17&gt;24,"24 ay ve üstü")</f>
        <v>1-3 ay</v>
      </c>
    </row>
    <row r="18" spans="1:14" x14ac:dyDescent="0.3">
      <c r="A18" t="s">
        <v>12</v>
      </c>
      <c r="B18" s="24">
        <v>17</v>
      </c>
      <c r="C18" s="25">
        <v>39922</v>
      </c>
      <c r="D18" s="25" t="str">
        <f t="shared" si="0"/>
        <v>04.2009</v>
      </c>
      <c r="E18" s="26" t="s">
        <v>4966</v>
      </c>
      <c r="F18" s="26" t="str">
        <f t="shared" si="1"/>
        <v>COŞKUN ŞEN</v>
      </c>
      <c r="G18" s="40">
        <v>19355682830</v>
      </c>
      <c r="H18" s="21">
        <f>VLOOKUP(F18,'[3]İSİM VEYA TC Sİ ÖRTÜŞENLER'!C$5:$I$406,3,FALSE)</f>
        <v>39907</v>
      </c>
      <c r="I18" s="21">
        <f>VLOOKUP(F18,'[3]İSİM VEYA TC Sİ ÖRTÜŞENLER'!$C$5:$I$406,7,FALSE)</f>
        <v>31401</v>
      </c>
      <c r="J18" s="41">
        <f t="shared" si="3"/>
        <v>23.345205479452055</v>
      </c>
      <c r="K18" s="41">
        <f t="shared" si="4"/>
        <v>0.5</v>
      </c>
      <c r="L18" t="str">
        <f t="shared" si="2"/>
        <v>BOB-17</v>
      </c>
      <c r="M18" s="12" t="str" cm="1">
        <f t="array" ref="M18">_xlfn.IFS(J18=0,"",J18&lt;24,"24 ve altı",J18&lt;30,"25-30",J18&lt;40,"31-40",J18&lt;54,"41-54",J18&gt;54,"55 ve üstü")</f>
        <v>24 ve altı</v>
      </c>
      <c r="N18" s="12" t="str" cm="1">
        <f t="array" ref="N18">_xlfn.IFS(K18=0,"",K18&lt;1,"0-1 ay",K18&lt;3,"1-3 ay",K18&lt;6,"3-6 ay",K18&lt;12,"6-12 ay",K18&lt;24,"12-24 ay",K18&gt;24,"24 ay ve üstü")</f>
        <v>0-1 ay</v>
      </c>
    </row>
    <row r="19" spans="1:14" x14ac:dyDescent="0.3">
      <c r="A19" t="s">
        <v>12</v>
      </c>
      <c r="B19" s="24">
        <v>18</v>
      </c>
      <c r="C19" s="25">
        <v>39925</v>
      </c>
      <c r="D19" s="25" t="str">
        <f t="shared" si="0"/>
        <v>04.2009</v>
      </c>
      <c r="E19" s="26" t="s">
        <v>4967</v>
      </c>
      <c r="F19" s="26" t="str">
        <f t="shared" si="1"/>
        <v>SELİM ÖZÇELİK</v>
      </c>
      <c r="G19" s="40">
        <v>12637642898</v>
      </c>
      <c r="H19" s="21">
        <f>VLOOKUP(F19,'[3]İSİM VEYA TC Sİ ÖRTÜŞENLER'!C$5:$I$406,3,FALSE)</f>
        <v>39876</v>
      </c>
      <c r="I19" s="21">
        <f>VLOOKUP(F19,'[3]İSİM VEYA TC Sİ ÖRTÜŞENLER'!$C$5:$I$406,7,FALSE)</f>
        <v>26368</v>
      </c>
      <c r="J19" s="41">
        <f t="shared" si="3"/>
        <v>37.142465753424659</v>
      </c>
      <c r="K19" s="41">
        <f t="shared" si="4"/>
        <v>1.6333333333333333</v>
      </c>
      <c r="L19" t="str">
        <f t="shared" si="2"/>
        <v>BOB-18</v>
      </c>
      <c r="M19" s="12" t="str" cm="1">
        <f t="array" ref="M19">_xlfn.IFS(J19=0,"",J19&lt;24,"24 ve altı",J19&lt;30,"25-30",J19&lt;40,"31-40",J19&lt;54,"41-54",J19&gt;54,"55 ve üstü")</f>
        <v>31-40</v>
      </c>
      <c r="N19" s="12" t="str" cm="1">
        <f t="array" ref="N19">_xlfn.IFS(K19=0,"",K19&lt;1,"0-1 ay",K19&lt;3,"1-3 ay",K19&lt;6,"3-6 ay",K19&lt;12,"6-12 ay",K19&lt;24,"12-24 ay",K19&gt;24,"24 ay ve üstü")</f>
        <v>1-3 ay</v>
      </c>
    </row>
    <row r="20" spans="1:14" x14ac:dyDescent="0.3">
      <c r="A20" t="s">
        <v>12</v>
      </c>
      <c r="B20" s="24">
        <v>19</v>
      </c>
      <c r="C20" s="25">
        <v>39927</v>
      </c>
      <c r="D20" s="25" t="str">
        <f t="shared" si="0"/>
        <v>04.2009</v>
      </c>
      <c r="E20" s="26" t="s">
        <v>4968</v>
      </c>
      <c r="F20" s="26" t="str">
        <f t="shared" si="1"/>
        <v>MUHAMMET YILMAZTÜRK</v>
      </c>
      <c r="G20" s="40">
        <v>27565145410</v>
      </c>
      <c r="H20" s="21">
        <f>VLOOKUP(F20,'[3]İSİM VEYA TC Sİ ÖRTÜŞENLER'!C$5:$I$406,3,FALSE)</f>
        <v>39846</v>
      </c>
      <c r="I20" s="21">
        <f>VLOOKUP(F20,'[3]İSİM VEYA TC Sİ ÖRTÜŞENLER'!$C$5:$I$406,7,FALSE)</f>
        <v>25856</v>
      </c>
      <c r="J20" s="41">
        <f t="shared" si="3"/>
        <v>38.550684931506851</v>
      </c>
      <c r="K20" s="41">
        <f t="shared" si="4"/>
        <v>2.7</v>
      </c>
      <c r="L20" t="str">
        <f t="shared" si="2"/>
        <v>BOB-19</v>
      </c>
      <c r="M20" s="12" t="str" cm="1">
        <f t="array" ref="M20">_xlfn.IFS(J20=0,"",J20&lt;24,"24 ve altı",J20&lt;30,"25-30",J20&lt;40,"31-40",J20&lt;54,"41-54",J20&gt;54,"55 ve üstü")</f>
        <v>31-40</v>
      </c>
      <c r="N20" s="12" t="str" cm="1">
        <f t="array" ref="N20">_xlfn.IFS(K20=0,"",K20&lt;1,"0-1 ay",K20&lt;3,"1-3 ay",K20&lt;6,"3-6 ay",K20&lt;12,"6-12 ay",K20&lt;24,"12-24 ay",K20&gt;24,"24 ay ve üstü")</f>
        <v>1-3 ay</v>
      </c>
    </row>
    <row r="21" spans="1:14" x14ac:dyDescent="0.3">
      <c r="A21" t="s">
        <v>12</v>
      </c>
      <c r="B21" s="24">
        <v>20</v>
      </c>
      <c r="C21" s="25">
        <v>39940</v>
      </c>
      <c r="D21" s="25" t="str">
        <f t="shared" si="0"/>
        <v>05.2009</v>
      </c>
      <c r="E21" s="26" t="s">
        <v>4969</v>
      </c>
      <c r="F21" s="26" t="str">
        <f t="shared" si="1"/>
        <v>MUSTAFA BALABAN</v>
      </c>
      <c r="G21" s="40"/>
      <c r="H21" s="21" t="e">
        <f>VLOOKUP(F21,'[3]İSİM VEYA TC Sİ ÖRTÜŞENLER'!C$5:$I$406,3,FALSE)</f>
        <v>#N/A</v>
      </c>
      <c r="I21" s="21" t="e">
        <f>VLOOKUP(F21,'[3]İSİM VEYA TC Sİ ÖRTÜŞENLER'!$C$5:$I$406,7,FALSE)</f>
        <v>#N/A</v>
      </c>
      <c r="J21" s="41" t="e">
        <f t="shared" si="3"/>
        <v>#N/A</v>
      </c>
      <c r="K21" s="41" t="e">
        <f t="shared" si="4"/>
        <v>#N/A</v>
      </c>
      <c r="L21" t="str">
        <f t="shared" si="2"/>
        <v>BOB-20</v>
      </c>
      <c r="M21" s="12" t="e" cm="1">
        <f t="array" ref="M21">_xlfn.IFS(J21=0,"",J21&lt;24,"24 ve altı",J21&lt;30,"25-30",J21&lt;40,"31-40",J21&lt;54,"41-54",J21&gt;54,"55 ve üstü")</f>
        <v>#N/A</v>
      </c>
      <c r="N21" s="12" t="e" cm="1">
        <f t="array" ref="N21">_xlfn.IFS(K21=0,"",K21&lt;1,"0-1 ay",K21&lt;3,"1-3 ay",K21&lt;6,"3-6 ay",K21&lt;12,"6-12 ay",K21&lt;24,"12-24 ay",K21&gt;24,"24 ay ve üstü")</f>
        <v>#N/A</v>
      </c>
    </row>
    <row r="22" spans="1:14" x14ac:dyDescent="0.3">
      <c r="A22" t="s">
        <v>12</v>
      </c>
      <c r="B22" s="24">
        <v>21</v>
      </c>
      <c r="C22" s="25">
        <v>39942</v>
      </c>
      <c r="D22" s="25" t="str">
        <f t="shared" si="0"/>
        <v>05.2009</v>
      </c>
      <c r="E22" s="26" t="s">
        <v>4970</v>
      </c>
      <c r="F22" s="26" t="str">
        <f t="shared" si="1"/>
        <v>KAZIM NAZLI</v>
      </c>
      <c r="G22" s="40">
        <v>62797248218</v>
      </c>
      <c r="H22" s="21">
        <f>VLOOKUP(F22,'[3]İSİM VEYA TC Sİ ÖRTÜŞENLER'!C$5:$I$406,3,FALSE)</f>
        <v>39942</v>
      </c>
      <c r="I22" s="21">
        <f>VLOOKUP(F22,'[3]İSİM VEYA TC Sİ ÖRTÜŞENLER'!$C$5:$I$406,7,FALSE)</f>
        <v>32143</v>
      </c>
      <c r="J22" s="41">
        <f t="shared" si="3"/>
        <v>21.367123287671234</v>
      </c>
      <c r="K22" s="41">
        <f t="shared" si="4"/>
        <v>0</v>
      </c>
      <c r="L22" t="str">
        <f t="shared" si="2"/>
        <v>BOB-21</v>
      </c>
      <c r="M22" s="12" t="str" cm="1">
        <f t="array" ref="M22">_xlfn.IFS(J22=0,"",J22&lt;24,"24 ve altı",J22&lt;30,"25-30",J22&lt;40,"31-40",J22&lt;54,"41-54",J22&gt;54,"55 ve üstü")</f>
        <v>24 ve altı</v>
      </c>
      <c r="N22" s="12" t="str" cm="1">
        <f t="array" ref="N22">_xlfn.IFS(K22=0,"",K22&lt;1,"0-1 ay",K22&lt;3,"1-3 ay",K22&lt;6,"3-6 ay",K22&lt;12,"6-12 ay",K22&lt;24,"12-24 ay",K22&gt;24,"24 ay ve üstü")</f>
        <v/>
      </c>
    </row>
    <row r="23" spans="1:14" x14ac:dyDescent="0.3">
      <c r="A23" t="s">
        <v>12</v>
      </c>
      <c r="B23" s="24">
        <v>22</v>
      </c>
      <c r="C23" s="25">
        <v>39944</v>
      </c>
      <c r="D23" s="25" t="str">
        <f t="shared" si="0"/>
        <v>05.2009</v>
      </c>
      <c r="E23" s="26" t="s">
        <v>4971</v>
      </c>
      <c r="F23" s="26" t="str">
        <f t="shared" si="1"/>
        <v>OKTAY SALUR</v>
      </c>
      <c r="G23" s="40"/>
      <c r="H23" s="21" t="e">
        <f>VLOOKUP(F23,'[3]İSİM VEYA TC Sİ ÖRTÜŞENLER'!C$5:$I$406,3,FALSE)</f>
        <v>#N/A</v>
      </c>
      <c r="I23" s="21" t="e">
        <f>VLOOKUP(F23,'[3]İSİM VEYA TC Sİ ÖRTÜŞENLER'!$C$5:$I$406,7,FALSE)</f>
        <v>#N/A</v>
      </c>
      <c r="J23" s="41" t="e">
        <f t="shared" si="3"/>
        <v>#N/A</v>
      </c>
      <c r="K23" s="41" t="e">
        <f t="shared" si="4"/>
        <v>#N/A</v>
      </c>
      <c r="L23" t="str">
        <f t="shared" si="2"/>
        <v>BOB-22</v>
      </c>
      <c r="M23" s="12" t="e" cm="1">
        <f t="array" ref="M23">_xlfn.IFS(J23=0,"",J23&lt;24,"24 ve altı",J23&lt;30,"25-30",J23&lt;40,"31-40",J23&lt;54,"41-54",J23&gt;54,"55 ve üstü")</f>
        <v>#N/A</v>
      </c>
      <c r="N23" s="12" t="e" cm="1">
        <f t="array" ref="N23">_xlfn.IFS(K23=0,"",K23&lt;1,"0-1 ay",K23&lt;3,"1-3 ay",K23&lt;6,"3-6 ay",K23&lt;12,"6-12 ay",K23&lt;24,"12-24 ay",K23&gt;24,"24 ay ve üstü")</f>
        <v>#N/A</v>
      </c>
    </row>
    <row r="24" spans="1:14" x14ac:dyDescent="0.3">
      <c r="A24" t="s">
        <v>12</v>
      </c>
      <c r="B24" s="24">
        <v>23</v>
      </c>
      <c r="C24" s="25">
        <v>39950</v>
      </c>
      <c r="D24" s="25" t="str">
        <f t="shared" si="0"/>
        <v>05.2009</v>
      </c>
      <c r="E24" s="26" t="s">
        <v>4972</v>
      </c>
      <c r="F24" s="26" t="str">
        <f t="shared" si="1"/>
        <v>NEZİF CENGİZ</v>
      </c>
      <c r="G24" s="40">
        <v>22040685030</v>
      </c>
      <c r="H24" s="21">
        <f>VLOOKUP(F24,'[3]İSİM VEYA TC Sİ ÖRTÜŞENLER'!C$5:$I$406,3,FALSE)</f>
        <v>39884</v>
      </c>
      <c r="I24" s="21">
        <f>VLOOKUP(F24,'[3]İSİM VEYA TC Sİ ÖRTÜŞENLER'!$C$5:$I$406,7,FALSE)</f>
        <v>25195</v>
      </c>
      <c r="J24" s="41">
        <f t="shared" si="3"/>
        <v>40.424657534246577</v>
      </c>
      <c r="K24" s="41">
        <f t="shared" si="4"/>
        <v>2.2000000000000002</v>
      </c>
      <c r="L24" t="str">
        <f t="shared" si="2"/>
        <v>BOB-23</v>
      </c>
      <c r="M24" s="12" t="str" cm="1">
        <f t="array" ref="M24">_xlfn.IFS(J24=0,"",J24&lt;24,"24 ve altı",J24&lt;30,"25-30",J24&lt;40,"31-40",J24&lt;54,"41-54",J24&gt;54,"55 ve üstü")</f>
        <v>41-54</v>
      </c>
      <c r="N24" s="12" t="str" cm="1">
        <f t="array" ref="N24">_xlfn.IFS(K24=0,"",K24&lt;1,"0-1 ay",K24&lt;3,"1-3 ay",K24&lt;6,"3-6 ay",K24&lt;12,"6-12 ay",K24&lt;24,"12-24 ay",K24&gt;24,"24 ay ve üstü")</f>
        <v>1-3 ay</v>
      </c>
    </row>
    <row r="25" spans="1:14" x14ac:dyDescent="0.3">
      <c r="A25" t="s">
        <v>12</v>
      </c>
      <c r="B25" s="24">
        <v>24</v>
      </c>
      <c r="C25" s="25">
        <v>39955</v>
      </c>
      <c r="D25" s="25" t="str">
        <f t="shared" si="0"/>
        <v>05.2009</v>
      </c>
      <c r="E25" s="26" t="s">
        <v>4973</v>
      </c>
      <c r="F25" s="26" t="str">
        <f t="shared" si="1"/>
        <v>MURAT DURANOĞLU</v>
      </c>
      <c r="G25" s="40"/>
      <c r="H25" s="21" t="e">
        <f>VLOOKUP(F25,'[3]İSİM VEYA TC Sİ ÖRTÜŞENLER'!C$5:$I$406,3,FALSE)</f>
        <v>#N/A</v>
      </c>
      <c r="I25" s="21" t="e">
        <f>VLOOKUP(F25,'[3]İSİM VEYA TC Sİ ÖRTÜŞENLER'!$C$5:$I$406,7,FALSE)</f>
        <v>#N/A</v>
      </c>
      <c r="J25" s="41" t="e">
        <f t="shared" si="3"/>
        <v>#N/A</v>
      </c>
      <c r="K25" s="41" t="e">
        <f t="shared" si="4"/>
        <v>#N/A</v>
      </c>
      <c r="L25" t="str">
        <f t="shared" si="2"/>
        <v>BOB-24</v>
      </c>
      <c r="M25" s="12" t="e" cm="1">
        <f t="array" ref="M25">_xlfn.IFS(J25=0,"",J25&lt;24,"24 ve altı",J25&lt;30,"25-30",J25&lt;40,"31-40",J25&lt;54,"41-54",J25&gt;54,"55 ve üstü")</f>
        <v>#N/A</v>
      </c>
      <c r="N25" s="12" t="e" cm="1">
        <f t="array" ref="N25">_xlfn.IFS(K25=0,"",K25&lt;1,"0-1 ay",K25&lt;3,"1-3 ay",K25&lt;6,"3-6 ay",K25&lt;12,"6-12 ay",K25&lt;24,"12-24 ay",K25&gt;24,"24 ay ve üstü")</f>
        <v>#N/A</v>
      </c>
    </row>
    <row r="26" spans="1:14" x14ac:dyDescent="0.3">
      <c r="A26" t="s">
        <v>12</v>
      </c>
      <c r="B26" s="24">
        <v>25</v>
      </c>
      <c r="C26" s="25">
        <v>39955</v>
      </c>
      <c r="D26" s="25" t="str">
        <f t="shared" si="0"/>
        <v>05.2009</v>
      </c>
      <c r="E26" s="26" t="s">
        <v>4974</v>
      </c>
      <c r="F26" s="26" t="str">
        <f t="shared" si="1"/>
        <v>MUZAFFER KAPUSUZ</v>
      </c>
      <c r="G26" s="40">
        <v>27410531238</v>
      </c>
      <c r="H26" s="21">
        <f>VLOOKUP(F26,'[3]İSİM VEYA TC Sİ ÖRTÜŞENLER'!C$5:$I$406,3,FALSE)</f>
        <v>39924</v>
      </c>
      <c r="I26" s="21">
        <f>VLOOKUP(F26,'[3]İSİM VEYA TC Sİ ÖRTÜŞENLER'!$C$5:$I$406,7,FALSE)</f>
        <v>31524</v>
      </c>
      <c r="J26" s="41">
        <f t="shared" si="3"/>
        <v>23.098630136986301</v>
      </c>
      <c r="K26" s="41">
        <f t="shared" si="4"/>
        <v>1.0333333333333334</v>
      </c>
      <c r="L26" t="str">
        <f t="shared" si="2"/>
        <v>BOB-25</v>
      </c>
      <c r="M26" s="12" t="str" cm="1">
        <f t="array" ref="M26">_xlfn.IFS(J26=0,"",J26&lt;24,"24 ve altı",J26&lt;30,"25-30",J26&lt;40,"31-40",J26&lt;54,"41-54",J26&gt;54,"55 ve üstü")</f>
        <v>24 ve altı</v>
      </c>
      <c r="N26" s="12" t="str" cm="1">
        <f t="array" ref="N26">_xlfn.IFS(K26=0,"",K26&lt;1,"0-1 ay",K26&lt;3,"1-3 ay",K26&lt;6,"3-6 ay",K26&lt;12,"6-12 ay",K26&lt;24,"12-24 ay",K26&gt;24,"24 ay ve üstü")</f>
        <v>1-3 ay</v>
      </c>
    </row>
    <row r="27" spans="1:14" x14ac:dyDescent="0.3">
      <c r="A27" t="s">
        <v>12</v>
      </c>
      <c r="B27" s="24">
        <v>26</v>
      </c>
      <c r="C27" s="25">
        <v>39958</v>
      </c>
      <c r="D27" s="25" t="str">
        <f t="shared" si="0"/>
        <v>05.2009</v>
      </c>
      <c r="E27" s="26" t="s">
        <v>4975</v>
      </c>
      <c r="F27" s="26" t="str">
        <f t="shared" si="1"/>
        <v>MUSTAFA UZUN</v>
      </c>
      <c r="G27" s="40">
        <v>62947229708</v>
      </c>
      <c r="H27" s="21">
        <f>VLOOKUP(F27,'[3]İSİM VEYA TC Sİ ÖRTÜŞENLER'!C$5:$I$406,3,FALSE)</f>
        <v>39783</v>
      </c>
      <c r="I27" s="21">
        <f>VLOOKUP(F27,'[3]İSİM VEYA TC Sİ ÖRTÜŞENLER'!$C$5:$I$406,7,FALSE)</f>
        <v>23262</v>
      </c>
      <c r="J27" s="41">
        <f t="shared" si="3"/>
        <v>45.742465753424661</v>
      </c>
      <c r="K27" s="41">
        <f t="shared" si="4"/>
        <v>5.833333333333333</v>
      </c>
      <c r="L27" t="str">
        <f t="shared" si="2"/>
        <v>BOB-26</v>
      </c>
      <c r="M27" s="12" t="str" cm="1">
        <f t="array" ref="M27">_xlfn.IFS(J27=0,"",J27&lt;24,"24 ve altı",J27&lt;30,"25-30",J27&lt;40,"31-40",J27&lt;54,"41-54",J27&gt;54,"55 ve üstü")</f>
        <v>41-54</v>
      </c>
      <c r="N27" s="12" t="str" cm="1">
        <f t="array" ref="N27">_xlfn.IFS(K27=0,"",K27&lt;1,"0-1 ay",K27&lt;3,"1-3 ay",K27&lt;6,"3-6 ay",K27&lt;12,"6-12 ay",K27&lt;24,"12-24 ay",K27&gt;24,"24 ay ve üstü")</f>
        <v>3-6 ay</v>
      </c>
    </row>
    <row r="28" spans="1:14" x14ac:dyDescent="0.3">
      <c r="A28" t="s">
        <v>12</v>
      </c>
      <c r="B28" s="24">
        <v>27</v>
      </c>
      <c r="C28" s="25">
        <v>39967</v>
      </c>
      <c r="D28" s="25" t="str">
        <f t="shared" si="0"/>
        <v>06.2009</v>
      </c>
      <c r="E28" s="26" t="s">
        <v>4976</v>
      </c>
      <c r="F28" s="26" t="str">
        <f t="shared" si="1"/>
        <v>KEMAL KARA</v>
      </c>
      <c r="G28" s="40">
        <v>53539561894</v>
      </c>
      <c r="H28" s="21">
        <f>VLOOKUP(F28,'[3]İSİM VEYA TC Sİ ÖRTÜŞENLER'!C$5:$I$406,3,FALSE)</f>
        <v>40135</v>
      </c>
      <c r="I28" s="21">
        <f>VLOOKUP(F28,'[3]İSİM VEYA TC Sİ ÖRTÜŞENLER'!$C$5:$I$406,7,FALSE)</f>
        <v>29747</v>
      </c>
      <c r="J28" s="41">
        <f t="shared" si="3"/>
        <v>28</v>
      </c>
      <c r="K28" s="41">
        <v>11</v>
      </c>
      <c r="L28" t="str">
        <f t="shared" si="2"/>
        <v>BOB-27</v>
      </c>
      <c r="M28" s="12" t="str" cm="1">
        <f t="array" ref="M28">_xlfn.IFS(J28=0,"",J28&lt;24,"24 ve altı",J28&lt;30,"25-30",J28&lt;40,"31-40",J28&lt;54,"41-54",J28&gt;54,"55 ve üstü")</f>
        <v>25-30</v>
      </c>
      <c r="N28" s="12" t="str" cm="1">
        <f t="array" ref="N28">_xlfn.IFS(K28=0,"",K28&lt;1,"0-1 ay",K28&lt;3,"1-3 ay",K28&lt;6,"3-6 ay",K28&lt;12,"6-12 ay",K28&lt;24,"12-24 ay",K28&gt;24,"24 ay ve üstü")</f>
        <v>6-12 ay</v>
      </c>
    </row>
    <row r="29" spans="1:14" x14ac:dyDescent="0.3">
      <c r="A29" t="s">
        <v>12</v>
      </c>
      <c r="B29" s="24">
        <v>28</v>
      </c>
      <c r="C29" s="25">
        <v>39972</v>
      </c>
      <c r="D29" s="25" t="str">
        <f t="shared" si="0"/>
        <v>06.2009</v>
      </c>
      <c r="E29" s="26" t="s">
        <v>4970</v>
      </c>
      <c r="F29" s="26" t="str">
        <f t="shared" si="1"/>
        <v>KAZIM NAZLI</v>
      </c>
      <c r="G29" s="40">
        <v>62797248218</v>
      </c>
      <c r="H29" s="21">
        <f>VLOOKUP(F29,'[3]İSİM VEYA TC Sİ ÖRTÜŞENLER'!C$5:$I$406,3,FALSE)</f>
        <v>39942</v>
      </c>
      <c r="I29" s="21">
        <f>VLOOKUP(F29,'[3]İSİM VEYA TC Sİ ÖRTÜŞENLER'!$C$5:$I$406,7,FALSE)</f>
        <v>32143</v>
      </c>
      <c r="J29" s="41">
        <f t="shared" si="3"/>
        <v>21.449315068493149</v>
      </c>
      <c r="K29" s="41">
        <f t="shared" si="4"/>
        <v>1</v>
      </c>
      <c r="L29" t="str">
        <f t="shared" si="2"/>
        <v>BOB-28</v>
      </c>
      <c r="M29" s="12" t="str" cm="1">
        <f t="array" ref="M29">_xlfn.IFS(J29=0,"",J29&lt;24,"24 ve altı",J29&lt;30,"25-30",J29&lt;40,"31-40",J29&lt;54,"41-54",J29&gt;54,"55 ve üstü")</f>
        <v>24 ve altı</v>
      </c>
      <c r="N29" s="12" t="str" cm="1">
        <f t="array" ref="N29">_xlfn.IFS(K29=0,"",K29&lt;1,"0-1 ay",K29&lt;3,"1-3 ay",K29&lt;6,"3-6 ay",K29&lt;12,"6-12 ay",K29&lt;24,"12-24 ay",K29&gt;24,"24 ay ve üstü")</f>
        <v>1-3 ay</v>
      </c>
    </row>
    <row r="30" spans="1:14" x14ac:dyDescent="0.3">
      <c r="A30" t="s">
        <v>12</v>
      </c>
      <c r="B30" s="24">
        <v>29</v>
      </c>
      <c r="C30" s="25">
        <v>39975</v>
      </c>
      <c r="D30" s="25" t="str">
        <f t="shared" si="0"/>
        <v>06.2009</v>
      </c>
      <c r="E30" s="26" t="s">
        <v>4977</v>
      </c>
      <c r="F30" s="26" t="str">
        <f t="shared" si="1"/>
        <v>İBRAHİM NARGÜL</v>
      </c>
      <c r="G30" s="40"/>
      <c r="H30" s="21" t="e">
        <f>VLOOKUP(F30,'[3]İSİM VEYA TC Sİ ÖRTÜŞENLER'!C$5:$I$406,3,FALSE)</f>
        <v>#N/A</v>
      </c>
      <c r="I30" s="21" t="e">
        <f>VLOOKUP(F30,'[3]İSİM VEYA TC Sİ ÖRTÜŞENLER'!$C$5:$I$406,7,FALSE)</f>
        <v>#N/A</v>
      </c>
      <c r="J30" s="41" t="e">
        <f t="shared" si="3"/>
        <v>#N/A</v>
      </c>
      <c r="K30" s="41" t="e">
        <f t="shared" si="4"/>
        <v>#N/A</v>
      </c>
      <c r="L30" t="str">
        <f t="shared" si="2"/>
        <v>BOB-29</v>
      </c>
      <c r="M30" s="12" t="e" cm="1">
        <f t="array" ref="M30">_xlfn.IFS(J30=0,"",J30&lt;24,"24 ve altı",J30&lt;30,"25-30",J30&lt;40,"31-40",J30&lt;54,"41-54",J30&gt;54,"55 ve üstü")</f>
        <v>#N/A</v>
      </c>
      <c r="N30" s="12" t="e" cm="1">
        <f t="array" ref="N30">_xlfn.IFS(K30=0,"",K30&lt;1,"0-1 ay",K30&lt;3,"1-3 ay",K30&lt;6,"3-6 ay",K30&lt;12,"6-12 ay",K30&lt;24,"12-24 ay",K30&gt;24,"24 ay ve üstü")</f>
        <v>#N/A</v>
      </c>
    </row>
    <row r="31" spans="1:14" x14ac:dyDescent="0.3">
      <c r="A31" t="s">
        <v>12</v>
      </c>
      <c r="B31" s="24">
        <v>30</v>
      </c>
      <c r="C31" s="25">
        <v>39976</v>
      </c>
      <c r="D31" s="25" t="str">
        <f t="shared" si="0"/>
        <v>06.2009</v>
      </c>
      <c r="E31" s="26" t="s">
        <v>4978</v>
      </c>
      <c r="F31" s="26" t="str">
        <f t="shared" si="1"/>
        <v>CENGİZ KURTOĞLU</v>
      </c>
      <c r="G31" s="40">
        <v>16787782084</v>
      </c>
      <c r="H31" s="21">
        <f>VLOOKUP(F31,'[3]İSİM VEYA TC Sİ ÖRTÜŞENLER'!C$5:$I$406,3,FALSE)</f>
        <v>39966</v>
      </c>
      <c r="I31" s="21">
        <f>VLOOKUP(F31,'[3]İSİM VEYA TC Sİ ÖRTÜŞENLER'!$C$5:$I$406,7,FALSE)</f>
        <v>26874</v>
      </c>
      <c r="J31" s="41">
        <f t="shared" si="3"/>
        <v>35.895890410958906</v>
      </c>
      <c r="K31" s="41">
        <f t="shared" si="4"/>
        <v>0.33333333333333331</v>
      </c>
      <c r="L31" t="str">
        <f t="shared" si="2"/>
        <v>BOB-30</v>
      </c>
      <c r="M31" s="12" t="str" cm="1">
        <f t="array" ref="M31">_xlfn.IFS(J31=0,"",J31&lt;24,"24 ve altı",J31&lt;30,"25-30",J31&lt;40,"31-40",J31&lt;54,"41-54",J31&gt;54,"55 ve üstü")</f>
        <v>31-40</v>
      </c>
      <c r="N31" s="12" t="str" cm="1">
        <f t="array" ref="N31">_xlfn.IFS(K31=0,"",K31&lt;1,"0-1 ay",K31&lt;3,"1-3 ay",K31&lt;6,"3-6 ay",K31&lt;12,"6-12 ay",K31&lt;24,"12-24 ay",K31&gt;24,"24 ay ve üstü")</f>
        <v>0-1 ay</v>
      </c>
    </row>
    <row r="32" spans="1:14" x14ac:dyDescent="0.3">
      <c r="A32" t="s">
        <v>12</v>
      </c>
      <c r="B32" s="24">
        <v>31</v>
      </c>
      <c r="C32" s="25">
        <v>39993</v>
      </c>
      <c r="D32" s="25" t="str">
        <f t="shared" si="0"/>
        <v>06.2009</v>
      </c>
      <c r="E32" s="26" t="s">
        <v>4979</v>
      </c>
      <c r="F32" s="26" t="str">
        <f t="shared" si="1"/>
        <v>ERHAN KATI</v>
      </c>
      <c r="G32" s="40"/>
      <c r="H32" s="21" t="e">
        <f>VLOOKUP(F32,'[3]İSİM VEYA TC Sİ ÖRTÜŞENLER'!C$5:$I$406,3,FALSE)</f>
        <v>#N/A</v>
      </c>
      <c r="I32" s="21" t="e">
        <f>VLOOKUP(F32,'[3]İSİM VEYA TC Sİ ÖRTÜŞENLER'!$C$5:$I$406,7,FALSE)</f>
        <v>#N/A</v>
      </c>
      <c r="J32" s="41" t="e">
        <f t="shared" si="3"/>
        <v>#N/A</v>
      </c>
      <c r="K32" s="41" t="e">
        <f t="shared" si="4"/>
        <v>#N/A</v>
      </c>
      <c r="L32" t="str">
        <f t="shared" si="2"/>
        <v>BOB-31</v>
      </c>
      <c r="M32" s="12" t="e" cm="1">
        <f t="array" ref="M32">_xlfn.IFS(J32=0,"",J32&lt;24,"24 ve altı",J32&lt;30,"25-30",J32&lt;40,"31-40",J32&lt;54,"41-54",J32&gt;54,"55 ve üstü")</f>
        <v>#N/A</v>
      </c>
      <c r="N32" s="12" t="e" cm="1">
        <f t="array" ref="N32">_xlfn.IFS(K32=0,"",K32&lt;1,"0-1 ay",K32&lt;3,"1-3 ay",K32&lt;6,"3-6 ay",K32&lt;12,"6-12 ay",K32&lt;24,"12-24 ay",K32&gt;24,"24 ay ve üstü")</f>
        <v>#N/A</v>
      </c>
    </row>
    <row r="33" spans="1:14" x14ac:dyDescent="0.3">
      <c r="A33" t="s">
        <v>12</v>
      </c>
      <c r="B33" s="24">
        <v>32</v>
      </c>
      <c r="C33" s="25">
        <v>39998</v>
      </c>
      <c r="D33" s="25" t="str">
        <f t="shared" si="0"/>
        <v>07.2009</v>
      </c>
      <c r="E33" s="26" t="s">
        <v>4980</v>
      </c>
      <c r="F33" s="26" t="str">
        <f t="shared" si="1"/>
        <v>NİHAT SÜZER</v>
      </c>
      <c r="G33" s="40"/>
      <c r="H33" s="21" t="e">
        <f>VLOOKUP(F33,'[3]İSİM VEYA TC Sİ ÖRTÜŞENLER'!C$5:$I$406,3,FALSE)</f>
        <v>#N/A</v>
      </c>
      <c r="I33" s="21" t="e">
        <f>VLOOKUP(F33,'[3]İSİM VEYA TC Sİ ÖRTÜŞENLER'!$C$5:$I$406,7,FALSE)</f>
        <v>#N/A</v>
      </c>
      <c r="J33" s="41" t="e">
        <f t="shared" si="3"/>
        <v>#N/A</v>
      </c>
      <c r="K33" s="41" t="e">
        <f t="shared" si="4"/>
        <v>#N/A</v>
      </c>
      <c r="L33" t="str">
        <f t="shared" si="2"/>
        <v>BOB-32</v>
      </c>
      <c r="M33" s="12" t="e" cm="1">
        <f t="array" ref="M33">_xlfn.IFS(J33=0,"",J33&lt;24,"24 ve altı",J33&lt;30,"25-30",J33&lt;40,"31-40",J33&lt;54,"41-54",J33&gt;54,"55 ve üstü")</f>
        <v>#N/A</v>
      </c>
      <c r="N33" s="12" t="e" cm="1">
        <f t="array" ref="N33">_xlfn.IFS(K33=0,"",K33&lt;1,"0-1 ay",K33&lt;3,"1-3 ay",K33&lt;6,"3-6 ay",K33&lt;12,"6-12 ay",K33&lt;24,"12-24 ay",K33&gt;24,"24 ay ve üstü")</f>
        <v>#N/A</v>
      </c>
    </row>
    <row r="34" spans="1:14" x14ac:dyDescent="0.3">
      <c r="A34" t="s">
        <v>12</v>
      </c>
      <c r="B34" s="24">
        <v>33</v>
      </c>
      <c r="C34" s="25">
        <v>39998</v>
      </c>
      <c r="D34" s="25" t="str">
        <f t="shared" si="0"/>
        <v>07.2009</v>
      </c>
      <c r="E34" s="26"/>
      <c r="F34" s="26" t="str">
        <f t="shared" si="1"/>
        <v/>
      </c>
      <c r="G34" s="40"/>
      <c r="H34" s="21" t="e">
        <f>VLOOKUP(F34,'[3]İSİM VEYA TC Sİ ÖRTÜŞENLER'!C$5:$I$406,3,FALSE)</f>
        <v>#N/A</v>
      </c>
      <c r="I34" s="21" t="e">
        <f>VLOOKUP(F34,'[3]İSİM VEYA TC Sİ ÖRTÜŞENLER'!$C$5:$I$406,7,FALSE)</f>
        <v>#N/A</v>
      </c>
      <c r="J34"/>
      <c r="K34"/>
      <c r="L34" t="str">
        <f t="shared" si="2"/>
        <v>BOB-33</v>
      </c>
      <c r="M34" s="12" t="str" cm="1">
        <f t="array" ref="M34">_xlfn.IFS(J34=0,"",J34&lt;24,"24 ve altı",J34&lt;30,"25-30",J34&lt;40,"31-40",J34&lt;54,"41-54",J34&gt;54,"55 ve üstü")</f>
        <v/>
      </c>
      <c r="N34" s="12" t="str" cm="1">
        <f t="array" ref="N34">_xlfn.IFS(K34=0,"",K34&lt;1,"0-1 ay",K34&lt;3,"1-3 ay",K34&lt;6,"3-6 ay",K34&lt;12,"6-12 ay",K34&lt;24,"12-24 ay",K34&gt;24,"24 ay ve üstü")</f>
        <v/>
      </c>
    </row>
    <row r="35" spans="1:14" x14ac:dyDescent="0.3">
      <c r="A35" t="s">
        <v>12</v>
      </c>
      <c r="B35" s="24">
        <v>34</v>
      </c>
      <c r="C35" s="25">
        <v>39998</v>
      </c>
      <c r="D35" s="25" t="str">
        <f t="shared" si="0"/>
        <v>07.2009</v>
      </c>
      <c r="E35" s="26" t="s">
        <v>4981</v>
      </c>
      <c r="F35" s="26" t="str">
        <f t="shared" si="1"/>
        <v>ERGİN YAVUZ</v>
      </c>
      <c r="G35" s="40">
        <v>54859372924</v>
      </c>
      <c r="H35" s="21">
        <f>VLOOKUP(F35,'[3]İSİM VEYA TC Sİ ÖRTÜŞENLER'!C$5:$I$406,3,FALSE)</f>
        <v>39637</v>
      </c>
      <c r="I35" s="21">
        <f>VLOOKUP(F35,'[3]İSİM VEYA TC Sİ ÖRTÜŞENLER'!$C$5:$I$406,7,FALSE)</f>
        <v>23833</v>
      </c>
      <c r="J35" s="41">
        <f>+(C35-I35)/365</f>
        <v>44.287671232876711</v>
      </c>
      <c r="K35" s="41">
        <f>+(C35-H35)/30</f>
        <v>12.033333333333333</v>
      </c>
      <c r="L35" t="str">
        <f t="shared" si="2"/>
        <v>BOB-34</v>
      </c>
      <c r="M35" s="12" t="str" cm="1">
        <f t="array" ref="M35">_xlfn.IFS(J35=0,"",J35&lt;24,"24 ve altı",J35&lt;30,"25-30",J35&lt;40,"31-40",J35&lt;54,"41-54",J35&gt;54,"55 ve üstü")</f>
        <v>41-54</v>
      </c>
      <c r="N35" s="12" t="str" cm="1">
        <f t="array" ref="N35">_xlfn.IFS(K35=0,"",K35&lt;1,"0-1 ay",K35&lt;3,"1-3 ay",K35&lt;6,"3-6 ay",K35&lt;12,"6-12 ay",K35&lt;24,"12-24 ay",K35&gt;24,"24 ay ve üstü")</f>
        <v>12-24 ay</v>
      </c>
    </row>
    <row r="36" spans="1:14" x14ac:dyDescent="0.3">
      <c r="A36" t="s">
        <v>12</v>
      </c>
      <c r="B36" s="24">
        <v>35</v>
      </c>
      <c r="C36" s="25">
        <v>39998</v>
      </c>
      <c r="D36" s="25" t="str">
        <f t="shared" si="0"/>
        <v>07.2009</v>
      </c>
      <c r="E36" s="26"/>
      <c r="F36" s="26" t="str">
        <f t="shared" si="1"/>
        <v/>
      </c>
      <c r="G36" s="40"/>
      <c r="H36" s="21" t="e">
        <f>VLOOKUP(F36,'[3]İSİM VEYA TC Sİ ÖRTÜŞENLER'!C$5:$I$406,3,FALSE)</f>
        <v>#N/A</v>
      </c>
      <c r="I36" s="21" t="e">
        <f>VLOOKUP(F36,'[3]İSİM VEYA TC Sİ ÖRTÜŞENLER'!$C$5:$I$406,7,FALSE)</f>
        <v>#N/A</v>
      </c>
      <c r="J36"/>
      <c r="K36"/>
      <c r="L36" t="str">
        <f t="shared" si="2"/>
        <v>BOB-35</v>
      </c>
      <c r="M36" s="12" t="str" cm="1">
        <f t="array" ref="M36">_xlfn.IFS(J36=0,"",J36&lt;24,"24 ve altı",J36&lt;30,"25-30",J36&lt;40,"31-40",J36&lt;54,"41-54",J36&gt;54,"55 ve üstü")</f>
        <v/>
      </c>
      <c r="N36" s="12" t="str" cm="1">
        <f t="array" ref="N36">_xlfn.IFS(K36=0,"",K36&lt;1,"0-1 ay",K36&lt;3,"1-3 ay",K36&lt;6,"3-6 ay",K36&lt;12,"6-12 ay",K36&lt;24,"12-24 ay",K36&gt;24,"24 ay ve üstü")</f>
        <v/>
      </c>
    </row>
    <row r="37" spans="1:14" x14ac:dyDescent="0.3">
      <c r="A37" t="s">
        <v>12</v>
      </c>
      <c r="B37" s="24">
        <v>36</v>
      </c>
      <c r="C37" s="25">
        <v>39998</v>
      </c>
      <c r="D37" s="25" t="str">
        <f t="shared" si="0"/>
        <v>07.2009</v>
      </c>
      <c r="E37" s="26"/>
      <c r="F37" s="26" t="str">
        <f t="shared" si="1"/>
        <v/>
      </c>
      <c r="G37" s="40"/>
      <c r="H37" s="21" t="e">
        <f>VLOOKUP(F37,'[3]İSİM VEYA TC Sİ ÖRTÜŞENLER'!C$5:$I$406,3,FALSE)</f>
        <v>#N/A</v>
      </c>
      <c r="I37" s="21" t="e">
        <f>VLOOKUP(F37,'[3]İSİM VEYA TC Sİ ÖRTÜŞENLER'!$C$5:$I$406,7,FALSE)</f>
        <v>#N/A</v>
      </c>
      <c r="J37"/>
      <c r="K37"/>
      <c r="L37" t="str">
        <f t="shared" si="2"/>
        <v>BOB-36</v>
      </c>
      <c r="M37" s="12" t="str" cm="1">
        <f t="array" ref="M37">_xlfn.IFS(J37=0,"",J37&lt;24,"24 ve altı",J37&lt;30,"25-30",J37&lt;40,"31-40",J37&lt;54,"41-54",J37&gt;54,"55 ve üstü")</f>
        <v/>
      </c>
      <c r="N37" s="12" t="str" cm="1">
        <f t="array" ref="N37">_xlfn.IFS(K37=0,"",K37&lt;1,"0-1 ay",K37&lt;3,"1-3 ay",K37&lt;6,"3-6 ay",K37&lt;12,"6-12 ay",K37&lt;24,"12-24 ay",K37&gt;24,"24 ay ve üstü")</f>
        <v/>
      </c>
    </row>
    <row r="38" spans="1:14" x14ac:dyDescent="0.3">
      <c r="A38" t="s">
        <v>12</v>
      </c>
      <c r="B38" s="24">
        <v>37</v>
      </c>
      <c r="C38" s="25">
        <v>40009</v>
      </c>
      <c r="D38" s="25" t="str">
        <f t="shared" si="0"/>
        <v>07.2009</v>
      </c>
      <c r="E38" s="26"/>
      <c r="F38" s="26" t="str">
        <f t="shared" si="1"/>
        <v/>
      </c>
      <c r="G38" s="40"/>
      <c r="H38" s="21" t="e">
        <f>VLOOKUP(F38,'[3]İSİM VEYA TC Sİ ÖRTÜŞENLER'!C$5:$I$406,3,FALSE)</f>
        <v>#N/A</v>
      </c>
      <c r="I38" s="21" t="e">
        <f>VLOOKUP(F38,'[3]İSİM VEYA TC Sİ ÖRTÜŞENLER'!$C$5:$I$406,7,FALSE)</f>
        <v>#N/A</v>
      </c>
      <c r="J38"/>
      <c r="K38"/>
      <c r="L38" t="str">
        <f t="shared" si="2"/>
        <v>BOB-37</v>
      </c>
      <c r="M38" s="12" t="str" cm="1">
        <f t="array" ref="M38">_xlfn.IFS(J38=0,"",J38&lt;24,"24 ve altı",J38&lt;30,"25-30",J38&lt;40,"31-40",J38&lt;54,"41-54",J38&gt;54,"55 ve üstü")</f>
        <v/>
      </c>
      <c r="N38" s="12" t="str" cm="1">
        <f t="array" ref="N38">_xlfn.IFS(K38=0,"",K38&lt;1,"0-1 ay",K38&lt;3,"1-3 ay",K38&lt;6,"3-6 ay",K38&lt;12,"6-12 ay",K38&lt;24,"12-24 ay",K38&gt;24,"24 ay ve üstü")</f>
        <v/>
      </c>
    </row>
    <row r="39" spans="1:14" x14ac:dyDescent="0.3">
      <c r="A39" t="s">
        <v>12</v>
      </c>
      <c r="B39" s="24">
        <v>38</v>
      </c>
      <c r="C39" s="25">
        <v>40010</v>
      </c>
      <c r="D39" s="25" t="str">
        <f t="shared" si="0"/>
        <v>07.2009</v>
      </c>
      <c r="E39" s="26"/>
      <c r="F39" s="26" t="str">
        <f t="shared" si="1"/>
        <v/>
      </c>
      <c r="G39" s="40"/>
      <c r="H39" s="21" t="e">
        <f>VLOOKUP(F39,'[3]İSİM VEYA TC Sİ ÖRTÜŞENLER'!C$5:$I$406,3,FALSE)</f>
        <v>#N/A</v>
      </c>
      <c r="I39" s="21" t="e">
        <f>VLOOKUP(F39,'[3]İSİM VEYA TC Sİ ÖRTÜŞENLER'!$C$5:$I$406,7,FALSE)</f>
        <v>#N/A</v>
      </c>
      <c r="J39"/>
      <c r="K39"/>
      <c r="L39" t="str">
        <f t="shared" si="2"/>
        <v>BOB-38</v>
      </c>
      <c r="M39" s="12" t="str" cm="1">
        <f t="array" ref="M39">_xlfn.IFS(J39=0,"",J39&lt;24,"24 ve altı",J39&lt;30,"25-30",J39&lt;40,"31-40",J39&lt;54,"41-54",J39&gt;54,"55 ve üstü")</f>
        <v/>
      </c>
      <c r="N39" s="12" t="str" cm="1">
        <f t="array" ref="N39">_xlfn.IFS(K39=0,"",K39&lt;1,"0-1 ay",K39&lt;3,"1-3 ay",K39&lt;6,"3-6 ay",K39&lt;12,"6-12 ay",K39&lt;24,"12-24 ay",K39&gt;24,"24 ay ve üstü")</f>
        <v/>
      </c>
    </row>
    <row r="40" spans="1:14" x14ac:dyDescent="0.3">
      <c r="A40" t="s">
        <v>12</v>
      </c>
      <c r="B40" s="24">
        <v>39</v>
      </c>
      <c r="C40" s="25">
        <v>40020</v>
      </c>
      <c r="D40" s="25" t="str">
        <f t="shared" si="0"/>
        <v>07.2009</v>
      </c>
      <c r="E40" s="26" t="s">
        <v>4982</v>
      </c>
      <c r="F40" s="26" t="str">
        <f t="shared" si="1"/>
        <v>GÖKTUĞ AYDEMİR</v>
      </c>
      <c r="G40" s="40"/>
      <c r="H40" s="21" t="e">
        <f>VLOOKUP(F40,'[3]İSİM VEYA TC Sİ ÖRTÜŞENLER'!C$5:$I$406,3,FALSE)</f>
        <v>#N/A</v>
      </c>
      <c r="I40" s="21" t="e">
        <f>VLOOKUP(F40,'[3]İSİM VEYA TC Sİ ÖRTÜŞENLER'!$C$5:$I$406,7,FALSE)</f>
        <v>#N/A</v>
      </c>
      <c r="J40" s="41" t="e">
        <f t="shared" ref="J40:J51" si="5">+(C40-I40)/365</f>
        <v>#N/A</v>
      </c>
      <c r="K40" s="41" t="e">
        <f t="shared" ref="K40:K51" si="6">+(C40-H40)/30</f>
        <v>#N/A</v>
      </c>
      <c r="L40" t="str">
        <f t="shared" si="2"/>
        <v>BOB-39</v>
      </c>
      <c r="M40" s="12" t="e" cm="1">
        <f t="array" ref="M40">_xlfn.IFS(J40=0,"",J40&lt;24,"24 ve altı",J40&lt;30,"25-30",J40&lt;40,"31-40",J40&lt;54,"41-54",J40&gt;54,"55 ve üstü")</f>
        <v>#N/A</v>
      </c>
      <c r="N40" s="12" t="e" cm="1">
        <f t="array" ref="N40">_xlfn.IFS(K40=0,"",K40&lt;1,"0-1 ay",K40&lt;3,"1-3 ay",K40&lt;6,"3-6 ay",K40&lt;12,"6-12 ay",K40&lt;24,"12-24 ay",K40&gt;24,"24 ay ve üstü")</f>
        <v>#N/A</v>
      </c>
    </row>
    <row r="41" spans="1:14" x14ac:dyDescent="0.3">
      <c r="A41" t="s">
        <v>12</v>
      </c>
      <c r="B41" s="24">
        <v>40</v>
      </c>
      <c r="C41" s="25">
        <v>40023</v>
      </c>
      <c r="D41" s="25" t="str">
        <f t="shared" si="0"/>
        <v>07.2009</v>
      </c>
      <c r="E41" s="26" t="s">
        <v>4983</v>
      </c>
      <c r="F41" s="26" t="str">
        <f t="shared" si="1"/>
        <v>ZAFER ATAŞ</v>
      </c>
      <c r="G41" s="40">
        <v>32405110534</v>
      </c>
      <c r="H41" s="21">
        <f>VLOOKUP(F41,'[3]İSİM VEYA TC Sİ ÖRTÜŞENLER'!C$5:$I$406,3,FALSE)</f>
        <v>39891</v>
      </c>
      <c r="I41" s="21">
        <f>VLOOKUP(F41,'[3]İSİM VEYA TC Sİ ÖRTÜŞENLER'!$C$5:$I$406,7,FALSE)</f>
        <v>31902</v>
      </c>
      <c r="J41" s="41">
        <f t="shared" si="5"/>
        <v>22.24931506849315</v>
      </c>
      <c r="K41" s="41">
        <f t="shared" si="6"/>
        <v>4.4000000000000004</v>
      </c>
      <c r="L41" t="str">
        <f t="shared" si="2"/>
        <v>BOB-40</v>
      </c>
      <c r="M41" s="12" t="str" cm="1">
        <f t="array" ref="M41">_xlfn.IFS(J41=0,"",J41&lt;24,"24 ve altı",J41&lt;30,"25-30",J41&lt;40,"31-40",J41&lt;54,"41-54",J41&gt;54,"55 ve üstü")</f>
        <v>24 ve altı</v>
      </c>
      <c r="N41" s="12" t="str" cm="1">
        <f t="array" ref="N41">_xlfn.IFS(K41=0,"",K41&lt;1,"0-1 ay",K41&lt;3,"1-3 ay",K41&lt;6,"3-6 ay",K41&lt;12,"6-12 ay",K41&lt;24,"12-24 ay",K41&gt;24,"24 ay ve üstü")</f>
        <v>3-6 ay</v>
      </c>
    </row>
    <row r="42" spans="1:14" x14ac:dyDescent="0.3">
      <c r="A42" t="s">
        <v>12</v>
      </c>
      <c r="B42" s="24">
        <v>41</v>
      </c>
      <c r="C42" s="25">
        <v>40024</v>
      </c>
      <c r="D42" s="25" t="str">
        <f t="shared" si="0"/>
        <v>07.2009</v>
      </c>
      <c r="E42" s="26" t="s">
        <v>4984</v>
      </c>
      <c r="F42" s="26" t="str">
        <f t="shared" si="1"/>
        <v>HÜSEYİN GENÇAĞA</v>
      </c>
      <c r="G42" s="40">
        <v>15692820812</v>
      </c>
      <c r="H42" s="21">
        <f>VLOOKUP(F42,'[3]İSİM VEYA TC Sİ ÖRTÜŞENLER'!C$5:$I$406,3,FALSE)</f>
        <v>39966</v>
      </c>
      <c r="I42" s="21">
        <f>VLOOKUP(F42,'[3]İSİM VEYA TC Sİ ÖRTÜŞENLER'!$C$5:$I$406,7,FALSE)</f>
        <v>27122</v>
      </c>
      <c r="J42" s="41">
        <f t="shared" si="5"/>
        <v>35.347945205479455</v>
      </c>
      <c r="K42" s="41">
        <f t="shared" si="6"/>
        <v>1.9333333333333333</v>
      </c>
      <c r="L42" t="str">
        <f t="shared" si="2"/>
        <v>BOB-41</v>
      </c>
      <c r="M42" s="12" t="str" cm="1">
        <f t="array" ref="M42">_xlfn.IFS(J42=0,"",J42&lt;24,"24 ve altı",J42&lt;30,"25-30",J42&lt;40,"31-40",J42&lt;54,"41-54",J42&gt;54,"55 ve üstü")</f>
        <v>31-40</v>
      </c>
      <c r="N42" s="12" t="str" cm="1">
        <f t="array" ref="N42">_xlfn.IFS(K42=0,"",K42&lt;1,"0-1 ay",K42&lt;3,"1-3 ay",K42&lt;6,"3-6 ay",K42&lt;12,"6-12 ay",K42&lt;24,"12-24 ay",K42&gt;24,"24 ay ve üstü")</f>
        <v>1-3 ay</v>
      </c>
    </row>
    <row r="43" spans="1:14" x14ac:dyDescent="0.3">
      <c r="A43" t="s">
        <v>12</v>
      </c>
      <c r="B43" s="24">
        <v>42</v>
      </c>
      <c r="C43" s="25">
        <v>40037</v>
      </c>
      <c r="D43" s="25" t="str">
        <f t="shared" si="0"/>
        <v>08.2009</v>
      </c>
      <c r="E43" s="26" t="s">
        <v>4985</v>
      </c>
      <c r="F43" s="26" t="str">
        <f t="shared" si="1"/>
        <v>YASİN KURU</v>
      </c>
      <c r="G43" s="40">
        <v>12214654634</v>
      </c>
      <c r="H43" s="21">
        <f>VLOOKUP(F43,'[3]İSİM VEYA TC Sİ ÖRTÜŞENLER'!C$5:$I$406,3,FALSE)</f>
        <v>39798</v>
      </c>
      <c r="I43" s="21">
        <f>VLOOKUP(F43,'[3]İSİM VEYA TC Sİ ÖRTÜŞENLER'!$C$5:$I$406,7,FALSE)</f>
        <v>27202</v>
      </c>
      <c r="J43" s="41">
        <f t="shared" si="5"/>
        <v>35.164383561643838</v>
      </c>
      <c r="K43" s="41">
        <f t="shared" si="6"/>
        <v>7.9666666666666668</v>
      </c>
      <c r="L43" t="str">
        <f t="shared" si="2"/>
        <v>BOB-42</v>
      </c>
      <c r="M43" s="12" t="str" cm="1">
        <f t="array" ref="M43">_xlfn.IFS(J43=0,"",J43&lt;24,"24 ve altı",J43&lt;30,"25-30",J43&lt;40,"31-40",J43&lt;54,"41-54",J43&gt;54,"55 ve üstü")</f>
        <v>31-40</v>
      </c>
      <c r="N43" s="12" t="str" cm="1">
        <f t="array" ref="N43">_xlfn.IFS(K43=0,"",K43&lt;1,"0-1 ay",K43&lt;3,"1-3 ay",K43&lt;6,"3-6 ay",K43&lt;12,"6-12 ay",K43&lt;24,"12-24 ay",K43&gt;24,"24 ay ve üstü")</f>
        <v>6-12 ay</v>
      </c>
    </row>
    <row r="44" spans="1:14" x14ac:dyDescent="0.3">
      <c r="A44" t="s">
        <v>12</v>
      </c>
      <c r="B44" s="24">
        <v>43</v>
      </c>
      <c r="C44" s="25">
        <v>40037</v>
      </c>
      <c r="D44" s="25" t="str">
        <f t="shared" si="0"/>
        <v>08.2009</v>
      </c>
      <c r="E44" s="26" t="s">
        <v>4986</v>
      </c>
      <c r="F44" s="26" t="str">
        <f t="shared" si="1"/>
        <v>METİN AĞAOĞLU</v>
      </c>
      <c r="G44" s="40">
        <v>41698948526</v>
      </c>
      <c r="H44" s="21">
        <f>VLOOKUP(F44,'[3]İSİM VEYA TC Sİ ÖRTÜŞENLER'!C$5:$I$406,3,FALSE)</f>
        <v>39883</v>
      </c>
      <c r="I44" s="21">
        <f>VLOOKUP(F44,'[3]İSİM VEYA TC Sİ ÖRTÜŞENLER'!$C$5:$I$406,7,FALSE)</f>
        <v>30407</v>
      </c>
      <c r="J44" s="41">
        <f t="shared" si="5"/>
        <v>26.383561643835616</v>
      </c>
      <c r="K44" s="41">
        <f t="shared" si="6"/>
        <v>5.1333333333333337</v>
      </c>
      <c r="L44" t="str">
        <f t="shared" si="2"/>
        <v>BOB-43</v>
      </c>
      <c r="M44" s="12" t="str" cm="1">
        <f t="array" ref="M44">_xlfn.IFS(J44=0,"",J44&lt;24,"24 ve altı",J44&lt;30,"25-30",J44&lt;40,"31-40",J44&lt;54,"41-54",J44&gt;54,"55 ve üstü")</f>
        <v>25-30</v>
      </c>
      <c r="N44" s="12" t="str" cm="1">
        <f t="array" ref="N44">_xlfn.IFS(K44=0,"",K44&lt;1,"0-1 ay",K44&lt;3,"1-3 ay",K44&lt;6,"3-6 ay",K44&lt;12,"6-12 ay",K44&lt;24,"12-24 ay",K44&gt;24,"24 ay ve üstü")</f>
        <v>3-6 ay</v>
      </c>
    </row>
    <row r="45" spans="1:14" x14ac:dyDescent="0.3">
      <c r="A45" t="s">
        <v>12</v>
      </c>
      <c r="B45" s="24">
        <v>44</v>
      </c>
      <c r="C45" s="25">
        <v>40038</v>
      </c>
      <c r="D45" s="25" t="str">
        <f t="shared" si="0"/>
        <v>08.2009</v>
      </c>
      <c r="E45" s="26" t="s">
        <v>4987</v>
      </c>
      <c r="F45" s="26" t="str">
        <f t="shared" si="1"/>
        <v xml:space="preserve">METİN AĞAOĞLU </v>
      </c>
      <c r="G45" s="40">
        <v>41698948526</v>
      </c>
      <c r="H45" s="21" t="e">
        <f>VLOOKUP(F45,'[3]İSİM VEYA TC Sİ ÖRTÜŞENLER'!C$5:$I$406,3,FALSE)</f>
        <v>#N/A</v>
      </c>
      <c r="I45" s="21" t="e">
        <f>VLOOKUP(F45,'[3]İSİM VEYA TC Sİ ÖRTÜŞENLER'!$C$5:$I$406,7,FALSE)</f>
        <v>#N/A</v>
      </c>
      <c r="J45" s="41" t="e">
        <f t="shared" si="5"/>
        <v>#N/A</v>
      </c>
      <c r="K45" s="41" t="e">
        <f t="shared" si="6"/>
        <v>#N/A</v>
      </c>
      <c r="L45" t="str">
        <f t="shared" si="2"/>
        <v>BOB-44</v>
      </c>
      <c r="M45" s="12" t="e" cm="1">
        <f t="array" ref="M45">_xlfn.IFS(J45=0,"",J45&lt;24,"24 ve altı",J45&lt;30,"25-30",J45&lt;40,"31-40",J45&lt;54,"41-54",J45&gt;54,"55 ve üstü")</f>
        <v>#N/A</v>
      </c>
      <c r="N45" s="12" t="e" cm="1">
        <f t="array" ref="N45">_xlfn.IFS(K45=0,"",K45&lt;1,"0-1 ay",K45&lt;3,"1-3 ay",K45&lt;6,"3-6 ay",K45&lt;12,"6-12 ay",K45&lt;24,"12-24 ay",K45&gt;24,"24 ay ve üstü")</f>
        <v>#N/A</v>
      </c>
    </row>
    <row r="46" spans="1:14" x14ac:dyDescent="0.3">
      <c r="A46" t="s">
        <v>12</v>
      </c>
      <c r="B46" s="24">
        <v>45</v>
      </c>
      <c r="C46" s="25">
        <v>40041</v>
      </c>
      <c r="D46" s="25" t="str">
        <f t="shared" si="0"/>
        <v>08.2009</v>
      </c>
      <c r="E46" s="26" t="s">
        <v>4986</v>
      </c>
      <c r="F46" s="26" t="str">
        <f t="shared" si="1"/>
        <v>METİN AĞAOĞLU</v>
      </c>
      <c r="G46" s="40">
        <v>41698948526</v>
      </c>
      <c r="H46" s="21">
        <f>VLOOKUP(F46,'[3]İSİM VEYA TC Sİ ÖRTÜŞENLER'!C$5:$I$406,3,FALSE)</f>
        <v>39883</v>
      </c>
      <c r="I46" s="21">
        <f>VLOOKUP(F46,'[3]İSİM VEYA TC Sİ ÖRTÜŞENLER'!$C$5:$I$406,7,FALSE)</f>
        <v>30407</v>
      </c>
      <c r="J46" s="41">
        <f t="shared" si="5"/>
        <v>26.394520547945206</v>
      </c>
      <c r="K46" s="41">
        <f t="shared" si="6"/>
        <v>5.2666666666666666</v>
      </c>
      <c r="L46" t="str">
        <f t="shared" si="2"/>
        <v>BOB-45</v>
      </c>
      <c r="M46" s="12" t="str" cm="1">
        <f t="array" ref="M46">_xlfn.IFS(J46=0,"",J46&lt;24,"24 ve altı",J46&lt;30,"25-30",J46&lt;40,"31-40",J46&lt;54,"41-54",J46&gt;54,"55 ve üstü")</f>
        <v>25-30</v>
      </c>
      <c r="N46" s="12" t="str" cm="1">
        <f t="array" ref="N46">_xlfn.IFS(K46=0,"",K46&lt;1,"0-1 ay",K46&lt;3,"1-3 ay",K46&lt;6,"3-6 ay",K46&lt;12,"6-12 ay",K46&lt;24,"12-24 ay",K46&gt;24,"24 ay ve üstü")</f>
        <v>3-6 ay</v>
      </c>
    </row>
    <row r="47" spans="1:14" x14ac:dyDescent="0.3">
      <c r="A47" t="s">
        <v>12</v>
      </c>
      <c r="B47" s="24">
        <v>46</v>
      </c>
      <c r="C47" s="25">
        <v>40052</v>
      </c>
      <c r="D47" s="25" t="str">
        <f t="shared" si="0"/>
        <v>08.2009</v>
      </c>
      <c r="E47" s="26" t="s">
        <v>4986</v>
      </c>
      <c r="F47" s="26" t="str">
        <f t="shared" si="1"/>
        <v>METİN AĞAOĞLU</v>
      </c>
      <c r="G47" s="40">
        <v>41698948526</v>
      </c>
      <c r="H47" s="21">
        <f>VLOOKUP(F47,'[3]İSİM VEYA TC Sİ ÖRTÜŞENLER'!C$5:$I$406,3,FALSE)</f>
        <v>39883</v>
      </c>
      <c r="I47" s="21">
        <f>VLOOKUP(F47,'[3]İSİM VEYA TC Sİ ÖRTÜŞENLER'!$C$5:$I$406,7,FALSE)</f>
        <v>30407</v>
      </c>
      <c r="J47" s="41">
        <f t="shared" si="5"/>
        <v>26.424657534246574</v>
      </c>
      <c r="K47" s="41">
        <f t="shared" si="6"/>
        <v>5.6333333333333337</v>
      </c>
      <c r="L47" t="str">
        <f t="shared" si="2"/>
        <v>BOB-46</v>
      </c>
      <c r="M47" s="12" t="str" cm="1">
        <f t="array" ref="M47">_xlfn.IFS(J47=0,"",J47&lt;24,"24 ve altı",J47&lt;30,"25-30",J47&lt;40,"31-40",J47&lt;54,"41-54",J47&gt;54,"55 ve üstü")</f>
        <v>25-30</v>
      </c>
      <c r="N47" s="12" t="str" cm="1">
        <f t="array" ref="N47">_xlfn.IFS(K47=0,"",K47&lt;1,"0-1 ay",K47&lt;3,"1-3 ay",K47&lt;6,"3-6 ay",K47&lt;12,"6-12 ay",K47&lt;24,"12-24 ay",K47&gt;24,"24 ay ve üstü")</f>
        <v>3-6 ay</v>
      </c>
    </row>
    <row r="48" spans="1:14" x14ac:dyDescent="0.3">
      <c r="A48" t="s">
        <v>12</v>
      </c>
      <c r="B48" s="24">
        <v>47</v>
      </c>
      <c r="C48" s="25">
        <v>40053</v>
      </c>
      <c r="D48" s="25" t="str">
        <f t="shared" si="0"/>
        <v>08.2009</v>
      </c>
      <c r="E48" s="26" t="s">
        <v>4986</v>
      </c>
      <c r="F48" s="26" t="str">
        <f t="shared" si="1"/>
        <v>METİN AĞAOĞLU</v>
      </c>
      <c r="G48" s="40">
        <v>41698948526</v>
      </c>
      <c r="H48" s="21">
        <f>VLOOKUP(F48,'[3]İSİM VEYA TC Sİ ÖRTÜŞENLER'!C$5:$I$406,3,FALSE)</f>
        <v>39883</v>
      </c>
      <c r="I48" s="21">
        <f>VLOOKUP(F48,'[3]İSİM VEYA TC Sİ ÖRTÜŞENLER'!$C$5:$I$406,7,FALSE)</f>
        <v>30407</v>
      </c>
      <c r="J48" s="41">
        <f t="shared" si="5"/>
        <v>26.427397260273974</v>
      </c>
      <c r="K48" s="41">
        <f t="shared" si="6"/>
        <v>5.666666666666667</v>
      </c>
      <c r="L48" t="str">
        <f t="shared" si="2"/>
        <v>BOB-47</v>
      </c>
      <c r="M48" s="12" t="str" cm="1">
        <f t="array" ref="M48">_xlfn.IFS(J48=0,"",J48&lt;24,"24 ve altı",J48&lt;30,"25-30",J48&lt;40,"31-40",J48&lt;54,"41-54",J48&gt;54,"55 ve üstü")</f>
        <v>25-30</v>
      </c>
      <c r="N48" s="12" t="str" cm="1">
        <f t="array" ref="N48">_xlfn.IFS(K48=0,"",K48&lt;1,"0-1 ay",K48&lt;3,"1-3 ay",K48&lt;6,"3-6 ay",K48&lt;12,"6-12 ay",K48&lt;24,"12-24 ay",K48&gt;24,"24 ay ve üstü")</f>
        <v>3-6 ay</v>
      </c>
    </row>
    <row r="49" spans="1:14" x14ac:dyDescent="0.3">
      <c r="A49" t="s">
        <v>12</v>
      </c>
      <c r="B49" s="24">
        <v>48</v>
      </c>
      <c r="C49" s="25">
        <v>40054</v>
      </c>
      <c r="D49" s="25" t="str">
        <f t="shared" si="0"/>
        <v>08.2009</v>
      </c>
      <c r="E49" s="26" t="s">
        <v>4988</v>
      </c>
      <c r="F49" s="26" t="str">
        <f t="shared" si="1"/>
        <v>ŞENOL SÖNMEZ</v>
      </c>
      <c r="G49" s="40">
        <v>18874437754</v>
      </c>
      <c r="H49" s="21">
        <f>VLOOKUP(F49,'[3]İSİM VEYA TC Sİ ÖRTÜŞENLER'!C$5:$I$406,3,FALSE)</f>
        <v>39846</v>
      </c>
      <c r="I49" s="21">
        <f>VLOOKUP(F49,'[3]İSİM VEYA TC Sİ ÖRTÜŞENLER'!$C$5:$I$406,7,FALSE)</f>
        <v>26827</v>
      </c>
      <c r="J49" s="41">
        <f t="shared" si="5"/>
        <v>36.238356164383561</v>
      </c>
      <c r="K49" s="41">
        <f t="shared" si="6"/>
        <v>6.9333333333333336</v>
      </c>
      <c r="L49" t="str">
        <f t="shared" si="2"/>
        <v>BOB-48</v>
      </c>
      <c r="M49" s="12" t="str" cm="1">
        <f t="array" ref="M49">_xlfn.IFS(J49=0,"",J49&lt;24,"24 ve altı",J49&lt;30,"25-30",J49&lt;40,"31-40",J49&lt;54,"41-54",J49&gt;54,"55 ve üstü")</f>
        <v>31-40</v>
      </c>
      <c r="N49" s="12" t="str" cm="1">
        <f t="array" ref="N49">_xlfn.IFS(K49=0,"",K49&lt;1,"0-1 ay",K49&lt;3,"1-3 ay",K49&lt;6,"3-6 ay",K49&lt;12,"6-12 ay",K49&lt;24,"12-24 ay",K49&gt;24,"24 ay ve üstü")</f>
        <v>6-12 ay</v>
      </c>
    </row>
    <row r="50" spans="1:14" x14ac:dyDescent="0.3">
      <c r="A50" t="s">
        <v>12</v>
      </c>
      <c r="B50" s="24">
        <v>49</v>
      </c>
      <c r="C50" s="25">
        <v>40056</v>
      </c>
      <c r="D50" s="25" t="str">
        <f t="shared" si="0"/>
        <v>08.2009</v>
      </c>
      <c r="E50" s="26" t="s">
        <v>4989</v>
      </c>
      <c r="F50" s="26" t="str">
        <f t="shared" si="1"/>
        <v>İSMAİL BÖLÜKBAŞ</v>
      </c>
      <c r="G50" s="40">
        <v>21878579726</v>
      </c>
      <c r="H50" s="21" t="e">
        <f>VLOOKUP(F50,'[3]İSİM VEYA TC Sİ ÖRTÜŞENLER'!C$5:$I$406,3,FALSE)</f>
        <v>#N/A</v>
      </c>
      <c r="I50" s="21" t="e">
        <f>VLOOKUP(F50,'[3]İSİM VEYA TC Sİ ÖRTÜŞENLER'!$C$5:$I$406,7,FALSE)</f>
        <v>#N/A</v>
      </c>
      <c r="J50" s="41" t="e">
        <f t="shared" si="5"/>
        <v>#N/A</v>
      </c>
      <c r="K50" s="41" t="e">
        <f t="shared" si="6"/>
        <v>#N/A</v>
      </c>
      <c r="L50" t="str">
        <f t="shared" si="2"/>
        <v>BOB-49</v>
      </c>
      <c r="M50" s="12" t="e" cm="1">
        <f t="array" ref="M50">_xlfn.IFS(J50=0,"",J50&lt;24,"24 ve altı",J50&lt;30,"25-30",J50&lt;40,"31-40",J50&lt;54,"41-54",J50&gt;54,"55 ve üstü")</f>
        <v>#N/A</v>
      </c>
      <c r="N50" s="12" t="e" cm="1">
        <f t="array" ref="N50">_xlfn.IFS(K50=0,"",K50&lt;1,"0-1 ay",K50&lt;3,"1-3 ay",K50&lt;6,"3-6 ay",K50&lt;12,"6-12 ay",K50&lt;24,"12-24 ay",K50&gt;24,"24 ay ve üstü")</f>
        <v>#N/A</v>
      </c>
    </row>
    <row r="51" spans="1:14" x14ac:dyDescent="0.3">
      <c r="A51" t="s">
        <v>12</v>
      </c>
      <c r="B51" s="24">
        <v>50</v>
      </c>
      <c r="C51" s="25">
        <v>40056</v>
      </c>
      <c r="D51" s="25" t="str">
        <f t="shared" si="0"/>
        <v>08.2009</v>
      </c>
      <c r="E51" s="26" t="s">
        <v>4989</v>
      </c>
      <c r="F51" s="26" t="str">
        <f t="shared" si="1"/>
        <v>İSMAİL BÖLÜKBAŞ</v>
      </c>
      <c r="G51" s="40">
        <v>21878579726</v>
      </c>
      <c r="H51" s="21" t="e">
        <f>VLOOKUP(F51,'[3]İSİM VEYA TC Sİ ÖRTÜŞENLER'!C$5:$I$406,3,FALSE)</f>
        <v>#N/A</v>
      </c>
      <c r="I51" s="21" t="e">
        <f>VLOOKUP(F51,'[3]İSİM VEYA TC Sİ ÖRTÜŞENLER'!$C$5:$I$406,7,FALSE)</f>
        <v>#N/A</v>
      </c>
      <c r="J51" s="41" t="e">
        <f t="shared" si="5"/>
        <v>#N/A</v>
      </c>
      <c r="K51" s="41" t="e">
        <f t="shared" si="6"/>
        <v>#N/A</v>
      </c>
      <c r="L51" t="str">
        <f t="shared" si="2"/>
        <v>BOB-50</v>
      </c>
      <c r="M51" s="12" t="e" cm="1">
        <f t="array" ref="M51">_xlfn.IFS(J51=0,"",J51&lt;24,"24 ve altı",J51&lt;30,"25-30",J51&lt;40,"31-40",J51&lt;54,"41-54",J51&gt;54,"55 ve üstü")</f>
        <v>#N/A</v>
      </c>
      <c r="N51" s="12" t="e" cm="1">
        <f t="array" ref="N51">_xlfn.IFS(K51=0,"",K51&lt;1,"0-1 ay",K51&lt;3,"1-3 ay",K51&lt;6,"3-6 ay",K51&lt;12,"6-12 ay",K51&lt;24,"12-24 ay",K51&gt;24,"24 ay ve üstü")</f>
        <v>#N/A</v>
      </c>
    </row>
    <row r="52" spans="1:14" x14ac:dyDescent="0.3">
      <c r="A52" t="s">
        <v>12</v>
      </c>
      <c r="B52" s="24">
        <v>51</v>
      </c>
      <c r="C52" s="25">
        <v>40059</v>
      </c>
      <c r="D52" s="25" t="str">
        <f t="shared" si="0"/>
        <v>09.2009</v>
      </c>
      <c r="E52" s="26"/>
      <c r="F52" s="26" t="str">
        <f t="shared" si="1"/>
        <v/>
      </c>
      <c r="G52" s="40"/>
      <c r="H52" s="21" t="e">
        <f>VLOOKUP(F52,'[3]İSİM VEYA TC Sİ ÖRTÜŞENLER'!C$5:$I$406,3,FALSE)</f>
        <v>#N/A</v>
      </c>
      <c r="I52" s="21" t="e">
        <f>VLOOKUP(F52,'[3]İSİM VEYA TC Sİ ÖRTÜŞENLER'!$C$5:$I$406,7,FALSE)</f>
        <v>#N/A</v>
      </c>
      <c r="J52"/>
      <c r="K52"/>
      <c r="L52" t="str">
        <f t="shared" si="2"/>
        <v>BOB-51</v>
      </c>
      <c r="M52" s="12" t="str" cm="1">
        <f t="array" ref="M52">_xlfn.IFS(J52=0,"",J52&lt;24,"24 ve altı",J52&lt;30,"25-30",J52&lt;40,"31-40",J52&lt;54,"41-54",J52&gt;54,"55 ve üstü")</f>
        <v/>
      </c>
      <c r="N52" s="12" t="str" cm="1">
        <f t="array" ref="N52">_xlfn.IFS(K52=0,"",K52&lt;1,"0-1 ay",K52&lt;3,"1-3 ay",K52&lt;6,"3-6 ay",K52&lt;12,"6-12 ay",K52&lt;24,"12-24 ay",K52&gt;24,"24 ay ve üstü")</f>
        <v/>
      </c>
    </row>
    <row r="53" spans="1:14" ht="22.8" x14ac:dyDescent="0.3">
      <c r="A53" t="s">
        <v>12</v>
      </c>
      <c r="B53" s="24">
        <v>52</v>
      </c>
      <c r="C53" s="25">
        <v>40059</v>
      </c>
      <c r="D53" s="25" t="str">
        <f t="shared" si="0"/>
        <v>09.2009</v>
      </c>
      <c r="E53" s="42" t="s">
        <v>4990</v>
      </c>
      <c r="F53" s="26" t="str">
        <f t="shared" si="1"/>
        <v>İLHAN AKTAŞ (İBRAHİM BÖLÜKBAŞ OLABİLİR)</v>
      </c>
      <c r="G53" s="40">
        <v>21878579726</v>
      </c>
      <c r="H53" s="21">
        <v>39983</v>
      </c>
      <c r="I53" s="21">
        <v>28043</v>
      </c>
      <c r="J53" s="41">
        <f t="shared" ref="J53:J88" si="7">+(C53-I53)/365</f>
        <v>32.920547945205477</v>
      </c>
      <c r="K53" s="41">
        <f t="shared" ref="K53:K88" si="8">+(C53-H53)/30</f>
        <v>2.5333333333333332</v>
      </c>
      <c r="L53" t="str">
        <f t="shared" si="2"/>
        <v>BOB-52</v>
      </c>
      <c r="M53" s="12" t="str" cm="1">
        <f t="array" ref="M53">_xlfn.IFS(J53=0,"",J53&lt;24,"24 ve altı",J53&lt;30,"25-30",J53&lt;40,"31-40",J53&lt;54,"41-54",J53&gt;54,"55 ve üstü")</f>
        <v>31-40</v>
      </c>
      <c r="N53" s="12" t="str" cm="1">
        <f t="array" ref="N53">_xlfn.IFS(K53=0,"",K53&lt;1,"0-1 ay",K53&lt;3,"1-3 ay",K53&lt;6,"3-6 ay",K53&lt;12,"6-12 ay",K53&lt;24,"12-24 ay",K53&gt;24,"24 ay ve üstü")</f>
        <v>1-3 ay</v>
      </c>
    </row>
    <row r="54" spans="1:14" ht="22.8" x14ac:dyDescent="0.3">
      <c r="A54" t="s">
        <v>12</v>
      </c>
      <c r="B54" s="24">
        <v>53</v>
      </c>
      <c r="C54" s="25">
        <v>40059</v>
      </c>
      <c r="D54" s="25" t="str">
        <f t="shared" si="0"/>
        <v>09.2009</v>
      </c>
      <c r="E54" s="42" t="s">
        <v>4991</v>
      </c>
      <c r="F54" s="26" t="str">
        <f t="shared" si="1"/>
        <v>ERTAN ÖZCAN    (ERTAN ERDEM OLABİLİR)</v>
      </c>
      <c r="G54" s="40">
        <v>11741947790</v>
      </c>
      <c r="H54" s="21">
        <v>39833</v>
      </c>
      <c r="I54" s="21">
        <v>33062</v>
      </c>
      <c r="J54" s="41">
        <f t="shared" si="7"/>
        <v>19.169863013698631</v>
      </c>
      <c r="K54" s="41">
        <f t="shared" si="8"/>
        <v>7.5333333333333332</v>
      </c>
      <c r="L54" t="str">
        <f t="shared" si="2"/>
        <v>BOB-53</v>
      </c>
      <c r="M54" s="12" t="str" cm="1">
        <f t="array" ref="M54">_xlfn.IFS(J54=0,"",J54&lt;24,"24 ve altı",J54&lt;30,"25-30",J54&lt;40,"31-40",J54&lt;54,"41-54",J54&gt;54,"55 ve üstü")</f>
        <v>24 ve altı</v>
      </c>
      <c r="N54" s="12" t="str" cm="1">
        <f t="array" ref="N54">_xlfn.IFS(K54=0,"",K54&lt;1,"0-1 ay",K54&lt;3,"1-3 ay",K54&lt;6,"3-6 ay",K54&lt;12,"6-12 ay",K54&lt;24,"12-24 ay",K54&gt;24,"24 ay ve üstü")</f>
        <v>6-12 ay</v>
      </c>
    </row>
    <row r="55" spans="1:14" x14ac:dyDescent="0.3">
      <c r="A55" t="s">
        <v>12</v>
      </c>
      <c r="B55" s="24">
        <v>54</v>
      </c>
      <c r="C55" s="25">
        <v>40063</v>
      </c>
      <c r="D55" s="25" t="str">
        <f t="shared" si="0"/>
        <v>09.2009</v>
      </c>
      <c r="E55" s="26" t="s">
        <v>4992</v>
      </c>
      <c r="F55" s="26" t="str">
        <f t="shared" si="1"/>
        <v>EMRE KIR</v>
      </c>
      <c r="G55" s="40"/>
      <c r="H55" s="21" t="e">
        <f>VLOOKUP(F55,'[3]İSİM VEYA TC Sİ ÖRTÜŞENLER'!C$5:$I$406,3,FALSE)</f>
        <v>#N/A</v>
      </c>
      <c r="I55" s="21" t="e">
        <f>VLOOKUP(F55,'[3]İSİM VEYA TC Sİ ÖRTÜŞENLER'!$C$5:$I$406,7,FALSE)</f>
        <v>#N/A</v>
      </c>
      <c r="J55" s="41" t="e">
        <f t="shared" si="7"/>
        <v>#N/A</v>
      </c>
      <c r="K55" s="41" t="e">
        <f t="shared" si="8"/>
        <v>#N/A</v>
      </c>
      <c r="L55" t="str">
        <f t="shared" si="2"/>
        <v>BOB-54</v>
      </c>
      <c r="M55" s="12" t="e" cm="1">
        <f t="array" ref="M55">_xlfn.IFS(J55=0,"",J55&lt;24,"24 ve altı",J55&lt;30,"25-30",J55&lt;40,"31-40",J55&lt;54,"41-54",J55&gt;54,"55 ve üstü")</f>
        <v>#N/A</v>
      </c>
      <c r="N55" s="12" t="e" cm="1">
        <f t="array" ref="N55">_xlfn.IFS(K55=0,"",K55&lt;1,"0-1 ay",K55&lt;3,"1-3 ay",K55&lt;6,"3-6 ay",K55&lt;12,"6-12 ay",K55&lt;24,"12-24 ay",K55&gt;24,"24 ay ve üstü")</f>
        <v>#N/A</v>
      </c>
    </row>
    <row r="56" spans="1:14" x14ac:dyDescent="0.3">
      <c r="A56" t="s">
        <v>12</v>
      </c>
      <c r="B56" s="24">
        <v>55</v>
      </c>
      <c r="C56" s="25">
        <v>40071</v>
      </c>
      <c r="D56" s="25" t="str">
        <f t="shared" si="0"/>
        <v>09.2009</v>
      </c>
      <c r="E56" s="26" t="s">
        <v>4993</v>
      </c>
      <c r="F56" s="26" t="str">
        <f t="shared" si="1"/>
        <v>CEMALETTİN ÖZDEN</v>
      </c>
      <c r="G56" s="40">
        <v>58024335370</v>
      </c>
      <c r="H56" s="21">
        <f>VLOOKUP(F56,'[3]İSİM VEYA TC Sİ ÖRTÜŞENLER'!C$5:$I$406,3,FALSE)</f>
        <v>39633</v>
      </c>
      <c r="I56" s="21">
        <f>VLOOKUP(F56,'[3]İSİM VEYA TC Sİ ÖRTÜŞENLER'!$C$5:$I$406,7,FALSE)</f>
        <v>29348</v>
      </c>
      <c r="J56" s="41">
        <f t="shared" si="7"/>
        <v>29.378082191780823</v>
      </c>
      <c r="K56" s="41">
        <f t="shared" si="8"/>
        <v>14.6</v>
      </c>
      <c r="L56" t="str">
        <f t="shared" si="2"/>
        <v>BOB-55</v>
      </c>
      <c r="M56" s="12" t="str" cm="1">
        <f t="array" ref="M56">_xlfn.IFS(J56=0,"",J56&lt;24,"24 ve altı",J56&lt;30,"25-30",J56&lt;40,"31-40",J56&lt;54,"41-54",J56&gt;54,"55 ve üstü")</f>
        <v>25-30</v>
      </c>
      <c r="N56" s="12" t="str" cm="1">
        <f t="array" ref="N56">_xlfn.IFS(K56=0,"",K56&lt;1,"0-1 ay",K56&lt;3,"1-3 ay",K56&lt;6,"3-6 ay",K56&lt;12,"6-12 ay",K56&lt;24,"12-24 ay",K56&gt;24,"24 ay ve üstü")</f>
        <v>12-24 ay</v>
      </c>
    </row>
    <row r="57" spans="1:14" x14ac:dyDescent="0.3">
      <c r="A57" t="s">
        <v>12</v>
      </c>
      <c r="B57" s="24">
        <v>56</v>
      </c>
      <c r="C57" s="25">
        <v>40087</v>
      </c>
      <c r="D57" s="25" t="str">
        <f t="shared" si="0"/>
        <v>10.2009</v>
      </c>
      <c r="E57" s="26" t="s">
        <v>4994</v>
      </c>
      <c r="F57" s="26" t="str">
        <f t="shared" si="1"/>
        <v>SERVET DOĞAN</v>
      </c>
      <c r="G57" s="40"/>
      <c r="H57" s="21" t="e">
        <f>VLOOKUP(F57,'[3]İSİM VEYA TC Sİ ÖRTÜŞENLER'!C$5:$I$406,3,FALSE)</f>
        <v>#N/A</v>
      </c>
      <c r="I57" s="21" t="e">
        <f>VLOOKUP(F57,'[3]İSİM VEYA TC Sİ ÖRTÜŞENLER'!$C$5:$I$406,7,FALSE)</f>
        <v>#N/A</v>
      </c>
      <c r="J57" s="41" t="e">
        <f t="shared" si="7"/>
        <v>#N/A</v>
      </c>
      <c r="K57" s="41" t="e">
        <f t="shared" si="8"/>
        <v>#N/A</v>
      </c>
      <c r="L57" t="str">
        <f t="shared" si="2"/>
        <v>BOB-56</v>
      </c>
      <c r="M57" s="12" t="e" cm="1">
        <f t="array" ref="M57">_xlfn.IFS(J57=0,"",J57&lt;24,"24 ve altı",J57&lt;30,"25-30",J57&lt;40,"31-40",J57&lt;54,"41-54",J57&gt;54,"55 ve üstü")</f>
        <v>#N/A</v>
      </c>
      <c r="N57" s="12" t="e" cm="1">
        <f t="array" ref="N57">_xlfn.IFS(K57=0,"",K57&lt;1,"0-1 ay",K57&lt;3,"1-3 ay",K57&lt;6,"3-6 ay",K57&lt;12,"6-12 ay",K57&lt;24,"12-24 ay",K57&gt;24,"24 ay ve üstü")</f>
        <v>#N/A</v>
      </c>
    </row>
    <row r="58" spans="1:14" x14ac:dyDescent="0.3">
      <c r="A58" t="s">
        <v>12</v>
      </c>
      <c r="B58" s="24">
        <v>57</v>
      </c>
      <c r="C58" s="25">
        <v>40088</v>
      </c>
      <c r="D58" s="25" t="str">
        <f t="shared" si="0"/>
        <v>10.2009</v>
      </c>
      <c r="E58" s="26" t="s">
        <v>4995</v>
      </c>
      <c r="F58" s="26" t="str">
        <f t="shared" si="1"/>
        <v>MUHİTTİN TOPCU</v>
      </c>
      <c r="G58" s="40">
        <v>29474280152</v>
      </c>
      <c r="H58" s="21" t="e">
        <f>VLOOKUP(F58,'[3]İSİM VEYA TC Sİ ÖRTÜŞENLER'!C$5:$I$406,3,FALSE)</f>
        <v>#N/A</v>
      </c>
      <c r="I58" s="21" t="e">
        <f>VLOOKUP(F58,'[3]İSİM VEYA TC Sİ ÖRTÜŞENLER'!$C$5:$I$406,7,FALSE)</f>
        <v>#N/A</v>
      </c>
      <c r="J58" s="41" t="e">
        <f t="shared" si="7"/>
        <v>#N/A</v>
      </c>
      <c r="K58" s="41" t="e">
        <f t="shared" si="8"/>
        <v>#N/A</v>
      </c>
      <c r="L58" t="str">
        <f t="shared" si="2"/>
        <v>BOB-57</v>
      </c>
      <c r="M58" s="12" t="e" cm="1">
        <f t="array" ref="M58">_xlfn.IFS(J58=0,"",J58&lt;24,"24 ve altı",J58&lt;30,"25-30",J58&lt;40,"31-40",J58&lt;54,"41-54",J58&gt;54,"55 ve üstü")</f>
        <v>#N/A</v>
      </c>
      <c r="N58" s="12" t="e" cm="1">
        <f t="array" ref="N58">_xlfn.IFS(K58=0,"",K58&lt;1,"0-1 ay",K58&lt;3,"1-3 ay",K58&lt;6,"3-6 ay",K58&lt;12,"6-12 ay",K58&lt;24,"12-24 ay",K58&gt;24,"24 ay ve üstü")</f>
        <v>#N/A</v>
      </c>
    </row>
    <row r="59" spans="1:14" x14ac:dyDescent="0.3">
      <c r="A59" t="s">
        <v>12</v>
      </c>
      <c r="B59" s="24">
        <v>58</v>
      </c>
      <c r="C59" s="25">
        <v>40088</v>
      </c>
      <c r="D59" s="25" t="str">
        <f t="shared" si="0"/>
        <v>10.2009</v>
      </c>
      <c r="E59" s="26" t="s">
        <v>4996</v>
      </c>
      <c r="F59" s="26" t="str">
        <f t="shared" si="1"/>
        <v>TANER ERKOL</v>
      </c>
      <c r="G59" s="40">
        <v>68182257100</v>
      </c>
      <c r="H59" s="21">
        <f>VLOOKUP(F59,'[3]İSİM VEYA TC Sİ ÖRTÜŞENLER'!C$5:$I$406,3,FALSE)</f>
        <v>39651</v>
      </c>
      <c r="I59" s="21">
        <f>VLOOKUP(F59,'[3]İSİM VEYA TC Sİ ÖRTÜŞENLER'!$C$5:$I$406,7,FALSE)</f>
        <v>26877</v>
      </c>
      <c r="J59" s="41">
        <f t="shared" si="7"/>
        <v>36.194520547945203</v>
      </c>
      <c r="K59" s="41">
        <f t="shared" si="8"/>
        <v>14.566666666666666</v>
      </c>
      <c r="L59" t="str">
        <f t="shared" si="2"/>
        <v>BOB-58</v>
      </c>
      <c r="M59" s="12" t="str" cm="1">
        <f t="array" ref="M59">_xlfn.IFS(J59=0,"",J59&lt;24,"24 ve altı",J59&lt;30,"25-30",J59&lt;40,"31-40",J59&lt;54,"41-54",J59&gt;54,"55 ve üstü")</f>
        <v>31-40</v>
      </c>
      <c r="N59" s="12" t="str" cm="1">
        <f t="array" ref="N59">_xlfn.IFS(K59=0,"",K59&lt;1,"0-1 ay",K59&lt;3,"1-3 ay",K59&lt;6,"3-6 ay",K59&lt;12,"6-12 ay",K59&lt;24,"12-24 ay",K59&gt;24,"24 ay ve üstü")</f>
        <v>12-24 ay</v>
      </c>
    </row>
    <row r="60" spans="1:14" x14ac:dyDescent="0.3">
      <c r="A60" t="s">
        <v>12</v>
      </c>
      <c r="B60" s="24">
        <v>59</v>
      </c>
      <c r="C60" s="25">
        <v>40089</v>
      </c>
      <c r="D60" s="25" t="str">
        <f t="shared" si="0"/>
        <v>10.2009</v>
      </c>
      <c r="E60" s="26" t="s">
        <v>4997</v>
      </c>
      <c r="F60" s="26" t="str">
        <f t="shared" si="1"/>
        <v>HACI BEKDEMİR</v>
      </c>
      <c r="G60" s="40">
        <v>26348441350</v>
      </c>
      <c r="H60" s="21">
        <f>VLOOKUP(F60,'[3]İSİM VEYA TC Sİ ÖRTÜŞENLER'!C$5:$I$406,3,FALSE)</f>
        <v>39935</v>
      </c>
      <c r="I60" s="21">
        <f>VLOOKUP(F60,'[3]İSİM VEYA TC Sİ ÖRTÜŞENLER'!$C$5:$I$406,7,FALSE)</f>
        <v>23102</v>
      </c>
      <c r="J60" s="41">
        <f t="shared" si="7"/>
        <v>46.539726027397258</v>
      </c>
      <c r="K60" s="41">
        <f t="shared" si="8"/>
        <v>5.1333333333333337</v>
      </c>
      <c r="L60" t="str">
        <f t="shared" si="2"/>
        <v>BOB-59</v>
      </c>
      <c r="M60" s="12" t="str" cm="1">
        <f t="array" ref="M60">_xlfn.IFS(J60=0,"",J60&lt;24,"24 ve altı",J60&lt;30,"25-30",J60&lt;40,"31-40",J60&lt;54,"41-54",J60&gt;54,"55 ve üstü")</f>
        <v>41-54</v>
      </c>
      <c r="N60" s="12" t="str" cm="1">
        <f t="array" ref="N60">_xlfn.IFS(K60=0,"",K60&lt;1,"0-1 ay",K60&lt;3,"1-3 ay",K60&lt;6,"3-6 ay",K60&lt;12,"6-12 ay",K60&lt;24,"12-24 ay",K60&gt;24,"24 ay ve üstü")</f>
        <v>3-6 ay</v>
      </c>
    </row>
    <row r="61" spans="1:14" x14ac:dyDescent="0.3">
      <c r="A61" t="s">
        <v>12</v>
      </c>
      <c r="B61" s="24">
        <v>60</v>
      </c>
      <c r="C61" s="25">
        <v>40092</v>
      </c>
      <c r="D61" s="25" t="str">
        <f t="shared" si="0"/>
        <v>10.2009</v>
      </c>
      <c r="E61" s="26" t="s">
        <v>4998</v>
      </c>
      <c r="F61" s="26" t="str">
        <f t="shared" si="1"/>
        <v>MURAT FİDAN</v>
      </c>
      <c r="G61" s="40"/>
      <c r="H61" s="21" t="e">
        <f>VLOOKUP(F61,'[3]İSİM VEYA TC Sİ ÖRTÜŞENLER'!C$5:$I$406,3,FALSE)</f>
        <v>#N/A</v>
      </c>
      <c r="I61" s="21" t="e">
        <f>VLOOKUP(F61,'[3]İSİM VEYA TC Sİ ÖRTÜŞENLER'!$C$5:$I$406,7,FALSE)</f>
        <v>#N/A</v>
      </c>
      <c r="J61" s="41" t="e">
        <f t="shared" si="7"/>
        <v>#N/A</v>
      </c>
      <c r="K61" s="41" t="e">
        <f t="shared" si="8"/>
        <v>#N/A</v>
      </c>
      <c r="L61" t="str">
        <f t="shared" si="2"/>
        <v>BOB-60</v>
      </c>
      <c r="M61" s="12" t="e" cm="1">
        <f t="array" ref="M61">_xlfn.IFS(J61=0,"",J61&lt;24,"24 ve altı",J61&lt;30,"25-30",J61&lt;40,"31-40",J61&lt;54,"41-54",J61&gt;54,"55 ve üstü")</f>
        <v>#N/A</v>
      </c>
      <c r="N61" s="12" t="e" cm="1">
        <f t="array" ref="N61">_xlfn.IFS(K61=0,"",K61&lt;1,"0-1 ay",K61&lt;3,"1-3 ay",K61&lt;6,"3-6 ay",K61&lt;12,"6-12 ay",K61&lt;24,"12-24 ay",K61&gt;24,"24 ay ve üstü")</f>
        <v>#N/A</v>
      </c>
    </row>
    <row r="62" spans="1:14" x14ac:dyDescent="0.3">
      <c r="A62" t="s">
        <v>12</v>
      </c>
      <c r="B62" s="24">
        <v>61</v>
      </c>
      <c r="C62" s="25">
        <v>40093</v>
      </c>
      <c r="D62" s="25" t="str">
        <f t="shared" si="0"/>
        <v>10.2009</v>
      </c>
      <c r="E62" s="26" t="s">
        <v>4999</v>
      </c>
      <c r="F62" s="26" t="str">
        <f t="shared" si="1"/>
        <v>ORHAN KOÇYİĞİT</v>
      </c>
      <c r="G62" s="40">
        <v>15025960154</v>
      </c>
      <c r="H62" s="21">
        <f>VLOOKUP(F62,'[3]İSİM VEYA TC Sİ ÖRTÜŞENLER'!C$5:$I$406,3,FALSE)</f>
        <v>39980</v>
      </c>
      <c r="I62" s="21">
        <f>VLOOKUP(F62,'[3]İSİM VEYA TC Sİ ÖRTÜŞENLER'!$C$5:$I$406,7,FALSE)</f>
        <v>26318</v>
      </c>
      <c r="J62" s="41">
        <f t="shared" si="7"/>
        <v>37.739726027397261</v>
      </c>
      <c r="K62" s="41">
        <f t="shared" si="8"/>
        <v>3.7666666666666666</v>
      </c>
      <c r="L62" t="str">
        <f t="shared" si="2"/>
        <v>BOB-61</v>
      </c>
      <c r="M62" s="12" t="str" cm="1">
        <f t="array" ref="M62">_xlfn.IFS(J62=0,"",J62&lt;24,"24 ve altı",J62&lt;30,"25-30",J62&lt;40,"31-40",J62&lt;54,"41-54",J62&gt;54,"55 ve üstü")</f>
        <v>31-40</v>
      </c>
      <c r="N62" s="12" t="str" cm="1">
        <f t="array" ref="N62">_xlfn.IFS(K62=0,"",K62&lt;1,"0-1 ay",K62&lt;3,"1-3 ay",K62&lt;6,"3-6 ay",K62&lt;12,"6-12 ay",K62&lt;24,"12-24 ay",K62&gt;24,"24 ay ve üstü")</f>
        <v>3-6 ay</v>
      </c>
    </row>
    <row r="63" spans="1:14" x14ac:dyDescent="0.3">
      <c r="A63" t="s">
        <v>12</v>
      </c>
      <c r="B63" s="24">
        <v>62</v>
      </c>
      <c r="C63" s="25">
        <v>40093</v>
      </c>
      <c r="D63" s="25" t="str">
        <f t="shared" si="0"/>
        <v>10.2009</v>
      </c>
      <c r="E63" s="26" t="s">
        <v>5000</v>
      </c>
      <c r="F63" s="26" t="str">
        <f t="shared" si="1"/>
        <v>SAİT KESKİN</v>
      </c>
      <c r="G63" s="40">
        <v>65434150424</v>
      </c>
      <c r="H63" s="21">
        <f>VLOOKUP(F63,'[3]İSİM VEYA TC Sİ ÖRTÜŞENLER'!C$5:$I$406,3,FALSE)</f>
        <v>39946</v>
      </c>
      <c r="I63" s="21">
        <f>VLOOKUP(F63,'[3]İSİM VEYA TC Sİ ÖRTÜŞENLER'!$C$5:$I$406,7,FALSE)</f>
        <v>24959</v>
      </c>
      <c r="J63" s="41">
        <f t="shared" si="7"/>
        <v>41.463013698630135</v>
      </c>
      <c r="K63" s="41">
        <f t="shared" si="8"/>
        <v>4.9000000000000004</v>
      </c>
      <c r="L63" t="str">
        <f t="shared" si="2"/>
        <v>BOB-62</v>
      </c>
      <c r="M63" s="12" t="str" cm="1">
        <f t="array" ref="M63">_xlfn.IFS(J63=0,"",J63&lt;24,"24 ve altı",J63&lt;30,"25-30",J63&lt;40,"31-40",J63&lt;54,"41-54",J63&gt;54,"55 ve üstü")</f>
        <v>41-54</v>
      </c>
      <c r="N63" s="12" t="str" cm="1">
        <f t="array" ref="N63">_xlfn.IFS(K63=0,"",K63&lt;1,"0-1 ay",K63&lt;3,"1-3 ay",K63&lt;6,"3-6 ay",K63&lt;12,"6-12 ay",K63&lt;24,"12-24 ay",K63&gt;24,"24 ay ve üstü")</f>
        <v>3-6 ay</v>
      </c>
    </row>
    <row r="64" spans="1:14" x14ac:dyDescent="0.3">
      <c r="A64" t="s">
        <v>12</v>
      </c>
      <c r="B64" s="24">
        <v>63</v>
      </c>
      <c r="C64" s="25">
        <v>40095</v>
      </c>
      <c r="D64" s="25" t="str">
        <f t="shared" si="0"/>
        <v>10.2009</v>
      </c>
      <c r="E64" s="26" t="s">
        <v>5001</v>
      </c>
      <c r="F64" s="26" t="str">
        <f t="shared" si="1"/>
        <v>İBRAHİM GÜNDÜZ</v>
      </c>
      <c r="G64" s="40">
        <v>29312333804</v>
      </c>
      <c r="H64" s="21">
        <f>VLOOKUP(F64,'[3]İSİM VEYA TC Sİ ÖRTÜŞENLER'!C$5:$I$406,3,FALSE)</f>
        <v>39926</v>
      </c>
      <c r="I64" s="21">
        <f>VLOOKUP(F64,'[3]İSİM VEYA TC Sİ ÖRTÜŞENLER'!$C$5:$I$406,7,FALSE)</f>
        <v>25188</v>
      </c>
      <c r="J64" s="41">
        <f t="shared" si="7"/>
        <v>40.841095890410962</v>
      </c>
      <c r="K64" s="41">
        <f t="shared" si="8"/>
        <v>5.6333333333333337</v>
      </c>
      <c r="L64" t="str">
        <f t="shared" si="2"/>
        <v>BOB-63</v>
      </c>
      <c r="M64" s="12" t="str" cm="1">
        <f t="array" ref="M64">_xlfn.IFS(J64=0,"",J64&lt;24,"24 ve altı",J64&lt;30,"25-30",J64&lt;40,"31-40",J64&lt;54,"41-54",J64&gt;54,"55 ve üstü")</f>
        <v>41-54</v>
      </c>
      <c r="N64" s="12" t="str" cm="1">
        <f t="array" ref="N64">_xlfn.IFS(K64=0,"",K64&lt;1,"0-1 ay",K64&lt;3,"1-3 ay",K64&lt;6,"3-6 ay",K64&lt;12,"6-12 ay",K64&lt;24,"12-24 ay",K64&gt;24,"24 ay ve üstü")</f>
        <v>3-6 ay</v>
      </c>
    </row>
    <row r="65" spans="1:14" x14ac:dyDescent="0.3">
      <c r="A65" t="s">
        <v>12</v>
      </c>
      <c r="B65" s="24">
        <v>64</v>
      </c>
      <c r="C65" s="25">
        <v>40100</v>
      </c>
      <c r="D65" s="25" t="str">
        <f t="shared" si="0"/>
        <v>10.2009</v>
      </c>
      <c r="E65" s="26" t="s">
        <v>5002</v>
      </c>
      <c r="F65" s="26" t="str">
        <f t="shared" si="1"/>
        <v>NİHAT ERUZUN</v>
      </c>
      <c r="G65" s="40"/>
      <c r="H65" s="21" t="e">
        <f>VLOOKUP(F65,'[3]İSİM VEYA TC Sİ ÖRTÜŞENLER'!C$5:$I$406,3,FALSE)</f>
        <v>#N/A</v>
      </c>
      <c r="I65" s="21" t="e">
        <f>VLOOKUP(F65,'[3]İSİM VEYA TC Sİ ÖRTÜŞENLER'!$C$5:$I$406,7,FALSE)</f>
        <v>#N/A</v>
      </c>
      <c r="J65" s="41" t="e">
        <f t="shared" si="7"/>
        <v>#N/A</v>
      </c>
      <c r="K65" s="41" t="e">
        <f t="shared" si="8"/>
        <v>#N/A</v>
      </c>
      <c r="L65" t="str">
        <f t="shared" si="2"/>
        <v>BOB-64</v>
      </c>
      <c r="M65" s="12" t="e" cm="1">
        <f t="array" ref="M65">_xlfn.IFS(J65=0,"",J65&lt;24,"24 ve altı",J65&lt;30,"25-30",J65&lt;40,"31-40",J65&lt;54,"41-54",J65&gt;54,"55 ve üstü")</f>
        <v>#N/A</v>
      </c>
      <c r="N65" s="12" t="e" cm="1">
        <f t="array" ref="N65">_xlfn.IFS(K65=0,"",K65&lt;1,"0-1 ay",K65&lt;3,"1-3 ay",K65&lt;6,"3-6 ay",K65&lt;12,"6-12 ay",K65&lt;24,"12-24 ay",K65&gt;24,"24 ay ve üstü")</f>
        <v>#N/A</v>
      </c>
    </row>
    <row r="66" spans="1:14" x14ac:dyDescent="0.3">
      <c r="A66" t="s">
        <v>12</v>
      </c>
      <c r="B66" s="24">
        <v>65</v>
      </c>
      <c r="C66" s="25">
        <v>40100</v>
      </c>
      <c r="D66" s="25" t="str">
        <f t="shared" si="0"/>
        <v>10.2009</v>
      </c>
      <c r="E66" s="26" t="s">
        <v>4988</v>
      </c>
      <c r="F66" s="26" t="str">
        <f t="shared" si="1"/>
        <v>ŞENOL SÖNMEZ</v>
      </c>
      <c r="G66" s="40">
        <v>18874437754</v>
      </c>
      <c r="H66" s="21">
        <f>VLOOKUP(F66,'[3]İSİM VEYA TC Sİ ÖRTÜŞENLER'!C$5:$I$406,3,FALSE)</f>
        <v>39846</v>
      </c>
      <c r="I66" s="21">
        <f>VLOOKUP(F66,'[3]İSİM VEYA TC Sİ ÖRTÜŞENLER'!$C$5:$I$406,7,FALSE)</f>
        <v>26827</v>
      </c>
      <c r="J66" s="41">
        <f t="shared" si="7"/>
        <v>36.364383561643834</v>
      </c>
      <c r="K66" s="41">
        <f t="shared" si="8"/>
        <v>8.4666666666666668</v>
      </c>
      <c r="L66" t="str">
        <f t="shared" si="2"/>
        <v>BOB-65</v>
      </c>
      <c r="M66" s="12" t="str" cm="1">
        <f t="array" ref="M66">_xlfn.IFS(J66=0,"",J66&lt;24,"24 ve altı",J66&lt;30,"25-30",J66&lt;40,"31-40",J66&lt;54,"41-54",J66&gt;54,"55 ve üstü")</f>
        <v>31-40</v>
      </c>
      <c r="N66" s="12" t="str" cm="1">
        <f t="array" ref="N66">_xlfn.IFS(K66=0,"",K66&lt;1,"0-1 ay",K66&lt;3,"1-3 ay",K66&lt;6,"3-6 ay",K66&lt;12,"6-12 ay",K66&lt;24,"12-24 ay",K66&gt;24,"24 ay ve üstü")</f>
        <v>6-12 ay</v>
      </c>
    </row>
    <row r="67" spans="1:14" x14ac:dyDescent="0.3">
      <c r="A67" t="s">
        <v>12</v>
      </c>
      <c r="B67" s="24">
        <v>66</v>
      </c>
      <c r="C67" s="25">
        <v>40101</v>
      </c>
      <c r="D67" s="25" t="str">
        <f t="shared" ref="D67:D130" si="9">TEXT(C67,"aa.yyyy")</f>
        <v>10.2009</v>
      </c>
      <c r="E67" s="26" t="s">
        <v>5003</v>
      </c>
      <c r="F67" s="26" t="str">
        <f t="shared" ref="F67:F130" si="10">UPPER(E67)</f>
        <v>SUAT AKKURT</v>
      </c>
      <c r="G67" s="40">
        <v>68119039052</v>
      </c>
      <c r="H67" s="21">
        <f>VLOOKUP(F67,'[3]İSİM VEYA TC Sİ ÖRTÜŞENLER'!C$5:$I$406,3,FALSE)</f>
        <v>40028</v>
      </c>
      <c r="I67" s="21">
        <f>VLOOKUP(F67,'[3]İSİM VEYA TC Sİ ÖRTÜŞENLER'!$C$5:$I$406,7,FALSE)</f>
        <v>22808</v>
      </c>
      <c r="J67" s="41">
        <f t="shared" si="7"/>
        <v>47.37808219178082</v>
      </c>
      <c r="K67" s="41">
        <f t="shared" si="8"/>
        <v>2.4333333333333331</v>
      </c>
      <c r="L67" t="str">
        <f t="shared" ref="L67:L130" si="11">CONCATENATE(A67,"-",B67)</f>
        <v>BOB-66</v>
      </c>
      <c r="M67" s="12" t="str" cm="1">
        <f t="array" ref="M67">_xlfn.IFS(J67=0,"",J67&lt;24,"24 ve altı",J67&lt;30,"25-30",J67&lt;40,"31-40",J67&lt;54,"41-54",J67&gt;54,"55 ve üstü")</f>
        <v>41-54</v>
      </c>
      <c r="N67" s="12" t="str" cm="1">
        <f t="array" ref="N67">_xlfn.IFS(K67=0,"",K67&lt;1,"0-1 ay",K67&lt;3,"1-3 ay",K67&lt;6,"3-6 ay",K67&lt;12,"6-12 ay",K67&lt;24,"12-24 ay",K67&gt;24,"24 ay ve üstü")</f>
        <v>1-3 ay</v>
      </c>
    </row>
    <row r="68" spans="1:14" x14ac:dyDescent="0.3">
      <c r="A68" t="s">
        <v>12</v>
      </c>
      <c r="B68" s="24">
        <v>67</v>
      </c>
      <c r="C68" s="25">
        <v>40103</v>
      </c>
      <c r="D68" s="25" t="str">
        <f t="shared" si="9"/>
        <v>10.2009</v>
      </c>
      <c r="E68" s="26" t="s">
        <v>5004</v>
      </c>
      <c r="F68" s="26" t="str">
        <f t="shared" si="10"/>
        <v>TAHİR GÜMÜŞ</v>
      </c>
      <c r="G68" s="40">
        <v>12848927326</v>
      </c>
      <c r="H68" s="21">
        <f>VLOOKUP(F68,'[3]İSİM VEYA TC Sİ ÖRTÜŞENLER'!C$5:$I$406,3,FALSE)</f>
        <v>39816</v>
      </c>
      <c r="I68" s="21">
        <f>VLOOKUP(F68,'[3]İSİM VEYA TC Sİ ÖRTÜŞENLER'!$C$5:$I$406,7,FALSE)</f>
        <v>21859</v>
      </c>
      <c r="J68" s="41">
        <f t="shared" si="7"/>
        <v>49.983561643835614</v>
      </c>
      <c r="K68" s="41">
        <f t="shared" si="8"/>
        <v>9.5666666666666664</v>
      </c>
      <c r="L68" t="str">
        <f t="shared" si="11"/>
        <v>BOB-67</v>
      </c>
      <c r="M68" s="12" t="str" cm="1">
        <f t="array" ref="M68">_xlfn.IFS(J68=0,"",J68&lt;24,"24 ve altı",J68&lt;30,"25-30",J68&lt;40,"31-40",J68&lt;54,"41-54",J68&gt;54,"55 ve üstü")</f>
        <v>41-54</v>
      </c>
      <c r="N68" s="12" t="str" cm="1">
        <f t="array" ref="N68">_xlfn.IFS(K68=0,"",K68&lt;1,"0-1 ay",K68&lt;3,"1-3 ay",K68&lt;6,"3-6 ay",K68&lt;12,"6-12 ay",K68&lt;24,"12-24 ay",K68&gt;24,"24 ay ve üstü")</f>
        <v>6-12 ay</v>
      </c>
    </row>
    <row r="69" spans="1:14" x14ac:dyDescent="0.3">
      <c r="A69" t="s">
        <v>12</v>
      </c>
      <c r="B69" s="24">
        <v>68</v>
      </c>
      <c r="C69" s="25">
        <v>40103</v>
      </c>
      <c r="D69" s="25" t="str">
        <f t="shared" si="9"/>
        <v>10.2009</v>
      </c>
      <c r="E69" s="26" t="s">
        <v>4996</v>
      </c>
      <c r="F69" s="26" t="str">
        <f t="shared" si="10"/>
        <v>TANER ERKOL</v>
      </c>
      <c r="G69" s="40">
        <v>68182257100</v>
      </c>
      <c r="H69" s="21">
        <f>VLOOKUP(F69,'[3]İSİM VEYA TC Sİ ÖRTÜŞENLER'!C$5:$I$406,3,FALSE)</f>
        <v>39651</v>
      </c>
      <c r="I69" s="21">
        <f>VLOOKUP(F69,'[3]İSİM VEYA TC Sİ ÖRTÜŞENLER'!$C$5:$I$406,7,FALSE)</f>
        <v>26877</v>
      </c>
      <c r="J69" s="41">
        <f t="shared" si="7"/>
        <v>36.235616438356168</v>
      </c>
      <c r="K69" s="41">
        <f t="shared" si="8"/>
        <v>15.066666666666666</v>
      </c>
      <c r="L69" t="str">
        <f t="shared" si="11"/>
        <v>BOB-68</v>
      </c>
      <c r="M69" s="12" t="str" cm="1">
        <f t="array" ref="M69">_xlfn.IFS(J69=0,"",J69&lt;24,"24 ve altı",J69&lt;30,"25-30",J69&lt;40,"31-40",J69&lt;54,"41-54",J69&gt;54,"55 ve üstü")</f>
        <v>31-40</v>
      </c>
      <c r="N69" s="12" t="str" cm="1">
        <f t="array" ref="N69">_xlfn.IFS(K69=0,"",K69&lt;1,"0-1 ay",K69&lt;3,"1-3 ay",K69&lt;6,"3-6 ay",K69&lt;12,"6-12 ay",K69&lt;24,"12-24 ay",K69&gt;24,"24 ay ve üstü")</f>
        <v>12-24 ay</v>
      </c>
    </row>
    <row r="70" spans="1:14" x14ac:dyDescent="0.3">
      <c r="A70" t="s">
        <v>12</v>
      </c>
      <c r="B70" s="24">
        <v>69</v>
      </c>
      <c r="C70" s="25">
        <v>40107</v>
      </c>
      <c r="D70" s="25" t="str">
        <f t="shared" si="9"/>
        <v>10.2009</v>
      </c>
      <c r="E70" s="26" t="s">
        <v>5005</v>
      </c>
      <c r="F70" s="26" t="str">
        <f t="shared" si="10"/>
        <v>BATUHAN NAZAR SALİHOĞLU</v>
      </c>
      <c r="G70" s="40">
        <v>64045260928</v>
      </c>
      <c r="H70" s="21">
        <f>VLOOKUP(F70,'[3]İSİM VEYA TC Sİ ÖRTÜŞENLER'!C$5:$I$406,3,FALSE)</f>
        <v>39904</v>
      </c>
      <c r="I70" s="21">
        <f>VLOOKUP(F70,'[3]İSİM VEYA TC Sİ ÖRTÜŞENLER'!$C$5:$I$406,7,FALSE)</f>
        <v>30388</v>
      </c>
      <c r="J70" s="41">
        <f t="shared" si="7"/>
        <v>26.627397260273973</v>
      </c>
      <c r="K70" s="41">
        <f t="shared" si="8"/>
        <v>6.7666666666666666</v>
      </c>
      <c r="L70" t="str">
        <f t="shared" si="11"/>
        <v>BOB-69</v>
      </c>
      <c r="M70" s="12" t="str" cm="1">
        <f t="array" ref="M70">_xlfn.IFS(J70=0,"",J70&lt;24,"24 ve altı",J70&lt;30,"25-30",J70&lt;40,"31-40",J70&lt;54,"41-54",J70&gt;54,"55 ve üstü")</f>
        <v>25-30</v>
      </c>
      <c r="N70" s="12" t="str" cm="1">
        <f t="array" ref="N70">_xlfn.IFS(K70=0,"",K70&lt;1,"0-1 ay",K70&lt;3,"1-3 ay",K70&lt;6,"3-6 ay",K70&lt;12,"6-12 ay",K70&lt;24,"12-24 ay",K70&gt;24,"24 ay ve üstü")</f>
        <v>6-12 ay</v>
      </c>
    </row>
    <row r="71" spans="1:14" x14ac:dyDescent="0.3">
      <c r="A71" t="s">
        <v>12</v>
      </c>
      <c r="B71" s="24">
        <v>70</v>
      </c>
      <c r="C71" s="25">
        <v>40109</v>
      </c>
      <c r="D71" s="25" t="str">
        <f t="shared" si="9"/>
        <v>10.2009</v>
      </c>
      <c r="E71" s="26" t="s">
        <v>5006</v>
      </c>
      <c r="F71" s="26" t="str">
        <f t="shared" si="10"/>
        <v>SAİT BOLU</v>
      </c>
      <c r="G71" s="40"/>
      <c r="H71" s="21" t="e">
        <f>VLOOKUP(F71,'[3]İSİM VEYA TC Sİ ÖRTÜŞENLER'!C$5:$I$406,3,FALSE)</f>
        <v>#N/A</v>
      </c>
      <c r="I71" s="21" t="e">
        <f>VLOOKUP(F71,'[3]İSİM VEYA TC Sİ ÖRTÜŞENLER'!$C$5:$I$406,7,FALSE)</f>
        <v>#N/A</v>
      </c>
      <c r="J71" s="41" t="e">
        <f t="shared" si="7"/>
        <v>#N/A</v>
      </c>
      <c r="K71" s="41" t="e">
        <f t="shared" si="8"/>
        <v>#N/A</v>
      </c>
      <c r="L71" t="str">
        <f t="shared" si="11"/>
        <v>BOB-70</v>
      </c>
      <c r="M71" s="12" t="e" cm="1">
        <f t="array" ref="M71">_xlfn.IFS(J71=0,"",J71&lt;24,"24 ve altı",J71&lt;30,"25-30",J71&lt;40,"31-40",J71&lt;54,"41-54",J71&gt;54,"55 ve üstü")</f>
        <v>#N/A</v>
      </c>
      <c r="N71" s="12" t="e" cm="1">
        <f t="array" ref="N71">_xlfn.IFS(K71=0,"",K71&lt;1,"0-1 ay",K71&lt;3,"1-3 ay",K71&lt;6,"3-6 ay",K71&lt;12,"6-12 ay",K71&lt;24,"12-24 ay",K71&gt;24,"24 ay ve üstü")</f>
        <v>#N/A</v>
      </c>
    </row>
    <row r="72" spans="1:14" x14ac:dyDescent="0.3">
      <c r="A72" t="s">
        <v>12</v>
      </c>
      <c r="B72" s="24">
        <v>71</v>
      </c>
      <c r="C72" s="25">
        <v>40114</v>
      </c>
      <c r="D72" s="25" t="str">
        <f t="shared" si="9"/>
        <v>10.2009</v>
      </c>
      <c r="E72" s="26" t="s">
        <v>5007</v>
      </c>
      <c r="F72" s="26" t="str">
        <f t="shared" si="10"/>
        <v>ALİ RIZA ERDOĞAN</v>
      </c>
      <c r="G72" s="40">
        <v>68143070076</v>
      </c>
      <c r="H72" s="21">
        <f>VLOOKUP(F72,'[3]İSİM VEYA TC Sİ ÖRTÜŞENLER'!C$5:$I$406,3,FALSE)</f>
        <v>39991</v>
      </c>
      <c r="I72" s="21">
        <f>VLOOKUP(F72,'[3]İSİM VEYA TC Sİ ÖRTÜŞENLER'!$C$5:$I$406,7,FALSE)</f>
        <v>21539</v>
      </c>
      <c r="J72" s="41">
        <f t="shared" si="7"/>
        <v>50.890410958904113</v>
      </c>
      <c r="K72" s="41">
        <f t="shared" si="8"/>
        <v>4.0999999999999996</v>
      </c>
      <c r="L72" t="str">
        <f t="shared" si="11"/>
        <v>BOB-71</v>
      </c>
      <c r="M72" s="12" t="str" cm="1">
        <f t="array" ref="M72">_xlfn.IFS(J72=0,"",J72&lt;24,"24 ve altı",J72&lt;30,"25-30",J72&lt;40,"31-40",J72&lt;54,"41-54",J72&gt;54,"55 ve üstü")</f>
        <v>41-54</v>
      </c>
      <c r="N72" s="12" t="str" cm="1">
        <f t="array" ref="N72">_xlfn.IFS(K72=0,"",K72&lt;1,"0-1 ay",K72&lt;3,"1-3 ay",K72&lt;6,"3-6 ay",K72&lt;12,"6-12 ay",K72&lt;24,"12-24 ay",K72&gt;24,"24 ay ve üstü")</f>
        <v>3-6 ay</v>
      </c>
    </row>
    <row r="73" spans="1:14" x14ac:dyDescent="0.3">
      <c r="A73" t="s">
        <v>12</v>
      </c>
      <c r="B73" s="24">
        <v>72</v>
      </c>
      <c r="C73" s="25">
        <v>40122</v>
      </c>
      <c r="D73" s="25" t="str">
        <f t="shared" si="9"/>
        <v>11.2009</v>
      </c>
      <c r="E73" s="26" t="s">
        <v>5008</v>
      </c>
      <c r="F73" s="26" t="str">
        <f t="shared" si="10"/>
        <v>İHSAN KUŞ</v>
      </c>
      <c r="G73" s="40">
        <v>26108449374</v>
      </c>
      <c r="H73" s="21">
        <f>VLOOKUP(F73,'[3]İSİM VEYA TC Sİ ÖRTÜŞENLER'!C$5:$I$406,3,FALSE)</f>
        <v>39835</v>
      </c>
      <c r="I73" s="21">
        <f>VLOOKUP(F73,'[3]İSİM VEYA TC Sİ ÖRTÜŞENLER'!$C$5:$I$406,7,FALSE)</f>
        <v>24320</v>
      </c>
      <c r="J73" s="41">
        <f t="shared" si="7"/>
        <v>43.293150684931504</v>
      </c>
      <c r="K73" s="41">
        <f t="shared" si="8"/>
        <v>9.5666666666666664</v>
      </c>
      <c r="L73" t="str">
        <f t="shared" si="11"/>
        <v>BOB-72</v>
      </c>
      <c r="M73" s="12" t="str" cm="1">
        <f t="array" ref="M73">_xlfn.IFS(J73=0,"",J73&lt;24,"24 ve altı",J73&lt;30,"25-30",J73&lt;40,"31-40",J73&lt;54,"41-54",J73&gt;54,"55 ve üstü")</f>
        <v>41-54</v>
      </c>
      <c r="N73" s="12" t="str" cm="1">
        <f t="array" ref="N73">_xlfn.IFS(K73=0,"",K73&lt;1,"0-1 ay",K73&lt;3,"1-3 ay",K73&lt;6,"3-6 ay",K73&lt;12,"6-12 ay",K73&lt;24,"12-24 ay",K73&gt;24,"24 ay ve üstü")</f>
        <v>6-12 ay</v>
      </c>
    </row>
    <row r="74" spans="1:14" x14ac:dyDescent="0.3">
      <c r="A74" t="s">
        <v>12</v>
      </c>
      <c r="B74" s="24">
        <v>73</v>
      </c>
      <c r="C74" s="25">
        <v>40122</v>
      </c>
      <c r="D74" s="25" t="str">
        <f t="shared" si="9"/>
        <v>11.2009</v>
      </c>
      <c r="E74" s="26" t="s">
        <v>5009</v>
      </c>
      <c r="F74" s="26" t="str">
        <f t="shared" si="10"/>
        <v>NİZAMİ KİBAR</v>
      </c>
      <c r="G74" s="40">
        <v>11534890876</v>
      </c>
      <c r="H74" s="21">
        <f>VLOOKUP(F74,'[3]İSİM VEYA TC Sİ ÖRTÜŞENLER'!C$5:$I$406,3,FALSE)</f>
        <v>40094</v>
      </c>
      <c r="I74" s="21">
        <f>VLOOKUP(F74,'[3]İSİM VEYA TC Sİ ÖRTÜŞENLER'!$C$5:$I$406,7,FALSE)</f>
        <v>25788</v>
      </c>
      <c r="J74" s="41">
        <f t="shared" si="7"/>
        <v>39.271232876712325</v>
      </c>
      <c r="K74" s="41">
        <f t="shared" si="8"/>
        <v>0.93333333333333335</v>
      </c>
      <c r="L74" t="str">
        <f t="shared" si="11"/>
        <v>BOB-73</v>
      </c>
      <c r="M74" s="12" t="str" cm="1">
        <f t="array" ref="M74">_xlfn.IFS(J74=0,"",J74&lt;24,"24 ve altı",J74&lt;30,"25-30",J74&lt;40,"31-40",J74&lt;54,"41-54",J74&gt;54,"55 ve üstü")</f>
        <v>31-40</v>
      </c>
      <c r="N74" s="12" t="str" cm="1">
        <f t="array" ref="N74">_xlfn.IFS(K74=0,"",K74&lt;1,"0-1 ay",K74&lt;3,"1-3 ay",K74&lt;6,"3-6 ay",K74&lt;12,"6-12 ay",K74&lt;24,"12-24 ay",K74&gt;24,"24 ay ve üstü")</f>
        <v>0-1 ay</v>
      </c>
    </row>
    <row r="75" spans="1:14" x14ac:dyDescent="0.3">
      <c r="A75" t="s">
        <v>12</v>
      </c>
      <c r="B75" s="24">
        <v>74</v>
      </c>
      <c r="C75" s="25">
        <v>40125</v>
      </c>
      <c r="D75" s="25" t="str">
        <f t="shared" si="9"/>
        <v>11.2009</v>
      </c>
      <c r="E75" s="26" t="s">
        <v>5010</v>
      </c>
      <c r="F75" s="26" t="str">
        <f t="shared" si="10"/>
        <v>AHMET ÖZÇEVİK</v>
      </c>
      <c r="G75" s="40">
        <v>29704079020</v>
      </c>
      <c r="H75" s="21">
        <f>VLOOKUP(F75,'[3]İSİM VEYA TC Sİ ÖRTÜŞENLER'!C$5:$I$406,3,FALSE)</f>
        <v>39920</v>
      </c>
      <c r="I75" s="21">
        <f>VLOOKUP(F75,'[3]İSİM VEYA TC Sİ ÖRTÜŞENLER'!$C$5:$I$406,7,FALSE)</f>
        <v>27478</v>
      </c>
      <c r="J75" s="41">
        <f t="shared" si="7"/>
        <v>34.649315068493152</v>
      </c>
      <c r="K75" s="41">
        <f t="shared" si="8"/>
        <v>6.833333333333333</v>
      </c>
      <c r="L75" t="str">
        <f t="shared" si="11"/>
        <v>BOB-74</v>
      </c>
      <c r="M75" s="12" t="str" cm="1">
        <f t="array" ref="M75">_xlfn.IFS(J75=0,"",J75&lt;24,"24 ve altı",J75&lt;30,"25-30",J75&lt;40,"31-40",J75&lt;54,"41-54",J75&gt;54,"55 ve üstü")</f>
        <v>31-40</v>
      </c>
      <c r="N75" s="12" t="str" cm="1">
        <f t="array" ref="N75">_xlfn.IFS(K75=0,"",K75&lt;1,"0-1 ay",K75&lt;3,"1-3 ay",K75&lt;6,"3-6 ay",K75&lt;12,"6-12 ay",K75&lt;24,"12-24 ay",K75&gt;24,"24 ay ve üstü")</f>
        <v>6-12 ay</v>
      </c>
    </row>
    <row r="76" spans="1:14" x14ac:dyDescent="0.3">
      <c r="A76" t="s">
        <v>12</v>
      </c>
      <c r="B76" s="24">
        <v>75</v>
      </c>
      <c r="C76" s="25">
        <v>40125</v>
      </c>
      <c r="D76" s="25" t="str">
        <f t="shared" si="9"/>
        <v>11.2009</v>
      </c>
      <c r="E76" s="26" t="s">
        <v>5010</v>
      </c>
      <c r="F76" s="26" t="str">
        <f t="shared" si="10"/>
        <v>AHMET ÖZÇEVİK</v>
      </c>
      <c r="G76" s="40">
        <v>29704079020</v>
      </c>
      <c r="H76" s="21">
        <f>VLOOKUP(F76,'[3]İSİM VEYA TC Sİ ÖRTÜŞENLER'!C$5:$I$406,3,FALSE)</f>
        <v>39920</v>
      </c>
      <c r="I76" s="21">
        <f>VLOOKUP(F76,'[3]İSİM VEYA TC Sİ ÖRTÜŞENLER'!$C$5:$I$406,7,FALSE)</f>
        <v>27478</v>
      </c>
      <c r="J76" s="41">
        <f t="shared" si="7"/>
        <v>34.649315068493152</v>
      </c>
      <c r="K76" s="41">
        <f t="shared" si="8"/>
        <v>6.833333333333333</v>
      </c>
      <c r="L76" t="str">
        <f t="shared" si="11"/>
        <v>BOB-75</v>
      </c>
      <c r="M76" s="12" t="str" cm="1">
        <f t="array" ref="M76">_xlfn.IFS(J76=0,"",J76&lt;24,"24 ve altı",J76&lt;30,"25-30",J76&lt;40,"31-40",J76&lt;54,"41-54",J76&gt;54,"55 ve üstü")</f>
        <v>31-40</v>
      </c>
      <c r="N76" s="12" t="str" cm="1">
        <f t="array" ref="N76">_xlfn.IFS(K76=0,"",K76&lt;1,"0-1 ay",K76&lt;3,"1-3 ay",K76&lt;6,"3-6 ay",K76&lt;12,"6-12 ay",K76&lt;24,"12-24 ay",K76&gt;24,"24 ay ve üstü")</f>
        <v>6-12 ay</v>
      </c>
    </row>
    <row r="77" spans="1:14" x14ac:dyDescent="0.3">
      <c r="A77" t="s">
        <v>12</v>
      </c>
      <c r="B77" s="24">
        <v>76</v>
      </c>
      <c r="C77" s="25">
        <v>40128</v>
      </c>
      <c r="D77" s="25" t="str">
        <f t="shared" si="9"/>
        <v>11.2009</v>
      </c>
      <c r="E77" s="26" t="s">
        <v>5011</v>
      </c>
      <c r="F77" s="26" t="str">
        <f t="shared" si="10"/>
        <v>ZEYNEL SULTAN</v>
      </c>
      <c r="G77" s="40">
        <v>59581165066</v>
      </c>
      <c r="H77" s="21">
        <f>VLOOKUP(F77,'[3]İSİM VEYA TC Sİ ÖRTÜŞENLER'!C$5:$I$406,3,FALSE)</f>
        <v>39658</v>
      </c>
      <c r="I77" s="21">
        <f>VLOOKUP(F77,'[3]İSİM VEYA TC Sİ ÖRTÜŞENLER'!$C$5:$I$406,7,FALSE)</f>
        <v>25496</v>
      </c>
      <c r="J77" s="41">
        <f t="shared" si="7"/>
        <v>40.087671232876716</v>
      </c>
      <c r="K77" s="41">
        <f t="shared" si="8"/>
        <v>15.666666666666666</v>
      </c>
      <c r="L77" t="str">
        <f t="shared" si="11"/>
        <v>BOB-76</v>
      </c>
      <c r="M77" s="12" t="str" cm="1">
        <f t="array" ref="M77">_xlfn.IFS(J77=0,"",J77&lt;24,"24 ve altı",J77&lt;30,"25-30",J77&lt;40,"31-40",J77&lt;54,"41-54",J77&gt;54,"55 ve üstü")</f>
        <v>41-54</v>
      </c>
      <c r="N77" s="12" t="str" cm="1">
        <f t="array" ref="N77">_xlfn.IFS(K77=0,"",K77&lt;1,"0-1 ay",K77&lt;3,"1-3 ay",K77&lt;6,"3-6 ay",K77&lt;12,"6-12 ay",K77&lt;24,"12-24 ay",K77&gt;24,"24 ay ve üstü")</f>
        <v>12-24 ay</v>
      </c>
    </row>
    <row r="78" spans="1:14" x14ac:dyDescent="0.3">
      <c r="A78" t="s">
        <v>12</v>
      </c>
      <c r="B78" s="24">
        <v>77</v>
      </c>
      <c r="C78" s="25">
        <v>40133</v>
      </c>
      <c r="D78" s="25" t="str">
        <f t="shared" si="9"/>
        <v>11.2009</v>
      </c>
      <c r="E78" s="26" t="s">
        <v>4967</v>
      </c>
      <c r="F78" s="26" t="str">
        <f t="shared" si="10"/>
        <v>SELİM ÖZÇELİK</v>
      </c>
      <c r="G78" s="40">
        <v>12637642898</v>
      </c>
      <c r="H78" s="21">
        <f>VLOOKUP(F78,'[3]İSİM VEYA TC Sİ ÖRTÜŞENLER'!C$5:$I$406,3,FALSE)</f>
        <v>39876</v>
      </c>
      <c r="I78" s="21">
        <f>VLOOKUP(F78,'[3]İSİM VEYA TC Sİ ÖRTÜŞENLER'!$C$5:$I$406,7,FALSE)</f>
        <v>26368</v>
      </c>
      <c r="J78" s="41">
        <f t="shared" si="7"/>
        <v>37.712328767123289</v>
      </c>
      <c r="K78" s="41">
        <f t="shared" si="8"/>
        <v>8.5666666666666664</v>
      </c>
      <c r="L78" t="str">
        <f t="shared" si="11"/>
        <v>BOB-77</v>
      </c>
      <c r="M78" s="12" t="str" cm="1">
        <f t="array" ref="M78">_xlfn.IFS(J78=0,"",J78&lt;24,"24 ve altı",J78&lt;30,"25-30",J78&lt;40,"31-40",J78&lt;54,"41-54",J78&gt;54,"55 ve üstü")</f>
        <v>31-40</v>
      </c>
      <c r="N78" s="12" t="str" cm="1">
        <f t="array" ref="N78">_xlfn.IFS(K78=0,"",K78&lt;1,"0-1 ay",K78&lt;3,"1-3 ay",K78&lt;6,"3-6 ay",K78&lt;12,"6-12 ay",K78&lt;24,"12-24 ay",K78&gt;24,"24 ay ve üstü")</f>
        <v>6-12 ay</v>
      </c>
    </row>
    <row r="79" spans="1:14" x14ac:dyDescent="0.3">
      <c r="A79" t="s">
        <v>12</v>
      </c>
      <c r="B79" s="24">
        <v>78</v>
      </c>
      <c r="C79" s="25">
        <v>40151</v>
      </c>
      <c r="D79" s="25" t="str">
        <f t="shared" si="9"/>
        <v>12.2009</v>
      </c>
      <c r="E79" s="26" t="s">
        <v>5012</v>
      </c>
      <c r="F79" s="26" t="str">
        <f t="shared" si="10"/>
        <v>SÜLEYMAN ATAR</v>
      </c>
      <c r="G79" s="40">
        <v>27445148814</v>
      </c>
      <c r="H79" s="21">
        <f>VLOOKUP(F79,'[3]İSİM VEYA TC Sİ ÖRTÜŞENLER'!C$5:$I$406,3,FALSE)</f>
        <v>39905</v>
      </c>
      <c r="I79" s="21">
        <f>VLOOKUP(F79,'[3]İSİM VEYA TC Sİ ÖRTÜŞENLER'!$C$5:$I$406,7,FALSE)</f>
        <v>28870</v>
      </c>
      <c r="J79" s="41">
        <f t="shared" si="7"/>
        <v>30.906849315068492</v>
      </c>
      <c r="K79" s="41">
        <f t="shared" si="8"/>
        <v>8.1999999999999993</v>
      </c>
      <c r="L79" t="str">
        <f t="shared" si="11"/>
        <v>BOB-78</v>
      </c>
      <c r="M79" s="12" t="str" cm="1">
        <f t="array" ref="M79">_xlfn.IFS(J79=0,"",J79&lt;24,"24 ve altı",J79&lt;30,"25-30",J79&lt;40,"31-40",J79&lt;54,"41-54",J79&gt;54,"55 ve üstü")</f>
        <v>31-40</v>
      </c>
      <c r="N79" s="12" t="str" cm="1">
        <f t="array" ref="N79">_xlfn.IFS(K79=0,"",K79&lt;1,"0-1 ay",K79&lt;3,"1-3 ay",K79&lt;6,"3-6 ay",K79&lt;12,"6-12 ay",K79&lt;24,"12-24 ay",K79&gt;24,"24 ay ve üstü")</f>
        <v>6-12 ay</v>
      </c>
    </row>
    <row r="80" spans="1:14" x14ac:dyDescent="0.3">
      <c r="A80" t="s">
        <v>12</v>
      </c>
      <c r="B80" s="24">
        <v>79</v>
      </c>
      <c r="C80" s="25">
        <v>40151</v>
      </c>
      <c r="D80" s="25" t="str">
        <f t="shared" si="9"/>
        <v>12.2009</v>
      </c>
      <c r="E80" s="26" t="s">
        <v>5012</v>
      </c>
      <c r="F80" s="26" t="str">
        <f t="shared" si="10"/>
        <v>SÜLEYMAN ATAR</v>
      </c>
      <c r="G80" s="40">
        <v>27445148814</v>
      </c>
      <c r="H80" s="21">
        <f>VLOOKUP(F80,'[3]İSİM VEYA TC Sİ ÖRTÜŞENLER'!C$5:$I$406,3,FALSE)</f>
        <v>39905</v>
      </c>
      <c r="I80" s="21">
        <f>VLOOKUP(F80,'[3]İSİM VEYA TC Sİ ÖRTÜŞENLER'!$C$5:$I$406,7,FALSE)</f>
        <v>28870</v>
      </c>
      <c r="J80" s="41">
        <f t="shared" si="7"/>
        <v>30.906849315068492</v>
      </c>
      <c r="K80" s="41">
        <f t="shared" si="8"/>
        <v>8.1999999999999993</v>
      </c>
      <c r="L80" t="str">
        <f t="shared" si="11"/>
        <v>BOB-79</v>
      </c>
      <c r="M80" s="12" t="str" cm="1">
        <f t="array" ref="M80">_xlfn.IFS(J80=0,"",J80&lt;24,"24 ve altı",J80&lt;30,"25-30",J80&lt;40,"31-40",J80&lt;54,"41-54",J80&gt;54,"55 ve üstü")</f>
        <v>31-40</v>
      </c>
      <c r="N80" s="12" t="str" cm="1">
        <f t="array" ref="N80">_xlfn.IFS(K80=0,"",K80&lt;1,"0-1 ay",K80&lt;3,"1-3 ay",K80&lt;6,"3-6 ay",K80&lt;12,"6-12 ay",K80&lt;24,"12-24 ay",K80&gt;24,"24 ay ve üstü")</f>
        <v>6-12 ay</v>
      </c>
    </row>
    <row r="81" spans="1:14" x14ac:dyDescent="0.3">
      <c r="A81" t="s">
        <v>12</v>
      </c>
      <c r="B81" s="24">
        <v>80</v>
      </c>
      <c r="C81" s="25">
        <v>40156</v>
      </c>
      <c r="D81" s="25" t="str">
        <f t="shared" si="9"/>
        <v>12.2009</v>
      </c>
      <c r="E81" s="26" t="s">
        <v>5013</v>
      </c>
      <c r="F81" s="26" t="str">
        <f t="shared" si="10"/>
        <v>M.KEMAL AYDEMİR</v>
      </c>
      <c r="G81" s="40"/>
      <c r="H81" s="21" t="e">
        <f>VLOOKUP(F81,'[3]İSİM VEYA TC Sİ ÖRTÜŞENLER'!C$5:$I$406,3,FALSE)</f>
        <v>#N/A</v>
      </c>
      <c r="I81" s="21" t="e">
        <f>VLOOKUP(F81,'[3]İSİM VEYA TC Sİ ÖRTÜŞENLER'!$C$5:$I$406,7,FALSE)</f>
        <v>#N/A</v>
      </c>
      <c r="J81" s="41" t="e">
        <f t="shared" si="7"/>
        <v>#N/A</v>
      </c>
      <c r="K81" s="41" t="e">
        <f t="shared" si="8"/>
        <v>#N/A</v>
      </c>
      <c r="L81" t="str">
        <f t="shared" si="11"/>
        <v>BOB-80</v>
      </c>
      <c r="M81" s="12" t="e" cm="1">
        <f t="array" ref="M81">_xlfn.IFS(J81=0,"",J81&lt;24,"24 ve altı",J81&lt;30,"25-30",J81&lt;40,"31-40",J81&lt;54,"41-54",J81&gt;54,"55 ve üstü")</f>
        <v>#N/A</v>
      </c>
      <c r="N81" s="12" t="e" cm="1">
        <f t="array" ref="N81">_xlfn.IFS(K81=0,"",K81&lt;1,"0-1 ay",K81&lt;3,"1-3 ay",K81&lt;6,"3-6 ay",K81&lt;12,"6-12 ay",K81&lt;24,"12-24 ay",K81&gt;24,"24 ay ve üstü")</f>
        <v>#N/A</v>
      </c>
    </row>
    <row r="82" spans="1:14" x14ac:dyDescent="0.3">
      <c r="A82" t="s">
        <v>12</v>
      </c>
      <c r="B82" s="24">
        <v>81</v>
      </c>
      <c r="C82" s="25">
        <v>40156</v>
      </c>
      <c r="D82" s="25" t="str">
        <f t="shared" si="9"/>
        <v>12.2009</v>
      </c>
      <c r="E82" s="26" t="s">
        <v>5000</v>
      </c>
      <c r="F82" s="26" t="str">
        <f t="shared" si="10"/>
        <v>SAİT KESKİN</v>
      </c>
      <c r="G82" s="40">
        <v>65434150424</v>
      </c>
      <c r="H82" s="21">
        <f>VLOOKUP(F82,'[3]İSİM VEYA TC Sİ ÖRTÜŞENLER'!C$5:$I$406,3,FALSE)</f>
        <v>39946</v>
      </c>
      <c r="I82" s="21">
        <f>VLOOKUP(F82,'[3]İSİM VEYA TC Sİ ÖRTÜŞENLER'!$C$5:$I$406,7,FALSE)</f>
        <v>24959</v>
      </c>
      <c r="J82" s="41">
        <f t="shared" si="7"/>
        <v>41.635616438356166</v>
      </c>
      <c r="K82" s="41">
        <f t="shared" si="8"/>
        <v>7</v>
      </c>
      <c r="L82" t="str">
        <f t="shared" si="11"/>
        <v>BOB-81</v>
      </c>
      <c r="M82" s="12" t="str" cm="1">
        <f t="array" ref="M82">_xlfn.IFS(J82=0,"",J82&lt;24,"24 ve altı",J82&lt;30,"25-30",J82&lt;40,"31-40",J82&lt;54,"41-54",J82&gt;54,"55 ve üstü")</f>
        <v>41-54</v>
      </c>
      <c r="N82" s="12" t="str" cm="1">
        <f t="array" ref="N82">_xlfn.IFS(K82=0,"",K82&lt;1,"0-1 ay",K82&lt;3,"1-3 ay",K82&lt;6,"3-6 ay",K82&lt;12,"6-12 ay",K82&lt;24,"12-24 ay",K82&gt;24,"24 ay ve üstü")</f>
        <v>6-12 ay</v>
      </c>
    </row>
    <row r="83" spans="1:14" x14ac:dyDescent="0.3">
      <c r="A83" t="s">
        <v>12</v>
      </c>
      <c r="B83" s="24">
        <v>82</v>
      </c>
      <c r="C83" s="25">
        <v>40158</v>
      </c>
      <c r="D83" s="25" t="str">
        <f t="shared" si="9"/>
        <v>12.2009</v>
      </c>
      <c r="E83" s="26" t="s">
        <v>5014</v>
      </c>
      <c r="F83" s="26" t="str">
        <f t="shared" si="10"/>
        <v>ERDAL KAYA</v>
      </c>
      <c r="G83" s="40">
        <v>31526356012</v>
      </c>
      <c r="H83" s="21">
        <f>VLOOKUP(F83,'[3]İSİM VEYA TC Sİ ÖRTÜŞENLER'!C$5:$I$406,3,FALSE)</f>
        <v>40093</v>
      </c>
      <c r="I83" s="21">
        <f>VLOOKUP(F83,'[3]İSİM VEYA TC Sİ ÖRTÜŞENLER'!$C$5:$I$406,7,FALSE)</f>
        <v>24463</v>
      </c>
      <c r="J83" s="41">
        <f t="shared" si="7"/>
        <v>43</v>
      </c>
      <c r="K83" s="41">
        <f t="shared" si="8"/>
        <v>2.1666666666666665</v>
      </c>
      <c r="L83" t="str">
        <f t="shared" si="11"/>
        <v>BOB-82</v>
      </c>
      <c r="M83" s="12" t="str" cm="1">
        <f t="array" ref="M83">_xlfn.IFS(J83=0,"",J83&lt;24,"24 ve altı",J83&lt;30,"25-30",J83&lt;40,"31-40",J83&lt;54,"41-54",J83&gt;54,"55 ve üstü")</f>
        <v>41-54</v>
      </c>
      <c r="N83" s="12" t="str" cm="1">
        <f t="array" ref="N83">_xlfn.IFS(K83=0,"",K83&lt;1,"0-1 ay",K83&lt;3,"1-3 ay",K83&lt;6,"3-6 ay",K83&lt;12,"6-12 ay",K83&lt;24,"12-24 ay",K83&gt;24,"24 ay ve üstü")</f>
        <v>1-3 ay</v>
      </c>
    </row>
    <row r="84" spans="1:14" x14ac:dyDescent="0.3">
      <c r="A84" t="s">
        <v>12</v>
      </c>
      <c r="B84" s="24">
        <v>83</v>
      </c>
      <c r="C84" s="25">
        <v>40160</v>
      </c>
      <c r="D84" s="25" t="str">
        <f t="shared" si="9"/>
        <v>12.2009</v>
      </c>
      <c r="E84" s="26" t="s">
        <v>5015</v>
      </c>
      <c r="F84" s="26" t="str">
        <f t="shared" si="10"/>
        <v>HANİFİ KAYA</v>
      </c>
      <c r="G84" s="40">
        <v>19204941156</v>
      </c>
      <c r="H84" s="21">
        <f>VLOOKUP(F84,'[3]İSİM VEYA TC Sİ ÖRTÜŞENLER'!C$5:$I$406,3,FALSE)</f>
        <v>40085</v>
      </c>
      <c r="I84" s="21">
        <f>VLOOKUP(F84,'[3]İSİM VEYA TC Sİ ÖRTÜŞENLER'!$C$5:$I$406,7,FALSE)</f>
        <v>30785</v>
      </c>
      <c r="J84" s="41">
        <f t="shared" si="7"/>
        <v>25.684931506849313</v>
      </c>
      <c r="K84" s="41">
        <f t="shared" si="8"/>
        <v>2.5</v>
      </c>
      <c r="L84" t="str">
        <f t="shared" si="11"/>
        <v>BOB-83</v>
      </c>
      <c r="M84" s="12" t="str" cm="1">
        <f t="array" ref="M84">_xlfn.IFS(J84=0,"",J84&lt;24,"24 ve altı",J84&lt;30,"25-30",J84&lt;40,"31-40",J84&lt;54,"41-54",J84&gt;54,"55 ve üstü")</f>
        <v>25-30</v>
      </c>
      <c r="N84" s="12" t="str" cm="1">
        <f t="array" ref="N84">_xlfn.IFS(K84=0,"",K84&lt;1,"0-1 ay",K84&lt;3,"1-3 ay",K84&lt;6,"3-6 ay",K84&lt;12,"6-12 ay",K84&lt;24,"12-24 ay",K84&gt;24,"24 ay ve üstü")</f>
        <v>1-3 ay</v>
      </c>
    </row>
    <row r="85" spans="1:14" x14ac:dyDescent="0.3">
      <c r="A85" t="s">
        <v>12</v>
      </c>
      <c r="B85" s="24">
        <v>84</v>
      </c>
      <c r="C85" s="25">
        <v>40161</v>
      </c>
      <c r="D85" s="25" t="str">
        <f t="shared" si="9"/>
        <v>12.2009</v>
      </c>
      <c r="E85" s="26" t="s">
        <v>5016</v>
      </c>
      <c r="F85" s="26" t="str">
        <f t="shared" si="10"/>
        <v>İRFAN ÖZÇİFTÇİ</v>
      </c>
      <c r="G85" s="40"/>
      <c r="H85" s="21" t="e">
        <f>VLOOKUP(F85,'[3]İSİM VEYA TC Sİ ÖRTÜŞENLER'!C$5:$I$406,3,FALSE)</f>
        <v>#N/A</v>
      </c>
      <c r="I85" s="21" t="e">
        <f>VLOOKUP(F85,'[3]İSİM VEYA TC Sİ ÖRTÜŞENLER'!$C$5:$I$406,7,FALSE)</f>
        <v>#N/A</v>
      </c>
      <c r="J85" s="41" t="e">
        <f t="shared" si="7"/>
        <v>#N/A</v>
      </c>
      <c r="K85" s="41" t="e">
        <f t="shared" si="8"/>
        <v>#N/A</v>
      </c>
      <c r="L85" t="str">
        <f t="shared" si="11"/>
        <v>BOB-84</v>
      </c>
      <c r="M85" s="12" t="e" cm="1">
        <f t="array" ref="M85">_xlfn.IFS(J85=0,"",J85&lt;24,"24 ve altı",J85&lt;30,"25-30",J85&lt;40,"31-40",J85&lt;54,"41-54",J85&gt;54,"55 ve üstü")</f>
        <v>#N/A</v>
      </c>
      <c r="N85" s="12" t="e" cm="1">
        <f t="array" ref="N85">_xlfn.IFS(K85=0,"",K85&lt;1,"0-1 ay",K85&lt;3,"1-3 ay",K85&lt;6,"3-6 ay",K85&lt;12,"6-12 ay",K85&lt;24,"12-24 ay",K85&gt;24,"24 ay ve üstü")</f>
        <v>#N/A</v>
      </c>
    </row>
    <row r="86" spans="1:14" x14ac:dyDescent="0.3">
      <c r="A86" t="s">
        <v>12</v>
      </c>
      <c r="B86" s="24">
        <v>85</v>
      </c>
      <c r="C86" s="25">
        <v>40162</v>
      </c>
      <c r="D86" s="25" t="str">
        <f t="shared" si="9"/>
        <v>12.2009</v>
      </c>
      <c r="E86" s="26" t="s">
        <v>5017</v>
      </c>
      <c r="F86" s="26" t="str">
        <f t="shared" si="10"/>
        <v>GÜNGÖR ÖZÇELİK</v>
      </c>
      <c r="G86" s="40"/>
      <c r="H86" s="21" t="e">
        <f>VLOOKUP(F86,'[3]İSİM VEYA TC Sİ ÖRTÜŞENLER'!C$5:$I$406,3,FALSE)</f>
        <v>#N/A</v>
      </c>
      <c r="I86" s="21" t="e">
        <f>VLOOKUP(F86,'[3]İSİM VEYA TC Sİ ÖRTÜŞENLER'!$C$5:$I$406,7,FALSE)</f>
        <v>#N/A</v>
      </c>
      <c r="J86" s="41" t="e">
        <f t="shared" si="7"/>
        <v>#N/A</v>
      </c>
      <c r="K86" s="41" t="e">
        <f t="shared" si="8"/>
        <v>#N/A</v>
      </c>
      <c r="L86" t="str">
        <f t="shared" si="11"/>
        <v>BOB-85</v>
      </c>
      <c r="M86" s="12" t="e" cm="1">
        <f t="array" ref="M86">_xlfn.IFS(J86=0,"",J86&lt;24,"24 ve altı",J86&lt;30,"25-30",J86&lt;40,"31-40",J86&lt;54,"41-54",J86&gt;54,"55 ve üstü")</f>
        <v>#N/A</v>
      </c>
      <c r="N86" s="12" t="e" cm="1">
        <f t="array" ref="N86">_xlfn.IFS(K86=0,"",K86&lt;1,"0-1 ay",K86&lt;3,"1-3 ay",K86&lt;6,"3-6 ay",K86&lt;12,"6-12 ay",K86&lt;24,"12-24 ay",K86&gt;24,"24 ay ve üstü")</f>
        <v>#N/A</v>
      </c>
    </row>
    <row r="87" spans="1:14" x14ac:dyDescent="0.3">
      <c r="A87" t="s">
        <v>12</v>
      </c>
      <c r="B87" s="24">
        <v>86</v>
      </c>
      <c r="C87" s="25">
        <v>40163</v>
      </c>
      <c r="D87" s="25" t="str">
        <f t="shared" si="9"/>
        <v>12.2009</v>
      </c>
      <c r="E87" s="26" t="s">
        <v>5018</v>
      </c>
      <c r="F87" s="26" t="str">
        <f t="shared" si="10"/>
        <v>FATİH KESKİN</v>
      </c>
      <c r="G87" s="40">
        <v>10976942952</v>
      </c>
      <c r="H87" s="21">
        <f>VLOOKUP(F87,'[3]İSİM VEYA TC Sİ ÖRTÜŞENLER'!C$5:$I$406,3,FALSE)</f>
        <v>40106</v>
      </c>
      <c r="I87" s="21">
        <f>VLOOKUP(F87,'[3]İSİM VEYA TC Sİ ÖRTÜŞENLER'!$C$5:$I$406,7,FALSE)</f>
        <v>30868</v>
      </c>
      <c r="J87" s="41">
        <f t="shared" si="7"/>
        <v>25.465753424657535</v>
      </c>
      <c r="K87" s="41">
        <f t="shared" si="8"/>
        <v>1.9</v>
      </c>
      <c r="L87" t="str">
        <f t="shared" si="11"/>
        <v>BOB-86</v>
      </c>
      <c r="M87" s="12" t="str" cm="1">
        <f t="array" ref="M87">_xlfn.IFS(J87=0,"",J87&lt;24,"24 ve altı",J87&lt;30,"25-30",J87&lt;40,"31-40",J87&lt;54,"41-54",J87&gt;54,"55 ve üstü")</f>
        <v>25-30</v>
      </c>
      <c r="N87" s="12" t="str" cm="1">
        <f t="array" ref="N87">_xlfn.IFS(K87=0,"",K87&lt;1,"0-1 ay",K87&lt;3,"1-3 ay",K87&lt;6,"3-6 ay",K87&lt;12,"6-12 ay",K87&lt;24,"12-24 ay",K87&gt;24,"24 ay ve üstü")</f>
        <v>1-3 ay</v>
      </c>
    </row>
    <row r="88" spans="1:14" x14ac:dyDescent="0.3">
      <c r="A88" t="s">
        <v>12</v>
      </c>
      <c r="B88" s="24">
        <v>87</v>
      </c>
      <c r="C88" s="25">
        <v>40165</v>
      </c>
      <c r="D88" s="25" t="str">
        <f t="shared" si="9"/>
        <v>12.2009</v>
      </c>
      <c r="E88" s="26" t="s">
        <v>5019</v>
      </c>
      <c r="F88" s="26" t="str">
        <f t="shared" si="10"/>
        <v>MURAT ÇELİK</v>
      </c>
      <c r="G88" s="40">
        <v>17522822942</v>
      </c>
      <c r="H88" s="21">
        <f>VLOOKUP(F88,'[3]İSİM VEYA TC Sİ ÖRTÜŞENLER'!C$5:$I$406,3,FALSE)</f>
        <v>40158</v>
      </c>
      <c r="I88" s="21">
        <f>VLOOKUP(F88,'[3]İSİM VEYA TC Sİ ÖRTÜŞENLER'!$C$5:$I$406,7,FALSE)</f>
        <v>28831</v>
      </c>
      <c r="J88" s="41">
        <f t="shared" si="7"/>
        <v>31.052054794520547</v>
      </c>
      <c r="K88" s="41">
        <f t="shared" si="8"/>
        <v>0.23333333333333334</v>
      </c>
      <c r="L88" t="str">
        <f t="shared" si="11"/>
        <v>BOB-87</v>
      </c>
      <c r="M88" s="12" t="str" cm="1">
        <f t="array" ref="M88">_xlfn.IFS(J88=0,"",J88&lt;24,"24 ve altı",J88&lt;30,"25-30",J88&lt;40,"31-40",J88&lt;54,"41-54",J88&gt;54,"55 ve üstü")</f>
        <v>31-40</v>
      </c>
      <c r="N88" s="12" t="str" cm="1">
        <f t="array" ref="N88">_xlfn.IFS(K88=0,"",K88&lt;1,"0-1 ay",K88&lt;3,"1-3 ay",K88&lt;6,"3-6 ay",K88&lt;12,"6-12 ay",K88&lt;24,"12-24 ay",K88&gt;24,"24 ay ve üstü")</f>
        <v>0-1 ay</v>
      </c>
    </row>
    <row r="89" spans="1:14" x14ac:dyDescent="0.3">
      <c r="A89" t="s">
        <v>12</v>
      </c>
      <c r="B89" s="24">
        <v>88</v>
      </c>
      <c r="C89" s="25">
        <v>40169</v>
      </c>
      <c r="D89" s="25" t="str">
        <f t="shared" si="9"/>
        <v>12.2009</v>
      </c>
      <c r="E89" s="26"/>
      <c r="F89" s="26" t="str">
        <f t="shared" si="10"/>
        <v/>
      </c>
      <c r="G89" s="40"/>
      <c r="H89" s="21" t="e">
        <f>VLOOKUP(F89,'[3]İSİM VEYA TC Sİ ÖRTÜŞENLER'!C$5:$I$406,3,FALSE)</f>
        <v>#N/A</v>
      </c>
      <c r="I89" s="21" t="e">
        <f>VLOOKUP(F89,'[3]İSİM VEYA TC Sİ ÖRTÜŞENLER'!$C$5:$I$406,7,FALSE)</f>
        <v>#N/A</v>
      </c>
      <c r="J89"/>
      <c r="K89"/>
      <c r="L89" t="str">
        <f t="shared" si="11"/>
        <v>BOB-88</v>
      </c>
      <c r="M89" s="12" t="str" cm="1">
        <f t="array" ref="M89">_xlfn.IFS(J89=0,"",J89&lt;24,"24 ve altı",J89&lt;30,"25-30",J89&lt;40,"31-40",J89&lt;54,"41-54",J89&gt;54,"55 ve üstü")</f>
        <v/>
      </c>
      <c r="N89" s="12" t="str" cm="1">
        <f t="array" ref="N89">_xlfn.IFS(K89=0,"",K89&lt;1,"0-1 ay",K89&lt;3,"1-3 ay",K89&lt;6,"3-6 ay",K89&lt;12,"6-12 ay",K89&lt;24,"12-24 ay",K89&gt;24,"24 ay ve üstü")</f>
        <v/>
      </c>
    </row>
    <row r="90" spans="1:14" x14ac:dyDescent="0.3">
      <c r="A90" t="s">
        <v>12</v>
      </c>
      <c r="B90" s="24">
        <v>89</v>
      </c>
      <c r="C90" s="25">
        <v>40169</v>
      </c>
      <c r="D90" s="25" t="str">
        <f t="shared" si="9"/>
        <v>12.2009</v>
      </c>
      <c r="E90" s="26"/>
      <c r="F90" s="26" t="str">
        <f t="shared" si="10"/>
        <v/>
      </c>
      <c r="G90" s="40"/>
      <c r="H90" s="21" t="e">
        <f>VLOOKUP(F90,'[3]İSİM VEYA TC Sİ ÖRTÜŞENLER'!C$5:$I$406,3,FALSE)</f>
        <v>#N/A</v>
      </c>
      <c r="I90" s="21" t="e">
        <f>VLOOKUP(F90,'[3]İSİM VEYA TC Sİ ÖRTÜŞENLER'!$C$5:$I$406,7,FALSE)</f>
        <v>#N/A</v>
      </c>
      <c r="J90"/>
      <c r="K90"/>
      <c r="L90" t="str">
        <f t="shared" si="11"/>
        <v>BOB-89</v>
      </c>
      <c r="M90" s="12" t="str" cm="1">
        <f t="array" ref="M90">_xlfn.IFS(J90=0,"",J90&lt;24,"24 ve altı",J90&lt;30,"25-30",J90&lt;40,"31-40",J90&lt;54,"41-54",J90&gt;54,"55 ve üstü")</f>
        <v/>
      </c>
      <c r="N90" s="12" t="str" cm="1">
        <f t="array" ref="N90">_xlfn.IFS(K90=0,"",K90&lt;1,"0-1 ay",K90&lt;3,"1-3 ay",K90&lt;6,"3-6 ay",K90&lt;12,"6-12 ay",K90&lt;24,"12-24 ay",K90&gt;24,"24 ay ve üstü")</f>
        <v/>
      </c>
    </row>
    <row r="91" spans="1:14" x14ac:dyDescent="0.3">
      <c r="A91" t="s">
        <v>12</v>
      </c>
      <c r="B91" s="24">
        <v>90</v>
      </c>
      <c r="C91" s="25">
        <v>40170</v>
      </c>
      <c r="D91" s="25" t="str">
        <f t="shared" si="9"/>
        <v>12.2009</v>
      </c>
      <c r="E91" s="26" t="s">
        <v>5020</v>
      </c>
      <c r="F91" s="26" t="str">
        <f t="shared" si="10"/>
        <v>M. ENGİN UNGAN</v>
      </c>
      <c r="G91" s="40">
        <v>45901323186</v>
      </c>
      <c r="H91" s="21" t="e">
        <f>VLOOKUP(F91,'[3]İSİM VEYA TC Sİ ÖRTÜŞENLER'!C$5:$I$406,3,FALSE)</f>
        <v>#N/A</v>
      </c>
      <c r="I91" s="21" t="e">
        <f>VLOOKUP(F91,'[3]İSİM VEYA TC Sİ ÖRTÜŞENLER'!$C$5:$I$406,7,FALSE)</f>
        <v>#N/A</v>
      </c>
      <c r="J91" s="41" t="e">
        <f t="shared" ref="J91:J154" si="12">+(C91-I91)/365</f>
        <v>#N/A</v>
      </c>
      <c r="K91" s="41" t="e">
        <f t="shared" ref="K91:K154" si="13">+(C91-H91)/30</f>
        <v>#N/A</v>
      </c>
      <c r="L91" t="str">
        <f t="shared" si="11"/>
        <v>BOB-90</v>
      </c>
      <c r="M91" s="12" t="e" cm="1">
        <f t="array" ref="M91">_xlfn.IFS(J91=0,"",J91&lt;24,"24 ve altı",J91&lt;30,"25-30",J91&lt;40,"31-40",J91&lt;54,"41-54",J91&gt;54,"55 ve üstü")</f>
        <v>#N/A</v>
      </c>
      <c r="N91" s="12" t="e" cm="1">
        <f t="array" ref="N91">_xlfn.IFS(K91=0,"",K91&lt;1,"0-1 ay",K91&lt;3,"1-3 ay",K91&lt;6,"3-6 ay",K91&lt;12,"6-12 ay",K91&lt;24,"12-24 ay",K91&gt;24,"24 ay ve üstü")</f>
        <v>#N/A</v>
      </c>
    </row>
    <row r="92" spans="1:14" x14ac:dyDescent="0.3">
      <c r="A92" t="s">
        <v>12</v>
      </c>
      <c r="B92" s="24">
        <v>91</v>
      </c>
      <c r="C92" s="25">
        <v>40171</v>
      </c>
      <c r="D92" s="25" t="str">
        <f t="shared" si="9"/>
        <v>12.2009</v>
      </c>
      <c r="E92" s="26" t="s">
        <v>5021</v>
      </c>
      <c r="F92" s="26" t="str">
        <f t="shared" si="10"/>
        <v>SENAİ ÇETİNKAYA</v>
      </c>
      <c r="G92" s="40">
        <v>54052537540</v>
      </c>
      <c r="H92" s="21" t="e">
        <f>VLOOKUP(F92,'[3]İSİM VEYA TC Sİ ÖRTÜŞENLER'!C$5:$I$406,3,FALSE)</f>
        <v>#N/A</v>
      </c>
      <c r="I92" s="21" t="e">
        <f>VLOOKUP(F92,'[3]İSİM VEYA TC Sİ ÖRTÜŞENLER'!$C$5:$I$406,7,FALSE)</f>
        <v>#N/A</v>
      </c>
      <c r="J92" s="41" t="e">
        <f t="shared" si="12"/>
        <v>#N/A</v>
      </c>
      <c r="K92" s="41" t="e">
        <f t="shared" si="13"/>
        <v>#N/A</v>
      </c>
      <c r="L92" t="str">
        <f t="shared" si="11"/>
        <v>BOB-91</v>
      </c>
      <c r="M92" s="12" t="e" cm="1">
        <f t="array" ref="M92">_xlfn.IFS(J92=0,"",J92&lt;24,"24 ve altı",J92&lt;30,"25-30",J92&lt;40,"31-40",J92&lt;54,"41-54",J92&gt;54,"55 ve üstü")</f>
        <v>#N/A</v>
      </c>
      <c r="N92" s="12" t="e" cm="1">
        <f t="array" ref="N92">_xlfn.IFS(K92=0,"",K92&lt;1,"0-1 ay",K92&lt;3,"1-3 ay",K92&lt;6,"3-6 ay",K92&lt;12,"6-12 ay",K92&lt;24,"12-24 ay",K92&gt;24,"24 ay ve üstü")</f>
        <v>#N/A</v>
      </c>
    </row>
    <row r="93" spans="1:14" x14ac:dyDescent="0.3">
      <c r="A93" t="s">
        <v>12</v>
      </c>
      <c r="B93" s="24">
        <v>92</v>
      </c>
      <c r="C93" s="25">
        <v>40171</v>
      </c>
      <c r="D93" s="25" t="str">
        <f t="shared" si="9"/>
        <v>12.2009</v>
      </c>
      <c r="E93" s="26" t="s">
        <v>5022</v>
      </c>
      <c r="F93" s="26" t="str">
        <f t="shared" si="10"/>
        <v>HÜSEYİN AKKUŞ</v>
      </c>
      <c r="G93" s="40"/>
      <c r="H93" s="21" t="e">
        <f>VLOOKUP(F93,'[3]İSİM VEYA TC Sİ ÖRTÜŞENLER'!C$5:$I$406,3,FALSE)</f>
        <v>#N/A</v>
      </c>
      <c r="I93" s="21" t="e">
        <f>VLOOKUP(F93,'[3]İSİM VEYA TC Sİ ÖRTÜŞENLER'!$C$5:$I$406,7,FALSE)</f>
        <v>#N/A</v>
      </c>
      <c r="J93" s="41" t="e">
        <f t="shared" si="12"/>
        <v>#N/A</v>
      </c>
      <c r="K93" s="41" t="e">
        <f t="shared" si="13"/>
        <v>#N/A</v>
      </c>
      <c r="L93" t="str">
        <f t="shared" si="11"/>
        <v>BOB-92</v>
      </c>
      <c r="M93" s="12" t="e" cm="1">
        <f t="array" ref="M93">_xlfn.IFS(J93=0,"",J93&lt;24,"24 ve altı",J93&lt;30,"25-30",J93&lt;40,"31-40",J93&lt;54,"41-54",J93&gt;54,"55 ve üstü")</f>
        <v>#N/A</v>
      </c>
      <c r="N93" s="12" t="e" cm="1">
        <f t="array" ref="N93">_xlfn.IFS(K93=0,"",K93&lt;1,"0-1 ay",K93&lt;3,"1-3 ay",K93&lt;6,"3-6 ay",K93&lt;12,"6-12 ay",K93&lt;24,"12-24 ay",K93&gt;24,"24 ay ve üstü")</f>
        <v>#N/A</v>
      </c>
    </row>
    <row r="94" spans="1:14" x14ac:dyDescent="0.3">
      <c r="A94" t="s">
        <v>12</v>
      </c>
      <c r="B94" s="24">
        <v>93</v>
      </c>
      <c r="C94" s="25">
        <v>40180</v>
      </c>
      <c r="D94" s="25" t="str">
        <f t="shared" si="9"/>
        <v>01.2010</v>
      </c>
      <c r="E94" s="26" t="s">
        <v>5023</v>
      </c>
      <c r="F94" s="26" t="str">
        <f t="shared" si="10"/>
        <v>MUSTAFA USLU</v>
      </c>
      <c r="G94" s="40"/>
      <c r="H94" s="21" t="e">
        <f>VLOOKUP(F94,'[3]İSİM VEYA TC Sİ ÖRTÜŞENLER'!C$5:$I$406,3,FALSE)</f>
        <v>#N/A</v>
      </c>
      <c r="I94" s="21" t="e">
        <f>VLOOKUP(F94,'[3]İSİM VEYA TC Sİ ÖRTÜŞENLER'!$C$5:$I$406,7,FALSE)</f>
        <v>#N/A</v>
      </c>
      <c r="J94" s="41" t="e">
        <f t="shared" si="12"/>
        <v>#N/A</v>
      </c>
      <c r="K94" s="41" t="e">
        <f t="shared" si="13"/>
        <v>#N/A</v>
      </c>
      <c r="L94" t="str">
        <f t="shared" si="11"/>
        <v>BOB-93</v>
      </c>
      <c r="M94" s="12" t="e" cm="1">
        <f t="array" ref="M94">_xlfn.IFS(J94=0,"",J94&lt;24,"24 ve altı",J94&lt;30,"25-30",J94&lt;40,"31-40",J94&lt;54,"41-54",J94&gt;54,"55 ve üstü")</f>
        <v>#N/A</v>
      </c>
      <c r="N94" s="12" t="e" cm="1">
        <f t="array" ref="N94">_xlfn.IFS(K94=0,"",K94&lt;1,"0-1 ay",K94&lt;3,"1-3 ay",K94&lt;6,"3-6 ay",K94&lt;12,"6-12 ay",K94&lt;24,"12-24 ay",K94&gt;24,"24 ay ve üstü")</f>
        <v>#N/A</v>
      </c>
    </row>
    <row r="95" spans="1:14" x14ac:dyDescent="0.3">
      <c r="A95" t="s">
        <v>12</v>
      </c>
      <c r="B95" s="24">
        <v>94</v>
      </c>
      <c r="C95" s="25">
        <v>40180</v>
      </c>
      <c r="D95" s="25" t="str">
        <f t="shared" si="9"/>
        <v>01.2010</v>
      </c>
      <c r="E95" s="26" t="s">
        <v>5024</v>
      </c>
      <c r="F95" s="26" t="str">
        <f t="shared" si="10"/>
        <v>ŞÜKRÜ ASLAN</v>
      </c>
      <c r="G95" s="40"/>
      <c r="H95" s="21">
        <f>VLOOKUP(F95,'[3]İSİM VEYA TC Sİ ÖRTÜŞENLER'!C$5:$I$406,3,FALSE)</f>
        <v>40393</v>
      </c>
      <c r="I95" s="21">
        <f>VLOOKUP(F95,'[3]İSİM VEYA TC Sİ ÖRTÜŞENLER'!$C$5:$I$406,7,FALSE)</f>
        <v>29509</v>
      </c>
      <c r="J95" s="41">
        <f t="shared" si="12"/>
        <v>29.235616438356164</v>
      </c>
      <c r="K95" s="41">
        <v>11</v>
      </c>
      <c r="L95" t="str">
        <f t="shared" si="11"/>
        <v>BOB-94</v>
      </c>
      <c r="M95" s="12" t="str" cm="1">
        <f t="array" ref="M95">_xlfn.IFS(J95=0,"",J95&lt;24,"24 ve altı",J95&lt;30,"25-30",J95&lt;40,"31-40",J95&lt;54,"41-54",J95&gt;54,"55 ve üstü")</f>
        <v>25-30</v>
      </c>
      <c r="N95" s="12" t="str" cm="1">
        <f t="array" ref="N95">_xlfn.IFS(K95=0,"",K95&lt;1,"0-1 ay",K95&lt;3,"1-3 ay",K95&lt;6,"3-6 ay",K95&lt;12,"6-12 ay",K95&lt;24,"12-24 ay",K95&gt;24,"24 ay ve üstü")</f>
        <v>6-12 ay</v>
      </c>
    </row>
    <row r="96" spans="1:14" x14ac:dyDescent="0.3">
      <c r="A96" t="s">
        <v>12</v>
      </c>
      <c r="B96" s="24">
        <v>95</v>
      </c>
      <c r="C96" s="25">
        <v>40180</v>
      </c>
      <c r="D96" s="25" t="str">
        <f t="shared" si="9"/>
        <v>01.2010</v>
      </c>
      <c r="E96" s="26" t="s">
        <v>5025</v>
      </c>
      <c r="F96" s="26" t="str">
        <f t="shared" si="10"/>
        <v>TAHİR TALU</v>
      </c>
      <c r="G96" s="40">
        <v>27496612456</v>
      </c>
      <c r="H96" s="21">
        <f>VLOOKUP(F96,'[3]İSİM VEYA TC Sİ ÖRTÜŞENLER'!C$5:$I$406,3,FALSE)</f>
        <v>39954</v>
      </c>
      <c r="I96" s="21">
        <f>VLOOKUP(F96,'[3]İSİM VEYA TC Sİ ÖRTÜŞENLER'!$C$5:$I$406,7,FALSE)</f>
        <v>29799</v>
      </c>
      <c r="J96" s="41">
        <f t="shared" si="12"/>
        <v>28.44109589041096</v>
      </c>
      <c r="K96" s="41">
        <f t="shared" si="13"/>
        <v>7.5333333333333332</v>
      </c>
      <c r="L96" t="str">
        <f t="shared" si="11"/>
        <v>BOB-95</v>
      </c>
      <c r="M96" s="12" t="str" cm="1">
        <f t="array" ref="M96">_xlfn.IFS(J96=0,"",J96&lt;24,"24 ve altı",J96&lt;30,"25-30",J96&lt;40,"31-40",J96&lt;54,"41-54",J96&gt;54,"55 ve üstü")</f>
        <v>25-30</v>
      </c>
      <c r="N96" s="12" t="str" cm="1">
        <f t="array" ref="N96">_xlfn.IFS(K96=0,"",K96&lt;1,"0-1 ay",K96&lt;3,"1-3 ay",K96&lt;6,"3-6 ay",K96&lt;12,"6-12 ay",K96&lt;24,"12-24 ay",K96&gt;24,"24 ay ve üstü")</f>
        <v>6-12 ay</v>
      </c>
    </row>
    <row r="97" spans="1:14" x14ac:dyDescent="0.3">
      <c r="A97" t="s">
        <v>12</v>
      </c>
      <c r="B97" s="24">
        <v>96</v>
      </c>
      <c r="C97" s="25">
        <v>40181</v>
      </c>
      <c r="D97" s="25" t="str">
        <f t="shared" si="9"/>
        <v>01.2010</v>
      </c>
      <c r="E97" s="26" t="s">
        <v>5026</v>
      </c>
      <c r="F97" s="26" t="str">
        <f t="shared" si="10"/>
        <v>CEMİL YERDEN</v>
      </c>
      <c r="G97" s="40">
        <v>29251731808</v>
      </c>
      <c r="H97" s="21">
        <f>VLOOKUP(F97,'[3]İSİM VEYA TC Sİ ÖRTÜŞENLER'!C$5:$I$406,3,FALSE)</f>
        <v>40106</v>
      </c>
      <c r="I97" s="21">
        <f>VLOOKUP(F97,'[3]İSİM VEYA TC Sİ ÖRTÜŞENLER'!$C$5:$I$406,7,FALSE)</f>
        <v>27008</v>
      </c>
      <c r="J97" s="41">
        <f t="shared" si="12"/>
        <v>36.090410958904108</v>
      </c>
      <c r="K97" s="41">
        <f t="shared" si="13"/>
        <v>2.5</v>
      </c>
      <c r="L97" t="str">
        <f t="shared" si="11"/>
        <v>BOB-96</v>
      </c>
      <c r="M97" s="12" t="str" cm="1">
        <f t="array" ref="M97">_xlfn.IFS(J97=0,"",J97&lt;24,"24 ve altı",J97&lt;30,"25-30",J97&lt;40,"31-40",J97&lt;54,"41-54",J97&gt;54,"55 ve üstü")</f>
        <v>31-40</v>
      </c>
      <c r="N97" s="12" t="str" cm="1">
        <f t="array" ref="N97">_xlfn.IFS(K97=0,"",K97&lt;1,"0-1 ay",K97&lt;3,"1-3 ay",K97&lt;6,"3-6 ay",K97&lt;12,"6-12 ay",K97&lt;24,"12-24 ay",K97&gt;24,"24 ay ve üstü")</f>
        <v>1-3 ay</v>
      </c>
    </row>
    <row r="98" spans="1:14" x14ac:dyDescent="0.3">
      <c r="A98" t="s">
        <v>12</v>
      </c>
      <c r="B98" s="24">
        <v>97</v>
      </c>
      <c r="C98" s="25">
        <v>40186</v>
      </c>
      <c r="D98" s="25" t="str">
        <f t="shared" si="9"/>
        <v>01.2010</v>
      </c>
      <c r="E98" s="26" t="s">
        <v>5027</v>
      </c>
      <c r="F98" s="26" t="str">
        <f t="shared" si="10"/>
        <v>SADİN SEÇME</v>
      </c>
      <c r="G98" s="40"/>
      <c r="H98" s="21" t="e">
        <f>VLOOKUP(F98,'[3]İSİM VEYA TC Sİ ÖRTÜŞENLER'!C$5:$I$406,3,FALSE)</f>
        <v>#N/A</v>
      </c>
      <c r="I98" s="21" t="e">
        <f>VLOOKUP(F98,'[3]İSİM VEYA TC Sİ ÖRTÜŞENLER'!$C$5:$I$406,7,FALSE)</f>
        <v>#N/A</v>
      </c>
      <c r="J98" s="41" t="e">
        <f t="shared" si="12"/>
        <v>#N/A</v>
      </c>
      <c r="K98" s="41" t="e">
        <f t="shared" si="13"/>
        <v>#N/A</v>
      </c>
      <c r="L98" t="str">
        <f t="shared" si="11"/>
        <v>BOB-97</v>
      </c>
      <c r="M98" s="12" t="e" cm="1">
        <f t="array" ref="M98">_xlfn.IFS(J98=0,"",J98&lt;24,"24 ve altı",J98&lt;30,"25-30",J98&lt;40,"31-40",J98&lt;54,"41-54",J98&gt;54,"55 ve üstü")</f>
        <v>#N/A</v>
      </c>
      <c r="N98" s="12" t="e" cm="1">
        <f t="array" ref="N98">_xlfn.IFS(K98=0,"",K98&lt;1,"0-1 ay",K98&lt;3,"1-3 ay",K98&lt;6,"3-6 ay",K98&lt;12,"6-12 ay",K98&lt;24,"12-24 ay",K98&gt;24,"24 ay ve üstü")</f>
        <v>#N/A</v>
      </c>
    </row>
    <row r="99" spans="1:14" x14ac:dyDescent="0.3">
      <c r="A99" t="s">
        <v>12</v>
      </c>
      <c r="B99" s="24">
        <v>98</v>
      </c>
      <c r="C99" s="25">
        <v>40188</v>
      </c>
      <c r="D99" s="25" t="str">
        <f t="shared" si="9"/>
        <v>01.2010</v>
      </c>
      <c r="E99" s="26" t="s">
        <v>5028</v>
      </c>
      <c r="F99" s="26" t="str">
        <f t="shared" si="10"/>
        <v>RAMAZAN KIZILASLAN</v>
      </c>
      <c r="G99" s="40">
        <v>42754913892</v>
      </c>
      <c r="H99" s="21">
        <f>VLOOKUP(F99,'[3]İSİM VEYA TC Sİ ÖRTÜŞENLER'!C$5:$I$406,3,FALSE)</f>
        <v>40008</v>
      </c>
      <c r="I99" s="21">
        <f>VLOOKUP(F99,'[3]İSİM VEYA TC Sİ ÖRTÜŞENLER'!$C$5:$I$406,7,FALSE)</f>
        <v>22559</v>
      </c>
      <c r="J99" s="41">
        <f t="shared" si="12"/>
        <v>48.298630136986304</v>
      </c>
      <c r="K99" s="41">
        <f t="shared" si="13"/>
        <v>6</v>
      </c>
      <c r="L99" t="str">
        <f t="shared" si="11"/>
        <v>BOB-98</v>
      </c>
      <c r="M99" s="12" t="str" cm="1">
        <f t="array" ref="M99">_xlfn.IFS(J99=0,"",J99&lt;24,"24 ve altı",J99&lt;30,"25-30",J99&lt;40,"31-40",J99&lt;54,"41-54",J99&gt;54,"55 ve üstü")</f>
        <v>41-54</v>
      </c>
      <c r="N99" s="12" t="str" cm="1">
        <f t="array" ref="N99">_xlfn.IFS(K99=0,"",K99&lt;1,"0-1 ay",K99&lt;3,"1-3 ay",K99&lt;6,"3-6 ay",K99&lt;12,"6-12 ay",K99&lt;24,"12-24 ay",K99&gt;24,"24 ay ve üstü")</f>
        <v>6-12 ay</v>
      </c>
    </row>
    <row r="100" spans="1:14" x14ac:dyDescent="0.3">
      <c r="A100" t="s">
        <v>12</v>
      </c>
      <c r="B100" s="24">
        <v>99</v>
      </c>
      <c r="C100" s="25">
        <v>40189</v>
      </c>
      <c r="D100" s="25" t="str">
        <f t="shared" si="9"/>
        <v>01.2010</v>
      </c>
      <c r="E100" s="26" t="s">
        <v>5029</v>
      </c>
      <c r="F100" s="26" t="str">
        <f t="shared" si="10"/>
        <v>TAMER ATİK</v>
      </c>
      <c r="G100" s="40">
        <v>32686764136</v>
      </c>
      <c r="H100" s="21">
        <f>VLOOKUP(F100,'[3]İSİM VEYA TC Sİ ÖRTÜŞENLER'!C$5:$I$406,3,FALSE)</f>
        <v>40084</v>
      </c>
      <c r="I100" s="21">
        <f>VLOOKUP(F100,'[3]İSİM VEYA TC Sİ ÖRTÜŞENLER'!$C$5:$I$406,7,FALSE)</f>
        <v>26063</v>
      </c>
      <c r="J100" s="41">
        <f t="shared" si="12"/>
        <v>38.701369863013696</v>
      </c>
      <c r="K100" s="41">
        <f t="shared" si="13"/>
        <v>3.5</v>
      </c>
      <c r="L100" t="str">
        <f t="shared" si="11"/>
        <v>BOB-99</v>
      </c>
      <c r="M100" s="12" t="str" cm="1">
        <f t="array" ref="M100">_xlfn.IFS(J100=0,"",J100&lt;24,"24 ve altı",J100&lt;30,"25-30",J100&lt;40,"31-40",J100&lt;54,"41-54",J100&gt;54,"55 ve üstü")</f>
        <v>31-40</v>
      </c>
      <c r="N100" s="12" t="str" cm="1">
        <f t="array" ref="N100">_xlfn.IFS(K100=0,"",K100&lt;1,"0-1 ay",K100&lt;3,"1-3 ay",K100&lt;6,"3-6 ay",K100&lt;12,"6-12 ay",K100&lt;24,"12-24 ay",K100&gt;24,"24 ay ve üstü")</f>
        <v>3-6 ay</v>
      </c>
    </row>
    <row r="101" spans="1:14" x14ac:dyDescent="0.3">
      <c r="A101" t="s">
        <v>12</v>
      </c>
      <c r="B101" s="24">
        <v>100</v>
      </c>
      <c r="C101" s="25">
        <v>40190</v>
      </c>
      <c r="D101" s="25" t="str">
        <f t="shared" si="9"/>
        <v>01.2010</v>
      </c>
      <c r="E101" s="26" t="s">
        <v>5030</v>
      </c>
      <c r="F101" s="26" t="str">
        <f t="shared" si="10"/>
        <v>YILMAZ ERDOĞAN</v>
      </c>
      <c r="G101" s="40">
        <v>68518057886</v>
      </c>
      <c r="H101" s="21">
        <f>VLOOKUP(F101,'[3]İSİM VEYA TC Sİ ÖRTÜŞENLER'!C$5:$I$406,3,FALSE)</f>
        <v>40060</v>
      </c>
      <c r="I101" s="21">
        <f>VLOOKUP(F101,'[3]İSİM VEYA TC Sİ ÖRTÜŞENLER'!$C$5:$I$406,7,FALSE)</f>
        <v>27584</v>
      </c>
      <c r="J101" s="41">
        <f t="shared" si="12"/>
        <v>34.536986301369865</v>
      </c>
      <c r="K101" s="41">
        <f t="shared" si="13"/>
        <v>4.333333333333333</v>
      </c>
      <c r="L101" t="str">
        <f t="shared" si="11"/>
        <v>BOB-100</v>
      </c>
      <c r="M101" s="12" t="str" cm="1">
        <f t="array" ref="M101">_xlfn.IFS(J101=0,"",J101&lt;24,"24 ve altı",J101&lt;30,"25-30",J101&lt;40,"31-40",J101&lt;54,"41-54",J101&gt;54,"55 ve üstü")</f>
        <v>31-40</v>
      </c>
      <c r="N101" s="12" t="str" cm="1">
        <f t="array" ref="N101">_xlfn.IFS(K101=0,"",K101&lt;1,"0-1 ay",K101&lt;3,"1-3 ay",K101&lt;6,"3-6 ay",K101&lt;12,"6-12 ay",K101&lt;24,"12-24 ay",K101&gt;24,"24 ay ve üstü")</f>
        <v>3-6 ay</v>
      </c>
    </row>
    <row r="102" spans="1:14" x14ac:dyDescent="0.3">
      <c r="A102" t="s">
        <v>12</v>
      </c>
      <c r="B102" s="24">
        <v>101</v>
      </c>
      <c r="C102" s="25">
        <v>40193</v>
      </c>
      <c r="D102" s="25" t="str">
        <f t="shared" si="9"/>
        <v>01.2010</v>
      </c>
      <c r="E102" s="26" t="s">
        <v>5031</v>
      </c>
      <c r="F102" s="26" t="str">
        <f t="shared" si="10"/>
        <v>ÖZKAN ÖZDEMİR</v>
      </c>
      <c r="G102" s="40">
        <v>39877191566</v>
      </c>
      <c r="H102" s="21">
        <f>VLOOKUP(F102,'[3]İSİM VEYA TC Sİ ÖRTÜŞENLER'!C$5:$I$406,3,FALSE)</f>
        <v>40031</v>
      </c>
      <c r="I102" s="21">
        <f>VLOOKUP(F102,'[3]İSİM VEYA TC Sİ ÖRTÜŞENLER'!$C$5:$I$406,7,FALSE)</f>
        <v>31052</v>
      </c>
      <c r="J102" s="41">
        <f t="shared" si="12"/>
        <v>25.043835616438358</v>
      </c>
      <c r="K102" s="41">
        <f t="shared" si="13"/>
        <v>5.4</v>
      </c>
      <c r="L102" t="str">
        <f t="shared" si="11"/>
        <v>BOB-101</v>
      </c>
      <c r="M102" s="12" t="str" cm="1">
        <f t="array" ref="M102">_xlfn.IFS(J102=0,"",J102&lt;24,"24 ve altı",J102&lt;30,"25-30",J102&lt;40,"31-40",J102&lt;54,"41-54",J102&gt;54,"55 ve üstü")</f>
        <v>25-30</v>
      </c>
      <c r="N102" s="12" t="str" cm="1">
        <f t="array" ref="N102">_xlfn.IFS(K102=0,"",K102&lt;1,"0-1 ay",K102&lt;3,"1-3 ay",K102&lt;6,"3-6 ay",K102&lt;12,"6-12 ay",K102&lt;24,"12-24 ay",K102&gt;24,"24 ay ve üstü")</f>
        <v>3-6 ay</v>
      </c>
    </row>
    <row r="103" spans="1:14" x14ac:dyDescent="0.3">
      <c r="A103" t="s">
        <v>12</v>
      </c>
      <c r="B103" s="24">
        <v>102</v>
      </c>
      <c r="C103" s="25">
        <v>40195</v>
      </c>
      <c r="D103" s="25" t="str">
        <f t="shared" si="9"/>
        <v>01.2010</v>
      </c>
      <c r="E103" s="26" t="s">
        <v>5032</v>
      </c>
      <c r="F103" s="26" t="str">
        <f t="shared" si="10"/>
        <v>SELÇUK CAN</v>
      </c>
      <c r="G103" s="40"/>
      <c r="H103" s="21" t="e">
        <f>VLOOKUP(F103,'[3]İSİM VEYA TC Sİ ÖRTÜŞENLER'!C$5:$I$406,3,FALSE)</f>
        <v>#N/A</v>
      </c>
      <c r="I103" s="21" t="e">
        <f>VLOOKUP(F103,'[3]İSİM VEYA TC Sİ ÖRTÜŞENLER'!$C$5:$I$406,7,FALSE)</f>
        <v>#N/A</v>
      </c>
      <c r="J103" s="41" t="e">
        <f t="shared" si="12"/>
        <v>#N/A</v>
      </c>
      <c r="K103" s="41" t="e">
        <f t="shared" si="13"/>
        <v>#N/A</v>
      </c>
      <c r="L103" t="str">
        <f t="shared" si="11"/>
        <v>BOB-102</v>
      </c>
      <c r="M103" s="12" t="e" cm="1">
        <f t="array" ref="M103">_xlfn.IFS(J103=0,"",J103&lt;24,"24 ve altı",J103&lt;30,"25-30",J103&lt;40,"31-40",J103&lt;54,"41-54",J103&gt;54,"55 ve üstü")</f>
        <v>#N/A</v>
      </c>
      <c r="N103" s="12" t="e" cm="1">
        <f t="array" ref="N103">_xlfn.IFS(K103=0,"",K103&lt;1,"0-1 ay",K103&lt;3,"1-3 ay",K103&lt;6,"3-6 ay",K103&lt;12,"6-12 ay",K103&lt;24,"12-24 ay",K103&gt;24,"24 ay ve üstü")</f>
        <v>#N/A</v>
      </c>
    </row>
    <row r="104" spans="1:14" x14ac:dyDescent="0.3">
      <c r="A104" t="s">
        <v>12</v>
      </c>
      <c r="B104" s="24">
        <v>103</v>
      </c>
      <c r="C104" s="25">
        <v>40203</v>
      </c>
      <c r="D104" s="25" t="str">
        <f t="shared" si="9"/>
        <v>01.2010</v>
      </c>
      <c r="E104" s="26" t="s">
        <v>5033</v>
      </c>
      <c r="F104" s="26" t="str">
        <f t="shared" si="10"/>
        <v>MUSTAFA EREN</v>
      </c>
      <c r="G104" s="40">
        <v>57796274894</v>
      </c>
      <c r="H104" s="21">
        <f>VLOOKUP(F104,'[3]İSİM VEYA TC Sİ ÖRTÜŞENLER'!C$5:$I$406,3,FALSE)</f>
        <v>40064</v>
      </c>
      <c r="I104" s="21">
        <f>VLOOKUP(F104,'[3]İSİM VEYA TC Sİ ÖRTÜŞENLER'!$C$5:$I$406,7,FALSE)</f>
        <v>21645</v>
      </c>
      <c r="J104" s="41">
        <f t="shared" si="12"/>
        <v>50.843835616438355</v>
      </c>
      <c r="K104" s="41">
        <f t="shared" si="13"/>
        <v>4.6333333333333337</v>
      </c>
      <c r="L104" t="str">
        <f t="shared" si="11"/>
        <v>BOB-103</v>
      </c>
      <c r="M104" s="12" t="str" cm="1">
        <f t="array" ref="M104">_xlfn.IFS(J104=0,"",J104&lt;24,"24 ve altı",J104&lt;30,"25-30",J104&lt;40,"31-40",J104&lt;54,"41-54",J104&gt;54,"55 ve üstü")</f>
        <v>41-54</v>
      </c>
      <c r="N104" s="12" t="str" cm="1">
        <f t="array" ref="N104">_xlfn.IFS(K104=0,"",K104&lt;1,"0-1 ay",K104&lt;3,"1-3 ay",K104&lt;6,"3-6 ay",K104&lt;12,"6-12 ay",K104&lt;24,"12-24 ay",K104&gt;24,"24 ay ve üstü")</f>
        <v>3-6 ay</v>
      </c>
    </row>
    <row r="105" spans="1:14" x14ac:dyDescent="0.3">
      <c r="A105" t="s">
        <v>12</v>
      </c>
      <c r="B105" s="24">
        <v>104</v>
      </c>
      <c r="C105" s="25">
        <v>40205</v>
      </c>
      <c r="D105" s="25" t="str">
        <f t="shared" si="9"/>
        <v>01.2010</v>
      </c>
      <c r="E105" s="26" t="s">
        <v>5034</v>
      </c>
      <c r="F105" s="26" t="str">
        <f t="shared" si="10"/>
        <v>YASİN KAHRAMAN</v>
      </c>
      <c r="G105" s="40">
        <v>12877122976</v>
      </c>
      <c r="H105" s="21">
        <f>VLOOKUP(F105,'[3]İSİM VEYA TC Sİ ÖRTÜŞENLER'!C$5:$I$406,3,FALSE)</f>
        <v>40135</v>
      </c>
      <c r="I105" s="21">
        <f>VLOOKUP(F105,'[3]İSİM VEYA TC Sİ ÖRTÜŞENLER'!$C$5:$I$406,7,FALSE)</f>
        <v>30173</v>
      </c>
      <c r="J105" s="41">
        <f t="shared" si="12"/>
        <v>27.484931506849314</v>
      </c>
      <c r="K105" s="41">
        <f t="shared" si="13"/>
        <v>2.3333333333333335</v>
      </c>
      <c r="L105" t="str">
        <f t="shared" si="11"/>
        <v>BOB-104</v>
      </c>
      <c r="M105" s="12" t="str" cm="1">
        <f t="array" ref="M105">_xlfn.IFS(J105=0,"",J105&lt;24,"24 ve altı",J105&lt;30,"25-30",J105&lt;40,"31-40",J105&lt;54,"41-54",J105&gt;54,"55 ve üstü")</f>
        <v>25-30</v>
      </c>
      <c r="N105" s="12" t="str" cm="1">
        <f t="array" ref="N105">_xlfn.IFS(K105=0,"",K105&lt;1,"0-1 ay",K105&lt;3,"1-3 ay",K105&lt;6,"3-6 ay",K105&lt;12,"6-12 ay",K105&lt;24,"12-24 ay",K105&gt;24,"24 ay ve üstü")</f>
        <v>1-3 ay</v>
      </c>
    </row>
    <row r="106" spans="1:14" x14ac:dyDescent="0.3">
      <c r="A106" t="s">
        <v>12</v>
      </c>
      <c r="B106" s="24">
        <v>105</v>
      </c>
      <c r="C106" s="25">
        <v>40205</v>
      </c>
      <c r="D106" s="25" t="str">
        <f t="shared" si="9"/>
        <v>01.2010</v>
      </c>
      <c r="E106" s="26" t="s">
        <v>5034</v>
      </c>
      <c r="F106" s="26" t="str">
        <f t="shared" si="10"/>
        <v>YASİN KAHRAMAN</v>
      </c>
      <c r="G106" s="40">
        <v>12877122976</v>
      </c>
      <c r="H106" s="21">
        <f>VLOOKUP(F106,'[3]İSİM VEYA TC Sİ ÖRTÜŞENLER'!C$5:$I$406,3,FALSE)</f>
        <v>40135</v>
      </c>
      <c r="I106" s="21">
        <f>VLOOKUP(F106,'[3]İSİM VEYA TC Sİ ÖRTÜŞENLER'!$C$5:$I$406,7,FALSE)</f>
        <v>30173</v>
      </c>
      <c r="J106" s="41">
        <f t="shared" si="12"/>
        <v>27.484931506849314</v>
      </c>
      <c r="K106" s="41">
        <f t="shared" si="13"/>
        <v>2.3333333333333335</v>
      </c>
      <c r="L106" t="str">
        <f t="shared" si="11"/>
        <v>BOB-105</v>
      </c>
      <c r="M106" s="12" t="str" cm="1">
        <f t="array" ref="M106">_xlfn.IFS(J106=0,"",J106&lt;24,"24 ve altı",J106&lt;30,"25-30",J106&lt;40,"31-40",J106&lt;54,"41-54",J106&gt;54,"55 ve üstü")</f>
        <v>25-30</v>
      </c>
      <c r="N106" s="12" t="str" cm="1">
        <f t="array" ref="N106">_xlfn.IFS(K106=0,"",K106&lt;1,"0-1 ay",K106&lt;3,"1-3 ay",K106&lt;6,"3-6 ay",K106&lt;12,"6-12 ay",K106&lt;24,"12-24 ay",K106&gt;24,"24 ay ve üstü")</f>
        <v>1-3 ay</v>
      </c>
    </row>
    <row r="107" spans="1:14" x14ac:dyDescent="0.3">
      <c r="A107" t="s">
        <v>12</v>
      </c>
      <c r="B107" s="24">
        <v>106</v>
      </c>
      <c r="C107" s="25">
        <v>40205</v>
      </c>
      <c r="D107" s="25" t="str">
        <f t="shared" si="9"/>
        <v>01.2010</v>
      </c>
      <c r="E107" s="26" t="s">
        <v>5035</v>
      </c>
      <c r="F107" s="26" t="str">
        <f t="shared" si="10"/>
        <v>MURAT SANCAR</v>
      </c>
      <c r="G107" s="40">
        <v>40052006568</v>
      </c>
      <c r="H107" s="21">
        <f>VLOOKUP(F107,'[3]İSİM VEYA TC Sİ ÖRTÜŞENLER'!C$5:$I$406,3,FALSE)</f>
        <v>40444</v>
      </c>
      <c r="I107" s="21">
        <f>VLOOKUP(F107,'[3]İSİM VEYA TC Sİ ÖRTÜŞENLER'!$C$5:$I$406,7,FALSE)</f>
        <v>22048</v>
      </c>
      <c r="J107" s="41">
        <f t="shared" si="12"/>
        <v>49.745205479452054</v>
      </c>
      <c r="K107" s="41">
        <v>11</v>
      </c>
      <c r="L107" t="str">
        <f t="shared" si="11"/>
        <v>BOB-106</v>
      </c>
      <c r="M107" s="12" t="str" cm="1">
        <f t="array" ref="M107">_xlfn.IFS(J107=0,"",J107&lt;24,"24 ve altı",J107&lt;30,"25-30",J107&lt;40,"31-40",J107&lt;54,"41-54",J107&gt;54,"55 ve üstü")</f>
        <v>41-54</v>
      </c>
      <c r="N107" s="12" t="str" cm="1">
        <f t="array" ref="N107">_xlfn.IFS(K107=0,"",K107&lt;1,"0-1 ay",K107&lt;3,"1-3 ay",K107&lt;6,"3-6 ay",K107&lt;12,"6-12 ay",K107&lt;24,"12-24 ay",K107&gt;24,"24 ay ve üstü")</f>
        <v>6-12 ay</v>
      </c>
    </row>
    <row r="108" spans="1:14" x14ac:dyDescent="0.3">
      <c r="A108" t="s">
        <v>12</v>
      </c>
      <c r="B108" s="24">
        <v>107</v>
      </c>
      <c r="C108" s="25">
        <v>40205</v>
      </c>
      <c r="D108" s="25" t="str">
        <f t="shared" si="9"/>
        <v>01.2010</v>
      </c>
      <c r="E108" s="26" t="s">
        <v>5036</v>
      </c>
      <c r="F108" s="26" t="str">
        <f t="shared" si="10"/>
        <v>H. İBRAHİM CANSIZOĞLU</v>
      </c>
      <c r="G108" s="40">
        <v>49711290812</v>
      </c>
      <c r="H108" s="21" t="e">
        <f>VLOOKUP(F108,'[3]İSİM VEYA TC Sİ ÖRTÜŞENLER'!C$5:$I$406,3,FALSE)</f>
        <v>#N/A</v>
      </c>
      <c r="I108" s="21" t="e">
        <f>VLOOKUP(F108,'[3]İSİM VEYA TC Sİ ÖRTÜŞENLER'!$C$5:$I$406,7,FALSE)</f>
        <v>#N/A</v>
      </c>
      <c r="J108" s="41" t="e">
        <f t="shared" si="12"/>
        <v>#N/A</v>
      </c>
      <c r="K108" s="41" t="e">
        <f t="shared" si="13"/>
        <v>#N/A</v>
      </c>
      <c r="L108" t="str">
        <f t="shared" si="11"/>
        <v>BOB-107</v>
      </c>
      <c r="M108" s="12" t="e" cm="1">
        <f t="array" ref="M108">_xlfn.IFS(J108=0,"",J108&lt;24,"24 ve altı",J108&lt;30,"25-30",J108&lt;40,"31-40",J108&lt;54,"41-54",J108&gt;54,"55 ve üstü")</f>
        <v>#N/A</v>
      </c>
      <c r="N108" s="12" t="e" cm="1">
        <f t="array" ref="N108">_xlfn.IFS(K108=0,"",K108&lt;1,"0-1 ay",K108&lt;3,"1-3 ay",K108&lt;6,"3-6 ay",K108&lt;12,"6-12 ay",K108&lt;24,"12-24 ay",K108&gt;24,"24 ay ve üstü")</f>
        <v>#N/A</v>
      </c>
    </row>
    <row r="109" spans="1:14" x14ac:dyDescent="0.3">
      <c r="A109" t="s">
        <v>12</v>
      </c>
      <c r="B109" s="24">
        <v>108</v>
      </c>
      <c r="C109" s="25">
        <v>40213</v>
      </c>
      <c r="D109" s="25" t="str">
        <f t="shared" si="9"/>
        <v>02.2010</v>
      </c>
      <c r="E109" s="26" t="s">
        <v>5037</v>
      </c>
      <c r="F109" s="26" t="str">
        <f t="shared" si="10"/>
        <v>EKREM DOĞRU</v>
      </c>
      <c r="G109" s="40">
        <v>15068844084</v>
      </c>
      <c r="H109" s="21">
        <f>VLOOKUP(F109,'[3]İSİM VEYA TC Sİ ÖRTÜŞENLER'!C$5:$I$406,3,FALSE)</f>
        <v>40017</v>
      </c>
      <c r="I109" s="21">
        <f>VLOOKUP(F109,'[3]İSİM VEYA TC Sİ ÖRTÜŞENLER'!$C$5:$I$406,7,FALSE)</f>
        <v>31743</v>
      </c>
      <c r="J109" s="41">
        <f t="shared" si="12"/>
        <v>23.205479452054796</v>
      </c>
      <c r="K109" s="41">
        <f t="shared" si="13"/>
        <v>6.5333333333333332</v>
      </c>
      <c r="L109" t="str">
        <f t="shared" si="11"/>
        <v>BOB-108</v>
      </c>
      <c r="M109" s="12" t="str" cm="1">
        <f t="array" ref="M109">_xlfn.IFS(J109=0,"",J109&lt;24,"24 ve altı",J109&lt;30,"25-30",J109&lt;40,"31-40",J109&lt;54,"41-54",J109&gt;54,"55 ve üstü")</f>
        <v>24 ve altı</v>
      </c>
      <c r="N109" s="12" t="str" cm="1">
        <f t="array" ref="N109">_xlfn.IFS(K109=0,"",K109&lt;1,"0-1 ay",K109&lt;3,"1-3 ay",K109&lt;6,"3-6 ay",K109&lt;12,"6-12 ay",K109&lt;24,"12-24 ay",K109&gt;24,"24 ay ve üstü")</f>
        <v>6-12 ay</v>
      </c>
    </row>
    <row r="110" spans="1:14" x14ac:dyDescent="0.3">
      <c r="A110" t="s">
        <v>12</v>
      </c>
      <c r="B110" s="24">
        <v>109</v>
      </c>
      <c r="C110" s="25">
        <v>40214</v>
      </c>
      <c r="D110" s="25" t="str">
        <f t="shared" si="9"/>
        <v>02.2010</v>
      </c>
      <c r="E110" s="26" t="s">
        <v>5038</v>
      </c>
      <c r="F110" s="26" t="str">
        <f t="shared" si="10"/>
        <v>İBRAHİM BOZ</v>
      </c>
      <c r="G110" s="40">
        <v>36913282790</v>
      </c>
      <c r="H110" s="21">
        <f>VLOOKUP(F110,'[3]İSİM VEYA TC Sİ ÖRTÜŞENLER'!C$5:$I$406,3,FALSE)</f>
        <v>40093</v>
      </c>
      <c r="I110" s="21">
        <f>VLOOKUP(F110,'[3]İSİM VEYA TC Sİ ÖRTÜŞENLER'!$C$5:$I$406,7,FALSE)</f>
        <v>29659</v>
      </c>
      <c r="J110" s="41">
        <f t="shared" si="12"/>
        <v>28.917808219178081</v>
      </c>
      <c r="K110" s="41">
        <f t="shared" si="13"/>
        <v>4.0333333333333332</v>
      </c>
      <c r="L110" t="str">
        <f t="shared" si="11"/>
        <v>BOB-109</v>
      </c>
      <c r="M110" s="12" t="str" cm="1">
        <f t="array" ref="M110">_xlfn.IFS(J110=0,"",J110&lt;24,"24 ve altı",J110&lt;30,"25-30",J110&lt;40,"31-40",J110&lt;54,"41-54",J110&gt;54,"55 ve üstü")</f>
        <v>25-30</v>
      </c>
      <c r="N110" s="12" t="str" cm="1">
        <f t="array" ref="N110">_xlfn.IFS(K110=0,"",K110&lt;1,"0-1 ay",K110&lt;3,"1-3 ay",K110&lt;6,"3-6 ay",K110&lt;12,"6-12 ay",K110&lt;24,"12-24 ay",K110&gt;24,"24 ay ve üstü")</f>
        <v>3-6 ay</v>
      </c>
    </row>
    <row r="111" spans="1:14" x14ac:dyDescent="0.3">
      <c r="A111" t="s">
        <v>12</v>
      </c>
      <c r="B111" s="24">
        <v>110</v>
      </c>
      <c r="C111" s="25">
        <v>40217</v>
      </c>
      <c r="D111" s="25" t="str">
        <f t="shared" si="9"/>
        <v>02.2010</v>
      </c>
      <c r="E111" s="26" t="s">
        <v>5039</v>
      </c>
      <c r="F111" s="26" t="str">
        <f t="shared" si="10"/>
        <v>İBRAHİM HALİL ALGIN</v>
      </c>
      <c r="G111" s="40">
        <v>23699628522</v>
      </c>
      <c r="H111" s="21">
        <f>VLOOKUP(F111,'[3]İSİM VEYA TC Sİ ÖRTÜŞENLER'!C$5:$I$406,3,FALSE)</f>
        <v>39883</v>
      </c>
      <c r="I111" s="21">
        <f>VLOOKUP(F111,'[3]İSİM VEYA TC Sİ ÖRTÜŞENLER'!$C$5:$I$406,7,FALSE)</f>
        <v>25083</v>
      </c>
      <c r="J111" s="41">
        <f t="shared" si="12"/>
        <v>41.463013698630135</v>
      </c>
      <c r="K111" s="41">
        <f t="shared" si="13"/>
        <v>11.133333333333333</v>
      </c>
      <c r="L111" t="str">
        <f t="shared" si="11"/>
        <v>BOB-110</v>
      </c>
      <c r="M111" s="12" t="str" cm="1">
        <f t="array" ref="M111">_xlfn.IFS(J111=0,"",J111&lt;24,"24 ve altı",J111&lt;30,"25-30",J111&lt;40,"31-40",J111&lt;54,"41-54",J111&gt;54,"55 ve üstü")</f>
        <v>41-54</v>
      </c>
      <c r="N111" s="12" t="str" cm="1">
        <f t="array" ref="N111">_xlfn.IFS(K111=0,"",K111&lt;1,"0-1 ay",K111&lt;3,"1-3 ay",K111&lt;6,"3-6 ay",K111&lt;12,"6-12 ay",K111&lt;24,"12-24 ay",K111&gt;24,"24 ay ve üstü")</f>
        <v>6-12 ay</v>
      </c>
    </row>
    <row r="112" spans="1:14" x14ac:dyDescent="0.3">
      <c r="A112" t="s">
        <v>12</v>
      </c>
      <c r="B112" s="24">
        <v>111</v>
      </c>
      <c r="C112" s="25">
        <v>40218</v>
      </c>
      <c r="D112" s="25" t="str">
        <f t="shared" si="9"/>
        <v>02.2010</v>
      </c>
      <c r="E112" s="26" t="s">
        <v>5040</v>
      </c>
      <c r="F112" s="26" t="str">
        <f t="shared" si="10"/>
        <v>KADİR GÜLEÇ</v>
      </c>
      <c r="G112" s="40">
        <v>31748255612</v>
      </c>
      <c r="H112" s="21">
        <f>VLOOKUP(F112,'[3]İSİM VEYA TC Sİ ÖRTÜŞENLER'!C$5:$I$406,3,FALSE)</f>
        <v>40452</v>
      </c>
      <c r="I112" s="21">
        <f>VLOOKUP(F112,'[3]İSİM VEYA TC Sİ ÖRTÜŞENLER'!$C$5:$I$406,7,FALSE)</f>
        <v>23255</v>
      </c>
      <c r="J112" s="41">
        <f t="shared" si="12"/>
        <v>46.473972602739728</v>
      </c>
      <c r="K112" s="41">
        <v>11</v>
      </c>
      <c r="L112" t="str">
        <f t="shared" si="11"/>
        <v>BOB-111</v>
      </c>
      <c r="M112" s="12" t="str" cm="1">
        <f t="array" ref="M112">_xlfn.IFS(J112=0,"",J112&lt;24,"24 ve altı",J112&lt;30,"25-30",J112&lt;40,"31-40",J112&lt;54,"41-54",J112&gt;54,"55 ve üstü")</f>
        <v>41-54</v>
      </c>
      <c r="N112" s="12" t="str" cm="1">
        <f t="array" ref="N112">_xlfn.IFS(K112=0,"",K112&lt;1,"0-1 ay",K112&lt;3,"1-3 ay",K112&lt;6,"3-6 ay",K112&lt;12,"6-12 ay",K112&lt;24,"12-24 ay",K112&gt;24,"24 ay ve üstü")</f>
        <v>6-12 ay</v>
      </c>
    </row>
    <row r="113" spans="1:14" x14ac:dyDescent="0.3">
      <c r="A113" t="s">
        <v>12</v>
      </c>
      <c r="B113" s="24">
        <v>112</v>
      </c>
      <c r="C113" s="25">
        <v>40218</v>
      </c>
      <c r="D113" s="25" t="str">
        <f t="shared" si="9"/>
        <v>02.2010</v>
      </c>
      <c r="E113" s="26" t="s">
        <v>5041</v>
      </c>
      <c r="F113" s="26" t="str">
        <f t="shared" si="10"/>
        <v>CENGİZ TUNA</v>
      </c>
      <c r="G113" s="40">
        <v>31780760518</v>
      </c>
      <c r="H113" s="21">
        <f>VLOOKUP(F113,'[3]İSİM VEYA TC Sİ ÖRTÜŞENLER'!C$5:$I$406,3,FALSE)</f>
        <v>40093</v>
      </c>
      <c r="I113" s="21">
        <f>VLOOKUP(F113,'[3]İSİM VEYA TC Sİ ÖRTÜŞENLER'!$C$5:$I$406,7,FALSE)</f>
        <v>24052</v>
      </c>
      <c r="J113" s="41">
        <f t="shared" si="12"/>
        <v>44.290410958904111</v>
      </c>
      <c r="K113" s="41">
        <f t="shared" si="13"/>
        <v>4.166666666666667</v>
      </c>
      <c r="L113" t="str">
        <f t="shared" si="11"/>
        <v>BOB-112</v>
      </c>
      <c r="M113" s="12" t="str" cm="1">
        <f t="array" ref="M113">_xlfn.IFS(J113=0,"",J113&lt;24,"24 ve altı",J113&lt;30,"25-30",J113&lt;40,"31-40",J113&lt;54,"41-54",J113&gt;54,"55 ve üstü")</f>
        <v>41-54</v>
      </c>
      <c r="N113" s="12" t="str" cm="1">
        <f t="array" ref="N113">_xlfn.IFS(K113=0,"",K113&lt;1,"0-1 ay",K113&lt;3,"1-3 ay",K113&lt;6,"3-6 ay",K113&lt;12,"6-12 ay",K113&lt;24,"12-24 ay",K113&gt;24,"24 ay ve üstü")</f>
        <v>3-6 ay</v>
      </c>
    </row>
    <row r="114" spans="1:14" x14ac:dyDescent="0.3">
      <c r="A114" t="s">
        <v>12</v>
      </c>
      <c r="B114" s="24">
        <v>113</v>
      </c>
      <c r="C114" s="25">
        <v>40218</v>
      </c>
      <c r="D114" s="25" t="str">
        <f t="shared" si="9"/>
        <v>02.2010</v>
      </c>
      <c r="E114" s="26" t="s">
        <v>5042</v>
      </c>
      <c r="F114" s="26" t="str">
        <f t="shared" si="10"/>
        <v>YASİN GÖZÜAÇIK</v>
      </c>
      <c r="G114" s="40">
        <v>21206699904</v>
      </c>
      <c r="H114" s="21">
        <f>VLOOKUP(F114,'[3]İSİM VEYA TC Sİ ÖRTÜŞENLER'!C$5:$I$406,3,FALSE)</f>
        <v>40158</v>
      </c>
      <c r="I114" s="21">
        <f>VLOOKUP(F114,'[3]İSİM VEYA TC Sİ ÖRTÜŞENLER'!$C$5:$I$406,7,FALSE)</f>
        <v>25846</v>
      </c>
      <c r="J114" s="41">
        <f t="shared" si="12"/>
        <v>39.375342465753427</v>
      </c>
      <c r="K114" s="41">
        <f t="shared" si="13"/>
        <v>2</v>
      </c>
      <c r="L114" t="str">
        <f t="shared" si="11"/>
        <v>BOB-113</v>
      </c>
      <c r="M114" s="12" t="str" cm="1">
        <f t="array" ref="M114">_xlfn.IFS(J114=0,"",J114&lt;24,"24 ve altı",J114&lt;30,"25-30",J114&lt;40,"31-40",J114&lt;54,"41-54",J114&gt;54,"55 ve üstü")</f>
        <v>31-40</v>
      </c>
      <c r="N114" s="12" t="str" cm="1">
        <f t="array" ref="N114">_xlfn.IFS(K114=0,"",K114&lt;1,"0-1 ay",K114&lt;3,"1-3 ay",K114&lt;6,"3-6 ay",K114&lt;12,"6-12 ay",K114&lt;24,"12-24 ay",K114&gt;24,"24 ay ve üstü")</f>
        <v>1-3 ay</v>
      </c>
    </row>
    <row r="115" spans="1:14" x14ac:dyDescent="0.3">
      <c r="A115" t="s">
        <v>12</v>
      </c>
      <c r="B115" s="24">
        <v>114</v>
      </c>
      <c r="C115" s="25">
        <v>40220</v>
      </c>
      <c r="D115" s="25" t="str">
        <f t="shared" si="9"/>
        <v>02.2010</v>
      </c>
      <c r="E115" s="26" t="s">
        <v>5043</v>
      </c>
      <c r="F115" s="26" t="str">
        <f t="shared" si="10"/>
        <v>SİNAN SAKAR</v>
      </c>
      <c r="G115" s="40">
        <v>33017325262</v>
      </c>
      <c r="H115" s="21">
        <f>VLOOKUP(F115,'[3]İSİM VEYA TC Sİ ÖRTÜŞENLER'!C$5:$I$406,3,FALSE)</f>
        <v>40061</v>
      </c>
      <c r="I115" s="21">
        <f>VLOOKUP(F115,'[3]İSİM VEYA TC Sİ ÖRTÜŞENLER'!$C$5:$I$406,7,FALSE)</f>
        <v>23743</v>
      </c>
      <c r="J115" s="41">
        <f t="shared" si="12"/>
        <v>45.142465753424659</v>
      </c>
      <c r="K115" s="41">
        <f t="shared" si="13"/>
        <v>5.3</v>
      </c>
      <c r="L115" t="str">
        <f t="shared" si="11"/>
        <v>BOB-114</v>
      </c>
      <c r="M115" s="12" t="str" cm="1">
        <f t="array" ref="M115">_xlfn.IFS(J115=0,"",J115&lt;24,"24 ve altı",J115&lt;30,"25-30",J115&lt;40,"31-40",J115&lt;54,"41-54",J115&gt;54,"55 ve üstü")</f>
        <v>41-54</v>
      </c>
      <c r="N115" s="12" t="str" cm="1">
        <f t="array" ref="N115">_xlfn.IFS(K115=0,"",K115&lt;1,"0-1 ay",K115&lt;3,"1-3 ay",K115&lt;6,"3-6 ay",K115&lt;12,"6-12 ay",K115&lt;24,"12-24 ay",K115&gt;24,"24 ay ve üstü")</f>
        <v>3-6 ay</v>
      </c>
    </row>
    <row r="116" spans="1:14" x14ac:dyDescent="0.3">
      <c r="A116" t="s">
        <v>12</v>
      </c>
      <c r="B116" s="24">
        <v>115</v>
      </c>
      <c r="C116" s="25">
        <v>40221</v>
      </c>
      <c r="D116" s="25" t="str">
        <f t="shared" si="9"/>
        <v>02.2010</v>
      </c>
      <c r="E116" s="26" t="s">
        <v>5044</v>
      </c>
      <c r="F116" s="26" t="str">
        <f t="shared" si="10"/>
        <v>KADİR COŞKUN</v>
      </c>
      <c r="G116" s="40"/>
      <c r="H116" s="21" t="e">
        <f>VLOOKUP(F116,'[3]İSİM VEYA TC Sİ ÖRTÜŞENLER'!C$5:$I$406,3,FALSE)</f>
        <v>#N/A</v>
      </c>
      <c r="I116" s="21" t="e">
        <f>VLOOKUP(F116,'[3]İSİM VEYA TC Sİ ÖRTÜŞENLER'!$C$5:$I$406,7,FALSE)</f>
        <v>#N/A</v>
      </c>
      <c r="J116" s="41" t="e">
        <f t="shared" si="12"/>
        <v>#N/A</v>
      </c>
      <c r="K116" s="41" t="e">
        <f t="shared" si="13"/>
        <v>#N/A</v>
      </c>
      <c r="L116" t="str">
        <f t="shared" si="11"/>
        <v>BOB-115</v>
      </c>
      <c r="M116" s="12" t="e" cm="1">
        <f t="array" ref="M116">_xlfn.IFS(J116=0,"",J116&lt;24,"24 ve altı",J116&lt;30,"25-30",J116&lt;40,"31-40",J116&lt;54,"41-54",J116&gt;54,"55 ve üstü")</f>
        <v>#N/A</v>
      </c>
      <c r="N116" s="12" t="e" cm="1">
        <f t="array" ref="N116">_xlfn.IFS(K116=0,"",K116&lt;1,"0-1 ay",K116&lt;3,"1-3 ay",K116&lt;6,"3-6 ay",K116&lt;12,"6-12 ay",K116&lt;24,"12-24 ay",K116&gt;24,"24 ay ve üstü")</f>
        <v>#N/A</v>
      </c>
    </row>
    <row r="117" spans="1:14" x14ac:dyDescent="0.3">
      <c r="A117" t="s">
        <v>12</v>
      </c>
      <c r="B117" s="24">
        <v>116</v>
      </c>
      <c r="C117" s="25">
        <v>40221</v>
      </c>
      <c r="D117" s="25" t="str">
        <f t="shared" si="9"/>
        <v>02.2010</v>
      </c>
      <c r="E117" s="26" t="s">
        <v>5045</v>
      </c>
      <c r="F117" s="26" t="str">
        <f t="shared" si="10"/>
        <v>SONER BEY (KALİTE KONTROL)</v>
      </c>
      <c r="G117" s="40"/>
      <c r="H117" s="21" t="e">
        <f>VLOOKUP(F117,'[3]İSİM VEYA TC Sİ ÖRTÜŞENLER'!C$5:$I$406,3,FALSE)</f>
        <v>#N/A</v>
      </c>
      <c r="I117" s="21" t="e">
        <f>VLOOKUP(F117,'[3]İSİM VEYA TC Sİ ÖRTÜŞENLER'!$C$5:$I$406,7,FALSE)</f>
        <v>#N/A</v>
      </c>
      <c r="J117" s="41" t="e">
        <f t="shared" si="12"/>
        <v>#N/A</v>
      </c>
      <c r="K117" s="41" t="e">
        <f t="shared" si="13"/>
        <v>#N/A</v>
      </c>
      <c r="L117" t="str">
        <f t="shared" si="11"/>
        <v>BOB-116</v>
      </c>
      <c r="M117" s="12" t="e" cm="1">
        <f t="array" ref="M117">_xlfn.IFS(J117=0,"",J117&lt;24,"24 ve altı",J117&lt;30,"25-30",J117&lt;40,"31-40",J117&lt;54,"41-54",J117&gt;54,"55 ve üstü")</f>
        <v>#N/A</v>
      </c>
      <c r="N117" s="12" t="e" cm="1">
        <f t="array" ref="N117">_xlfn.IFS(K117=0,"",K117&lt;1,"0-1 ay",K117&lt;3,"1-3 ay",K117&lt;6,"3-6 ay",K117&lt;12,"6-12 ay",K117&lt;24,"12-24 ay",K117&gt;24,"24 ay ve üstü")</f>
        <v>#N/A</v>
      </c>
    </row>
    <row r="118" spans="1:14" x14ac:dyDescent="0.3">
      <c r="A118" t="s">
        <v>12</v>
      </c>
      <c r="B118" s="24">
        <v>117</v>
      </c>
      <c r="C118" s="25">
        <v>40224</v>
      </c>
      <c r="D118" s="25" t="str">
        <f t="shared" si="9"/>
        <v>02.2010</v>
      </c>
      <c r="E118" s="26" t="s">
        <v>5046</v>
      </c>
      <c r="F118" s="26" t="str">
        <f t="shared" si="10"/>
        <v>ÜNAL ÇOBAN</v>
      </c>
      <c r="G118" s="40">
        <v>56092457154</v>
      </c>
      <c r="H118" s="21">
        <f>VLOOKUP(F118,'[3]İSİM VEYA TC Sİ ÖRTÜŞENLER'!C$5:$I$406,3,FALSE)</f>
        <v>40127</v>
      </c>
      <c r="I118" s="21">
        <f>VLOOKUP(F118,'[3]İSİM VEYA TC Sİ ÖRTÜŞENLER'!$C$5:$I$406,7,FALSE)</f>
        <v>24228</v>
      </c>
      <c r="J118" s="41">
        <f t="shared" si="12"/>
        <v>43.824657534246576</v>
      </c>
      <c r="K118" s="41">
        <f t="shared" si="13"/>
        <v>3.2333333333333334</v>
      </c>
      <c r="L118" t="str">
        <f t="shared" si="11"/>
        <v>BOB-117</v>
      </c>
      <c r="M118" s="12" t="str" cm="1">
        <f t="array" ref="M118">_xlfn.IFS(J118=0,"",J118&lt;24,"24 ve altı",J118&lt;30,"25-30",J118&lt;40,"31-40",J118&lt;54,"41-54",J118&gt;54,"55 ve üstü")</f>
        <v>41-54</v>
      </c>
      <c r="N118" s="12" t="str" cm="1">
        <f t="array" ref="N118">_xlfn.IFS(K118=0,"",K118&lt;1,"0-1 ay",K118&lt;3,"1-3 ay",K118&lt;6,"3-6 ay",K118&lt;12,"6-12 ay",K118&lt;24,"12-24 ay",K118&gt;24,"24 ay ve üstü")</f>
        <v>3-6 ay</v>
      </c>
    </row>
    <row r="119" spans="1:14" x14ac:dyDescent="0.3">
      <c r="A119" t="s">
        <v>12</v>
      </c>
      <c r="B119" s="24">
        <v>118</v>
      </c>
      <c r="C119" s="25">
        <v>40225</v>
      </c>
      <c r="D119" s="25" t="str">
        <f t="shared" si="9"/>
        <v>02.2010</v>
      </c>
      <c r="E119" s="26" t="s">
        <v>5047</v>
      </c>
      <c r="F119" s="26" t="str">
        <f t="shared" si="10"/>
        <v>TEYYAR KOÇYİĞİT</v>
      </c>
      <c r="G119" s="40">
        <v>15133956520</v>
      </c>
      <c r="H119" s="21">
        <f>VLOOKUP(F119,'[3]İSİM VEYA TC Sİ ÖRTÜŞENLER'!C$5:$I$406,3,FALSE)</f>
        <v>40106</v>
      </c>
      <c r="I119" s="21">
        <f>VLOOKUP(F119,'[3]İSİM VEYA TC Sİ ÖRTÜŞENLER'!$C$5:$I$406,7,FALSE)</f>
        <v>27365</v>
      </c>
      <c r="J119" s="41">
        <f t="shared" si="12"/>
        <v>35.232876712328768</v>
      </c>
      <c r="K119" s="41">
        <f t="shared" si="13"/>
        <v>3.9666666666666668</v>
      </c>
      <c r="L119" t="str">
        <f t="shared" si="11"/>
        <v>BOB-118</v>
      </c>
      <c r="M119" s="12" t="str" cm="1">
        <f t="array" ref="M119">_xlfn.IFS(J119=0,"",J119&lt;24,"24 ve altı",J119&lt;30,"25-30",J119&lt;40,"31-40",J119&lt;54,"41-54",J119&gt;54,"55 ve üstü")</f>
        <v>31-40</v>
      </c>
      <c r="N119" s="12" t="str" cm="1">
        <f t="array" ref="N119">_xlfn.IFS(K119=0,"",K119&lt;1,"0-1 ay",K119&lt;3,"1-3 ay",K119&lt;6,"3-6 ay",K119&lt;12,"6-12 ay",K119&lt;24,"12-24 ay",K119&gt;24,"24 ay ve üstü")</f>
        <v>3-6 ay</v>
      </c>
    </row>
    <row r="120" spans="1:14" x14ac:dyDescent="0.3">
      <c r="A120" t="s">
        <v>12</v>
      </c>
      <c r="B120" s="24">
        <v>119</v>
      </c>
      <c r="C120" s="25">
        <v>40229</v>
      </c>
      <c r="D120" s="25" t="str">
        <f t="shared" si="9"/>
        <v>02.2010</v>
      </c>
      <c r="E120" s="26" t="s">
        <v>5048</v>
      </c>
      <c r="F120" s="26" t="str">
        <f t="shared" si="10"/>
        <v>TALAT KOŞAN</v>
      </c>
      <c r="G120" s="40">
        <v>27496612456</v>
      </c>
      <c r="H120" s="21" t="e">
        <f>VLOOKUP(F120,'[3]İSİM VEYA TC Sİ ÖRTÜŞENLER'!C$5:$I$406,3,FALSE)</f>
        <v>#N/A</v>
      </c>
      <c r="I120" s="21" t="e">
        <f>VLOOKUP(F120,'[3]İSİM VEYA TC Sİ ÖRTÜŞENLER'!$C$5:$I$406,7,FALSE)</f>
        <v>#N/A</v>
      </c>
      <c r="J120" s="41" t="e">
        <f t="shared" si="12"/>
        <v>#N/A</v>
      </c>
      <c r="K120" s="41" t="e">
        <f t="shared" si="13"/>
        <v>#N/A</v>
      </c>
      <c r="L120" t="str">
        <f t="shared" si="11"/>
        <v>BOB-119</v>
      </c>
      <c r="M120" s="12" t="e" cm="1">
        <f t="array" ref="M120">_xlfn.IFS(J120=0,"",J120&lt;24,"24 ve altı",J120&lt;30,"25-30",J120&lt;40,"31-40",J120&lt;54,"41-54",J120&gt;54,"55 ve üstü")</f>
        <v>#N/A</v>
      </c>
      <c r="N120" s="12" t="e" cm="1">
        <f t="array" ref="N120">_xlfn.IFS(K120=0,"",K120&lt;1,"0-1 ay",K120&lt;3,"1-3 ay",K120&lt;6,"3-6 ay",K120&lt;12,"6-12 ay",K120&lt;24,"12-24 ay",K120&gt;24,"24 ay ve üstü")</f>
        <v>#N/A</v>
      </c>
    </row>
    <row r="121" spans="1:14" x14ac:dyDescent="0.3">
      <c r="A121" t="s">
        <v>12</v>
      </c>
      <c r="B121" s="24">
        <v>120</v>
      </c>
      <c r="C121" s="25">
        <v>40232</v>
      </c>
      <c r="D121" s="25" t="str">
        <f t="shared" si="9"/>
        <v>02.2010</v>
      </c>
      <c r="E121" s="26" t="s">
        <v>4956</v>
      </c>
      <c r="F121" s="26" t="str">
        <f t="shared" si="10"/>
        <v>MEHMET ERDOĞAN</v>
      </c>
      <c r="G121" s="40">
        <v>68110071150</v>
      </c>
      <c r="H121" s="21">
        <f>VLOOKUP(F121,'[3]İSİM VEYA TC Sİ ÖRTÜŞENLER'!C$5:$I$406,3,FALSE)</f>
        <v>40165</v>
      </c>
      <c r="I121" s="21">
        <f>VLOOKUP(F121,'[3]İSİM VEYA TC Sİ ÖRTÜŞENLER'!$C$5:$I$406,7,FALSE)</f>
        <v>30670</v>
      </c>
      <c r="J121" s="41">
        <f t="shared" si="12"/>
        <v>26.197260273972603</v>
      </c>
      <c r="K121" s="41">
        <f t="shared" si="13"/>
        <v>2.2333333333333334</v>
      </c>
      <c r="L121" t="str">
        <f t="shared" si="11"/>
        <v>BOB-120</v>
      </c>
      <c r="M121" s="12" t="str" cm="1">
        <f t="array" ref="M121">_xlfn.IFS(J121=0,"",J121&lt;24,"24 ve altı",J121&lt;30,"25-30",J121&lt;40,"31-40",J121&lt;54,"41-54",J121&gt;54,"55 ve üstü")</f>
        <v>25-30</v>
      </c>
      <c r="N121" s="12" t="str" cm="1">
        <f t="array" ref="N121">_xlfn.IFS(K121=0,"",K121&lt;1,"0-1 ay",K121&lt;3,"1-3 ay",K121&lt;6,"3-6 ay",K121&lt;12,"6-12 ay",K121&lt;24,"12-24 ay",K121&gt;24,"24 ay ve üstü")</f>
        <v>1-3 ay</v>
      </c>
    </row>
    <row r="122" spans="1:14" x14ac:dyDescent="0.3">
      <c r="A122" t="s">
        <v>12</v>
      </c>
      <c r="B122" s="24">
        <v>121</v>
      </c>
      <c r="C122" s="25">
        <v>40235</v>
      </c>
      <c r="D122" s="25" t="str">
        <f t="shared" si="9"/>
        <v>02.2010</v>
      </c>
      <c r="E122" s="26" t="s">
        <v>5049</v>
      </c>
      <c r="F122" s="26" t="str">
        <f t="shared" si="10"/>
        <v>İDRİS GÜN</v>
      </c>
      <c r="G122" s="40"/>
      <c r="H122" s="21" t="e">
        <f>VLOOKUP(F122,'[3]İSİM VEYA TC Sİ ÖRTÜŞENLER'!C$5:$I$406,3,FALSE)</f>
        <v>#N/A</v>
      </c>
      <c r="I122" s="21" t="e">
        <f>VLOOKUP(F122,'[3]İSİM VEYA TC Sİ ÖRTÜŞENLER'!$C$5:$I$406,7,FALSE)</f>
        <v>#N/A</v>
      </c>
      <c r="J122" s="41" t="e">
        <f t="shared" si="12"/>
        <v>#N/A</v>
      </c>
      <c r="K122" s="41" t="e">
        <f t="shared" si="13"/>
        <v>#N/A</v>
      </c>
      <c r="L122" t="str">
        <f t="shared" si="11"/>
        <v>BOB-121</v>
      </c>
      <c r="M122" s="12" t="e" cm="1">
        <f t="array" ref="M122">_xlfn.IFS(J122=0,"",J122&lt;24,"24 ve altı",J122&lt;30,"25-30",J122&lt;40,"31-40",J122&lt;54,"41-54",J122&gt;54,"55 ve üstü")</f>
        <v>#N/A</v>
      </c>
      <c r="N122" s="12" t="e" cm="1">
        <f t="array" ref="N122">_xlfn.IFS(K122=0,"",K122&lt;1,"0-1 ay",K122&lt;3,"1-3 ay",K122&lt;6,"3-6 ay",K122&lt;12,"6-12 ay",K122&lt;24,"12-24 ay",K122&gt;24,"24 ay ve üstü")</f>
        <v>#N/A</v>
      </c>
    </row>
    <row r="123" spans="1:14" x14ac:dyDescent="0.3">
      <c r="A123" t="s">
        <v>12</v>
      </c>
      <c r="B123" s="24">
        <v>122</v>
      </c>
      <c r="C123" s="25">
        <v>40235</v>
      </c>
      <c r="D123" s="25" t="str">
        <f t="shared" si="9"/>
        <v>02.2010</v>
      </c>
      <c r="E123" s="26" t="s">
        <v>5050</v>
      </c>
      <c r="F123" s="26" t="str">
        <f t="shared" si="10"/>
        <v>ATEŞÇİ EKİBİ</v>
      </c>
      <c r="G123" s="40"/>
      <c r="H123" s="21" t="e">
        <f>VLOOKUP(F123,'[3]İSİM VEYA TC Sİ ÖRTÜŞENLER'!C$5:$I$406,3,FALSE)</f>
        <v>#N/A</v>
      </c>
      <c r="I123" s="21" t="e">
        <f>VLOOKUP(F123,'[3]İSİM VEYA TC Sİ ÖRTÜŞENLER'!$C$5:$I$406,7,FALSE)</f>
        <v>#N/A</v>
      </c>
      <c r="J123" s="41" t="e">
        <f t="shared" si="12"/>
        <v>#N/A</v>
      </c>
      <c r="K123" s="41" t="e">
        <f t="shared" si="13"/>
        <v>#N/A</v>
      </c>
      <c r="L123" t="str">
        <f t="shared" si="11"/>
        <v>BOB-122</v>
      </c>
      <c r="M123" s="12" t="e" cm="1">
        <f t="array" ref="M123">_xlfn.IFS(J123=0,"",J123&lt;24,"24 ve altı",J123&lt;30,"25-30",J123&lt;40,"31-40",J123&lt;54,"41-54",J123&gt;54,"55 ve üstü")</f>
        <v>#N/A</v>
      </c>
      <c r="N123" s="12" t="e" cm="1">
        <f t="array" ref="N123">_xlfn.IFS(K123=0,"",K123&lt;1,"0-1 ay",K123&lt;3,"1-3 ay",K123&lt;6,"3-6 ay",K123&lt;12,"6-12 ay",K123&lt;24,"12-24 ay",K123&gt;24,"24 ay ve üstü")</f>
        <v>#N/A</v>
      </c>
    </row>
    <row r="124" spans="1:14" x14ac:dyDescent="0.3">
      <c r="A124" t="s">
        <v>12</v>
      </c>
      <c r="B124" s="24">
        <v>123</v>
      </c>
      <c r="C124" s="25">
        <v>40236</v>
      </c>
      <c r="D124" s="25" t="str">
        <f t="shared" si="9"/>
        <v>02.2010</v>
      </c>
      <c r="E124" s="26" t="s">
        <v>5051</v>
      </c>
      <c r="F124" s="26" t="str">
        <f t="shared" si="10"/>
        <v>AYDIN CABBAR</v>
      </c>
      <c r="G124" s="40">
        <v>66619054704</v>
      </c>
      <c r="H124" s="21">
        <f>VLOOKUP(F124,'[3]İSİM VEYA TC Sİ ÖRTÜŞENLER'!C$5:$I$406,3,FALSE)</f>
        <v>41006</v>
      </c>
      <c r="I124" s="21">
        <f>VLOOKUP(F124,'[3]İSİM VEYA TC Sİ ÖRTÜŞENLER'!$C$5:$I$406,7,FALSE)</f>
        <v>22440</v>
      </c>
      <c r="J124" s="41">
        <f t="shared" si="12"/>
        <v>48.756164383561647</v>
      </c>
      <c r="K124" s="41">
        <v>11</v>
      </c>
      <c r="L124" t="str">
        <f t="shared" si="11"/>
        <v>BOB-123</v>
      </c>
      <c r="M124" s="12" t="str" cm="1">
        <f t="array" ref="M124">_xlfn.IFS(J124=0,"",J124&lt;24,"24 ve altı",J124&lt;30,"25-30",J124&lt;40,"31-40",J124&lt;54,"41-54",J124&gt;54,"55 ve üstü")</f>
        <v>41-54</v>
      </c>
      <c r="N124" s="12" t="str" cm="1">
        <f t="array" ref="N124">_xlfn.IFS(K124=0,"",K124&lt;1,"0-1 ay",K124&lt;3,"1-3 ay",K124&lt;6,"3-6 ay",K124&lt;12,"6-12 ay",K124&lt;24,"12-24 ay",K124&gt;24,"24 ay ve üstü")</f>
        <v>6-12 ay</v>
      </c>
    </row>
    <row r="125" spans="1:14" x14ac:dyDescent="0.3">
      <c r="A125" t="s">
        <v>12</v>
      </c>
      <c r="B125" s="24">
        <v>124</v>
      </c>
      <c r="C125" s="25">
        <v>40236</v>
      </c>
      <c r="D125" s="25" t="str">
        <f t="shared" si="9"/>
        <v>02.2010</v>
      </c>
      <c r="E125" s="26" t="s">
        <v>5052</v>
      </c>
      <c r="F125" s="26" t="str">
        <f t="shared" si="10"/>
        <v>YUNUS EMRE İLİK</v>
      </c>
      <c r="G125" s="40">
        <v>14360863168</v>
      </c>
      <c r="H125" s="21">
        <f>VLOOKUP(F125,'[3]İSİM VEYA TC Sİ ÖRTÜŞENLER'!C$5:$I$406,3,FALSE)</f>
        <v>39846</v>
      </c>
      <c r="I125" s="21">
        <f>VLOOKUP(F125,'[3]İSİM VEYA TC Sİ ÖRTÜŞENLER'!$C$5:$I$406,7,FALSE)</f>
        <v>31476</v>
      </c>
      <c r="J125" s="41">
        <f t="shared" si="12"/>
        <v>24</v>
      </c>
      <c r="K125" s="41">
        <f t="shared" si="13"/>
        <v>13</v>
      </c>
      <c r="L125" t="str">
        <f t="shared" si="11"/>
        <v>BOB-124</v>
      </c>
      <c r="M125" s="12" t="str" cm="1">
        <f t="array" ref="M125">_xlfn.IFS(J125=0,"",J125&lt;24,"24 ve altı",J125&lt;30,"25-30",J125&lt;40,"31-40",J125&lt;54,"41-54",J125&gt;54,"55 ve üstü")</f>
        <v>25-30</v>
      </c>
      <c r="N125" s="12" t="str" cm="1">
        <f t="array" ref="N125">_xlfn.IFS(K125=0,"",K125&lt;1,"0-1 ay",K125&lt;3,"1-3 ay",K125&lt;6,"3-6 ay",K125&lt;12,"6-12 ay",K125&lt;24,"12-24 ay",K125&gt;24,"24 ay ve üstü")</f>
        <v>12-24 ay</v>
      </c>
    </row>
    <row r="126" spans="1:14" x14ac:dyDescent="0.3">
      <c r="A126" t="s">
        <v>12</v>
      </c>
      <c r="B126" s="24">
        <v>125</v>
      </c>
      <c r="C126" s="25">
        <v>40239</v>
      </c>
      <c r="D126" s="25" t="str">
        <f t="shared" si="9"/>
        <v>03.2010</v>
      </c>
      <c r="E126" s="26" t="s">
        <v>5053</v>
      </c>
      <c r="F126" s="26" t="str">
        <f t="shared" si="10"/>
        <v>FAHRİ ANLAMAZ</v>
      </c>
      <c r="G126" s="40"/>
      <c r="H126" s="21" t="e">
        <f>VLOOKUP(F126,'[3]İSİM VEYA TC Sİ ÖRTÜŞENLER'!C$5:$I$406,3,FALSE)</f>
        <v>#N/A</v>
      </c>
      <c r="I126" s="21" t="e">
        <f>VLOOKUP(F126,'[3]İSİM VEYA TC Sİ ÖRTÜŞENLER'!$C$5:$I$406,7,FALSE)</f>
        <v>#N/A</v>
      </c>
      <c r="J126" s="41" t="e">
        <f t="shared" si="12"/>
        <v>#N/A</v>
      </c>
      <c r="K126" s="41" t="e">
        <f t="shared" si="13"/>
        <v>#N/A</v>
      </c>
      <c r="L126" t="str">
        <f t="shared" si="11"/>
        <v>BOB-125</v>
      </c>
      <c r="M126" s="12" t="e" cm="1">
        <f t="array" ref="M126">_xlfn.IFS(J126=0,"",J126&lt;24,"24 ve altı",J126&lt;30,"25-30",J126&lt;40,"31-40",J126&lt;54,"41-54",J126&gt;54,"55 ve üstü")</f>
        <v>#N/A</v>
      </c>
      <c r="N126" s="12" t="e" cm="1">
        <f t="array" ref="N126">_xlfn.IFS(K126=0,"",K126&lt;1,"0-1 ay",K126&lt;3,"1-3 ay",K126&lt;6,"3-6 ay",K126&lt;12,"6-12 ay",K126&lt;24,"12-24 ay",K126&gt;24,"24 ay ve üstü")</f>
        <v>#N/A</v>
      </c>
    </row>
    <row r="127" spans="1:14" x14ac:dyDescent="0.3">
      <c r="A127" t="s">
        <v>12</v>
      </c>
      <c r="B127" s="24">
        <v>126</v>
      </c>
      <c r="C127" s="25">
        <v>40239</v>
      </c>
      <c r="D127" s="25" t="str">
        <f t="shared" si="9"/>
        <v>03.2010</v>
      </c>
      <c r="E127" s="26" t="s">
        <v>5054</v>
      </c>
      <c r="F127" s="26" t="str">
        <f t="shared" si="10"/>
        <v>SAFET SARI</v>
      </c>
      <c r="G127" s="40">
        <v>43330879434</v>
      </c>
      <c r="H127" s="21">
        <f>VLOOKUP(F127,'[3]İSİM VEYA TC Sİ ÖRTÜŞENLER'!C$5:$I$406,3,FALSE)</f>
        <v>40088</v>
      </c>
      <c r="I127" s="21">
        <f>VLOOKUP(F127,'[3]İSİM VEYA TC Sİ ÖRTÜŞENLER'!$C$5:$I$406,7,FALSE)</f>
        <v>25696</v>
      </c>
      <c r="J127" s="41">
        <f t="shared" si="12"/>
        <v>39.843835616438355</v>
      </c>
      <c r="K127" s="41">
        <f t="shared" si="13"/>
        <v>5.0333333333333332</v>
      </c>
      <c r="L127" t="str">
        <f t="shared" si="11"/>
        <v>BOB-126</v>
      </c>
      <c r="M127" s="12" t="str" cm="1">
        <f t="array" ref="M127">_xlfn.IFS(J127=0,"",J127&lt;24,"24 ve altı",J127&lt;30,"25-30",J127&lt;40,"31-40",J127&lt;54,"41-54",J127&gt;54,"55 ve üstü")</f>
        <v>31-40</v>
      </c>
      <c r="N127" s="12" t="str" cm="1">
        <f t="array" ref="N127">_xlfn.IFS(K127=0,"",K127&lt;1,"0-1 ay",K127&lt;3,"1-3 ay",K127&lt;6,"3-6 ay",K127&lt;12,"6-12 ay",K127&lt;24,"12-24 ay",K127&gt;24,"24 ay ve üstü")</f>
        <v>3-6 ay</v>
      </c>
    </row>
    <row r="128" spans="1:14" x14ac:dyDescent="0.3">
      <c r="A128" t="s">
        <v>12</v>
      </c>
      <c r="B128" s="24">
        <v>127</v>
      </c>
      <c r="C128" s="25">
        <v>40241</v>
      </c>
      <c r="D128" s="25" t="str">
        <f t="shared" si="9"/>
        <v>03.2010</v>
      </c>
      <c r="E128" s="26" t="s">
        <v>5055</v>
      </c>
      <c r="F128" s="26" t="str">
        <f t="shared" si="10"/>
        <v>ERDOĞAN ÖZTÜRK</v>
      </c>
      <c r="G128" s="40"/>
      <c r="H128" s="21" t="e">
        <f>VLOOKUP(F128,'[3]İSİM VEYA TC Sİ ÖRTÜŞENLER'!C$5:$I$406,3,FALSE)</f>
        <v>#N/A</v>
      </c>
      <c r="I128" s="21" t="e">
        <f>VLOOKUP(F128,'[3]İSİM VEYA TC Sİ ÖRTÜŞENLER'!$C$5:$I$406,7,FALSE)</f>
        <v>#N/A</v>
      </c>
      <c r="J128" s="41" t="e">
        <f t="shared" si="12"/>
        <v>#N/A</v>
      </c>
      <c r="K128" s="41" t="e">
        <f t="shared" si="13"/>
        <v>#N/A</v>
      </c>
      <c r="L128" t="str">
        <f t="shared" si="11"/>
        <v>BOB-127</v>
      </c>
      <c r="M128" s="12" t="e" cm="1">
        <f t="array" ref="M128">_xlfn.IFS(J128=0,"",J128&lt;24,"24 ve altı",J128&lt;30,"25-30",J128&lt;40,"31-40",J128&lt;54,"41-54",J128&gt;54,"55 ve üstü")</f>
        <v>#N/A</v>
      </c>
      <c r="N128" s="12" t="e" cm="1">
        <f t="array" ref="N128">_xlfn.IFS(K128=0,"",K128&lt;1,"0-1 ay",K128&lt;3,"1-3 ay",K128&lt;6,"3-6 ay",K128&lt;12,"6-12 ay",K128&lt;24,"12-24 ay",K128&gt;24,"24 ay ve üstü")</f>
        <v>#N/A</v>
      </c>
    </row>
    <row r="129" spans="1:14" x14ac:dyDescent="0.3">
      <c r="A129" t="s">
        <v>12</v>
      </c>
      <c r="B129" s="24">
        <v>128</v>
      </c>
      <c r="C129" s="25">
        <v>40242</v>
      </c>
      <c r="D129" s="25" t="str">
        <f t="shared" si="9"/>
        <v>03.2010</v>
      </c>
      <c r="E129" s="26" t="s">
        <v>5056</v>
      </c>
      <c r="F129" s="26" t="str">
        <f t="shared" si="10"/>
        <v>AHMET SOYLU</v>
      </c>
      <c r="G129" s="40"/>
      <c r="H129" s="21">
        <f>VLOOKUP(F129,'[3]İSİM VEYA TC Sİ ÖRTÜŞENLER'!C$5:$I$406,3,FALSE)</f>
        <v>40402</v>
      </c>
      <c r="I129" s="21">
        <f>VLOOKUP(F129,'[3]İSİM VEYA TC Sİ ÖRTÜŞENLER'!$C$5:$I$406,7,FALSE)</f>
        <v>25569</v>
      </c>
      <c r="J129" s="41">
        <f t="shared" si="12"/>
        <v>40.200000000000003</v>
      </c>
      <c r="K129" s="41">
        <v>11</v>
      </c>
      <c r="L129" t="str">
        <f t="shared" si="11"/>
        <v>BOB-128</v>
      </c>
      <c r="M129" s="12" t="str" cm="1">
        <f t="array" ref="M129">_xlfn.IFS(J129=0,"",J129&lt;24,"24 ve altı",J129&lt;30,"25-30",J129&lt;40,"31-40",J129&lt;54,"41-54",J129&gt;54,"55 ve üstü")</f>
        <v>41-54</v>
      </c>
      <c r="N129" s="12" t="str" cm="1">
        <f t="array" ref="N129">_xlfn.IFS(K129=0,"",K129&lt;1,"0-1 ay",K129&lt;3,"1-3 ay",K129&lt;6,"3-6 ay",K129&lt;12,"6-12 ay",K129&lt;24,"12-24 ay",K129&gt;24,"24 ay ve üstü")</f>
        <v>6-12 ay</v>
      </c>
    </row>
    <row r="130" spans="1:14" x14ac:dyDescent="0.3">
      <c r="A130" t="s">
        <v>12</v>
      </c>
      <c r="B130" s="24">
        <v>129</v>
      </c>
      <c r="C130" s="25">
        <v>40243</v>
      </c>
      <c r="D130" s="25" t="str">
        <f t="shared" si="9"/>
        <v>03.2010</v>
      </c>
      <c r="E130" s="26" t="s">
        <v>5057</v>
      </c>
      <c r="F130" s="26" t="str">
        <f t="shared" si="10"/>
        <v>YALÇIN UZUN</v>
      </c>
      <c r="G130" s="40">
        <v>46237768924</v>
      </c>
      <c r="H130" s="21">
        <f>VLOOKUP(F130,'[3]İSİM VEYA TC Sİ ÖRTÜŞENLER'!C$5:$I$406,3,FALSE)</f>
        <v>39771</v>
      </c>
      <c r="I130" s="21">
        <f>VLOOKUP(F130,'[3]İSİM VEYA TC Sİ ÖRTÜŞENLER'!$C$5:$I$406,7,FALSE)</f>
        <v>27576</v>
      </c>
      <c r="J130" s="41">
        <f t="shared" si="12"/>
        <v>34.704109589041096</v>
      </c>
      <c r="K130" s="41">
        <f t="shared" si="13"/>
        <v>15.733333333333333</v>
      </c>
      <c r="L130" t="str">
        <f t="shared" si="11"/>
        <v>BOB-129</v>
      </c>
      <c r="M130" s="12" t="str" cm="1">
        <f t="array" ref="M130">_xlfn.IFS(J130=0,"",J130&lt;24,"24 ve altı",J130&lt;30,"25-30",J130&lt;40,"31-40",J130&lt;54,"41-54",J130&gt;54,"55 ve üstü")</f>
        <v>31-40</v>
      </c>
      <c r="N130" s="12" t="str" cm="1">
        <f t="array" ref="N130">_xlfn.IFS(K130=0,"",K130&lt;1,"0-1 ay",K130&lt;3,"1-3 ay",K130&lt;6,"3-6 ay",K130&lt;12,"6-12 ay",K130&lt;24,"12-24 ay",K130&gt;24,"24 ay ve üstü")</f>
        <v>12-24 ay</v>
      </c>
    </row>
    <row r="131" spans="1:14" x14ac:dyDescent="0.3">
      <c r="A131" t="s">
        <v>12</v>
      </c>
      <c r="B131" s="24">
        <v>130</v>
      </c>
      <c r="C131" s="25">
        <v>40243</v>
      </c>
      <c r="D131" s="25" t="str">
        <f t="shared" ref="D131:D194" si="14">TEXT(C131,"aa.yyyy")</f>
        <v>03.2010</v>
      </c>
      <c r="E131" s="26" t="s">
        <v>5058</v>
      </c>
      <c r="F131" s="26" t="str">
        <f t="shared" ref="F131:F194" si="15">UPPER(E131)</f>
        <v>HÜSEYİN POLAT</v>
      </c>
      <c r="G131" s="40">
        <v>65311025272</v>
      </c>
      <c r="H131" s="21">
        <f>VLOOKUP(F131,'[3]İSİM VEYA TC Sİ ÖRTÜŞENLER'!C$5:$I$406,3,FALSE)</f>
        <v>39988</v>
      </c>
      <c r="I131" s="21">
        <f>VLOOKUP(F131,'[3]İSİM VEYA TC Sİ ÖRTÜŞENLER'!$C$5:$I$406,7,FALSE)</f>
        <v>23391</v>
      </c>
      <c r="J131" s="41">
        <f t="shared" si="12"/>
        <v>46.169863013698631</v>
      </c>
      <c r="K131" s="41">
        <f t="shared" si="13"/>
        <v>8.5</v>
      </c>
      <c r="L131" t="str">
        <f t="shared" ref="L131:L194" si="16">CONCATENATE(A131,"-",B131)</f>
        <v>BOB-130</v>
      </c>
      <c r="M131" s="12" t="str" cm="1">
        <f t="array" ref="M131">_xlfn.IFS(J131=0,"",J131&lt;24,"24 ve altı",J131&lt;30,"25-30",J131&lt;40,"31-40",J131&lt;54,"41-54",J131&gt;54,"55 ve üstü")</f>
        <v>41-54</v>
      </c>
      <c r="N131" s="12" t="str" cm="1">
        <f t="array" ref="N131">_xlfn.IFS(K131=0,"",K131&lt;1,"0-1 ay",K131&lt;3,"1-3 ay",K131&lt;6,"3-6 ay",K131&lt;12,"6-12 ay",K131&lt;24,"12-24 ay",K131&gt;24,"24 ay ve üstü")</f>
        <v>6-12 ay</v>
      </c>
    </row>
    <row r="132" spans="1:14" x14ac:dyDescent="0.3">
      <c r="A132" t="s">
        <v>12</v>
      </c>
      <c r="B132" s="24">
        <v>131</v>
      </c>
      <c r="C132" s="25">
        <v>40242</v>
      </c>
      <c r="D132" s="25" t="str">
        <f t="shared" si="14"/>
        <v>03.2010</v>
      </c>
      <c r="E132" s="26" t="s">
        <v>5059</v>
      </c>
      <c r="F132" s="26" t="str">
        <f t="shared" si="15"/>
        <v>ENVER SERTKAYA</v>
      </c>
      <c r="G132" s="40">
        <v>10922149862</v>
      </c>
      <c r="H132" s="21">
        <f>VLOOKUP(F132,'[3]İSİM VEYA TC Sİ ÖRTÜŞENLER'!C$5:$I$406,3,FALSE)</f>
        <v>40227</v>
      </c>
      <c r="I132" s="21">
        <f>VLOOKUP(F132,'[3]İSİM VEYA TC Sİ ÖRTÜŞENLER'!$C$5:$I$406,7,FALSE)</f>
        <v>26855</v>
      </c>
      <c r="J132" s="41">
        <f t="shared" si="12"/>
        <v>36.676712328767124</v>
      </c>
      <c r="K132" s="41">
        <f t="shared" si="13"/>
        <v>0.5</v>
      </c>
      <c r="L132" t="str">
        <f t="shared" si="16"/>
        <v>BOB-131</v>
      </c>
      <c r="M132" s="12" t="str" cm="1">
        <f t="array" ref="M132">_xlfn.IFS(J132=0,"",J132&lt;24,"24 ve altı",J132&lt;30,"25-30",J132&lt;40,"31-40",J132&lt;54,"41-54",J132&gt;54,"55 ve üstü")</f>
        <v>31-40</v>
      </c>
      <c r="N132" s="12" t="str" cm="1">
        <f t="array" ref="N132">_xlfn.IFS(K132=0,"",K132&lt;1,"0-1 ay",K132&lt;3,"1-3 ay",K132&lt;6,"3-6 ay",K132&lt;12,"6-12 ay",K132&lt;24,"12-24 ay",K132&gt;24,"24 ay ve üstü")</f>
        <v>0-1 ay</v>
      </c>
    </row>
    <row r="133" spans="1:14" x14ac:dyDescent="0.3">
      <c r="A133" t="s">
        <v>12</v>
      </c>
      <c r="B133" s="24">
        <v>132</v>
      </c>
      <c r="C133" s="25">
        <v>40243</v>
      </c>
      <c r="D133" s="25" t="str">
        <f t="shared" si="14"/>
        <v>03.2010</v>
      </c>
      <c r="E133" s="26" t="s">
        <v>5060</v>
      </c>
      <c r="F133" s="26" t="str">
        <f t="shared" si="15"/>
        <v>HARUN KARA</v>
      </c>
      <c r="G133" s="40"/>
      <c r="H133" s="21" t="e">
        <f>VLOOKUP(F133,'[3]İSİM VEYA TC Sİ ÖRTÜŞENLER'!C$5:$I$406,3,FALSE)</f>
        <v>#N/A</v>
      </c>
      <c r="I133" s="21" t="e">
        <f>VLOOKUP(F133,'[3]İSİM VEYA TC Sİ ÖRTÜŞENLER'!$C$5:$I$406,7,FALSE)</f>
        <v>#N/A</v>
      </c>
      <c r="J133" s="41" t="e">
        <f t="shared" si="12"/>
        <v>#N/A</v>
      </c>
      <c r="K133" s="41" t="e">
        <f t="shared" si="13"/>
        <v>#N/A</v>
      </c>
      <c r="L133" t="str">
        <f t="shared" si="16"/>
        <v>BOB-132</v>
      </c>
      <c r="M133" s="12" t="e" cm="1">
        <f t="array" ref="M133">_xlfn.IFS(J133=0,"",J133&lt;24,"24 ve altı",J133&lt;30,"25-30",J133&lt;40,"31-40",J133&lt;54,"41-54",J133&gt;54,"55 ve üstü")</f>
        <v>#N/A</v>
      </c>
      <c r="N133" s="12" t="e" cm="1">
        <f t="array" ref="N133">_xlfn.IFS(K133=0,"",K133&lt;1,"0-1 ay",K133&lt;3,"1-3 ay",K133&lt;6,"3-6 ay",K133&lt;12,"6-12 ay",K133&lt;24,"12-24 ay",K133&gt;24,"24 ay ve üstü")</f>
        <v>#N/A</v>
      </c>
    </row>
    <row r="134" spans="1:14" x14ac:dyDescent="0.3">
      <c r="A134" t="s">
        <v>12</v>
      </c>
      <c r="B134" s="24">
        <v>133</v>
      </c>
      <c r="C134" s="25">
        <v>40245</v>
      </c>
      <c r="D134" s="25" t="str">
        <f t="shared" si="14"/>
        <v>03.2010</v>
      </c>
      <c r="E134" s="26" t="s">
        <v>5061</v>
      </c>
      <c r="F134" s="26" t="str">
        <f t="shared" si="15"/>
        <v>AHMET HAYATİ AYHAN</v>
      </c>
      <c r="G134" s="40">
        <v>36616519872</v>
      </c>
      <c r="H134" s="21">
        <f>VLOOKUP(F134,'[3]İSİM VEYA TC Sİ ÖRTÜŞENLER'!C$5:$I$406,3,FALSE)</f>
        <v>39882</v>
      </c>
      <c r="I134" s="21">
        <f>VLOOKUP(F134,'[3]İSİM VEYA TC Sİ ÖRTÜŞENLER'!$C$5:$I$406,7,FALSE)</f>
        <v>28797</v>
      </c>
      <c r="J134" s="41">
        <f t="shared" si="12"/>
        <v>31.364383561643837</v>
      </c>
      <c r="K134" s="41">
        <f t="shared" si="13"/>
        <v>12.1</v>
      </c>
      <c r="L134" t="str">
        <f t="shared" si="16"/>
        <v>BOB-133</v>
      </c>
      <c r="M134" s="12" t="str" cm="1">
        <f t="array" ref="M134">_xlfn.IFS(J134=0,"",J134&lt;24,"24 ve altı",J134&lt;30,"25-30",J134&lt;40,"31-40",J134&lt;54,"41-54",J134&gt;54,"55 ve üstü")</f>
        <v>31-40</v>
      </c>
      <c r="N134" s="12" t="str" cm="1">
        <f t="array" ref="N134">_xlfn.IFS(K134=0,"",K134&lt;1,"0-1 ay",K134&lt;3,"1-3 ay",K134&lt;6,"3-6 ay",K134&lt;12,"6-12 ay",K134&lt;24,"12-24 ay",K134&gt;24,"24 ay ve üstü")</f>
        <v>12-24 ay</v>
      </c>
    </row>
    <row r="135" spans="1:14" x14ac:dyDescent="0.3">
      <c r="A135" t="s">
        <v>12</v>
      </c>
      <c r="B135" s="24">
        <v>134</v>
      </c>
      <c r="C135" s="25">
        <v>40244</v>
      </c>
      <c r="D135" s="25" t="str">
        <f t="shared" si="14"/>
        <v>03.2010</v>
      </c>
      <c r="E135" s="26" t="s">
        <v>5062</v>
      </c>
      <c r="F135" s="26" t="str">
        <f t="shared" si="15"/>
        <v>SİNAN KAYA</v>
      </c>
      <c r="G135" s="40">
        <v>34402434958</v>
      </c>
      <c r="H135" s="21">
        <f>VLOOKUP(F135,'[3]İSİM VEYA TC Sİ ÖRTÜŞENLER'!C$5:$I$406,3,FALSE)</f>
        <v>40085</v>
      </c>
      <c r="I135" s="21">
        <f>VLOOKUP(F135,'[3]İSİM VEYA TC Sİ ÖRTÜŞENLER'!$C$5:$I$406,7,FALSE)</f>
        <v>28114</v>
      </c>
      <c r="J135" s="41">
        <f t="shared" si="12"/>
        <v>33.232876712328768</v>
      </c>
      <c r="K135" s="41">
        <f t="shared" si="13"/>
        <v>5.3</v>
      </c>
      <c r="L135" t="str">
        <f t="shared" si="16"/>
        <v>BOB-134</v>
      </c>
      <c r="M135" s="12" t="str" cm="1">
        <f t="array" ref="M135">_xlfn.IFS(J135=0,"",J135&lt;24,"24 ve altı",J135&lt;30,"25-30",J135&lt;40,"31-40",J135&lt;54,"41-54",J135&gt;54,"55 ve üstü")</f>
        <v>31-40</v>
      </c>
      <c r="N135" s="12" t="str" cm="1">
        <f t="array" ref="N135">_xlfn.IFS(K135=0,"",K135&lt;1,"0-1 ay",K135&lt;3,"1-3 ay",K135&lt;6,"3-6 ay",K135&lt;12,"6-12 ay",K135&lt;24,"12-24 ay",K135&gt;24,"24 ay ve üstü")</f>
        <v>3-6 ay</v>
      </c>
    </row>
    <row r="136" spans="1:14" x14ac:dyDescent="0.3">
      <c r="A136" t="s">
        <v>12</v>
      </c>
      <c r="B136" s="24">
        <v>135</v>
      </c>
      <c r="C136" s="25">
        <v>40245</v>
      </c>
      <c r="D136" s="25" t="str">
        <f t="shared" si="14"/>
        <v>03.2010</v>
      </c>
      <c r="E136" s="26" t="s">
        <v>5063</v>
      </c>
      <c r="F136" s="26" t="str">
        <f t="shared" si="15"/>
        <v>HAKKI CAN</v>
      </c>
      <c r="G136" s="40"/>
      <c r="H136" s="21" t="e">
        <f>VLOOKUP(F136,'[3]İSİM VEYA TC Sİ ÖRTÜŞENLER'!C$5:$I$406,3,FALSE)</f>
        <v>#N/A</v>
      </c>
      <c r="I136" s="21" t="e">
        <f>VLOOKUP(F136,'[3]İSİM VEYA TC Sİ ÖRTÜŞENLER'!$C$5:$I$406,7,FALSE)</f>
        <v>#N/A</v>
      </c>
      <c r="J136" s="41" t="e">
        <f t="shared" si="12"/>
        <v>#N/A</v>
      </c>
      <c r="K136" s="41" t="e">
        <f t="shared" si="13"/>
        <v>#N/A</v>
      </c>
      <c r="L136" t="str">
        <f t="shared" si="16"/>
        <v>BOB-135</v>
      </c>
      <c r="M136" s="12" t="e" cm="1">
        <f t="array" ref="M136">_xlfn.IFS(J136=0,"",J136&lt;24,"24 ve altı",J136&lt;30,"25-30",J136&lt;40,"31-40",J136&lt;54,"41-54",J136&gt;54,"55 ve üstü")</f>
        <v>#N/A</v>
      </c>
      <c r="N136" s="12" t="e" cm="1">
        <f t="array" ref="N136">_xlfn.IFS(K136=0,"",K136&lt;1,"0-1 ay",K136&lt;3,"1-3 ay",K136&lt;6,"3-6 ay",K136&lt;12,"6-12 ay",K136&lt;24,"12-24 ay",K136&gt;24,"24 ay ve üstü")</f>
        <v>#N/A</v>
      </c>
    </row>
    <row r="137" spans="1:14" x14ac:dyDescent="0.3">
      <c r="A137" t="s">
        <v>12</v>
      </c>
      <c r="B137" s="24">
        <v>136</v>
      </c>
      <c r="C137" s="25">
        <v>40247</v>
      </c>
      <c r="D137" s="25" t="str">
        <f t="shared" si="14"/>
        <v>03.2010</v>
      </c>
      <c r="E137" s="26" t="s">
        <v>5064</v>
      </c>
      <c r="F137" s="26" t="str">
        <f t="shared" si="15"/>
        <v>AYDIN ESKİCİ</v>
      </c>
      <c r="G137" s="40">
        <v>11602451640</v>
      </c>
      <c r="H137" s="21">
        <f>VLOOKUP(F137,'[3]İSİM VEYA TC Sİ ÖRTÜŞENLER'!C$5:$I$406,3,FALSE)</f>
        <v>40229</v>
      </c>
      <c r="I137" s="21">
        <f>VLOOKUP(F137,'[3]İSİM VEYA TC Sİ ÖRTÜŞENLER'!$C$5:$I$406,7,FALSE)</f>
        <v>30133</v>
      </c>
      <c r="J137" s="41">
        <f t="shared" si="12"/>
        <v>27.709589041095889</v>
      </c>
      <c r="K137" s="41">
        <f t="shared" si="13"/>
        <v>0.6</v>
      </c>
      <c r="L137" t="str">
        <f t="shared" si="16"/>
        <v>BOB-136</v>
      </c>
      <c r="M137" s="12" t="str" cm="1">
        <f t="array" ref="M137">_xlfn.IFS(J137=0,"",J137&lt;24,"24 ve altı",J137&lt;30,"25-30",J137&lt;40,"31-40",J137&lt;54,"41-54",J137&gt;54,"55 ve üstü")</f>
        <v>25-30</v>
      </c>
      <c r="N137" s="12" t="str" cm="1">
        <f t="array" ref="N137">_xlfn.IFS(K137=0,"",K137&lt;1,"0-1 ay",K137&lt;3,"1-3 ay",K137&lt;6,"3-6 ay",K137&lt;12,"6-12 ay",K137&lt;24,"12-24 ay",K137&gt;24,"24 ay ve üstü")</f>
        <v>0-1 ay</v>
      </c>
    </row>
    <row r="138" spans="1:14" x14ac:dyDescent="0.3">
      <c r="A138" t="s">
        <v>12</v>
      </c>
      <c r="B138" s="24">
        <v>137</v>
      </c>
      <c r="C138" s="25">
        <v>40259</v>
      </c>
      <c r="D138" s="25" t="str">
        <f t="shared" si="14"/>
        <v>03.2010</v>
      </c>
      <c r="E138" s="26" t="s">
        <v>5034</v>
      </c>
      <c r="F138" s="26" t="str">
        <f t="shared" si="15"/>
        <v>YASİN KAHRAMAN</v>
      </c>
      <c r="G138" s="40">
        <v>12877122976</v>
      </c>
      <c r="H138" s="21">
        <f>VLOOKUP(F138,'[3]İSİM VEYA TC Sİ ÖRTÜŞENLER'!C$5:$I$406,3,FALSE)</f>
        <v>40135</v>
      </c>
      <c r="I138" s="21">
        <f>VLOOKUP(F138,'[3]İSİM VEYA TC Sİ ÖRTÜŞENLER'!$C$5:$I$406,7,FALSE)</f>
        <v>30173</v>
      </c>
      <c r="J138" s="41">
        <f t="shared" si="12"/>
        <v>27.632876712328766</v>
      </c>
      <c r="K138" s="41">
        <f t="shared" si="13"/>
        <v>4.1333333333333337</v>
      </c>
      <c r="L138" t="str">
        <f t="shared" si="16"/>
        <v>BOB-137</v>
      </c>
      <c r="M138" s="12" t="str" cm="1">
        <f t="array" ref="M138">_xlfn.IFS(J138=0,"",J138&lt;24,"24 ve altı",J138&lt;30,"25-30",J138&lt;40,"31-40",J138&lt;54,"41-54",J138&gt;54,"55 ve üstü")</f>
        <v>25-30</v>
      </c>
      <c r="N138" s="12" t="str" cm="1">
        <f t="array" ref="N138">_xlfn.IFS(K138=0,"",K138&lt;1,"0-1 ay",K138&lt;3,"1-3 ay",K138&lt;6,"3-6 ay",K138&lt;12,"6-12 ay",K138&lt;24,"12-24 ay",K138&gt;24,"24 ay ve üstü")</f>
        <v>3-6 ay</v>
      </c>
    </row>
    <row r="139" spans="1:14" x14ac:dyDescent="0.3">
      <c r="A139" t="s">
        <v>12</v>
      </c>
      <c r="B139" s="24">
        <v>138</v>
      </c>
      <c r="C139" s="25">
        <v>40260</v>
      </c>
      <c r="D139" s="25" t="str">
        <f t="shared" si="14"/>
        <v>03.2010</v>
      </c>
      <c r="E139" s="26" t="s">
        <v>5065</v>
      </c>
      <c r="F139" s="26" t="str">
        <f t="shared" si="15"/>
        <v>ALİ FETHİ ÇELİK</v>
      </c>
      <c r="G139" s="40">
        <v>46597639964</v>
      </c>
      <c r="H139" s="21">
        <f>VLOOKUP(F139,'[3]İSİM VEYA TC Sİ ÖRTÜŞENLER'!C$5:$I$406,3,FALSE)</f>
        <v>40222</v>
      </c>
      <c r="I139" s="21">
        <f>VLOOKUP(F139,'[3]İSİM VEYA TC Sİ ÖRTÜŞENLER'!$C$5:$I$406,7,FALSE)</f>
        <v>28911</v>
      </c>
      <c r="J139" s="41">
        <f t="shared" si="12"/>
        <v>31.093150684931508</v>
      </c>
      <c r="K139" s="41">
        <f t="shared" si="13"/>
        <v>1.2666666666666666</v>
      </c>
      <c r="L139" t="str">
        <f t="shared" si="16"/>
        <v>BOB-138</v>
      </c>
      <c r="M139" s="12" t="str" cm="1">
        <f t="array" ref="M139">_xlfn.IFS(J139=0,"",J139&lt;24,"24 ve altı",J139&lt;30,"25-30",J139&lt;40,"31-40",J139&lt;54,"41-54",J139&gt;54,"55 ve üstü")</f>
        <v>31-40</v>
      </c>
      <c r="N139" s="12" t="str" cm="1">
        <f t="array" ref="N139">_xlfn.IFS(K139=0,"",K139&lt;1,"0-1 ay",K139&lt;3,"1-3 ay",K139&lt;6,"3-6 ay",K139&lt;12,"6-12 ay",K139&lt;24,"12-24 ay",K139&gt;24,"24 ay ve üstü")</f>
        <v>1-3 ay</v>
      </c>
    </row>
    <row r="140" spans="1:14" x14ac:dyDescent="0.3">
      <c r="A140" t="s">
        <v>12</v>
      </c>
      <c r="B140" s="24">
        <v>139</v>
      </c>
      <c r="C140" s="25">
        <v>40260</v>
      </c>
      <c r="D140" s="25" t="str">
        <f t="shared" si="14"/>
        <v>03.2010</v>
      </c>
      <c r="E140" s="26" t="s">
        <v>5066</v>
      </c>
      <c r="F140" s="26" t="str">
        <f t="shared" si="15"/>
        <v>AYHAN GÜL</v>
      </c>
      <c r="G140" s="40">
        <v>46939753310</v>
      </c>
      <c r="H140" s="21">
        <f>VLOOKUP(F140,'[3]İSİM VEYA TC Sİ ÖRTÜŞENLER'!C$5:$I$406,3,FALSE)</f>
        <v>40213</v>
      </c>
      <c r="I140" s="21">
        <f>VLOOKUP(F140,'[3]İSİM VEYA TC Sİ ÖRTÜŞENLER'!$C$5:$I$406,7,FALSE)</f>
        <v>24207</v>
      </c>
      <c r="J140" s="41">
        <f t="shared" si="12"/>
        <v>43.980821917808221</v>
      </c>
      <c r="K140" s="41">
        <f t="shared" si="13"/>
        <v>1.5666666666666667</v>
      </c>
      <c r="L140" t="str">
        <f t="shared" si="16"/>
        <v>BOB-139</v>
      </c>
      <c r="M140" s="12" t="str" cm="1">
        <f t="array" ref="M140">_xlfn.IFS(J140=0,"",J140&lt;24,"24 ve altı",J140&lt;30,"25-30",J140&lt;40,"31-40",J140&lt;54,"41-54",J140&gt;54,"55 ve üstü")</f>
        <v>41-54</v>
      </c>
      <c r="N140" s="12" t="str" cm="1">
        <f t="array" ref="N140">_xlfn.IFS(K140=0,"",K140&lt;1,"0-1 ay",K140&lt;3,"1-3 ay",K140&lt;6,"3-6 ay",K140&lt;12,"6-12 ay",K140&lt;24,"12-24 ay",K140&gt;24,"24 ay ve üstü")</f>
        <v>1-3 ay</v>
      </c>
    </row>
    <row r="141" spans="1:14" x14ac:dyDescent="0.3">
      <c r="A141" t="s">
        <v>12</v>
      </c>
      <c r="B141" s="24">
        <v>140</v>
      </c>
      <c r="C141" s="25">
        <v>40265</v>
      </c>
      <c r="D141" s="25" t="str">
        <f t="shared" si="14"/>
        <v>03.2010</v>
      </c>
      <c r="E141" s="26" t="s">
        <v>5064</v>
      </c>
      <c r="F141" s="26" t="str">
        <f t="shared" si="15"/>
        <v>AYDIN ESKİCİ</v>
      </c>
      <c r="G141" s="40">
        <v>11602451640</v>
      </c>
      <c r="H141" s="21">
        <f>VLOOKUP(F141,'[3]İSİM VEYA TC Sİ ÖRTÜŞENLER'!C$5:$I$406,3,FALSE)</f>
        <v>40229</v>
      </c>
      <c r="I141" s="21">
        <f>VLOOKUP(F141,'[3]İSİM VEYA TC Sİ ÖRTÜŞENLER'!$C$5:$I$406,7,FALSE)</f>
        <v>30133</v>
      </c>
      <c r="J141" s="41">
        <f t="shared" si="12"/>
        <v>27.758904109589039</v>
      </c>
      <c r="K141" s="41">
        <f t="shared" si="13"/>
        <v>1.2</v>
      </c>
      <c r="L141" t="str">
        <f t="shared" si="16"/>
        <v>BOB-140</v>
      </c>
      <c r="M141" s="12" t="str" cm="1">
        <f t="array" ref="M141">_xlfn.IFS(J141=0,"",J141&lt;24,"24 ve altı",J141&lt;30,"25-30",J141&lt;40,"31-40",J141&lt;54,"41-54",J141&gt;54,"55 ve üstü")</f>
        <v>25-30</v>
      </c>
      <c r="N141" s="12" t="str" cm="1">
        <f t="array" ref="N141">_xlfn.IFS(K141=0,"",K141&lt;1,"0-1 ay",K141&lt;3,"1-3 ay",K141&lt;6,"3-6 ay",K141&lt;12,"6-12 ay",K141&lt;24,"12-24 ay",K141&gt;24,"24 ay ve üstü")</f>
        <v>1-3 ay</v>
      </c>
    </row>
    <row r="142" spans="1:14" x14ac:dyDescent="0.3">
      <c r="A142" t="s">
        <v>12</v>
      </c>
      <c r="B142" s="24">
        <v>141</v>
      </c>
      <c r="C142" s="25">
        <v>40270</v>
      </c>
      <c r="D142" s="25" t="str">
        <f t="shared" si="14"/>
        <v>04.2010</v>
      </c>
      <c r="E142" s="26" t="s">
        <v>5067</v>
      </c>
      <c r="F142" s="26" t="str">
        <f t="shared" si="15"/>
        <v>SELAMİ KİRİŞ</v>
      </c>
      <c r="G142" s="40">
        <v>60247330926</v>
      </c>
      <c r="H142" s="21">
        <f>VLOOKUP(F142,'[3]İSİM VEYA TC Sİ ÖRTÜŞENLER'!C$5:$I$406,3,FALSE)</f>
        <v>40239</v>
      </c>
      <c r="I142" s="21">
        <f>VLOOKUP(F142,'[3]İSİM VEYA TC Sİ ÖRTÜŞENLER'!$C$5:$I$406,7,FALSE)</f>
        <v>29290</v>
      </c>
      <c r="J142" s="41">
        <f t="shared" si="12"/>
        <v>30.082191780821919</v>
      </c>
      <c r="K142" s="41">
        <f t="shared" si="13"/>
        <v>1.0333333333333334</v>
      </c>
      <c r="L142" t="str">
        <f t="shared" si="16"/>
        <v>BOB-141</v>
      </c>
      <c r="M142" s="12" t="str" cm="1">
        <f t="array" ref="M142">_xlfn.IFS(J142=0,"",J142&lt;24,"24 ve altı",J142&lt;30,"25-30",J142&lt;40,"31-40",J142&lt;54,"41-54",J142&gt;54,"55 ve üstü")</f>
        <v>31-40</v>
      </c>
      <c r="N142" s="12" t="str" cm="1">
        <f t="array" ref="N142">_xlfn.IFS(K142=0,"",K142&lt;1,"0-1 ay",K142&lt;3,"1-3 ay",K142&lt;6,"3-6 ay",K142&lt;12,"6-12 ay",K142&lt;24,"12-24 ay",K142&gt;24,"24 ay ve üstü")</f>
        <v>1-3 ay</v>
      </c>
    </row>
    <row r="143" spans="1:14" x14ac:dyDescent="0.3">
      <c r="A143" t="s">
        <v>12</v>
      </c>
      <c r="B143" s="24">
        <v>142</v>
      </c>
      <c r="C143" s="25">
        <v>40272</v>
      </c>
      <c r="D143" s="25" t="str">
        <f t="shared" si="14"/>
        <v>04.2010</v>
      </c>
      <c r="E143" s="26" t="s">
        <v>5068</v>
      </c>
      <c r="F143" s="26" t="str">
        <f t="shared" si="15"/>
        <v>AHMET KUL</v>
      </c>
      <c r="G143" s="40"/>
      <c r="H143" s="21" t="e">
        <f>VLOOKUP(F143,'[3]İSİM VEYA TC Sİ ÖRTÜŞENLER'!C$5:$I$406,3,FALSE)</f>
        <v>#N/A</v>
      </c>
      <c r="I143" s="21" t="e">
        <f>VLOOKUP(F143,'[3]İSİM VEYA TC Sİ ÖRTÜŞENLER'!$C$5:$I$406,7,FALSE)</f>
        <v>#N/A</v>
      </c>
      <c r="J143" s="41" t="e">
        <f t="shared" si="12"/>
        <v>#N/A</v>
      </c>
      <c r="K143" s="41" t="e">
        <f t="shared" si="13"/>
        <v>#N/A</v>
      </c>
      <c r="L143" t="str">
        <f t="shared" si="16"/>
        <v>BOB-142</v>
      </c>
      <c r="M143" s="12" t="e" cm="1">
        <f t="array" ref="M143">_xlfn.IFS(J143=0,"",J143&lt;24,"24 ve altı",J143&lt;30,"25-30",J143&lt;40,"31-40",J143&lt;54,"41-54",J143&gt;54,"55 ve üstü")</f>
        <v>#N/A</v>
      </c>
      <c r="N143" s="12" t="e" cm="1">
        <f t="array" ref="N143">_xlfn.IFS(K143=0,"",K143&lt;1,"0-1 ay",K143&lt;3,"1-3 ay",K143&lt;6,"3-6 ay",K143&lt;12,"6-12 ay",K143&lt;24,"12-24 ay",K143&gt;24,"24 ay ve üstü")</f>
        <v>#N/A</v>
      </c>
    </row>
    <row r="144" spans="1:14" x14ac:dyDescent="0.3">
      <c r="A144" t="s">
        <v>12</v>
      </c>
      <c r="B144" s="24">
        <v>143</v>
      </c>
      <c r="C144" s="25">
        <v>40270</v>
      </c>
      <c r="D144" s="25" t="str">
        <f t="shared" si="14"/>
        <v>04.2010</v>
      </c>
      <c r="E144" s="26" t="s">
        <v>5069</v>
      </c>
      <c r="F144" s="26" t="str">
        <f t="shared" si="15"/>
        <v>CEVDET SAĞLAMER</v>
      </c>
      <c r="G144" s="40">
        <v>42383117302</v>
      </c>
      <c r="H144" s="21">
        <f>VLOOKUP(F144,'[3]İSİM VEYA TC Sİ ÖRTÜŞENLER'!C$5:$I$406,3,FALSE)</f>
        <v>40129</v>
      </c>
      <c r="I144" s="21">
        <f>VLOOKUP(F144,'[3]İSİM VEYA TC Sİ ÖRTÜŞENLER'!$C$5:$I$406,7,FALSE)</f>
        <v>24878</v>
      </c>
      <c r="J144" s="41">
        <f t="shared" si="12"/>
        <v>42.169863013698631</v>
      </c>
      <c r="K144" s="41">
        <f t="shared" si="13"/>
        <v>4.7</v>
      </c>
      <c r="L144" t="str">
        <f t="shared" si="16"/>
        <v>BOB-143</v>
      </c>
      <c r="M144" s="12" t="str" cm="1">
        <f t="array" ref="M144">_xlfn.IFS(J144=0,"",J144&lt;24,"24 ve altı",J144&lt;30,"25-30",J144&lt;40,"31-40",J144&lt;54,"41-54",J144&gt;54,"55 ve üstü")</f>
        <v>41-54</v>
      </c>
      <c r="N144" s="12" t="str" cm="1">
        <f t="array" ref="N144">_xlfn.IFS(K144=0,"",K144&lt;1,"0-1 ay",K144&lt;3,"1-3 ay",K144&lt;6,"3-6 ay",K144&lt;12,"6-12 ay",K144&lt;24,"12-24 ay",K144&gt;24,"24 ay ve üstü")</f>
        <v>3-6 ay</v>
      </c>
    </row>
    <row r="145" spans="1:14" x14ac:dyDescent="0.3">
      <c r="A145" t="s">
        <v>12</v>
      </c>
      <c r="B145" s="24">
        <v>144</v>
      </c>
      <c r="C145" s="25">
        <v>40280</v>
      </c>
      <c r="D145" s="25" t="str">
        <f t="shared" si="14"/>
        <v>04.2010</v>
      </c>
      <c r="E145" s="26" t="s">
        <v>5070</v>
      </c>
      <c r="F145" s="26" t="str">
        <f t="shared" si="15"/>
        <v>MUSTAFA BELDAĞLI</v>
      </c>
      <c r="G145" s="40"/>
      <c r="H145" s="21" t="e">
        <f>VLOOKUP(F145,'[3]İSİM VEYA TC Sİ ÖRTÜŞENLER'!C$5:$I$406,3,FALSE)</f>
        <v>#N/A</v>
      </c>
      <c r="I145" s="21" t="e">
        <f>VLOOKUP(F145,'[3]İSİM VEYA TC Sİ ÖRTÜŞENLER'!$C$5:$I$406,7,FALSE)</f>
        <v>#N/A</v>
      </c>
      <c r="J145" s="41" t="e">
        <f t="shared" si="12"/>
        <v>#N/A</v>
      </c>
      <c r="K145" s="41" t="e">
        <f t="shared" si="13"/>
        <v>#N/A</v>
      </c>
      <c r="L145" t="str">
        <f t="shared" si="16"/>
        <v>BOB-144</v>
      </c>
      <c r="M145" s="12" t="e" cm="1">
        <f t="array" ref="M145">_xlfn.IFS(J145=0,"",J145&lt;24,"24 ve altı",J145&lt;30,"25-30",J145&lt;40,"31-40",J145&lt;54,"41-54",J145&gt;54,"55 ve üstü")</f>
        <v>#N/A</v>
      </c>
      <c r="N145" s="12" t="e" cm="1">
        <f t="array" ref="N145">_xlfn.IFS(K145=0,"",K145&lt;1,"0-1 ay",K145&lt;3,"1-3 ay",K145&lt;6,"3-6 ay",K145&lt;12,"6-12 ay",K145&lt;24,"12-24 ay",K145&gt;24,"24 ay ve üstü")</f>
        <v>#N/A</v>
      </c>
    </row>
    <row r="146" spans="1:14" x14ac:dyDescent="0.3">
      <c r="A146" t="s">
        <v>12</v>
      </c>
      <c r="B146" s="24">
        <v>145</v>
      </c>
      <c r="C146" s="25">
        <v>40291</v>
      </c>
      <c r="D146" s="25" t="str">
        <f t="shared" si="14"/>
        <v>04.2010</v>
      </c>
      <c r="E146" s="26" t="s">
        <v>5071</v>
      </c>
      <c r="F146" s="26" t="str">
        <f t="shared" si="15"/>
        <v>MUSTAFA BÖLÜKBAŞ</v>
      </c>
      <c r="G146" s="40"/>
      <c r="H146" s="21" t="e">
        <f>VLOOKUP(F146,'[3]İSİM VEYA TC Sİ ÖRTÜŞENLER'!C$5:$I$406,3,FALSE)</f>
        <v>#N/A</v>
      </c>
      <c r="I146" s="21" t="e">
        <f>VLOOKUP(F146,'[3]İSİM VEYA TC Sİ ÖRTÜŞENLER'!$C$5:$I$406,7,FALSE)</f>
        <v>#N/A</v>
      </c>
      <c r="J146" s="41" t="e">
        <f t="shared" si="12"/>
        <v>#N/A</v>
      </c>
      <c r="K146" s="41" t="e">
        <f t="shared" si="13"/>
        <v>#N/A</v>
      </c>
      <c r="L146" t="str">
        <f t="shared" si="16"/>
        <v>BOB-145</v>
      </c>
      <c r="M146" s="12" t="e" cm="1">
        <f t="array" ref="M146">_xlfn.IFS(J146=0,"",J146&lt;24,"24 ve altı",J146&lt;30,"25-30",J146&lt;40,"31-40",J146&lt;54,"41-54",J146&gt;54,"55 ve üstü")</f>
        <v>#N/A</v>
      </c>
      <c r="N146" s="12" t="e" cm="1">
        <f t="array" ref="N146">_xlfn.IFS(K146=0,"",K146&lt;1,"0-1 ay",K146&lt;3,"1-3 ay",K146&lt;6,"3-6 ay",K146&lt;12,"6-12 ay",K146&lt;24,"12-24 ay",K146&gt;24,"24 ay ve üstü")</f>
        <v>#N/A</v>
      </c>
    </row>
    <row r="147" spans="1:14" x14ac:dyDescent="0.3">
      <c r="A147" t="s">
        <v>12</v>
      </c>
      <c r="B147" s="24">
        <v>146</v>
      </c>
      <c r="C147" s="25">
        <v>40292</v>
      </c>
      <c r="D147" s="25" t="str">
        <f t="shared" si="14"/>
        <v>04.2010</v>
      </c>
      <c r="E147" s="26" t="s">
        <v>5072</v>
      </c>
      <c r="F147" s="26" t="str">
        <f t="shared" si="15"/>
        <v>MESUT KAPLAN</v>
      </c>
      <c r="G147" s="40">
        <v>26705516844</v>
      </c>
      <c r="H147" s="21">
        <f>VLOOKUP(F147,'[3]İSİM VEYA TC Sİ ÖRTÜŞENLER'!C$5:$I$406,3,FALSE)</f>
        <v>40289</v>
      </c>
      <c r="I147" s="21">
        <f>VLOOKUP(F147,'[3]İSİM VEYA TC Sİ ÖRTÜŞENLER'!$C$5:$I$406,7,FALSE)</f>
        <v>25569</v>
      </c>
      <c r="J147" s="41">
        <f t="shared" si="12"/>
        <v>40.336986301369862</v>
      </c>
      <c r="K147" s="41">
        <f t="shared" si="13"/>
        <v>0.1</v>
      </c>
      <c r="L147" t="str">
        <f t="shared" si="16"/>
        <v>BOB-146</v>
      </c>
      <c r="M147" s="12" t="str" cm="1">
        <f t="array" ref="M147">_xlfn.IFS(J147=0,"",J147&lt;24,"24 ve altı",J147&lt;30,"25-30",J147&lt;40,"31-40",J147&lt;54,"41-54",J147&gt;54,"55 ve üstü")</f>
        <v>41-54</v>
      </c>
      <c r="N147" s="12" t="str" cm="1">
        <f t="array" ref="N147">_xlfn.IFS(K147=0,"",K147&lt;1,"0-1 ay",K147&lt;3,"1-3 ay",K147&lt;6,"3-6 ay",K147&lt;12,"6-12 ay",K147&lt;24,"12-24 ay",K147&gt;24,"24 ay ve üstü")</f>
        <v>0-1 ay</v>
      </c>
    </row>
    <row r="148" spans="1:14" x14ac:dyDescent="0.3">
      <c r="A148" t="s">
        <v>12</v>
      </c>
      <c r="B148" s="24">
        <v>147</v>
      </c>
      <c r="C148" s="25">
        <v>40300</v>
      </c>
      <c r="D148" s="25" t="str">
        <f t="shared" si="14"/>
        <v>05.2010</v>
      </c>
      <c r="E148" s="26" t="s">
        <v>5073</v>
      </c>
      <c r="F148" s="26" t="str">
        <f t="shared" si="15"/>
        <v>ALİBEY KURT</v>
      </c>
      <c r="G148" s="40">
        <v>68077041586</v>
      </c>
      <c r="H148" s="21">
        <f>VLOOKUP(F148,'[3]İSİM VEYA TC Sİ ÖRTÜŞENLER'!C$5:$I$406,3,FALSE)</f>
        <v>40299</v>
      </c>
      <c r="I148" s="21">
        <f>VLOOKUP(F148,'[3]İSİM VEYA TC Sİ ÖRTÜŞENLER'!$C$5:$I$406,7,FALSE)</f>
        <v>26463</v>
      </c>
      <c r="J148" s="41">
        <f t="shared" si="12"/>
        <v>37.909589041095892</v>
      </c>
      <c r="K148" s="41">
        <f t="shared" si="13"/>
        <v>3.3333333333333333E-2</v>
      </c>
      <c r="L148" t="str">
        <f t="shared" si="16"/>
        <v>BOB-147</v>
      </c>
      <c r="M148" s="12" t="str" cm="1">
        <f t="array" ref="M148">_xlfn.IFS(J148=0,"",J148&lt;24,"24 ve altı",J148&lt;30,"25-30",J148&lt;40,"31-40",J148&lt;54,"41-54",J148&gt;54,"55 ve üstü")</f>
        <v>31-40</v>
      </c>
      <c r="N148" s="12" t="str" cm="1">
        <f t="array" ref="N148">_xlfn.IFS(K148=0,"",K148&lt;1,"0-1 ay",K148&lt;3,"1-3 ay",K148&lt;6,"3-6 ay",K148&lt;12,"6-12 ay",K148&lt;24,"12-24 ay",K148&gt;24,"24 ay ve üstü")</f>
        <v>0-1 ay</v>
      </c>
    </row>
    <row r="149" spans="1:14" x14ac:dyDescent="0.3">
      <c r="A149" t="s">
        <v>12</v>
      </c>
      <c r="B149" s="24">
        <v>148</v>
      </c>
      <c r="C149" s="25">
        <v>40301</v>
      </c>
      <c r="D149" s="25" t="str">
        <f t="shared" si="14"/>
        <v>05.2010</v>
      </c>
      <c r="E149" s="26" t="s">
        <v>4969</v>
      </c>
      <c r="F149" s="26" t="str">
        <f t="shared" si="15"/>
        <v>MUSTAFA BALABAN</v>
      </c>
      <c r="G149" s="40"/>
      <c r="H149" s="21" t="e">
        <f>VLOOKUP(F149,'[3]İSİM VEYA TC Sİ ÖRTÜŞENLER'!C$5:$I$406,3,FALSE)</f>
        <v>#N/A</v>
      </c>
      <c r="I149" s="21" t="e">
        <f>VLOOKUP(F149,'[3]İSİM VEYA TC Sİ ÖRTÜŞENLER'!$C$5:$I$406,7,FALSE)</f>
        <v>#N/A</v>
      </c>
      <c r="J149" s="41" t="e">
        <f t="shared" si="12"/>
        <v>#N/A</v>
      </c>
      <c r="K149" s="41" t="e">
        <f t="shared" si="13"/>
        <v>#N/A</v>
      </c>
      <c r="L149" t="str">
        <f t="shared" si="16"/>
        <v>BOB-148</v>
      </c>
      <c r="M149" s="12" t="e" cm="1">
        <f t="array" ref="M149">_xlfn.IFS(J149=0,"",J149&lt;24,"24 ve altı",J149&lt;30,"25-30",J149&lt;40,"31-40",J149&lt;54,"41-54",J149&gt;54,"55 ve üstü")</f>
        <v>#N/A</v>
      </c>
      <c r="N149" s="12" t="e" cm="1">
        <f t="array" ref="N149">_xlfn.IFS(K149=0,"",K149&lt;1,"0-1 ay",K149&lt;3,"1-3 ay",K149&lt;6,"3-6 ay",K149&lt;12,"6-12 ay",K149&lt;24,"12-24 ay",K149&gt;24,"24 ay ve üstü")</f>
        <v>#N/A</v>
      </c>
    </row>
    <row r="150" spans="1:14" x14ac:dyDescent="0.3">
      <c r="A150" t="s">
        <v>12</v>
      </c>
      <c r="B150" s="24">
        <v>149</v>
      </c>
      <c r="C150" s="25">
        <v>40301</v>
      </c>
      <c r="D150" s="25" t="str">
        <f t="shared" si="14"/>
        <v>05.2010</v>
      </c>
      <c r="E150" s="26" t="s">
        <v>5074</v>
      </c>
      <c r="F150" s="26" t="str">
        <f t="shared" si="15"/>
        <v>MAHMUT DURSUN</v>
      </c>
      <c r="G150" s="40"/>
      <c r="H150" s="21" t="e">
        <f>VLOOKUP(F150,'[3]İSİM VEYA TC Sİ ÖRTÜŞENLER'!C$5:$I$406,3,FALSE)</f>
        <v>#N/A</v>
      </c>
      <c r="I150" s="21" t="e">
        <f>VLOOKUP(F150,'[3]İSİM VEYA TC Sİ ÖRTÜŞENLER'!$C$5:$I$406,7,FALSE)</f>
        <v>#N/A</v>
      </c>
      <c r="J150" s="41" t="e">
        <f t="shared" si="12"/>
        <v>#N/A</v>
      </c>
      <c r="K150" s="41" t="e">
        <f t="shared" si="13"/>
        <v>#N/A</v>
      </c>
      <c r="L150" t="str">
        <f t="shared" si="16"/>
        <v>BOB-149</v>
      </c>
      <c r="M150" s="12" t="e" cm="1">
        <f t="array" ref="M150">_xlfn.IFS(J150=0,"",J150&lt;24,"24 ve altı",J150&lt;30,"25-30",J150&lt;40,"31-40",J150&lt;54,"41-54",J150&gt;54,"55 ve üstü")</f>
        <v>#N/A</v>
      </c>
      <c r="N150" s="12" t="e" cm="1">
        <f t="array" ref="N150">_xlfn.IFS(K150=0,"",K150&lt;1,"0-1 ay",K150&lt;3,"1-3 ay",K150&lt;6,"3-6 ay",K150&lt;12,"6-12 ay",K150&lt;24,"12-24 ay",K150&gt;24,"24 ay ve üstü")</f>
        <v>#N/A</v>
      </c>
    </row>
    <row r="151" spans="1:14" x14ac:dyDescent="0.3">
      <c r="A151" t="s">
        <v>12</v>
      </c>
      <c r="B151" s="24">
        <v>150</v>
      </c>
      <c r="C151" s="25">
        <v>40313</v>
      </c>
      <c r="D151" s="25" t="str">
        <f t="shared" si="14"/>
        <v>05.2010</v>
      </c>
      <c r="E151" s="26" t="s">
        <v>5075</v>
      </c>
      <c r="F151" s="26" t="str">
        <f t="shared" si="15"/>
        <v>BAKİ GÜNEŞ</v>
      </c>
      <c r="G151" s="40">
        <v>59500358364</v>
      </c>
      <c r="H151" s="21">
        <f>VLOOKUP(F151,'[3]İSİM VEYA TC Sİ ÖRTÜŞENLER'!C$5:$I$406,3,FALSE)</f>
        <v>39863</v>
      </c>
      <c r="I151" s="21">
        <f>VLOOKUP(F151,'[3]İSİM VEYA TC Sİ ÖRTÜŞENLER'!$C$5:$I$406,7,FALSE)</f>
        <v>20180</v>
      </c>
      <c r="J151" s="41">
        <f t="shared" si="12"/>
        <v>55.158904109589038</v>
      </c>
      <c r="K151" s="41">
        <f t="shared" si="13"/>
        <v>15</v>
      </c>
      <c r="L151" t="str">
        <f t="shared" si="16"/>
        <v>BOB-150</v>
      </c>
      <c r="M151" s="12" t="str" cm="1">
        <f t="array" ref="M151">_xlfn.IFS(J151=0,"",J151&lt;24,"24 ve altı",J151&lt;30,"25-30",J151&lt;40,"31-40",J151&lt;54,"41-54",J151&gt;54,"55 ve üstü")</f>
        <v>55 ve üstü</v>
      </c>
      <c r="N151" s="12" t="str" cm="1">
        <f t="array" ref="N151">_xlfn.IFS(K151=0,"",K151&lt;1,"0-1 ay",K151&lt;3,"1-3 ay",K151&lt;6,"3-6 ay",K151&lt;12,"6-12 ay",K151&lt;24,"12-24 ay",K151&gt;24,"24 ay ve üstü")</f>
        <v>12-24 ay</v>
      </c>
    </row>
    <row r="152" spans="1:14" x14ac:dyDescent="0.3">
      <c r="A152" t="s">
        <v>12</v>
      </c>
      <c r="B152" s="24">
        <v>151</v>
      </c>
      <c r="C152" s="25">
        <v>40314</v>
      </c>
      <c r="D152" s="25" t="str">
        <f t="shared" si="14"/>
        <v>05.2010</v>
      </c>
      <c r="E152" s="26" t="s">
        <v>5076</v>
      </c>
      <c r="F152" s="26" t="str">
        <f t="shared" si="15"/>
        <v>ÜMİT ÖNTAŞ</v>
      </c>
      <c r="G152" s="40">
        <v>66268154626</v>
      </c>
      <c r="H152" s="21">
        <f>VLOOKUP(F152,'[3]İSİM VEYA TC Sİ ÖRTÜŞENLER'!C$5:$I$406,3,FALSE)</f>
        <v>40310</v>
      </c>
      <c r="I152" s="21">
        <f>VLOOKUP(F152,'[3]İSİM VEYA TC Sİ ÖRTÜŞENLER'!$C$5:$I$406,7,FALSE)</f>
        <v>30977</v>
      </c>
      <c r="J152" s="41">
        <f t="shared" si="12"/>
        <v>25.580821917808219</v>
      </c>
      <c r="K152" s="41">
        <f t="shared" si="13"/>
        <v>0.13333333333333333</v>
      </c>
      <c r="L152" t="str">
        <f t="shared" si="16"/>
        <v>BOB-151</v>
      </c>
      <c r="M152" s="12" t="str" cm="1">
        <f t="array" ref="M152">_xlfn.IFS(J152=0,"",J152&lt;24,"24 ve altı",J152&lt;30,"25-30",J152&lt;40,"31-40",J152&lt;54,"41-54",J152&gt;54,"55 ve üstü")</f>
        <v>25-30</v>
      </c>
      <c r="N152" s="12" t="str" cm="1">
        <f t="array" ref="N152">_xlfn.IFS(K152=0,"",K152&lt;1,"0-1 ay",K152&lt;3,"1-3 ay",K152&lt;6,"3-6 ay",K152&lt;12,"6-12 ay",K152&lt;24,"12-24 ay",K152&gt;24,"24 ay ve üstü")</f>
        <v>0-1 ay</v>
      </c>
    </row>
    <row r="153" spans="1:14" x14ac:dyDescent="0.3">
      <c r="A153" t="s">
        <v>12</v>
      </c>
      <c r="B153" s="24">
        <v>152</v>
      </c>
      <c r="C153" s="25">
        <v>40316</v>
      </c>
      <c r="D153" s="25" t="str">
        <f t="shared" si="14"/>
        <v>05.2010</v>
      </c>
      <c r="E153" s="26" t="s">
        <v>5077</v>
      </c>
      <c r="F153" s="26" t="str">
        <f t="shared" si="15"/>
        <v>İDRİS ÖZDEMİR</v>
      </c>
      <c r="G153" s="40">
        <v>34496159102</v>
      </c>
      <c r="H153" s="21">
        <f>VLOOKUP(F153,'[3]İSİM VEYA TC Sİ ÖRTÜŞENLER'!C$5:$I$406,3,FALSE)</f>
        <v>40127</v>
      </c>
      <c r="I153" s="21">
        <f>VLOOKUP(F153,'[3]İSİM VEYA TC Sİ ÖRTÜŞENLER'!$C$5:$I$406,7,FALSE)</f>
        <v>28126</v>
      </c>
      <c r="J153" s="41">
        <f t="shared" si="12"/>
        <v>33.397260273972606</v>
      </c>
      <c r="K153" s="41">
        <f t="shared" si="13"/>
        <v>6.3</v>
      </c>
      <c r="L153" t="str">
        <f t="shared" si="16"/>
        <v>BOB-152</v>
      </c>
      <c r="M153" s="12" t="str" cm="1">
        <f t="array" ref="M153">_xlfn.IFS(J153=0,"",J153&lt;24,"24 ve altı",J153&lt;30,"25-30",J153&lt;40,"31-40",J153&lt;54,"41-54",J153&gt;54,"55 ve üstü")</f>
        <v>31-40</v>
      </c>
      <c r="N153" s="12" t="str" cm="1">
        <f t="array" ref="N153">_xlfn.IFS(K153=0,"",K153&lt;1,"0-1 ay",K153&lt;3,"1-3 ay",K153&lt;6,"3-6 ay",K153&lt;12,"6-12 ay",K153&lt;24,"12-24 ay",K153&gt;24,"24 ay ve üstü")</f>
        <v>6-12 ay</v>
      </c>
    </row>
    <row r="154" spans="1:14" x14ac:dyDescent="0.3">
      <c r="A154" t="s">
        <v>12</v>
      </c>
      <c r="B154" s="24">
        <v>153</v>
      </c>
      <c r="C154" s="25">
        <v>40317</v>
      </c>
      <c r="D154" s="25" t="str">
        <f t="shared" si="14"/>
        <v>05.2010</v>
      </c>
      <c r="E154" s="26" t="s">
        <v>5078</v>
      </c>
      <c r="F154" s="26" t="str">
        <f t="shared" si="15"/>
        <v>SABİT ÇAKITER</v>
      </c>
      <c r="G154" s="40">
        <v>38206581788</v>
      </c>
      <c r="H154" s="21">
        <f>VLOOKUP(F154,'[3]İSİM VEYA TC Sİ ÖRTÜŞENLER'!C$5:$I$406,3,FALSE)</f>
        <v>40285</v>
      </c>
      <c r="I154" s="21">
        <f>VLOOKUP(F154,'[3]İSİM VEYA TC Sİ ÖRTÜŞENLER'!$C$5:$I$406,7,FALSE)</f>
        <v>23686</v>
      </c>
      <c r="J154" s="41">
        <f t="shared" si="12"/>
        <v>45.564383561643837</v>
      </c>
      <c r="K154" s="41">
        <f t="shared" si="13"/>
        <v>1.0666666666666667</v>
      </c>
      <c r="L154" t="str">
        <f t="shared" si="16"/>
        <v>BOB-153</v>
      </c>
      <c r="M154" s="12" t="str" cm="1">
        <f t="array" ref="M154">_xlfn.IFS(J154=0,"",J154&lt;24,"24 ve altı",J154&lt;30,"25-30",J154&lt;40,"31-40",J154&lt;54,"41-54",J154&gt;54,"55 ve üstü")</f>
        <v>41-54</v>
      </c>
      <c r="N154" s="12" t="str" cm="1">
        <f t="array" ref="N154">_xlfn.IFS(K154=0,"",K154&lt;1,"0-1 ay",K154&lt;3,"1-3 ay",K154&lt;6,"3-6 ay",K154&lt;12,"6-12 ay",K154&lt;24,"12-24 ay",K154&gt;24,"24 ay ve üstü")</f>
        <v>1-3 ay</v>
      </c>
    </row>
    <row r="155" spans="1:14" x14ac:dyDescent="0.3">
      <c r="A155" t="s">
        <v>12</v>
      </c>
      <c r="B155" s="24">
        <v>154</v>
      </c>
      <c r="C155" s="25">
        <v>40319</v>
      </c>
      <c r="D155" s="25" t="str">
        <f t="shared" si="14"/>
        <v>05.2010</v>
      </c>
      <c r="E155" s="43" t="s">
        <v>5079</v>
      </c>
      <c r="F155" s="26" t="str">
        <f t="shared" si="15"/>
        <v>KENAN ÇAM</v>
      </c>
      <c r="G155" s="44">
        <v>45901323186</v>
      </c>
      <c r="H155" s="21">
        <f>VLOOKUP(F155,'[3]İSİM VEYA TC Sİ ÖRTÜŞENLER'!C$5:$I$406,3,FALSE)</f>
        <v>40300</v>
      </c>
      <c r="I155" s="21">
        <f>VLOOKUP(F155,'[3]İSİM VEYA TC Sİ ÖRTÜŞENLER'!$C$5:$I$406,7,FALSE)</f>
        <v>29832</v>
      </c>
      <c r="J155" s="41">
        <f t="shared" ref="J155:J218" si="17">+(C155-I155)/365</f>
        <v>28.731506849315068</v>
      </c>
      <c r="K155" s="41">
        <f t="shared" ref="K155:K218" si="18">+(C155-H155)/30</f>
        <v>0.6333333333333333</v>
      </c>
      <c r="L155" t="str">
        <f t="shared" si="16"/>
        <v>BOB-154</v>
      </c>
      <c r="M155" s="12" t="str" cm="1">
        <f t="array" ref="M155">_xlfn.IFS(J155=0,"",J155&lt;24,"24 ve altı",J155&lt;30,"25-30",J155&lt;40,"31-40",J155&lt;54,"41-54",J155&gt;54,"55 ve üstü")</f>
        <v>25-30</v>
      </c>
      <c r="N155" s="12" t="str" cm="1">
        <f t="array" ref="N155">_xlfn.IFS(K155=0,"",K155&lt;1,"0-1 ay",K155&lt;3,"1-3 ay",K155&lt;6,"3-6 ay",K155&lt;12,"6-12 ay",K155&lt;24,"12-24 ay",K155&gt;24,"24 ay ve üstü")</f>
        <v>0-1 ay</v>
      </c>
    </row>
    <row r="156" spans="1:14" x14ac:dyDescent="0.3">
      <c r="A156" t="s">
        <v>12</v>
      </c>
      <c r="B156" s="24">
        <v>155</v>
      </c>
      <c r="C156" s="25">
        <v>40319</v>
      </c>
      <c r="D156" s="25" t="str">
        <f t="shared" si="14"/>
        <v>05.2010</v>
      </c>
      <c r="E156" s="26" t="s">
        <v>5080</v>
      </c>
      <c r="F156" s="26" t="str">
        <f t="shared" si="15"/>
        <v>MEHMET ERPOLAT</v>
      </c>
      <c r="G156" s="40">
        <v>37936191458</v>
      </c>
      <c r="H156" s="21">
        <f>VLOOKUP(F156,'[3]İSİM VEYA TC Sİ ÖRTÜŞENLER'!C$5:$I$406,3,FALSE)</f>
        <v>40437</v>
      </c>
      <c r="I156" s="21">
        <f>VLOOKUP(F156,'[3]İSİM VEYA TC Sİ ÖRTÜŞENLER'!$C$5:$I$406,7,FALSE)</f>
        <v>24596</v>
      </c>
      <c r="J156" s="41">
        <f t="shared" si="17"/>
        <v>43.076712328767123</v>
      </c>
      <c r="K156" s="41">
        <v>11</v>
      </c>
      <c r="L156" t="str">
        <f t="shared" si="16"/>
        <v>BOB-155</v>
      </c>
      <c r="M156" s="12" t="str" cm="1">
        <f t="array" ref="M156">_xlfn.IFS(J156=0,"",J156&lt;24,"24 ve altı",J156&lt;30,"25-30",J156&lt;40,"31-40",J156&lt;54,"41-54",J156&gt;54,"55 ve üstü")</f>
        <v>41-54</v>
      </c>
      <c r="N156" s="12" t="str" cm="1">
        <f t="array" ref="N156">_xlfn.IFS(K156=0,"",K156&lt;1,"0-1 ay",K156&lt;3,"1-3 ay",K156&lt;6,"3-6 ay",K156&lt;12,"6-12 ay",K156&lt;24,"12-24 ay",K156&gt;24,"24 ay ve üstü")</f>
        <v>6-12 ay</v>
      </c>
    </row>
    <row r="157" spans="1:14" x14ac:dyDescent="0.3">
      <c r="A157" t="s">
        <v>12</v>
      </c>
      <c r="B157" s="24">
        <v>156</v>
      </c>
      <c r="C157" s="25">
        <v>40319</v>
      </c>
      <c r="D157" s="25" t="str">
        <f t="shared" si="14"/>
        <v>05.2010</v>
      </c>
      <c r="E157" s="26" t="s">
        <v>5081</v>
      </c>
      <c r="F157" s="26" t="str">
        <f t="shared" si="15"/>
        <v>CENGİZ TAŞDELEN</v>
      </c>
      <c r="G157" s="40">
        <v>51286822374</v>
      </c>
      <c r="H157" s="21">
        <f>VLOOKUP(F157,'[3]İSİM VEYA TC Sİ ÖRTÜŞENLER'!C$5:$I$406,3,FALSE)</f>
        <v>40275</v>
      </c>
      <c r="I157" s="21">
        <f>VLOOKUP(F157,'[3]İSİM VEYA TC Sİ ÖRTÜŞENLER'!$C$5:$I$406,7,FALSE)</f>
        <v>28283</v>
      </c>
      <c r="J157" s="41">
        <f t="shared" si="17"/>
        <v>32.975342465753428</v>
      </c>
      <c r="K157" s="41">
        <f t="shared" si="18"/>
        <v>1.4666666666666666</v>
      </c>
      <c r="L157" t="str">
        <f t="shared" si="16"/>
        <v>BOB-156</v>
      </c>
      <c r="M157" s="12" t="str" cm="1">
        <f t="array" ref="M157">_xlfn.IFS(J157=0,"",J157&lt;24,"24 ve altı",J157&lt;30,"25-30",J157&lt;40,"31-40",J157&lt;54,"41-54",J157&gt;54,"55 ve üstü")</f>
        <v>31-40</v>
      </c>
      <c r="N157" s="12" t="str" cm="1">
        <f t="array" ref="N157">_xlfn.IFS(K157=0,"",K157&lt;1,"0-1 ay",K157&lt;3,"1-3 ay",K157&lt;6,"3-6 ay",K157&lt;12,"6-12 ay",K157&lt;24,"12-24 ay",K157&gt;24,"24 ay ve üstü")</f>
        <v>1-3 ay</v>
      </c>
    </row>
    <row r="158" spans="1:14" x14ac:dyDescent="0.3">
      <c r="A158" t="s">
        <v>12</v>
      </c>
      <c r="B158" s="24">
        <v>157</v>
      </c>
      <c r="C158" s="25">
        <v>40320</v>
      </c>
      <c r="D158" s="25" t="str">
        <f t="shared" si="14"/>
        <v>05.2010</v>
      </c>
      <c r="E158" s="26" t="s">
        <v>5052</v>
      </c>
      <c r="F158" s="26" t="str">
        <f t="shared" si="15"/>
        <v>YUNUS EMRE İLİK</v>
      </c>
      <c r="G158" s="40">
        <v>14360863168</v>
      </c>
      <c r="H158" s="21">
        <f>VLOOKUP(F158,'[3]İSİM VEYA TC Sİ ÖRTÜŞENLER'!C$5:$I$406,3,FALSE)</f>
        <v>39846</v>
      </c>
      <c r="I158" s="21">
        <f>VLOOKUP(F158,'[3]İSİM VEYA TC Sİ ÖRTÜŞENLER'!$C$5:$I$406,7,FALSE)</f>
        <v>31476</v>
      </c>
      <c r="J158" s="41">
        <f t="shared" si="17"/>
        <v>24.230136986301371</v>
      </c>
      <c r="K158" s="41">
        <f t="shared" si="18"/>
        <v>15.8</v>
      </c>
      <c r="L158" t="str">
        <f t="shared" si="16"/>
        <v>BOB-157</v>
      </c>
      <c r="M158" s="12" t="str" cm="1">
        <f t="array" ref="M158">_xlfn.IFS(J158=0,"",J158&lt;24,"24 ve altı",J158&lt;30,"25-30",J158&lt;40,"31-40",J158&lt;54,"41-54",J158&gt;54,"55 ve üstü")</f>
        <v>25-30</v>
      </c>
      <c r="N158" s="12" t="str" cm="1">
        <f t="array" ref="N158">_xlfn.IFS(K158=0,"",K158&lt;1,"0-1 ay",K158&lt;3,"1-3 ay",K158&lt;6,"3-6 ay",K158&lt;12,"6-12 ay",K158&lt;24,"12-24 ay",K158&gt;24,"24 ay ve üstü")</f>
        <v>12-24 ay</v>
      </c>
    </row>
    <row r="159" spans="1:14" x14ac:dyDescent="0.3">
      <c r="A159" t="s">
        <v>12</v>
      </c>
      <c r="B159" s="24">
        <v>158</v>
      </c>
      <c r="C159" s="25">
        <v>40323</v>
      </c>
      <c r="D159" s="25" t="str">
        <f t="shared" si="14"/>
        <v>05.2010</v>
      </c>
      <c r="E159" s="26" t="s">
        <v>5082</v>
      </c>
      <c r="F159" s="26" t="str">
        <f t="shared" si="15"/>
        <v>SEYFULLAH AKARSU</v>
      </c>
      <c r="G159" s="40">
        <v>29165306260</v>
      </c>
      <c r="H159" s="21">
        <f>VLOOKUP(F159,'[3]İSİM VEYA TC Sİ ÖRTÜŞENLER'!C$5:$I$406,3,FALSE)</f>
        <v>40099</v>
      </c>
      <c r="I159" s="21">
        <f>VLOOKUP(F159,'[3]İSİM VEYA TC Sİ ÖRTÜŞENLER'!$C$5:$I$406,7,FALSE)</f>
        <v>29952</v>
      </c>
      <c r="J159" s="41">
        <f t="shared" si="17"/>
        <v>28.413698630136988</v>
      </c>
      <c r="K159" s="41">
        <f t="shared" si="18"/>
        <v>7.4666666666666668</v>
      </c>
      <c r="L159" t="str">
        <f t="shared" si="16"/>
        <v>BOB-158</v>
      </c>
      <c r="M159" s="12" t="str" cm="1">
        <f t="array" ref="M159">_xlfn.IFS(J159=0,"",J159&lt;24,"24 ve altı",J159&lt;30,"25-30",J159&lt;40,"31-40",J159&lt;54,"41-54",J159&gt;54,"55 ve üstü")</f>
        <v>25-30</v>
      </c>
      <c r="N159" s="12" t="str" cm="1">
        <f t="array" ref="N159">_xlfn.IFS(K159=0,"",K159&lt;1,"0-1 ay",K159&lt;3,"1-3 ay",K159&lt;6,"3-6 ay",K159&lt;12,"6-12 ay",K159&lt;24,"12-24 ay",K159&gt;24,"24 ay ve üstü")</f>
        <v>6-12 ay</v>
      </c>
    </row>
    <row r="160" spans="1:14" x14ac:dyDescent="0.3">
      <c r="A160" t="s">
        <v>12</v>
      </c>
      <c r="B160" s="24">
        <v>159</v>
      </c>
      <c r="C160" s="25">
        <v>40327</v>
      </c>
      <c r="D160" s="25" t="str">
        <f t="shared" si="14"/>
        <v>05.2010</v>
      </c>
      <c r="E160" s="26" t="s">
        <v>5009</v>
      </c>
      <c r="F160" s="26" t="str">
        <f t="shared" si="15"/>
        <v>NİZAMİ KİBAR</v>
      </c>
      <c r="G160" s="40">
        <v>11534890876</v>
      </c>
      <c r="H160" s="21">
        <f>VLOOKUP(F160,'[3]İSİM VEYA TC Sİ ÖRTÜŞENLER'!C$5:$I$406,3,FALSE)</f>
        <v>40094</v>
      </c>
      <c r="I160" s="21">
        <f>VLOOKUP(F160,'[3]İSİM VEYA TC Sİ ÖRTÜŞENLER'!$C$5:$I$406,7,FALSE)</f>
        <v>25788</v>
      </c>
      <c r="J160" s="41">
        <f t="shared" si="17"/>
        <v>39.832876712328769</v>
      </c>
      <c r="K160" s="41">
        <f t="shared" si="18"/>
        <v>7.7666666666666666</v>
      </c>
      <c r="L160" t="str">
        <f t="shared" si="16"/>
        <v>BOB-159</v>
      </c>
      <c r="M160" s="12" t="str" cm="1">
        <f t="array" ref="M160">_xlfn.IFS(J160=0,"",J160&lt;24,"24 ve altı",J160&lt;30,"25-30",J160&lt;40,"31-40",J160&lt;54,"41-54",J160&gt;54,"55 ve üstü")</f>
        <v>31-40</v>
      </c>
      <c r="N160" s="12" t="str" cm="1">
        <f t="array" ref="N160">_xlfn.IFS(K160=0,"",K160&lt;1,"0-1 ay",K160&lt;3,"1-3 ay",K160&lt;6,"3-6 ay",K160&lt;12,"6-12 ay",K160&lt;24,"12-24 ay",K160&gt;24,"24 ay ve üstü")</f>
        <v>6-12 ay</v>
      </c>
    </row>
    <row r="161" spans="1:14" x14ac:dyDescent="0.3">
      <c r="A161" t="s">
        <v>12</v>
      </c>
      <c r="B161" s="24">
        <v>160</v>
      </c>
      <c r="C161" s="25">
        <v>40329</v>
      </c>
      <c r="D161" s="25" t="str">
        <f t="shared" si="14"/>
        <v>05.2010</v>
      </c>
      <c r="E161" s="26" t="s">
        <v>5083</v>
      </c>
      <c r="F161" s="26" t="str">
        <f t="shared" si="15"/>
        <v>MUSTAFA ALIŞ</v>
      </c>
      <c r="G161" s="40">
        <v>23510524866</v>
      </c>
      <c r="H161" s="21">
        <f>VLOOKUP(F161,'[3]İSİM VEYA TC Sİ ÖRTÜŞENLER'!C$5:$I$406,3,FALSE)</f>
        <v>40149</v>
      </c>
      <c r="I161" s="21">
        <f>VLOOKUP(F161,'[3]İSİM VEYA TC Sİ ÖRTÜŞENLER'!$C$5:$I$406,7,FALSE)</f>
        <v>23477</v>
      </c>
      <c r="J161" s="41">
        <f t="shared" si="17"/>
        <v>46.169863013698631</v>
      </c>
      <c r="K161" s="41">
        <f t="shared" si="18"/>
        <v>6</v>
      </c>
      <c r="L161" t="str">
        <f t="shared" si="16"/>
        <v>BOB-160</v>
      </c>
      <c r="M161" s="12" t="str" cm="1">
        <f t="array" ref="M161">_xlfn.IFS(J161=0,"",J161&lt;24,"24 ve altı",J161&lt;30,"25-30",J161&lt;40,"31-40",J161&lt;54,"41-54",J161&gt;54,"55 ve üstü")</f>
        <v>41-54</v>
      </c>
      <c r="N161" s="12" t="str" cm="1">
        <f t="array" ref="N161">_xlfn.IFS(K161=0,"",K161&lt;1,"0-1 ay",K161&lt;3,"1-3 ay",K161&lt;6,"3-6 ay",K161&lt;12,"6-12 ay",K161&lt;24,"12-24 ay",K161&gt;24,"24 ay ve üstü")</f>
        <v>6-12 ay</v>
      </c>
    </row>
    <row r="162" spans="1:14" x14ac:dyDescent="0.3">
      <c r="A162" t="s">
        <v>12</v>
      </c>
      <c r="B162" s="24">
        <v>161</v>
      </c>
      <c r="C162" s="25">
        <v>40330</v>
      </c>
      <c r="D162" s="25" t="str">
        <f t="shared" si="14"/>
        <v>06.2010</v>
      </c>
      <c r="E162" s="26" t="s">
        <v>5084</v>
      </c>
      <c r="F162" s="26" t="str">
        <f t="shared" si="15"/>
        <v>NEBİ KİRKİT</v>
      </c>
      <c r="G162" s="40"/>
      <c r="H162" s="21" t="e">
        <f>VLOOKUP(F162,'[3]İSİM VEYA TC Sİ ÖRTÜŞENLER'!C$5:$I$406,3,FALSE)</f>
        <v>#N/A</v>
      </c>
      <c r="I162" s="21" t="e">
        <f>VLOOKUP(F162,'[3]İSİM VEYA TC Sİ ÖRTÜŞENLER'!$C$5:$I$406,7,FALSE)</f>
        <v>#N/A</v>
      </c>
      <c r="J162" s="41" t="e">
        <f t="shared" si="17"/>
        <v>#N/A</v>
      </c>
      <c r="K162" s="41" t="e">
        <f t="shared" si="18"/>
        <v>#N/A</v>
      </c>
      <c r="L162" t="str">
        <f t="shared" si="16"/>
        <v>BOB-161</v>
      </c>
      <c r="M162" s="12" t="e" cm="1">
        <f t="array" ref="M162">_xlfn.IFS(J162=0,"",J162&lt;24,"24 ve altı",J162&lt;30,"25-30",J162&lt;40,"31-40",J162&lt;54,"41-54",J162&gt;54,"55 ve üstü")</f>
        <v>#N/A</v>
      </c>
      <c r="N162" s="12" t="e" cm="1">
        <f t="array" ref="N162">_xlfn.IFS(K162=0,"",K162&lt;1,"0-1 ay",K162&lt;3,"1-3 ay",K162&lt;6,"3-6 ay",K162&lt;12,"6-12 ay",K162&lt;24,"12-24 ay",K162&gt;24,"24 ay ve üstü")</f>
        <v>#N/A</v>
      </c>
    </row>
    <row r="163" spans="1:14" x14ac:dyDescent="0.3">
      <c r="A163" t="s">
        <v>12</v>
      </c>
      <c r="B163" s="24">
        <v>162</v>
      </c>
      <c r="C163" s="25">
        <v>40332</v>
      </c>
      <c r="D163" s="25" t="str">
        <f t="shared" si="14"/>
        <v>06.2010</v>
      </c>
      <c r="E163" s="26" t="s">
        <v>5085</v>
      </c>
      <c r="F163" s="26" t="str">
        <f t="shared" si="15"/>
        <v>HÜSEYİN İNAN</v>
      </c>
      <c r="G163" s="40">
        <v>24746494718</v>
      </c>
      <c r="H163" s="21">
        <f>VLOOKUP(F163,'[3]İSİM VEYA TC Sİ ÖRTÜŞENLER'!C$5:$I$406,3,FALSE)</f>
        <v>40126</v>
      </c>
      <c r="I163" s="21">
        <f>VLOOKUP(F163,'[3]İSİM VEYA TC Sİ ÖRTÜŞENLER'!$C$5:$I$406,7,FALSE)</f>
        <v>28119</v>
      </c>
      <c r="J163" s="41">
        <f t="shared" si="17"/>
        <v>33.460273972602742</v>
      </c>
      <c r="K163" s="41">
        <f t="shared" si="18"/>
        <v>6.8666666666666663</v>
      </c>
      <c r="L163" t="str">
        <f t="shared" si="16"/>
        <v>BOB-162</v>
      </c>
      <c r="M163" s="12" t="str" cm="1">
        <f t="array" ref="M163">_xlfn.IFS(J163=0,"",J163&lt;24,"24 ve altı",J163&lt;30,"25-30",J163&lt;40,"31-40",J163&lt;54,"41-54",J163&gt;54,"55 ve üstü")</f>
        <v>31-40</v>
      </c>
      <c r="N163" s="12" t="str" cm="1">
        <f t="array" ref="N163">_xlfn.IFS(K163=0,"",K163&lt;1,"0-1 ay",K163&lt;3,"1-3 ay",K163&lt;6,"3-6 ay",K163&lt;12,"6-12 ay",K163&lt;24,"12-24 ay",K163&gt;24,"24 ay ve üstü")</f>
        <v>6-12 ay</v>
      </c>
    </row>
    <row r="164" spans="1:14" x14ac:dyDescent="0.3">
      <c r="A164" t="s">
        <v>12</v>
      </c>
      <c r="B164" s="24">
        <v>163</v>
      </c>
      <c r="C164" s="25">
        <v>40338</v>
      </c>
      <c r="D164" s="25" t="str">
        <f t="shared" si="14"/>
        <v>06.2010</v>
      </c>
      <c r="E164" s="26" t="s">
        <v>5086</v>
      </c>
      <c r="F164" s="26" t="str">
        <f t="shared" si="15"/>
        <v>MURAT ÇAKIR</v>
      </c>
      <c r="G164" s="40">
        <v>31481270354</v>
      </c>
      <c r="H164" s="21">
        <f>VLOOKUP(F164,'[3]İSİM VEYA TC Sİ ÖRTÜŞENLER'!C$5:$I$406,3,FALSE)</f>
        <v>40284</v>
      </c>
      <c r="I164" s="21">
        <f>VLOOKUP(F164,'[3]İSİM VEYA TC Sİ ÖRTÜŞENLER'!$C$5:$I$406,7,FALSE)</f>
        <v>29032</v>
      </c>
      <c r="J164" s="41">
        <f t="shared" si="17"/>
        <v>30.975342465753425</v>
      </c>
      <c r="K164" s="41">
        <f t="shared" si="18"/>
        <v>1.8</v>
      </c>
      <c r="L164" t="str">
        <f t="shared" si="16"/>
        <v>BOB-163</v>
      </c>
      <c r="M164" s="12" t="str" cm="1">
        <f t="array" ref="M164">_xlfn.IFS(J164=0,"",J164&lt;24,"24 ve altı",J164&lt;30,"25-30",J164&lt;40,"31-40",J164&lt;54,"41-54",J164&gt;54,"55 ve üstü")</f>
        <v>31-40</v>
      </c>
      <c r="N164" s="12" t="str" cm="1">
        <f t="array" ref="N164">_xlfn.IFS(K164=0,"",K164&lt;1,"0-1 ay",K164&lt;3,"1-3 ay",K164&lt;6,"3-6 ay",K164&lt;12,"6-12 ay",K164&lt;24,"12-24 ay",K164&gt;24,"24 ay ve üstü")</f>
        <v>1-3 ay</v>
      </c>
    </row>
    <row r="165" spans="1:14" x14ac:dyDescent="0.3">
      <c r="A165" t="s">
        <v>12</v>
      </c>
      <c r="B165" s="24">
        <v>164</v>
      </c>
      <c r="C165" s="25">
        <v>40343</v>
      </c>
      <c r="D165" s="25" t="str">
        <f t="shared" si="14"/>
        <v>06.2010</v>
      </c>
      <c r="E165" s="26" t="s">
        <v>5087</v>
      </c>
      <c r="F165" s="26" t="str">
        <f t="shared" si="15"/>
        <v>SUAT YILDIZ</v>
      </c>
      <c r="G165" s="40">
        <v>63814204446</v>
      </c>
      <c r="H165" s="21">
        <f>VLOOKUP(F165,'[3]İSİM VEYA TC Sİ ÖRTÜŞENLER'!C$5:$I$406,3,FALSE)</f>
        <v>40054</v>
      </c>
      <c r="I165" s="21">
        <f>VLOOKUP(F165,'[3]İSİM VEYA TC Sİ ÖRTÜŞENLER'!$C$5:$I$406,7,FALSE)</f>
        <v>25442</v>
      </c>
      <c r="J165" s="41">
        <f t="shared" si="17"/>
        <v>40.824657534246576</v>
      </c>
      <c r="K165" s="41">
        <f t="shared" si="18"/>
        <v>9.6333333333333329</v>
      </c>
      <c r="L165" t="str">
        <f t="shared" si="16"/>
        <v>BOB-164</v>
      </c>
      <c r="M165" s="12" t="str" cm="1">
        <f t="array" ref="M165">_xlfn.IFS(J165=0,"",J165&lt;24,"24 ve altı",J165&lt;30,"25-30",J165&lt;40,"31-40",J165&lt;54,"41-54",J165&gt;54,"55 ve üstü")</f>
        <v>41-54</v>
      </c>
      <c r="N165" s="12" t="str" cm="1">
        <f t="array" ref="N165">_xlfn.IFS(K165=0,"",K165&lt;1,"0-1 ay",K165&lt;3,"1-3 ay",K165&lt;6,"3-6 ay",K165&lt;12,"6-12 ay",K165&lt;24,"12-24 ay",K165&gt;24,"24 ay ve üstü")</f>
        <v>6-12 ay</v>
      </c>
    </row>
    <row r="166" spans="1:14" x14ac:dyDescent="0.3">
      <c r="A166" t="s">
        <v>12</v>
      </c>
      <c r="B166" s="24">
        <v>165</v>
      </c>
      <c r="C166" s="25">
        <v>40344</v>
      </c>
      <c r="D166" s="25" t="str">
        <f t="shared" si="14"/>
        <v>06.2010</v>
      </c>
      <c r="E166" s="26" t="s">
        <v>5088</v>
      </c>
      <c r="F166" s="26" t="str">
        <f t="shared" si="15"/>
        <v>ABDULLAH ŞEN</v>
      </c>
      <c r="G166" s="40">
        <v>31661286496</v>
      </c>
      <c r="H166" s="21">
        <f>VLOOKUP(F166,'[3]İSİM VEYA TC Sİ ÖRTÜŞENLER'!C$5:$I$406,3,FALSE)</f>
        <v>39952</v>
      </c>
      <c r="I166" s="21">
        <f>VLOOKUP(F166,'[3]İSİM VEYA TC Sİ ÖRTÜŞENLER'!$C$5:$I$406,7,FALSE)</f>
        <v>21832</v>
      </c>
      <c r="J166" s="41">
        <f t="shared" si="17"/>
        <v>50.717808219178082</v>
      </c>
      <c r="K166" s="41">
        <f t="shared" si="18"/>
        <v>13.066666666666666</v>
      </c>
      <c r="L166" t="str">
        <f t="shared" si="16"/>
        <v>BOB-165</v>
      </c>
      <c r="M166" s="12" t="str" cm="1">
        <f t="array" ref="M166">_xlfn.IFS(J166=0,"",J166&lt;24,"24 ve altı",J166&lt;30,"25-30",J166&lt;40,"31-40",J166&lt;54,"41-54",J166&gt;54,"55 ve üstü")</f>
        <v>41-54</v>
      </c>
      <c r="N166" s="12" t="str" cm="1">
        <f t="array" ref="N166">_xlfn.IFS(K166=0,"",K166&lt;1,"0-1 ay",K166&lt;3,"1-3 ay",K166&lt;6,"3-6 ay",K166&lt;12,"6-12 ay",K166&lt;24,"12-24 ay",K166&gt;24,"24 ay ve üstü")</f>
        <v>12-24 ay</v>
      </c>
    </row>
    <row r="167" spans="1:14" x14ac:dyDescent="0.3">
      <c r="A167" t="s">
        <v>12</v>
      </c>
      <c r="B167" s="24">
        <v>166</v>
      </c>
      <c r="C167" s="25">
        <v>40344</v>
      </c>
      <c r="D167" s="25" t="str">
        <f t="shared" si="14"/>
        <v>06.2010</v>
      </c>
      <c r="E167" s="26" t="s">
        <v>5089</v>
      </c>
      <c r="F167" s="26" t="str">
        <f t="shared" si="15"/>
        <v>VEYSEL KARADENİZ</v>
      </c>
      <c r="G167" s="40">
        <v>49114555914</v>
      </c>
      <c r="H167" s="21">
        <f>VLOOKUP(F167,'[3]İSİM VEYA TC Sİ ÖRTÜŞENLER'!C$5:$I$406,3,FALSE)</f>
        <v>40135</v>
      </c>
      <c r="I167" s="21">
        <f>VLOOKUP(F167,'[3]İSİM VEYA TC Sİ ÖRTÜŞENLER'!$C$5:$I$406,7,FALSE)</f>
        <v>26332</v>
      </c>
      <c r="J167" s="41">
        <f t="shared" si="17"/>
        <v>38.389041095890413</v>
      </c>
      <c r="K167" s="41">
        <f t="shared" si="18"/>
        <v>6.9666666666666668</v>
      </c>
      <c r="L167" t="str">
        <f t="shared" si="16"/>
        <v>BOB-166</v>
      </c>
      <c r="M167" s="12" t="str" cm="1">
        <f t="array" ref="M167">_xlfn.IFS(J167=0,"",J167&lt;24,"24 ve altı",J167&lt;30,"25-30",J167&lt;40,"31-40",J167&lt;54,"41-54",J167&gt;54,"55 ve üstü")</f>
        <v>31-40</v>
      </c>
      <c r="N167" s="12" t="str" cm="1">
        <f t="array" ref="N167">_xlfn.IFS(K167=0,"",K167&lt;1,"0-1 ay",K167&lt;3,"1-3 ay",K167&lt;6,"3-6 ay",K167&lt;12,"6-12 ay",K167&lt;24,"12-24 ay",K167&gt;24,"24 ay ve üstü")</f>
        <v>6-12 ay</v>
      </c>
    </row>
    <row r="168" spans="1:14" x14ac:dyDescent="0.3">
      <c r="A168" t="s">
        <v>12</v>
      </c>
      <c r="B168" s="24">
        <v>167</v>
      </c>
      <c r="C168" s="25">
        <v>40348</v>
      </c>
      <c r="D168" s="25" t="str">
        <f t="shared" si="14"/>
        <v>06.2010</v>
      </c>
      <c r="E168" s="26" t="s">
        <v>5090</v>
      </c>
      <c r="F168" s="26" t="str">
        <f t="shared" si="15"/>
        <v>NUSRET ÖZKURT</v>
      </c>
      <c r="G168" s="40">
        <v>11425683280</v>
      </c>
      <c r="H168" s="21">
        <f>VLOOKUP(F168,'[3]İSİM VEYA TC Sİ ÖRTÜŞENLER'!C$5:$I$406,3,FALSE)</f>
        <v>40278</v>
      </c>
      <c r="I168" s="21">
        <f>VLOOKUP(F168,'[3]İSİM VEYA TC Sİ ÖRTÜŞENLER'!$C$5:$I$406,7,FALSE)</f>
        <v>24838</v>
      </c>
      <c r="J168" s="41">
        <f t="shared" si="17"/>
        <v>42.493150684931507</v>
      </c>
      <c r="K168" s="41">
        <f t="shared" si="18"/>
        <v>2.3333333333333335</v>
      </c>
      <c r="L168" t="str">
        <f t="shared" si="16"/>
        <v>BOB-167</v>
      </c>
      <c r="M168" s="12" t="str" cm="1">
        <f t="array" ref="M168">_xlfn.IFS(J168=0,"",J168&lt;24,"24 ve altı",J168&lt;30,"25-30",J168&lt;40,"31-40",J168&lt;54,"41-54",J168&gt;54,"55 ve üstü")</f>
        <v>41-54</v>
      </c>
      <c r="N168" s="12" t="str" cm="1">
        <f t="array" ref="N168">_xlfn.IFS(K168=0,"",K168&lt;1,"0-1 ay",K168&lt;3,"1-3 ay",K168&lt;6,"3-6 ay",K168&lt;12,"6-12 ay",K168&lt;24,"12-24 ay",K168&gt;24,"24 ay ve üstü")</f>
        <v>1-3 ay</v>
      </c>
    </row>
    <row r="169" spans="1:14" x14ac:dyDescent="0.3">
      <c r="A169" t="s">
        <v>12</v>
      </c>
      <c r="B169" s="24">
        <v>168</v>
      </c>
      <c r="C169" s="25">
        <v>40352</v>
      </c>
      <c r="D169" s="25" t="str">
        <f t="shared" si="14"/>
        <v>06.2010</v>
      </c>
      <c r="E169" s="26" t="s">
        <v>5091</v>
      </c>
      <c r="F169" s="26" t="str">
        <f t="shared" si="15"/>
        <v>MURAT SEVER</v>
      </c>
      <c r="G169" s="40">
        <v>44728840692</v>
      </c>
      <c r="H169" s="21">
        <f>VLOOKUP(F169,'[3]İSİM VEYA TC Sİ ÖRTÜŞENLER'!C$5:$I$406,3,FALSE)</f>
        <v>40299</v>
      </c>
      <c r="I169" s="21">
        <f>VLOOKUP(F169,'[3]İSİM VEYA TC Sİ ÖRTÜŞENLER'!$C$5:$I$406,7,FALSE)</f>
        <v>32304</v>
      </c>
      <c r="J169" s="41">
        <f t="shared" si="17"/>
        <v>22.049315068493151</v>
      </c>
      <c r="K169" s="41">
        <f t="shared" si="18"/>
        <v>1.7666666666666666</v>
      </c>
      <c r="L169" t="str">
        <f t="shared" si="16"/>
        <v>BOB-168</v>
      </c>
      <c r="M169" s="12" t="str" cm="1">
        <f t="array" ref="M169">_xlfn.IFS(J169=0,"",J169&lt;24,"24 ve altı",J169&lt;30,"25-30",J169&lt;40,"31-40",J169&lt;54,"41-54",J169&gt;54,"55 ve üstü")</f>
        <v>24 ve altı</v>
      </c>
      <c r="N169" s="12" t="str" cm="1">
        <f t="array" ref="N169">_xlfn.IFS(K169=0,"",K169&lt;1,"0-1 ay",K169&lt;3,"1-3 ay",K169&lt;6,"3-6 ay",K169&lt;12,"6-12 ay",K169&lt;24,"12-24 ay",K169&gt;24,"24 ay ve üstü")</f>
        <v>1-3 ay</v>
      </c>
    </row>
    <row r="170" spans="1:14" x14ac:dyDescent="0.3">
      <c r="A170" t="s">
        <v>12</v>
      </c>
      <c r="B170" s="24">
        <v>169</v>
      </c>
      <c r="C170" s="25">
        <v>40355</v>
      </c>
      <c r="D170" s="25" t="str">
        <f t="shared" si="14"/>
        <v>06.2010</v>
      </c>
      <c r="E170" s="26" t="s">
        <v>5092</v>
      </c>
      <c r="F170" s="26" t="str">
        <f t="shared" si="15"/>
        <v>YUNUS TÜLÜCE</v>
      </c>
      <c r="G170" s="40">
        <v>43304089012</v>
      </c>
      <c r="H170" s="21">
        <f>VLOOKUP(F170,'[3]İSİM VEYA TC Sİ ÖRTÜŞENLER'!C$5:$I$406,3,FALSE)</f>
        <v>40337</v>
      </c>
      <c r="I170" s="21">
        <f>VLOOKUP(F170,'[3]İSİM VEYA TC Sİ ÖRTÜŞENLER'!$C$5:$I$406,7,FALSE)</f>
        <v>27539</v>
      </c>
      <c r="J170" s="41">
        <f t="shared" si="17"/>
        <v>35.112328767123287</v>
      </c>
      <c r="K170" s="41">
        <f t="shared" si="18"/>
        <v>0.6</v>
      </c>
      <c r="L170" t="str">
        <f t="shared" si="16"/>
        <v>BOB-169</v>
      </c>
      <c r="M170" s="12" t="str" cm="1">
        <f t="array" ref="M170">_xlfn.IFS(J170=0,"",J170&lt;24,"24 ve altı",J170&lt;30,"25-30",J170&lt;40,"31-40",J170&lt;54,"41-54",J170&gt;54,"55 ve üstü")</f>
        <v>31-40</v>
      </c>
      <c r="N170" s="12" t="str" cm="1">
        <f t="array" ref="N170">_xlfn.IFS(K170=0,"",K170&lt;1,"0-1 ay",K170&lt;3,"1-3 ay",K170&lt;6,"3-6 ay",K170&lt;12,"6-12 ay",K170&lt;24,"12-24 ay",K170&gt;24,"24 ay ve üstü")</f>
        <v>0-1 ay</v>
      </c>
    </row>
    <row r="171" spans="1:14" x14ac:dyDescent="0.3">
      <c r="A171" t="s">
        <v>12</v>
      </c>
      <c r="B171" s="24">
        <v>170</v>
      </c>
      <c r="C171" s="25">
        <v>40359</v>
      </c>
      <c r="D171" s="25" t="str">
        <f t="shared" si="14"/>
        <v>06.2010</v>
      </c>
      <c r="E171" s="26" t="s">
        <v>5093</v>
      </c>
      <c r="F171" s="26" t="str">
        <f t="shared" si="15"/>
        <v>TUNCAY ŞİMŞEK</v>
      </c>
      <c r="G171" s="40">
        <v>14438925668</v>
      </c>
      <c r="H171" s="21">
        <f>VLOOKUP(F171,'[3]İSİM VEYA TC Sİ ÖRTÜŞENLER'!C$5:$I$406,3,FALSE)</f>
        <v>39876</v>
      </c>
      <c r="I171" s="21">
        <f>VLOOKUP(F171,'[3]İSİM VEYA TC Sİ ÖRTÜŞENLER'!$C$5:$I$406,7,FALSE)</f>
        <v>26581</v>
      </c>
      <c r="J171" s="41">
        <f t="shared" si="17"/>
        <v>37.747945205479454</v>
      </c>
      <c r="K171" s="41">
        <f t="shared" si="18"/>
        <v>16.100000000000001</v>
      </c>
      <c r="L171" t="str">
        <f t="shared" si="16"/>
        <v>BOB-170</v>
      </c>
      <c r="M171" s="12" t="str" cm="1">
        <f t="array" ref="M171">_xlfn.IFS(J171=0,"",J171&lt;24,"24 ve altı",J171&lt;30,"25-30",J171&lt;40,"31-40",J171&lt;54,"41-54",J171&gt;54,"55 ve üstü")</f>
        <v>31-40</v>
      </c>
      <c r="N171" s="12" t="str" cm="1">
        <f t="array" ref="N171">_xlfn.IFS(K171=0,"",K171&lt;1,"0-1 ay",K171&lt;3,"1-3 ay",K171&lt;6,"3-6 ay",K171&lt;12,"6-12 ay",K171&lt;24,"12-24 ay",K171&gt;24,"24 ay ve üstü")</f>
        <v>12-24 ay</v>
      </c>
    </row>
    <row r="172" spans="1:14" x14ac:dyDescent="0.3">
      <c r="A172" t="s">
        <v>12</v>
      </c>
      <c r="B172" s="24">
        <v>171</v>
      </c>
      <c r="C172" s="25">
        <v>40360</v>
      </c>
      <c r="D172" s="25" t="str">
        <f t="shared" si="14"/>
        <v>07.2010</v>
      </c>
      <c r="E172" s="26" t="s">
        <v>5094</v>
      </c>
      <c r="F172" s="26" t="str">
        <f t="shared" si="15"/>
        <v>RESUL DEMİR</v>
      </c>
      <c r="G172" s="40">
        <v>41431200690</v>
      </c>
      <c r="H172" s="21">
        <f>VLOOKUP(F172,'[3]İSİM VEYA TC Sİ ÖRTÜŞENLER'!C$5:$I$406,3,FALSE)</f>
        <v>39877</v>
      </c>
      <c r="I172" s="21">
        <f>VLOOKUP(F172,'[3]İSİM VEYA TC Sİ ÖRTÜŞENLER'!$C$5:$I$406,7,FALSE)</f>
        <v>28743</v>
      </c>
      <c r="J172" s="41">
        <f t="shared" si="17"/>
        <v>31.827397260273973</v>
      </c>
      <c r="K172" s="41">
        <f t="shared" si="18"/>
        <v>16.100000000000001</v>
      </c>
      <c r="L172" t="str">
        <f t="shared" si="16"/>
        <v>BOB-171</v>
      </c>
      <c r="M172" s="12" t="str" cm="1">
        <f t="array" ref="M172">_xlfn.IFS(J172=0,"",J172&lt;24,"24 ve altı",J172&lt;30,"25-30",J172&lt;40,"31-40",J172&lt;54,"41-54",J172&gt;54,"55 ve üstü")</f>
        <v>31-40</v>
      </c>
      <c r="N172" s="12" t="str" cm="1">
        <f t="array" ref="N172">_xlfn.IFS(K172=0,"",K172&lt;1,"0-1 ay",K172&lt;3,"1-3 ay",K172&lt;6,"3-6 ay",K172&lt;12,"6-12 ay",K172&lt;24,"12-24 ay",K172&gt;24,"24 ay ve üstü")</f>
        <v>12-24 ay</v>
      </c>
    </row>
    <row r="173" spans="1:14" x14ac:dyDescent="0.3">
      <c r="A173" t="s">
        <v>12</v>
      </c>
      <c r="B173" s="24">
        <v>172</v>
      </c>
      <c r="C173" s="25">
        <v>40361</v>
      </c>
      <c r="D173" s="25" t="str">
        <f t="shared" si="14"/>
        <v>07.2010</v>
      </c>
      <c r="E173" s="26" t="s">
        <v>5095</v>
      </c>
      <c r="F173" s="26" t="str">
        <f t="shared" si="15"/>
        <v>OSMAN BULGAN</v>
      </c>
      <c r="G173" s="40">
        <v>61477482942</v>
      </c>
      <c r="H173" s="21">
        <f>VLOOKUP(F173,'[3]İSİM VEYA TC Sİ ÖRTÜŞENLER'!C$5:$I$406,3,FALSE)</f>
        <v>40141</v>
      </c>
      <c r="I173" s="21">
        <f>VLOOKUP(F173,'[3]İSİM VEYA TC Sİ ÖRTÜŞENLER'!$C$5:$I$406,7,FALSE)</f>
        <v>17930</v>
      </c>
      <c r="J173" s="41">
        <f t="shared" si="17"/>
        <v>61.454794520547942</v>
      </c>
      <c r="K173" s="41">
        <f t="shared" si="18"/>
        <v>7.333333333333333</v>
      </c>
      <c r="L173" t="str">
        <f t="shared" si="16"/>
        <v>BOB-172</v>
      </c>
      <c r="M173" s="12" t="str" cm="1">
        <f t="array" ref="M173">_xlfn.IFS(J173=0,"",J173&lt;24,"24 ve altı",J173&lt;30,"25-30",J173&lt;40,"31-40",J173&lt;54,"41-54",J173&gt;54,"55 ve üstü")</f>
        <v>55 ve üstü</v>
      </c>
      <c r="N173" s="12" t="str" cm="1">
        <f t="array" ref="N173">_xlfn.IFS(K173=0,"",K173&lt;1,"0-1 ay",K173&lt;3,"1-3 ay",K173&lt;6,"3-6 ay",K173&lt;12,"6-12 ay",K173&lt;24,"12-24 ay",K173&gt;24,"24 ay ve üstü")</f>
        <v>6-12 ay</v>
      </c>
    </row>
    <row r="174" spans="1:14" x14ac:dyDescent="0.3">
      <c r="A174" t="s">
        <v>12</v>
      </c>
      <c r="B174" s="24">
        <v>173</v>
      </c>
      <c r="C174" s="25">
        <v>40362</v>
      </c>
      <c r="D174" s="25" t="str">
        <f t="shared" si="14"/>
        <v>07.2010</v>
      </c>
      <c r="E174" s="26" t="s">
        <v>5096</v>
      </c>
      <c r="F174" s="26" t="str">
        <f t="shared" si="15"/>
        <v>FEHMİ YILMAZ DELER</v>
      </c>
      <c r="G174" s="40">
        <v>56944443380</v>
      </c>
      <c r="H174" s="21">
        <f>VLOOKUP(F174,'[3]İSİM VEYA TC Sİ ÖRTÜŞENLER'!C$5:$I$406,3,FALSE)</f>
        <v>40311</v>
      </c>
      <c r="I174" s="21">
        <f>VLOOKUP(F174,'[3]İSİM VEYA TC Sİ ÖRTÜŞENLER'!$C$5:$I$406,7,FALSE)</f>
        <v>28464</v>
      </c>
      <c r="J174" s="41">
        <f t="shared" si="17"/>
        <v>32.597260273972601</v>
      </c>
      <c r="K174" s="41">
        <f t="shared" si="18"/>
        <v>1.7</v>
      </c>
      <c r="L174" t="str">
        <f t="shared" si="16"/>
        <v>BOB-173</v>
      </c>
      <c r="M174" s="12" t="str" cm="1">
        <f t="array" ref="M174">_xlfn.IFS(J174=0,"",J174&lt;24,"24 ve altı",J174&lt;30,"25-30",J174&lt;40,"31-40",J174&lt;54,"41-54",J174&gt;54,"55 ve üstü")</f>
        <v>31-40</v>
      </c>
      <c r="N174" s="12" t="str" cm="1">
        <f t="array" ref="N174">_xlfn.IFS(K174=0,"",K174&lt;1,"0-1 ay",K174&lt;3,"1-3 ay",K174&lt;6,"3-6 ay",K174&lt;12,"6-12 ay",K174&lt;24,"12-24 ay",K174&gt;24,"24 ay ve üstü")</f>
        <v>1-3 ay</v>
      </c>
    </row>
    <row r="175" spans="1:14" x14ac:dyDescent="0.3">
      <c r="A175" t="s">
        <v>12</v>
      </c>
      <c r="B175" s="24">
        <v>174</v>
      </c>
      <c r="C175" s="25">
        <v>40364</v>
      </c>
      <c r="D175" s="25" t="str">
        <f t="shared" si="14"/>
        <v>07.2010</v>
      </c>
      <c r="E175" s="31" t="s">
        <v>5097</v>
      </c>
      <c r="F175" s="26" t="str">
        <f t="shared" si="15"/>
        <v>OKTAY ŞİMŞEK</v>
      </c>
      <c r="G175" s="40">
        <v>14306930084</v>
      </c>
      <c r="H175" s="21">
        <f>VLOOKUP(F175,'[3]İSİM VEYA TC Sİ ÖRTÜŞENLER'!C$5:$I$406,3,FALSE)</f>
        <v>40356</v>
      </c>
      <c r="I175" s="21">
        <f>VLOOKUP(F175,'[3]İSİM VEYA TC Sİ ÖRTÜŞENLER'!$C$5:$I$406,7,FALSE)</f>
        <v>29221</v>
      </c>
      <c r="J175" s="41">
        <f t="shared" si="17"/>
        <v>30.528767123287672</v>
      </c>
      <c r="K175" s="41">
        <f t="shared" si="18"/>
        <v>0.26666666666666666</v>
      </c>
      <c r="L175" t="str">
        <f t="shared" si="16"/>
        <v>BOB-174</v>
      </c>
      <c r="M175" s="12" t="str" cm="1">
        <f t="array" ref="M175">_xlfn.IFS(J175=0,"",J175&lt;24,"24 ve altı",J175&lt;30,"25-30",J175&lt;40,"31-40",J175&lt;54,"41-54",J175&gt;54,"55 ve üstü")</f>
        <v>31-40</v>
      </c>
      <c r="N175" s="12" t="str" cm="1">
        <f t="array" ref="N175">_xlfn.IFS(K175=0,"",K175&lt;1,"0-1 ay",K175&lt;3,"1-3 ay",K175&lt;6,"3-6 ay",K175&lt;12,"6-12 ay",K175&lt;24,"12-24 ay",K175&gt;24,"24 ay ve üstü")</f>
        <v>0-1 ay</v>
      </c>
    </row>
    <row r="176" spans="1:14" x14ac:dyDescent="0.3">
      <c r="A176" t="s">
        <v>12</v>
      </c>
      <c r="B176" s="24">
        <v>175</v>
      </c>
      <c r="C176" s="25">
        <v>40365</v>
      </c>
      <c r="D176" s="25" t="str">
        <f t="shared" si="14"/>
        <v>07.2010</v>
      </c>
      <c r="E176" s="31" t="s">
        <v>5098</v>
      </c>
      <c r="F176" s="26" t="str">
        <f t="shared" si="15"/>
        <v>CEMİL CEM KARAMAN</v>
      </c>
      <c r="G176" s="40">
        <v>67687085232</v>
      </c>
      <c r="H176" s="21">
        <f>VLOOKUP(F176,'[3]İSİM VEYA TC Sİ ÖRTÜŞENLER'!C$5:$I$406,3,FALSE)</f>
        <v>40270</v>
      </c>
      <c r="I176" s="21">
        <f>VLOOKUP(F176,'[3]İSİM VEYA TC Sİ ÖRTÜŞENLER'!$C$5:$I$406,7,FALSE)</f>
        <v>28775</v>
      </c>
      <c r="J176" s="41">
        <f t="shared" si="17"/>
        <v>31.753424657534246</v>
      </c>
      <c r="K176" s="41">
        <f t="shared" si="18"/>
        <v>3.1666666666666665</v>
      </c>
      <c r="L176" t="str">
        <f t="shared" si="16"/>
        <v>BOB-175</v>
      </c>
      <c r="M176" s="12" t="str" cm="1">
        <f t="array" ref="M176">_xlfn.IFS(J176=0,"",J176&lt;24,"24 ve altı",J176&lt;30,"25-30",J176&lt;40,"31-40",J176&lt;54,"41-54",J176&gt;54,"55 ve üstü")</f>
        <v>31-40</v>
      </c>
      <c r="N176" s="12" t="str" cm="1">
        <f t="array" ref="N176">_xlfn.IFS(K176=0,"",K176&lt;1,"0-1 ay",K176&lt;3,"1-3 ay",K176&lt;6,"3-6 ay",K176&lt;12,"6-12 ay",K176&lt;24,"12-24 ay",K176&gt;24,"24 ay ve üstü")</f>
        <v>3-6 ay</v>
      </c>
    </row>
    <row r="177" spans="1:14" x14ac:dyDescent="0.3">
      <c r="A177" t="s">
        <v>12</v>
      </c>
      <c r="B177" s="24">
        <v>176</v>
      </c>
      <c r="C177" s="25">
        <v>40367</v>
      </c>
      <c r="D177" s="25" t="str">
        <f t="shared" si="14"/>
        <v>07.2010</v>
      </c>
      <c r="E177" s="31" t="s">
        <v>5099</v>
      </c>
      <c r="F177" s="26" t="str">
        <f t="shared" si="15"/>
        <v>ARİF KAPTAN</v>
      </c>
      <c r="G177" s="40"/>
      <c r="H177" s="21">
        <f>VLOOKUP(F177,'[3]İSİM VEYA TC Sİ ÖRTÜŞENLER'!C$5:$I$406,3,FALSE)</f>
        <v>40695</v>
      </c>
      <c r="I177" s="21">
        <f>VLOOKUP(F177,'[3]İSİM VEYA TC Sİ ÖRTÜŞENLER'!$C$5:$I$406,7,FALSE)</f>
        <v>30935</v>
      </c>
      <c r="J177" s="41">
        <f t="shared" si="17"/>
        <v>25.841095890410958</v>
      </c>
      <c r="K177" s="41">
        <v>11</v>
      </c>
      <c r="L177" t="str">
        <f t="shared" si="16"/>
        <v>BOB-176</v>
      </c>
      <c r="M177" s="12" t="str" cm="1">
        <f t="array" ref="M177">_xlfn.IFS(J177=0,"",J177&lt;24,"24 ve altı",J177&lt;30,"25-30",J177&lt;40,"31-40",J177&lt;54,"41-54",J177&gt;54,"55 ve üstü")</f>
        <v>25-30</v>
      </c>
      <c r="N177" s="12" t="str" cm="1">
        <f t="array" ref="N177">_xlfn.IFS(K177=0,"",K177&lt;1,"0-1 ay",K177&lt;3,"1-3 ay",K177&lt;6,"3-6 ay",K177&lt;12,"6-12 ay",K177&lt;24,"12-24 ay",K177&gt;24,"24 ay ve üstü")</f>
        <v>6-12 ay</v>
      </c>
    </row>
    <row r="178" spans="1:14" x14ac:dyDescent="0.3">
      <c r="A178" t="s">
        <v>12</v>
      </c>
      <c r="B178" s="24">
        <v>177</v>
      </c>
      <c r="C178" s="25">
        <v>40369</v>
      </c>
      <c r="D178" s="25" t="str">
        <f t="shared" si="14"/>
        <v>07.2010</v>
      </c>
      <c r="E178" s="31" t="s">
        <v>300</v>
      </c>
      <c r="F178" s="26" t="str">
        <f t="shared" si="15"/>
        <v>SEZAİ YURDAGÜL</v>
      </c>
      <c r="G178" s="40"/>
      <c r="H178" s="21" t="e">
        <f>VLOOKUP(F178,'[3]İSİM VEYA TC Sİ ÖRTÜŞENLER'!C$5:$I$406,3,FALSE)</f>
        <v>#N/A</v>
      </c>
      <c r="I178" s="21" t="e">
        <f>VLOOKUP(F178,'[3]İSİM VEYA TC Sİ ÖRTÜŞENLER'!$C$5:$I$406,7,FALSE)</f>
        <v>#N/A</v>
      </c>
      <c r="J178" s="41" t="e">
        <f t="shared" si="17"/>
        <v>#N/A</v>
      </c>
      <c r="K178" s="41" t="e">
        <f t="shared" si="18"/>
        <v>#N/A</v>
      </c>
      <c r="L178" t="str">
        <f t="shared" si="16"/>
        <v>BOB-177</v>
      </c>
      <c r="M178" s="12" t="e" cm="1">
        <f t="array" ref="M178">_xlfn.IFS(J178=0,"",J178&lt;24,"24 ve altı",J178&lt;30,"25-30",J178&lt;40,"31-40",J178&lt;54,"41-54",J178&gt;54,"55 ve üstü")</f>
        <v>#N/A</v>
      </c>
      <c r="N178" s="12" t="e" cm="1">
        <f t="array" ref="N178">_xlfn.IFS(K178=0,"",K178&lt;1,"0-1 ay",K178&lt;3,"1-3 ay",K178&lt;6,"3-6 ay",K178&lt;12,"6-12 ay",K178&lt;24,"12-24 ay",K178&gt;24,"24 ay ve üstü")</f>
        <v>#N/A</v>
      </c>
    </row>
    <row r="179" spans="1:14" x14ac:dyDescent="0.3">
      <c r="A179" t="s">
        <v>12</v>
      </c>
      <c r="B179" s="24">
        <v>178</v>
      </c>
      <c r="C179" s="25">
        <v>40369</v>
      </c>
      <c r="D179" s="25" t="str">
        <f t="shared" si="14"/>
        <v>07.2010</v>
      </c>
      <c r="E179" s="31" t="s">
        <v>5100</v>
      </c>
      <c r="F179" s="26" t="str">
        <f t="shared" si="15"/>
        <v>AHMET TEZOL</v>
      </c>
      <c r="G179" s="40"/>
      <c r="H179" s="21" t="e">
        <f>VLOOKUP(F179,'[3]İSİM VEYA TC Sİ ÖRTÜŞENLER'!C$5:$I$406,3,FALSE)</f>
        <v>#N/A</v>
      </c>
      <c r="I179" s="21" t="e">
        <f>VLOOKUP(F179,'[3]İSİM VEYA TC Sİ ÖRTÜŞENLER'!$C$5:$I$406,7,FALSE)</f>
        <v>#N/A</v>
      </c>
      <c r="J179" s="41" t="e">
        <f t="shared" si="17"/>
        <v>#N/A</v>
      </c>
      <c r="K179" s="41" t="e">
        <f t="shared" si="18"/>
        <v>#N/A</v>
      </c>
      <c r="L179" t="str">
        <f t="shared" si="16"/>
        <v>BOB-178</v>
      </c>
      <c r="M179" s="12" t="e" cm="1">
        <f t="array" ref="M179">_xlfn.IFS(J179=0,"",J179&lt;24,"24 ve altı",J179&lt;30,"25-30",J179&lt;40,"31-40",J179&lt;54,"41-54",J179&gt;54,"55 ve üstü")</f>
        <v>#N/A</v>
      </c>
      <c r="N179" s="12" t="e" cm="1">
        <f t="array" ref="N179">_xlfn.IFS(K179=0,"",K179&lt;1,"0-1 ay",K179&lt;3,"1-3 ay",K179&lt;6,"3-6 ay",K179&lt;12,"6-12 ay",K179&lt;24,"12-24 ay",K179&gt;24,"24 ay ve üstü")</f>
        <v>#N/A</v>
      </c>
    </row>
    <row r="180" spans="1:14" x14ac:dyDescent="0.3">
      <c r="A180" t="s">
        <v>12</v>
      </c>
      <c r="B180" s="24">
        <v>179</v>
      </c>
      <c r="C180" s="30">
        <v>40373</v>
      </c>
      <c r="D180" s="25" t="str">
        <f t="shared" si="14"/>
        <v>07.2010</v>
      </c>
      <c r="E180" s="31" t="s">
        <v>5101</v>
      </c>
      <c r="F180" s="26" t="str">
        <f t="shared" si="15"/>
        <v>FAHRİ DEMİRDAŞ</v>
      </c>
      <c r="G180" s="40">
        <v>46918843070</v>
      </c>
      <c r="H180" s="21">
        <f>VLOOKUP(F180,'[3]İSİM VEYA TC Sİ ÖRTÜŞENLER'!C$5:$I$406,3,FALSE)</f>
        <v>40149</v>
      </c>
      <c r="I180" s="21">
        <f>VLOOKUP(F180,'[3]İSİM VEYA TC Sİ ÖRTÜŞENLER'!$C$5:$I$406,7,FALSE)</f>
        <v>23012</v>
      </c>
      <c r="J180" s="41">
        <f t="shared" si="17"/>
        <v>47.564383561643837</v>
      </c>
      <c r="K180" s="41">
        <f t="shared" si="18"/>
        <v>7.4666666666666668</v>
      </c>
      <c r="L180" t="str">
        <f t="shared" si="16"/>
        <v>BOB-179</v>
      </c>
      <c r="M180" s="12" t="str" cm="1">
        <f t="array" ref="M180">_xlfn.IFS(J180=0,"",J180&lt;24,"24 ve altı",J180&lt;30,"25-30",J180&lt;40,"31-40",J180&lt;54,"41-54",J180&gt;54,"55 ve üstü")</f>
        <v>41-54</v>
      </c>
      <c r="N180" s="12" t="str" cm="1">
        <f t="array" ref="N180">_xlfn.IFS(K180=0,"",K180&lt;1,"0-1 ay",K180&lt;3,"1-3 ay",K180&lt;6,"3-6 ay",K180&lt;12,"6-12 ay",K180&lt;24,"12-24 ay",K180&gt;24,"24 ay ve üstü")</f>
        <v>6-12 ay</v>
      </c>
    </row>
    <row r="181" spans="1:14" x14ac:dyDescent="0.3">
      <c r="A181" t="s">
        <v>12</v>
      </c>
      <c r="B181" s="24">
        <v>180</v>
      </c>
      <c r="C181" s="30">
        <v>40373</v>
      </c>
      <c r="D181" s="25" t="str">
        <f t="shared" si="14"/>
        <v>07.2010</v>
      </c>
      <c r="E181" s="31" t="s">
        <v>5102</v>
      </c>
      <c r="F181" s="26" t="str">
        <f t="shared" si="15"/>
        <v>MUSTAFA YILMAZ</v>
      </c>
      <c r="G181" s="40">
        <v>59617275462</v>
      </c>
      <c r="H181" s="21">
        <f>VLOOKUP(F181,'[3]İSİM VEYA TC Sİ ÖRTÜŞENLER'!C$5:$I$406,3,FALSE)</f>
        <v>40242</v>
      </c>
      <c r="I181" s="21">
        <f>VLOOKUP(F181,'[3]İSİM VEYA TC Sİ ÖRTÜŞENLER'!$C$5:$I$406,7,FALSE)</f>
        <v>31837</v>
      </c>
      <c r="J181" s="41">
        <f t="shared" si="17"/>
        <v>23.386301369863013</v>
      </c>
      <c r="K181" s="41">
        <f t="shared" si="18"/>
        <v>4.3666666666666663</v>
      </c>
      <c r="L181" t="str">
        <f t="shared" si="16"/>
        <v>BOB-180</v>
      </c>
      <c r="M181" s="12" t="str" cm="1">
        <f t="array" ref="M181">_xlfn.IFS(J181=0,"",J181&lt;24,"24 ve altı",J181&lt;30,"25-30",J181&lt;40,"31-40",J181&lt;54,"41-54",J181&gt;54,"55 ve üstü")</f>
        <v>24 ve altı</v>
      </c>
      <c r="N181" s="12" t="str" cm="1">
        <f t="array" ref="N181">_xlfn.IFS(K181=0,"",K181&lt;1,"0-1 ay",K181&lt;3,"1-3 ay",K181&lt;6,"3-6 ay",K181&lt;12,"6-12 ay",K181&lt;24,"12-24 ay",K181&gt;24,"24 ay ve üstü")</f>
        <v>3-6 ay</v>
      </c>
    </row>
    <row r="182" spans="1:14" x14ac:dyDescent="0.3">
      <c r="A182" t="s">
        <v>12</v>
      </c>
      <c r="B182" s="24">
        <v>181</v>
      </c>
      <c r="C182" s="30">
        <v>40373</v>
      </c>
      <c r="D182" s="25" t="str">
        <f t="shared" si="14"/>
        <v>07.2010</v>
      </c>
      <c r="E182" s="31" t="s">
        <v>5103</v>
      </c>
      <c r="F182" s="26" t="str">
        <f t="shared" si="15"/>
        <v>AZİZ HAVA</v>
      </c>
      <c r="G182" s="40">
        <v>36317121060</v>
      </c>
      <c r="H182" s="21">
        <f>VLOOKUP(F182,'[3]İSİM VEYA TC Sİ ÖRTÜŞENLER'!C$5:$I$406,3,FALSE)</f>
        <v>40061</v>
      </c>
      <c r="I182" s="21">
        <f>VLOOKUP(F182,'[3]İSİM VEYA TC Sİ ÖRTÜŞENLER'!$C$5:$I$406,7,FALSE)</f>
        <v>31162</v>
      </c>
      <c r="J182" s="41">
        <f t="shared" si="17"/>
        <v>25.235616438356164</v>
      </c>
      <c r="K182" s="41">
        <f t="shared" si="18"/>
        <v>10.4</v>
      </c>
      <c r="L182" t="str">
        <f t="shared" si="16"/>
        <v>BOB-181</v>
      </c>
      <c r="M182" s="12" t="str" cm="1">
        <f t="array" ref="M182">_xlfn.IFS(J182=0,"",J182&lt;24,"24 ve altı",J182&lt;30,"25-30",J182&lt;40,"31-40",J182&lt;54,"41-54",J182&gt;54,"55 ve üstü")</f>
        <v>25-30</v>
      </c>
      <c r="N182" s="12" t="str" cm="1">
        <f t="array" ref="N182">_xlfn.IFS(K182=0,"",K182&lt;1,"0-1 ay",K182&lt;3,"1-3 ay",K182&lt;6,"3-6 ay",K182&lt;12,"6-12 ay",K182&lt;24,"12-24 ay",K182&gt;24,"24 ay ve üstü")</f>
        <v>6-12 ay</v>
      </c>
    </row>
    <row r="183" spans="1:14" x14ac:dyDescent="0.3">
      <c r="A183" t="s">
        <v>12</v>
      </c>
      <c r="B183" s="24">
        <v>182</v>
      </c>
      <c r="C183" s="30">
        <v>40374</v>
      </c>
      <c r="D183" s="25" t="str">
        <f t="shared" si="14"/>
        <v>07.2010</v>
      </c>
      <c r="E183" s="31" t="s">
        <v>5104</v>
      </c>
      <c r="F183" s="26" t="str">
        <f t="shared" si="15"/>
        <v>ALPER ÖZDEMİR</v>
      </c>
      <c r="G183" s="40">
        <v>51913614426</v>
      </c>
      <c r="H183" s="21">
        <f>VLOOKUP(F183,'[3]İSİM VEYA TC Sİ ÖRTÜŞENLER'!C$5:$I$406,3,FALSE)</f>
        <v>40106</v>
      </c>
      <c r="I183" s="21">
        <f>VLOOKUP(F183,'[3]İSİM VEYA TC Sİ ÖRTÜŞENLER'!$C$5:$I$406,7,FALSE)</f>
        <v>30476</v>
      </c>
      <c r="J183" s="41">
        <f t="shared" si="17"/>
        <v>27.117808219178084</v>
      </c>
      <c r="K183" s="41">
        <f t="shared" si="18"/>
        <v>8.9333333333333336</v>
      </c>
      <c r="L183" t="str">
        <f t="shared" si="16"/>
        <v>BOB-182</v>
      </c>
      <c r="M183" s="12" t="str" cm="1">
        <f t="array" ref="M183">_xlfn.IFS(J183=0,"",J183&lt;24,"24 ve altı",J183&lt;30,"25-30",J183&lt;40,"31-40",J183&lt;54,"41-54",J183&gt;54,"55 ve üstü")</f>
        <v>25-30</v>
      </c>
      <c r="N183" s="12" t="str" cm="1">
        <f t="array" ref="N183">_xlfn.IFS(K183=0,"",K183&lt;1,"0-1 ay",K183&lt;3,"1-3 ay",K183&lt;6,"3-6 ay",K183&lt;12,"6-12 ay",K183&lt;24,"12-24 ay",K183&gt;24,"24 ay ve üstü")</f>
        <v>6-12 ay</v>
      </c>
    </row>
    <row r="184" spans="1:14" x14ac:dyDescent="0.3">
      <c r="A184" t="s">
        <v>12</v>
      </c>
      <c r="B184" s="24">
        <v>183</v>
      </c>
      <c r="C184" s="30">
        <v>40375</v>
      </c>
      <c r="D184" s="25" t="str">
        <f t="shared" si="14"/>
        <v>07.2010</v>
      </c>
      <c r="E184" s="31" t="s">
        <v>5105</v>
      </c>
      <c r="F184" s="26" t="str">
        <f t="shared" si="15"/>
        <v>AHMET AÇIKBAŞ</v>
      </c>
      <c r="G184" s="40">
        <v>12524920948</v>
      </c>
      <c r="H184" s="21">
        <f>VLOOKUP(F184,'[3]İSİM VEYA TC Sİ ÖRTÜŞENLER'!C$5:$I$406,3,FALSE)</f>
        <v>40220</v>
      </c>
      <c r="I184" s="21">
        <f>VLOOKUP(F184,'[3]İSİM VEYA TC Sİ ÖRTÜŞENLER'!$C$5:$I$406,7,FALSE)</f>
        <v>24461</v>
      </c>
      <c r="J184" s="41">
        <f t="shared" si="17"/>
        <v>43.6</v>
      </c>
      <c r="K184" s="41">
        <f t="shared" si="18"/>
        <v>5.166666666666667</v>
      </c>
      <c r="L184" t="str">
        <f t="shared" si="16"/>
        <v>BOB-183</v>
      </c>
      <c r="M184" s="12" t="str" cm="1">
        <f t="array" ref="M184">_xlfn.IFS(J184=0,"",J184&lt;24,"24 ve altı",J184&lt;30,"25-30",J184&lt;40,"31-40",J184&lt;54,"41-54",J184&gt;54,"55 ve üstü")</f>
        <v>41-54</v>
      </c>
      <c r="N184" s="12" t="str" cm="1">
        <f t="array" ref="N184">_xlfn.IFS(K184=0,"",K184&lt;1,"0-1 ay",K184&lt;3,"1-3 ay",K184&lt;6,"3-6 ay",K184&lt;12,"6-12 ay",K184&lt;24,"12-24 ay",K184&gt;24,"24 ay ve üstü")</f>
        <v>3-6 ay</v>
      </c>
    </row>
    <row r="185" spans="1:14" x14ac:dyDescent="0.3">
      <c r="A185" t="s">
        <v>12</v>
      </c>
      <c r="B185" s="24">
        <v>184</v>
      </c>
      <c r="C185" s="30">
        <v>40375</v>
      </c>
      <c r="D185" s="25" t="str">
        <f t="shared" si="14"/>
        <v>07.2010</v>
      </c>
      <c r="E185" s="31" t="s">
        <v>5042</v>
      </c>
      <c r="F185" s="26" t="str">
        <f t="shared" si="15"/>
        <v>YASİN GÖZÜAÇIK</v>
      </c>
      <c r="G185" s="40">
        <v>21206699904</v>
      </c>
      <c r="H185" s="21">
        <f>VLOOKUP(F185,'[3]İSİM VEYA TC Sİ ÖRTÜŞENLER'!C$5:$I$406,3,FALSE)</f>
        <v>40158</v>
      </c>
      <c r="I185" s="21">
        <f>VLOOKUP(F185,'[3]İSİM VEYA TC Sİ ÖRTÜŞENLER'!$C$5:$I$406,7,FALSE)</f>
        <v>25846</v>
      </c>
      <c r="J185" s="41">
        <f t="shared" si="17"/>
        <v>39.805479452054797</v>
      </c>
      <c r="K185" s="41">
        <f t="shared" si="18"/>
        <v>7.2333333333333334</v>
      </c>
      <c r="L185" t="str">
        <f t="shared" si="16"/>
        <v>BOB-184</v>
      </c>
      <c r="M185" s="12" t="str" cm="1">
        <f t="array" ref="M185">_xlfn.IFS(J185=0,"",J185&lt;24,"24 ve altı",J185&lt;30,"25-30",J185&lt;40,"31-40",J185&lt;54,"41-54",J185&gt;54,"55 ve üstü")</f>
        <v>31-40</v>
      </c>
      <c r="N185" s="12" t="str" cm="1">
        <f t="array" ref="N185">_xlfn.IFS(K185=0,"",K185&lt;1,"0-1 ay",K185&lt;3,"1-3 ay",K185&lt;6,"3-6 ay",K185&lt;12,"6-12 ay",K185&lt;24,"12-24 ay",K185&gt;24,"24 ay ve üstü")</f>
        <v>6-12 ay</v>
      </c>
    </row>
    <row r="186" spans="1:14" x14ac:dyDescent="0.3">
      <c r="A186" t="s">
        <v>12</v>
      </c>
      <c r="B186" s="24">
        <v>185</v>
      </c>
      <c r="C186" s="30">
        <v>40378</v>
      </c>
      <c r="D186" s="25" t="str">
        <f t="shared" si="14"/>
        <v>07.2010</v>
      </c>
      <c r="E186" s="31" t="s">
        <v>5106</v>
      </c>
      <c r="F186" s="26" t="str">
        <f t="shared" si="15"/>
        <v>HASAN ATASELİM</v>
      </c>
      <c r="G186" s="40">
        <v>27115157986</v>
      </c>
      <c r="H186" s="21">
        <f>VLOOKUP(F186,'[3]İSİM VEYA TC Sİ ÖRTÜŞENLER'!C$5:$I$406,3,FALSE)</f>
        <v>40281</v>
      </c>
      <c r="I186" s="21">
        <f>VLOOKUP(F186,'[3]İSİM VEYA TC Sİ ÖRTÜŞENLER'!$C$5:$I$406,7,FALSE)</f>
        <v>26266</v>
      </c>
      <c r="J186" s="41">
        <f t="shared" si="17"/>
        <v>38.663013698630138</v>
      </c>
      <c r="K186" s="41">
        <f t="shared" si="18"/>
        <v>3.2333333333333334</v>
      </c>
      <c r="L186" t="str">
        <f t="shared" si="16"/>
        <v>BOB-185</v>
      </c>
      <c r="M186" s="12" t="str" cm="1">
        <f t="array" ref="M186">_xlfn.IFS(J186=0,"",J186&lt;24,"24 ve altı",J186&lt;30,"25-30",J186&lt;40,"31-40",J186&lt;54,"41-54",J186&gt;54,"55 ve üstü")</f>
        <v>31-40</v>
      </c>
      <c r="N186" s="12" t="str" cm="1">
        <f t="array" ref="N186">_xlfn.IFS(K186=0,"",K186&lt;1,"0-1 ay",K186&lt;3,"1-3 ay",K186&lt;6,"3-6 ay",K186&lt;12,"6-12 ay",K186&lt;24,"12-24 ay",K186&gt;24,"24 ay ve üstü")</f>
        <v>3-6 ay</v>
      </c>
    </row>
    <row r="187" spans="1:14" x14ac:dyDescent="0.3">
      <c r="A187" t="s">
        <v>12</v>
      </c>
      <c r="B187" s="24">
        <v>186</v>
      </c>
      <c r="C187" s="30">
        <v>40379</v>
      </c>
      <c r="D187" s="25" t="str">
        <f t="shared" si="14"/>
        <v>07.2010</v>
      </c>
      <c r="E187" s="31" t="s">
        <v>5107</v>
      </c>
      <c r="F187" s="26" t="str">
        <f t="shared" si="15"/>
        <v>MEHMET KORKMAZ</v>
      </c>
      <c r="G187" s="40">
        <v>43354739660</v>
      </c>
      <c r="H187" s="21">
        <f>VLOOKUP(F187,'[3]İSİM VEYA TC Sİ ÖRTÜŞENLER'!C$5:$I$406,3,FALSE)</f>
        <v>39852</v>
      </c>
      <c r="I187" s="21">
        <f>VLOOKUP(F187,'[3]İSİM VEYA TC Sİ ÖRTÜŞENLER'!$C$5:$I$406,7,FALSE)</f>
        <v>20455</v>
      </c>
      <c r="J187" s="41">
        <f t="shared" si="17"/>
        <v>54.586301369863016</v>
      </c>
      <c r="K187" s="41">
        <f t="shared" si="18"/>
        <v>17.566666666666666</v>
      </c>
      <c r="L187" t="str">
        <f t="shared" si="16"/>
        <v>BOB-186</v>
      </c>
      <c r="M187" s="12" t="str" cm="1">
        <f t="array" ref="M187">_xlfn.IFS(J187=0,"",J187&lt;24,"24 ve altı",J187&lt;30,"25-30",J187&lt;40,"31-40",J187&lt;54,"41-54",J187&gt;54,"55 ve üstü")</f>
        <v>55 ve üstü</v>
      </c>
      <c r="N187" s="12" t="str" cm="1">
        <f t="array" ref="N187">_xlfn.IFS(K187=0,"",K187&lt;1,"0-1 ay",K187&lt;3,"1-3 ay",K187&lt;6,"3-6 ay",K187&lt;12,"6-12 ay",K187&lt;24,"12-24 ay",K187&gt;24,"24 ay ve üstü")</f>
        <v>12-24 ay</v>
      </c>
    </row>
    <row r="188" spans="1:14" x14ac:dyDescent="0.3">
      <c r="A188" t="s">
        <v>12</v>
      </c>
      <c r="B188" s="24">
        <v>187</v>
      </c>
      <c r="C188" s="30">
        <v>40379</v>
      </c>
      <c r="D188" s="25" t="str">
        <f t="shared" si="14"/>
        <v>07.2010</v>
      </c>
      <c r="E188" s="31" t="s">
        <v>5108</v>
      </c>
      <c r="F188" s="26" t="str">
        <f t="shared" si="15"/>
        <v>SEZGİN GÜLTEKİN</v>
      </c>
      <c r="G188" s="40">
        <v>40912945228</v>
      </c>
      <c r="H188" s="21">
        <f>VLOOKUP(F188,'[3]İSİM VEYA TC Sİ ÖRTÜŞENLER'!C$5:$I$406,3,FALSE)</f>
        <v>40291</v>
      </c>
      <c r="I188" s="21">
        <f>VLOOKUP(F188,'[3]İSİM VEYA TC Sİ ÖRTÜŞENLER'!$C$5:$I$406,7,FALSE)</f>
        <v>28947</v>
      </c>
      <c r="J188" s="41">
        <f t="shared" si="17"/>
        <v>31.32054794520548</v>
      </c>
      <c r="K188" s="41">
        <f t="shared" si="18"/>
        <v>2.9333333333333331</v>
      </c>
      <c r="L188" t="str">
        <f t="shared" si="16"/>
        <v>BOB-187</v>
      </c>
      <c r="M188" s="12" t="str" cm="1">
        <f t="array" ref="M188">_xlfn.IFS(J188=0,"",J188&lt;24,"24 ve altı",J188&lt;30,"25-30",J188&lt;40,"31-40",J188&lt;54,"41-54",J188&gt;54,"55 ve üstü")</f>
        <v>31-40</v>
      </c>
      <c r="N188" s="12" t="str" cm="1">
        <f t="array" ref="N188">_xlfn.IFS(K188=0,"",K188&lt;1,"0-1 ay",K188&lt;3,"1-3 ay",K188&lt;6,"3-6 ay",K188&lt;12,"6-12 ay",K188&lt;24,"12-24 ay",K188&gt;24,"24 ay ve üstü")</f>
        <v>1-3 ay</v>
      </c>
    </row>
    <row r="189" spans="1:14" x14ac:dyDescent="0.3">
      <c r="A189" t="s">
        <v>12</v>
      </c>
      <c r="B189" s="24">
        <v>188</v>
      </c>
      <c r="C189" s="30">
        <v>40379</v>
      </c>
      <c r="D189" s="25" t="str">
        <f t="shared" si="14"/>
        <v>07.2010</v>
      </c>
      <c r="E189" s="31" t="s">
        <v>5109</v>
      </c>
      <c r="F189" s="26" t="str">
        <f t="shared" si="15"/>
        <v>BAYRAM SARI</v>
      </c>
      <c r="G189" s="40"/>
      <c r="H189" s="21">
        <f>VLOOKUP(F189,'[3]İSİM VEYA TC Sİ ÖRTÜŞENLER'!C$5:$I$406,3,FALSE)</f>
        <v>40360</v>
      </c>
      <c r="I189" s="21">
        <f>VLOOKUP(F189,'[3]İSİM VEYA TC Sİ ÖRTÜŞENLER'!$C$5:$I$406,7,FALSE)</f>
        <v>29142</v>
      </c>
      <c r="J189" s="41">
        <f t="shared" si="17"/>
        <v>30.786301369863015</v>
      </c>
      <c r="K189" s="41">
        <f t="shared" si="18"/>
        <v>0.6333333333333333</v>
      </c>
      <c r="L189" t="str">
        <f t="shared" si="16"/>
        <v>BOB-188</v>
      </c>
      <c r="M189" s="12" t="str" cm="1">
        <f t="array" ref="M189">_xlfn.IFS(J189=0,"",J189&lt;24,"24 ve altı",J189&lt;30,"25-30",J189&lt;40,"31-40",J189&lt;54,"41-54",J189&gt;54,"55 ve üstü")</f>
        <v>31-40</v>
      </c>
      <c r="N189" s="12" t="str" cm="1">
        <f t="array" ref="N189">_xlfn.IFS(K189=0,"",K189&lt;1,"0-1 ay",K189&lt;3,"1-3 ay",K189&lt;6,"3-6 ay",K189&lt;12,"6-12 ay",K189&lt;24,"12-24 ay",K189&gt;24,"24 ay ve üstü")</f>
        <v>0-1 ay</v>
      </c>
    </row>
    <row r="190" spans="1:14" x14ac:dyDescent="0.3">
      <c r="A190" t="s">
        <v>12</v>
      </c>
      <c r="B190" s="24">
        <v>189</v>
      </c>
      <c r="C190" s="30">
        <v>40380</v>
      </c>
      <c r="D190" s="25" t="str">
        <f t="shared" si="14"/>
        <v>07.2010</v>
      </c>
      <c r="E190" s="45" t="s">
        <v>5110</v>
      </c>
      <c r="F190" s="26" t="str">
        <f t="shared" si="15"/>
        <v>MEHMET BOZKURT</v>
      </c>
      <c r="G190" s="44">
        <v>45901323186</v>
      </c>
      <c r="H190" s="21">
        <f>VLOOKUP(F190,'[3]İSİM VEYA TC Sİ ÖRTÜŞENLER'!C$5:$I$406,3,FALSE)</f>
        <v>40135</v>
      </c>
      <c r="I190" s="21">
        <f>VLOOKUP(F190,'[3]İSİM VEYA TC Sİ ÖRTÜŞENLER'!$C$5:$I$406,7,FALSE)</f>
        <v>26761</v>
      </c>
      <c r="J190" s="41">
        <f t="shared" si="17"/>
        <v>37.31232876712329</v>
      </c>
      <c r="K190" s="41">
        <f t="shared" si="18"/>
        <v>8.1666666666666661</v>
      </c>
      <c r="L190" t="str">
        <f t="shared" si="16"/>
        <v>BOB-189</v>
      </c>
      <c r="M190" s="12" t="str" cm="1">
        <f t="array" ref="M190">_xlfn.IFS(J190=0,"",J190&lt;24,"24 ve altı",J190&lt;30,"25-30",J190&lt;40,"31-40",J190&lt;54,"41-54",J190&gt;54,"55 ve üstü")</f>
        <v>31-40</v>
      </c>
      <c r="N190" s="12" t="str" cm="1">
        <f t="array" ref="N190">_xlfn.IFS(K190=0,"",K190&lt;1,"0-1 ay",K190&lt;3,"1-3 ay",K190&lt;6,"3-6 ay",K190&lt;12,"6-12 ay",K190&lt;24,"12-24 ay",K190&gt;24,"24 ay ve üstü")</f>
        <v>6-12 ay</v>
      </c>
    </row>
    <row r="191" spans="1:14" x14ac:dyDescent="0.3">
      <c r="A191" t="s">
        <v>12</v>
      </c>
      <c r="B191" s="24">
        <v>190</v>
      </c>
      <c r="C191" s="30">
        <v>40380</v>
      </c>
      <c r="D191" s="25" t="str">
        <f t="shared" si="14"/>
        <v>07.2010</v>
      </c>
      <c r="E191" s="31" t="s">
        <v>5111</v>
      </c>
      <c r="F191" s="26" t="str">
        <f t="shared" si="15"/>
        <v>ŞADİ CEBECİ</v>
      </c>
      <c r="G191" s="40">
        <v>49480689626</v>
      </c>
      <c r="H191" s="21">
        <f>VLOOKUP(F191,'[3]İSİM VEYA TC Sİ ÖRTÜŞENLER'!C$5:$I$406,3,FALSE)</f>
        <v>40008</v>
      </c>
      <c r="I191" s="21">
        <f>VLOOKUP(F191,'[3]İSİM VEYA TC Sİ ÖRTÜŞENLER'!$C$5:$I$406,7,FALSE)</f>
        <v>27942</v>
      </c>
      <c r="J191" s="41">
        <f t="shared" si="17"/>
        <v>34.076712328767123</v>
      </c>
      <c r="K191" s="41">
        <f t="shared" si="18"/>
        <v>12.4</v>
      </c>
      <c r="L191" t="str">
        <f t="shared" si="16"/>
        <v>BOB-190</v>
      </c>
      <c r="M191" s="12" t="str" cm="1">
        <f t="array" ref="M191">_xlfn.IFS(J191=0,"",J191&lt;24,"24 ve altı",J191&lt;30,"25-30",J191&lt;40,"31-40",J191&lt;54,"41-54",J191&gt;54,"55 ve üstü")</f>
        <v>31-40</v>
      </c>
      <c r="N191" s="12" t="str" cm="1">
        <f t="array" ref="N191">_xlfn.IFS(K191=0,"",K191&lt;1,"0-1 ay",K191&lt;3,"1-3 ay",K191&lt;6,"3-6 ay",K191&lt;12,"6-12 ay",K191&lt;24,"12-24 ay",K191&gt;24,"24 ay ve üstü")</f>
        <v>12-24 ay</v>
      </c>
    </row>
    <row r="192" spans="1:14" x14ac:dyDescent="0.3">
      <c r="A192" t="s">
        <v>12</v>
      </c>
      <c r="B192" s="24">
        <v>191</v>
      </c>
      <c r="C192" s="30">
        <v>40383</v>
      </c>
      <c r="D192" s="25" t="str">
        <f t="shared" si="14"/>
        <v>07.2010</v>
      </c>
      <c r="E192" s="31" t="s">
        <v>5112</v>
      </c>
      <c r="F192" s="26" t="str">
        <f t="shared" si="15"/>
        <v>MURAT DURMUŞ</v>
      </c>
      <c r="G192" s="40">
        <v>26950860242</v>
      </c>
      <c r="H192" s="21">
        <f>VLOOKUP(F192,'[3]İSİM VEYA TC Sİ ÖRTÜŞENLER'!C$5:$I$406,3,FALSE)</f>
        <v>40345</v>
      </c>
      <c r="I192" s="21">
        <f>VLOOKUP(F192,'[3]İSİM VEYA TC Sİ ÖRTÜŞENLER'!$C$5:$I$406,7,FALSE)</f>
        <v>29290</v>
      </c>
      <c r="J192" s="41">
        <f t="shared" si="17"/>
        <v>30.391780821917809</v>
      </c>
      <c r="K192" s="41">
        <f t="shared" si="18"/>
        <v>1.2666666666666666</v>
      </c>
      <c r="L192" t="str">
        <f t="shared" si="16"/>
        <v>BOB-191</v>
      </c>
      <c r="M192" s="12" t="str" cm="1">
        <f t="array" ref="M192">_xlfn.IFS(J192=0,"",J192&lt;24,"24 ve altı",J192&lt;30,"25-30",J192&lt;40,"31-40",J192&lt;54,"41-54",J192&gt;54,"55 ve üstü")</f>
        <v>31-40</v>
      </c>
      <c r="N192" s="12" t="str" cm="1">
        <f t="array" ref="N192">_xlfn.IFS(K192=0,"",K192&lt;1,"0-1 ay",K192&lt;3,"1-3 ay",K192&lt;6,"3-6 ay",K192&lt;12,"6-12 ay",K192&lt;24,"12-24 ay",K192&gt;24,"24 ay ve üstü")</f>
        <v>1-3 ay</v>
      </c>
    </row>
    <row r="193" spans="1:14" x14ac:dyDescent="0.3">
      <c r="A193" t="s">
        <v>12</v>
      </c>
      <c r="B193" s="24">
        <v>192</v>
      </c>
      <c r="C193" s="30">
        <v>40385</v>
      </c>
      <c r="D193" s="25" t="str">
        <f t="shared" si="14"/>
        <v>07.2010</v>
      </c>
      <c r="E193" s="31" t="s">
        <v>5113</v>
      </c>
      <c r="F193" s="26" t="str">
        <f t="shared" si="15"/>
        <v>CEVDET ÜÇEL</v>
      </c>
      <c r="G193" s="40">
        <v>33991549654</v>
      </c>
      <c r="H193" s="21">
        <f>VLOOKUP(F193,'[3]İSİM VEYA TC Sİ ÖRTÜŞENLER'!C$5:$I$406,3,FALSE)</f>
        <v>40361</v>
      </c>
      <c r="I193" s="21">
        <f>VLOOKUP(F193,'[3]İSİM VEYA TC Sİ ÖRTÜŞENLER'!$C$5:$I$406,7,FALSE)</f>
        <v>26451</v>
      </c>
      <c r="J193" s="41">
        <f t="shared" si="17"/>
        <v>38.175342465753424</v>
      </c>
      <c r="K193" s="41">
        <f t="shared" si="18"/>
        <v>0.8</v>
      </c>
      <c r="L193" t="str">
        <f t="shared" si="16"/>
        <v>BOB-192</v>
      </c>
      <c r="M193" s="12" t="str" cm="1">
        <f t="array" ref="M193">_xlfn.IFS(J193=0,"",J193&lt;24,"24 ve altı",J193&lt;30,"25-30",J193&lt;40,"31-40",J193&lt;54,"41-54",J193&gt;54,"55 ve üstü")</f>
        <v>31-40</v>
      </c>
      <c r="N193" s="12" t="str" cm="1">
        <f t="array" ref="N193">_xlfn.IFS(K193=0,"",K193&lt;1,"0-1 ay",K193&lt;3,"1-3 ay",K193&lt;6,"3-6 ay",K193&lt;12,"6-12 ay",K193&lt;24,"12-24 ay",K193&gt;24,"24 ay ve üstü")</f>
        <v>0-1 ay</v>
      </c>
    </row>
    <row r="194" spans="1:14" x14ac:dyDescent="0.3">
      <c r="A194" t="s">
        <v>12</v>
      </c>
      <c r="B194" s="29">
        <v>193</v>
      </c>
      <c r="C194" s="30">
        <v>40387</v>
      </c>
      <c r="D194" s="25" t="str">
        <f t="shared" si="14"/>
        <v>07.2010</v>
      </c>
      <c r="E194" s="31" t="s">
        <v>5114</v>
      </c>
      <c r="F194" s="26" t="str">
        <f t="shared" si="15"/>
        <v>AHMET ŞENOL</v>
      </c>
      <c r="G194" s="40">
        <v>53251487656</v>
      </c>
      <c r="H194" s="21">
        <f>VLOOKUP(F194,'[3]İSİM VEYA TC Sİ ÖRTÜŞENLER'!C$5:$I$406,3,FALSE)</f>
        <v>40242</v>
      </c>
      <c r="I194" s="21">
        <f>VLOOKUP(F194,'[3]İSİM VEYA TC Sİ ÖRTÜŞENLER'!$C$5:$I$406,7,FALSE)</f>
        <v>32280</v>
      </c>
      <c r="J194" s="41">
        <f t="shared" si="17"/>
        <v>22.210958904109589</v>
      </c>
      <c r="K194" s="41">
        <f t="shared" si="18"/>
        <v>4.833333333333333</v>
      </c>
      <c r="L194" t="str">
        <f t="shared" si="16"/>
        <v>BOB-193</v>
      </c>
      <c r="M194" s="12" t="str" cm="1">
        <f t="array" ref="M194">_xlfn.IFS(J194=0,"",J194&lt;24,"24 ve altı",J194&lt;30,"25-30",J194&lt;40,"31-40",J194&lt;54,"41-54",J194&gt;54,"55 ve üstü")</f>
        <v>24 ve altı</v>
      </c>
      <c r="N194" s="12" t="str" cm="1">
        <f t="array" ref="N194">_xlfn.IFS(K194=0,"",K194&lt;1,"0-1 ay",K194&lt;3,"1-3 ay",K194&lt;6,"3-6 ay",K194&lt;12,"6-12 ay",K194&lt;24,"12-24 ay",K194&gt;24,"24 ay ve üstü")</f>
        <v>3-6 ay</v>
      </c>
    </row>
    <row r="195" spans="1:14" x14ac:dyDescent="0.3">
      <c r="A195" t="s">
        <v>12</v>
      </c>
      <c r="B195" s="29">
        <v>194</v>
      </c>
      <c r="C195" s="30">
        <v>40388</v>
      </c>
      <c r="D195" s="25" t="str">
        <f t="shared" ref="D195:D258" si="19">TEXT(C195,"aa.yyyy")</f>
        <v>07.2010</v>
      </c>
      <c r="E195" s="31" t="s">
        <v>5115</v>
      </c>
      <c r="F195" s="26" t="str">
        <f t="shared" ref="F195:F258" si="20">UPPER(E195)</f>
        <v>FATİH DEMİROĞLU</v>
      </c>
      <c r="G195" s="40">
        <v>23966542872</v>
      </c>
      <c r="H195" s="21">
        <f>VLOOKUP(F195,'[3]İSİM VEYA TC Sİ ÖRTÜŞENLER'!C$5:$I$406,3,FALSE)</f>
        <v>40165</v>
      </c>
      <c r="I195" s="21">
        <f>VLOOKUP(F195,'[3]İSİM VEYA TC Sİ ÖRTÜŞENLER'!$C$5:$I$406,7,FALSE)</f>
        <v>30609</v>
      </c>
      <c r="J195" s="41">
        <f t="shared" si="17"/>
        <v>26.791780821917808</v>
      </c>
      <c r="K195" s="41">
        <f t="shared" si="18"/>
        <v>7.4333333333333336</v>
      </c>
      <c r="L195" t="str">
        <f t="shared" ref="L195:L258" si="21">CONCATENATE(A195,"-",B195)</f>
        <v>BOB-194</v>
      </c>
      <c r="M195" s="12" t="str" cm="1">
        <f t="array" ref="M195">_xlfn.IFS(J195=0,"",J195&lt;24,"24 ve altı",J195&lt;30,"25-30",J195&lt;40,"31-40",J195&lt;54,"41-54",J195&gt;54,"55 ve üstü")</f>
        <v>25-30</v>
      </c>
      <c r="N195" s="12" t="str" cm="1">
        <f t="array" ref="N195">_xlfn.IFS(K195=0,"",K195&lt;1,"0-1 ay",K195&lt;3,"1-3 ay",K195&lt;6,"3-6 ay",K195&lt;12,"6-12 ay",K195&lt;24,"12-24 ay",K195&gt;24,"24 ay ve üstü")</f>
        <v>6-12 ay</v>
      </c>
    </row>
    <row r="196" spans="1:14" x14ac:dyDescent="0.3">
      <c r="A196" t="s">
        <v>12</v>
      </c>
      <c r="B196" s="29">
        <v>195</v>
      </c>
      <c r="C196" s="30">
        <v>40390</v>
      </c>
      <c r="D196" s="25" t="str">
        <f t="shared" si="19"/>
        <v>07.2010</v>
      </c>
      <c r="E196" s="31" t="s">
        <v>5116</v>
      </c>
      <c r="F196" s="26" t="str">
        <f t="shared" si="20"/>
        <v>ERDEM AYBAŞ</v>
      </c>
      <c r="G196" s="40">
        <v>41008942008</v>
      </c>
      <c r="H196" s="21">
        <f>VLOOKUP(F196,'[3]İSİM VEYA TC Sİ ÖRTÜŞENLER'!C$5:$I$406,3,FALSE)</f>
        <v>40073</v>
      </c>
      <c r="I196" s="21">
        <f>VLOOKUP(F196,'[3]İSİM VEYA TC Sİ ÖRTÜŞENLER'!$C$5:$I$406,7,FALSE)</f>
        <v>31557</v>
      </c>
      <c r="J196" s="41">
        <f t="shared" si="17"/>
        <v>24.2</v>
      </c>
      <c r="K196" s="41">
        <f t="shared" si="18"/>
        <v>10.566666666666666</v>
      </c>
      <c r="L196" t="str">
        <f t="shared" si="21"/>
        <v>BOB-195</v>
      </c>
      <c r="M196" s="12" t="str" cm="1">
        <f t="array" ref="M196">_xlfn.IFS(J196=0,"",J196&lt;24,"24 ve altı",J196&lt;30,"25-30",J196&lt;40,"31-40",J196&lt;54,"41-54",J196&gt;54,"55 ve üstü")</f>
        <v>25-30</v>
      </c>
      <c r="N196" s="12" t="str" cm="1">
        <f t="array" ref="N196">_xlfn.IFS(K196=0,"",K196&lt;1,"0-1 ay",K196&lt;3,"1-3 ay",K196&lt;6,"3-6 ay",K196&lt;12,"6-12 ay",K196&lt;24,"12-24 ay",K196&gt;24,"24 ay ve üstü")</f>
        <v>6-12 ay</v>
      </c>
    </row>
    <row r="197" spans="1:14" x14ac:dyDescent="0.3">
      <c r="A197" t="s">
        <v>12</v>
      </c>
      <c r="B197" s="29">
        <v>196</v>
      </c>
      <c r="C197" s="30">
        <v>40390</v>
      </c>
      <c r="D197" s="25" t="str">
        <f t="shared" si="19"/>
        <v>07.2010</v>
      </c>
      <c r="E197" s="31" t="s">
        <v>5117</v>
      </c>
      <c r="F197" s="26" t="str">
        <f t="shared" si="20"/>
        <v>TARIK KARAMAN</v>
      </c>
      <c r="G197" s="40">
        <v>20359492790</v>
      </c>
      <c r="H197" s="21">
        <f>VLOOKUP(F197,'[3]İSİM VEYA TC Sİ ÖRTÜŞENLER'!C$5:$I$406,3,FALSE)</f>
        <v>40039</v>
      </c>
      <c r="I197" s="21">
        <f>VLOOKUP(F197,'[3]İSİM VEYA TC Sİ ÖRTÜŞENLER'!$C$5:$I$406,7,FALSE)</f>
        <v>29826</v>
      </c>
      <c r="J197" s="41">
        <f t="shared" si="17"/>
        <v>28.942465753424656</v>
      </c>
      <c r="K197" s="41">
        <f t="shared" si="18"/>
        <v>11.7</v>
      </c>
      <c r="L197" t="str">
        <f t="shared" si="21"/>
        <v>BOB-196</v>
      </c>
      <c r="M197" s="12" t="str" cm="1">
        <f t="array" ref="M197">_xlfn.IFS(J197=0,"",J197&lt;24,"24 ve altı",J197&lt;30,"25-30",J197&lt;40,"31-40",J197&lt;54,"41-54",J197&gt;54,"55 ve üstü")</f>
        <v>25-30</v>
      </c>
      <c r="N197" s="12" t="str" cm="1">
        <f t="array" ref="N197">_xlfn.IFS(K197=0,"",K197&lt;1,"0-1 ay",K197&lt;3,"1-3 ay",K197&lt;6,"3-6 ay",K197&lt;12,"6-12 ay",K197&lt;24,"12-24 ay",K197&gt;24,"24 ay ve üstü")</f>
        <v>6-12 ay</v>
      </c>
    </row>
    <row r="198" spans="1:14" x14ac:dyDescent="0.3">
      <c r="A198" t="s">
        <v>12</v>
      </c>
      <c r="B198" s="29">
        <v>197</v>
      </c>
      <c r="C198" s="30">
        <v>40391</v>
      </c>
      <c r="D198" s="25" t="str">
        <f t="shared" si="19"/>
        <v>08.2010</v>
      </c>
      <c r="E198" s="31" t="s">
        <v>5118</v>
      </c>
      <c r="F198" s="26" t="str">
        <f t="shared" si="20"/>
        <v>TUNCER SENİT</v>
      </c>
      <c r="G198" s="40">
        <v>37048608882</v>
      </c>
      <c r="H198" s="21">
        <f>VLOOKUP(F198,'[3]İSİM VEYA TC Sİ ÖRTÜŞENLER'!C$5:$I$406,3,FALSE)</f>
        <v>40334</v>
      </c>
      <c r="I198" s="21">
        <f>VLOOKUP(F198,'[3]İSİM VEYA TC Sİ ÖRTÜŞENLER'!$C$5:$I$406,7,FALSE)</f>
        <v>26373</v>
      </c>
      <c r="J198" s="41">
        <f t="shared" si="17"/>
        <v>38.405479452054792</v>
      </c>
      <c r="K198" s="41">
        <f t="shared" si="18"/>
        <v>1.9</v>
      </c>
      <c r="L198" t="str">
        <f t="shared" si="21"/>
        <v>BOB-197</v>
      </c>
      <c r="M198" s="12" t="str" cm="1">
        <f t="array" ref="M198">_xlfn.IFS(J198=0,"",J198&lt;24,"24 ve altı",J198&lt;30,"25-30",J198&lt;40,"31-40",J198&lt;54,"41-54",J198&gt;54,"55 ve üstü")</f>
        <v>31-40</v>
      </c>
      <c r="N198" s="12" t="str" cm="1">
        <f t="array" ref="N198">_xlfn.IFS(K198=0,"",K198&lt;1,"0-1 ay",K198&lt;3,"1-3 ay",K198&lt;6,"3-6 ay",K198&lt;12,"6-12 ay",K198&lt;24,"12-24 ay",K198&gt;24,"24 ay ve üstü")</f>
        <v>1-3 ay</v>
      </c>
    </row>
    <row r="199" spans="1:14" x14ac:dyDescent="0.3">
      <c r="A199" t="s">
        <v>12</v>
      </c>
      <c r="B199" s="29">
        <v>198</v>
      </c>
      <c r="C199" s="30">
        <v>40393</v>
      </c>
      <c r="D199" s="25" t="str">
        <f t="shared" si="19"/>
        <v>08.2010</v>
      </c>
      <c r="E199" s="31" t="s">
        <v>5119</v>
      </c>
      <c r="F199" s="26" t="str">
        <f t="shared" si="20"/>
        <v>NİHAT OMAK</v>
      </c>
      <c r="G199" s="40">
        <v>71278152968</v>
      </c>
      <c r="H199" s="21">
        <f>VLOOKUP(F199,'[3]İSİM VEYA TC Sİ ÖRTÜŞENLER'!C$5:$I$406,3,FALSE)</f>
        <v>40292</v>
      </c>
      <c r="I199" s="21">
        <f>VLOOKUP(F199,'[3]İSİM VEYA TC Sİ ÖRTÜŞENLER'!$C$5:$I$406,7,FALSE)</f>
        <v>27030</v>
      </c>
      <c r="J199" s="41">
        <f t="shared" si="17"/>
        <v>36.610958904109587</v>
      </c>
      <c r="K199" s="41">
        <f t="shared" si="18"/>
        <v>3.3666666666666667</v>
      </c>
      <c r="L199" t="str">
        <f t="shared" si="21"/>
        <v>BOB-198</v>
      </c>
      <c r="M199" s="12" t="str" cm="1">
        <f t="array" ref="M199">_xlfn.IFS(J199=0,"",J199&lt;24,"24 ve altı",J199&lt;30,"25-30",J199&lt;40,"31-40",J199&lt;54,"41-54",J199&gt;54,"55 ve üstü")</f>
        <v>31-40</v>
      </c>
      <c r="N199" s="12" t="str" cm="1">
        <f t="array" ref="N199">_xlfn.IFS(K199=0,"",K199&lt;1,"0-1 ay",K199&lt;3,"1-3 ay",K199&lt;6,"3-6 ay",K199&lt;12,"6-12 ay",K199&lt;24,"12-24 ay",K199&gt;24,"24 ay ve üstü")</f>
        <v>3-6 ay</v>
      </c>
    </row>
    <row r="200" spans="1:14" x14ac:dyDescent="0.3">
      <c r="A200" t="s">
        <v>12</v>
      </c>
      <c r="B200" s="29">
        <v>199</v>
      </c>
      <c r="C200" s="30">
        <v>40394</v>
      </c>
      <c r="D200" s="25" t="str">
        <f t="shared" si="19"/>
        <v>08.2010</v>
      </c>
      <c r="E200" s="31" t="s">
        <v>5120</v>
      </c>
      <c r="F200" s="26" t="str">
        <f t="shared" si="20"/>
        <v>MUSA ÇÖMEZ</v>
      </c>
      <c r="G200" s="40"/>
      <c r="H200" s="21" t="e">
        <f>VLOOKUP(F200,'[3]İSİM VEYA TC Sİ ÖRTÜŞENLER'!C$5:$I$406,3,FALSE)</f>
        <v>#N/A</v>
      </c>
      <c r="I200" s="21" t="e">
        <f>VLOOKUP(F200,'[3]İSİM VEYA TC Sİ ÖRTÜŞENLER'!$C$5:$I$406,7,FALSE)</f>
        <v>#N/A</v>
      </c>
      <c r="J200" s="41" t="e">
        <f t="shared" si="17"/>
        <v>#N/A</v>
      </c>
      <c r="K200" s="41" t="e">
        <f t="shared" si="18"/>
        <v>#N/A</v>
      </c>
      <c r="L200" t="str">
        <f t="shared" si="21"/>
        <v>BOB-199</v>
      </c>
      <c r="M200" s="12" t="e" cm="1">
        <f t="array" ref="M200">_xlfn.IFS(J200=0,"",J200&lt;24,"24 ve altı",J200&lt;30,"25-30",J200&lt;40,"31-40",J200&lt;54,"41-54",J200&gt;54,"55 ve üstü")</f>
        <v>#N/A</v>
      </c>
      <c r="N200" s="12" t="e" cm="1">
        <f t="array" ref="N200">_xlfn.IFS(K200=0,"",K200&lt;1,"0-1 ay",K200&lt;3,"1-3 ay",K200&lt;6,"3-6 ay",K200&lt;12,"6-12 ay",K200&lt;24,"12-24 ay",K200&gt;24,"24 ay ve üstü")</f>
        <v>#N/A</v>
      </c>
    </row>
    <row r="201" spans="1:14" x14ac:dyDescent="0.3">
      <c r="A201" t="s">
        <v>12</v>
      </c>
      <c r="B201" s="24">
        <v>200</v>
      </c>
      <c r="C201" s="25">
        <v>40394</v>
      </c>
      <c r="D201" s="25" t="str">
        <f t="shared" si="19"/>
        <v>08.2010</v>
      </c>
      <c r="E201" s="43" t="s">
        <v>5121</v>
      </c>
      <c r="F201" s="26" t="str">
        <f t="shared" si="20"/>
        <v>MEHMET DÜZGÖREN</v>
      </c>
      <c r="G201" s="44">
        <v>45901323186</v>
      </c>
      <c r="H201" s="21">
        <f>VLOOKUP(F201,'[3]İSİM VEYA TC Sİ ÖRTÜŞENLER'!C$5:$I$406,3,FALSE)</f>
        <v>40300</v>
      </c>
      <c r="I201" s="21">
        <f>VLOOKUP(F201,'[3]İSİM VEYA TC Sİ ÖRTÜŞENLER'!$C$5:$I$406,7,FALSE)</f>
        <v>30706</v>
      </c>
      <c r="J201" s="41">
        <f t="shared" si="17"/>
        <v>26.542465753424658</v>
      </c>
      <c r="K201" s="41">
        <f t="shared" si="18"/>
        <v>3.1333333333333333</v>
      </c>
      <c r="L201" t="str">
        <f t="shared" si="21"/>
        <v>BOB-200</v>
      </c>
      <c r="M201" s="12" t="str" cm="1">
        <f t="array" ref="M201">_xlfn.IFS(J201=0,"",J201&lt;24,"24 ve altı",J201&lt;30,"25-30",J201&lt;40,"31-40",J201&lt;54,"41-54",J201&gt;54,"55 ve üstü")</f>
        <v>25-30</v>
      </c>
      <c r="N201" s="12" t="str" cm="1">
        <f t="array" ref="N201">_xlfn.IFS(K201=0,"",K201&lt;1,"0-1 ay",K201&lt;3,"1-3 ay",K201&lt;6,"3-6 ay",K201&lt;12,"6-12 ay",K201&lt;24,"12-24 ay",K201&gt;24,"24 ay ve üstü")</f>
        <v>3-6 ay</v>
      </c>
    </row>
    <row r="202" spans="1:14" x14ac:dyDescent="0.3">
      <c r="A202" t="s">
        <v>12</v>
      </c>
      <c r="B202" s="24">
        <v>201</v>
      </c>
      <c r="C202" s="25">
        <v>40396</v>
      </c>
      <c r="D202" s="25" t="str">
        <f t="shared" si="19"/>
        <v>08.2010</v>
      </c>
      <c r="E202" s="26" t="s">
        <v>5122</v>
      </c>
      <c r="F202" s="26" t="str">
        <f t="shared" si="20"/>
        <v>ÜMİT AĞTAŞ</v>
      </c>
      <c r="G202" s="40">
        <v>25523556070</v>
      </c>
      <c r="H202" s="21">
        <f>VLOOKUP(F202,'[3]İSİM VEYA TC Sİ ÖRTÜŞENLER'!C$5:$I$406,3,FALSE)</f>
        <v>40364</v>
      </c>
      <c r="I202" s="21">
        <f>VLOOKUP(F202,'[3]İSİM VEYA TC Sİ ÖRTÜŞENLER'!$C$5:$I$406,7,FALSE)</f>
        <v>31792</v>
      </c>
      <c r="J202" s="41">
        <f t="shared" si="17"/>
        <v>23.572602739726026</v>
      </c>
      <c r="K202" s="41">
        <f t="shared" si="18"/>
        <v>1.0666666666666667</v>
      </c>
      <c r="L202" t="str">
        <f t="shared" si="21"/>
        <v>BOB-201</v>
      </c>
      <c r="M202" s="12" t="str" cm="1">
        <f t="array" ref="M202">_xlfn.IFS(J202=0,"",J202&lt;24,"24 ve altı",J202&lt;30,"25-30",J202&lt;40,"31-40",J202&lt;54,"41-54",J202&gt;54,"55 ve üstü")</f>
        <v>24 ve altı</v>
      </c>
      <c r="N202" s="12" t="str" cm="1">
        <f t="array" ref="N202">_xlfn.IFS(K202=0,"",K202&lt;1,"0-1 ay",K202&lt;3,"1-3 ay",K202&lt;6,"3-6 ay",K202&lt;12,"6-12 ay",K202&lt;24,"12-24 ay",K202&gt;24,"24 ay ve üstü")</f>
        <v>1-3 ay</v>
      </c>
    </row>
    <row r="203" spans="1:14" x14ac:dyDescent="0.3">
      <c r="A203" t="s">
        <v>12</v>
      </c>
      <c r="B203" s="24">
        <v>202</v>
      </c>
      <c r="C203" s="25">
        <v>40396</v>
      </c>
      <c r="D203" s="25" t="str">
        <f t="shared" si="19"/>
        <v>08.2010</v>
      </c>
      <c r="E203" s="26" t="s">
        <v>5123</v>
      </c>
      <c r="F203" s="26" t="str">
        <f t="shared" si="20"/>
        <v>NECATİ YURTSEVEN</v>
      </c>
      <c r="G203" s="40">
        <v>62389261816</v>
      </c>
      <c r="H203" s="21">
        <f>VLOOKUP(F203,'[3]İSİM VEYA TC Sİ ÖRTÜŞENLER'!C$5:$I$406,3,FALSE)</f>
        <v>40365</v>
      </c>
      <c r="I203" s="21">
        <f>VLOOKUP(F203,'[3]İSİM VEYA TC Sİ ÖRTÜŞENLER'!$C$5:$I$406,7,FALSE)</f>
        <v>32496</v>
      </c>
      <c r="J203" s="41">
        <f t="shared" si="17"/>
        <v>21.643835616438356</v>
      </c>
      <c r="K203" s="41">
        <f t="shared" si="18"/>
        <v>1.0333333333333334</v>
      </c>
      <c r="L203" t="str">
        <f t="shared" si="21"/>
        <v>BOB-202</v>
      </c>
      <c r="M203" s="12" t="str" cm="1">
        <f t="array" ref="M203">_xlfn.IFS(J203=0,"",J203&lt;24,"24 ve altı",J203&lt;30,"25-30",J203&lt;40,"31-40",J203&lt;54,"41-54",J203&gt;54,"55 ve üstü")</f>
        <v>24 ve altı</v>
      </c>
      <c r="N203" s="12" t="str" cm="1">
        <f t="array" ref="N203">_xlfn.IFS(K203=0,"",K203&lt;1,"0-1 ay",K203&lt;3,"1-3 ay",K203&lt;6,"3-6 ay",K203&lt;12,"6-12 ay",K203&lt;24,"12-24 ay",K203&gt;24,"24 ay ve üstü")</f>
        <v>1-3 ay</v>
      </c>
    </row>
    <row r="204" spans="1:14" x14ac:dyDescent="0.3">
      <c r="A204" t="s">
        <v>12</v>
      </c>
      <c r="B204" s="29">
        <v>203</v>
      </c>
      <c r="C204" s="30">
        <v>40396</v>
      </c>
      <c r="D204" s="25" t="str">
        <f t="shared" si="19"/>
        <v>08.2010</v>
      </c>
      <c r="E204" s="31" t="s">
        <v>5124</v>
      </c>
      <c r="F204" s="26" t="str">
        <f t="shared" si="20"/>
        <v>EKREM GÖKTAŞ</v>
      </c>
      <c r="G204" s="40">
        <v>50947107058</v>
      </c>
      <c r="H204" s="21">
        <f>VLOOKUP(F204,'[3]İSİM VEYA TC Sİ ÖRTÜŞENLER'!C$5:$I$406,3,FALSE)</f>
        <v>40156</v>
      </c>
      <c r="I204" s="21">
        <f>VLOOKUP(F204,'[3]İSİM VEYA TC Sİ ÖRTÜŞENLER'!$C$5:$I$406,7,FALSE)</f>
        <v>20928</v>
      </c>
      <c r="J204" s="41">
        <f t="shared" si="17"/>
        <v>53.336986301369862</v>
      </c>
      <c r="K204" s="41">
        <f t="shared" si="18"/>
        <v>8</v>
      </c>
      <c r="L204" t="str">
        <f t="shared" si="21"/>
        <v>BOB-203</v>
      </c>
      <c r="M204" s="12" t="str" cm="1">
        <f t="array" ref="M204">_xlfn.IFS(J204=0,"",J204&lt;24,"24 ve altı",J204&lt;30,"25-30",J204&lt;40,"31-40",J204&lt;54,"41-54",J204&gt;54,"55 ve üstü")</f>
        <v>41-54</v>
      </c>
      <c r="N204" s="12" t="str" cm="1">
        <f t="array" ref="N204">_xlfn.IFS(K204=0,"",K204&lt;1,"0-1 ay",K204&lt;3,"1-3 ay",K204&lt;6,"3-6 ay",K204&lt;12,"6-12 ay",K204&lt;24,"12-24 ay",K204&gt;24,"24 ay ve üstü")</f>
        <v>6-12 ay</v>
      </c>
    </row>
    <row r="205" spans="1:14" x14ac:dyDescent="0.3">
      <c r="A205" t="s">
        <v>12</v>
      </c>
      <c r="B205" s="29">
        <v>204</v>
      </c>
      <c r="C205" s="30">
        <v>40396</v>
      </c>
      <c r="D205" s="25" t="str">
        <f t="shared" si="19"/>
        <v>08.2010</v>
      </c>
      <c r="E205" s="31" t="s">
        <v>5125</v>
      </c>
      <c r="F205" s="26" t="str">
        <f t="shared" si="20"/>
        <v>CEVDET DEMİR</v>
      </c>
      <c r="G205" s="40">
        <v>51499622570</v>
      </c>
      <c r="H205" s="21">
        <f>VLOOKUP(F205,'[3]İSİM VEYA TC Sİ ÖRTÜŞENLER'!C$5:$I$406,3,FALSE)</f>
        <v>40342</v>
      </c>
      <c r="I205" s="21">
        <f>VLOOKUP(F205,'[3]İSİM VEYA TC Sİ ÖRTÜŞENLER'!$C$5:$I$406,7,FALSE)</f>
        <v>31272</v>
      </c>
      <c r="J205" s="41">
        <f t="shared" si="17"/>
        <v>24.997260273972604</v>
      </c>
      <c r="K205" s="41">
        <f t="shared" si="18"/>
        <v>1.8</v>
      </c>
      <c r="L205" t="str">
        <f t="shared" si="21"/>
        <v>BOB-204</v>
      </c>
      <c r="M205" s="12" t="str" cm="1">
        <f t="array" ref="M205">_xlfn.IFS(J205=0,"",J205&lt;24,"24 ve altı",J205&lt;30,"25-30",J205&lt;40,"31-40",J205&lt;54,"41-54",J205&gt;54,"55 ve üstü")</f>
        <v>25-30</v>
      </c>
      <c r="N205" s="12" t="str" cm="1">
        <f t="array" ref="N205">_xlfn.IFS(K205=0,"",K205&lt;1,"0-1 ay",K205&lt;3,"1-3 ay",K205&lt;6,"3-6 ay",K205&lt;12,"6-12 ay",K205&lt;24,"12-24 ay",K205&gt;24,"24 ay ve üstü")</f>
        <v>1-3 ay</v>
      </c>
    </row>
    <row r="206" spans="1:14" x14ac:dyDescent="0.3">
      <c r="A206" t="s">
        <v>12</v>
      </c>
      <c r="B206" s="29">
        <v>205</v>
      </c>
      <c r="C206" s="30">
        <v>40397</v>
      </c>
      <c r="D206" s="25" t="str">
        <f t="shared" si="19"/>
        <v>08.2010</v>
      </c>
      <c r="E206" s="31" t="s">
        <v>5126</v>
      </c>
      <c r="F206" s="26" t="str">
        <f t="shared" si="20"/>
        <v>NECATİ KIZILIRMAK</v>
      </c>
      <c r="G206" s="40">
        <v>63124237356</v>
      </c>
      <c r="H206" s="21">
        <f>VLOOKUP(F206,'[3]İSİM VEYA TC Sİ ÖRTÜŞENLER'!C$5:$I$406,3,FALSE)</f>
        <v>39946</v>
      </c>
      <c r="I206" s="21">
        <f>VLOOKUP(F206,'[3]İSİM VEYA TC Sİ ÖRTÜŞENLER'!$C$5:$I$406,7,FALSE)</f>
        <v>27446</v>
      </c>
      <c r="J206" s="41">
        <f t="shared" si="17"/>
        <v>35.482191780821921</v>
      </c>
      <c r="K206" s="41">
        <f t="shared" si="18"/>
        <v>15.033333333333333</v>
      </c>
      <c r="L206" t="str">
        <f t="shared" si="21"/>
        <v>BOB-205</v>
      </c>
      <c r="M206" s="12" t="str" cm="1">
        <f t="array" ref="M206">_xlfn.IFS(J206=0,"",J206&lt;24,"24 ve altı",J206&lt;30,"25-30",J206&lt;40,"31-40",J206&lt;54,"41-54",J206&gt;54,"55 ve üstü")</f>
        <v>31-40</v>
      </c>
      <c r="N206" s="12" t="str" cm="1">
        <f t="array" ref="N206">_xlfn.IFS(K206=0,"",K206&lt;1,"0-1 ay",K206&lt;3,"1-3 ay",K206&lt;6,"3-6 ay",K206&lt;12,"6-12 ay",K206&lt;24,"12-24 ay",K206&gt;24,"24 ay ve üstü")</f>
        <v>12-24 ay</v>
      </c>
    </row>
    <row r="207" spans="1:14" x14ac:dyDescent="0.3">
      <c r="A207" t="s">
        <v>12</v>
      </c>
      <c r="B207" s="29">
        <v>206</v>
      </c>
      <c r="C207" s="30">
        <v>40397</v>
      </c>
      <c r="D207" s="25" t="str">
        <f t="shared" si="19"/>
        <v>08.2010</v>
      </c>
      <c r="E207" s="31" t="s">
        <v>5127</v>
      </c>
      <c r="F207" s="26" t="str">
        <f t="shared" si="20"/>
        <v>YAŞAR ÖZTÜRK</v>
      </c>
      <c r="G207" s="40"/>
      <c r="H207" s="21">
        <f>VLOOKUP(F207,'[3]İSİM VEYA TC Sİ ÖRTÜŞENLER'!C$5:$I$406,3,FALSE)</f>
        <v>40403</v>
      </c>
      <c r="I207" s="21">
        <f>VLOOKUP(F207,'[3]İSİM VEYA TC Sİ ÖRTÜŞENLER'!$C$5:$I$406,7,FALSE)</f>
        <v>24261</v>
      </c>
      <c r="J207" s="41">
        <f t="shared" si="17"/>
        <v>44.208219178082189</v>
      </c>
      <c r="K207" s="41">
        <f t="shared" si="18"/>
        <v>-0.2</v>
      </c>
      <c r="L207" t="str">
        <f t="shared" si="21"/>
        <v>BOB-206</v>
      </c>
      <c r="M207" s="12" t="str" cm="1">
        <f t="array" ref="M207">_xlfn.IFS(J207=0,"",J207&lt;24,"24 ve altı",J207&lt;30,"25-30",J207&lt;40,"31-40",J207&lt;54,"41-54",J207&gt;54,"55 ve üstü")</f>
        <v>41-54</v>
      </c>
      <c r="N207" s="12" t="str" cm="1">
        <f t="array" ref="N207">_xlfn.IFS(K207=0,"",K207&lt;1,"0-1 ay",K207&lt;3,"1-3 ay",K207&lt;6,"3-6 ay",K207&lt;12,"6-12 ay",K207&lt;24,"12-24 ay",K207&gt;24,"24 ay ve üstü")</f>
        <v>0-1 ay</v>
      </c>
    </row>
    <row r="208" spans="1:14" x14ac:dyDescent="0.3">
      <c r="A208" t="s">
        <v>12</v>
      </c>
      <c r="B208" s="29">
        <v>207</v>
      </c>
      <c r="C208" s="30">
        <v>40397</v>
      </c>
      <c r="D208" s="25" t="str">
        <f t="shared" si="19"/>
        <v>08.2010</v>
      </c>
      <c r="E208" s="31" t="s">
        <v>5128</v>
      </c>
      <c r="F208" s="26" t="str">
        <f t="shared" si="20"/>
        <v>ŞEVKİ YURTSEVEN</v>
      </c>
      <c r="G208" s="40">
        <v>44278865824</v>
      </c>
      <c r="H208" s="21">
        <f>VLOOKUP(F208,'[3]İSİM VEYA TC Sİ ÖRTÜŞENLER'!C$5:$I$406,3,FALSE)</f>
        <v>40352</v>
      </c>
      <c r="I208" s="21">
        <f>VLOOKUP(F208,'[3]İSİM VEYA TC Sİ ÖRTÜŞENLER'!$C$5:$I$406,7,FALSE)</f>
        <v>22706</v>
      </c>
      <c r="J208" s="41">
        <f t="shared" si="17"/>
        <v>48.468493150684928</v>
      </c>
      <c r="K208" s="41">
        <f t="shared" si="18"/>
        <v>1.5</v>
      </c>
      <c r="L208" t="str">
        <f t="shared" si="21"/>
        <v>BOB-207</v>
      </c>
      <c r="M208" s="12" t="str" cm="1">
        <f t="array" ref="M208">_xlfn.IFS(J208=0,"",J208&lt;24,"24 ve altı",J208&lt;30,"25-30",J208&lt;40,"31-40",J208&lt;54,"41-54",J208&gt;54,"55 ve üstü")</f>
        <v>41-54</v>
      </c>
      <c r="N208" s="12" t="str" cm="1">
        <f t="array" ref="N208">_xlfn.IFS(K208=0,"",K208&lt;1,"0-1 ay",K208&lt;3,"1-3 ay",K208&lt;6,"3-6 ay",K208&lt;12,"6-12 ay",K208&lt;24,"12-24 ay",K208&gt;24,"24 ay ve üstü")</f>
        <v>1-3 ay</v>
      </c>
    </row>
    <row r="209" spans="1:14" x14ac:dyDescent="0.3">
      <c r="A209" t="s">
        <v>12</v>
      </c>
      <c r="B209" s="29">
        <v>208</v>
      </c>
      <c r="C209" s="30">
        <v>40398</v>
      </c>
      <c r="D209" s="25" t="str">
        <f t="shared" si="19"/>
        <v>08.2010</v>
      </c>
      <c r="E209" s="31" t="s">
        <v>5129</v>
      </c>
      <c r="F209" s="26" t="str">
        <f t="shared" si="20"/>
        <v>ALİ KOÇYİĞİT</v>
      </c>
      <c r="G209" s="40">
        <v>23657521360</v>
      </c>
      <c r="H209" s="21">
        <f>VLOOKUP(F209,'[3]İSİM VEYA TC Sİ ÖRTÜŞENLER'!C$5:$I$406,3,FALSE)</f>
        <v>40082</v>
      </c>
      <c r="I209" s="21">
        <f>VLOOKUP(F209,'[3]İSİM VEYA TC Sİ ÖRTÜŞENLER'!$C$5:$I$406,7,FALSE)</f>
        <v>29252</v>
      </c>
      <c r="J209" s="41">
        <f t="shared" si="17"/>
        <v>30.536986301369861</v>
      </c>
      <c r="K209" s="41">
        <f t="shared" si="18"/>
        <v>10.533333333333333</v>
      </c>
      <c r="L209" t="str">
        <f t="shared" si="21"/>
        <v>BOB-208</v>
      </c>
      <c r="M209" s="12" t="str" cm="1">
        <f t="array" ref="M209">_xlfn.IFS(J209=0,"",J209&lt;24,"24 ve altı",J209&lt;30,"25-30",J209&lt;40,"31-40",J209&lt;54,"41-54",J209&gt;54,"55 ve üstü")</f>
        <v>31-40</v>
      </c>
      <c r="N209" s="12" t="str" cm="1">
        <f t="array" ref="N209">_xlfn.IFS(K209=0,"",K209&lt;1,"0-1 ay",K209&lt;3,"1-3 ay",K209&lt;6,"3-6 ay",K209&lt;12,"6-12 ay",K209&lt;24,"12-24 ay",K209&gt;24,"24 ay ve üstü")</f>
        <v>6-12 ay</v>
      </c>
    </row>
    <row r="210" spans="1:14" x14ac:dyDescent="0.3">
      <c r="A210" t="s">
        <v>12</v>
      </c>
      <c r="B210" s="29">
        <v>209</v>
      </c>
      <c r="C210" s="30">
        <v>40399</v>
      </c>
      <c r="D210" s="25" t="str">
        <f t="shared" si="19"/>
        <v>08.2010</v>
      </c>
      <c r="E210" s="45" t="s">
        <v>5130</v>
      </c>
      <c r="F210" s="26" t="str">
        <f t="shared" si="20"/>
        <v>MEHMET ALİ ERKUŞ</v>
      </c>
      <c r="G210" s="44">
        <v>45901323186</v>
      </c>
      <c r="H210" s="21">
        <f>VLOOKUP(F210,'[3]İSİM VEYA TC Sİ ÖRTÜŞENLER'!C$5:$I$406,3,FALSE)</f>
        <v>40275</v>
      </c>
      <c r="I210" s="21">
        <f>VLOOKUP(F210,'[3]İSİM VEYA TC Sİ ÖRTÜŞENLER'!$C$5:$I$406,7,FALSE)</f>
        <v>31138</v>
      </c>
      <c r="J210" s="41">
        <f t="shared" si="17"/>
        <v>25.372602739726027</v>
      </c>
      <c r="K210" s="41">
        <f t="shared" si="18"/>
        <v>4.1333333333333337</v>
      </c>
      <c r="L210" t="str">
        <f t="shared" si="21"/>
        <v>BOB-209</v>
      </c>
      <c r="M210" s="12" t="str" cm="1">
        <f t="array" ref="M210">_xlfn.IFS(J210=0,"",J210&lt;24,"24 ve altı",J210&lt;30,"25-30",J210&lt;40,"31-40",J210&lt;54,"41-54",J210&gt;54,"55 ve üstü")</f>
        <v>25-30</v>
      </c>
      <c r="N210" s="12" t="str" cm="1">
        <f t="array" ref="N210">_xlfn.IFS(K210=0,"",K210&lt;1,"0-1 ay",K210&lt;3,"1-3 ay",K210&lt;6,"3-6 ay",K210&lt;12,"6-12 ay",K210&lt;24,"12-24 ay",K210&gt;24,"24 ay ve üstü")</f>
        <v>3-6 ay</v>
      </c>
    </row>
    <row r="211" spans="1:14" x14ac:dyDescent="0.3">
      <c r="A211" t="s">
        <v>12</v>
      </c>
      <c r="B211" s="29">
        <v>210</v>
      </c>
      <c r="C211" s="30">
        <v>40402</v>
      </c>
      <c r="D211" s="25" t="str">
        <f t="shared" si="19"/>
        <v>08.2010</v>
      </c>
      <c r="E211" s="31" t="s">
        <v>5095</v>
      </c>
      <c r="F211" s="26" t="str">
        <f t="shared" si="20"/>
        <v>OSMAN BULGAN</v>
      </c>
      <c r="G211" s="40">
        <v>61477482942</v>
      </c>
      <c r="H211" s="21">
        <f>VLOOKUP(F211,'[3]İSİM VEYA TC Sİ ÖRTÜŞENLER'!C$5:$I$406,3,FALSE)</f>
        <v>40141</v>
      </c>
      <c r="I211" s="21">
        <f>VLOOKUP(F211,'[3]İSİM VEYA TC Sİ ÖRTÜŞENLER'!$C$5:$I$406,7,FALSE)</f>
        <v>17930</v>
      </c>
      <c r="J211" s="41">
        <f t="shared" si="17"/>
        <v>61.56712328767123</v>
      </c>
      <c r="K211" s="41">
        <f t="shared" si="18"/>
        <v>8.6999999999999993</v>
      </c>
      <c r="L211" t="str">
        <f t="shared" si="21"/>
        <v>BOB-210</v>
      </c>
      <c r="M211" s="12" t="str" cm="1">
        <f t="array" ref="M211">_xlfn.IFS(J211=0,"",J211&lt;24,"24 ve altı",J211&lt;30,"25-30",J211&lt;40,"31-40",J211&lt;54,"41-54",J211&gt;54,"55 ve üstü")</f>
        <v>55 ve üstü</v>
      </c>
      <c r="N211" s="12" t="str" cm="1">
        <f t="array" ref="N211">_xlfn.IFS(K211=0,"",K211&lt;1,"0-1 ay",K211&lt;3,"1-3 ay",K211&lt;6,"3-6 ay",K211&lt;12,"6-12 ay",K211&lt;24,"12-24 ay",K211&gt;24,"24 ay ve üstü")</f>
        <v>6-12 ay</v>
      </c>
    </row>
    <row r="212" spans="1:14" x14ac:dyDescent="0.3">
      <c r="A212" t="s">
        <v>12</v>
      </c>
      <c r="B212" s="29">
        <v>211</v>
      </c>
      <c r="C212" s="30">
        <v>40404</v>
      </c>
      <c r="D212" s="25" t="str">
        <f t="shared" si="19"/>
        <v>08.2010</v>
      </c>
      <c r="E212" s="31" t="s">
        <v>5117</v>
      </c>
      <c r="F212" s="26" t="str">
        <f t="shared" si="20"/>
        <v>TARIK KARAMAN</v>
      </c>
      <c r="G212" s="40">
        <v>20359492790</v>
      </c>
      <c r="H212" s="21">
        <f>VLOOKUP(F212,'[3]İSİM VEYA TC Sİ ÖRTÜŞENLER'!C$5:$I$406,3,FALSE)</f>
        <v>40039</v>
      </c>
      <c r="I212" s="21">
        <f>VLOOKUP(F212,'[3]İSİM VEYA TC Sİ ÖRTÜŞENLER'!$C$5:$I$406,7,FALSE)</f>
        <v>29826</v>
      </c>
      <c r="J212" s="41">
        <f t="shared" si="17"/>
        <v>28.980821917808218</v>
      </c>
      <c r="K212" s="41">
        <f t="shared" si="18"/>
        <v>12.166666666666666</v>
      </c>
      <c r="L212" t="str">
        <f t="shared" si="21"/>
        <v>BOB-211</v>
      </c>
      <c r="M212" s="12" t="str" cm="1">
        <f t="array" ref="M212">_xlfn.IFS(J212=0,"",J212&lt;24,"24 ve altı",J212&lt;30,"25-30",J212&lt;40,"31-40",J212&lt;54,"41-54",J212&gt;54,"55 ve üstü")</f>
        <v>25-30</v>
      </c>
      <c r="N212" s="12" t="str" cm="1">
        <f t="array" ref="N212">_xlfn.IFS(K212=0,"",K212&lt;1,"0-1 ay",K212&lt;3,"1-3 ay",K212&lt;6,"3-6 ay",K212&lt;12,"6-12 ay",K212&lt;24,"12-24 ay",K212&gt;24,"24 ay ve üstü")</f>
        <v>12-24 ay</v>
      </c>
    </row>
    <row r="213" spans="1:14" x14ac:dyDescent="0.3">
      <c r="A213" t="s">
        <v>12</v>
      </c>
      <c r="B213" s="29">
        <v>212</v>
      </c>
      <c r="C213" s="30">
        <v>40406</v>
      </c>
      <c r="D213" s="25" t="str">
        <f t="shared" si="19"/>
        <v>08.2010</v>
      </c>
      <c r="E213" s="31" t="s">
        <v>5131</v>
      </c>
      <c r="F213" s="26" t="str">
        <f t="shared" si="20"/>
        <v>SÜLEYMAN ÖKSÜZ</v>
      </c>
      <c r="G213" s="40">
        <v>27428396034</v>
      </c>
      <c r="H213" s="21">
        <f>VLOOKUP(F213,'[3]İSİM VEYA TC Sİ ÖRTÜŞENLER'!C$5:$I$406,3,FALSE)</f>
        <v>40299</v>
      </c>
      <c r="I213" s="21">
        <f>VLOOKUP(F213,'[3]İSİM VEYA TC Sİ ÖRTÜŞENLER'!$C$5:$I$406,7,FALSE)</f>
        <v>23470</v>
      </c>
      <c r="J213" s="41">
        <f t="shared" si="17"/>
        <v>46.4</v>
      </c>
      <c r="K213" s="41">
        <f t="shared" si="18"/>
        <v>3.5666666666666669</v>
      </c>
      <c r="L213" t="str">
        <f t="shared" si="21"/>
        <v>BOB-212</v>
      </c>
      <c r="M213" s="12" t="str" cm="1">
        <f t="array" ref="M213">_xlfn.IFS(J213=0,"",J213&lt;24,"24 ve altı",J213&lt;30,"25-30",J213&lt;40,"31-40",J213&lt;54,"41-54",J213&gt;54,"55 ve üstü")</f>
        <v>41-54</v>
      </c>
      <c r="N213" s="12" t="str" cm="1">
        <f t="array" ref="N213">_xlfn.IFS(K213=0,"",K213&lt;1,"0-1 ay",K213&lt;3,"1-3 ay",K213&lt;6,"3-6 ay",K213&lt;12,"6-12 ay",K213&lt;24,"12-24 ay",K213&gt;24,"24 ay ve üstü")</f>
        <v>3-6 ay</v>
      </c>
    </row>
    <row r="214" spans="1:14" x14ac:dyDescent="0.3">
      <c r="A214" t="s">
        <v>12</v>
      </c>
      <c r="B214" s="29">
        <v>213</v>
      </c>
      <c r="C214" s="30">
        <v>40407</v>
      </c>
      <c r="D214" s="25" t="str">
        <f t="shared" si="19"/>
        <v>08.2010</v>
      </c>
      <c r="E214" s="31" t="s">
        <v>5132</v>
      </c>
      <c r="F214" s="26" t="str">
        <f t="shared" si="20"/>
        <v>MÜFTÜ OĞULCAN</v>
      </c>
      <c r="G214" s="40">
        <v>38669239646</v>
      </c>
      <c r="H214" s="21">
        <f>VLOOKUP(F214,'[3]İSİM VEYA TC Sİ ÖRTÜŞENLER'!C$5:$I$406,3,FALSE)</f>
        <v>40210</v>
      </c>
      <c r="I214" s="21">
        <f>VLOOKUP(F214,'[3]İSİM VEYA TC Sİ ÖRTÜŞENLER'!$C$5:$I$406,7,FALSE)</f>
        <v>22190</v>
      </c>
      <c r="J214" s="41">
        <f t="shared" si="17"/>
        <v>49.909589041095892</v>
      </c>
      <c r="K214" s="41">
        <f t="shared" si="18"/>
        <v>6.5666666666666664</v>
      </c>
      <c r="L214" t="str">
        <f t="shared" si="21"/>
        <v>BOB-213</v>
      </c>
      <c r="M214" s="12" t="str" cm="1">
        <f t="array" ref="M214">_xlfn.IFS(J214=0,"",J214&lt;24,"24 ve altı",J214&lt;30,"25-30",J214&lt;40,"31-40",J214&lt;54,"41-54",J214&gt;54,"55 ve üstü")</f>
        <v>41-54</v>
      </c>
      <c r="N214" s="12" t="str" cm="1">
        <f t="array" ref="N214">_xlfn.IFS(K214=0,"",K214&lt;1,"0-1 ay",K214&lt;3,"1-3 ay",K214&lt;6,"3-6 ay",K214&lt;12,"6-12 ay",K214&lt;24,"12-24 ay",K214&gt;24,"24 ay ve üstü")</f>
        <v>6-12 ay</v>
      </c>
    </row>
    <row r="215" spans="1:14" x14ac:dyDescent="0.3">
      <c r="A215" t="s">
        <v>12</v>
      </c>
      <c r="B215" s="29">
        <v>214</v>
      </c>
      <c r="C215" s="30">
        <v>40410</v>
      </c>
      <c r="D215" s="25" t="str">
        <f t="shared" si="19"/>
        <v>08.2010</v>
      </c>
      <c r="E215" s="31" t="s">
        <v>5133</v>
      </c>
      <c r="F215" s="26" t="str">
        <f t="shared" si="20"/>
        <v>SELİM GÜDEK</v>
      </c>
      <c r="G215" s="40">
        <v>49906656386</v>
      </c>
      <c r="H215" s="21">
        <f>VLOOKUP(F215,'[3]İSİM VEYA TC Sİ ÖRTÜŞENLER'!C$5:$I$406,3,FALSE)</f>
        <v>40191</v>
      </c>
      <c r="I215" s="21">
        <f>VLOOKUP(F215,'[3]İSİM VEYA TC Sİ ÖRTÜŞENLER'!$C$5:$I$406,7,FALSE)</f>
        <v>30760</v>
      </c>
      <c r="J215" s="41">
        <f t="shared" si="17"/>
        <v>26.438356164383563</v>
      </c>
      <c r="K215" s="41">
        <f t="shared" si="18"/>
        <v>7.3</v>
      </c>
      <c r="L215" t="str">
        <f t="shared" si="21"/>
        <v>BOB-214</v>
      </c>
      <c r="M215" s="12" t="str" cm="1">
        <f t="array" ref="M215">_xlfn.IFS(J215=0,"",J215&lt;24,"24 ve altı",J215&lt;30,"25-30",J215&lt;40,"31-40",J215&lt;54,"41-54",J215&gt;54,"55 ve üstü")</f>
        <v>25-30</v>
      </c>
      <c r="N215" s="12" t="str" cm="1">
        <f t="array" ref="N215">_xlfn.IFS(K215=0,"",K215&lt;1,"0-1 ay",K215&lt;3,"1-3 ay",K215&lt;6,"3-6 ay",K215&lt;12,"6-12 ay",K215&lt;24,"12-24 ay",K215&gt;24,"24 ay ve üstü")</f>
        <v>6-12 ay</v>
      </c>
    </row>
    <row r="216" spans="1:14" x14ac:dyDescent="0.3">
      <c r="A216" t="s">
        <v>12</v>
      </c>
      <c r="B216" s="29">
        <v>215</v>
      </c>
      <c r="C216" s="30">
        <v>40410</v>
      </c>
      <c r="D216" s="25" t="str">
        <f t="shared" si="19"/>
        <v>08.2010</v>
      </c>
      <c r="E216" s="31" t="s">
        <v>5134</v>
      </c>
      <c r="F216" s="26" t="str">
        <f t="shared" si="20"/>
        <v>ALİ KİSTİK</v>
      </c>
      <c r="G216" s="40">
        <v>19817867928</v>
      </c>
      <c r="H216" s="21">
        <f>VLOOKUP(F216,'[3]İSİM VEYA TC Sİ ÖRTÜŞENLER'!C$5:$I$406,3,FALSE)</f>
        <v>40332</v>
      </c>
      <c r="I216" s="21">
        <f>VLOOKUP(F216,'[3]İSİM VEYA TC Sİ ÖRTÜŞENLER'!$C$5:$I$406,7,FALSE)</f>
        <v>25934</v>
      </c>
      <c r="J216" s="41">
        <f t="shared" si="17"/>
        <v>39.660273972602738</v>
      </c>
      <c r="K216" s="41">
        <f t="shared" si="18"/>
        <v>2.6</v>
      </c>
      <c r="L216" t="str">
        <f t="shared" si="21"/>
        <v>BOB-215</v>
      </c>
      <c r="M216" s="12" t="str" cm="1">
        <f t="array" ref="M216">_xlfn.IFS(J216=0,"",J216&lt;24,"24 ve altı",J216&lt;30,"25-30",J216&lt;40,"31-40",J216&lt;54,"41-54",J216&gt;54,"55 ve üstü")</f>
        <v>31-40</v>
      </c>
      <c r="N216" s="12" t="str" cm="1">
        <f t="array" ref="N216">_xlfn.IFS(K216=0,"",K216&lt;1,"0-1 ay",K216&lt;3,"1-3 ay",K216&lt;6,"3-6 ay",K216&lt;12,"6-12 ay",K216&lt;24,"12-24 ay",K216&gt;24,"24 ay ve üstü")</f>
        <v>1-3 ay</v>
      </c>
    </row>
    <row r="217" spans="1:14" x14ac:dyDescent="0.3">
      <c r="A217" t="s">
        <v>12</v>
      </c>
      <c r="B217" s="29">
        <v>216</v>
      </c>
      <c r="C217" s="30">
        <v>40410</v>
      </c>
      <c r="D217" s="25" t="str">
        <f t="shared" si="19"/>
        <v>08.2010</v>
      </c>
      <c r="E217" s="31" t="s">
        <v>5135</v>
      </c>
      <c r="F217" s="26" t="str">
        <f t="shared" si="20"/>
        <v>DÜZGÜN KOLCU</v>
      </c>
      <c r="G217" s="40">
        <v>49846191664</v>
      </c>
      <c r="H217" s="21">
        <f>VLOOKUP(F217,'[3]İSİM VEYA TC Sİ ÖRTÜŞENLER'!C$5:$I$406,3,FALSE)</f>
        <v>40269</v>
      </c>
      <c r="I217" s="21">
        <f>VLOOKUP(F217,'[3]İSİM VEYA TC Sİ ÖRTÜŞENLER'!$C$5:$I$406,7,FALSE)</f>
        <v>27775</v>
      </c>
      <c r="J217" s="41">
        <f t="shared" si="17"/>
        <v>34.61643835616438</v>
      </c>
      <c r="K217" s="41">
        <f t="shared" si="18"/>
        <v>4.7</v>
      </c>
      <c r="L217" t="str">
        <f t="shared" si="21"/>
        <v>BOB-216</v>
      </c>
      <c r="M217" s="12" t="str" cm="1">
        <f t="array" ref="M217">_xlfn.IFS(J217=0,"",J217&lt;24,"24 ve altı",J217&lt;30,"25-30",J217&lt;40,"31-40",J217&lt;54,"41-54",J217&gt;54,"55 ve üstü")</f>
        <v>31-40</v>
      </c>
      <c r="N217" s="12" t="str" cm="1">
        <f t="array" ref="N217">_xlfn.IFS(K217=0,"",K217&lt;1,"0-1 ay",K217&lt;3,"1-3 ay",K217&lt;6,"3-6 ay",K217&lt;12,"6-12 ay",K217&lt;24,"12-24 ay",K217&gt;24,"24 ay ve üstü")</f>
        <v>3-6 ay</v>
      </c>
    </row>
    <row r="218" spans="1:14" x14ac:dyDescent="0.3">
      <c r="A218" t="s">
        <v>12</v>
      </c>
      <c r="B218" s="29">
        <v>217</v>
      </c>
      <c r="C218" s="30">
        <v>40411</v>
      </c>
      <c r="D218" s="25" t="str">
        <f t="shared" si="19"/>
        <v>08.2010</v>
      </c>
      <c r="E218" s="31" t="s">
        <v>5136</v>
      </c>
      <c r="F218" s="26" t="str">
        <f t="shared" si="20"/>
        <v>BURHAN ALAGÖZ</v>
      </c>
      <c r="G218" s="40">
        <v>36647162634</v>
      </c>
      <c r="H218" s="21">
        <f>VLOOKUP(F218,'[3]İSİM VEYA TC Sİ ÖRTÜŞENLER'!C$5:$I$406,3,FALSE)</f>
        <v>40365</v>
      </c>
      <c r="I218" s="21">
        <f>VLOOKUP(F218,'[3]İSİM VEYA TC Sİ ÖRTÜŞENLER'!$C$5:$I$406,7,FALSE)</f>
        <v>31825</v>
      </c>
      <c r="J218" s="41">
        <f t="shared" si="17"/>
        <v>23.523287671232875</v>
      </c>
      <c r="K218" s="41">
        <f t="shared" si="18"/>
        <v>1.5333333333333334</v>
      </c>
      <c r="L218" t="str">
        <f t="shared" si="21"/>
        <v>BOB-217</v>
      </c>
      <c r="M218" s="12" t="str" cm="1">
        <f t="array" ref="M218">_xlfn.IFS(J218=0,"",J218&lt;24,"24 ve altı",J218&lt;30,"25-30",J218&lt;40,"31-40",J218&lt;54,"41-54",J218&gt;54,"55 ve üstü")</f>
        <v>24 ve altı</v>
      </c>
      <c r="N218" s="12" t="str" cm="1">
        <f t="array" ref="N218">_xlfn.IFS(K218=0,"",K218&lt;1,"0-1 ay",K218&lt;3,"1-3 ay",K218&lt;6,"3-6 ay",K218&lt;12,"6-12 ay",K218&lt;24,"12-24 ay",K218&gt;24,"24 ay ve üstü")</f>
        <v>1-3 ay</v>
      </c>
    </row>
    <row r="219" spans="1:14" x14ac:dyDescent="0.3">
      <c r="A219" t="s">
        <v>12</v>
      </c>
      <c r="B219" s="29">
        <v>218</v>
      </c>
      <c r="C219" s="30">
        <v>40411</v>
      </c>
      <c r="D219" s="25" t="str">
        <f t="shared" si="19"/>
        <v>08.2010</v>
      </c>
      <c r="E219" s="31" t="s">
        <v>5137</v>
      </c>
      <c r="F219" s="26" t="str">
        <f t="shared" si="20"/>
        <v>OSMAN YALÇIN</v>
      </c>
      <c r="G219" s="40">
        <v>10549396670</v>
      </c>
      <c r="H219" s="21">
        <f>VLOOKUP(F219,'[3]İSİM VEYA TC Sİ ÖRTÜŞENLER'!C$5:$I$406,3,FALSE)</f>
        <v>39576</v>
      </c>
      <c r="I219" s="21">
        <f>VLOOKUP(F219,'[3]İSİM VEYA TC Sİ ÖRTÜŞENLER'!$C$5:$I$406,7,FALSE)</f>
        <v>23609</v>
      </c>
      <c r="J219" s="41">
        <f t="shared" ref="J219:J267" si="22">+(C219-I219)/365</f>
        <v>46.032876712328765</v>
      </c>
      <c r="K219" s="41">
        <f t="shared" ref="K219:K267" si="23">+(C219-H219)/30</f>
        <v>27.833333333333332</v>
      </c>
      <c r="L219" t="str">
        <f t="shared" si="21"/>
        <v>BOB-218</v>
      </c>
      <c r="M219" s="12" t="str" cm="1">
        <f t="array" ref="M219">_xlfn.IFS(J219=0,"",J219&lt;24,"24 ve altı",J219&lt;30,"25-30",J219&lt;40,"31-40",J219&lt;54,"41-54",J219&gt;54,"55 ve üstü")</f>
        <v>41-54</v>
      </c>
      <c r="N219" s="12" t="str" cm="1">
        <f t="array" ref="N219">_xlfn.IFS(K219=0,"",K219&lt;1,"0-1 ay",K219&lt;3,"1-3 ay",K219&lt;6,"3-6 ay",K219&lt;12,"6-12 ay",K219&lt;24,"12-24 ay",K219&gt;24,"24 ay ve üstü")</f>
        <v>24 ay ve üstü</v>
      </c>
    </row>
    <row r="220" spans="1:14" x14ac:dyDescent="0.3">
      <c r="A220" t="s">
        <v>12</v>
      </c>
      <c r="B220" s="29">
        <v>219</v>
      </c>
      <c r="C220" s="30">
        <v>40411</v>
      </c>
      <c r="D220" s="25" t="str">
        <f t="shared" si="19"/>
        <v>08.2010</v>
      </c>
      <c r="E220" s="31" t="s">
        <v>5138</v>
      </c>
      <c r="F220" s="26" t="str">
        <f t="shared" si="20"/>
        <v>YALÇIN ÇELİK</v>
      </c>
      <c r="G220" s="40">
        <v>60883407938</v>
      </c>
      <c r="H220" s="21">
        <f>VLOOKUP(F220,'[3]İSİM VEYA TC Sİ ÖRTÜŞENLER'!C$5:$I$406,3,FALSE)</f>
        <v>40322</v>
      </c>
      <c r="I220" s="21">
        <f>VLOOKUP(F220,'[3]İSİM VEYA TC Sİ ÖRTÜŞENLER'!$C$5:$I$406,7,FALSE)</f>
        <v>31444</v>
      </c>
      <c r="J220" s="41">
        <f t="shared" si="22"/>
        <v>24.567123287671233</v>
      </c>
      <c r="K220" s="41">
        <f t="shared" si="23"/>
        <v>2.9666666666666668</v>
      </c>
      <c r="L220" t="str">
        <f t="shared" si="21"/>
        <v>BOB-219</v>
      </c>
      <c r="M220" s="12" t="str" cm="1">
        <f t="array" ref="M220">_xlfn.IFS(J220=0,"",J220&lt;24,"24 ve altı",J220&lt;30,"25-30",J220&lt;40,"31-40",J220&lt;54,"41-54",J220&gt;54,"55 ve üstü")</f>
        <v>25-30</v>
      </c>
      <c r="N220" s="12" t="str" cm="1">
        <f t="array" ref="N220">_xlfn.IFS(K220=0,"",K220&lt;1,"0-1 ay",K220&lt;3,"1-3 ay",K220&lt;6,"3-6 ay",K220&lt;12,"6-12 ay",K220&lt;24,"12-24 ay",K220&gt;24,"24 ay ve üstü")</f>
        <v>1-3 ay</v>
      </c>
    </row>
    <row r="221" spans="1:14" x14ac:dyDescent="0.3">
      <c r="A221" t="s">
        <v>12</v>
      </c>
      <c r="B221" s="29">
        <v>220</v>
      </c>
      <c r="C221" s="30">
        <v>40411</v>
      </c>
      <c r="D221" s="25" t="str">
        <f t="shared" si="19"/>
        <v>08.2010</v>
      </c>
      <c r="E221" s="31" t="s">
        <v>5139</v>
      </c>
      <c r="F221" s="26" t="str">
        <f t="shared" si="20"/>
        <v>SELAMİ GEZGİN</v>
      </c>
      <c r="G221" s="40">
        <v>41164967020</v>
      </c>
      <c r="H221" s="21">
        <f>VLOOKUP(F221,'[3]İSİM VEYA TC Sİ ÖRTÜŞENLER'!C$5:$I$406,3,FALSE)</f>
        <v>40384</v>
      </c>
      <c r="I221" s="21">
        <f>VLOOKUP(F221,'[3]İSİM VEYA TC Sİ ÖRTÜŞENLER'!$C$5:$I$406,7,FALSE)</f>
        <v>31428</v>
      </c>
      <c r="J221" s="41">
        <f t="shared" si="22"/>
        <v>24.610958904109587</v>
      </c>
      <c r="K221" s="41">
        <f t="shared" si="23"/>
        <v>0.9</v>
      </c>
      <c r="L221" t="str">
        <f t="shared" si="21"/>
        <v>BOB-220</v>
      </c>
      <c r="M221" s="12" t="str" cm="1">
        <f t="array" ref="M221">_xlfn.IFS(J221=0,"",J221&lt;24,"24 ve altı",J221&lt;30,"25-30",J221&lt;40,"31-40",J221&lt;54,"41-54",J221&gt;54,"55 ve üstü")</f>
        <v>25-30</v>
      </c>
      <c r="N221" s="12" t="str" cm="1">
        <f t="array" ref="N221">_xlfn.IFS(K221=0,"",K221&lt;1,"0-1 ay",K221&lt;3,"1-3 ay",K221&lt;6,"3-6 ay",K221&lt;12,"6-12 ay",K221&lt;24,"12-24 ay",K221&gt;24,"24 ay ve üstü")</f>
        <v>0-1 ay</v>
      </c>
    </row>
    <row r="222" spans="1:14" x14ac:dyDescent="0.3">
      <c r="A222" t="s">
        <v>12</v>
      </c>
      <c r="B222" s="29">
        <v>221</v>
      </c>
      <c r="C222" s="30">
        <v>40413</v>
      </c>
      <c r="D222" s="25" t="str">
        <f t="shared" si="19"/>
        <v>08.2010</v>
      </c>
      <c r="E222" s="31" t="s">
        <v>5140</v>
      </c>
      <c r="F222" s="26" t="str">
        <f t="shared" si="20"/>
        <v>ŞABAN KAZAN</v>
      </c>
      <c r="G222" s="40">
        <v>60496298510</v>
      </c>
      <c r="H222" s="21">
        <f>VLOOKUP(F222,'[3]İSİM VEYA TC Sİ ÖRTÜŞENLER'!C$5:$I$406,3,FALSE)</f>
        <v>40393</v>
      </c>
      <c r="I222" s="21">
        <f>VLOOKUP(F222,'[3]İSİM VEYA TC Sİ ÖRTÜŞENLER'!$C$5:$I$406,7,FALSE)</f>
        <v>30122</v>
      </c>
      <c r="J222" s="41">
        <f t="shared" si="22"/>
        <v>28.194520547945206</v>
      </c>
      <c r="K222" s="41">
        <f t="shared" si="23"/>
        <v>0.66666666666666663</v>
      </c>
      <c r="L222" t="str">
        <f t="shared" si="21"/>
        <v>BOB-221</v>
      </c>
      <c r="M222" s="12" t="str" cm="1">
        <f t="array" ref="M222">_xlfn.IFS(J222=0,"",J222&lt;24,"24 ve altı",J222&lt;30,"25-30",J222&lt;40,"31-40",J222&lt;54,"41-54",J222&gt;54,"55 ve üstü")</f>
        <v>25-30</v>
      </c>
      <c r="N222" s="12" t="str" cm="1">
        <f t="array" ref="N222">_xlfn.IFS(K222=0,"",K222&lt;1,"0-1 ay",K222&lt;3,"1-3 ay",K222&lt;6,"3-6 ay",K222&lt;12,"6-12 ay",K222&lt;24,"12-24 ay",K222&gt;24,"24 ay ve üstü")</f>
        <v>0-1 ay</v>
      </c>
    </row>
    <row r="223" spans="1:14" x14ac:dyDescent="0.3">
      <c r="A223" t="s">
        <v>12</v>
      </c>
      <c r="B223" s="29">
        <v>222</v>
      </c>
      <c r="C223" s="30">
        <v>40413</v>
      </c>
      <c r="D223" s="25" t="str">
        <f t="shared" si="19"/>
        <v>08.2010</v>
      </c>
      <c r="E223" s="31" t="s">
        <v>5141</v>
      </c>
      <c r="F223" s="26" t="str">
        <f t="shared" si="20"/>
        <v>HASAN KARTAL</v>
      </c>
      <c r="G223" s="40">
        <v>11369951780</v>
      </c>
      <c r="H223" s="21">
        <f>VLOOKUP(F223,'[3]İSİM VEYA TC Sİ ÖRTÜŞENLER'!C$5:$I$406,3,FALSE)</f>
        <v>40394</v>
      </c>
      <c r="I223" s="21">
        <f>VLOOKUP(F223,'[3]İSİM VEYA TC Sİ ÖRTÜŞENLER'!$C$5:$I$406,7,FALSE)</f>
        <v>26085</v>
      </c>
      <c r="J223" s="41">
        <f t="shared" si="22"/>
        <v>39.254794520547946</v>
      </c>
      <c r="K223" s="41">
        <f t="shared" si="23"/>
        <v>0.6333333333333333</v>
      </c>
      <c r="L223" t="str">
        <f t="shared" si="21"/>
        <v>BOB-222</v>
      </c>
      <c r="M223" s="12" t="str" cm="1">
        <f t="array" ref="M223">_xlfn.IFS(J223=0,"",J223&lt;24,"24 ve altı",J223&lt;30,"25-30",J223&lt;40,"31-40",J223&lt;54,"41-54",J223&gt;54,"55 ve üstü")</f>
        <v>31-40</v>
      </c>
      <c r="N223" s="12" t="str" cm="1">
        <f t="array" ref="N223">_xlfn.IFS(K223=0,"",K223&lt;1,"0-1 ay",K223&lt;3,"1-3 ay",K223&lt;6,"3-6 ay",K223&lt;12,"6-12 ay",K223&lt;24,"12-24 ay",K223&gt;24,"24 ay ve üstü")</f>
        <v>0-1 ay</v>
      </c>
    </row>
    <row r="224" spans="1:14" x14ac:dyDescent="0.3">
      <c r="A224" t="s">
        <v>12</v>
      </c>
      <c r="B224" s="29">
        <v>223</v>
      </c>
      <c r="C224" s="30">
        <v>40414</v>
      </c>
      <c r="D224" s="25" t="str">
        <f t="shared" si="19"/>
        <v>08.2010</v>
      </c>
      <c r="E224" s="31" t="s">
        <v>5077</v>
      </c>
      <c r="F224" s="26" t="str">
        <f t="shared" si="20"/>
        <v>İDRİS ÖZDEMİR</v>
      </c>
      <c r="G224" s="40">
        <v>34496159102</v>
      </c>
      <c r="H224" s="21">
        <f>VLOOKUP(F224,'[3]İSİM VEYA TC Sİ ÖRTÜŞENLER'!C$5:$I$406,3,FALSE)</f>
        <v>40127</v>
      </c>
      <c r="I224" s="21">
        <f>VLOOKUP(F224,'[3]İSİM VEYA TC Sİ ÖRTÜŞENLER'!$C$5:$I$406,7,FALSE)</f>
        <v>28126</v>
      </c>
      <c r="J224" s="41">
        <f t="shared" si="22"/>
        <v>33.665753424657531</v>
      </c>
      <c r="K224" s="41">
        <f t="shared" si="23"/>
        <v>9.5666666666666664</v>
      </c>
      <c r="L224" t="str">
        <f t="shared" si="21"/>
        <v>BOB-223</v>
      </c>
      <c r="M224" s="12" t="str" cm="1">
        <f t="array" ref="M224">_xlfn.IFS(J224=0,"",J224&lt;24,"24 ve altı",J224&lt;30,"25-30",J224&lt;40,"31-40",J224&lt;54,"41-54",J224&gt;54,"55 ve üstü")</f>
        <v>31-40</v>
      </c>
      <c r="N224" s="12" t="str" cm="1">
        <f t="array" ref="N224">_xlfn.IFS(K224=0,"",K224&lt;1,"0-1 ay",K224&lt;3,"1-3 ay",K224&lt;6,"3-6 ay",K224&lt;12,"6-12 ay",K224&lt;24,"12-24 ay",K224&gt;24,"24 ay ve üstü")</f>
        <v>6-12 ay</v>
      </c>
    </row>
    <row r="225" spans="1:14" x14ac:dyDescent="0.3">
      <c r="A225" t="s">
        <v>12</v>
      </c>
      <c r="B225" s="29">
        <v>224</v>
      </c>
      <c r="C225" s="30">
        <v>40413</v>
      </c>
      <c r="D225" s="25" t="str">
        <f t="shared" si="19"/>
        <v>08.2010</v>
      </c>
      <c r="E225" s="31" t="s">
        <v>5142</v>
      </c>
      <c r="F225" s="26" t="str">
        <f t="shared" si="20"/>
        <v>OSMAN EYYÜP</v>
      </c>
      <c r="G225" s="40"/>
      <c r="H225" s="21" t="e">
        <f>VLOOKUP(F225,'[3]İSİM VEYA TC Sİ ÖRTÜŞENLER'!C$5:$I$406,3,FALSE)</f>
        <v>#N/A</v>
      </c>
      <c r="I225" s="21" t="e">
        <f>VLOOKUP(F225,'[3]İSİM VEYA TC Sİ ÖRTÜŞENLER'!$C$5:$I$406,7,FALSE)</f>
        <v>#N/A</v>
      </c>
      <c r="J225" s="41" t="e">
        <f t="shared" si="22"/>
        <v>#N/A</v>
      </c>
      <c r="K225" s="41" t="e">
        <f t="shared" si="23"/>
        <v>#N/A</v>
      </c>
      <c r="L225" t="str">
        <f t="shared" si="21"/>
        <v>BOB-224</v>
      </c>
      <c r="M225" s="12" t="e" cm="1">
        <f t="array" ref="M225">_xlfn.IFS(J225=0,"",J225&lt;24,"24 ve altı",J225&lt;30,"25-30",J225&lt;40,"31-40",J225&lt;54,"41-54",J225&gt;54,"55 ve üstü")</f>
        <v>#N/A</v>
      </c>
      <c r="N225" s="12" t="e" cm="1">
        <f t="array" ref="N225">_xlfn.IFS(K225=0,"",K225&lt;1,"0-1 ay",K225&lt;3,"1-3 ay",K225&lt;6,"3-6 ay",K225&lt;12,"6-12 ay",K225&lt;24,"12-24 ay",K225&gt;24,"24 ay ve üstü")</f>
        <v>#N/A</v>
      </c>
    </row>
    <row r="226" spans="1:14" x14ac:dyDescent="0.3">
      <c r="A226" t="s">
        <v>12</v>
      </c>
      <c r="B226" s="29">
        <v>225</v>
      </c>
      <c r="C226" s="30">
        <v>40414</v>
      </c>
      <c r="D226" s="25" t="str">
        <f t="shared" si="19"/>
        <v>08.2010</v>
      </c>
      <c r="E226" s="31" t="s">
        <v>5143</v>
      </c>
      <c r="F226" s="26" t="str">
        <f t="shared" si="20"/>
        <v>MUSTAFA BİLİR</v>
      </c>
      <c r="G226" s="40">
        <v>17731472822</v>
      </c>
      <c r="H226" s="21">
        <f>VLOOKUP(F226,'[3]İSİM VEYA TC Sİ ÖRTÜŞENLER'!C$5:$I$406,3,FALSE)</f>
        <v>40272</v>
      </c>
      <c r="I226" s="21">
        <f>VLOOKUP(F226,'[3]İSİM VEYA TC Sİ ÖRTÜŞENLER'!$C$5:$I$406,7,FALSE)</f>
        <v>25505</v>
      </c>
      <c r="J226" s="41">
        <f t="shared" si="22"/>
        <v>40.846575342465755</v>
      </c>
      <c r="K226" s="41">
        <f t="shared" si="23"/>
        <v>4.7333333333333334</v>
      </c>
      <c r="L226" t="str">
        <f t="shared" si="21"/>
        <v>BOB-225</v>
      </c>
      <c r="M226" s="12" t="str" cm="1">
        <f t="array" ref="M226">_xlfn.IFS(J226=0,"",J226&lt;24,"24 ve altı",J226&lt;30,"25-30",J226&lt;40,"31-40",J226&lt;54,"41-54",J226&gt;54,"55 ve üstü")</f>
        <v>41-54</v>
      </c>
      <c r="N226" s="12" t="str" cm="1">
        <f t="array" ref="N226">_xlfn.IFS(K226=0,"",K226&lt;1,"0-1 ay",K226&lt;3,"1-3 ay",K226&lt;6,"3-6 ay",K226&lt;12,"6-12 ay",K226&lt;24,"12-24 ay",K226&gt;24,"24 ay ve üstü")</f>
        <v>3-6 ay</v>
      </c>
    </row>
    <row r="227" spans="1:14" x14ac:dyDescent="0.3">
      <c r="A227" t="s">
        <v>12</v>
      </c>
      <c r="B227" s="29">
        <v>226</v>
      </c>
      <c r="C227" s="30">
        <v>40414</v>
      </c>
      <c r="D227" s="25" t="str">
        <f t="shared" si="19"/>
        <v>08.2010</v>
      </c>
      <c r="E227" s="31" t="s">
        <v>5144</v>
      </c>
      <c r="F227" s="26" t="str">
        <f t="shared" si="20"/>
        <v>HÜSEYİN ÇAKALCI</v>
      </c>
      <c r="G227" s="40">
        <v>64660376974</v>
      </c>
      <c r="H227" s="21">
        <f>VLOOKUP(F227,'[3]İSİM VEYA TC Sİ ÖRTÜŞENLER'!C$5:$I$406,3,FALSE)</f>
        <v>40337</v>
      </c>
      <c r="I227" s="21">
        <f>VLOOKUP(F227,'[3]İSİM VEYA TC Sİ ÖRTÜŞENLER'!$C$5:$I$406,7,FALSE)</f>
        <v>25204</v>
      </c>
      <c r="J227" s="41">
        <f t="shared" si="22"/>
        <v>41.671232876712331</v>
      </c>
      <c r="K227" s="41">
        <f t="shared" si="23"/>
        <v>2.5666666666666669</v>
      </c>
      <c r="L227" t="str">
        <f t="shared" si="21"/>
        <v>BOB-226</v>
      </c>
      <c r="M227" s="12" t="str" cm="1">
        <f t="array" ref="M227">_xlfn.IFS(J227=0,"",J227&lt;24,"24 ve altı",J227&lt;30,"25-30",J227&lt;40,"31-40",J227&lt;54,"41-54",J227&gt;54,"55 ve üstü")</f>
        <v>41-54</v>
      </c>
      <c r="N227" s="12" t="str" cm="1">
        <f t="array" ref="N227">_xlfn.IFS(K227=0,"",K227&lt;1,"0-1 ay",K227&lt;3,"1-3 ay",K227&lt;6,"3-6 ay",K227&lt;12,"6-12 ay",K227&lt;24,"12-24 ay",K227&gt;24,"24 ay ve üstü")</f>
        <v>1-3 ay</v>
      </c>
    </row>
    <row r="228" spans="1:14" x14ac:dyDescent="0.3">
      <c r="A228" t="s">
        <v>12</v>
      </c>
      <c r="B228" s="29">
        <v>227</v>
      </c>
      <c r="C228" s="30">
        <v>40416</v>
      </c>
      <c r="D228" s="25" t="str">
        <f t="shared" si="19"/>
        <v>08.2010</v>
      </c>
      <c r="E228" s="31" t="s">
        <v>5145</v>
      </c>
      <c r="F228" s="26" t="str">
        <f t="shared" si="20"/>
        <v>REŞİT KESKİN</v>
      </c>
      <c r="G228" s="40">
        <v>11048940524</v>
      </c>
      <c r="H228" s="21">
        <f>VLOOKUP(F228,'[3]İSİM VEYA TC Sİ ÖRTÜŞENLER'!C$5:$I$406,3,FALSE)</f>
        <v>40330</v>
      </c>
      <c r="I228" s="21">
        <f>VLOOKUP(F228,'[3]İSİM VEYA TC Sİ ÖRTÜŞENLER'!$C$5:$I$406,7,FALSE)</f>
        <v>21276</v>
      </c>
      <c r="J228" s="41">
        <f t="shared" si="22"/>
        <v>52.438356164383563</v>
      </c>
      <c r="K228" s="41">
        <f t="shared" si="23"/>
        <v>2.8666666666666667</v>
      </c>
      <c r="L228" t="str">
        <f t="shared" si="21"/>
        <v>BOB-227</v>
      </c>
      <c r="M228" s="12" t="str" cm="1">
        <f t="array" ref="M228">_xlfn.IFS(J228=0,"",J228&lt;24,"24 ve altı",J228&lt;30,"25-30",J228&lt;40,"31-40",J228&lt;54,"41-54",J228&gt;54,"55 ve üstü")</f>
        <v>41-54</v>
      </c>
      <c r="N228" s="12" t="str" cm="1">
        <f t="array" ref="N228">_xlfn.IFS(K228=0,"",K228&lt;1,"0-1 ay",K228&lt;3,"1-3 ay",K228&lt;6,"3-6 ay",K228&lt;12,"6-12 ay",K228&lt;24,"12-24 ay",K228&gt;24,"24 ay ve üstü")</f>
        <v>1-3 ay</v>
      </c>
    </row>
    <row r="229" spans="1:14" x14ac:dyDescent="0.3">
      <c r="A229" t="s">
        <v>12</v>
      </c>
      <c r="B229" s="29">
        <v>228</v>
      </c>
      <c r="C229" s="30">
        <v>40428</v>
      </c>
      <c r="D229" s="25" t="str">
        <f t="shared" si="19"/>
        <v>09.2010</v>
      </c>
      <c r="E229" s="31" t="s">
        <v>5146</v>
      </c>
      <c r="F229" s="26" t="str">
        <f t="shared" si="20"/>
        <v>MURAT KARABACAK</v>
      </c>
      <c r="G229" s="40">
        <v>65770149212</v>
      </c>
      <c r="H229" s="21">
        <f>VLOOKUP(F229,'[3]İSİM VEYA TC Sİ ÖRTÜŞENLER'!C$5:$I$406,3,FALSE)</f>
        <v>40300</v>
      </c>
      <c r="I229" s="21">
        <f>VLOOKUP(F229,'[3]İSİM VEYA TC Sİ ÖRTÜŞENLER'!$C$5:$I$406,7,FALSE)</f>
        <v>32401</v>
      </c>
      <c r="J229" s="41">
        <f t="shared" si="22"/>
        <v>21.991780821917807</v>
      </c>
      <c r="K229" s="41">
        <f t="shared" si="23"/>
        <v>4.2666666666666666</v>
      </c>
      <c r="L229" t="str">
        <f t="shared" si="21"/>
        <v>BOB-228</v>
      </c>
      <c r="M229" s="12" t="str" cm="1">
        <f t="array" ref="M229">_xlfn.IFS(J229=0,"",J229&lt;24,"24 ve altı",J229&lt;30,"25-30",J229&lt;40,"31-40",J229&lt;54,"41-54",J229&gt;54,"55 ve üstü")</f>
        <v>24 ve altı</v>
      </c>
      <c r="N229" s="12" t="str" cm="1">
        <f t="array" ref="N229">_xlfn.IFS(K229=0,"",K229&lt;1,"0-1 ay",K229&lt;3,"1-3 ay",K229&lt;6,"3-6 ay",K229&lt;12,"6-12 ay",K229&lt;24,"12-24 ay",K229&gt;24,"24 ay ve üstü")</f>
        <v>3-6 ay</v>
      </c>
    </row>
    <row r="230" spans="1:14" x14ac:dyDescent="0.3">
      <c r="A230" t="s">
        <v>12</v>
      </c>
      <c r="B230" s="29">
        <v>229</v>
      </c>
      <c r="C230" s="30">
        <v>40435</v>
      </c>
      <c r="D230" s="25" t="str">
        <f t="shared" si="19"/>
        <v>09.2010</v>
      </c>
      <c r="E230" s="31" t="s">
        <v>5147</v>
      </c>
      <c r="F230" s="26" t="str">
        <f t="shared" si="20"/>
        <v>HÜSEYİN ÇAKMAK</v>
      </c>
      <c r="G230" s="40">
        <v>63472199382</v>
      </c>
      <c r="H230" s="21">
        <f>VLOOKUP(F230,'[3]İSİM VEYA TC Sİ ÖRTÜŞENLER'!C$5:$I$406,3,FALSE)</f>
        <v>40415</v>
      </c>
      <c r="I230" s="21">
        <f>VLOOKUP(F230,'[3]İSİM VEYA TC Sİ ÖRTÜŞENLER'!$C$5:$I$406,7,FALSE)</f>
        <v>28101</v>
      </c>
      <c r="J230" s="41">
        <f t="shared" si="22"/>
        <v>33.791780821917811</v>
      </c>
      <c r="K230" s="41">
        <f t="shared" si="23"/>
        <v>0.66666666666666663</v>
      </c>
      <c r="L230" t="str">
        <f t="shared" si="21"/>
        <v>BOB-229</v>
      </c>
      <c r="M230" s="12" t="str" cm="1">
        <f t="array" ref="M230">_xlfn.IFS(J230=0,"",J230&lt;24,"24 ve altı",J230&lt;30,"25-30",J230&lt;40,"31-40",J230&lt;54,"41-54",J230&gt;54,"55 ve üstü")</f>
        <v>31-40</v>
      </c>
      <c r="N230" s="12" t="str" cm="1">
        <f t="array" ref="N230">_xlfn.IFS(K230=0,"",K230&lt;1,"0-1 ay",K230&lt;3,"1-3 ay",K230&lt;6,"3-6 ay",K230&lt;12,"6-12 ay",K230&lt;24,"12-24 ay",K230&gt;24,"24 ay ve üstü")</f>
        <v>0-1 ay</v>
      </c>
    </row>
    <row r="231" spans="1:14" x14ac:dyDescent="0.3">
      <c r="A231" t="s">
        <v>12</v>
      </c>
      <c r="B231" s="29">
        <v>230</v>
      </c>
      <c r="C231" s="30">
        <v>40438</v>
      </c>
      <c r="D231" s="25" t="str">
        <f t="shared" si="19"/>
        <v>09.2010</v>
      </c>
      <c r="E231" s="31" t="s">
        <v>5148</v>
      </c>
      <c r="F231" s="26" t="str">
        <f t="shared" si="20"/>
        <v>ÖZCAN İÇ</v>
      </c>
      <c r="G231" s="40">
        <v>55636342352</v>
      </c>
      <c r="H231" s="21">
        <f>VLOOKUP(F231,'[3]İSİM VEYA TC Sİ ÖRTÜŞENLER'!C$5:$I$406,3,FALSE)</f>
        <v>40324</v>
      </c>
      <c r="I231" s="21">
        <f>VLOOKUP(F231,'[3]İSİM VEYA TC Sİ ÖRTÜŞENLER'!$C$5:$I$406,7,FALSE)</f>
        <v>28742</v>
      </c>
      <c r="J231" s="41">
        <f t="shared" si="22"/>
        <v>32.043835616438358</v>
      </c>
      <c r="K231" s="41">
        <f t="shared" si="23"/>
        <v>3.8</v>
      </c>
      <c r="L231" t="str">
        <f t="shared" si="21"/>
        <v>BOB-230</v>
      </c>
      <c r="M231" s="12" t="str" cm="1">
        <f t="array" ref="M231">_xlfn.IFS(J231=0,"",J231&lt;24,"24 ve altı",J231&lt;30,"25-30",J231&lt;40,"31-40",J231&lt;54,"41-54",J231&gt;54,"55 ve üstü")</f>
        <v>31-40</v>
      </c>
      <c r="N231" s="12" t="str" cm="1">
        <f t="array" ref="N231">_xlfn.IFS(K231=0,"",K231&lt;1,"0-1 ay",K231&lt;3,"1-3 ay",K231&lt;6,"3-6 ay",K231&lt;12,"6-12 ay",K231&lt;24,"12-24 ay",K231&gt;24,"24 ay ve üstü")</f>
        <v>3-6 ay</v>
      </c>
    </row>
    <row r="232" spans="1:14" x14ac:dyDescent="0.3">
      <c r="A232" t="s">
        <v>12</v>
      </c>
      <c r="B232" s="29">
        <v>231</v>
      </c>
      <c r="C232" s="30">
        <v>40438</v>
      </c>
      <c r="D232" s="25" t="str">
        <f t="shared" si="19"/>
        <v>09.2010</v>
      </c>
      <c r="E232" s="31" t="s">
        <v>5149</v>
      </c>
      <c r="F232" s="26" t="str">
        <f t="shared" si="20"/>
        <v>ÖMER BURKAŞ</v>
      </c>
      <c r="G232" s="40"/>
      <c r="H232" s="21" t="e">
        <f>VLOOKUP(F232,'[3]İSİM VEYA TC Sİ ÖRTÜŞENLER'!C$5:$I$406,3,FALSE)</f>
        <v>#N/A</v>
      </c>
      <c r="I232" s="21" t="e">
        <f>VLOOKUP(F232,'[3]İSİM VEYA TC Sİ ÖRTÜŞENLER'!$C$5:$I$406,7,FALSE)</f>
        <v>#N/A</v>
      </c>
      <c r="J232" s="41" t="e">
        <f t="shared" si="22"/>
        <v>#N/A</v>
      </c>
      <c r="K232" s="41" t="e">
        <f t="shared" si="23"/>
        <v>#N/A</v>
      </c>
      <c r="L232" t="str">
        <f t="shared" si="21"/>
        <v>BOB-231</v>
      </c>
      <c r="M232" s="12" t="e" cm="1">
        <f t="array" ref="M232">_xlfn.IFS(J232=0,"",J232&lt;24,"24 ve altı",J232&lt;30,"25-30",J232&lt;40,"31-40",J232&lt;54,"41-54",J232&gt;54,"55 ve üstü")</f>
        <v>#N/A</v>
      </c>
      <c r="N232" s="12" t="e" cm="1">
        <f t="array" ref="N232">_xlfn.IFS(K232=0,"",K232&lt;1,"0-1 ay",K232&lt;3,"1-3 ay",K232&lt;6,"3-6 ay",K232&lt;12,"6-12 ay",K232&lt;24,"12-24 ay",K232&gt;24,"24 ay ve üstü")</f>
        <v>#N/A</v>
      </c>
    </row>
    <row r="233" spans="1:14" x14ac:dyDescent="0.3">
      <c r="A233" t="s">
        <v>12</v>
      </c>
      <c r="B233" s="29">
        <v>232</v>
      </c>
      <c r="C233" s="30">
        <v>40441</v>
      </c>
      <c r="D233" s="25" t="str">
        <f t="shared" si="19"/>
        <v>09.2010</v>
      </c>
      <c r="E233" s="31" t="s">
        <v>5150</v>
      </c>
      <c r="F233" s="26" t="str">
        <f t="shared" si="20"/>
        <v>ŞERAFET UĞURLU</v>
      </c>
      <c r="G233" s="40">
        <v>25292465498</v>
      </c>
      <c r="H233" s="21">
        <f>VLOOKUP(F233,'[3]İSİM VEYA TC Sİ ÖRTÜŞENLER'!C$5:$I$406,3,FALSE)</f>
        <v>40281</v>
      </c>
      <c r="I233" s="21">
        <f>VLOOKUP(F233,'[3]İSİM VEYA TC Sİ ÖRTÜŞENLER'!$C$5:$I$406,7,FALSE)</f>
        <v>29808</v>
      </c>
      <c r="J233" s="41">
        <f t="shared" si="22"/>
        <v>29.13150684931507</v>
      </c>
      <c r="K233" s="41">
        <f t="shared" si="23"/>
        <v>5.333333333333333</v>
      </c>
      <c r="L233" t="str">
        <f t="shared" si="21"/>
        <v>BOB-232</v>
      </c>
      <c r="M233" s="12" t="str" cm="1">
        <f t="array" ref="M233">_xlfn.IFS(J233=0,"",J233&lt;24,"24 ve altı",J233&lt;30,"25-30",J233&lt;40,"31-40",J233&lt;54,"41-54",J233&gt;54,"55 ve üstü")</f>
        <v>25-30</v>
      </c>
      <c r="N233" s="12" t="str" cm="1">
        <f t="array" ref="N233">_xlfn.IFS(K233=0,"",K233&lt;1,"0-1 ay",K233&lt;3,"1-3 ay",K233&lt;6,"3-6 ay",K233&lt;12,"6-12 ay",K233&lt;24,"12-24 ay",K233&gt;24,"24 ay ve üstü")</f>
        <v>3-6 ay</v>
      </c>
    </row>
    <row r="234" spans="1:14" x14ac:dyDescent="0.3">
      <c r="A234" t="s">
        <v>12</v>
      </c>
      <c r="B234" s="29">
        <v>233</v>
      </c>
      <c r="C234" s="30">
        <v>40442</v>
      </c>
      <c r="D234" s="25" t="str">
        <f t="shared" si="19"/>
        <v>09.2010</v>
      </c>
      <c r="E234" s="31" t="s">
        <v>5073</v>
      </c>
      <c r="F234" s="26" t="str">
        <f t="shared" si="20"/>
        <v>ALİBEY KURT</v>
      </c>
      <c r="G234" s="40">
        <v>68077041586</v>
      </c>
      <c r="H234" s="21">
        <f>VLOOKUP(F234,'[3]İSİM VEYA TC Sİ ÖRTÜŞENLER'!C$5:$I$406,3,FALSE)</f>
        <v>40299</v>
      </c>
      <c r="I234" s="21">
        <f>VLOOKUP(F234,'[3]İSİM VEYA TC Sİ ÖRTÜŞENLER'!$C$5:$I$406,7,FALSE)</f>
        <v>26463</v>
      </c>
      <c r="J234" s="41">
        <f t="shared" si="22"/>
        <v>38.298630136986304</v>
      </c>
      <c r="K234" s="41">
        <f t="shared" si="23"/>
        <v>4.7666666666666666</v>
      </c>
      <c r="L234" t="str">
        <f t="shared" si="21"/>
        <v>BOB-233</v>
      </c>
      <c r="M234" s="12" t="str" cm="1">
        <f t="array" ref="M234">_xlfn.IFS(J234=0,"",J234&lt;24,"24 ve altı",J234&lt;30,"25-30",J234&lt;40,"31-40",J234&lt;54,"41-54",J234&gt;54,"55 ve üstü")</f>
        <v>31-40</v>
      </c>
      <c r="N234" s="12" t="str" cm="1">
        <f t="array" ref="N234">_xlfn.IFS(K234=0,"",K234&lt;1,"0-1 ay",K234&lt;3,"1-3 ay",K234&lt;6,"3-6 ay",K234&lt;12,"6-12 ay",K234&lt;24,"12-24 ay",K234&gt;24,"24 ay ve üstü")</f>
        <v>3-6 ay</v>
      </c>
    </row>
    <row r="235" spans="1:14" x14ac:dyDescent="0.3">
      <c r="A235" t="s">
        <v>12</v>
      </c>
      <c r="B235" s="29">
        <v>234</v>
      </c>
      <c r="C235" s="30">
        <v>40442</v>
      </c>
      <c r="D235" s="25" t="str">
        <f t="shared" si="19"/>
        <v>09.2010</v>
      </c>
      <c r="E235" s="31" t="s">
        <v>5151</v>
      </c>
      <c r="F235" s="26" t="str">
        <f t="shared" si="20"/>
        <v>HASAN AKKAYA</v>
      </c>
      <c r="G235" s="40"/>
      <c r="H235" s="21" t="e">
        <f>VLOOKUP(F235,'[3]İSİM VEYA TC Sİ ÖRTÜŞENLER'!C$5:$I$406,3,FALSE)</f>
        <v>#N/A</v>
      </c>
      <c r="I235" s="21" t="e">
        <f>VLOOKUP(F235,'[3]İSİM VEYA TC Sİ ÖRTÜŞENLER'!$C$5:$I$406,7,FALSE)</f>
        <v>#N/A</v>
      </c>
      <c r="J235" s="41" t="e">
        <f t="shared" si="22"/>
        <v>#N/A</v>
      </c>
      <c r="K235" s="41" t="e">
        <f t="shared" si="23"/>
        <v>#N/A</v>
      </c>
      <c r="L235" t="str">
        <f t="shared" si="21"/>
        <v>BOB-234</v>
      </c>
      <c r="M235" s="12" t="e" cm="1">
        <f t="array" ref="M235">_xlfn.IFS(J235=0,"",J235&lt;24,"24 ve altı",J235&lt;30,"25-30",J235&lt;40,"31-40",J235&lt;54,"41-54",J235&gt;54,"55 ve üstü")</f>
        <v>#N/A</v>
      </c>
      <c r="N235" s="12" t="e" cm="1">
        <f t="array" ref="N235">_xlfn.IFS(K235=0,"",K235&lt;1,"0-1 ay",K235&lt;3,"1-3 ay",K235&lt;6,"3-6 ay",K235&lt;12,"6-12 ay",K235&lt;24,"12-24 ay",K235&gt;24,"24 ay ve üstü")</f>
        <v>#N/A</v>
      </c>
    </row>
    <row r="236" spans="1:14" x14ac:dyDescent="0.3">
      <c r="A236" t="s">
        <v>12</v>
      </c>
      <c r="B236" s="29">
        <v>235</v>
      </c>
      <c r="C236" s="30">
        <v>40445</v>
      </c>
      <c r="D236" s="25" t="str">
        <f t="shared" si="19"/>
        <v>09.2010</v>
      </c>
      <c r="E236" s="31" t="s">
        <v>5152</v>
      </c>
      <c r="F236" s="26" t="str">
        <f t="shared" si="20"/>
        <v>MUSTAFA SERBEST</v>
      </c>
      <c r="G236" s="40"/>
      <c r="H236" s="21" t="e">
        <f>VLOOKUP(F236,'[3]İSİM VEYA TC Sİ ÖRTÜŞENLER'!C$5:$I$406,3,FALSE)</f>
        <v>#N/A</v>
      </c>
      <c r="I236" s="21" t="e">
        <f>VLOOKUP(F236,'[3]İSİM VEYA TC Sİ ÖRTÜŞENLER'!$C$5:$I$406,7,FALSE)</f>
        <v>#N/A</v>
      </c>
      <c r="J236" s="41" t="e">
        <f t="shared" si="22"/>
        <v>#N/A</v>
      </c>
      <c r="K236" s="41" t="e">
        <f t="shared" si="23"/>
        <v>#N/A</v>
      </c>
      <c r="L236" t="str">
        <f t="shared" si="21"/>
        <v>BOB-235</v>
      </c>
      <c r="M236" s="12" t="e" cm="1">
        <f t="array" ref="M236">_xlfn.IFS(J236=0,"",J236&lt;24,"24 ve altı",J236&lt;30,"25-30",J236&lt;40,"31-40",J236&lt;54,"41-54",J236&gt;54,"55 ve üstü")</f>
        <v>#N/A</v>
      </c>
      <c r="N236" s="12" t="e" cm="1">
        <f t="array" ref="N236">_xlfn.IFS(K236=0,"",K236&lt;1,"0-1 ay",K236&lt;3,"1-3 ay",K236&lt;6,"3-6 ay",K236&lt;12,"6-12 ay",K236&lt;24,"12-24 ay",K236&gt;24,"24 ay ve üstü")</f>
        <v>#N/A</v>
      </c>
    </row>
    <row r="237" spans="1:14" x14ac:dyDescent="0.3">
      <c r="A237" t="s">
        <v>12</v>
      </c>
      <c r="B237" s="29">
        <v>236</v>
      </c>
      <c r="C237" s="30">
        <v>40454</v>
      </c>
      <c r="D237" s="25" t="str">
        <f t="shared" si="19"/>
        <v>10.2010</v>
      </c>
      <c r="E237" s="31" t="s">
        <v>5153</v>
      </c>
      <c r="F237" s="26" t="str">
        <f t="shared" si="20"/>
        <v>MİTHAT HÜLÜR</v>
      </c>
      <c r="G237" s="40">
        <v>18134723504</v>
      </c>
      <c r="H237" s="21">
        <f>VLOOKUP(F237,'[3]İSİM VEYA TC Sİ ÖRTÜŞENLER'!C$5:$I$406,3,FALSE)</f>
        <v>40362</v>
      </c>
      <c r="I237" s="21">
        <f>VLOOKUP(F237,'[3]İSİM VEYA TC Sİ ÖRTÜŞENLER'!$C$5:$I$406,7,FALSE)</f>
        <v>28408</v>
      </c>
      <c r="J237" s="41">
        <f t="shared" si="22"/>
        <v>33.0027397260274</v>
      </c>
      <c r="K237" s="41">
        <f t="shared" si="23"/>
        <v>3.0666666666666669</v>
      </c>
      <c r="L237" t="str">
        <f t="shared" si="21"/>
        <v>BOB-236</v>
      </c>
      <c r="M237" s="12" t="str" cm="1">
        <f t="array" ref="M237">_xlfn.IFS(J237=0,"",J237&lt;24,"24 ve altı",J237&lt;30,"25-30",J237&lt;40,"31-40",J237&lt;54,"41-54",J237&gt;54,"55 ve üstü")</f>
        <v>31-40</v>
      </c>
      <c r="N237" s="12" t="str" cm="1">
        <f t="array" ref="N237">_xlfn.IFS(K237=0,"",K237&lt;1,"0-1 ay",K237&lt;3,"1-3 ay",K237&lt;6,"3-6 ay",K237&lt;12,"6-12 ay",K237&lt;24,"12-24 ay",K237&gt;24,"24 ay ve üstü")</f>
        <v>3-6 ay</v>
      </c>
    </row>
    <row r="238" spans="1:14" x14ac:dyDescent="0.3">
      <c r="A238" t="s">
        <v>12</v>
      </c>
      <c r="B238" s="29">
        <v>237</v>
      </c>
      <c r="C238" s="30">
        <v>40454</v>
      </c>
      <c r="D238" s="25" t="str">
        <f t="shared" si="19"/>
        <v>10.2010</v>
      </c>
      <c r="E238" s="31" t="s">
        <v>5154</v>
      </c>
      <c r="F238" s="26" t="str">
        <f t="shared" si="20"/>
        <v>SUPHİ FIRAT</v>
      </c>
      <c r="G238" s="40">
        <v>37897258054</v>
      </c>
      <c r="H238" s="21">
        <f>VLOOKUP(F238,'[3]İSİM VEYA TC Sİ ÖRTÜŞENLER'!C$5:$I$406,3,FALSE)</f>
        <v>39777</v>
      </c>
      <c r="I238" s="21">
        <f>VLOOKUP(F238,'[3]İSİM VEYA TC Sİ ÖRTÜŞENLER'!$C$5:$I$406,7,FALSE)</f>
        <v>21947</v>
      </c>
      <c r="J238" s="41">
        <f t="shared" si="22"/>
        <v>50.704109589041096</v>
      </c>
      <c r="K238" s="41">
        <f t="shared" si="23"/>
        <v>22.566666666666666</v>
      </c>
      <c r="L238" t="str">
        <f t="shared" si="21"/>
        <v>BOB-237</v>
      </c>
      <c r="M238" s="12" t="str" cm="1">
        <f t="array" ref="M238">_xlfn.IFS(J238=0,"",J238&lt;24,"24 ve altı",J238&lt;30,"25-30",J238&lt;40,"31-40",J238&lt;54,"41-54",J238&gt;54,"55 ve üstü")</f>
        <v>41-54</v>
      </c>
      <c r="N238" s="12" t="str" cm="1">
        <f t="array" ref="N238">_xlfn.IFS(K238=0,"",K238&lt;1,"0-1 ay",K238&lt;3,"1-3 ay",K238&lt;6,"3-6 ay",K238&lt;12,"6-12 ay",K238&lt;24,"12-24 ay",K238&gt;24,"24 ay ve üstü")</f>
        <v>12-24 ay</v>
      </c>
    </row>
    <row r="239" spans="1:14" x14ac:dyDescent="0.3">
      <c r="A239" t="s">
        <v>12</v>
      </c>
      <c r="B239" s="29">
        <v>238</v>
      </c>
      <c r="C239" s="30">
        <v>40455</v>
      </c>
      <c r="D239" s="25" t="str">
        <f t="shared" si="19"/>
        <v>10.2010</v>
      </c>
      <c r="E239" s="31" t="s">
        <v>5155</v>
      </c>
      <c r="F239" s="26" t="str">
        <f t="shared" si="20"/>
        <v>SELAMET TÜRK</v>
      </c>
      <c r="G239" s="40">
        <v>15989798534</v>
      </c>
      <c r="H239" s="21">
        <f>VLOOKUP(F239,'[3]İSİM VEYA TC Sİ ÖRTÜŞENLER'!C$5:$I$406,3,FALSE)</f>
        <v>40361</v>
      </c>
      <c r="I239" s="21">
        <f>VLOOKUP(F239,'[3]İSİM VEYA TC Sİ ÖRTÜŞENLER'!$C$5:$I$406,7,FALSE)</f>
        <v>23377</v>
      </c>
      <c r="J239" s="41">
        <f t="shared" si="22"/>
        <v>46.789041095890411</v>
      </c>
      <c r="K239" s="41">
        <f t="shared" si="23"/>
        <v>3.1333333333333333</v>
      </c>
      <c r="L239" t="str">
        <f t="shared" si="21"/>
        <v>BOB-238</v>
      </c>
      <c r="M239" s="12" t="str" cm="1">
        <f t="array" ref="M239">_xlfn.IFS(J239=0,"",J239&lt;24,"24 ve altı",J239&lt;30,"25-30",J239&lt;40,"31-40",J239&lt;54,"41-54",J239&gt;54,"55 ve üstü")</f>
        <v>41-54</v>
      </c>
      <c r="N239" s="12" t="str" cm="1">
        <f t="array" ref="N239">_xlfn.IFS(K239=0,"",K239&lt;1,"0-1 ay",K239&lt;3,"1-3 ay",K239&lt;6,"3-6 ay",K239&lt;12,"6-12 ay",K239&lt;24,"12-24 ay",K239&gt;24,"24 ay ve üstü")</f>
        <v>3-6 ay</v>
      </c>
    </row>
    <row r="240" spans="1:14" x14ac:dyDescent="0.3">
      <c r="A240" t="s">
        <v>12</v>
      </c>
      <c r="B240" s="29">
        <v>239</v>
      </c>
      <c r="C240" s="30">
        <v>40456</v>
      </c>
      <c r="D240" s="25" t="str">
        <f t="shared" si="19"/>
        <v>10.2010</v>
      </c>
      <c r="E240" s="45" t="s">
        <v>5156</v>
      </c>
      <c r="F240" s="26" t="str">
        <f t="shared" si="20"/>
        <v>MEHMET ALİ TÜRKOĞLU</v>
      </c>
      <c r="G240" s="44">
        <v>45901323186</v>
      </c>
      <c r="H240" s="21">
        <f>VLOOKUP(F240,'[3]İSİM VEYA TC Sİ ÖRTÜŞENLER'!C$5:$I$406,3,FALSE)</f>
        <v>39931</v>
      </c>
      <c r="I240" s="21">
        <f>VLOOKUP(F240,'[3]İSİM VEYA TC Sİ ÖRTÜŞENLER'!$C$5:$I$406,7,FALSE)</f>
        <v>29952</v>
      </c>
      <c r="J240" s="41">
        <f t="shared" si="22"/>
        <v>28.778082191780822</v>
      </c>
      <c r="K240" s="41">
        <f t="shared" si="23"/>
        <v>17.5</v>
      </c>
      <c r="L240" t="str">
        <f t="shared" si="21"/>
        <v>BOB-239</v>
      </c>
      <c r="M240" s="12" t="str" cm="1">
        <f t="array" ref="M240">_xlfn.IFS(J240=0,"",J240&lt;24,"24 ve altı",J240&lt;30,"25-30",J240&lt;40,"31-40",J240&lt;54,"41-54",J240&gt;54,"55 ve üstü")</f>
        <v>25-30</v>
      </c>
      <c r="N240" s="12" t="str" cm="1">
        <f t="array" ref="N240">_xlfn.IFS(K240=0,"",K240&lt;1,"0-1 ay",K240&lt;3,"1-3 ay",K240&lt;6,"3-6 ay",K240&lt;12,"6-12 ay",K240&lt;24,"12-24 ay",K240&gt;24,"24 ay ve üstü")</f>
        <v>12-24 ay</v>
      </c>
    </row>
    <row r="241" spans="1:14" x14ac:dyDescent="0.3">
      <c r="A241" t="s">
        <v>12</v>
      </c>
      <c r="B241" s="29">
        <v>240</v>
      </c>
      <c r="C241" s="30">
        <v>40466</v>
      </c>
      <c r="D241" s="25" t="str">
        <f t="shared" si="19"/>
        <v>10.2010</v>
      </c>
      <c r="E241" s="31" t="s">
        <v>5157</v>
      </c>
      <c r="F241" s="26" t="str">
        <f t="shared" si="20"/>
        <v>CİHAT YURTTAŞ</v>
      </c>
      <c r="G241" s="40"/>
      <c r="H241" s="21" t="e">
        <f>VLOOKUP(F241,'[3]İSİM VEYA TC Sİ ÖRTÜŞENLER'!C$5:$I$406,3,FALSE)</f>
        <v>#N/A</v>
      </c>
      <c r="I241" s="21" t="e">
        <f>VLOOKUP(F241,'[3]İSİM VEYA TC Sİ ÖRTÜŞENLER'!$C$5:$I$406,7,FALSE)</f>
        <v>#N/A</v>
      </c>
      <c r="J241" s="41" t="e">
        <f t="shared" si="22"/>
        <v>#N/A</v>
      </c>
      <c r="K241" s="41" t="e">
        <f t="shared" si="23"/>
        <v>#N/A</v>
      </c>
      <c r="L241" t="str">
        <f t="shared" si="21"/>
        <v>BOB-240</v>
      </c>
      <c r="M241" s="12" t="e" cm="1">
        <f t="array" ref="M241">_xlfn.IFS(J241=0,"",J241&lt;24,"24 ve altı",J241&lt;30,"25-30",J241&lt;40,"31-40",J241&lt;54,"41-54",J241&gt;54,"55 ve üstü")</f>
        <v>#N/A</v>
      </c>
      <c r="N241" s="12" t="e" cm="1">
        <f t="array" ref="N241">_xlfn.IFS(K241=0,"",K241&lt;1,"0-1 ay",K241&lt;3,"1-3 ay",K241&lt;6,"3-6 ay",K241&lt;12,"6-12 ay",K241&lt;24,"12-24 ay",K241&gt;24,"24 ay ve üstü")</f>
        <v>#N/A</v>
      </c>
    </row>
    <row r="242" spans="1:14" x14ac:dyDescent="0.3">
      <c r="A242" t="s">
        <v>12</v>
      </c>
      <c r="B242" s="29">
        <v>241</v>
      </c>
      <c r="C242" s="30">
        <v>40464</v>
      </c>
      <c r="D242" s="25" t="str">
        <f t="shared" si="19"/>
        <v>10.2010</v>
      </c>
      <c r="E242" s="31" t="s">
        <v>5158</v>
      </c>
      <c r="F242" s="26" t="str">
        <f t="shared" si="20"/>
        <v>HÜSEYİN GÜL</v>
      </c>
      <c r="G242" s="40">
        <v>47155960018</v>
      </c>
      <c r="H242" s="21">
        <f>VLOOKUP(F242,'[3]İSİM VEYA TC Sİ ÖRTÜŞENLER'!C$5:$I$406,3,FALSE)</f>
        <v>40608</v>
      </c>
      <c r="I242" s="21">
        <f>VLOOKUP(F242,'[3]İSİM VEYA TC Sİ ÖRTÜŞENLER'!$C$5:$I$406,7,FALSE)</f>
        <v>23012</v>
      </c>
      <c r="J242" s="41">
        <f t="shared" si="22"/>
        <v>47.813698630136983</v>
      </c>
      <c r="K242" s="41">
        <v>11</v>
      </c>
      <c r="L242" t="str">
        <f t="shared" si="21"/>
        <v>BOB-241</v>
      </c>
      <c r="M242" s="12" t="str" cm="1">
        <f t="array" ref="M242">_xlfn.IFS(J242=0,"",J242&lt;24,"24 ve altı",J242&lt;30,"25-30",J242&lt;40,"31-40",J242&lt;54,"41-54",J242&gt;54,"55 ve üstü")</f>
        <v>41-54</v>
      </c>
      <c r="N242" s="12" t="str" cm="1">
        <f t="array" ref="N242">_xlfn.IFS(K242=0,"",K242&lt;1,"0-1 ay",K242&lt;3,"1-3 ay",K242&lt;6,"3-6 ay",K242&lt;12,"6-12 ay",K242&lt;24,"12-24 ay",K242&gt;24,"24 ay ve üstü")</f>
        <v>6-12 ay</v>
      </c>
    </row>
    <row r="243" spans="1:14" x14ac:dyDescent="0.3">
      <c r="A243" t="s">
        <v>12</v>
      </c>
      <c r="B243" s="29">
        <v>242</v>
      </c>
      <c r="C243" s="30">
        <v>40468</v>
      </c>
      <c r="D243" s="25" t="str">
        <f t="shared" si="19"/>
        <v>10.2010</v>
      </c>
      <c r="E243" s="31" t="s">
        <v>5159</v>
      </c>
      <c r="F243" s="26" t="str">
        <f t="shared" si="20"/>
        <v>CEMAL DİLEK</v>
      </c>
      <c r="G243" s="40">
        <v>35069172542</v>
      </c>
      <c r="H243" s="21">
        <f>VLOOKUP(F243,'[3]İSİM VEYA TC Sİ ÖRTÜŞENLER'!C$5:$I$406,3,FALSE)</f>
        <v>39925</v>
      </c>
      <c r="I243" s="21">
        <f>VLOOKUP(F243,'[3]İSİM VEYA TC Sİ ÖRTÜŞENLER'!$C$5:$I$406,7,FALSE)</f>
        <v>31593</v>
      </c>
      <c r="J243" s="41">
        <f t="shared" si="22"/>
        <v>24.315068493150687</v>
      </c>
      <c r="K243" s="41">
        <f t="shared" si="23"/>
        <v>18.100000000000001</v>
      </c>
      <c r="L243" t="str">
        <f t="shared" si="21"/>
        <v>BOB-242</v>
      </c>
      <c r="M243" s="12" t="str" cm="1">
        <f t="array" ref="M243">_xlfn.IFS(J243=0,"",J243&lt;24,"24 ve altı",J243&lt;30,"25-30",J243&lt;40,"31-40",J243&lt;54,"41-54",J243&gt;54,"55 ve üstü")</f>
        <v>25-30</v>
      </c>
      <c r="N243" s="12" t="str" cm="1">
        <f t="array" ref="N243">_xlfn.IFS(K243=0,"",K243&lt;1,"0-1 ay",K243&lt;3,"1-3 ay",K243&lt;6,"3-6 ay",K243&lt;12,"6-12 ay",K243&lt;24,"12-24 ay",K243&gt;24,"24 ay ve üstü")</f>
        <v>12-24 ay</v>
      </c>
    </row>
    <row r="244" spans="1:14" x14ac:dyDescent="0.3">
      <c r="A244" t="s">
        <v>12</v>
      </c>
      <c r="B244" s="29">
        <v>243</v>
      </c>
      <c r="C244" s="30">
        <v>40471</v>
      </c>
      <c r="D244" s="25" t="str">
        <f t="shared" si="19"/>
        <v>10.2010</v>
      </c>
      <c r="E244" s="31" t="s">
        <v>5160</v>
      </c>
      <c r="F244" s="26" t="str">
        <f t="shared" si="20"/>
        <v>OSMAN GÜR</v>
      </c>
      <c r="G244" s="40">
        <v>40765951490</v>
      </c>
      <c r="H244" s="21">
        <f>VLOOKUP(F244,'[3]İSİM VEYA TC Sİ ÖRTÜŞENLER'!C$5:$I$406,3,FALSE)</f>
        <v>40274</v>
      </c>
      <c r="I244" s="21">
        <f>VLOOKUP(F244,'[3]İSİM VEYA TC Sİ ÖRTÜŞENLER'!$C$5:$I$406,7,FALSE)</f>
        <v>25477</v>
      </c>
      <c r="J244" s="41">
        <f t="shared" si="22"/>
        <v>41.079452054794523</v>
      </c>
      <c r="K244" s="41">
        <f t="shared" si="23"/>
        <v>6.5666666666666664</v>
      </c>
      <c r="L244" t="str">
        <f t="shared" si="21"/>
        <v>BOB-243</v>
      </c>
      <c r="M244" s="12" t="str" cm="1">
        <f t="array" ref="M244">_xlfn.IFS(J244=0,"",J244&lt;24,"24 ve altı",J244&lt;30,"25-30",J244&lt;40,"31-40",J244&lt;54,"41-54",J244&gt;54,"55 ve üstü")</f>
        <v>41-54</v>
      </c>
      <c r="N244" s="12" t="str" cm="1">
        <f t="array" ref="N244">_xlfn.IFS(K244=0,"",K244&lt;1,"0-1 ay",K244&lt;3,"1-3 ay",K244&lt;6,"3-6 ay",K244&lt;12,"6-12 ay",K244&lt;24,"12-24 ay",K244&gt;24,"24 ay ve üstü")</f>
        <v>6-12 ay</v>
      </c>
    </row>
    <row r="245" spans="1:14" x14ac:dyDescent="0.3">
      <c r="A245" t="s">
        <v>12</v>
      </c>
      <c r="B245" s="29">
        <v>244</v>
      </c>
      <c r="C245" s="30">
        <v>40472</v>
      </c>
      <c r="D245" s="25" t="str">
        <f t="shared" si="19"/>
        <v>10.2010</v>
      </c>
      <c r="E245" s="31" t="s">
        <v>5161</v>
      </c>
      <c r="F245" s="26" t="str">
        <f t="shared" si="20"/>
        <v>HAYATİ KAYAN</v>
      </c>
      <c r="G245" s="40">
        <v>33599194430</v>
      </c>
      <c r="H245" s="21">
        <f>VLOOKUP(F245,'[3]İSİM VEYA TC Sİ ÖRTÜŞENLER'!C$5:$I$406,3,FALSE)</f>
        <v>40344</v>
      </c>
      <c r="I245" s="21">
        <f>VLOOKUP(F245,'[3]İSİM VEYA TC Sİ ÖRTÜŞENLER'!$C$5:$I$406,7,FALSE)</f>
        <v>22037</v>
      </c>
      <c r="J245" s="41">
        <f t="shared" si="22"/>
        <v>50.506849315068493</v>
      </c>
      <c r="K245" s="41">
        <f t="shared" si="23"/>
        <v>4.2666666666666666</v>
      </c>
      <c r="L245" t="str">
        <f t="shared" si="21"/>
        <v>BOB-244</v>
      </c>
      <c r="M245" s="12" t="str" cm="1">
        <f t="array" ref="M245">_xlfn.IFS(J245=0,"",J245&lt;24,"24 ve altı",J245&lt;30,"25-30",J245&lt;40,"31-40",J245&lt;54,"41-54",J245&gt;54,"55 ve üstü")</f>
        <v>41-54</v>
      </c>
      <c r="N245" s="12" t="str" cm="1">
        <f t="array" ref="N245">_xlfn.IFS(K245=0,"",K245&lt;1,"0-1 ay",K245&lt;3,"1-3 ay",K245&lt;6,"3-6 ay",K245&lt;12,"6-12 ay",K245&lt;24,"12-24 ay",K245&gt;24,"24 ay ve üstü")</f>
        <v>3-6 ay</v>
      </c>
    </row>
    <row r="246" spans="1:14" x14ac:dyDescent="0.3">
      <c r="A246" t="s">
        <v>12</v>
      </c>
      <c r="B246" s="29">
        <v>245</v>
      </c>
      <c r="C246" s="30">
        <v>40472</v>
      </c>
      <c r="D246" s="25" t="str">
        <f t="shared" si="19"/>
        <v>10.2010</v>
      </c>
      <c r="E246" s="31" t="s">
        <v>5052</v>
      </c>
      <c r="F246" s="26" t="str">
        <f t="shared" si="20"/>
        <v>YUNUS EMRE İLİK</v>
      </c>
      <c r="G246" s="40">
        <v>14360863168</v>
      </c>
      <c r="H246" s="21">
        <f>VLOOKUP(F246,'[3]İSİM VEYA TC Sİ ÖRTÜŞENLER'!C$5:$I$406,3,FALSE)</f>
        <v>39846</v>
      </c>
      <c r="I246" s="21">
        <f>VLOOKUP(F246,'[3]İSİM VEYA TC Sİ ÖRTÜŞENLER'!$C$5:$I$406,7,FALSE)</f>
        <v>31476</v>
      </c>
      <c r="J246" s="41">
        <f t="shared" si="22"/>
        <v>24.646575342465752</v>
      </c>
      <c r="K246" s="41">
        <f t="shared" si="23"/>
        <v>20.866666666666667</v>
      </c>
      <c r="L246" t="str">
        <f t="shared" si="21"/>
        <v>BOB-245</v>
      </c>
      <c r="M246" s="12" t="str" cm="1">
        <f t="array" ref="M246">_xlfn.IFS(J246=0,"",J246&lt;24,"24 ve altı",J246&lt;30,"25-30",J246&lt;40,"31-40",J246&lt;54,"41-54",J246&gt;54,"55 ve üstü")</f>
        <v>25-30</v>
      </c>
      <c r="N246" s="12" t="str" cm="1">
        <f t="array" ref="N246">_xlfn.IFS(K246=0,"",K246&lt;1,"0-1 ay",K246&lt;3,"1-3 ay",K246&lt;6,"3-6 ay",K246&lt;12,"6-12 ay",K246&lt;24,"12-24 ay",K246&gt;24,"24 ay ve üstü")</f>
        <v>12-24 ay</v>
      </c>
    </row>
    <row r="247" spans="1:14" x14ac:dyDescent="0.3">
      <c r="A247" t="s">
        <v>12</v>
      </c>
      <c r="B247" s="29">
        <v>246</v>
      </c>
      <c r="C247" s="30">
        <v>40472</v>
      </c>
      <c r="D247" s="25" t="str">
        <f t="shared" si="19"/>
        <v>10.2010</v>
      </c>
      <c r="E247" s="31" t="s">
        <v>5162</v>
      </c>
      <c r="F247" s="26" t="str">
        <f t="shared" si="20"/>
        <v>ABDULKADİR TEPE</v>
      </c>
      <c r="G247" s="40">
        <v>10270511434</v>
      </c>
      <c r="H247" s="21">
        <f>VLOOKUP(F247,'[3]İSİM VEYA TC Sİ ÖRTÜŞENLER'!C$5:$I$406,3,FALSE)</f>
        <v>40385</v>
      </c>
      <c r="I247" s="21">
        <f>VLOOKUP(F247,'[3]İSİM VEYA TC Sİ ÖRTÜŞENLER'!$C$5:$I$406,7,FALSE)</f>
        <v>24108</v>
      </c>
      <c r="J247" s="41">
        <f t="shared" si="22"/>
        <v>44.832876712328769</v>
      </c>
      <c r="K247" s="41">
        <f t="shared" si="23"/>
        <v>2.9</v>
      </c>
      <c r="L247" t="str">
        <f t="shared" si="21"/>
        <v>BOB-246</v>
      </c>
      <c r="M247" s="12" t="str" cm="1">
        <f t="array" ref="M247">_xlfn.IFS(J247=0,"",J247&lt;24,"24 ve altı",J247&lt;30,"25-30",J247&lt;40,"31-40",J247&lt;54,"41-54",J247&gt;54,"55 ve üstü")</f>
        <v>41-54</v>
      </c>
      <c r="N247" s="12" t="str" cm="1">
        <f t="array" ref="N247">_xlfn.IFS(K247=0,"",K247&lt;1,"0-1 ay",K247&lt;3,"1-3 ay",K247&lt;6,"3-6 ay",K247&lt;12,"6-12 ay",K247&lt;24,"12-24 ay",K247&gt;24,"24 ay ve üstü")</f>
        <v>1-3 ay</v>
      </c>
    </row>
    <row r="248" spans="1:14" x14ac:dyDescent="0.3">
      <c r="A248" t="s">
        <v>12</v>
      </c>
      <c r="B248" s="29">
        <v>247</v>
      </c>
      <c r="C248" s="30">
        <v>40473</v>
      </c>
      <c r="D248" s="25" t="str">
        <f t="shared" si="19"/>
        <v>10.2010</v>
      </c>
      <c r="E248" s="31" t="s">
        <v>5163</v>
      </c>
      <c r="F248" s="26" t="str">
        <f t="shared" si="20"/>
        <v>ŞERİF ACAR</v>
      </c>
      <c r="G248" s="40">
        <v>31583269232</v>
      </c>
      <c r="H248" s="21">
        <f>VLOOKUP(F248,'[3]İSİM VEYA TC Sİ ÖRTÜŞENLER'!C$5:$I$406,3,FALSE)</f>
        <v>40443</v>
      </c>
      <c r="I248" s="21">
        <f>VLOOKUP(F248,'[3]İSİM VEYA TC Sİ ÖRTÜŞENLER'!$C$5:$I$406,7,FALSE)</f>
        <v>30389</v>
      </c>
      <c r="J248" s="41">
        <f t="shared" si="22"/>
        <v>27.627397260273973</v>
      </c>
      <c r="K248" s="41">
        <f t="shared" si="23"/>
        <v>1</v>
      </c>
      <c r="L248" t="str">
        <f t="shared" si="21"/>
        <v>BOB-247</v>
      </c>
      <c r="M248" s="12" t="str" cm="1">
        <f t="array" ref="M248">_xlfn.IFS(J248=0,"",J248&lt;24,"24 ve altı",J248&lt;30,"25-30",J248&lt;40,"31-40",J248&lt;54,"41-54",J248&gt;54,"55 ve üstü")</f>
        <v>25-30</v>
      </c>
      <c r="N248" s="12" t="str" cm="1">
        <f t="array" ref="N248">_xlfn.IFS(K248=0,"",K248&lt;1,"0-1 ay",K248&lt;3,"1-3 ay",K248&lt;6,"3-6 ay",K248&lt;12,"6-12 ay",K248&lt;24,"12-24 ay",K248&gt;24,"24 ay ve üstü")</f>
        <v>1-3 ay</v>
      </c>
    </row>
    <row r="249" spans="1:14" x14ac:dyDescent="0.3">
      <c r="A249" t="s">
        <v>12</v>
      </c>
      <c r="B249" s="29">
        <v>248</v>
      </c>
      <c r="C249" s="30">
        <v>40474</v>
      </c>
      <c r="D249" s="25" t="str">
        <f t="shared" si="19"/>
        <v>10.2010</v>
      </c>
      <c r="E249" s="31" t="s">
        <v>5164</v>
      </c>
      <c r="F249" s="26" t="str">
        <f t="shared" si="20"/>
        <v>İSMAİL KARAMAHMUTOĞLU</v>
      </c>
      <c r="G249" s="40">
        <v>28898347830</v>
      </c>
      <c r="H249" s="21">
        <f>VLOOKUP(F249,'[3]İSİM VEYA TC Sİ ÖRTÜŞENLER'!C$5:$I$406,3,FALSE)</f>
        <v>40281</v>
      </c>
      <c r="I249" s="21">
        <f>VLOOKUP(F249,'[3]İSİM VEYA TC Sİ ÖRTÜŞENLER'!$C$5:$I$406,7,FALSE)</f>
        <v>27822</v>
      </c>
      <c r="J249" s="41">
        <f t="shared" si="22"/>
        <v>34.663013698630138</v>
      </c>
      <c r="K249" s="41">
        <f t="shared" si="23"/>
        <v>6.4333333333333336</v>
      </c>
      <c r="L249" t="str">
        <f t="shared" si="21"/>
        <v>BOB-248</v>
      </c>
      <c r="M249" s="12" t="str" cm="1">
        <f t="array" ref="M249">_xlfn.IFS(J249=0,"",J249&lt;24,"24 ve altı",J249&lt;30,"25-30",J249&lt;40,"31-40",J249&lt;54,"41-54",J249&gt;54,"55 ve üstü")</f>
        <v>31-40</v>
      </c>
      <c r="N249" s="12" t="str" cm="1">
        <f t="array" ref="N249">_xlfn.IFS(K249=0,"",K249&lt;1,"0-1 ay",K249&lt;3,"1-3 ay",K249&lt;6,"3-6 ay",K249&lt;12,"6-12 ay",K249&lt;24,"12-24 ay",K249&gt;24,"24 ay ve üstü")</f>
        <v>6-12 ay</v>
      </c>
    </row>
    <row r="250" spans="1:14" x14ac:dyDescent="0.3">
      <c r="A250" t="s">
        <v>12</v>
      </c>
      <c r="B250" s="29">
        <v>249</v>
      </c>
      <c r="C250" s="30">
        <v>40479</v>
      </c>
      <c r="D250" s="25" t="str">
        <f t="shared" si="19"/>
        <v>10.2010</v>
      </c>
      <c r="E250" s="31" t="s">
        <v>5165</v>
      </c>
      <c r="F250" s="26" t="str">
        <f t="shared" si="20"/>
        <v>ULAŞ CİHAN</v>
      </c>
      <c r="G250" s="40">
        <v>50032109998</v>
      </c>
      <c r="H250" s="21">
        <f>VLOOKUP(F250,'[3]İSİM VEYA TC Sİ ÖRTÜŞENLER'!C$5:$I$406,3,FALSE)</f>
        <v>40368</v>
      </c>
      <c r="I250" s="21">
        <f>VLOOKUP(F250,'[3]İSİM VEYA TC Sİ ÖRTÜŞENLER'!$C$5:$I$406,7,FALSE)</f>
        <v>32774</v>
      </c>
      <c r="J250" s="41">
        <f t="shared" si="22"/>
        <v>21.109589041095891</v>
      </c>
      <c r="K250" s="41">
        <f t="shared" si="23"/>
        <v>3.7</v>
      </c>
      <c r="L250" t="str">
        <f t="shared" si="21"/>
        <v>BOB-249</v>
      </c>
      <c r="M250" s="12" t="str" cm="1">
        <f t="array" ref="M250">_xlfn.IFS(J250=0,"",J250&lt;24,"24 ve altı",J250&lt;30,"25-30",J250&lt;40,"31-40",J250&lt;54,"41-54",J250&gt;54,"55 ve üstü")</f>
        <v>24 ve altı</v>
      </c>
      <c r="N250" s="12" t="str" cm="1">
        <f t="array" ref="N250">_xlfn.IFS(K250=0,"",K250&lt;1,"0-1 ay",K250&lt;3,"1-3 ay",K250&lt;6,"3-6 ay",K250&lt;12,"6-12 ay",K250&lt;24,"12-24 ay",K250&gt;24,"24 ay ve üstü")</f>
        <v>3-6 ay</v>
      </c>
    </row>
    <row r="251" spans="1:14" x14ac:dyDescent="0.3">
      <c r="A251" t="s">
        <v>12</v>
      </c>
      <c r="B251" s="29">
        <v>250</v>
      </c>
      <c r="C251" s="30">
        <v>40488</v>
      </c>
      <c r="D251" s="25" t="str">
        <f t="shared" si="19"/>
        <v>11.2010</v>
      </c>
      <c r="E251" s="31" t="s">
        <v>5166</v>
      </c>
      <c r="F251" s="26" t="str">
        <f t="shared" si="20"/>
        <v>AHMET ŞENGÜL</v>
      </c>
      <c r="G251" s="40">
        <v>24488497602</v>
      </c>
      <c r="H251" s="21">
        <f>VLOOKUP(F251,'[3]İSİM VEYA TC Sİ ÖRTÜŞENLER'!C$5:$I$406,3,FALSE)</f>
        <v>40417</v>
      </c>
      <c r="I251" s="21">
        <f>VLOOKUP(F251,'[3]İSİM VEYA TC Sİ ÖRTÜŞENLER'!$C$5:$I$406,7,FALSE)</f>
        <v>22832</v>
      </c>
      <c r="J251" s="41">
        <f t="shared" si="22"/>
        <v>48.372602739726027</v>
      </c>
      <c r="K251" s="41">
        <f t="shared" si="23"/>
        <v>2.3666666666666667</v>
      </c>
      <c r="L251" t="str">
        <f t="shared" si="21"/>
        <v>BOB-250</v>
      </c>
      <c r="M251" s="12" t="str" cm="1">
        <f t="array" ref="M251">_xlfn.IFS(J251=0,"",J251&lt;24,"24 ve altı",J251&lt;30,"25-30",J251&lt;40,"31-40",J251&lt;54,"41-54",J251&gt;54,"55 ve üstü")</f>
        <v>41-54</v>
      </c>
      <c r="N251" s="12" t="str" cm="1">
        <f t="array" ref="N251">_xlfn.IFS(K251=0,"",K251&lt;1,"0-1 ay",K251&lt;3,"1-3 ay",K251&lt;6,"3-6 ay",K251&lt;12,"6-12 ay",K251&lt;24,"12-24 ay",K251&gt;24,"24 ay ve üstü")</f>
        <v>1-3 ay</v>
      </c>
    </row>
    <row r="252" spans="1:14" x14ac:dyDescent="0.3">
      <c r="A252" t="s">
        <v>12</v>
      </c>
      <c r="B252" s="29">
        <v>251</v>
      </c>
      <c r="C252" s="30">
        <v>40489</v>
      </c>
      <c r="D252" s="25" t="str">
        <f t="shared" si="19"/>
        <v>11.2010</v>
      </c>
      <c r="E252" s="31" t="s">
        <v>5167</v>
      </c>
      <c r="F252" s="26" t="str">
        <f t="shared" si="20"/>
        <v>HASAN ATAŞ</v>
      </c>
      <c r="G252" s="40">
        <v>25354008434</v>
      </c>
      <c r="H252" s="21">
        <f>VLOOKUP(F252,'[3]İSİM VEYA TC Sİ ÖRTÜŞENLER'!C$5:$I$406,3,FALSE)</f>
        <v>40444</v>
      </c>
      <c r="I252" s="21">
        <f>VLOOKUP(F252,'[3]İSİM VEYA TC Sİ ÖRTÜŞENLER'!$C$5:$I$406,7,FALSE)</f>
        <v>24869</v>
      </c>
      <c r="J252" s="41">
        <f t="shared" si="22"/>
        <v>42.794520547945204</v>
      </c>
      <c r="K252" s="41">
        <f t="shared" si="23"/>
        <v>1.5</v>
      </c>
      <c r="L252" t="str">
        <f t="shared" si="21"/>
        <v>BOB-251</v>
      </c>
      <c r="M252" s="12" t="str" cm="1">
        <f t="array" ref="M252">_xlfn.IFS(J252=0,"",J252&lt;24,"24 ve altı",J252&lt;30,"25-30",J252&lt;40,"31-40",J252&lt;54,"41-54",J252&gt;54,"55 ve üstü")</f>
        <v>41-54</v>
      </c>
      <c r="N252" s="12" t="str" cm="1">
        <f t="array" ref="N252">_xlfn.IFS(K252=0,"",K252&lt;1,"0-1 ay",K252&lt;3,"1-3 ay",K252&lt;6,"3-6 ay",K252&lt;12,"6-12 ay",K252&lt;24,"12-24 ay",K252&gt;24,"24 ay ve üstü")</f>
        <v>1-3 ay</v>
      </c>
    </row>
    <row r="253" spans="1:14" x14ac:dyDescent="0.3">
      <c r="A253" t="s">
        <v>12</v>
      </c>
      <c r="B253" s="29">
        <v>252</v>
      </c>
      <c r="C253" s="30">
        <v>40489</v>
      </c>
      <c r="D253" s="25" t="str">
        <f t="shared" si="19"/>
        <v>11.2010</v>
      </c>
      <c r="E253" s="31" t="s">
        <v>5168</v>
      </c>
      <c r="F253" s="26" t="str">
        <f t="shared" si="20"/>
        <v>TOLGA GÖZÜM</v>
      </c>
      <c r="G253" s="40"/>
      <c r="H253" s="21" t="e">
        <f>VLOOKUP(F253,'[3]İSİM VEYA TC Sİ ÖRTÜŞENLER'!C$5:$I$406,3,FALSE)</f>
        <v>#N/A</v>
      </c>
      <c r="I253" s="21" t="e">
        <f>VLOOKUP(F253,'[3]İSİM VEYA TC Sİ ÖRTÜŞENLER'!$C$5:$I$406,7,FALSE)</f>
        <v>#N/A</v>
      </c>
      <c r="J253" s="41" t="e">
        <f t="shared" si="22"/>
        <v>#N/A</v>
      </c>
      <c r="K253" s="41" t="e">
        <f t="shared" si="23"/>
        <v>#N/A</v>
      </c>
      <c r="L253" t="str">
        <f t="shared" si="21"/>
        <v>BOB-252</v>
      </c>
      <c r="M253" s="12" t="e" cm="1">
        <f t="array" ref="M253">_xlfn.IFS(J253=0,"",J253&lt;24,"24 ve altı",J253&lt;30,"25-30",J253&lt;40,"31-40",J253&lt;54,"41-54",J253&gt;54,"55 ve üstü")</f>
        <v>#N/A</v>
      </c>
      <c r="N253" s="12" t="e" cm="1">
        <f t="array" ref="N253">_xlfn.IFS(K253=0,"",K253&lt;1,"0-1 ay",K253&lt;3,"1-3 ay",K253&lt;6,"3-6 ay",K253&lt;12,"6-12 ay",K253&lt;24,"12-24 ay",K253&gt;24,"24 ay ve üstü")</f>
        <v>#N/A</v>
      </c>
    </row>
    <row r="254" spans="1:14" x14ac:dyDescent="0.3">
      <c r="A254" t="s">
        <v>12</v>
      </c>
      <c r="B254" s="29">
        <v>253</v>
      </c>
      <c r="C254" s="30">
        <v>40492</v>
      </c>
      <c r="D254" s="25" t="str">
        <f t="shared" si="19"/>
        <v>11.2010</v>
      </c>
      <c r="E254" s="31" t="s">
        <v>5169</v>
      </c>
      <c r="F254" s="26" t="str">
        <f t="shared" si="20"/>
        <v>VEDAT SONKAYA</v>
      </c>
      <c r="G254" s="40">
        <v>44908817674</v>
      </c>
      <c r="H254" s="21">
        <f>VLOOKUP(F254,'[3]İSİM VEYA TC Sİ ÖRTÜŞENLER'!C$5:$I$406,3,FALSE)</f>
        <v>40395</v>
      </c>
      <c r="I254" s="21">
        <f>VLOOKUP(F254,'[3]İSİM VEYA TC Sİ ÖRTÜŞENLER'!$C$5:$I$406,7,FALSE)</f>
        <v>26465</v>
      </c>
      <c r="J254" s="41">
        <f t="shared" si="22"/>
        <v>38.43013698630137</v>
      </c>
      <c r="K254" s="41">
        <f t="shared" si="23"/>
        <v>3.2333333333333334</v>
      </c>
      <c r="L254" t="str">
        <f t="shared" si="21"/>
        <v>BOB-253</v>
      </c>
      <c r="M254" s="12" t="str" cm="1">
        <f t="array" ref="M254">_xlfn.IFS(J254=0,"",J254&lt;24,"24 ve altı",J254&lt;30,"25-30",J254&lt;40,"31-40",J254&lt;54,"41-54",J254&gt;54,"55 ve üstü")</f>
        <v>31-40</v>
      </c>
      <c r="N254" s="12" t="str" cm="1">
        <f t="array" ref="N254">_xlfn.IFS(K254=0,"",K254&lt;1,"0-1 ay",K254&lt;3,"1-3 ay",K254&lt;6,"3-6 ay",K254&lt;12,"6-12 ay",K254&lt;24,"12-24 ay",K254&gt;24,"24 ay ve üstü")</f>
        <v>3-6 ay</v>
      </c>
    </row>
    <row r="255" spans="1:14" x14ac:dyDescent="0.3">
      <c r="A255" t="s">
        <v>12</v>
      </c>
      <c r="B255" s="29">
        <v>254</v>
      </c>
      <c r="C255" s="30">
        <v>40493</v>
      </c>
      <c r="D255" s="25" t="str">
        <f t="shared" si="19"/>
        <v>11.2010</v>
      </c>
      <c r="E255" s="31" t="s">
        <v>5170</v>
      </c>
      <c r="F255" s="26" t="str">
        <f t="shared" si="20"/>
        <v>VOLKAN YILDIRIM</v>
      </c>
      <c r="G255" s="40">
        <v>54022401468</v>
      </c>
      <c r="H255" s="21">
        <f>VLOOKUP(F255,'[3]İSİM VEYA TC Sİ ÖRTÜŞENLER'!C$5:$I$406,3,FALSE)</f>
        <v>40463</v>
      </c>
      <c r="I255" s="21">
        <f>VLOOKUP(F255,'[3]İSİM VEYA TC Sİ ÖRTÜŞENLER'!$C$5:$I$406,7,FALSE)</f>
        <v>32319</v>
      </c>
      <c r="J255" s="41">
        <f t="shared" si="22"/>
        <v>22.394520547945206</v>
      </c>
      <c r="K255" s="41">
        <f t="shared" si="23"/>
        <v>1</v>
      </c>
      <c r="L255" t="str">
        <f t="shared" si="21"/>
        <v>BOB-254</v>
      </c>
      <c r="M255" s="12" t="str" cm="1">
        <f t="array" ref="M255">_xlfn.IFS(J255=0,"",J255&lt;24,"24 ve altı",J255&lt;30,"25-30",J255&lt;40,"31-40",J255&lt;54,"41-54",J255&gt;54,"55 ve üstü")</f>
        <v>24 ve altı</v>
      </c>
      <c r="N255" s="12" t="str" cm="1">
        <f t="array" ref="N255">_xlfn.IFS(K255=0,"",K255&lt;1,"0-1 ay",K255&lt;3,"1-3 ay",K255&lt;6,"3-6 ay",K255&lt;12,"6-12 ay",K255&lt;24,"12-24 ay",K255&gt;24,"24 ay ve üstü")</f>
        <v>1-3 ay</v>
      </c>
    </row>
    <row r="256" spans="1:14" x14ac:dyDescent="0.3">
      <c r="A256" t="s">
        <v>12</v>
      </c>
      <c r="B256" s="29">
        <v>255</v>
      </c>
      <c r="C256" s="30">
        <v>40502</v>
      </c>
      <c r="D256" s="25" t="str">
        <f t="shared" si="19"/>
        <v>11.2010</v>
      </c>
      <c r="E256" s="45" t="s">
        <v>5171</v>
      </c>
      <c r="F256" s="26" t="str">
        <f t="shared" si="20"/>
        <v>MEHMET AKSOY</v>
      </c>
      <c r="G256" s="44">
        <v>45901323186</v>
      </c>
      <c r="H256" s="21">
        <f>VLOOKUP(F256,'[3]İSİM VEYA TC Sİ ÖRTÜŞENLER'!C$5:$I$406,3,FALSE)</f>
        <v>40281</v>
      </c>
      <c r="I256" s="21">
        <f>VLOOKUP(F256,'[3]İSİM VEYA TC Sİ ÖRTÜŞENLER'!$C$5:$I$406,7,FALSE)</f>
        <v>26191</v>
      </c>
      <c r="J256" s="41">
        <f t="shared" si="22"/>
        <v>39.208219178082189</v>
      </c>
      <c r="K256" s="41">
        <f t="shared" si="23"/>
        <v>7.3666666666666663</v>
      </c>
      <c r="L256" t="str">
        <f t="shared" si="21"/>
        <v>BOB-255</v>
      </c>
      <c r="M256" s="12" t="str" cm="1">
        <f t="array" ref="M256">_xlfn.IFS(J256=0,"",J256&lt;24,"24 ve altı",J256&lt;30,"25-30",J256&lt;40,"31-40",J256&lt;54,"41-54",J256&gt;54,"55 ve üstü")</f>
        <v>31-40</v>
      </c>
      <c r="N256" s="12" t="str" cm="1">
        <f t="array" ref="N256">_xlfn.IFS(K256=0,"",K256&lt;1,"0-1 ay",K256&lt;3,"1-3 ay",K256&lt;6,"3-6 ay",K256&lt;12,"6-12 ay",K256&lt;24,"12-24 ay",K256&gt;24,"24 ay ve üstü")</f>
        <v>6-12 ay</v>
      </c>
    </row>
    <row r="257" spans="1:14" x14ac:dyDescent="0.3">
      <c r="A257" t="s">
        <v>12</v>
      </c>
      <c r="B257" s="29">
        <v>256</v>
      </c>
      <c r="C257" s="30">
        <v>40503</v>
      </c>
      <c r="D257" s="25" t="str">
        <f t="shared" si="19"/>
        <v>11.2010</v>
      </c>
      <c r="E257" s="31" t="s">
        <v>5172</v>
      </c>
      <c r="F257" s="26" t="str">
        <f t="shared" si="20"/>
        <v>SÜLEYMAN SIRTIKARA</v>
      </c>
      <c r="G257" s="40">
        <v>37607061370</v>
      </c>
      <c r="H257" s="21">
        <f>VLOOKUP(F257,'[3]İSİM VEYA TC Sİ ÖRTÜŞENLER'!C$5:$I$406,3,FALSE)</f>
        <v>40477</v>
      </c>
      <c r="I257" s="21">
        <f>VLOOKUP(F257,'[3]İSİM VEYA TC Sİ ÖRTÜŞENLER'!$C$5:$I$406,7,FALSE)</f>
        <v>23409</v>
      </c>
      <c r="J257" s="41">
        <f t="shared" si="22"/>
        <v>46.832876712328769</v>
      </c>
      <c r="K257" s="41">
        <f t="shared" si="23"/>
        <v>0.8666666666666667</v>
      </c>
      <c r="L257" t="str">
        <f t="shared" si="21"/>
        <v>BOB-256</v>
      </c>
      <c r="M257" s="12" t="str" cm="1">
        <f t="array" ref="M257">_xlfn.IFS(J257=0,"",J257&lt;24,"24 ve altı",J257&lt;30,"25-30",J257&lt;40,"31-40",J257&lt;54,"41-54",J257&gt;54,"55 ve üstü")</f>
        <v>41-54</v>
      </c>
      <c r="N257" s="12" t="str" cm="1">
        <f t="array" ref="N257">_xlfn.IFS(K257=0,"",K257&lt;1,"0-1 ay",K257&lt;3,"1-3 ay",K257&lt;6,"3-6 ay",K257&lt;12,"6-12 ay",K257&lt;24,"12-24 ay",K257&gt;24,"24 ay ve üstü")</f>
        <v>0-1 ay</v>
      </c>
    </row>
    <row r="258" spans="1:14" x14ac:dyDescent="0.3">
      <c r="A258" t="s">
        <v>12</v>
      </c>
      <c r="B258" s="29">
        <v>257</v>
      </c>
      <c r="C258" s="30">
        <v>40503</v>
      </c>
      <c r="D258" s="25" t="str">
        <f t="shared" si="19"/>
        <v>11.2010</v>
      </c>
      <c r="E258" s="31" t="s">
        <v>5173</v>
      </c>
      <c r="F258" s="26" t="str">
        <f t="shared" si="20"/>
        <v>CEMİL TAŞ</v>
      </c>
      <c r="G258" s="40">
        <v>29471340606</v>
      </c>
      <c r="H258" s="21" t="e">
        <f>VLOOKUP(F258,'[3]İSİM VEYA TC Sİ ÖRTÜŞENLER'!C$5:$I$406,3,FALSE)</f>
        <v>#N/A</v>
      </c>
      <c r="I258" s="21" t="e">
        <f>VLOOKUP(F258,'[3]İSİM VEYA TC Sİ ÖRTÜŞENLER'!$C$5:$I$406,7,FALSE)</f>
        <v>#N/A</v>
      </c>
      <c r="J258" s="41" t="e">
        <f t="shared" si="22"/>
        <v>#N/A</v>
      </c>
      <c r="K258" s="41" t="e">
        <f t="shared" si="23"/>
        <v>#N/A</v>
      </c>
      <c r="L258" t="str">
        <f t="shared" si="21"/>
        <v>BOB-257</v>
      </c>
      <c r="M258" s="12" t="e" cm="1">
        <f t="array" ref="M258">_xlfn.IFS(J258=0,"",J258&lt;24,"24 ve altı",J258&lt;30,"25-30",J258&lt;40,"31-40",J258&lt;54,"41-54",J258&gt;54,"55 ve üstü")</f>
        <v>#N/A</v>
      </c>
      <c r="N258" s="12" t="e" cm="1">
        <f t="array" ref="N258">_xlfn.IFS(K258=0,"",K258&lt;1,"0-1 ay",K258&lt;3,"1-3 ay",K258&lt;6,"3-6 ay",K258&lt;12,"6-12 ay",K258&lt;24,"12-24 ay",K258&gt;24,"24 ay ve üstü")</f>
        <v>#N/A</v>
      </c>
    </row>
    <row r="259" spans="1:14" x14ac:dyDescent="0.3">
      <c r="A259" t="s">
        <v>12</v>
      </c>
      <c r="B259" s="29">
        <v>258</v>
      </c>
      <c r="C259" s="30">
        <v>40504</v>
      </c>
      <c r="D259" s="25" t="str">
        <f t="shared" ref="D259:D322" si="24">TEXT(C259,"aa.yyyy")</f>
        <v>11.2010</v>
      </c>
      <c r="E259" s="31" t="s">
        <v>5174</v>
      </c>
      <c r="F259" s="26" t="str">
        <f t="shared" ref="F259:F322" si="25">UPPER(E259)</f>
        <v>ABDULLAH AKBÖRK</v>
      </c>
      <c r="G259" s="40"/>
      <c r="H259" s="21" t="e">
        <f>VLOOKUP(F259,'[3]İSİM VEYA TC Sİ ÖRTÜŞENLER'!C$5:$I$406,3,FALSE)</f>
        <v>#N/A</v>
      </c>
      <c r="I259" s="21" t="e">
        <f>VLOOKUP(F259,'[3]İSİM VEYA TC Sİ ÖRTÜŞENLER'!$C$5:$I$406,7,FALSE)</f>
        <v>#N/A</v>
      </c>
      <c r="J259" s="41" t="e">
        <f t="shared" si="22"/>
        <v>#N/A</v>
      </c>
      <c r="K259" s="41" t="e">
        <f t="shared" si="23"/>
        <v>#N/A</v>
      </c>
      <c r="L259" t="str">
        <f t="shared" ref="L259:L322" si="26">CONCATENATE(A259,"-",B259)</f>
        <v>BOB-258</v>
      </c>
      <c r="M259" s="12" t="e" cm="1">
        <f t="array" ref="M259">_xlfn.IFS(J259=0,"",J259&lt;24,"24 ve altı",J259&lt;30,"25-30",J259&lt;40,"31-40",J259&lt;54,"41-54",J259&gt;54,"55 ve üstü")</f>
        <v>#N/A</v>
      </c>
      <c r="N259" s="12" t="e" cm="1">
        <f t="array" ref="N259">_xlfn.IFS(K259=0,"",K259&lt;1,"0-1 ay",K259&lt;3,"1-3 ay",K259&lt;6,"3-6 ay",K259&lt;12,"6-12 ay",K259&lt;24,"12-24 ay",K259&gt;24,"24 ay ve üstü")</f>
        <v>#N/A</v>
      </c>
    </row>
    <row r="260" spans="1:14" x14ac:dyDescent="0.3">
      <c r="A260" t="s">
        <v>12</v>
      </c>
      <c r="B260" s="29">
        <v>259</v>
      </c>
      <c r="C260" s="30">
        <v>40510</v>
      </c>
      <c r="D260" s="25" t="str">
        <f t="shared" si="24"/>
        <v>11.2010</v>
      </c>
      <c r="E260" s="31" t="s">
        <v>5175</v>
      </c>
      <c r="F260" s="26" t="str">
        <f t="shared" si="25"/>
        <v>BAYRAM AVŞAR</v>
      </c>
      <c r="G260" s="40">
        <v>27557102650</v>
      </c>
      <c r="H260" s="21">
        <f>VLOOKUP(F260,'[3]İSİM VEYA TC Sİ ÖRTÜŞENLER'!C$5:$I$406,3,FALSE)</f>
        <v>40402</v>
      </c>
      <c r="I260" s="21">
        <f>VLOOKUP(F260,'[3]İSİM VEYA TC Sİ ÖRTÜŞENLER'!$C$5:$I$406,7,FALSE)</f>
        <v>31325</v>
      </c>
      <c r="J260" s="41">
        <f t="shared" si="22"/>
        <v>25.164383561643834</v>
      </c>
      <c r="K260" s="41">
        <f t="shared" si="23"/>
        <v>3.6</v>
      </c>
      <c r="L260" t="str">
        <f t="shared" si="26"/>
        <v>BOB-259</v>
      </c>
      <c r="M260" s="12" t="str" cm="1">
        <f t="array" ref="M260">_xlfn.IFS(J260=0,"",J260&lt;24,"24 ve altı",J260&lt;30,"25-30",J260&lt;40,"31-40",J260&lt;54,"41-54",J260&gt;54,"55 ve üstü")</f>
        <v>25-30</v>
      </c>
      <c r="N260" s="12" t="str" cm="1">
        <f t="array" ref="N260">_xlfn.IFS(K260=0,"",K260&lt;1,"0-1 ay",K260&lt;3,"1-3 ay",K260&lt;6,"3-6 ay",K260&lt;12,"6-12 ay",K260&lt;24,"12-24 ay",K260&gt;24,"24 ay ve üstü")</f>
        <v>3-6 ay</v>
      </c>
    </row>
    <row r="261" spans="1:14" x14ac:dyDescent="0.3">
      <c r="A261" t="s">
        <v>12</v>
      </c>
      <c r="B261" s="29">
        <v>260</v>
      </c>
      <c r="C261" s="30">
        <v>40512</v>
      </c>
      <c r="D261" s="25" t="str">
        <f t="shared" si="24"/>
        <v>11.2010</v>
      </c>
      <c r="E261" s="31" t="s">
        <v>5143</v>
      </c>
      <c r="F261" s="26" t="str">
        <f t="shared" si="25"/>
        <v>MUSTAFA BİLİR</v>
      </c>
      <c r="G261" s="40">
        <v>17731472822</v>
      </c>
      <c r="H261" s="21">
        <f>VLOOKUP(F261,'[3]İSİM VEYA TC Sİ ÖRTÜŞENLER'!C$5:$I$406,3,FALSE)</f>
        <v>40272</v>
      </c>
      <c r="I261" s="21">
        <f>VLOOKUP(F261,'[3]İSİM VEYA TC Sİ ÖRTÜŞENLER'!$C$5:$I$406,7,FALSE)</f>
        <v>25505</v>
      </c>
      <c r="J261" s="41">
        <f t="shared" si="22"/>
        <v>41.115068493150687</v>
      </c>
      <c r="K261" s="41">
        <f t="shared" si="23"/>
        <v>8</v>
      </c>
      <c r="L261" t="str">
        <f t="shared" si="26"/>
        <v>BOB-260</v>
      </c>
      <c r="M261" s="12" t="str" cm="1">
        <f t="array" ref="M261">_xlfn.IFS(J261=0,"",J261&lt;24,"24 ve altı",J261&lt;30,"25-30",J261&lt;40,"31-40",J261&lt;54,"41-54",J261&gt;54,"55 ve üstü")</f>
        <v>41-54</v>
      </c>
      <c r="N261" s="12" t="str" cm="1">
        <f t="array" ref="N261">_xlfn.IFS(K261=0,"",K261&lt;1,"0-1 ay",K261&lt;3,"1-3 ay",K261&lt;6,"3-6 ay",K261&lt;12,"6-12 ay",K261&lt;24,"12-24 ay",K261&gt;24,"24 ay ve üstü")</f>
        <v>6-12 ay</v>
      </c>
    </row>
    <row r="262" spans="1:14" x14ac:dyDescent="0.3">
      <c r="A262" t="s">
        <v>12</v>
      </c>
      <c r="B262" s="29">
        <v>261</v>
      </c>
      <c r="C262" s="30">
        <v>40514</v>
      </c>
      <c r="D262" s="25" t="str">
        <f t="shared" si="24"/>
        <v>12.2010</v>
      </c>
      <c r="E262" s="31" t="s">
        <v>5176</v>
      </c>
      <c r="F262" s="26" t="str">
        <f t="shared" si="25"/>
        <v>HIDIR POLAT</v>
      </c>
      <c r="G262" s="40">
        <v>14929321696</v>
      </c>
      <c r="H262" s="21">
        <f>VLOOKUP(F262,'[3]İSİM VEYA TC Sİ ÖRTÜŞENLER'!C$5:$I$406,3,FALSE)</f>
        <v>40385</v>
      </c>
      <c r="I262" s="21">
        <f>VLOOKUP(F262,'[3]İSİM VEYA TC Sİ ÖRTÜŞENLER'!$C$5:$I$406,7,FALSE)</f>
        <v>26033</v>
      </c>
      <c r="J262" s="41">
        <f t="shared" si="22"/>
        <v>39.673972602739724</v>
      </c>
      <c r="K262" s="41">
        <f t="shared" si="23"/>
        <v>4.3</v>
      </c>
      <c r="L262" t="str">
        <f t="shared" si="26"/>
        <v>BOB-261</v>
      </c>
      <c r="M262" s="12" t="str" cm="1">
        <f t="array" ref="M262">_xlfn.IFS(J262=0,"",J262&lt;24,"24 ve altı",J262&lt;30,"25-30",J262&lt;40,"31-40",J262&lt;54,"41-54",J262&gt;54,"55 ve üstü")</f>
        <v>31-40</v>
      </c>
      <c r="N262" s="12" t="str" cm="1">
        <f t="array" ref="N262">_xlfn.IFS(K262=0,"",K262&lt;1,"0-1 ay",K262&lt;3,"1-3 ay",K262&lt;6,"3-6 ay",K262&lt;12,"6-12 ay",K262&lt;24,"12-24 ay",K262&gt;24,"24 ay ve üstü")</f>
        <v>3-6 ay</v>
      </c>
    </row>
    <row r="263" spans="1:14" x14ac:dyDescent="0.3">
      <c r="A263" t="s">
        <v>12</v>
      </c>
      <c r="B263" s="29">
        <v>262</v>
      </c>
      <c r="C263" s="30">
        <v>40529</v>
      </c>
      <c r="D263" s="25" t="str">
        <f t="shared" si="24"/>
        <v>12.2010</v>
      </c>
      <c r="E263" s="31" t="s">
        <v>5177</v>
      </c>
      <c r="F263" s="26" t="str">
        <f t="shared" si="25"/>
        <v>HASAN OKUTUCU</v>
      </c>
      <c r="G263" s="40">
        <v>39335030444</v>
      </c>
      <c r="H263" s="21">
        <f>VLOOKUP(F263,'[3]İSİM VEYA TC Sİ ÖRTÜŞENLER'!C$5:$I$406,3,FALSE)</f>
        <v>40233</v>
      </c>
      <c r="I263" s="21">
        <f>VLOOKUP(F263,'[3]İSİM VEYA TC Sİ ÖRTÜŞENLER'!$C$5:$I$406,7,FALSE)</f>
        <v>26299</v>
      </c>
      <c r="J263" s="41">
        <f t="shared" si="22"/>
        <v>38.986301369863014</v>
      </c>
      <c r="K263" s="41">
        <f t="shared" si="23"/>
        <v>9.8666666666666671</v>
      </c>
      <c r="L263" t="str">
        <f t="shared" si="26"/>
        <v>BOB-262</v>
      </c>
      <c r="M263" s="12" t="str" cm="1">
        <f t="array" ref="M263">_xlfn.IFS(J263=0,"",J263&lt;24,"24 ve altı",J263&lt;30,"25-30",J263&lt;40,"31-40",J263&lt;54,"41-54",J263&gt;54,"55 ve üstü")</f>
        <v>31-40</v>
      </c>
      <c r="N263" s="12" t="str" cm="1">
        <f t="array" ref="N263">_xlfn.IFS(K263=0,"",K263&lt;1,"0-1 ay",K263&lt;3,"1-3 ay",K263&lt;6,"3-6 ay",K263&lt;12,"6-12 ay",K263&lt;24,"12-24 ay",K263&gt;24,"24 ay ve üstü")</f>
        <v>6-12 ay</v>
      </c>
    </row>
    <row r="264" spans="1:14" x14ac:dyDescent="0.3">
      <c r="A264" t="s">
        <v>12</v>
      </c>
      <c r="B264" s="29">
        <v>263</v>
      </c>
      <c r="C264" s="30">
        <v>40535</v>
      </c>
      <c r="D264" s="25" t="str">
        <f t="shared" si="24"/>
        <v>12.2010</v>
      </c>
      <c r="E264" s="31" t="s">
        <v>5075</v>
      </c>
      <c r="F264" s="26" t="str">
        <f t="shared" si="25"/>
        <v>BAKİ GÜNEŞ</v>
      </c>
      <c r="G264" s="40">
        <v>59500358364</v>
      </c>
      <c r="H264" s="21">
        <f>VLOOKUP(F264,'[3]İSİM VEYA TC Sİ ÖRTÜŞENLER'!C$5:$I$406,3,FALSE)</f>
        <v>39863</v>
      </c>
      <c r="I264" s="21">
        <f>VLOOKUP(F264,'[3]İSİM VEYA TC Sİ ÖRTÜŞENLER'!$C$5:$I$406,7,FALSE)</f>
        <v>20180</v>
      </c>
      <c r="J264" s="41">
        <f t="shared" si="22"/>
        <v>55.767123287671232</v>
      </c>
      <c r="K264" s="41">
        <f t="shared" si="23"/>
        <v>22.4</v>
      </c>
      <c r="L264" t="str">
        <f t="shared" si="26"/>
        <v>BOB-263</v>
      </c>
      <c r="M264" s="12" t="str" cm="1">
        <f t="array" ref="M264">_xlfn.IFS(J264=0,"",J264&lt;24,"24 ve altı",J264&lt;30,"25-30",J264&lt;40,"31-40",J264&lt;54,"41-54",J264&gt;54,"55 ve üstü")</f>
        <v>55 ve üstü</v>
      </c>
      <c r="N264" s="12" t="str" cm="1">
        <f t="array" ref="N264">_xlfn.IFS(K264=0,"",K264&lt;1,"0-1 ay",K264&lt;3,"1-3 ay",K264&lt;6,"3-6 ay",K264&lt;12,"6-12 ay",K264&lt;24,"12-24 ay",K264&gt;24,"24 ay ve üstü")</f>
        <v>12-24 ay</v>
      </c>
    </row>
    <row r="265" spans="1:14" x14ac:dyDescent="0.3">
      <c r="A265" t="s">
        <v>12</v>
      </c>
      <c r="B265" s="29">
        <v>264</v>
      </c>
      <c r="C265" s="30">
        <v>40539</v>
      </c>
      <c r="D265" s="25" t="str">
        <f t="shared" si="24"/>
        <v>12.2010</v>
      </c>
      <c r="E265" s="31" t="s">
        <v>5178</v>
      </c>
      <c r="F265" s="26" t="str">
        <f t="shared" si="25"/>
        <v>HÜSEYİN TOPÇU</v>
      </c>
      <c r="G265" s="40">
        <v>30332330704</v>
      </c>
      <c r="H265" s="21">
        <f>VLOOKUP(F265,'[3]İSİM VEYA TC Sİ ÖRTÜŞENLER'!C$5:$I$406,3,FALSE)</f>
        <v>40551</v>
      </c>
      <c r="I265" s="21">
        <f>VLOOKUP(F265,'[3]İSİM VEYA TC Sİ ÖRTÜŞENLER'!$C$5:$I$406,7,FALSE)</f>
        <v>21916</v>
      </c>
      <c r="J265" s="41">
        <f t="shared" si="22"/>
        <v>51.021917808219179</v>
      </c>
      <c r="K265" s="41">
        <f t="shared" si="23"/>
        <v>-0.4</v>
      </c>
      <c r="L265" t="str">
        <f t="shared" si="26"/>
        <v>BOB-264</v>
      </c>
      <c r="M265" s="12" t="str" cm="1">
        <f t="array" ref="M265">_xlfn.IFS(J265=0,"",J265&lt;24,"24 ve altı",J265&lt;30,"25-30",J265&lt;40,"31-40",J265&lt;54,"41-54",J265&gt;54,"55 ve üstü")</f>
        <v>41-54</v>
      </c>
      <c r="N265" s="12" t="str" cm="1">
        <f t="array" ref="N265">_xlfn.IFS(K265=0,"",K265&lt;1,"0-1 ay",K265&lt;3,"1-3 ay",K265&lt;6,"3-6 ay",K265&lt;12,"6-12 ay",K265&lt;24,"12-24 ay",K265&gt;24,"24 ay ve üstü")</f>
        <v>0-1 ay</v>
      </c>
    </row>
    <row r="266" spans="1:14" x14ac:dyDescent="0.3">
      <c r="A266" t="s">
        <v>12</v>
      </c>
      <c r="B266" s="29">
        <v>265</v>
      </c>
      <c r="C266" s="30">
        <v>40540</v>
      </c>
      <c r="D266" s="25" t="str">
        <f t="shared" si="24"/>
        <v>12.2010</v>
      </c>
      <c r="E266" s="31" t="s">
        <v>5179</v>
      </c>
      <c r="F266" s="26" t="str">
        <f t="shared" si="25"/>
        <v>ALİŞAN BOĞA</v>
      </c>
      <c r="G266" s="40"/>
      <c r="H266" s="21" t="e">
        <f>VLOOKUP(F266,'[3]İSİM VEYA TC Sİ ÖRTÜŞENLER'!C$5:$I$406,3,FALSE)</f>
        <v>#N/A</v>
      </c>
      <c r="I266" s="21" t="e">
        <f>VLOOKUP(F266,'[3]İSİM VEYA TC Sİ ÖRTÜŞENLER'!$C$5:$I$406,7,FALSE)</f>
        <v>#N/A</v>
      </c>
      <c r="J266" s="41" t="e">
        <f t="shared" si="22"/>
        <v>#N/A</v>
      </c>
      <c r="K266" s="41" t="e">
        <f t="shared" si="23"/>
        <v>#N/A</v>
      </c>
      <c r="L266" t="str">
        <f t="shared" si="26"/>
        <v>BOB-265</v>
      </c>
      <c r="M266" s="12" t="e" cm="1">
        <f t="array" ref="M266">_xlfn.IFS(J266=0,"",J266&lt;24,"24 ve altı",J266&lt;30,"25-30",J266&lt;40,"31-40",J266&lt;54,"41-54",J266&gt;54,"55 ve üstü")</f>
        <v>#N/A</v>
      </c>
      <c r="N266" s="12" t="e" cm="1">
        <f t="array" ref="N266">_xlfn.IFS(K266=0,"",K266&lt;1,"0-1 ay",K266&lt;3,"1-3 ay",K266&lt;6,"3-6 ay",K266&lt;12,"6-12 ay",K266&lt;24,"12-24 ay",K266&gt;24,"24 ay ve üstü")</f>
        <v>#N/A</v>
      </c>
    </row>
    <row r="267" spans="1:14" x14ac:dyDescent="0.3">
      <c r="A267" t="s">
        <v>12</v>
      </c>
      <c r="B267" s="29">
        <v>266</v>
      </c>
      <c r="C267" s="30">
        <v>40543</v>
      </c>
      <c r="D267" s="25" t="str">
        <f t="shared" si="24"/>
        <v>12.2010</v>
      </c>
      <c r="E267" s="31" t="s">
        <v>5180</v>
      </c>
      <c r="F267" s="26" t="str">
        <f t="shared" si="25"/>
        <v>HÜSEYİN TURGAY ÖZCAN</v>
      </c>
      <c r="G267" s="40">
        <v>65197168216</v>
      </c>
      <c r="H267" s="21">
        <f>VLOOKUP(F267,'[3]İSİM VEYA TC Sİ ÖRTÜŞENLER'!C$5:$I$406,3,FALSE)</f>
        <v>40352</v>
      </c>
      <c r="I267" s="21">
        <f>VLOOKUP(F267,'[3]İSİM VEYA TC Sİ ÖRTÜŞENLER'!$C$5:$I$406,7,FALSE)</f>
        <v>28688</v>
      </c>
      <c r="J267" s="41">
        <f t="shared" si="22"/>
        <v>32.479452054794521</v>
      </c>
      <c r="K267" s="41">
        <f t="shared" si="23"/>
        <v>6.3666666666666663</v>
      </c>
      <c r="L267" t="str">
        <f t="shared" si="26"/>
        <v>BOB-266</v>
      </c>
      <c r="M267" s="12" t="str" cm="1">
        <f t="array" ref="M267">_xlfn.IFS(J267=0,"",J267&lt;24,"24 ve altı",J267&lt;30,"25-30",J267&lt;40,"31-40",J267&lt;54,"41-54",J267&gt;54,"55 ve üstü")</f>
        <v>31-40</v>
      </c>
      <c r="N267" s="12" t="str" cm="1">
        <f t="array" ref="N267">_xlfn.IFS(K267=0,"",K267&lt;1,"0-1 ay",K267&lt;3,"1-3 ay",K267&lt;6,"3-6 ay",K267&lt;12,"6-12 ay",K267&lt;24,"12-24 ay",K267&gt;24,"24 ay ve üstü")</f>
        <v>6-12 ay</v>
      </c>
    </row>
    <row r="268" spans="1:14" x14ac:dyDescent="0.3">
      <c r="A268" t="s">
        <v>12</v>
      </c>
      <c r="B268" s="29">
        <v>267</v>
      </c>
      <c r="C268" s="30">
        <v>40526</v>
      </c>
      <c r="D268" s="25" t="str">
        <f t="shared" si="24"/>
        <v>12.2010</v>
      </c>
      <c r="E268" s="31"/>
      <c r="F268" s="26" t="str">
        <f t="shared" si="25"/>
        <v/>
      </c>
      <c r="G268" s="40"/>
      <c r="H268" s="21" t="e">
        <f>VLOOKUP(F268,'[3]İSİM VEYA TC Sİ ÖRTÜŞENLER'!C$5:$I$406,3,FALSE)</f>
        <v>#N/A</v>
      </c>
      <c r="I268" s="21" t="e">
        <f>VLOOKUP(F268,'[3]İSİM VEYA TC Sİ ÖRTÜŞENLER'!$C$5:$I$406,7,FALSE)</f>
        <v>#N/A</v>
      </c>
      <c r="J268"/>
      <c r="K268"/>
      <c r="L268" t="str">
        <f t="shared" si="26"/>
        <v>BOB-267</v>
      </c>
      <c r="M268" s="12" t="str" cm="1">
        <f t="array" ref="M268">_xlfn.IFS(J268=0,"",J268&lt;24,"24 ve altı",J268&lt;30,"25-30",J268&lt;40,"31-40",J268&lt;54,"41-54",J268&gt;54,"55 ve üstü")</f>
        <v/>
      </c>
      <c r="N268" s="12" t="str" cm="1">
        <f t="array" ref="N268">_xlfn.IFS(K268=0,"",K268&lt;1,"0-1 ay",K268&lt;3,"1-3 ay",K268&lt;6,"3-6 ay",K268&lt;12,"6-12 ay",K268&lt;24,"12-24 ay",K268&gt;24,"24 ay ve üstü")</f>
        <v/>
      </c>
    </row>
    <row r="269" spans="1:14" x14ac:dyDescent="0.3">
      <c r="A269" t="s">
        <v>12</v>
      </c>
      <c r="B269" s="29">
        <v>268</v>
      </c>
      <c r="C269" s="30">
        <v>40528</v>
      </c>
      <c r="D269" s="25" t="str">
        <f t="shared" si="24"/>
        <v>12.2010</v>
      </c>
      <c r="E269" s="31"/>
      <c r="F269" s="26" t="str">
        <f t="shared" si="25"/>
        <v/>
      </c>
      <c r="G269" s="40"/>
      <c r="H269" s="21" t="e">
        <f>VLOOKUP(F269,'[3]İSİM VEYA TC Sİ ÖRTÜŞENLER'!C$5:$I$406,3,FALSE)</f>
        <v>#N/A</v>
      </c>
      <c r="I269" s="21" t="e">
        <f>VLOOKUP(F269,'[3]İSİM VEYA TC Sİ ÖRTÜŞENLER'!$C$5:$I$406,7,FALSE)</f>
        <v>#N/A</v>
      </c>
      <c r="J269"/>
      <c r="K269"/>
      <c r="L269" t="str">
        <f t="shared" si="26"/>
        <v>BOB-268</v>
      </c>
      <c r="M269" s="12" t="str" cm="1">
        <f t="array" ref="M269">_xlfn.IFS(J269=0,"",J269&lt;24,"24 ve altı",J269&lt;30,"25-30",J269&lt;40,"31-40",J269&lt;54,"41-54",J269&gt;54,"55 ve üstü")</f>
        <v/>
      </c>
      <c r="N269" s="12" t="str" cm="1">
        <f t="array" ref="N269">_xlfn.IFS(K269=0,"",K269&lt;1,"0-1 ay",K269&lt;3,"1-3 ay",K269&lt;6,"3-6 ay",K269&lt;12,"6-12 ay",K269&lt;24,"12-24 ay",K269&gt;24,"24 ay ve üstü")</f>
        <v/>
      </c>
    </row>
    <row r="270" spans="1:14" x14ac:dyDescent="0.3">
      <c r="A270" t="s">
        <v>12</v>
      </c>
      <c r="B270" s="29">
        <v>269</v>
      </c>
      <c r="C270" s="30">
        <v>40529</v>
      </c>
      <c r="D270" s="25" t="str">
        <f t="shared" si="24"/>
        <v>12.2010</v>
      </c>
      <c r="E270" s="31"/>
      <c r="F270" s="26" t="str">
        <f t="shared" si="25"/>
        <v/>
      </c>
      <c r="G270" s="40"/>
      <c r="H270" s="21" t="e">
        <f>VLOOKUP(F270,'[3]İSİM VEYA TC Sİ ÖRTÜŞENLER'!C$5:$I$406,3,FALSE)</f>
        <v>#N/A</v>
      </c>
      <c r="I270" s="21" t="e">
        <f>VLOOKUP(F270,'[3]İSİM VEYA TC Sİ ÖRTÜŞENLER'!$C$5:$I$406,7,FALSE)</f>
        <v>#N/A</v>
      </c>
      <c r="J270"/>
      <c r="K270"/>
      <c r="L270" t="str">
        <f t="shared" si="26"/>
        <v>BOB-269</v>
      </c>
      <c r="M270" s="12" t="str" cm="1">
        <f t="array" ref="M270">_xlfn.IFS(J270=0,"",J270&lt;24,"24 ve altı",J270&lt;30,"25-30",J270&lt;40,"31-40",J270&lt;54,"41-54",J270&gt;54,"55 ve üstü")</f>
        <v/>
      </c>
      <c r="N270" s="12" t="str" cm="1">
        <f t="array" ref="N270">_xlfn.IFS(K270=0,"",K270&lt;1,"0-1 ay",K270&lt;3,"1-3 ay",K270&lt;6,"3-6 ay",K270&lt;12,"6-12 ay",K270&lt;24,"12-24 ay",K270&gt;24,"24 ay ve üstü")</f>
        <v/>
      </c>
    </row>
    <row r="271" spans="1:14" x14ac:dyDescent="0.3">
      <c r="A271" t="s">
        <v>12</v>
      </c>
      <c r="B271" s="29">
        <v>270</v>
      </c>
      <c r="C271" s="30">
        <v>40530</v>
      </c>
      <c r="D271" s="25" t="str">
        <f t="shared" si="24"/>
        <v>12.2010</v>
      </c>
      <c r="E271" s="31"/>
      <c r="F271" s="26" t="str">
        <f t="shared" si="25"/>
        <v/>
      </c>
      <c r="G271" s="40"/>
      <c r="H271" s="21" t="e">
        <f>VLOOKUP(F271,'[3]İSİM VEYA TC Sİ ÖRTÜŞENLER'!C$5:$I$406,3,FALSE)</f>
        <v>#N/A</v>
      </c>
      <c r="I271" s="21" t="e">
        <f>VLOOKUP(F271,'[3]İSİM VEYA TC Sİ ÖRTÜŞENLER'!$C$5:$I$406,7,FALSE)</f>
        <v>#N/A</v>
      </c>
      <c r="J271"/>
      <c r="K271"/>
      <c r="L271" t="str">
        <f t="shared" si="26"/>
        <v>BOB-270</v>
      </c>
      <c r="M271" s="12" t="str" cm="1">
        <f t="array" ref="M271">_xlfn.IFS(J271=0,"",J271&lt;24,"24 ve altı",J271&lt;30,"25-30",J271&lt;40,"31-40",J271&lt;54,"41-54",J271&gt;54,"55 ve üstü")</f>
        <v/>
      </c>
      <c r="N271" s="12" t="str" cm="1">
        <f t="array" ref="N271">_xlfn.IFS(K271=0,"",K271&lt;1,"0-1 ay",K271&lt;3,"1-3 ay",K271&lt;6,"3-6 ay",K271&lt;12,"6-12 ay",K271&lt;24,"12-24 ay",K271&gt;24,"24 ay ve üstü")</f>
        <v/>
      </c>
    </row>
    <row r="272" spans="1:14" x14ac:dyDescent="0.3">
      <c r="A272" t="s">
        <v>12</v>
      </c>
      <c r="B272" s="29">
        <v>271</v>
      </c>
      <c r="C272" s="30">
        <v>40538</v>
      </c>
      <c r="D272" s="25" t="str">
        <f t="shared" si="24"/>
        <v>12.2010</v>
      </c>
      <c r="E272" s="31"/>
      <c r="F272" s="26" t="str">
        <f t="shared" si="25"/>
        <v/>
      </c>
      <c r="G272" s="40"/>
      <c r="H272" s="21" t="e">
        <f>VLOOKUP(F272,'[3]İSİM VEYA TC Sİ ÖRTÜŞENLER'!C$5:$I$406,3,FALSE)</f>
        <v>#N/A</v>
      </c>
      <c r="I272" s="21" t="e">
        <f>VLOOKUP(F272,'[3]İSİM VEYA TC Sİ ÖRTÜŞENLER'!$C$5:$I$406,7,FALSE)</f>
        <v>#N/A</v>
      </c>
      <c r="J272"/>
      <c r="K272"/>
      <c r="L272" t="str">
        <f t="shared" si="26"/>
        <v>BOB-271</v>
      </c>
      <c r="M272" s="12" t="str" cm="1">
        <f t="array" ref="M272">_xlfn.IFS(J272=0,"",J272&lt;24,"24 ve altı",J272&lt;30,"25-30",J272&lt;40,"31-40",J272&lt;54,"41-54",J272&gt;54,"55 ve üstü")</f>
        <v/>
      </c>
      <c r="N272" s="12" t="str" cm="1">
        <f t="array" ref="N272">_xlfn.IFS(K272=0,"",K272&lt;1,"0-1 ay",K272&lt;3,"1-3 ay",K272&lt;6,"3-6 ay",K272&lt;12,"6-12 ay",K272&lt;24,"12-24 ay",K272&gt;24,"24 ay ve üstü")</f>
        <v/>
      </c>
    </row>
    <row r="273" spans="1:14" x14ac:dyDescent="0.3">
      <c r="A273" t="s">
        <v>12</v>
      </c>
      <c r="B273" s="29">
        <v>272</v>
      </c>
      <c r="C273" s="30">
        <v>40540</v>
      </c>
      <c r="D273" s="25" t="str">
        <f t="shared" si="24"/>
        <v>12.2010</v>
      </c>
      <c r="E273" s="31"/>
      <c r="F273" s="26" t="str">
        <f t="shared" si="25"/>
        <v/>
      </c>
      <c r="G273" s="40"/>
      <c r="H273" s="21" t="e">
        <f>VLOOKUP(F273,'[3]İSİM VEYA TC Sİ ÖRTÜŞENLER'!C$5:$I$406,3,FALSE)</f>
        <v>#N/A</v>
      </c>
      <c r="I273" s="21" t="e">
        <f>VLOOKUP(F273,'[3]İSİM VEYA TC Sİ ÖRTÜŞENLER'!$C$5:$I$406,7,FALSE)</f>
        <v>#N/A</v>
      </c>
      <c r="J273"/>
      <c r="K273"/>
      <c r="L273" t="str">
        <f t="shared" si="26"/>
        <v>BOB-272</v>
      </c>
      <c r="M273" s="12" t="str" cm="1">
        <f t="array" ref="M273">_xlfn.IFS(J273=0,"",J273&lt;24,"24 ve altı",J273&lt;30,"25-30",J273&lt;40,"31-40",J273&lt;54,"41-54",J273&gt;54,"55 ve üstü")</f>
        <v/>
      </c>
      <c r="N273" s="12" t="str" cm="1">
        <f t="array" ref="N273">_xlfn.IFS(K273=0,"",K273&lt;1,"0-1 ay",K273&lt;3,"1-3 ay",K273&lt;6,"3-6 ay",K273&lt;12,"6-12 ay",K273&lt;24,"12-24 ay",K273&gt;24,"24 ay ve üstü")</f>
        <v/>
      </c>
    </row>
    <row r="274" spans="1:14" x14ac:dyDescent="0.3">
      <c r="A274" t="s">
        <v>12</v>
      </c>
      <c r="B274" s="29">
        <v>273</v>
      </c>
      <c r="C274" s="30">
        <v>40548</v>
      </c>
      <c r="D274" s="25" t="str">
        <f t="shared" si="24"/>
        <v>01.2011</v>
      </c>
      <c r="E274" s="31"/>
      <c r="F274" s="26" t="str">
        <f t="shared" si="25"/>
        <v/>
      </c>
      <c r="G274" s="40"/>
      <c r="H274" s="21" t="e">
        <f>VLOOKUP(F274,'[3]İSİM VEYA TC Sİ ÖRTÜŞENLER'!C$5:$I$406,3,FALSE)</f>
        <v>#N/A</v>
      </c>
      <c r="I274" s="21" t="e">
        <f>VLOOKUP(F274,'[3]İSİM VEYA TC Sİ ÖRTÜŞENLER'!$C$5:$I$406,7,FALSE)</f>
        <v>#N/A</v>
      </c>
      <c r="J274"/>
      <c r="K274"/>
      <c r="L274" t="str">
        <f t="shared" si="26"/>
        <v>BOB-273</v>
      </c>
      <c r="M274" s="12" t="str" cm="1">
        <f t="array" ref="M274">_xlfn.IFS(J274=0,"",J274&lt;24,"24 ve altı",J274&lt;30,"25-30",J274&lt;40,"31-40",J274&lt;54,"41-54",J274&gt;54,"55 ve üstü")</f>
        <v/>
      </c>
      <c r="N274" s="12" t="str" cm="1">
        <f t="array" ref="N274">_xlfn.IFS(K274=0,"",K274&lt;1,"0-1 ay",K274&lt;3,"1-3 ay",K274&lt;6,"3-6 ay",K274&lt;12,"6-12 ay",K274&lt;24,"12-24 ay",K274&gt;24,"24 ay ve üstü")</f>
        <v/>
      </c>
    </row>
    <row r="275" spans="1:14" x14ac:dyDescent="0.3">
      <c r="A275" t="s">
        <v>12</v>
      </c>
      <c r="B275" s="29">
        <v>274</v>
      </c>
      <c r="C275" s="30">
        <v>40550</v>
      </c>
      <c r="D275" s="25" t="str">
        <f t="shared" si="24"/>
        <v>01.2011</v>
      </c>
      <c r="E275" s="31" t="s">
        <v>5181</v>
      </c>
      <c r="F275" s="26" t="str">
        <f t="shared" si="25"/>
        <v>ENİS ÖZDEMİR</v>
      </c>
      <c r="G275" s="40">
        <v>20611835488</v>
      </c>
      <c r="H275" s="21">
        <f>VLOOKUP(F275,'[3]İSİM VEYA TC Sİ ÖRTÜŞENLER'!C$5:$I$406,3,FALSE)</f>
        <v>40396</v>
      </c>
      <c r="I275" s="21">
        <f>VLOOKUP(F275,'[3]İSİM VEYA TC Sİ ÖRTÜŞENLER'!$C$5:$I$406,7,FALSE)</f>
        <v>29822</v>
      </c>
      <c r="J275" s="41">
        <f>+(C275-I275)/365</f>
        <v>29.391780821917809</v>
      </c>
      <c r="K275" s="41">
        <f>+(C275-H275)/30</f>
        <v>5.1333333333333337</v>
      </c>
      <c r="L275" t="str">
        <f t="shared" si="26"/>
        <v>BOB-274</v>
      </c>
      <c r="M275" s="12" t="str" cm="1">
        <f t="array" ref="M275">_xlfn.IFS(J275=0,"",J275&lt;24,"24 ve altı",J275&lt;30,"25-30",J275&lt;40,"31-40",J275&lt;54,"41-54",J275&gt;54,"55 ve üstü")</f>
        <v>25-30</v>
      </c>
      <c r="N275" s="12" t="str" cm="1">
        <f t="array" ref="N275">_xlfn.IFS(K275=0,"",K275&lt;1,"0-1 ay",K275&lt;3,"1-3 ay",K275&lt;6,"3-6 ay",K275&lt;12,"6-12 ay",K275&lt;24,"12-24 ay",K275&gt;24,"24 ay ve üstü")</f>
        <v>3-6 ay</v>
      </c>
    </row>
    <row r="276" spans="1:14" x14ac:dyDescent="0.3">
      <c r="A276" t="s">
        <v>12</v>
      </c>
      <c r="B276" s="29">
        <v>275</v>
      </c>
      <c r="C276" s="30">
        <v>40551</v>
      </c>
      <c r="D276" s="25" t="str">
        <f t="shared" si="24"/>
        <v>01.2011</v>
      </c>
      <c r="E276" s="31"/>
      <c r="F276" s="26" t="str">
        <f t="shared" si="25"/>
        <v/>
      </c>
      <c r="G276" s="40"/>
      <c r="H276" s="21" t="e">
        <f>VLOOKUP(F276,'[3]İSİM VEYA TC Sİ ÖRTÜŞENLER'!C$5:$I$406,3,FALSE)</f>
        <v>#N/A</v>
      </c>
      <c r="I276" s="21" t="e">
        <f>VLOOKUP(F276,'[3]İSİM VEYA TC Sİ ÖRTÜŞENLER'!$C$5:$I$406,7,FALSE)</f>
        <v>#N/A</v>
      </c>
      <c r="J276"/>
      <c r="K276"/>
      <c r="L276" t="str">
        <f t="shared" si="26"/>
        <v>BOB-275</v>
      </c>
      <c r="M276" s="12" t="str" cm="1">
        <f t="array" ref="M276">_xlfn.IFS(J276=0,"",J276&lt;24,"24 ve altı",J276&lt;30,"25-30",J276&lt;40,"31-40",J276&lt;54,"41-54",J276&gt;54,"55 ve üstü")</f>
        <v/>
      </c>
      <c r="N276" s="12" t="str" cm="1">
        <f t="array" ref="N276">_xlfn.IFS(K276=0,"",K276&lt;1,"0-1 ay",K276&lt;3,"1-3 ay",K276&lt;6,"3-6 ay",K276&lt;12,"6-12 ay",K276&lt;24,"12-24 ay",K276&gt;24,"24 ay ve üstü")</f>
        <v/>
      </c>
    </row>
    <row r="277" spans="1:14" x14ac:dyDescent="0.3">
      <c r="A277" t="s">
        <v>12</v>
      </c>
      <c r="B277" s="29">
        <v>276</v>
      </c>
      <c r="C277" s="30">
        <v>40552</v>
      </c>
      <c r="D277" s="25" t="str">
        <f t="shared" si="24"/>
        <v>01.2011</v>
      </c>
      <c r="E277" s="31"/>
      <c r="F277" s="26" t="str">
        <f t="shared" si="25"/>
        <v/>
      </c>
      <c r="G277" s="40"/>
      <c r="H277" s="21" t="e">
        <f>VLOOKUP(F277,'[3]İSİM VEYA TC Sİ ÖRTÜŞENLER'!C$5:$I$406,3,FALSE)</f>
        <v>#N/A</v>
      </c>
      <c r="I277" s="21" t="e">
        <f>VLOOKUP(F277,'[3]İSİM VEYA TC Sİ ÖRTÜŞENLER'!$C$5:$I$406,7,FALSE)</f>
        <v>#N/A</v>
      </c>
      <c r="J277"/>
      <c r="K277"/>
      <c r="L277" t="str">
        <f t="shared" si="26"/>
        <v>BOB-276</v>
      </c>
      <c r="M277" s="12" t="str" cm="1">
        <f t="array" ref="M277">_xlfn.IFS(J277=0,"",J277&lt;24,"24 ve altı",J277&lt;30,"25-30",J277&lt;40,"31-40",J277&lt;54,"41-54",J277&gt;54,"55 ve üstü")</f>
        <v/>
      </c>
      <c r="N277" s="12" t="str" cm="1">
        <f t="array" ref="N277">_xlfn.IFS(K277=0,"",K277&lt;1,"0-1 ay",K277&lt;3,"1-3 ay",K277&lt;6,"3-6 ay",K277&lt;12,"6-12 ay",K277&lt;24,"12-24 ay",K277&gt;24,"24 ay ve üstü")</f>
        <v/>
      </c>
    </row>
    <row r="278" spans="1:14" x14ac:dyDescent="0.3">
      <c r="A278" t="s">
        <v>12</v>
      </c>
      <c r="B278" s="29">
        <v>277</v>
      </c>
      <c r="C278" s="30">
        <v>40552</v>
      </c>
      <c r="D278" s="25" t="str">
        <f t="shared" si="24"/>
        <v>01.2011</v>
      </c>
      <c r="E278" s="31"/>
      <c r="F278" s="26" t="str">
        <f t="shared" si="25"/>
        <v/>
      </c>
      <c r="G278" s="40"/>
      <c r="H278" s="21" t="e">
        <f>VLOOKUP(F278,'[3]İSİM VEYA TC Sİ ÖRTÜŞENLER'!C$5:$I$406,3,FALSE)</f>
        <v>#N/A</v>
      </c>
      <c r="I278" s="21" t="e">
        <f>VLOOKUP(F278,'[3]İSİM VEYA TC Sİ ÖRTÜŞENLER'!$C$5:$I$406,7,FALSE)</f>
        <v>#N/A</v>
      </c>
      <c r="J278"/>
      <c r="K278"/>
      <c r="L278" t="str">
        <f t="shared" si="26"/>
        <v>BOB-277</v>
      </c>
      <c r="M278" s="12" t="str" cm="1">
        <f t="array" ref="M278">_xlfn.IFS(J278=0,"",J278&lt;24,"24 ve altı",J278&lt;30,"25-30",J278&lt;40,"31-40",J278&lt;54,"41-54",J278&gt;54,"55 ve üstü")</f>
        <v/>
      </c>
      <c r="N278" s="12" t="str" cm="1">
        <f t="array" ref="N278">_xlfn.IFS(K278=0,"",K278&lt;1,"0-1 ay",K278&lt;3,"1-3 ay",K278&lt;6,"3-6 ay",K278&lt;12,"6-12 ay",K278&lt;24,"12-24 ay",K278&gt;24,"24 ay ve üstü")</f>
        <v/>
      </c>
    </row>
    <row r="279" spans="1:14" x14ac:dyDescent="0.3">
      <c r="A279" t="s">
        <v>12</v>
      </c>
      <c r="B279" s="29">
        <v>278</v>
      </c>
      <c r="C279" s="30">
        <v>40554</v>
      </c>
      <c r="D279" s="25" t="str">
        <f t="shared" si="24"/>
        <v>01.2011</v>
      </c>
      <c r="E279" s="31" t="s">
        <v>5182</v>
      </c>
      <c r="F279" s="26" t="str">
        <f t="shared" si="25"/>
        <v>KADİR KESİCİ</v>
      </c>
      <c r="G279" s="40">
        <v>69601018944</v>
      </c>
      <c r="H279" s="21">
        <f>VLOOKUP(F279,'[3]İSİM VEYA TC Sİ ÖRTÜŞENLER'!C$5:$I$406,3,FALSE)</f>
        <v>40457</v>
      </c>
      <c r="I279" s="21">
        <f>VLOOKUP(F279,'[3]İSİM VEYA TC Sİ ÖRTÜŞENLER'!$C$5:$I$406,7,FALSE)</f>
        <v>31213</v>
      </c>
      <c r="J279" s="41">
        <f t="shared" ref="J279:J287" si="27">+(C279-I279)/365</f>
        <v>25.591780821917808</v>
      </c>
      <c r="K279" s="41">
        <f t="shared" ref="K279:K287" si="28">+(C279-H279)/30</f>
        <v>3.2333333333333334</v>
      </c>
      <c r="L279" t="str">
        <f t="shared" si="26"/>
        <v>BOB-278</v>
      </c>
      <c r="M279" s="12" t="str" cm="1">
        <f t="array" ref="M279">_xlfn.IFS(J279=0,"",J279&lt;24,"24 ve altı",J279&lt;30,"25-30",J279&lt;40,"31-40",J279&lt;54,"41-54",J279&gt;54,"55 ve üstü")</f>
        <v>25-30</v>
      </c>
      <c r="N279" s="12" t="str" cm="1">
        <f t="array" ref="N279">_xlfn.IFS(K279=0,"",K279&lt;1,"0-1 ay",K279&lt;3,"1-3 ay",K279&lt;6,"3-6 ay",K279&lt;12,"6-12 ay",K279&lt;24,"12-24 ay",K279&gt;24,"24 ay ve üstü")</f>
        <v>3-6 ay</v>
      </c>
    </row>
    <row r="280" spans="1:14" x14ac:dyDescent="0.3">
      <c r="A280" t="s">
        <v>12</v>
      </c>
      <c r="B280" s="29">
        <v>279</v>
      </c>
      <c r="C280" s="30">
        <v>40554</v>
      </c>
      <c r="D280" s="25" t="str">
        <f t="shared" si="24"/>
        <v>01.2011</v>
      </c>
      <c r="E280" s="31" t="s">
        <v>5183</v>
      </c>
      <c r="F280" s="26" t="str">
        <f t="shared" si="25"/>
        <v>NEVZAT UYSAL</v>
      </c>
      <c r="G280" s="40">
        <v>61543287860</v>
      </c>
      <c r="H280" s="21">
        <f>VLOOKUP(F280,'[3]İSİM VEYA TC Sİ ÖRTÜŞENLER'!C$5:$I$406,3,FALSE)</f>
        <v>40407</v>
      </c>
      <c r="I280" s="21">
        <f>VLOOKUP(F280,'[3]İSİM VEYA TC Sİ ÖRTÜŞENLER'!$C$5:$I$406,7,FALSE)</f>
        <v>21634</v>
      </c>
      <c r="J280" s="41">
        <f t="shared" si="27"/>
        <v>51.835616438356162</v>
      </c>
      <c r="K280" s="41">
        <f t="shared" si="28"/>
        <v>4.9000000000000004</v>
      </c>
      <c r="L280" t="str">
        <f t="shared" si="26"/>
        <v>BOB-279</v>
      </c>
      <c r="M280" s="12" t="str" cm="1">
        <f t="array" ref="M280">_xlfn.IFS(J280=0,"",J280&lt;24,"24 ve altı",J280&lt;30,"25-30",J280&lt;40,"31-40",J280&lt;54,"41-54",J280&gt;54,"55 ve üstü")</f>
        <v>41-54</v>
      </c>
      <c r="N280" s="12" t="str" cm="1">
        <f t="array" ref="N280">_xlfn.IFS(K280=0,"",K280&lt;1,"0-1 ay",K280&lt;3,"1-3 ay",K280&lt;6,"3-6 ay",K280&lt;12,"6-12 ay",K280&lt;24,"12-24 ay",K280&gt;24,"24 ay ve üstü")</f>
        <v>3-6 ay</v>
      </c>
    </row>
    <row r="281" spans="1:14" x14ac:dyDescent="0.3">
      <c r="A281" t="s">
        <v>12</v>
      </c>
      <c r="B281" s="29">
        <v>280</v>
      </c>
      <c r="C281" s="30">
        <v>40554</v>
      </c>
      <c r="D281" s="25" t="str">
        <f t="shared" si="24"/>
        <v>01.2011</v>
      </c>
      <c r="E281" s="31" t="s">
        <v>5184</v>
      </c>
      <c r="F281" s="26" t="str">
        <f t="shared" si="25"/>
        <v>MEHMET KARAKOYUN</v>
      </c>
      <c r="G281" s="40">
        <v>38831044696</v>
      </c>
      <c r="H281" s="21">
        <f>VLOOKUP(F281,'[3]İSİM VEYA TC Sİ ÖRTÜŞENLER'!C$5:$I$406,3,FALSE)</f>
        <v>40345</v>
      </c>
      <c r="I281" s="21">
        <f>VLOOKUP(F281,'[3]İSİM VEYA TC Sİ ÖRTÜŞENLER'!$C$5:$I$406,7,FALSE)</f>
        <v>31229</v>
      </c>
      <c r="J281" s="41">
        <f t="shared" si="27"/>
        <v>25.547945205479451</v>
      </c>
      <c r="K281" s="41">
        <f t="shared" si="28"/>
        <v>6.9666666666666668</v>
      </c>
      <c r="L281" t="str">
        <f t="shared" si="26"/>
        <v>BOB-280</v>
      </c>
      <c r="M281" s="12" t="str" cm="1">
        <f t="array" ref="M281">_xlfn.IFS(J281=0,"",J281&lt;24,"24 ve altı",J281&lt;30,"25-30",J281&lt;40,"31-40",J281&lt;54,"41-54",J281&gt;54,"55 ve üstü")</f>
        <v>25-30</v>
      </c>
      <c r="N281" s="12" t="str" cm="1">
        <f t="array" ref="N281">_xlfn.IFS(K281=0,"",K281&lt;1,"0-1 ay",K281&lt;3,"1-3 ay",K281&lt;6,"3-6 ay",K281&lt;12,"6-12 ay",K281&lt;24,"12-24 ay",K281&gt;24,"24 ay ve üstü")</f>
        <v>6-12 ay</v>
      </c>
    </row>
    <row r="282" spans="1:14" x14ac:dyDescent="0.3">
      <c r="A282" t="s">
        <v>12</v>
      </c>
      <c r="B282" s="29">
        <v>281</v>
      </c>
      <c r="C282" s="30">
        <v>40556</v>
      </c>
      <c r="D282" s="25" t="str">
        <f t="shared" si="24"/>
        <v>01.2011</v>
      </c>
      <c r="E282" s="31" t="s">
        <v>5018</v>
      </c>
      <c r="F282" s="26" t="str">
        <f t="shared" si="25"/>
        <v>FATİH KESKİN</v>
      </c>
      <c r="G282" s="40">
        <v>10976942952</v>
      </c>
      <c r="H282" s="21">
        <f>VLOOKUP(F282,'[3]İSİM VEYA TC Sİ ÖRTÜŞENLER'!C$5:$I$406,3,FALSE)</f>
        <v>40106</v>
      </c>
      <c r="I282" s="21">
        <f>VLOOKUP(F282,'[3]İSİM VEYA TC Sİ ÖRTÜŞENLER'!$C$5:$I$406,7,FALSE)</f>
        <v>30868</v>
      </c>
      <c r="J282" s="41">
        <f t="shared" si="27"/>
        <v>26.542465753424658</v>
      </c>
      <c r="K282" s="41">
        <f t="shared" si="28"/>
        <v>15</v>
      </c>
      <c r="L282" t="str">
        <f t="shared" si="26"/>
        <v>BOB-281</v>
      </c>
      <c r="M282" s="12" t="str" cm="1">
        <f t="array" ref="M282">_xlfn.IFS(J282=0,"",J282&lt;24,"24 ve altı",J282&lt;30,"25-30",J282&lt;40,"31-40",J282&lt;54,"41-54",J282&gt;54,"55 ve üstü")</f>
        <v>25-30</v>
      </c>
      <c r="N282" s="12" t="str" cm="1">
        <f t="array" ref="N282">_xlfn.IFS(K282=0,"",K282&lt;1,"0-1 ay",K282&lt;3,"1-3 ay",K282&lt;6,"3-6 ay",K282&lt;12,"6-12 ay",K282&lt;24,"12-24 ay",K282&gt;24,"24 ay ve üstü")</f>
        <v>12-24 ay</v>
      </c>
    </row>
    <row r="283" spans="1:14" x14ac:dyDescent="0.3">
      <c r="A283" t="s">
        <v>12</v>
      </c>
      <c r="B283" s="29">
        <v>282</v>
      </c>
      <c r="C283" s="30">
        <v>40556</v>
      </c>
      <c r="D283" s="25" t="str">
        <f t="shared" si="24"/>
        <v>01.2011</v>
      </c>
      <c r="E283" s="31" t="s">
        <v>5185</v>
      </c>
      <c r="F283" s="26" t="str">
        <f t="shared" si="25"/>
        <v>FUAT SARI</v>
      </c>
      <c r="G283" s="40">
        <v>65155169682</v>
      </c>
      <c r="H283" s="21">
        <f>VLOOKUP(F283,'[3]İSİM VEYA TC Sİ ÖRTÜŞENLER'!C$5:$I$406,3,FALSE)</f>
        <v>40270</v>
      </c>
      <c r="I283" s="21">
        <f>VLOOKUP(F283,'[3]İSİM VEYA TC Sİ ÖRTÜŞENLER'!$C$5:$I$406,7,FALSE)</f>
        <v>21252</v>
      </c>
      <c r="J283" s="41">
        <f t="shared" si="27"/>
        <v>52.887671232876713</v>
      </c>
      <c r="K283" s="41">
        <f t="shared" si="28"/>
        <v>9.5333333333333332</v>
      </c>
      <c r="L283" t="str">
        <f t="shared" si="26"/>
        <v>BOB-282</v>
      </c>
      <c r="M283" s="12" t="str" cm="1">
        <f t="array" ref="M283">_xlfn.IFS(J283=0,"",J283&lt;24,"24 ve altı",J283&lt;30,"25-30",J283&lt;40,"31-40",J283&lt;54,"41-54",J283&gt;54,"55 ve üstü")</f>
        <v>41-54</v>
      </c>
      <c r="N283" s="12" t="str" cm="1">
        <f t="array" ref="N283">_xlfn.IFS(K283=0,"",K283&lt;1,"0-1 ay",K283&lt;3,"1-3 ay",K283&lt;6,"3-6 ay",K283&lt;12,"6-12 ay",K283&lt;24,"12-24 ay",K283&gt;24,"24 ay ve üstü")</f>
        <v>6-12 ay</v>
      </c>
    </row>
    <row r="284" spans="1:14" x14ac:dyDescent="0.3">
      <c r="A284" t="s">
        <v>12</v>
      </c>
      <c r="B284" s="29">
        <v>283</v>
      </c>
      <c r="C284" s="30">
        <v>40559</v>
      </c>
      <c r="D284" s="25" t="str">
        <f t="shared" si="24"/>
        <v>01.2011</v>
      </c>
      <c r="E284" s="31" t="s">
        <v>5186</v>
      </c>
      <c r="F284" s="26" t="str">
        <f t="shared" si="25"/>
        <v>METİN KOLCU</v>
      </c>
      <c r="G284" s="40">
        <v>49843191728</v>
      </c>
      <c r="H284" s="21">
        <f>VLOOKUP(F284,'[3]İSİM VEYA TC Sİ ÖRTÜŞENLER'!C$5:$I$406,3,FALSE)</f>
        <v>40463</v>
      </c>
      <c r="I284" s="21">
        <f>VLOOKUP(F284,'[3]İSİM VEYA TC Sİ ÖRTÜŞENLER'!$C$5:$I$406,7,FALSE)</f>
        <v>28572</v>
      </c>
      <c r="J284" s="41">
        <f t="shared" si="27"/>
        <v>32.841095890410962</v>
      </c>
      <c r="K284" s="41">
        <f t="shared" si="28"/>
        <v>3.2</v>
      </c>
      <c r="L284" t="str">
        <f t="shared" si="26"/>
        <v>BOB-283</v>
      </c>
      <c r="M284" s="12" t="str" cm="1">
        <f t="array" ref="M284">_xlfn.IFS(J284=0,"",J284&lt;24,"24 ve altı",J284&lt;30,"25-30",J284&lt;40,"31-40",J284&lt;54,"41-54",J284&gt;54,"55 ve üstü")</f>
        <v>31-40</v>
      </c>
      <c r="N284" s="12" t="str" cm="1">
        <f t="array" ref="N284">_xlfn.IFS(K284=0,"",K284&lt;1,"0-1 ay",K284&lt;3,"1-3 ay",K284&lt;6,"3-6 ay",K284&lt;12,"6-12 ay",K284&lt;24,"12-24 ay",K284&gt;24,"24 ay ve üstü")</f>
        <v>3-6 ay</v>
      </c>
    </row>
    <row r="285" spans="1:14" x14ac:dyDescent="0.3">
      <c r="A285" t="s">
        <v>12</v>
      </c>
      <c r="B285" s="29">
        <v>284</v>
      </c>
      <c r="C285" s="30">
        <v>40562</v>
      </c>
      <c r="D285" s="25" t="str">
        <f t="shared" si="24"/>
        <v>01.2011</v>
      </c>
      <c r="E285" s="31" t="s">
        <v>5187</v>
      </c>
      <c r="F285" s="26" t="str">
        <f t="shared" si="25"/>
        <v>CİHANŞAH KARAYEL</v>
      </c>
      <c r="G285" s="40">
        <v>43657397970</v>
      </c>
      <c r="H285" s="21">
        <f>VLOOKUP(F285,'[3]İSİM VEYA TC Sİ ÖRTÜŞENLER'!C$5:$I$406,3,FALSE)</f>
        <v>40194</v>
      </c>
      <c r="I285" s="21">
        <f>VLOOKUP(F285,'[3]İSİM VEYA TC Sİ ÖRTÜŞENLER'!$C$5:$I$406,7,FALSE)</f>
        <v>24554</v>
      </c>
      <c r="J285" s="41">
        <f t="shared" si="27"/>
        <v>43.857534246575341</v>
      </c>
      <c r="K285" s="41">
        <f t="shared" si="28"/>
        <v>12.266666666666667</v>
      </c>
      <c r="L285" t="str">
        <f t="shared" si="26"/>
        <v>BOB-284</v>
      </c>
      <c r="M285" s="12" t="str" cm="1">
        <f t="array" ref="M285">_xlfn.IFS(J285=0,"",J285&lt;24,"24 ve altı",J285&lt;30,"25-30",J285&lt;40,"31-40",J285&lt;54,"41-54",J285&gt;54,"55 ve üstü")</f>
        <v>41-54</v>
      </c>
      <c r="N285" s="12" t="str" cm="1">
        <f t="array" ref="N285">_xlfn.IFS(K285=0,"",K285&lt;1,"0-1 ay",K285&lt;3,"1-3 ay",K285&lt;6,"3-6 ay",K285&lt;12,"6-12 ay",K285&lt;24,"12-24 ay",K285&gt;24,"24 ay ve üstü")</f>
        <v>12-24 ay</v>
      </c>
    </row>
    <row r="286" spans="1:14" x14ac:dyDescent="0.3">
      <c r="A286" t="s">
        <v>12</v>
      </c>
      <c r="B286" s="29">
        <v>285</v>
      </c>
      <c r="C286" s="30">
        <v>40563</v>
      </c>
      <c r="D286" s="25" t="str">
        <f t="shared" si="24"/>
        <v>01.2011</v>
      </c>
      <c r="E286" s="31" t="s">
        <v>5188</v>
      </c>
      <c r="F286" s="26" t="str">
        <f t="shared" si="25"/>
        <v>MUSA PINAROĞLU</v>
      </c>
      <c r="G286" s="40">
        <v>26063659962</v>
      </c>
      <c r="H286" s="21">
        <f>VLOOKUP(F286,'[3]İSİM VEYA TC Sİ ÖRTÜŞENLER'!C$5:$I$406,3,FALSE)</f>
        <v>40510</v>
      </c>
      <c r="I286" s="21">
        <f>VLOOKUP(F286,'[3]İSİM VEYA TC Sİ ÖRTÜŞENLER'!$C$5:$I$406,7,FALSE)</f>
        <v>25569</v>
      </c>
      <c r="J286" s="41">
        <f t="shared" si="27"/>
        <v>41.079452054794523</v>
      </c>
      <c r="K286" s="41">
        <f t="shared" si="28"/>
        <v>1.7666666666666666</v>
      </c>
      <c r="L286" t="str">
        <f t="shared" si="26"/>
        <v>BOB-285</v>
      </c>
      <c r="M286" s="12" t="str" cm="1">
        <f t="array" ref="M286">_xlfn.IFS(J286=0,"",J286&lt;24,"24 ve altı",J286&lt;30,"25-30",J286&lt;40,"31-40",J286&lt;54,"41-54",J286&gt;54,"55 ve üstü")</f>
        <v>41-54</v>
      </c>
      <c r="N286" s="12" t="str" cm="1">
        <f t="array" ref="N286">_xlfn.IFS(K286=0,"",K286&lt;1,"0-1 ay",K286&lt;3,"1-3 ay",K286&lt;6,"3-6 ay",K286&lt;12,"6-12 ay",K286&lt;24,"12-24 ay",K286&gt;24,"24 ay ve üstü")</f>
        <v>1-3 ay</v>
      </c>
    </row>
    <row r="287" spans="1:14" x14ac:dyDescent="0.3">
      <c r="A287" t="s">
        <v>12</v>
      </c>
      <c r="B287" s="29">
        <v>286</v>
      </c>
      <c r="C287" s="30">
        <v>40566</v>
      </c>
      <c r="D287" s="25" t="str">
        <f t="shared" si="24"/>
        <v>01.2011</v>
      </c>
      <c r="E287" s="31" t="s">
        <v>5189</v>
      </c>
      <c r="F287" s="26" t="str">
        <f t="shared" si="25"/>
        <v>BAYRAM BULDUK</v>
      </c>
      <c r="G287" s="40">
        <v>21188635464</v>
      </c>
      <c r="H287" s="21">
        <f>VLOOKUP(F287,'[3]İSİM VEYA TC Sİ ÖRTÜŞENLER'!C$5:$I$406,3,FALSE)</f>
        <v>40365</v>
      </c>
      <c r="I287" s="21">
        <f>VLOOKUP(F287,'[3]İSİM VEYA TC Sİ ÖRTÜŞENLER'!$C$5:$I$406,7,FALSE)</f>
        <v>24354</v>
      </c>
      <c r="J287" s="41">
        <f t="shared" si="27"/>
        <v>44.416438356164385</v>
      </c>
      <c r="K287" s="41">
        <f t="shared" si="28"/>
        <v>6.7</v>
      </c>
      <c r="L287" t="str">
        <f t="shared" si="26"/>
        <v>BOB-286</v>
      </c>
      <c r="M287" s="12" t="str" cm="1">
        <f t="array" ref="M287">_xlfn.IFS(J287=0,"",J287&lt;24,"24 ve altı",J287&lt;30,"25-30",J287&lt;40,"31-40",J287&lt;54,"41-54",J287&gt;54,"55 ve üstü")</f>
        <v>41-54</v>
      </c>
      <c r="N287" s="12" t="str" cm="1">
        <f t="array" ref="N287">_xlfn.IFS(K287=0,"",K287&lt;1,"0-1 ay",K287&lt;3,"1-3 ay",K287&lt;6,"3-6 ay",K287&lt;12,"6-12 ay",K287&lt;24,"12-24 ay",K287&gt;24,"24 ay ve üstü")</f>
        <v>6-12 ay</v>
      </c>
    </row>
    <row r="288" spans="1:14" x14ac:dyDescent="0.3">
      <c r="A288" t="s">
        <v>12</v>
      </c>
      <c r="B288" s="29">
        <v>287</v>
      </c>
      <c r="C288" s="30">
        <v>40567</v>
      </c>
      <c r="D288" s="25" t="str">
        <f t="shared" si="24"/>
        <v>01.2011</v>
      </c>
      <c r="E288" s="31"/>
      <c r="F288" s="26" t="str">
        <f t="shared" si="25"/>
        <v/>
      </c>
      <c r="G288" s="40"/>
      <c r="H288" s="21" t="e">
        <f>VLOOKUP(F288,'[3]İSİM VEYA TC Sİ ÖRTÜŞENLER'!C$5:$I$406,3,FALSE)</f>
        <v>#N/A</v>
      </c>
      <c r="I288" s="21" t="e">
        <f>VLOOKUP(F288,'[3]İSİM VEYA TC Sİ ÖRTÜŞENLER'!$C$5:$I$406,7,FALSE)</f>
        <v>#N/A</v>
      </c>
      <c r="J288"/>
      <c r="K288"/>
      <c r="L288" t="str">
        <f t="shared" si="26"/>
        <v>BOB-287</v>
      </c>
      <c r="M288" s="12" t="str" cm="1">
        <f t="array" ref="M288">_xlfn.IFS(J288=0,"",J288&lt;24,"24 ve altı",J288&lt;30,"25-30",J288&lt;40,"31-40",J288&lt;54,"41-54",J288&gt;54,"55 ve üstü")</f>
        <v/>
      </c>
      <c r="N288" s="12" t="str" cm="1">
        <f t="array" ref="N288">_xlfn.IFS(K288=0,"",K288&lt;1,"0-1 ay",K288&lt;3,"1-3 ay",K288&lt;6,"3-6 ay",K288&lt;12,"6-12 ay",K288&lt;24,"12-24 ay",K288&gt;24,"24 ay ve üstü")</f>
        <v/>
      </c>
    </row>
    <row r="289" spans="1:14" x14ac:dyDescent="0.3">
      <c r="A289" t="s">
        <v>12</v>
      </c>
      <c r="B289" s="29">
        <v>288</v>
      </c>
      <c r="C289" s="30">
        <v>40569</v>
      </c>
      <c r="D289" s="25" t="str">
        <f t="shared" si="24"/>
        <v>01.2011</v>
      </c>
      <c r="E289" s="31" t="s">
        <v>5190</v>
      </c>
      <c r="F289" s="26" t="str">
        <f t="shared" si="25"/>
        <v>RIZA ÇAKMAK</v>
      </c>
      <c r="G289" s="40">
        <v>45079780774</v>
      </c>
      <c r="H289" s="21">
        <f>VLOOKUP(F289,'[3]İSİM VEYA TC Sİ ÖRTÜŞENLER'!C$5:$I$406,3,FALSE)</f>
        <v>40404</v>
      </c>
      <c r="I289" s="21">
        <f>VLOOKUP(F289,'[3]İSİM VEYA TC Sİ ÖRTÜŞENLER'!$C$5:$I$406,7,FALSE)</f>
        <v>27412</v>
      </c>
      <c r="J289" s="41">
        <f>+(C289-I289)/365</f>
        <v>36.046575342465751</v>
      </c>
      <c r="K289" s="41">
        <f>+(C289-H289)/30</f>
        <v>5.5</v>
      </c>
      <c r="L289" t="str">
        <f t="shared" si="26"/>
        <v>BOB-288</v>
      </c>
      <c r="M289" s="12" t="str" cm="1">
        <f t="array" ref="M289">_xlfn.IFS(J289=0,"",J289&lt;24,"24 ve altı",J289&lt;30,"25-30",J289&lt;40,"31-40",J289&lt;54,"41-54",J289&gt;54,"55 ve üstü")</f>
        <v>31-40</v>
      </c>
      <c r="N289" s="12" t="str" cm="1">
        <f t="array" ref="N289">_xlfn.IFS(K289=0,"",K289&lt;1,"0-1 ay",K289&lt;3,"1-3 ay",K289&lt;6,"3-6 ay",K289&lt;12,"6-12 ay",K289&lt;24,"12-24 ay",K289&gt;24,"24 ay ve üstü")</f>
        <v>3-6 ay</v>
      </c>
    </row>
    <row r="290" spans="1:14" x14ac:dyDescent="0.3">
      <c r="A290" t="s">
        <v>12</v>
      </c>
      <c r="B290" s="29">
        <v>289</v>
      </c>
      <c r="C290" s="30">
        <v>40572</v>
      </c>
      <c r="D290" s="25" t="str">
        <f t="shared" si="24"/>
        <v>01.2011</v>
      </c>
      <c r="E290" s="31"/>
      <c r="F290" s="26" t="str">
        <f t="shared" si="25"/>
        <v/>
      </c>
      <c r="G290" s="40"/>
      <c r="H290" s="21" t="e">
        <f>VLOOKUP(F290,'[3]İSİM VEYA TC Sİ ÖRTÜŞENLER'!C$5:$I$406,3,FALSE)</f>
        <v>#N/A</v>
      </c>
      <c r="I290" s="21" t="e">
        <f>VLOOKUP(F290,'[3]İSİM VEYA TC Sİ ÖRTÜŞENLER'!$C$5:$I$406,7,FALSE)</f>
        <v>#N/A</v>
      </c>
      <c r="J290"/>
      <c r="K290"/>
      <c r="L290" t="str">
        <f t="shared" si="26"/>
        <v>BOB-289</v>
      </c>
      <c r="M290" s="12" t="str" cm="1">
        <f t="array" ref="M290">_xlfn.IFS(J290=0,"",J290&lt;24,"24 ve altı",J290&lt;30,"25-30",J290&lt;40,"31-40",J290&lt;54,"41-54",J290&gt;54,"55 ve üstü")</f>
        <v/>
      </c>
      <c r="N290" s="12" t="str" cm="1">
        <f t="array" ref="N290">_xlfn.IFS(K290=0,"",K290&lt;1,"0-1 ay",K290&lt;3,"1-3 ay",K290&lt;6,"3-6 ay",K290&lt;12,"6-12 ay",K290&lt;24,"12-24 ay",K290&gt;24,"24 ay ve üstü")</f>
        <v/>
      </c>
    </row>
    <row r="291" spans="1:14" x14ac:dyDescent="0.3">
      <c r="A291" t="s">
        <v>12</v>
      </c>
      <c r="B291" s="29">
        <v>290</v>
      </c>
      <c r="C291" s="30">
        <v>40569</v>
      </c>
      <c r="D291" s="25" t="str">
        <f t="shared" si="24"/>
        <v>01.2011</v>
      </c>
      <c r="E291" s="31" t="s">
        <v>5191</v>
      </c>
      <c r="F291" s="26" t="str">
        <f t="shared" si="25"/>
        <v>RAMAZAN DOLAŞ</v>
      </c>
      <c r="G291" s="40">
        <v>18397151410</v>
      </c>
      <c r="H291" s="21">
        <f>VLOOKUP(F291,'[3]İSİM VEYA TC Sİ ÖRTÜŞENLER'!C$5:$I$406,3,FALSE)</f>
        <v>40445</v>
      </c>
      <c r="I291" s="21">
        <f>VLOOKUP(F291,'[3]İSİM VEYA TC Sİ ÖRTÜŞENLER'!$C$5:$I$406,7,FALSE)</f>
        <v>23193</v>
      </c>
      <c r="J291" s="41">
        <f t="shared" ref="J291:J297" si="29">+(C291-I291)/365</f>
        <v>47.605479452054794</v>
      </c>
      <c r="K291" s="41">
        <f t="shared" ref="K291:K297" si="30">+(C291-H291)/30</f>
        <v>4.1333333333333337</v>
      </c>
      <c r="L291" t="str">
        <f t="shared" si="26"/>
        <v>BOB-290</v>
      </c>
      <c r="M291" s="12" t="str" cm="1">
        <f t="array" ref="M291">_xlfn.IFS(J291=0,"",J291&lt;24,"24 ve altı",J291&lt;30,"25-30",J291&lt;40,"31-40",J291&lt;54,"41-54",J291&gt;54,"55 ve üstü")</f>
        <v>41-54</v>
      </c>
      <c r="N291" s="12" t="str" cm="1">
        <f t="array" ref="N291">_xlfn.IFS(K291=0,"",K291&lt;1,"0-1 ay",K291&lt;3,"1-3 ay",K291&lt;6,"3-6 ay",K291&lt;12,"6-12 ay",K291&lt;24,"12-24 ay",K291&gt;24,"24 ay ve üstü")</f>
        <v>3-6 ay</v>
      </c>
    </row>
    <row r="292" spans="1:14" x14ac:dyDescent="0.3">
      <c r="A292" t="s">
        <v>12</v>
      </c>
      <c r="B292" s="29">
        <v>291</v>
      </c>
      <c r="C292" s="30">
        <v>40570</v>
      </c>
      <c r="D292" s="25" t="str">
        <f t="shared" si="24"/>
        <v>01.2011</v>
      </c>
      <c r="E292" s="31" t="s">
        <v>5192</v>
      </c>
      <c r="F292" s="26" t="str">
        <f t="shared" si="25"/>
        <v>HALİL KÜRKLÜ</v>
      </c>
      <c r="G292" s="40">
        <v>16463979746</v>
      </c>
      <c r="H292" s="21">
        <f>VLOOKUP(F292,'[3]İSİM VEYA TC Sİ ÖRTÜŞENLER'!C$5:$I$406,3,FALSE)</f>
        <v>40480</v>
      </c>
      <c r="I292" s="21">
        <f>VLOOKUP(F292,'[3]İSİM VEYA TC Sİ ÖRTÜŞENLER'!$C$5:$I$406,7,FALSE)</f>
        <v>29470</v>
      </c>
      <c r="J292" s="41">
        <f t="shared" si="29"/>
        <v>30.410958904109588</v>
      </c>
      <c r="K292" s="41">
        <f t="shared" si="30"/>
        <v>3</v>
      </c>
      <c r="L292" t="str">
        <f t="shared" si="26"/>
        <v>BOB-291</v>
      </c>
      <c r="M292" s="12" t="str" cm="1">
        <f t="array" ref="M292">_xlfn.IFS(J292=0,"",J292&lt;24,"24 ve altı",J292&lt;30,"25-30",J292&lt;40,"31-40",J292&lt;54,"41-54",J292&gt;54,"55 ve üstü")</f>
        <v>31-40</v>
      </c>
      <c r="N292" s="12" t="str" cm="1">
        <f t="array" ref="N292">_xlfn.IFS(K292=0,"",K292&lt;1,"0-1 ay",K292&lt;3,"1-3 ay",K292&lt;6,"3-6 ay",K292&lt;12,"6-12 ay",K292&lt;24,"12-24 ay",K292&gt;24,"24 ay ve üstü")</f>
        <v>3-6 ay</v>
      </c>
    </row>
    <row r="293" spans="1:14" x14ac:dyDescent="0.3">
      <c r="A293" t="s">
        <v>12</v>
      </c>
      <c r="B293" s="29">
        <v>292</v>
      </c>
      <c r="C293" s="30">
        <v>40574</v>
      </c>
      <c r="D293" s="25" t="str">
        <f t="shared" si="24"/>
        <v>01.2011</v>
      </c>
      <c r="E293" s="31" t="s">
        <v>5193</v>
      </c>
      <c r="F293" s="26" t="str">
        <f t="shared" si="25"/>
        <v>İBRAHİM BOZKURT</v>
      </c>
      <c r="G293" s="40">
        <v>45682764406</v>
      </c>
      <c r="H293" s="21">
        <f>VLOOKUP(F293,'[3]İSİM VEYA TC Sİ ÖRTÜŞENLER'!C$5:$I$406,3,FALSE)</f>
        <v>40480</v>
      </c>
      <c r="I293" s="21">
        <f>VLOOKUP(F293,'[3]İSİM VEYA TC Sİ ÖRTÜŞENLER'!$C$5:$I$406,7,FALSE)</f>
        <v>30996</v>
      </c>
      <c r="J293" s="41">
        <f t="shared" si="29"/>
        <v>26.241095890410961</v>
      </c>
      <c r="K293" s="41">
        <f t="shared" si="30"/>
        <v>3.1333333333333333</v>
      </c>
      <c r="L293" t="str">
        <f t="shared" si="26"/>
        <v>BOB-292</v>
      </c>
      <c r="M293" s="12" t="str" cm="1">
        <f t="array" ref="M293">_xlfn.IFS(J293=0,"",J293&lt;24,"24 ve altı",J293&lt;30,"25-30",J293&lt;40,"31-40",J293&lt;54,"41-54",J293&gt;54,"55 ve üstü")</f>
        <v>25-30</v>
      </c>
      <c r="N293" s="12" t="str" cm="1">
        <f t="array" ref="N293">_xlfn.IFS(K293=0,"",K293&lt;1,"0-1 ay",K293&lt;3,"1-3 ay",K293&lt;6,"3-6 ay",K293&lt;12,"6-12 ay",K293&lt;24,"12-24 ay",K293&gt;24,"24 ay ve üstü")</f>
        <v>3-6 ay</v>
      </c>
    </row>
    <row r="294" spans="1:14" x14ac:dyDescent="0.3">
      <c r="A294" t="s">
        <v>12</v>
      </c>
      <c r="B294" s="29">
        <v>293</v>
      </c>
      <c r="C294" s="30">
        <v>40574</v>
      </c>
      <c r="D294" s="25" t="str">
        <f t="shared" si="24"/>
        <v>01.2011</v>
      </c>
      <c r="E294" s="45" t="s">
        <v>5194</v>
      </c>
      <c r="F294" s="26" t="str">
        <f t="shared" si="25"/>
        <v>MEHMET CACUR</v>
      </c>
      <c r="G294" s="44">
        <v>45901323186</v>
      </c>
      <c r="H294" s="21">
        <f>VLOOKUP(F294,'[3]İSİM VEYA TC Sİ ÖRTÜŞENLER'!C$5:$I$406,3,FALSE)</f>
        <v>40560</v>
      </c>
      <c r="I294" s="21">
        <f>VLOOKUP(F294,'[3]İSİM VEYA TC Sİ ÖRTÜŞENLER'!$C$5:$I$406,7,FALSE)</f>
        <v>28053</v>
      </c>
      <c r="J294" s="41">
        <f t="shared" si="29"/>
        <v>34.304109589041097</v>
      </c>
      <c r="K294" s="41">
        <f t="shared" si="30"/>
        <v>0.46666666666666667</v>
      </c>
      <c r="L294" t="str">
        <f t="shared" si="26"/>
        <v>BOB-293</v>
      </c>
      <c r="M294" s="12" t="str" cm="1">
        <f t="array" ref="M294">_xlfn.IFS(J294=0,"",J294&lt;24,"24 ve altı",J294&lt;30,"25-30",J294&lt;40,"31-40",J294&lt;54,"41-54",J294&gt;54,"55 ve üstü")</f>
        <v>31-40</v>
      </c>
      <c r="N294" s="12" t="str" cm="1">
        <f t="array" ref="N294">_xlfn.IFS(K294=0,"",K294&lt;1,"0-1 ay",K294&lt;3,"1-3 ay",K294&lt;6,"3-6 ay",K294&lt;12,"6-12 ay",K294&lt;24,"12-24 ay",K294&gt;24,"24 ay ve üstü")</f>
        <v>0-1 ay</v>
      </c>
    </row>
    <row r="295" spans="1:14" x14ac:dyDescent="0.3">
      <c r="A295" t="s">
        <v>12</v>
      </c>
      <c r="B295" s="29">
        <v>294</v>
      </c>
      <c r="C295" s="30">
        <v>40575</v>
      </c>
      <c r="D295" s="25" t="str">
        <f t="shared" si="24"/>
        <v>02.2011</v>
      </c>
      <c r="E295" s="31" t="s">
        <v>5195</v>
      </c>
      <c r="F295" s="26" t="str">
        <f t="shared" si="25"/>
        <v>DURAN KISA</v>
      </c>
      <c r="G295" s="40">
        <v>52516104734</v>
      </c>
      <c r="H295" s="21">
        <f>VLOOKUP(F295,'[3]İSİM VEYA TC Sİ ÖRTÜŞENLER'!C$5:$I$406,3,FALSE)</f>
        <v>40285</v>
      </c>
      <c r="I295" s="21">
        <f>VLOOKUP(F295,'[3]İSİM VEYA TC Sİ ÖRTÜŞENLER'!$C$5:$I$406,7,FALSE)</f>
        <v>23325</v>
      </c>
      <c r="J295" s="41">
        <f t="shared" si="29"/>
        <v>47.260273972602739</v>
      </c>
      <c r="K295" s="41">
        <f t="shared" si="30"/>
        <v>9.6666666666666661</v>
      </c>
      <c r="L295" t="str">
        <f t="shared" si="26"/>
        <v>BOB-294</v>
      </c>
      <c r="M295" s="12" t="str" cm="1">
        <f t="array" ref="M295">_xlfn.IFS(J295=0,"",J295&lt;24,"24 ve altı",J295&lt;30,"25-30",J295&lt;40,"31-40",J295&lt;54,"41-54",J295&gt;54,"55 ve üstü")</f>
        <v>41-54</v>
      </c>
      <c r="N295" s="12" t="str" cm="1">
        <f t="array" ref="N295">_xlfn.IFS(K295=0,"",K295&lt;1,"0-1 ay",K295&lt;3,"1-3 ay",K295&lt;6,"3-6 ay",K295&lt;12,"6-12 ay",K295&lt;24,"12-24 ay",K295&gt;24,"24 ay ve üstü")</f>
        <v>6-12 ay</v>
      </c>
    </row>
    <row r="296" spans="1:14" x14ac:dyDescent="0.3">
      <c r="A296" t="s">
        <v>12</v>
      </c>
      <c r="B296" s="29">
        <v>295</v>
      </c>
      <c r="C296" s="30">
        <v>40576</v>
      </c>
      <c r="D296" s="25" t="str">
        <f t="shared" si="24"/>
        <v>02.2011</v>
      </c>
      <c r="E296" s="31" t="s">
        <v>5196</v>
      </c>
      <c r="F296" s="26" t="str">
        <f t="shared" si="25"/>
        <v>ŞABAN KÖKÇÜ</v>
      </c>
      <c r="G296" s="40">
        <v>19634687082</v>
      </c>
      <c r="H296" s="21">
        <f>VLOOKUP(F296,'[3]İSİM VEYA TC Sİ ÖRTÜŞENLER'!C$5:$I$406,3,FALSE)</f>
        <v>40382</v>
      </c>
      <c r="I296" s="21">
        <f>VLOOKUP(F296,'[3]İSİM VEYA TC Sİ ÖRTÜŞENLER'!$C$5:$I$406,7,FALSE)</f>
        <v>30210</v>
      </c>
      <c r="J296" s="41">
        <f t="shared" si="29"/>
        <v>28.4</v>
      </c>
      <c r="K296" s="41">
        <f t="shared" si="30"/>
        <v>6.4666666666666668</v>
      </c>
      <c r="L296" t="str">
        <f t="shared" si="26"/>
        <v>BOB-295</v>
      </c>
      <c r="M296" s="12" t="str" cm="1">
        <f t="array" ref="M296">_xlfn.IFS(J296=0,"",J296&lt;24,"24 ve altı",J296&lt;30,"25-30",J296&lt;40,"31-40",J296&lt;54,"41-54",J296&gt;54,"55 ve üstü")</f>
        <v>25-30</v>
      </c>
      <c r="N296" s="12" t="str" cm="1">
        <f t="array" ref="N296">_xlfn.IFS(K296=0,"",K296&lt;1,"0-1 ay",K296&lt;3,"1-3 ay",K296&lt;6,"3-6 ay",K296&lt;12,"6-12 ay",K296&lt;24,"12-24 ay",K296&gt;24,"24 ay ve üstü")</f>
        <v>6-12 ay</v>
      </c>
    </row>
    <row r="297" spans="1:14" x14ac:dyDescent="0.3">
      <c r="A297" t="s">
        <v>12</v>
      </c>
      <c r="B297" s="29">
        <v>296</v>
      </c>
      <c r="C297" s="30">
        <v>40580</v>
      </c>
      <c r="D297" s="25" t="str">
        <f t="shared" si="24"/>
        <v>02.2011</v>
      </c>
      <c r="E297" s="46" t="s">
        <v>5197</v>
      </c>
      <c r="F297" s="26" t="str">
        <f t="shared" si="25"/>
        <v>HÜSEYİN YILMAZ</v>
      </c>
      <c r="G297" s="40">
        <v>63976142884</v>
      </c>
      <c r="H297" s="21">
        <f>VLOOKUP(F297,'[3]İSİM VEYA TC Sİ ÖRTÜŞENLER'!C$5:$I$406,3,FALSE)</f>
        <v>40106</v>
      </c>
      <c r="I297" s="21">
        <f>VLOOKUP(F297,'[3]İSİM VEYA TC Sİ ÖRTÜŞENLER'!$C$5:$I$406,7,FALSE)</f>
        <v>20486</v>
      </c>
      <c r="J297" s="41">
        <f t="shared" si="29"/>
        <v>55.052054794520551</v>
      </c>
      <c r="K297" s="41">
        <f t="shared" si="30"/>
        <v>15.8</v>
      </c>
      <c r="L297" t="str">
        <f t="shared" si="26"/>
        <v>BOB-296</v>
      </c>
      <c r="M297" s="12" t="str" cm="1">
        <f t="array" ref="M297">_xlfn.IFS(J297=0,"",J297&lt;24,"24 ve altı",J297&lt;30,"25-30",J297&lt;40,"31-40",J297&lt;54,"41-54",J297&gt;54,"55 ve üstü")</f>
        <v>55 ve üstü</v>
      </c>
      <c r="N297" s="12" t="str" cm="1">
        <f t="array" ref="N297">_xlfn.IFS(K297=0,"",K297&lt;1,"0-1 ay",K297&lt;3,"1-3 ay",K297&lt;6,"3-6 ay",K297&lt;12,"6-12 ay",K297&lt;24,"12-24 ay",K297&gt;24,"24 ay ve üstü")</f>
        <v>12-24 ay</v>
      </c>
    </row>
    <row r="298" spans="1:14" x14ac:dyDescent="0.3">
      <c r="A298" t="s">
        <v>12</v>
      </c>
      <c r="B298" s="29">
        <v>297</v>
      </c>
      <c r="C298" s="30" t="s">
        <v>5198</v>
      </c>
      <c r="D298" s="25" t="str">
        <f t="shared" si="24"/>
        <v>06.02.1011</v>
      </c>
      <c r="E298" s="46"/>
      <c r="F298" s="26" t="str">
        <f t="shared" si="25"/>
        <v/>
      </c>
      <c r="G298" s="40"/>
      <c r="H298" s="21" t="e">
        <f>VLOOKUP(F298,'[3]İSİM VEYA TC Sİ ÖRTÜŞENLER'!C$5:$I$406,3,FALSE)</f>
        <v>#N/A</v>
      </c>
      <c r="I298" s="21" t="e">
        <f>VLOOKUP(F298,'[3]İSİM VEYA TC Sİ ÖRTÜŞENLER'!$C$5:$I$406,7,FALSE)</f>
        <v>#N/A</v>
      </c>
      <c r="J298"/>
      <c r="K298"/>
      <c r="L298" t="str">
        <f t="shared" si="26"/>
        <v>BOB-297</v>
      </c>
      <c r="M298" s="12" t="str" cm="1">
        <f t="array" ref="M298">_xlfn.IFS(J298=0,"",J298&lt;24,"24 ve altı",J298&lt;30,"25-30",J298&lt;40,"31-40",J298&lt;54,"41-54",J298&gt;54,"55 ve üstü")</f>
        <v/>
      </c>
      <c r="N298" s="12" t="str" cm="1">
        <f t="array" ref="N298">_xlfn.IFS(K298=0,"",K298&lt;1,"0-1 ay",K298&lt;3,"1-3 ay",K298&lt;6,"3-6 ay",K298&lt;12,"6-12 ay",K298&lt;24,"12-24 ay",K298&gt;24,"24 ay ve üstü")</f>
        <v/>
      </c>
    </row>
    <row r="299" spans="1:14" x14ac:dyDescent="0.3">
      <c r="A299" t="s">
        <v>12</v>
      </c>
      <c r="B299" s="29">
        <v>298</v>
      </c>
      <c r="C299" s="30">
        <v>40582</v>
      </c>
      <c r="D299" s="25" t="str">
        <f t="shared" si="24"/>
        <v>02.2011</v>
      </c>
      <c r="E299" s="46"/>
      <c r="F299" s="26" t="str">
        <f t="shared" si="25"/>
        <v/>
      </c>
      <c r="G299" s="40"/>
      <c r="H299" s="21" t="e">
        <f>VLOOKUP(F299,'[3]İSİM VEYA TC Sİ ÖRTÜŞENLER'!C$5:$I$406,3,FALSE)</f>
        <v>#N/A</v>
      </c>
      <c r="I299" s="21" t="e">
        <f>VLOOKUP(F299,'[3]İSİM VEYA TC Sİ ÖRTÜŞENLER'!$C$5:$I$406,7,FALSE)</f>
        <v>#N/A</v>
      </c>
      <c r="J299"/>
      <c r="K299"/>
      <c r="L299" t="str">
        <f t="shared" si="26"/>
        <v>BOB-298</v>
      </c>
      <c r="M299" s="12" t="str" cm="1">
        <f t="array" ref="M299">_xlfn.IFS(J299=0,"",J299&lt;24,"24 ve altı",J299&lt;30,"25-30",J299&lt;40,"31-40",J299&lt;54,"41-54",J299&gt;54,"55 ve üstü")</f>
        <v/>
      </c>
      <c r="N299" s="12" t="str" cm="1">
        <f t="array" ref="N299">_xlfn.IFS(K299=0,"",K299&lt;1,"0-1 ay",K299&lt;3,"1-3 ay",K299&lt;6,"3-6 ay",K299&lt;12,"6-12 ay",K299&lt;24,"12-24 ay",K299&gt;24,"24 ay ve üstü")</f>
        <v/>
      </c>
    </row>
    <row r="300" spans="1:14" x14ac:dyDescent="0.3">
      <c r="A300" t="s">
        <v>12</v>
      </c>
      <c r="B300" s="29">
        <v>299</v>
      </c>
      <c r="C300" s="30">
        <v>40584</v>
      </c>
      <c r="D300" s="25" t="str">
        <f t="shared" si="24"/>
        <v>02.2011</v>
      </c>
      <c r="E300" s="46"/>
      <c r="F300" s="26" t="str">
        <f t="shared" si="25"/>
        <v/>
      </c>
      <c r="G300" s="40"/>
      <c r="H300" s="21" t="e">
        <f>VLOOKUP(F300,'[3]İSİM VEYA TC Sİ ÖRTÜŞENLER'!C$5:$I$406,3,FALSE)</f>
        <v>#N/A</v>
      </c>
      <c r="I300" s="21" t="e">
        <f>VLOOKUP(F300,'[3]İSİM VEYA TC Sİ ÖRTÜŞENLER'!$C$5:$I$406,7,FALSE)</f>
        <v>#N/A</v>
      </c>
      <c r="J300"/>
      <c r="K300"/>
      <c r="L300" t="str">
        <f t="shared" si="26"/>
        <v>BOB-299</v>
      </c>
      <c r="M300" s="12" t="str" cm="1">
        <f t="array" ref="M300">_xlfn.IFS(J300=0,"",J300&lt;24,"24 ve altı",J300&lt;30,"25-30",J300&lt;40,"31-40",J300&lt;54,"41-54",J300&gt;54,"55 ve üstü")</f>
        <v/>
      </c>
      <c r="N300" s="12" t="str" cm="1">
        <f t="array" ref="N300">_xlfn.IFS(K300=0,"",K300&lt;1,"0-1 ay",K300&lt;3,"1-3 ay",K300&lt;6,"3-6 ay",K300&lt;12,"6-12 ay",K300&lt;24,"12-24 ay",K300&gt;24,"24 ay ve üstü")</f>
        <v/>
      </c>
    </row>
    <row r="301" spans="1:14" x14ac:dyDescent="0.3">
      <c r="A301" t="s">
        <v>12</v>
      </c>
      <c r="B301" s="29">
        <v>300</v>
      </c>
      <c r="C301" s="30">
        <v>40589</v>
      </c>
      <c r="D301" s="25" t="str">
        <f t="shared" si="24"/>
        <v>02.2011</v>
      </c>
      <c r="E301" s="46"/>
      <c r="F301" s="26" t="str">
        <f t="shared" si="25"/>
        <v/>
      </c>
      <c r="G301" s="40"/>
      <c r="H301" s="21" t="e">
        <f>VLOOKUP(F301,'[3]İSİM VEYA TC Sİ ÖRTÜŞENLER'!C$5:$I$406,3,FALSE)</f>
        <v>#N/A</v>
      </c>
      <c r="I301" s="21" t="e">
        <f>VLOOKUP(F301,'[3]İSİM VEYA TC Sİ ÖRTÜŞENLER'!$C$5:$I$406,7,FALSE)</f>
        <v>#N/A</v>
      </c>
      <c r="J301"/>
      <c r="K301"/>
      <c r="L301" t="str">
        <f t="shared" si="26"/>
        <v>BOB-300</v>
      </c>
      <c r="M301" s="12" t="str" cm="1">
        <f t="array" ref="M301">_xlfn.IFS(J301=0,"",J301&lt;24,"24 ve altı",J301&lt;30,"25-30",J301&lt;40,"31-40",J301&lt;54,"41-54",J301&gt;54,"55 ve üstü")</f>
        <v/>
      </c>
      <c r="N301" s="12" t="str" cm="1">
        <f t="array" ref="N301">_xlfn.IFS(K301=0,"",K301&lt;1,"0-1 ay",K301&lt;3,"1-3 ay",K301&lt;6,"3-6 ay",K301&lt;12,"6-12 ay",K301&lt;24,"12-24 ay",K301&gt;24,"24 ay ve üstü")</f>
        <v/>
      </c>
    </row>
    <row r="302" spans="1:14" x14ac:dyDescent="0.3">
      <c r="A302" t="s">
        <v>12</v>
      </c>
      <c r="B302" s="29">
        <v>301</v>
      </c>
      <c r="C302" s="30">
        <v>40592</v>
      </c>
      <c r="D302" s="25" t="str">
        <f t="shared" si="24"/>
        <v>02.2011</v>
      </c>
      <c r="E302" s="46"/>
      <c r="F302" s="26" t="str">
        <f t="shared" si="25"/>
        <v/>
      </c>
      <c r="G302" s="40"/>
      <c r="H302" s="21" t="e">
        <f>VLOOKUP(F302,'[3]İSİM VEYA TC Sİ ÖRTÜŞENLER'!C$5:$I$406,3,FALSE)</f>
        <v>#N/A</v>
      </c>
      <c r="I302" s="21" t="e">
        <f>VLOOKUP(F302,'[3]İSİM VEYA TC Sİ ÖRTÜŞENLER'!$C$5:$I$406,7,FALSE)</f>
        <v>#N/A</v>
      </c>
      <c r="J302"/>
      <c r="K302"/>
      <c r="L302" t="str">
        <f t="shared" si="26"/>
        <v>BOB-301</v>
      </c>
      <c r="M302" s="12" t="str" cm="1">
        <f t="array" ref="M302">_xlfn.IFS(J302=0,"",J302&lt;24,"24 ve altı",J302&lt;30,"25-30",J302&lt;40,"31-40",J302&lt;54,"41-54",J302&gt;54,"55 ve üstü")</f>
        <v/>
      </c>
      <c r="N302" s="12" t="str" cm="1">
        <f t="array" ref="N302">_xlfn.IFS(K302=0,"",K302&lt;1,"0-1 ay",K302&lt;3,"1-3 ay",K302&lt;6,"3-6 ay",K302&lt;12,"6-12 ay",K302&lt;24,"12-24 ay",K302&gt;24,"24 ay ve üstü")</f>
        <v/>
      </c>
    </row>
    <row r="303" spans="1:14" x14ac:dyDescent="0.3">
      <c r="A303" t="s">
        <v>12</v>
      </c>
      <c r="B303" s="29">
        <v>302</v>
      </c>
      <c r="C303" s="30">
        <v>40593</v>
      </c>
      <c r="D303" s="25" t="str">
        <f t="shared" si="24"/>
        <v>02.2011</v>
      </c>
      <c r="E303" s="46"/>
      <c r="F303" s="26" t="str">
        <f t="shared" si="25"/>
        <v/>
      </c>
      <c r="G303" s="40"/>
      <c r="H303" s="21" t="e">
        <f>VLOOKUP(F303,'[3]İSİM VEYA TC Sİ ÖRTÜŞENLER'!C$5:$I$406,3,FALSE)</f>
        <v>#N/A</v>
      </c>
      <c r="I303" s="21" t="e">
        <f>VLOOKUP(F303,'[3]İSİM VEYA TC Sİ ÖRTÜŞENLER'!$C$5:$I$406,7,FALSE)</f>
        <v>#N/A</v>
      </c>
      <c r="J303"/>
      <c r="K303"/>
      <c r="L303" t="str">
        <f t="shared" si="26"/>
        <v>BOB-302</v>
      </c>
      <c r="M303" s="12" t="str" cm="1">
        <f t="array" ref="M303">_xlfn.IFS(J303=0,"",J303&lt;24,"24 ve altı",J303&lt;30,"25-30",J303&lt;40,"31-40",J303&lt;54,"41-54",J303&gt;54,"55 ve üstü")</f>
        <v/>
      </c>
      <c r="N303" s="12" t="str" cm="1">
        <f t="array" ref="N303">_xlfn.IFS(K303=0,"",K303&lt;1,"0-1 ay",K303&lt;3,"1-3 ay",K303&lt;6,"3-6 ay",K303&lt;12,"6-12 ay",K303&lt;24,"12-24 ay",K303&gt;24,"24 ay ve üstü")</f>
        <v/>
      </c>
    </row>
    <row r="304" spans="1:14" x14ac:dyDescent="0.3">
      <c r="A304" t="s">
        <v>12</v>
      </c>
      <c r="B304" s="29">
        <v>303</v>
      </c>
      <c r="C304" s="30">
        <v>40593</v>
      </c>
      <c r="D304" s="25" t="str">
        <f t="shared" si="24"/>
        <v>02.2011</v>
      </c>
      <c r="E304" s="46" t="s">
        <v>5199</v>
      </c>
      <c r="F304" s="26" t="str">
        <f t="shared" si="25"/>
        <v>MUSTAFA MUSLUOĞLU</v>
      </c>
      <c r="G304" s="40">
        <v>22109604644</v>
      </c>
      <c r="H304" s="21">
        <f>VLOOKUP(F304,'[3]İSİM VEYA TC Sİ ÖRTÜŞENLER'!C$5:$I$406,3,FALSE)</f>
        <v>40382</v>
      </c>
      <c r="I304" s="21">
        <f>VLOOKUP(F304,'[3]İSİM VEYA TC Sİ ÖRTÜŞENLER'!$C$5:$I$406,7,FALSE)</f>
        <v>27942</v>
      </c>
      <c r="J304" s="41">
        <f>+(C304-I304)/365</f>
        <v>34.660273972602738</v>
      </c>
      <c r="K304" s="41">
        <f>+(C304-H304)/30</f>
        <v>7.0333333333333332</v>
      </c>
      <c r="L304" t="str">
        <f t="shared" si="26"/>
        <v>BOB-303</v>
      </c>
      <c r="M304" s="12" t="str" cm="1">
        <f t="array" ref="M304">_xlfn.IFS(J304=0,"",J304&lt;24,"24 ve altı",J304&lt;30,"25-30",J304&lt;40,"31-40",J304&lt;54,"41-54",J304&gt;54,"55 ve üstü")</f>
        <v>31-40</v>
      </c>
      <c r="N304" s="12" t="str" cm="1">
        <f t="array" ref="N304">_xlfn.IFS(K304=0,"",K304&lt;1,"0-1 ay",K304&lt;3,"1-3 ay",K304&lt;6,"3-6 ay",K304&lt;12,"6-12 ay",K304&lt;24,"12-24 ay",K304&gt;24,"24 ay ve üstü")</f>
        <v>6-12 ay</v>
      </c>
    </row>
    <row r="305" spans="1:14" x14ac:dyDescent="0.3">
      <c r="A305" t="s">
        <v>12</v>
      </c>
      <c r="B305" s="29">
        <v>304</v>
      </c>
      <c r="C305" s="30">
        <v>40594</v>
      </c>
      <c r="D305" s="25" t="str">
        <f t="shared" si="24"/>
        <v>02.2011</v>
      </c>
      <c r="E305" s="46" t="s">
        <v>5196</v>
      </c>
      <c r="F305" s="26" t="str">
        <f t="shared" si="25"/>
        <v>ŞABAN KÖKÇÜ</v>
      </c>
      <c r="G305" s="40">
        <v>19634687082</v>
      </c>
      <c r="H305" s="21">
        <f>VLOOKUP(F305,'[3]İSİM VEYA TC Sİ ÖRTÜŞENLER'!C$5:$I$406,3,FALSE)</f>
        <v>40382</v>
      </c>
      <c r="I305" s="21">
        <f>VLOOKUP(F305,'[3]İSİM VEYA TC Sİ ÖRTÜŞENLER'!$C$5:$I$406,7,FALSE)</f>
        <v>30210</v>
      </c>
      <c r="J305" s="41">
        <f>+(C305-I305)/365</f>
        <v>28.449315068493149</v>
      </c>
      <c r="K305" s="41">
        <f>+(C305-H305)/30</f>
        <v>7.0666666666666664</v>
      </c>
      <c r="L305" t="str">
        <f t="shared" si="26"/>
        <v>BOB-304</v>
      </c>
      <c r="M305" s="12" t="str" cm="1">
        <f t="array" ref="M305">_xlfn.IFS(J305=0,"",J305&lt;24,"24 ve altı",J305&lt;30,"25-30",J305&lt;40,"31-40",J305&lt;54,"41-54",J305&gt;54,"55 ve üstü")</f>
        <v>25-30</v>
      </c>
      <c r="N305" s="12" t="str" cm="1">
        <f t="array" ref="N305">_xlfn.IFS(K305=0,"",K305&lt;1,"0-1 ay",K305&lt;3,"1-3 ay",K305&lt;6,"3-6 ay",K305&lt;12,"6-12 ay",K305&lt;24,"12-24 ay",K305&gt;24,"24 ay ve üstü")</f>
        <v>6-12 ay</v>
      </c>
    </row>
    <row r="306" spans="1:14" x14ac:dyDescent="0.3">
      <c r="A306" t="s">
        <v>12</v>
      </c>
      <c r="B306" s="29">
        <v>305</v>
      </c>
      <c r="C306" s="30">
        <v>40597</v>
      </c>
      <c r="D306" s="25" t="str">
        <f t="shared" si="24"/>
        <v>02.2011</v>
      </c>
      <c r="E306" s="46" t="s">
        <v>5200</v>
      </c>
      <c r="F306" s="26" t="str">
        <f t="shared" si="25"/>
        <v>BAYRAM KERKES</v>
      </c>
      <c r="G306" s="40">
        <v>21188635464</v>
      </c>
      <c r="H306" s="21" t="e">
        <f>VLOOKUP(F306,'[3]İSİM VEYA TC Sİ ÖRTÜŞENLER'!C$5:$I$406,3,FALSE)</f>
        <v>#N/A</v>
      </c>
      <c r="I306" s="21" t="e">
        <f>VLOOKUP(F306,'[3]İSİM VEYA TC Sİ ÖRTÜŞENLER'!$C$5:$I$406,7,FALSE)</f>
        <v>#N/A</v>
      </c>
      <c r="J306" s="41" t="e">
        <f>+(C306-I306)/365</f>
        <v>#N/A</v>
      </c>
      <c r="K306" s="41" t="e">
        <f>+(C306-H306)/30</f>
        <v>#N/A</v>
      </c>
      <c r="L306" t="str">
        <f t="shared" si="26"/>
        <v>BOB-305</v>
      </c>
      <c r="M306" s="12" t="e" cm="1">
        <f t="array" ref="M306">_xlfn.IFS(J306=0,"",J306&lt;24,"24 ve altı",J306&lt;30,"25-30",J306&lt;40,"31-40",J306&lt;54,"41-54",J306&gt;54,"55 ve üstü")</f>
        <v>#N/A</v>
      </c>
      <c r="N306" s="12" t="e" cm="1">
        <f t="array" ref="N306">_xlfn.IFS(K306=0,"",K306&lt;1,"0-1 ay",K306&lt;3,"1-3 ay",K306&lt;6,"3-6 ay",K306&lt;12,"6-12 ay",K306&lt;24,"12-24 ay",K306&gt;24,"24 ay ve üstü")</f>
        <v>#N/A</v>
      </c>
    </row>
    <row r="307" spans="1:14" x14ac:dyDescent="0.3">
      <c r="A307" t="s">
        <v>12</v>
      </c>
      <c r="B307" s="29">
        <v>306</v>
      </c>
      <c r="C307" s="30">
        <v>40598</v>
      </c>
      <c r="D307" s="25" t="str">
        <f t="shared" si="24"/>
        <v>02.2011</v>
      </c>
      <c r="E307" s="46" t="s">
        <v>5201</v>
      </c>
      <c r="F307" s="26" t="str">
        <f t="shared" si="25"/>
        <v>SELİM SOLMAZ</v>
      </c>
      <c r="G307" s="40">
        <v>54052537540</v>
      </c>
      <c r="H307" s="21">
        <f>VLOOKUP(F307,'[3]İSİM VEYA TC Sİ ÖRTÜŞENLER'!C$5:$I$406,3,FALSE)</f>
        <v>40588</v>
      </c>
      <c r="I307" s="21">
        <f>VLOOKUP(F307,'[3]İSİM VEYA TC Sİ ÖRTÜŞENLER'!$C$5:$I$406,7,FALSE)</f>
        <v>32212</v>
      </c>
      <c r="J307" s="41">
        <f>+(C307-I307)/365</f>
        <v>22.975342465753425</v>
      </c>
      <c r="K307" s="41">
        <f>+(C307-H307)/30</f>
        <v>0.33333333333333331</v>
      </c>
      <c r="L307" t="str">
        <f t="shared" si="26"/>
        <v>BOB-306</v>
      </c>
      <c r="M307" s="12" t="str" cm="1">
        <f t="array" ref="M307">_xlfn.IFS(J307=0,"",J307&lt;24,"24 ve altı",J307&lt;30,"25-30",J307&lt;40,"31-40",J307&lt;54,"41-54",J307&gt;54,"55 ve üstü")</f>
        <v>24 ve altı</v>
      </c>
      <c r="N307" s="12" t="str" cm="1">
        <f t="array" ref="N307">_xlfn.IFS(K307=0,"",K307&lt;1,"0-1 ay",K307&lt;3,"1-3 ay",K307&lt;6,"3-6 ay",K307&lt;12,"6-12 ay",K307&lt;24,"12-24 ay",K307&gt;24,"24 ay ve üstü")</f>
        <v>0-1 ay</v>
      </c>
    </row>
    <row r="308" spans="1:14" x14ac:dyDescent="0.3">
      <c r="A308" t="s">
        <v>12</v>
      </c>
      <c r="B308" s="29">
        <v>307</v>
      </c>
      <c r="C308" s="30">
        <v>40598</v>
      </c>
      <c r="D308" s="25" t="str">
        <f t="shared" si="24"/>
        <v>02.2011</v>
      </c>
      <c r="E308" s="46"/>
      <c r="F308" s="26" t="str">
        <f t="shared" si="25"/>
        <v/>
      </c>
      <c r="G308" s="40"/>
      <c r="H308" s="21" t="e">
        <f>VLOOKUP(F308,'[3]İSİM VEYA TC Sİ ÖRTÜŞENLER'!C$5:$I$406,3,FALSE)</f>
        <v>#N/A</v>
      </c>
      <c r="I308" s="21" t="e">
        <f>VLOOKUP(F308,'[3]İSİM VEYA TC Sİ ÖRTÜŞENLER'!$C$5:$I$406,7,FALSE)</f>
        <v>#N/A</v>
      </c>
      <c r="J308"/>
      <c r="K308"/>
      <c r="L308" t="str">
        <f t="shared" si="26"/>
        <v>BOB-307</v>
      </c>
      <c r="M308" s="12" t="str" cm="1">
        <f t="array" ref="M308">_xlfn.IFS(J308=0,"",J308&lt;24,"24 ve altı",J308&lt;30,"25-30",J308&lt;40,"31-40",J308&lt;54,"41-54",J308&gt;54,"55 ve üstü")</f>
        <v/>
      </c>
      <c r="N308" s="12" t="str" cm="1">
        <f t="array" ref="N308">_xlfn.IFS(K308=0,"",K308&lt;1,"0-1 ay",K308&lt;3,"1-3 ay",K308&lt;6,"3-6 ay",K308&lt;12,"6-12 ay",K308&lt;24,"12-24 ay",K308&gt;24,"24 ay ve üstü")</f>
        <v/>
      </c>
    </row>
    <row r="309" spans="1:14" x14ac:dyDescent="0.3">
      <c r="A309" t="s">
        <v>12</v>
      </c>
      <c r="B309" s="29">
        <v>308</v>
      </c>
      <c r="C309" s="30">
        <v>40599</v>
      </c>
      <c r="D309" s="25" t="str">
        <f t="shared" si="24"/>
        <v>02.2011</v>
      </c>
      <c r="E309" s="46"/>
      <c r="F309" s="26" t="str">
        <f t="shared" si="25"/>
        <v/>
      </c>
      <c r="G309" s="40"/>
      <c r="H309" s="21" t="e">
        <f>VLOOKUP(F309,'[3]İSİM VEYA TC Sİ ÖRTÜŞENLER'!C$5:$I$406,3,FALSE)</f>
        <v>#N/A</v>
      </c>
      <c r="I309" s="21" t="e">
        <f>VLOOKUP(F309,'[3]İSİM VEYA TC Sİ ÖRTÜŞENLER'!$C$5:$I$406,7,FALSE)</f>
        <v>#N/A</v>
      </c>
      <c r="J309"/>
      <c r="K309"/>
      <c r="L309" t="str">
        <f t="shared" si="26"/>
        <v>BOB-308</v>
      </c>
      <c r="M309" s="12" t="str" cm="1">
        <f t="array" ref="M309">_xlfn.IFS(J309=0,"",J309&lt;24,"24 ve altı",J309&lt;30,"25-30",J309&lt;40,"31-40",J309&lt;54,"41-54",J309&gt;54,"55 ve üstü")</f>
        <v/>
      </c>
      <c r="N309" s="12" t="str" cm="1">
        <f t="array" ref="N309">_xlfn.IFS(K309=0,"",K309&lt;1,"0-1 ay",K309&lt;3,"1-3 ay",K309&lt;6,"3-6 ay",K309&lt;12,"6-12 ay",K309&lt;24,"12-24 ay",K309&gt;24,"24 ay ve üstü")</f>
        <v/>
      </c>
    </row>
    <row r="310" spans="1:14" x14ac:dyDescent="0.3">
      <c r="A310" t="s">
        <v>12</v>
      </c>
      <c r="B310" s="29">
        <v>309</v>
      </c>
      <c r="C310" s="30">
        <v>40601</v>
      </c>
      <c r="D310" s="25" t="str">
        <f t="shared" si="24"/>
        <v>02.2011</v>
      </c>
      <c r="E310" s="46" t="s">
        <v>5202</v>
      </c>
      <c r="F310" s="26" t="str">
        <f t="shared" si="25"/>
        <v>DENİZ ERGÜL</v>
      </c>
      <c r="G310" s="40">
        <v>56113536448</v>
      </c>
      <c r="H310" s="21">
        <f>VLOOKUP(F310,'[3]İSİM VEYA TC Sİ ÖRTÜŞENLER'!C$5:$I$406,3,FALSE)</f>
        <v>40202</v>
      </c>
      <c r="I310" s="21">
        <f>VLOOKUP(F310,'[3]İSİM VEYA TC Sİ ÖRTÜŞENLER'!$C$5:$I$406,7,FALSE)</f>
        <v>29102</v>
      </c>
      <c r="J310" s="41">
        <f>+(C310-I310)/365</f>
        <v>31.504109589041096</v>
      </c>
      <c r="K310" s="41">
        <f>+(C310-H310)/30</f>
        <v>13.3</v>
      </c>
      <c r="L310" t="str">
        <f t="shared" si="26"/>
        <v>BOB-309</v>
      </c>
      <c r="M310" s="12" t="str" cm="1">
        <f t="array" ref="M310">_xlfn.IFS(J310=0,"",J310&lt;24,"24 ve altı",J310&lt;30,"25-30",J310&lt;40,"31-40",J310&lt;54,"41-54",J310&gt;54,"55 ve üstü")</f>
        <v>31-40</v>
      </c>
      <c r="N310" s="12" t="str" cm="1">
        <f t="array" ref="N310">_xlfn.IFS(K310=0,"",K310&lt;1,"0-1 ay",K310&lt;3,"1-3 ay",K310&lt;6,"3-6 ay",K310&lt;12,"6-12 ay",K310&lt;24,"12-24 ay",K310&gt;24,"24 ay ve üstü")</f>
        <v>12-24 ay</v>
      </c>
    </row>
    <row r="311" spans="1:14" x14ac:dyDescent="0.3">
      <c r="A311" t="s">
        <v>12</v>
      </c>
      <c r="B311" s="29">
        <v>310</v>
      </c>
      <c r="C311" s="30">
        <v>40602</v>
      </c>
      <c r="D311" s="25" t="str">
        <f t="shared" si="24"/>
        <v>02.2011</v>
      </c>
      <c r="E311" s="46" t="s">
        <v>5203</v>
      </c>
      <c r="F311" s="26" t="str">
        <f t="shared" si="25"/>
        <v>AYKUT ÇİL</v>
      </c>
      <c r="G311" s="40">
        <v>60565319634</v>
      </c>
      <c r="H311" s="21">
        <f>VLOOKUP(F311,'[3]İSİM VEYA TC Sİ ÖRTÜŞENLER'!C$5:$I$406,3,FALSE)</f>
        <v>40561</v>
      </c>
      <c r="I311" s="21">
        <f>VLOOKUP(F311,'[3]İSİM VEYA TC Sİ ÖRTÜŞENLER'!$C$5:$I$406,7,FALSE)</f>
        <v>32203</v>
      </c>
      <c r="J311" s="41">
        <f>+(C311-I311)/365</f>
        <v>23.010958904109589</v>
      </c>
      <c r="K311" s="41">
        <f>+(C311-H311)/30</f>
        <v>1.3666666666666667</v>
      </c>
      <c r="L311" t="str">
        <f t="shared" si="26"/>
        <v>BOB-310</v>
      </c>
      <c r="M311" s="12" t="str" cm="1">
        <f t="array" ref="M311">_xlfn.IFS(J311=0,"",J311&lt;24,"24 ve altı",J311&lt;30,"25-30",J311&lt;40,"31-40",J311&lt;54,"41-54",J311&gt;54,"55 ve üstü")</f>
        <v>24 ve altı</v>
      </c>
      <c r="N311" s="12" t="str" cm="1">
        <f t="array" ref="N311">_xlfn.IFS(K311=0,"",K311&lt;1,"0-1 ay",K311&lt;3,"1-3 ay",K311&lt;6,"3-6 ay",K311&lt;12,"6-12 ay",K311&lt;24,"12-24 ay",K311&gt;24,"24 ay ve üstü")</f>
        <v>1-3 ay</v>
      </c>
    </row>
    <row r="312" spans="1:14" x14ac:dyDescent="0.3">
      <c r="A312" t="s">
        <v>12</v>
      </c>
      <c r="B312" s="29">
        <v>311</v>
      </c>
      <c r="C312" s="30">
        <v>40608</v>
      </c>
      <c r="D312" s="25" t="str">
        <f t="shared" si="24"/>
        <v>03.2011</v>
      </c>
      <c r="E312" s="46" t="s">
        <v>5204</v>
      </c>
      <c r="F312" s="26" t="str">
        <f t="shared" si="25"/>
        <v>KENAN BAYRAKTAR</v>
      </c>
      <c r="G312" s="40">
        <v>13247843620</v>
      </c>
      <c r="H312" s="21">
        <f>VLOOKUP(F312,'[3]İSİM VEYA TC Sİ ÖRTÜŞENLER'!C$5:$I$406,3,FALSE)</f>
        <v>40402</v>
      </c>
      <c r="I312" s="21">
        <f>VLOOKUP(F312,'[3]İSİM VEYA TC Sİ ÖRTÜŞENLER'!$C$5:$I$406,7,FALSE)</f>
        <v>30867</v>
      </c>
      <c r="J312" s="41">
        <f>+(C312-I312)/365</f>
        <v>26.687671232876713</v>
      </c>
      <c r="K312" s="41">
        <f>+(C312-H312)/30</f>
        <v>6.8666666666666663</v>
      </c>
      <c r="L312" t="str">
        <f t="shared" si="26"/>
        <v>BOB-311</v>
      </c>
      <c r="M312" s="12" t="str" cm="1">
        <f t="array" ref="M312">_xlfn.IFS(J312=0,"",J312&lt;24,"24 ve altı",J312&lt;30,"25-30",J312&lt;40,"31-40",J312&lt;54,"41-54",J312&gt;54,"55 ve üstü")</f>
        <v>25-30</v>
      </c>
      <c r="N312" s="12" t="str" cm="1">
        <f t="array" ref="N312">_xlfn.IFS(K312=0,"",K312&lt;1,"0-1 ay",K312&lt;3,"1-3 ay",K312&lt;6,"3-6 ay",K312&lt;12,"6-12 ay",K312&lt;24,"12-24 ay",K312&gt;24,"24 ay ve üstü")</f>
        <v>6-12 ay</v>
      </c>
    </row>
    <row r="313" spans="1:14" x14ac:dyDescent="0.3">
      <c r="A313" t="s">
        <v>12</v>
      </c>
      <c r="B313" s="29">
        <v>312</v>
      </c>
      <c r="C313" s="30">
        <v>40613</v>
      </c>
      <c r="D313" s="25" t="str">
        <f t="shared" si="24"/>
        <v>03.2011</v>
      </c>
      <c r="E313" s="46" t="s">
        <v>5205</v>
      </c>
      <c r="F313" s="26" t="str">
        <f t="shared" si="25"/>
        <v>MÜCAHİT CEBECİ</v>
      </c>
      <c r="G313" s="40">
        <v>64102178302</v>
      </c>
      <c r="H313" s="21">
        <f>VLOOKUP(F313,'[3]İSİM VEYA TC Sİ ÖRTÜŞENLER'!C$5:$I$406,3,FALSE)</f>
        <v>40443</v>
      </c>
      <c r="I313" s="21">
        <f>VLOOKUP(F313,'[3]İSİM VEYA TC Sİ ÖRTÜŞENLER'!$C$5:$I$406,7,FALSE)</f>
        <v>30682</v>
      </c>
      <c r="J313" s="41">
        <f>+(C313-I313)/365</f>
        <v>27.208219178082192</v>
      </c>
      <c r="K313" s="41">
        <f>+(C313-H313)/30</f>
        <v>5.666666666666667</v>
      </c>
      <c r="L313" t="str">
        <f t="shared" si="26"/>
        <v>BOB-312</v>
      </c>
      <c r="M313" s="12" t="str" cm="1">
        <f t="array" ref="M313">_xlfn.IFS(J313=0,"",J313&lt;24,"24 ve altı",J313&lt;30,"25-30",J313&lt;40,"31-40",J313&lt;54,"41-54",J313&gt;54,"55 ve üstü")</f>
        <v>25-30</v>
      </c>
      <c r="N313" s="12" t="str" cm="1">
        <f t="array" ref="N313">_xlfn.IFS(K313=0,"",K313&lt;1,"0-1 ay",K313&lt;3,"1-3 ay",K313&lt;6,"3-6 ay",K313&lt;12,"6-12 ay",K313&lt;24,"12-24 ay",K313&gt;24,"24 ay ve üstü")</f>
        <v>3-6 ay</v>
      </c>
    </row>
    <row r="314" spans="1:14" x14ac:dyDescent="0.3">
      <c r="A314" t="s">
        <v>12</v>
      </c>
      <c r="B314" s="29">
        <v>313</v>
      </c>
      <c r="C314" s="30">
        <v>40613</v>
      </c>
      <c r="D314" s="25" t="str">
        <f t="shared" si="24"/>
        <v>03.2011</v>
      </c>
      <c r="E314" s="46"/>
      <c r="F314" s="26" t="str">
        <f t="shared" si="25"/>
        <v/>
      </c>
      <c r="G314" s="40"/>
      <c r="H314" s="21" t="e">
        <f>VLOOKUP(F314,'[3]İSİM VEYA TC Sİ ÖRTÜŞENLER'!C$5:$I$406,3,FALSE)</f>
        <v>#N/A</v>
      </c>
      <c r="I314" s="21" t="e">
        <f>VLOOKUP(F314,'[3]İSİM VEYA TC Sİ ÖRTÜŞENLER'!$C$5:$I$406,7,FALSE)</f>
        <v>#N/A</v>
      </c>
      <c r="J314"/>
      <c r="K314"/>
      <c r="L314" t="str">
        <f t="shared" si="26"/>
        <v>BOB-313</v>
      </c>
      <c r="M314" s="12" t="str" cm="1">
        <f t="array" ref="M314">_xlfn.IFS(J314=0,"",J314&lt;24,"24 ve altı",J314&lt;30,"25-30",J314&lt;40,"31-40",J314&lt;54,"41-54",J314&gt;54,"55 ve üstü")</f>
        <v/>
      </c>
      <c r="N314" s="12" t="str" cm="1">
        <f t="array" ref="N314">_xlfn.IFS(K314=0,"",K314&lt;1,"0-1 ay",K314&lt;3,"1-3 ay",K314&lt;6,"3-6 ay",K314&lt;12,"6-12 ay",K314&lt;24,"12-24 ay",K314&gt;24,"24 ay ve üstü")</f>
        <v/>
      </c>
    </row>
    <row r="315" spans="1:14" x14ac:dyDescent="0.3">
      <c r="A315" t="s">
        <v>12</v>
      </c>
      <c r="B315" s="29">
        <v>314</v>
      </c>
      <c r="C315" s="30">
        <v>40614</v>
      </c>
      <c r="D315" s="25" t="str">
        <f t="shared" si="24"/>
        <v>03.2011</v>
      </c>
      <c r="E315" s="46"/>
      <c r="F315" s="26" t="str">
        <f t="shared" si="25"/>
        <v/>
      </c>
      <c r="G315" s="40"/>
      <c r="H315" s="21" t="e">
        <f>VLOOKUP(F315,'[3]İSİM VEYA TC Sİ ÖRTÜŞENLER'!C$5:$I$406,3,FALSE)</f>
        <v>#N/A</v>
      </c>
      <c r="I315" s="21" t="e">
        <f>VLOOKUP(F315,'[3]İSİM VEYA TC Sİ ÖRTÜŞENLER'!$C$5:$I$406,7,FALSE)</f>
        <v>#N/A</v>
      </c>
      <c r="J315"/>
      <c r="K315"/>
      <c r="L315" t="str">
        <f t="shared" si="26"/>
        <v>BOB-314</v>
      </c>
      <c r="M315" s="12" t="str" cm="1">
        <f t="array" ref="M315">_xlfn.IFS(J315=0,"",J315&lt;24,"24 ve altı",J315&lt;30,"25-30",J315&lt;40,"31-40",J315&lt;54,"41-54",J315&gt;54,"55 ve üstü")</f>
        <v/>
      </c>
      <c r="N315" s="12" t="str" cm="1">
        <f t="array" ref="N315">_xlfn.IFS(K315=0,"",K315&lt;1,"0-1 ay",K315&lt;3,"1-3 ay",K315&lt;6,"3-6 ay",K315&lt;12,"6-12 ay",K315&lt;24,"12-24 ay",K315&gt;24,"24 ay ve üstü")</f>
        <v/>
      </c>
    </row>
    <row r="316" spans="1:14" x14ac:dyDescent="0.3">
      <c r="A316" t="s">
        <v>12</v>
      </c>
      <c r="B316" s="29">
        <v>315</v>
      </c>
      <c r="C316" s="30">
        <v>40618</v>
      </c>
      <c r="D316" s="25" t="str">
        <f t="shared" si="24"/>
        <v>03.2011</v>
      </c>
      <c r="E316" s="46" t="s">
        <v>5206</v>
      </c>
      <c r="F316" s="26" t="str">
        <f t="shared" si="25"/>
        <v>CİHAD UĞUR</v>
      </c>
      <c r="G316" s="40">
        <v>42664916334</v>
      </c>
      <c r="H316" s="21">
        <f>VLOOKUP(F316,'[3]İSİM VEYA TC Sİ ÖRTÜŞENLER'!C$5:$I$406,3,FALSE)</f>
        <v>39833</v>
      </c>
      <c r="I316" s="21">
        <f>VLOOKUP(F316,'[3]İSİM VEYA TC Sİ ÖRTÜŞENLER'!$C$5:$I$406,7,FALSE)</f>
        <v>31069</v>
      </c>
      <c r="J316" s="41">
        <f>+(C316-I316)/365</f>
        <v>26.161643835616438</v>
      </c>
      <c r="K316" s="41">
        <f>+(C316-H316)/30</f>
        <v>26.166666666666668</v>
      </c>
      <c r="L316" t="str">
        <f t="shared" si="26"/>
        <v>BOB-315</v>
      </c>
      <c r="M316" s="12" t="str" cm="1">
        <f t="array" ref="M316">_xlfn.IFS(J316=0,"",J316&lt;24,"24 ve altı",J316&lt;30,"25-30",J316&lt;40,"31-40",J316&lt;54,"41-54",J316&gt;54,"55 ve üstü")</f>
        <v>25-30</v>
      </c>
      <c r="N316" s="12" t="str" cm="1">
        <f t="array" ref="N316">_xlfn.IFS(K316=0,"",K316&lt;1,"0-1 ay",K316&lt;3,"1-3 ay",K316&lt;6,"3-6 ay",K316&lt;12,"6-12 ay",K316&lt;24,"12-24 ay",K316&gt;24,"24 ay ve üstü")</f>
        <v>24 ay ve üstü</v>
      </c>
    </row>
    <row r="317" spans="1:14" x14ac:dyDescent="0.3">
      <c r="A317" t="s">
        <v>12</v>
      </c>
      <c r="B317" s="29">
        <v>316</v>
      </c>
      <c r="C317" s="30">
        <v>40618</v>
      </c>
      <c r="D317" s="25" t="str">
        <f t="shared" si="24"/>
        <v>03.2011</v>
      </c>
      <c r="E317" s="46" t="s">
        <v>5207</v>
      </c>
      <c r="F317" s="26" t="str">
        <f t="shared" si="25"/>
        <v>ERDAL SAMUT</v>
      </c>
      <c r="G317" s="40">
        <v>32459325014</v>
      </c>
      <c r="H317" s="21">
        <f>VLOOKUP(F317,'[3]İSİM VEYA TC Sİ ÖRTÜŞENLER'!C$5:$I$406,3,FALSE)</f>
        <v>39783</v>
      </c>
      <c r="I317" s="21">
        <f>VLOOKUP(F317,'[3]İSİM VEYA TC Sİ ÖRTÜŞENLER'!$C$5:$I$406,7,FALSE)</f>
        <v>23776</v>
      </c>
      <c r="J317" s="41">
        <f>+(C317-I317)/365</f>
        <v>46.142465753424659</v>
      </c>
      <c r="K317" s="41">
        <f>+(C317-H317)/30</f>
        <v>27.833333333333332</v>
      </c>
      <c r="L317" t="str">
        <f t="shared" si="26"/>
        <v>BOB-316</v>
      </c>
      <c r="M317" s="12" t="str" cm="1">
        <f t="array" ref="M317">_xlfn.IFS(J317=0,"",J317&lt;24,"24 ve altı",J317&lt;30,"25-30",J317&lt;40,"31-40",J317&lt;54,"41-54",J317&gt;54,"55 ve üstü")</f>
        <v>41-54</v>
      </c>
      <c r="N317" s="12" t="str" cm="1">
        <f t="array" ref="N317">_xlfn.IFS(K317=0,"",K317&lt;1,"0-1 ay",K317&lt;3,"1-3 ay",K317&lt;6,"3-6 ay",K317&lt;12,"6-12 ay",K317&lt;24,"12-24 ay",K317&gt;24,"24 ay ve üstü")</f>
        <v>24 ay ve üstü</v>
      </c>
    </row>
    <row r="318" spans="1:14" x14ac:dyDescent="0.3">
      <c r="A318" t="s">
        <v>12</v>
      </c>
      <c r="B318" s="29">
        <v>317</v>
      </c>
      <c r="C318" s="30">
        <v>40619</v>
      </c>
      <c r="D318" s="25" t="str">
        <f t="shared" si="24"/>
        <v>03.2011</v>
      </c>
      <c r="E318" s="46" t="s">
        <v>5208</v>
      </c>
      <c r="F318" s="26" t="str">
        <f t="shared" si="25"/>
        <v>ŞABAN DEMİR</v>
      </c>
      <c r="G318" s="40">
        <v>56080441660</v>
      </c>
      <c r="H318" s="21">
        <f>VLOOKUP(F318,'[3]İSİM VEYA TC Sİ ÖRTÜŞENLER'!C$5:$I$406,3,FALSE)</f>
        <v>40362</v>
      </c>
      <c r="I318" s="21">
        <f>VLOOKUP(F318,'[3]İSİM VEYA TC Sİ ÖRTÜŞENLER'!$C$5:$I$406,7,FALSE)</f>
        <v>16067</v>
      </c>
      <c r="J318" s="41">
        <f>+(C318-I318)/365</f>
        <v>67.265753424657532</v>
      </c>
      <c r="K318" s="41">
        <f>+(C318-H318)/30</f>
        <v>8.5666666666666664</v>
      </c>
      <c r="L318" t="str">
        <f t="shared" si="26"/>
        <v>BOB-317</v>
      </c>
      <c r="M318" s="12" t="str" cm="1">
        <f t="array" ref="M318">_xlfn.IFS(J318=0,"",J318&lt;24,"24 ve altı",J318&lt;30,"25-30",J318&lt;40,"31-40",J318&lt;54,"41-54",J318&gt;54,"55 ve üstü")</f>
        <v>55 ve üstü</v>
      </c>
      <c r="N318" s="12" t="str" cm="1">
        <f t="array" ref="N318">_xlfn.IFS(K318=0,"",K318&lt;1,"0-1 ay",K318&lt;3,"1-3 ay",K318&lt;6,"3-6 ay",K318&lt;12,"6-12 ay",K318&lt;24,"12-24 ay",K318&gt;24,"24 ay ve üstü")</f>
        <v>6-12 ay</v>
      </c>
    </row>
    <row r="319" spans="1:14" x14ac:dyDescent="0.3">
      <c r="A319" t="s">
        <v>12</v>
      </c>
      <c r="B319" s="29">
        <v>318</v>
      </c>
      <c r="C319" s="30">
        <v>40620</v>
      </c>
      <c r="D319" s="25" t="str">
        <f t="shared" si="24"/>
        <v>03.2011</v>
      </c>
      <c r="E319" s="46"/>
      <c r="F319" s="26" t="str">
        <f t="shared" si="25"/>
        <v/>
      </c>
      <c r="G319" s="40"/>
      <c r="H319" s="21" t="e">
        <f>VLOOKUP(F319,'[3]İSİM VEYA TC Sİ ÖRTÜŞENLER'!C$5:$I$406,3,FALSE)</f>
        <v>#N/A</v>
      </c>
      <c r="I319" s="21" t="e">
        <f>VLOOKUP(F319,'[3]İSİM VEYA TC Sİ ÖRTÜŞENLER'!$C$5:$I$406,7,FALSE)</f>
        <v>#N/A</v>
      </c>
      <c r="J319"/>
      <c r="K319"/>
      <c r="L319" t="str">
        <f t="shared" si="26"/>
        <v>BOB-318</v>
      </c>
      <c r="M319" s="12" t="str" cm="1">
        <f t="array" ref="M319">_xlfn.IFS(J319=0,"",J319&lt;24,"24 ve altı",J319&lt;30,"25-30",J319&lt;40,"31-40",J319&lt;54,"41-54",J319&gt;54,"55 ve üstü")</f>
        <v/>
      </c>
      <c r="N319" s="12" t="str" cm="1">
        <f t="array" ref="N319">_xlfn.IFS(K319=0,"",K319&lt;1,"0-1 ay",K319&lt;3,"1-3 ay",K319&lt;6,"3-6 ay",K319&lt;12,"6-12 ay",K319&lt;24,"12-24 ay",K319&gt;24,"24 ay ve üstü")</f>
        <v/>
      </c>
    </row>
    <row r="320" spans="1:14" x14ac:dyDescent="0.3">
      <c r="A320" t="s">
        <v>12</v>
      </c>
      <c r="B320" s="29">
        <v>319</v>
      </c>
      <c r="C320" s="30">
        <v>40621</v>
      </c>
      <c r="D320" s="25" t="str">
        <f t="shared" si="24"/>
        <v>03.2011</v>
      </c>
      <c r="E320" s="46"/>
      <c r="F320" s="26" t="str">
        <f t="shared" si="25"/>
        <v/>
      </c>
      <c r="G320" s="40"/>
      <c r="H320" s="21" t="e">
        <f>VLOOKUP(F320,'[3]İSİM VEYA TC Sİ ÖRTÜŞENLER'!C$5:$I$406,3,FALSE)</f>
        <v>#N/A</v>
      </c>
      <c r="I320" s="21" t="e">
        <f>VLOOKUP(F320,'[3]İSİM VEYA TC Sİ ÖRTÜŞENLER'!$C$5:$I$406,7,FALSE)</f>
        <v>#N/A</v>
      </c>
      <c r="J320"/>
      <c r="K320"/>
      <c r="L320" t="str">
        <f t="shared" si="26"/>
        <v>BOB-319</v>
      </c>
      <c r="M320" s="12" t="str" cm="1">
        <f t="array" ref="M320">_xlfn.IFS(J320=0,"",J320&lt;24,"24 ve altı",J320&lt;30,"25-30",J320&lt;40,"31-40",J320&lt;54,"41-54",J320&gt;54,"55 ve üstü")</f>
        <v/>
      </c>
      <c r="N320" s="12" t="str" cm="1">
        <f t="array" ref="N320">_xlfn.IFS(K320=0,"",K320&lt;1,"0-1 ay",K320&lt;3,"1-3 ay",K320&lt;6,"3-6 ay",K320&lt;12,"6-12 ay",K320&lt;24,"12-24 ay",K320&gt;24,"24 ay ve üstü")</f>
        <v/>
      </c>
    </row>
    <row r="321" spans="1:14" x14ac:dyDescent="0.3">
      <c r="A321" t="s">
        <v>12</v>
      </c>
      <c r="B321" s="29">
        <v>320</v>
      </c>
      <c r="C321" s="30">
        <v>40622</v>
      </c>
      <c r="D321" s="25" t="str">
        <f t="shared" si="24"/>
        <v>03.2011</v>
      </c>
      <c r="E321" s="46"/>
      <c r="F321" s="26" t="str">
        <f t="shared" si="25"/>
        <v/>
      </c>
      <c r="G321" s="40"/>
      <c r="H321" s="21" t="e">
        <f>VLOOKUP(F321,'[3]İSİM VEYA TC Sİ ÖRTÜŞENLER'!C$5:$I$406,3,FALSE)</f>
        <v>#N/A</v>
      </c>
      <c r="I321" s="21" t="e">
        <f>VLOOKUP(F321,'[3]İSİM VEYA TC Sİ ÖRTÜŞENLER'!$C$5:$I$406,7,FALSE)</f>
        <v>#N/A</v>
      </c>
      <c r="J321"/>
      <c r="K321"/>
      <c r="L321" t="str">
        <f t="shared" si="26"/>
        <v>BOB-320</v>
      </c>
      <c r="M321" s="12" t="str" cm="1">
        <f t="array" ref="M321">_xlfn.IFS(J321=0,"",J321&lt;24,"24 ve altı",J321&lt;30,"25-30",J321&lt;40,"31-40",J321&lt;54,"41-54",J321&gt;54,"55 ve üstü")</f>
        <v/>
      </c>
      <c r="N321" s="12" t="str" cm="1">
        <f t="array" ref="N321">_xlfn.IFS(K321=0,"",K321&lt;1,"0-1 ay",K321&lt;3,"1-3 ay",K321&lt;6,"3-6 ay",K321&lt;12,"6-12 ay",K321&lt;24,"12-24 ay",K321&gt;24,"24 ay ve üstü")</f>
        <v/>
      </c>
    </row>
    <row r="322" spans="1:14" x14ac:dyDescent="0.3">
      <c r="A322" t="s">
        <v>12</v>
      </c>
      <c r="B322" s="29">
        <v>321</v>
      </c>
      <c r="C322" s="30">
        <v>40623</v>
      </c>
      <c r="D322" s="25" t="str">
        <f t="shared" si="24"/>
        <v>03.2011</v>
      </c>
      <c r="E322" s="46" t="s">
        <v>5209</v>
      </c>
      <c r="F322" s="26" t="str">
        <f t="shared" si="25"/>
        <v>HALİL İBRAHİM AKDUMAN</v>
      </c>
      <c r="G322" s="40">
        <v>67201032988</v>
      </c>
      <c r="H322" s="21">
        <f>VLOOKUP(F322,'[3]İSİM VEYA TC Sİ ÖRTÜŞENLER'!C$5:$I$406,3,FALSE)</f>
        <v>40597</v>
      </c>
      <c r="I322" s="21">
        <f>VLOOKUP(F322,'[3]İSİM VEYA TC Sİ ÖRTÜŞENLER'!$C$5:$I$406,7,FALSE)</f>
        <v>32304</v>
      </c>
      <c r="J322" s="41">
        <f>+(C322-I322)/365</f>
        <v>22.791780821917808</v>
      </c>
      <c r="K322" s="41">
        <f>+(C322-H322)/30</f>
        <v>0.8666666666666667</v>
      </c>
      <c r="L322" t="str">
        <f t="shared" si="26"/>
        <v>BOB-321</v>
      </c>
      <c r="M322" s="12" t="str" cm="1">
        <f t="array" ref="M322">_xlfn.IFS(J322=0,"",J322&lt;24,"24 ve altı",J322&lt;30,"25-30",J322&lt;40,"31-40",J322&lt;54,"41-54",J322&gt;54,"55 ve üstü")</f>
        <v>24 ve altı</v>
      </c>
      <c r="N322" s="12" t="str" cm="1">
        <f t="array" ref="N322">_xlfn.IFS(K322=0,"",K322&lt;1,"0-1 ay",K322&lt;3,"1-3 ay",K322&lt;6,"3-6 ay",K322&lt;12,"6-12 ay",K322&lt;24,"12-24 ay",K322&gt;24,"24 ay ve üstü")</f>
        <v>0-1 ay</v>
      </c>
    </row>
    <row r="323" spans="1:14" x14ac:dyDescent="0.3">
      <c r="A323" t="s">
        <v>12</v>
      </c>
      <c r="B323" s="29">
        <v>322</v>
      </c>
      <c r="C323" s="30">
        <v>40623</v>
      </c>
      <c r="D323" s="25" t="str">
        <f t="shared" ref="D323:D386" si="31">TEXT(C323,"aa.yyyy")</f>
        <v>03.2011</v>
      </c>
      <c r="E323" s="46" t="s">
        <v>5210</v>
      </c>
      <c r="F323" s="26" t="str">
        <f t="shared" ref="F323:F386" si="32">UPPER(E323)</f>
        <v>FATİH KIZILASLAN</v>
      </c>
      <c r="G323" s="40">
        <v>42466923400</v>
      </c>
      <c r="H323" s="21">
        <f>VLOOKUP(F323,'[3]İSİM VEYA TC Sİ ÖRTÜŞENLER'!C$5:$I$406,3,FALSE)</f>
        <v>40607</v>
      </c>
      <c r="I323" s="21">
        <f>VLOOKUP(F323,'[3]İSİM VEYA TC Sİ ÖRTÜŞENLER'!$C$5:$I$406,7,FALSE)</f>
        <v>28157</v>
      </c>
      <c r="J323" s="41">
        <f>+(C323-I323)/365</f>
        <v>34.153424657534245</v>
      </c>
      <c r="K323" s="41">
        <f>+(C323-H323)/30</f>
        <v>0.53333333333333333</v>
      </c>
      <c r="L323" t="str">
        <f t="shared" ref="L323:L386" si="33">CONCATENATE(A323,"-",B323)</f>
        <v>BOB-322</v>
      </c>
      <c r="M323" s="12" t="str" cm="1">
        <f t="array" ref="M323">_xlfn.IFS(J323=0,"",J323&lt;24,"24 ve altı",J323&lt;30,"25-30",J323&lt;40,"31-40",J323&lt;54,"41-54",J323&gt;54,"55 ve üstü")</f>
        <v>31-40</v>
      </c>
      <c r="N323" s="12" t="str" cm="1">
        <f t="array" ref="N323">_xlfn.IFS(K323=0,"",K323&lt;1,"0-1 ay",K323&lt;3,"1-3 ay",K323&lt;6,"3-6 ay",K323&lt;12,"6-12 ay",K323&lt;24,"12-24 ay",K323&gt;24,"24 ay ve üstü")</f>
        <v>0-1 ay</v>
      </c>
    </row>
    <row r="324" spans="1:14" x14ac:dyDescent="0.3">
      <c r="A324" t="s">
        <v>12</v>
      </c>
      <c r="B324" s="29">
        <v>323</v>
      </c>
      <c r="C324" s="30">
        <v>40624</v>
      </c>
      <c r="D324" s="25" t="str">
        <f t="shared" si="31"/>
        <v>03.2011</v>
      </c>
      <c r="E324" s="46"/>
      <c r="F324" s="26" t="str">
        <f t="shared" si="32"/>
        <v/>
      </c>
      <c r="G324" s="40"/>
      <c r="H324" s="21" t="e">
        <f>VLOOKUP(F324,'[3]İSİM VEYA TC Sİ ÖRTÜŞENLER'!C$5:$I$406,3,FALSE)</f>
        <v>#N/A</v>
      </c>
      <c r="I324" s="21" t="e">
        <f>VLOOKUP(F324,'[3]İSİM VEYA TC Sİ ÖRTÜŞENLER'!$C$5:$I$406,7,FALSE)</f>
        <v>#N/A</v>
      </c>
      <c r="J324"/>
      <c r="K324"/>
      <c r="L324" t="str">
        <f t="shared" si="33"/>
        <v>BOB-323</v>
      </c>
      <c r="M324" s="12" t="str" cm="1">
        <f t="array" ref="M324">_xlfn.IFS(J324=0,"",J324&lt;24,"24 ve altı",J324&lt;30,"25-30",J324&lt;40,"31-40",J324&lt;54,"41-54",J324&gt;54,"55 ve üstü")</f>
        <v/>
      </c>
      <c r="N324" s="12" t="str" cm="1">
        <f t="array" ref="N324">_xlfn.IFS(K324=0,"",K324&lt;1,"0-1 ay",K324&lt;3,"1-3 ay",K324&lt;6,"3-6 ay",K324&lt;12,"6-12 ay",K324&lt;24,"12-24 ay",K324&gt;24,"24 ay ve üstü")</f>
        <v/>
      </c>
    </row>
    <row r="325" spans="1:14" x14ac:dyDescent="0.3">
      <c r="A325" t="s">
        <v>12</v>
      </c>
      <c r="B325" s="29">
        <v>324</v>
      </c>
      <c r="C325" s="30">
        <v>40624</v>
      </c>
      <c r="D325" s="25" t="str">
        <f t="shared" si="31"/>
        <v>03.2011</v>
      </c>
      <c r="E325" s="46" t="s">
        <v>5211</v>
      </c>
      <c r="F325" s="26" t="str">
        <f t="shared" si="32"/>
        <v>MUSTAFA AKYÜZ</v>
      </c>
      <c r="G325" s="40">
        <v>25514469174</v>
      </c>
      <c r="H325" s="21">
        <f>VLOOKUP(F325,'[3]İSİM VEYA TC Sİ ÖRTÜŞENLER'!C$5:$I$406,3,FALSE)</f>
        <v>40058</v>
      </c>
      <c r="I325" s="21">
        <f>VLOOKUP(F325,'[3]İSİM VEYA TC Sİ ÖRTÜŞENLER'!$C$5:$I$406,7,FALSE)</f>
        <v>23863</v>
      </c>
      <c r="J325" s="41">
        <f>+(C325-I325)/365</f>
        <v>45.920547945205477</v>
      </c>
      <c r="K325" s="41">
        <f>+(C325-H325)/30</f>
        <v>18.866666666666667</v>
      </c>
      <c r="L325" t="str">
        <f t="shared" si="33"/>
        <v>BOB-324</v>
      </c>
      <c r="M325" s="12" t="str" cm="1">
        <f t="array" ref="M325">_xlfn.IFS(J325=0,"",J325&lt;24,"24 ve altı",J325&lt;30,"25-30",J325&lt;40,"31-40",J325&lt;54,"41-54",J325&gt;54,"55 ve üstü")</f>
        <v>41-54</v>
      </c>
      <c r="N325" s="12" t="str" cm="1">
        <f t="array" ref="N325">_xlfn.IFS(K325=0,"",K325&lt;1,"0-1 ay",K325&lt;3,"1-3 ay",K325&lt;6,"3-6 ay",K325&lt;12,"6-12 ay",K325&lt;24,"12-24 ay",K325&gt;24,"24 ay ve üstü")</f>
        <v>12-24 ay</v>
      </c>
    </row>
    <row r="326" spans="1:14" x14ac:dyDescent="0.3">
      <c r="A326" t="s">
        <v>12</v>
      </c>
      <c r="B326" s="29">
        <v>325</v>
      </c>
      <c r="C326" s="30">
        <v>40625</v>
      </c>
      <c r="D326" s="25" t="str">
        <f t="shared" si="31"/>
        <v>03.2011</v>
      </c>
      <c r="E326" s="46" t="s">
        <v>5212</v>
      </c>
      <c r="F326" s="26" t="str">
        <f t="shared" si="32"/>
        <v>BEKİR ALKAN</v>
      </c>
      <c r="G326" s="40">
        <v>47854060262</v>
      </c>
      <c r="H326" s="21">
        <f>VLOOKUP(F326,'[3]İSİM VEYA TC Sİ ÖRTÜŞENLER'!C$5:$I$406,3,FALSE)</f>
        <v>40276</v>
      </c>
      <c r="I326" s="21">
        <f>VLOOKUP(F326,'[3]İSİM VEYA TC Sİ ÖRTÜŞENLER'!$C$5:$I$406,7,FALSE)</f>
        <v>22709</v>
      </c>
      <c r="J326" s="41">
        <f>+(C326-I326)/365</f>
        <v>49.084931506849315</v>
      </c>
      <c r="K326" s="41">
        <f>+(C326-H326)/30</f>
        <v>11.633333333333333</v>
      </c>
      <c r="L326" t="str">
        <f t="shared" si="33"/>
        <v>BOB-325</v>
      </c>
      <c r="M326" s="12" t="str" cm="1">
        <f t="array" ref="M326">_xlfn.IFS(J326=0,"",J326&lt;24,"24 ve altı",J326&lt;30,"25-30",J326&lt;40,"31-40",J326&lt;54,"41-54",J326&gt;54,"55 ve üstü")</f>
        <v>41-54</v>
      </c>
      <c r="N326" s="12" t="str" cm="1">
        <f t="array" ref="N326">_xlfn.IFS(K326=0,"",K326&lt;1,"0-1 ay",K326&lt;3,"1-3 ay",K326&lt;6,"3-6 ay",K326&lt;12,"6-12 ay",K326&lt;24,"12-24 ay",K326&gt;24,"24 ay ve üstü")</f>
        <v>6-12 ay</v>
      </c>
    </row>
    <row r="327" spans="1:14" x14ac:dyDescent="0.3">
      <c r="A327" t="s">
        <v>12</v>
      </c>
      <c r="B327" s="29">
        <v>326</v>
      </c>
      <c r="C327" s="30">
        <v>40626</v>
      </c>
      <c r="D327" s="25" t="str">
        <f t="shared" si="31"/>
        <v>03.2011</v>
      </c>
      <c r="E327" s="46" t="s">
        <v>5213</v>
      </c>
      <c r="F327" s="26" t="str">
        <f t="shared" si="32"/>
        <v>CEMİL YÜKSEL</v>
      </c>
      <c r="G327" s="40">
        <v>41617468692</v>
      </c>
      <c r="H327" s="21">
        <f>VLOOKUP(F327,'[3]İSİM VEYA TC Sİ ÖRTÜŞENLER'!C$5:$I$406,3,FALSE)</f>
        <v>40561</v>
      </c>
      <c r="I327" s="21">
        <f>VLOOKUP(F327,'[3]İSİM VEYA TC Sİ ÖRTÜŞENLER'!$C$5:$I$406,7,FALSE)</f>
        <v>26431</v>
      </c>
      <c r="J327" s="41">
        <f>+(C327-I327)/365</f>
        <v>38.890410958904113</v>
      </c>
      <c r="K327" s="41">
        <f>+(C327-H327)/30</f>
        <v>2.1666666666666665</v>
      </c>
      <c r="L327" t="str">
        <f t="shared" si="33"/>
        <v>BOB-326</v>
      </c>
      <c r="M327" s="12" t="str" cm="1">
        <f t="array" ref="M327">_xlfn.IFS(J327=0,"",J327&lt;24,"24 ve altı",J327&lt;30,"25-30",J327&lt;40,"31-40",J327&lt;54,"41-54",J327&gt;54,"55 ve üstü")</f>
        <v>31-40</v>
      </c>
      <c r="N327" s="12" t="str" cm="1">
        <f t="array" ref="N327">_xlfn.IFS(K327=0,"",K327&lt;1,"0-1 ay",K327&lt;3,"1-3 ay",K327&lt;6,"3-6 ay",K327&lt;12,"6-12 ay",K327&lt;24,"12-24 ay",K327&gt;24,"24 ay ve üstü")</f>
        <v>1-3 ay</v>
      </c>
    </row>
    <row r="328" spans="1:14" x14ac:dyDescent="0.3">
      <c r="A328" t="s">
        <v>12</v>
      </c>
      <c r="B328" s="29">
        <v>327</v>
      </c>
      <c r="C328" s="30">
        <v>40626</v>
      </c>
      <c r="D328" s="25" t="str">
        <f t="shared" si="31"/>
        <v>03.2011</v>
      </c>
      <c r="E328" s="46" t="s">
        <v>5214</v>
      </c>
      <c r="F328" s="26" t="str">
        <f t="shared" si="32"/>
        <v>MUHARREM ZIRH</v>
      </c>
      <c r="G328" s="40">
        <v>29474280152</v>
      </c>
      <c r="H328" s="21">
        <f>VLOOKUP(F328,'[3]İSİM VEYA TC Sİ ÖRTÜŞENLER'!C$5:$I$406,3,FALSE)</f>
        <v>40396</v>
      </c>
      <c r="I328" s="21">
        <f>VLOOKUP(F328,'[3]İSİM VEYA TC Sİ ÖRTÜŞENLER'!$C$5:$I$406,7,FALSE)</f>
        <v>26024</v>
      </c>
      <c r="J328" s="41">
        <f>+(C328-I328)/365</f>
        <v>40.005479452054793</v>
      </c>
      <c r="K328" s="41">
        <f>+(C328-H328)/30</f>
        <v>7.666666666666667</v>
      </c>
      <c r="L328" t="str">
        <f t="shared" si="33"/>
        <v>BOB-327</v>
      </c>
      <c r="M328" s="12" t="str" cm="1">
        <f t="array" ref="M328">_xlfn.IFS(J328=0,"",J328&lt;24,"24 ve altı",J328&lt;30,"25-30",J328&lt;40,"31-40",J328&lt;54,"41-54",J328&gt;54,"55 ve üstü")</f>
        <v>41-54</v>
      </c>
      <c r="N328" s="12" t="str" cm="1">
        <f t="array" ref="N328">_xlfn.IFS(K328=0,"",K328&lt;1,"0-1 ay",K328&lt;3,"1-3 ay",K328&lt;6,"3-6 ay",K328&lt;12,"6-12 ay",K328&lt;24,"12-24 ay",K328&gt;24,"24 ay ve üstü")</f>
        <v>6-12 ay</v>
      </c>
    </row>
    <row r="329" spans="1:14" x14ac:dyDescent="0.3">
      <c r="A329" t="s">
        <v>12</v>
      </c>
      <c r="B329" s="29">
        <v>328</v>
      </c>
      <c r="C329" s="30">
        <v>40628</v>
      </c>
      <c r="D329" s="25" t="str">
        <f t="shared" si="31"/>
        <v>03.2011</v>
      </c>
      <c r="E329" s="46"/>
      <c r="F329" s="26" t="str">
        <f t="shared" si="32"/>
        <v/>
      </c>
      <c r="G329" s="40"/>
      <c r="H329" s="21" t="e">
        <f>VLOOKUP(F329,'[3]İSİM VEYA TC Sİ ÖRTÜŞENLER'!C$5:$I$406,3,FALSE)</f>
        <v>#N/A</v>
      </c>
      <c r="I329" s="21" t="e">
        <f>VLOOKUP(F329,'[3]İSİM VEYA TC Sİ ÖRTÜŞENLER'!$C$5:$I$406,7,FALSE)</f>
        <v>#N/A</v>
      </c>
      <c r="J329"/>
      <c r="K329"/>
      <c r="L329" t="str">
        <f t="shared" si="33"/>
        <v>BOB-328</v>
      </c>
      <c r="M329" s="12" t="str" cm="1">
        <f t="array" ref="M329">_xlfn.IFS(J329=0,"",J329&lt;24,"24 ve altı",J329&lt;30,"25-30",J329&lt;40,"31-40",J329&lt;54,"41-54",J329&gt;54,"55 ve üstü")</f>
        <v/>
      </c>
      <c r="N329" s="12" t="str" cm="1">
        <f t="array" ref="N329">_xlfn.IFS(K329=0,"",K329&lt;1,"0-1 ay",K329&lt;3,"1-3 ay",K329&lt;6,"3-6 ay",K329&lt;12,"6-12 ay",K329&lt;24,"12-24 ay",K329&gt;24,"24 ay ve üstü")</f>
        <v/>
      </c>
    </row>
    <row r="330" spans="1:14" x14ac:dyDescent="0.3">
      <c r="A330" t="s">
        <v>12</v>
      </c>
      <c r="B330" s="29">
        <v>329</v>
      </c>
      <c r="C330" s="30">
        <v>40630</v>
      </c>
      <c r="D330" s="25" t="str">
        <f t="shared" si="31"/>
        <v>03.2011</v>
      </c>
      <c r="E330" s="46"/>
      <c r="F330" s="26" t="str">
        <f t="shared" si="32"/>
        <v/>
      </c>
      <c r="G330" s="40"/>
      <c r="H330" s="21" t="e">
        <f>VLOOKUP(F330,'[3]İSİM VEYA TC Sİ ÖRTÜŞENLER'!C$5:$I$406,3,FALSE)</f>
        <v>#N/A</v>
      </c>
      <c r="I330" s="21" t="e">
        <f>VLOOKUP(F330,'[3]İSİM VEYA TC Sİ ÖRTÜŞENLER'!$C$5:$I$406,7,FALSE)</f>
        <v>#N/A</v>
      </c>
      <c r="J330"/>
      <c r="K330"/>
      <c r="L330" t="str">
        <f t="shared" si="33"/>
        <v>BOB-329</v>
      </c>
      <c r="M330" s="12" t="str" cm="1">
        <f t="array" ref="M330">_xlfn.IFS(J330=0,"",J330&lt;24,"24 ve altı",J330&lt;30,"25-30",J330&lt;40,"31-40",J330&lt;54,"41-54",J330&gt;54,"55 ve üstü")</f>
        <v/>
      </c>
      <c r="N330" s="12" t="str" cm="1">
        <f t="array" ref="N330">_xlfn.IFS(K330=0,"",K330&lt;1,"0-1 ay",K330&lt;3,"1-3 ay",K330&lt;6,"3-6 ay",K330&lt;12,"6-12 ay",K330&lt;24,"12-24 ay",K330&gt;24,"24 ay ve üstü")</f>
        <v/>
      </c>
    </row>
    <row r="331" spans="1:14" x14ac:dyDescent="0.3">
      <c r="A331" t="s">
        <v>12</v>
      </c>
      <c r="B331" s="29">
        <v>330</v>
      </c>
      <c r="C331" s="30">
        <v>40631</v>
      </c>
      <c r="D331" s="25" t="str">
        <f t="shared" si="31"/>
        <v>03.2011</v>
      </c>
      <c r="E331" s="46" t="s">
        <v>5215</v>
      </c>
      <c r="F331" s="26" t="str">
        <f t="shared" si="32"/>
        <v>AHMET SOYCAN</v>
      </c>
      <c r="G331" s="40">
        <v>65521131060</v>
      </c>
      <c r="H331" s="21">
        <f>VLOOKUP(F331,'[3]İSİM VEYA TC Sİ ÖRTÜŞENLER'!C$5:$I$406,3,FALSE)</f>
        <v>40054</v>
      </c>
      <c r="I331" s="21">
        <f>VLOOKUP(F331,'[3]İSİM VEYA TC Sİ ÖRTÜŞENLER'!$C$5:$I$406,7,FALSE)</f>
        <v>26785</v>
      </c>
      <c r="J331" s="41">
        <f>+(C331-I331)/365</f>
        <v>37.934246575342463</v>
      </c>
      <c r="K331" s="41">
        <f>+(C331-H331)/30</f>
        <v>19.233333333333334</v>
      </c>
      <c r="L331" t="str">
        <f t="shared" si="33"/>
        <v>BOB-330</v>
      </c>
      <c r="M331" s="12" t="str" cm="1">
        <f t="array" ref="M331">_xlfn.IFS(J331=0,"",J331&lt;24,"24 ve altı",J331&lt;30,"25-30",J331&lt;40,"31-40",J331&lt;54,"41-54",J331&gt;54,"55 ve üstü")</f>
        <v>31-40</v>
      </c>
      <c r="N331" s="12" t="str" cm="1">
        <f t="array" ref="N331">_xlfn.IFS(K331=0,"",K331&lt;1,"0-1 ay",K331&lt;3,"1-3 ay",K331&lt;6,"3-6 ay",K331&lt;12,"6-12 ay",K331&lt;24,"12-24 ay",K331&gt;24,"24 ay ve üstü")</f>
        <v>12-24 ay</v>
      </c>
    </row>
    <row r="332" spans="1:14" x14ac:dyDescent="0.3">
      <c r="A332" t="s">
        <v>12</v>
      </c>
      <c r="B332" s="29">
        <v>331</v>
      </c>
      <c r="C332" s="30">
        <v>40631</v>
      </c>
      <c r="D332" s="25" t="str">
        <f t="shared" si="31"/>
        <v>03.2011</v>
      </c>
      <c r="E332" s="46" t="s">
        <v>5216</v>
      </c>
      <c r="F332" s="26" t="str">
        <f t="shared" si="32"/>
        <v>AHMET ÇAĞAN</v>
      </c>
      <c r="G332" s="40">
        <v>12361277694</v>
      </c>
      <c r="H332" s="21">
        <f>VLOOKUP(F332,'[3]İSİM VEYA TC Sİ ÖRTÜŞENLER'!C$5:$I$406,3,FALSE)</f>
        <v>40564</v>
      </c>
      <c r="I332" s="21">
        <f>VLOOKUP(F332,'[3]İSİM VEYA TC Sİ ÖRTÜŞENLER'!$C$5:$I$406,7,FALSE)</f>
        <v>31871</v>
      </c>
      <c r="J332" s="41">
        <f>+(C332-I332)/365</f>
        <v>24</v>
      </c>
      <c r="K332" s="41">
        <f>+(C332-H332)/30</f>
        <v>2.2333333333333334</v>
      </c>
      <c r="L332" t="str">
        <f t="shared" si="33"/>
        <v>BOB-331</v>
      </c>
      <c r="M332" s="12" t="str" cm="1">
        <f t="array" ref="M332">_xlfn.IFS(J332=0,"",J332&lt;24,"24 ve altı",J332&lt;30,"25-30",J332&lt;40,"31-40",J332&lt;54,"41-54",J332&gt;54,"55 ve üstü")</f>
        <v>25-30</v>
      </c>
      <c r="N332" s="12" t="str" cm="1">
        <f t="array" ref="N332">_xlfn.IFS(K332=0,"",K332&lt;1,"0-1 ay",K332&lt;3,"1-3 ay",K332&lt;6,"3-6 ay",K332&lt;12,"6-12 ay",K332&lt;24,"12-24 ay",K332&gt;24,"24 ay ve üstü")</f>
        <v>1-3 ay</v>
      </c>
    </row>
    <row r="333" spans="1:14" x14ac:dyDescent="0.3">
      <c r="A333" t="s">
        <v>12</v>
      </c>
      <c r="B333" s="29">
        <v>332</v>
      </c>
      <c r="C333" s="30">
        <v>40633</v>
      </c>
      <c r="D333" s="25" t="str">
        <f t="shared" si="31"/>
        <v>03.2011</v>
      </c>
      <c r="E333" s="46"/>
      <c r="F333" s="26" t="str">
        <f t="shared" si="32"/>
        <v/>
      </c>
      <c r="G333" s="40"/>
      <c r="H333" s="21" t="e">
        <f>VLOOKUP(F333,'[3]İSİM VEYA TC Sİ ÖRTÜŞENLER'!C$5:$I$406,3,FALSE)</f>
        <v>#N/A</v>
      </c>
      <c r="I333" s="21" t="e">
        <f>VLOOKUP(F333,'[3]İSİM VEYA TC Sİ ÖRTÜŞENLER'!$C$5:$I$406,7,FALSE)</f>
        <v>#N/A</v>
      </c>
      <c r="J333"/>
      <c r="K333"/>
      <c r="L333" t="str">
        <f t="shared" si="33"/>
        <v>BOB-332</v>
      </c>
      <c r="M333" s="12" t="str" cm="1">
        <f t="array" ref="M333">_xlfn.IFS(J333=0,"",J333&lt;24,"24 ve altı",J333&lt;30,"25-30",J333&lt;40,"31-40",J333&lt;54,"41-54",J333&gt;54,"55 ve üstü")</f>
        <v/>
      </c>
      <c r="N333" s="12" t="str" cm="1">
        <f t="array" ref="N333">_xlfn.IFS(K333=0,"",K333&lt;1,"0-1 ay",K333&lt;3,"1-3 ay",K333&lt;6,"3-6 ay",K333&lt;12,"6-12 ay",K333&lt;24,"12-24 ay",K333&gt;24,"24 ay ve üstü")</f>
        <v/>
      </c>
    </row>
    <row r="334" spans="1:14" x14ac:dyDescent="0.3">
      <c r="A334" t="s">
        <v>12</v>
      </c>
      <c r="B334" s="29">
        <v>333</v>
      </c>
      <c r="C334" s="30">
        <v>40608</v>
      </c>
      <c r="D334" s="25" t="str">
        <f t="shared" si="31"/>
        <v>03.2011</v>
      </c>
      <c r="E334" s="46"/>
      <c r="F334" s="26" t="str">
        <f t="shared" si="32"/>
        <v/>
      </c>
      <c r="G334" s="40"/>
      <c r="H334" s="21" t="e">
        <f>VLOOKUP(F334,'[3]İSİM VEYA TC Sİ ÖRTÜŞENLER'!C$5:$I$406,3,FALSE)</f>
        <v>#N/A</v>
      </c>
      <c r="I334" s="21" t="e">
        <f>VLOOKUP(F334,'[3]İSİM VEYA TC Sİ ÖRTÜŞENLER'!$C$5:$I$406,7,FALSE)</f>
        <v>#N/A</v>
      </c>
      <c r="J334"/>
      <c r="K334"/>
      <c r="L334" t="str">
        <f t="shared" si="33"/>
        <v>BOB-333</v>
      </c>
      <c r="M334" s="12" t="str" cm="1">
        <f t="array" ref="M334">_xlfn.IFS(J334=0,"",J334&lt;24,"24 ve altı",J334&lt;30,"25-30",J334&lt;40,"31-40",J334&lt;54,"41-54",J334&gt;54,"55 ve üstü")</f>
        <v/>
      </c>
      <c r="N334" s="12" t="str" cm="1">
        <f t="array" ref="N334">_xlfn.IFS(K334=0,"",K334&lt;1,"0-1 ay",K334&lt;3,"1-3 ay",K334&lt;6,"3-6 ay",K334&lt;12,"6-12 ay",K334&lt;24,"12-24 ay",K334&gt;24,"24 ay ve üstü")</f>
        <v/>
      </c>
    </row>
    <row r="335" spans="1:14" x14ac:dyDescent="0.3">
      <c r="A335" t="s">
        <v>12</v>
      </c>
      <c r="B335" s="29">
        <v>334</v>
      </c>
      <c r="C335" s="30">
        <v>40633</v>
      </c>
      <c r="D335" s="25" t="str">
        <f t="shared" si="31"/>
        <v>03.2011</v>
      </c>
      <c r="E335" s="46"/>
      <c r="F335" s="26" t="str">
        <f t="shared" si="32"/>
        <v/>
      </c>
      <c r="G335" s="40"/>
      <c r="H335" s="21" t="e">
        <f>VLOOKUP(F335,'[3]İSİM VEYA TC Sİ ÖRTÜŞENLER'!C$5:$I$406,3,FALSE)</f>
        <v>#N/A</v>
      </c>
      <c r="I335" s="21" t="e">
        <f>VLOOKUP(F335,'[3]İSİM VEYA TC Sİ ÖRTÜŞENLER'!$C$5:$I$406,7,FALSE)</f>
        <v>#N/A</v>
      </c>
      <c r="J335"/>
      <c r="K335"/>
      <c r="L335" t="str">
        <f t="shared" si="33"/>
        <v>BOB-334</v>
      </c>
      <c r="M335" s="12" t="str" cm="1">
        <f t="array" ref="M335">_xlfn.IFS(J335=0,"",J335&lt;24,"24 ve altı",J335&lt;30,"25-30",J335&lt;40,"31-40",J335&lt;54,"41-54",J335&gt;54,"55 ve üstü")</f>
        <v/>
      </c>
      <c r="N335" s="12" t="str" cm="1">
        <f t="array" ref="N335">_xlfn.IFS(K335=0,"",K335&lt;1,"0-1 ay",K335&lt;3,"1-3 ay",K335&lt;6,"3-6 ay",K335&lt;12,"6-12 ay",K335&lt;24,"12-24 ay",K335&gt;24,"24 ay ve üstü")</f>
        <v/>
      </c>
    </row>
    <row r="336" spans="1:14" x14ac:dyDescent="0.3">
      <c r="A336" t="s">
        <v>12</v>
      </c>
      <c r="B336" s="29">
        <v>335</v>
      </c>
      <c r="C336" s="30">
        <v>40633</v>
      </c>
      <c r="D336" s="25" t="str">
        <f t="shared" si="31"/>
        <v>03.2011</v>
      </c>
      <c r="E336" s="46" t="s">
        <v>5062</v>
      </c>
      <c r="F336" s="26" t="str">
        <f t="shared" si="32"/>
        <v>SİNAN KAYA</v>
      </c>
      <c r="G336" s="40">
        <v>34402434958</v>
      </c>
      <c r="H336" s="21">
        <f>VLOOKUP(F336,'[3]İSİM VEYA TC Sİ ÖRTÜŞENLER'!C$5:$I$406,3,FALSE)</f>
        <v>40085</v>
      </c>
      <c r="I336" s="21">
        <f>VLOOKUP(F336,'[3]İSİM VEYA TC Sİ ÖRTÜŞENLER'!$C$5:$I$406,7,FALSE)</f>
        <v>28114</v>
      </c>
      <c r="J336" s="41">
        <f>+(C336-I336)/365</f>
        <v>34.298630136986304</v>
      </c>
      <c r="K336" s="41">
        <f>+(C336-H336)/30</f>
        <v>18.266666666666666</v>
      </c>
      <c r="L336" t="str">
        <f t="shared" si="33"/>
        <v>BOB-335</v>
      </c>
      <c r="M336" s="12" t="str" cm="1">
        <f t="array" ref="M336">_xlfn.IFS(J336=0,"",J336&lt;24,"24 ve altı",J336&lt;30,"25-30",J336&lt;40,"31-40",J336&lt;54,"41-54",J336&gt;54,"55 ve üstü")</f>
        <v>31-40</v>
      </c>
      <c r="N336" s="12" t="str" cm="1">
        <f t="array" ref="N336">_xlfn.IFS(K336=0,"",K336&lt;1,"0-1 ay",K336&lt;3,"1-3 ay",K336&lt;6,"3-6 ay",K336&lt;12,"6-12 ay",K336&lt;24,"12-24 ay",K336&gt;24,"24 ay ve üstü")</f>
        <v>12-24 ay</v>
      </c>
    </row>
    <row r="337" spans="1:14" x14ac:dyDescent="0.3">
      <c r="A337" t="s">
        <v>12</v>
      </c>
      <c r="B337" s="29">
        <v>336</v>
      </c>
      <c r="C337" s="30">
        <v>40636</v>
      </c>
      <c r="D337" s="25" t="str">
        <f t="shared" si="31"/>
        <v>04.2011</v>
      </c>
      <c r="E337" s="46" t="s">
        <v>5217</v>
      </c>
      <c r="F337" s="26" t="str">
        <f t="shared" si="32"/>
        <v>ABDULLAH ERDOĞAN</v>
      </c>
      <c r="G337" s="40">
        <v>68140070130</v>
      </c>
      <c r="H337" s="21">
        <f>VLOOKUP(F337,'[3]İSİM VEYA TC Sİ ÖRTÜŞENLER'!C$5:$I$406,3,FALSE)</f>
        <v>40165</v>
      </c>
      <c r="I337" s="21">
        <f>VLOOKUP(F337,'[3]İSİM VEYA TC Sİ ÖRTÜŞENLER'!$C$5:$I$406,7,FALSE)</f>
        <v>22383</v>
      </c>
      <c r="J337" s="41">
        <f>+(C337-I337)/365</f>
        <v>50.008219178082193</v>
      </c>
      <c r="K337" s="41">
        <f>+(C337-H337)/30</f>
        <v>15.7</v>
      </c>
      <c r="L337" t="str">
        <f t="shared" si="33"/>
        <v>BOB-336</v>
      </c>
      <c r="M337" s="12" t="str" cm="1">
        <f t="array" ref="M337">_xlfn.IFS(J337=0,"",J337&lt;24,"24 ve altı",J337&lt;30,"25-30",J337&lt;40,"31-40",J337&lt;54,"41-54",J337&gt;54,"55 ve üstü")</f>
        <v>41-54</v>
      </c>
      <c r="N337" s="12" t="str" cm="1">
        <f t="array" ref="N337">_xlfn.IFS(K337=0,"",K337&lt;1,"0-1 ay",K337&lt;3,"1-3 ay",K337&lt;6,"3-6 ay",K337&lt;12,"6-12 ay",K337&lt;24,"12-24 ay",K337&gt;24,"24 ay ve üstü")</f>
        <v>12-24 ay</v>
      </c>
    </row>
    <row r="338" spans="1:14" x14ac:dyDescent="0.3">
      <c r="A338" t="s">
        <v>12</v>
      </c>
      <c r="B338" s="29">
        <v>337</v>
      </c>
      <c r="C338" s="30">
        <v>40638</v>
      </c>
      <c r="D338" s="25" t="str">
        <f t="shared" si="31"/>
        <v>04.2011</v>
      </c>
      <c r="E338" s="46"/>
      <c r="F338" s="26" t="str">
        <f t="shared" si="32"/>
        <v/>
      </c>
      <c r="G338" s="40"/>
      <c r="H338" s="21" t="e">
        <f>VLOOKUP(F338,'[3]İSİM VEYA TC Sİ ÖRTÜŞENLER'!C$5:$I$406,3,FALSE)</f>
        <v>#N/A</v>
      </c>
      <c r="I338" s="21" t="e">
        <f>VLOOKUP(F338,'[3]İSİM VEYA TC Sİ ÖRTÜŞENLER'!$C$5:$I$406,7,FALSE)</f>
        <v>#N/A</v>
      </c>
      <c r="J338"/>
      <c r="K338"/>
      <c r="L338" t="str">
        <f t="shared" si="33"/>
        <v>BOB-337</v>
      </c>
      <c r="M338" s="12" t="str" cm="1">
        <f t="array" ref="M338">_xlfn.IFS(J338=0,"",J338&lt;24,"24 ve altı",J338&lt;30,"25-30",J338&lt;40,"31-40",J338&lt;54,"41-54",J338&gt;54,"55 ve üstü")</f>
        <v/>
      </c>
      <c r="N338" s="12" t="str" cm="1">
        <f t="array" ref="N338">_xlfn.IFS(K338=0,"",K338&lt;1,"0-1 ay",K338&lt;3,"1-3 ay",K338&lt;6,"3-6 ay",K338&lt;12,"6-12 ay",K338&lt;24,"12-24 ay",K338&gt;24,"24 ay ve üstü")</f>
        <v/>
      </c>
    </row>
    <row r="339" spans="1:14" x14ac:dyDescent="0.3">
      <c r="A339" t="s">
        <v>12</v>
      </c>
      <c r="B339" s="29">
        <v>338</v>
      </c>
      <c r="C339" s="30">
        <v>40638</v>
      </c>
      <c r="D339" s="25" t="str">
        <f t="shared" si="31"/>
        <v>04.2011</v>
      </c>
      <c r="E339" s="46"/>
      <c r="F339" s="26" t="str">
        <f t="shared" si="32"/>
        <v/>
      </c>
      <c r="G339" s="40"/>
      <c r="H339" s="21" t="e">
        <f>VLOOKUP(F339,'[3]İSİM VEYA TC Sİ ÖRTÜŞENLER'!C$5:$I$406,3,FALSE)</f>
        <v>#N/A</v>
      </c>
      <c r="I339" s="21" t="e">
        <f>VLOOKUP(F339,'[3]İSİM VEYA TC Sİ ÖRTÜŞENLER'!$C$5:$I$406,7,FALSE)</f>
        <v>#N/A</v>
      </c>
      <c r="J339"/>
      <c r="K339"/>
      <c r="L339" t="str">
        <f t="shared" si="33"/>
        <v>BOB-338</v>
      </c>
      <c r="M339" s="12" t="str" cm="1">
        <f t="array" ref="M339">_xlfn.IFS(J339=0,"",J339&lt;24,"24 ve altı",J339&lt;30,"25-30",J339&lt;40,"31-40",J339&lt;54,"41-54",J339&gt;54,"55 ve üstü")</f>
        <v/>
      </c>
      <c r="N339" s="12" t="str" cm="1">
        <f t="array" ref="N339">_xlfn.IFS(K339=0,"",K339&lt;1,"0-1 ay",K339&lt;3,"1-3 ay",K339&lt;6,"3-6 ay",K339&lt;12,"6-12 ay",K339&lt;24,"12-24 ay",K339&gt;24,"24 ay ve üstü")</f>
        <v/>
      </c>
    </row>
    <row r="340" spans="1:14" x14ac:dyDescent="0.3">
      <c r="A340" t="s">
        <v>12</v>
      </c>
      <c r="B340" s="29">
        <v>339</v>
      </c>
      <c r="C340" s="30">
        <v>40640</v>
      </c>
      <c r="D340" s="25" t="str">
        <f t="shared" si="31"/>
        <v>04.2011</v>
      </c>
      <c r="E340" s="46" t="s">
        <v>5218</v>
      </c>
      <c r="F340" s="26" t="str">
        <f t="shared" si="32"/>
        <v>EDİP İLKER TURNACIGİL</v>
      </c>
      <c r="G340" s="40">
        <v>30196694974</v>
      </c>
      <c r="H340" s="21">
        <f>VLOOKUP(F340,'[3]İSİM VEYA TC Sİ ÖRTÜŞENLER'!C$5:$I$406,3,FALSE)</f>
        <v>40282</v>
      </c>
      <c r="I340" s="21">
        <f>VLOOKUP(F340,'[3]İSİM VEYA TC Sİ ÖRTÜŞENLER'!$C$5:$I$406,7,FALSE)</f>
        <v>27991</v>
      </c>
      <c r="J340" s="41">
        <f>+(C340-I340)/365</f>
        <v>34.654794520547945</v>
      </c>
      <c r="K340" s="41">
        <f>+(C340-H340)/30</f>
        <v>11.933333333333334</v>
      </c>
      <c r="L340" t="str">
        <f t="shared" si="33"/>
        <v>BOB-339</v>
      </c>
      <c r="M340" s="12" t="str" cm="1">
        <f t="array" ref="M340">_xlfn.IFS(J340=0,"",J340&lt;24,"24 ve altı",J340&lt;30,"25-30",J340&lt;40,"31-40",J340&lt;54,"41-54",J340&gt;54,"55 ve üstü")</f>
        <v>31-40</v>
      </c>
      <c r="N340" s="12" t="str" cm="1">
        <f t="array" ref="N340">_xlfn.IFS(K340=0,"",K340&lt;1,"0-1 ay",K340&lt;3,"1-3 ay",K340&lt;6,"3-6 ay",K340&lt;12,"6-12 ay",K340&lt;24,"12-24 ay",K340&gt;24,"24 ay ve üstü")</f>
        <v>6-12 ay</v>
      </c>
    </row>
    <row r="341" spans="1:14" x14ac:dyDescent="0.3">
      <c r="A341" t="s">
        <v>12</v>
      </c>
      <c r="B341" s="29">
        <v>340</v>
      </c>
      <c r="C341" s="30">
        <v>40641</v>
      </c>
      <c r="D341" s="25" t="str">
        <f t="shared" si="31"/>
        <v>04.2011</v>
      </c>
      <c r="E341" s="46"/>
      <c r="F341" s="26" t="str">
        <f t="shared" si="32"/>
        <v/>
      </c>
      <c r="G341" s="40"/>
      <c r="H341" s="21" t="e">
        <f>VLOOKUP(F341,'[3]İSİM VEYA TC Sİ ÖRTÜŞENLER'!C$5:$I$406,3,FALSE)</f>
        <v>#N/A</v>
      </c>
      <c r="I341" s="21" t="e">
        <f>VLOOKUP(F341,'[3]İSİM VEYA TC Sİ ÖRTÜŞENLER'!$C$5:$I$406,7,FALSE)</f>
        <v>#N/A</v>
      </c>
      <c r="J341"/>
      <c r="K341"/>
      <c r="L341" t="str">
        <f t="shared" si="33"/>
        <v>BOB-340</v>
      </c>
      <c r="M341" s="12" t="str" cm="1">
        <f t="array" ref="M341">_xlfn.IFS(J341=0,"",J341&lt;24,"24 ve altı",J341&lt;30,"25-30",J341&lt;40,"31-40",J341&lt;54,"41-54",J341&gt;54,"55 ve üstü")</f>
        <v/>
      </c>
      <c r="N341" s="12" t="str" cm="1">
        <f t="array" ref="N341">_xlfn.IFS(K341=0,"",K341&lt;1,"0-1 ay",K341&lt;3,"1-3 ay",K341&lt;6,"3-6 ay",K341&lt;12,"6-12 ay",K341&lt;24,"12-24 ay",K341&gt;24,"24 ay ve üstü")</f>
        <v/>
      </c>
    </row>
    <row r="342" spans="1:14" x14ac:dyDescent="0.3">
      <c r="A342" t="s">
        <v>12</v>
      </c>
      <c r="B342" s="29">
        <v>341</v>
      </c>
      <c r="C342" s="30">
        <v>40642</v>
      </c>
      <c r="D342" s="25" t="str">
        <f t="shared" si="31"/>
        <v>04.2011</v>
      </c>
      <c r="E342" s="46"/>
      <c r="F342" s="26" t="str">
        <f t="shared" si="32"/>
        <v/>
      </c>
      <c r="G342" s="40"/>
      <c r="H342" s="21" t="e">
        <f>VLOOKUP(F342,'[3]İSİM VEYA TC Sİ ÖRTÜŞENLER'!C$5:$I$406,3,FALSE)</f>
        <v>#N/A</v>
      </c>
      <c r="I342" s="21" t="e">
        <f>VLOOKUP(F342,'[3]İSİM VEYA TC Sİ ÖRTÜŞENLER'!$C$5:$I$406,7,FALSE)</f>
        <v>#N/A</v>
      </c>
      <c r="J342"/>
      <c r="K342"/>
      <c r="L342" t="str">
        <f t="shared" si="33"/>
        <v>BOB-341</v>
      </c>
      <c r="M342" s="12" t="str" cm="1">
        <f t="array" ref="M342">_xlfn.IFS(J342=0,"",J342&lt;24,"24 ve altı",J342&lt;30,"25-30",J342&lt;40,"31-40",J342&lt;54,"41-54",J342&gt;54,"55 ve üstü")</f>
        <v/>
      </c>
      <c r="N342" s="12" t="str" cm="1">
        <f t="array" ref="N342">_xlfn.IFS(K342=0,"",K342&lt;1,"0-1 ay",K342&lt;3,"1-3 ay",K342&lt;6,"3-6 ay",K342&lt;12,"6-12 ay",K342&lt;24,"12-24 ay",K342&gt;24,"24 ay ve üstü")</f>
        <v/>
      </c>
    </row>
    <row r="343" spans="1:14" x14ac:dyDescent="0.3">
      <c r="A343" t="s">
        <v>12</v>
      </c>
      <c r="B343" s="29">
        <v>342</v>
      </c>
      <c r="C343" s="30">
        <v>40643</v>
      </c>
      <c r="D343" s="25" t="str">
        <f t="shared" si="31"/>
        <v>04.2011</v>
      </c>
      <c r="E343" s="46" t="s">
        <v>5219</v>
      </c>
      <c r="F343" s="26" t="str">
        <f t="shared" si="32"/>
        <v>ALİ HÜSEYİN AĞTAŞ</v>
      </c>
      <c r="G343" s="40">
        <v>25568554550</v>
      </c>
      <c r="H343" s="21">
        <f>VLOOKUP(F343,'[3]İSİM VEYA TC Sİ ÖRTÜŞENLER'!C$5:$I$406,3,FALSE)</f>
        <v>40281</v>
      </c>
      <c r="I343" s="21">
        <f>VLOOKUP(F343,'[3]İSİM VEYA TC Sİ ÖRTÜŞENLER'!$C$5:$I$406,7,FALSE)</f>
        <v>23757</v>
      </c>
      <c r="J343" s="41">
        <f>+(C343-I343)/365</f>
        <v>46.263013698630139</v>
      </c>
      <c r="K343" s="41">
        <f>+(C343-H343)/30</f>
        <v>12.066666666666666</v>
      </c>
      <c r="L343" t="str">
        <f t="shared" si="33"/>
        <v>BOB-342</v>
      </c>
      <c r="M343" s="12" t="str" cm="1">
        <f t="array" ref="M343">_xlfn.IFS(J343=0,"",J343&lt;24,"24 ve altı",J343&lt;30,"25-30",J343&lt;40,"31-40",J343&lt;54,"41-54",J343&gt;54,"55 ve üstü")</f>
        <v>41-54</v>
      </c>
      <c r="N343" s="12" t="str" cm="1">
        <f t="array" ref="N343">_xlfn.IFS(K343=0,"",K343&lt;1,"0-1 ay",K343&lt;3,"1-3 ay",K343&lt;6,"3-6 ay",K343&lt;12,"6-12 ay",K343&lt;24,"12-24 ay",K343&gt;24,"24 ay ve üstü")</f>
        <v>12-24 ay</v>
      </c>
    </row>
    <row r="344" spans="1:14" x14ac:dyDescent="0.3">
      <c r="A344" t="s">
        <v>12</v>
      </c>
      <c r="B344" s="29">
        <v>343</v>
      </c>
      <c r="C344" s="30">
        <v>40646</v>
      </c>
      <c r="D344" s="25" t="str">
        <f t="shared" si="31"/>
        <v>04.2011</v>
      </c>
      <c r="E344" s="46" t="s">
        <v>5220</v>
      </c>
      <c r="F344" s="26" t="str">
        <f t="shared" si="32"/>
        <v>MURAT NAZLI</v>
      </c>
      <c r="G344" s="40">
        <v>41431960402</v>
      </c>
      <c r="H344" s="21">
        <f>VLOOKUP(F344,'[3]İSİM VEYA TC Sİ ÖRTÜŞENLER'!C$5:$I$406,3,FALSE)</f>
        <v>40165</v>
      </c>
      <c r="I344" s="21">
        <f>VLOOKUP(F344,'[3]İSİM VEYA TC Sİ ÖRTÜŞENLER'!$C$5:$I$406,7,FALSE)</f>
        <v>23105</v>
      </c>
      <c r="J344" s="41">
        <f>+(C344-I344)/365</f>
        <v>48.057534246575344</v>
      </c>
      <c r="K344" s="41">
        <f>+(C344-H344)/30</f>
        <v>16.033333333333335</v>
      </c>
      <c r="L344" t="str">
        <f t="shared" si="33"/>
        <v>BOB-343</v>
      </c>
      <c r="M344" s="12" t="str" cm="1">
        <f t="array" ref="M344">_xlfn.IFS(J344=0,"",J344&lt;24,"24 ve altı",J344&lt;30,"25-30",J344&lt;40,"31-40",J344&lt;54,"41-54",J344&gt;54,"55 ve üstü")</f>
        <v>41-54</v>
      </c>
      <c r="N344" s="12" t="str" cm="1">
        <f t="array" ref="N344">_xlfn.IFS(K344=0,"",K344&lt;1,"0-1 ay",K344&lt;3,"1-3 ay",K344&lt;6,"3-6 ay",K344&lt;12,"6-12 ay",K344&lt;24,"12-24 ay",K344&gt;24,"24 ay ve üstü")</f>
        <v>12-24 ay</v>
      </c>
    </row>
    <row r="345" spans="1:14" x14ac:dyDescent="0.3">
      <c r="A345" t="s">
        <v>12</v>
      </c>
      <c r="B345" s="29">
        <v>344</v>
      </c>
      <c r="C345" s="30">
        <v>40648</v>
      </c>
      <c r="D345" s="25" t="str">
        <f t="shared" si="31"/>
        <v>04.2011</v>
      </c>
      <c r="E345" s="46"/>
      <c r="F345" s="26" t="str">
        <f t="shared" si="32"/>
        <v/>
      </c>
      <c r="G345" s="40"/>
      <c r="H345" s="21" t="e">
        <f>VLOOKUP(F345,'[3]İSİM VEYA TC Sİ ÖRTÜŞENLER'!C$5:$I$406,3,FALSE)</f>
        <v>#N/A</v>
      </c>
      <c r="I345" s="21" t="e">
        <f>VLOOKUP(F345,'[3]İSİM VEYA TC Sİ ÖRTÜŞENLER'!$C$5:$I$406,7,FALSE)</f>
        <v>#N/A</v>
      </c>
      <c r="J345"/>
      <c r="K345"/>
      <c r="L345" t="str">
        <f t="shared" si="33"/>
        <v>BOB-344</v>
      </c>
      <c r="M345" s="12" t="str" cm="1">
        <f t="array" ref="M345">_xlfn.IFS(J345=0,"",J345&lt;24,"24 ve altı",J345&lt;30,"25-30",J345&lt;40,"31-40",J345&lt;54,"41-54",J345&gt;54,"55 ve üstü")</f>
        <v/>
      </c>
      <c r="N345" s="12" t="str" cm="1">
        <f t="array" ref="N345">_xlfn.IFS(K345=0,"",K345&lt;1,"0-1 ay",K345&lt;3,"1-3 ay",K345&lt;6,"3-6 ay",K345&lt;12,"6-12 ay",K345&lt;24,"12-24 ay",K345&gt;24,"24 ay ve üstü")</f>
        <v/>
      </c>
    </row>
    <row r="346" spans="1:14" x14ac:dyDescent="0.3">
      <c r="A346" t="s">
        <v>12</v>
      </c>
      <c r="B346" s="29">
        <v>345</v>
      </c>
      <c r="C346" s="30">
        <v>40648</v>
      </c>
      <c r="D346" s="25" t="str">
        <f t="shared" si="31"/>
        <v>04.2011</v>
      </c>
      <c r="E346" s="46"/>
      <c r="F346" s="26" t="str">
        <f t="shared" si="32"/>
        <v/>
      </c>
      <c r="G346" s="40"/>
      <c r="H346" s="21" t="e">
        <f>VLOOKUP(F346,'[3]İSİM VEYA TC Sİ ÖRTÜŞENLER'!C$5:$I$406,3,FALSE)</f>
        <v>#N/A</v>
      </c>
      <c r="I346" s="21" t="e">
        <f>VLOOKUP(F346,'[3]İSİM VEYA TC Sİ ÖRTÜŞENLER'!$C$5:$I$406,7,FALSE)</f>
        <v>#N/A</v>
      </c>
      <c r="J346"/>
      <c r="K346"/>
      <c r="L346" t="str">
        <f t="shared" si="33"/>
        <v>BOB-345</v>
      </c>
      <c r="M346" s="12" t="str" cm="1">
        <f t="array" ref="M346">_xlfn.IFS(J346=0,"",J346&lt;24,"24 ve altı",J346&lt;30,"25-30",J346&lt;40,"31-40",J346&lt;54,"41-54",J346&gt;54,"55 ve üstü")</f>
        <v/>
      </c>
      <c r="N346" s="12" t="str" cm="1">
        <f t="array" ref="N346">_xlfn.IFS(K346=0,"",K346&lt;1,"0-1 ay",K346&lt;3,"1-3 ay",K346&lt;6,"3-6 ay",K346&lt;12,"6-12 ay",K346&lt;24,"12-24 ay",K346&gt;24,"24 ay ve üstü")</f>
        <v/>
      </c>
    </row>
    <row r="347" spans="1:14" x14ac:dyDescent="0.3">
      <c r="A347" t="s">
        <v>12</v>
      </c>
      <c r="B347" s="29">
        <v>346</v>
      </c>
      <c r="C347" s="30">
        <v>40652</v>
      </c>
      <c r="D347" s="25" t="str">
        <f t="shared" si="31"/>
        <v>04.2011</v>
      </c>
      <c r="E347" s="46"/>
      <c r="F347" s="26" t="str">
        <f t="shared" si="32"/>
        <v/>
      </c>
      <c r="G347" s="40"/>
      <c r="H347" s="21" t="e">
        <f>VLOOKUP(F347,'[3]İSİM VEYA TC Sİ ÖRTÜŞENLER'!C$5:$I$406,3,FALSE)</f>
        <v>#N/A</v>
      </c>
      <c r="I347" s="21" t="e">
        <f>VLOOKUP(F347,'[3]İSİM VEYA TC Sİ ÖRTÜŞENLER'!$C$5:$I$406,7,FALSE)</f>
        <v>#N/A</v>
      </c>
      <c r="J347"/>
      <c r="K347"/>
      <c r="L347" t="str">
        <f t="shared" si="33"/>
        <v>BOB-346</v>
      </c>
      <c r="M347" s="12" t="str" cm="1">
        <f t="array" ref="M347">_xlfn.IFS(J347=0,"",J347&lt;24,"24 ve altı",J347&lt;30,"25-30",J347&lt;40,"31-40",J347&lt;54,"41-54",J347&gt;54,"55 ve üstü")</f>
        <v/>
      </c>
      <c r="N347" s="12" t="str" cm="1">
        <f t="array" ref="N347">_xlfn.IFS(K347=0,"",K347&lt;1,"0-1 ay",K347&lt;3,"1-3 ay",K347&lt;6,"3-6 ay",K347&lt;12,"6-12 ay",K347&lt;24,"12-24 ay",K347&gt;24,"24 ay ve üstü")</f>
        <v/>
      </c>
    </row>
    <row r="348" spans="1:14" x14ac:dyDescent="0.3">
      <c r="A348" t="s">
        <v>12</v>
      </c>
      <c r="B348" s="29">
        <v>347</v>
      </c>
      <c r="C348" s="30">
        <v>40653</v>
      </c>
      <c r="D348" s="25" t="str">
        <f t="shared" si="31"/>
        <v>04.2011</v>
      </c>
      <c r="E348" s="47" t="s">
        <v>5221</v>
      </c>
      <c r="F348" s="26" t="str">
        <f t="shared" si="32"/>
        <v>MAHMUT BEYAZOĞLU</v>
      </c>
      <c r="G348" s="44">
        <v>45901323186</v>
      </c>
      <c r="H348" s="21">
        <f>VLOOKUP(F348,'[3]İSİM VEYA TC Sİ ÖRTÜŞENLER'!C$5:$I$406,3,FALSE)</f>
        <v>40467</v>
      </c>
      <c r="I348" s="21">
        <f>VLOOKUP(F348,'[3]İSİM VEYA TC Sİ ÖRTÜŞENLER'!$C$5:$I$406,7,FALSE)</f>
        <v>30891</v>
      </c>
      <c r="J348" s="41">
        <f>+(C348-I348)/365</f>
        <v>26.745205479452054</v>
      </c>
      <c r="K348" s="41">
        <f>+(C348-H348)/30</f>
        <v>6.2</v>
      </c>
      <c r="L348" t="str">
        <f t="shared" si="33"/>
        <v>BOB-347</v>
      </c>
      <c r="M348" s="12" t="str" cm="1">
        <f t="array" ref="M348">_xlfn.IFS(J348=0,"",J348&lt;24,"24 ve altı",J348&lt;30,"25-30",J348&lt;40,"31-40",J348&lt;54,"41-54",J348&gt;54,"55 ve üstü")</f>
        <v>25-30</v>
      </c>
      <c r="N348" s="12" t="str" cm="1">
        <f t="array" ref="N348">_xlfn.IFS(K348=0,"",K348&lt;1,"0-1 ay",K348&lt;3,"1-3 ay",K348&lt;6,"3-6 ay",K348&lt;12,"6-12 ay",K348&lt;24,"12-24 ay",K348&gt;24,"24 ay ve üstü")</f>
        <v>6-12 ay</v>
      </c>
    </row>
    <row r="349" spans="1:14" x14ac:dyDescent="0.3">
      <c r="A349" t="s">
        <v>12</v>
      </c>
      <c r="B349" s="29">
        <v>348</v>
      </c>
      <c r="C349" s="30">
        <v>40653</v>
      </c>
      <c r="D349" s="25" t="str">
        <f t="shared" si="31"/>
        <v>04.2011</v>
      </c>
      <c r="E349" s="46"/>
      <c r="F349" s="26" t="str">
        <f t="shared" si="32"/>
        <v/>
      </c>
      <c r="G349" s="40"/>
      <c r="H349" s="21" t="e">
        <f>VLOOKUP(F349,'[3]İSİM VEYA TC Sİ ÖRTÜŞENLER'!C$5:$I$406,3,FALSE)</f>
        <v>#N/A</v>
      </c>
      <c r="I349" s="21" t="e">
        <f>VLOOKUP(F349,'[3]İSİM VEYA TC Sİ ÖRTÜŞENLER'!$C$5:$I$406,7,FALSE)</f>
        <v>#N/A</v>
      </c>
      <c r="J349"/>
      <c r="K349"/>
      <c r="L349" t="str">
        <f t="shared" si="33"/>
        <v>BOB-348</v>
      </c>
      <c r="M349" s="12" t="str" cm="1">
        <f t="array" ref="M349">_xlfn.IFS(J349=0,"",J349&lt;24,"24 ve altı",J349&lt;30,"25-30",J349&lt;40,"31-40",J349&lt;54,"41-54",J349&gt;54,"55 ve üstü")</f>
        <v/>
      </c>
      <c r="N349" s="12" t="str" cm="1">
        <f t="array" ref="N349">_xlfn.IFS(K349=0,"",K349&lt;1,"0-1 ay",K349&lt;3,"1-3 ay",K349&lt;6,"3-6 ay",K349&lt;12,"6-12 ay",K349&lt;24,"12-24 ay",K349&gt;24,"24 ay ve üstü")</f>
        <v/>
      </c>
    </row>
    <row r="350" spans="1:14" x14ac:dyDescent="0.3">
      <c r="A350" t="s">
        <v>12</v>
      </c>
      <c r="B350" s="29">
        <v>349</v>
      </c>
      <c r="C350" s="30">
        <v>40654</v>
      </c>
      <c r="D350" s="25" t="str">
        <f t="shared" si="31"/>
        <v>04.2011</v>
      </c>
      <c r="E350" s="46" t="s">
        <v>5222</v>
      </c>
      <c r="F350" s="26" t="str">
        <f t="shared" si="32"/>
        <v>MUSTAFA METE DİKTAŞ</v>
      </c>
      <c r="G350" s="40">
        <v>27647393180</v>
      </c>
      <c r="H350" s="21">
        <f>VLOOKUP(F350,'[3]İSİM VEYA TC Sİ ÖRTÜŞENLER'!C$5:$I$406,3,FALSE)</f>
        <v>40611</v>
      </c>
      <c r="I350" s="21">
        <f>VLOOKUP(F350,'[3]İSİM VEYA TC Sİ ÖRTÜŞENLER'!$C$5:$I$406,7,FALSE)</f>
        <v>30545</v>
      </c>
      <c r="J350" s="41">
        <f>+(C350-I350)/365</f>
        <v>27.695890410958903</v>
      </c>
      <c r="K350" s="41">
        <f>+(C350-H350)/30</f>
        <v>1.4333333333333333</v>
      </c>
      <c r="L350" t="str">
        <f t="shared" si="33"/>
        <v>BOB-349</v>
      </c>
      <c r="M350" s="12" t="str" cm="1">
        <f t="array" ref="M350">_xlfn.IFS(J350=0,"",J350&lt;24,"24 ve altı",J350&lt;30,"25-30",J350&lt;40,"31-40",J350&lt;54,"41-54",J350&gt;54,"55 ve üstü")</f>
        <v>25-30</v>
      </c>
      <c r="N350" s="12" t="str" cm="1">
        <f t="array" ref="N350">_xlfn.IFS(K350=0,"",K350&lt;1,"0-1 ay",K350&lt;3,"1-3 ay",K350&lt;6,"3-6 ay",K350&lt;12,"6-12 ay",K350&lt;24,"12-24 ay",K350&gt;24,"24 ay ve üstü")</f>
        <v>1-3 ay</v>
      </c>
    </row>
    <row r="351" spans="1:14" x14ac:dyDescent="0.3">
      <c r="A351" t="s">
        <v>12</v>
      </c>
      <c r="B351" s="29">
        <v>350</v>
      </c>
      <c r="C351" s="30">
        <v>40655</v>
      </c>
      <c r="D351" s="25" t="str">
        <f t="shared" si="31"/>
        <v>04.2011</v>
      </c>
      <c r="E351" s="46"/>
      <c r="F351" s="26" t="str">
        <f t="shared" si="32"/>
        <v/>
      </c>
      <c r="G351" s="40"/>
      <c r="H351" s="21" t="e">
        <f>VLOOKUP(F351,'[3]İSİM VEYA TC Sİ ÖRTÜŞENLER'!C$5:$I$406,3,FALSE)</f>
        <v>#N/A</v>
      </c>
      <c r="I351" s="21" t="e">
        <f>VLOOKUP(F351,'[3]İSİM VEYA TC Sİ ÖRTÜŞENLER'!$C$5:$I$406,7,FALSE)</f>
        <v>#N/A</v>
      </c>
      <c r="J351"/>
      <c r="K351"/>
      <c r="L351" t="str">
        <f t="shared" si="33"/>
        <v>BOB-350</v>
      </c>
      <c r="M351" s="12" t="str" cm="1">
        <f t="array" ref="M351">_xlfn.IFS(J351=0,"",J351&lt;24,"24 ve altı",J351&lt;30,"25-30",J351&lt;40,"31-40",J351&lt;54,"41-54",J351&gt;54,"55 ve üstü")</f>
        <v/>
      </c>
      <c r="N351" s="12" t="str" cm="1">
        <f t="array" ref="N351">_xlfn.IFS(K351=0,"",K351&lt;1,"0-1 ay",K351&lt;3,"1-3 ay",K351&lt;6,"3-6 ay",K351&lt;12,"6-12 ay",K351&lt;24,"12-24 ay",K351&gt;24,"24 ay ve üstü")</f>
        <v/>
      </c>
    </row>
    <row r="352" spans="1:14" x14ac:dyDescent="0.3">
      <c r="A352" t="s">
        <v>12</v>
      </c>
      <c r="B352" s="29">
        <v>351</v>
      </c>
      <c r="C352" s="30">
        <v>40655</v>
      </c>
      <c r="D352" s="25" t="str">
        <f t="shared" si="31"/>
        <v>04.2011</v>
      </c>
      <c r="E352" s="46" t="s">
        <v>5223</v>
      </c>
      <c r="F352" s="26" t="str">
        <f t="shared" si="32"/>
        <v>OSMAN KARA</v>
      </c>
      <c r="G352" s="40">
        <v>63049427252</v>
      </c>
      <c r="H352" s="21">
        <f>VLOOKUP(F352,'[3]İSİM VEYA TC Sİ ÖRTÜŞENLER'!C$5:$I$406,3,FALSE)</f>
        <v>40508</v>
      </c>
      <c r="I352" s="21">
        <f>VLOOKUP(F352,'[3]İSİM VEYA TC Sİ ÖRTÜŞENLER'!$C$5:$I$406,7,FALSE)</f>
        <v>29587</v>
      </c>
      <c r="J352" s="41">
        <f>+(C352-I352)/365</f>
        <v>30.323287671232876</v>
      </c>
      <c r="K352" s="41">
        <f>+(C352-H352)/30</f>
        <v>4.9000000000000004</v>
      </c>
      <c r="L352" t="str">
        <f t="shared" si="33"/>
        <v>BOB-351</v>
      </c>
      <c r="M352" s="12" t="str" cm="1">
        <f t="array" ref="M352">_xlfn.IFS(J352=0,"",J352&lt;24,"24 ve altı",J352&lt;30,"25-30",J352&lt;40,"31-40",J352&lt;54,"41-54",J352&gt;54,"55 ve üstü")</f>
        <v>31-40</v>
      </c>
      <c r="N352" s="12" t="str" cm="1">
        <f t="array" ref="N352">_xlfn.IFS(K352=0,"",K352&lt;1,"0-1 ay",K352&lt;3,"1-3 ay",K352&lt;6,"3-6 ay",K352&lt;12,"6-12 ay",K352&lt;24,"12-24 ay",K352&gt;24,"24 ay ve üstü")</f>
        <v>3-6 ay</v>
      </c>
    </row>
    <row r="353" spans="1:14" x14ac:dyDescent="0.3">
      <c r="A353" t="s">
        <v>12</v>
      </c>
      <c r="B353" s="29">
        <v>352</v>
      </c>
      <c r="C353" s="30">
        <v>40658</v>
      </c>
      <c r="D353" s="25" t="str">
        <f t="shared" si="31"/>
        <v>04.2011</v>
      </c>
      <c r="E353" s="46"/>
      <c r="F353" s="26" t="str">
        <f t="shared" si="32"/>
        <v/>
      </c>
      <c r="G353" s="40"/>
      <c r="H353" s="21" t="e">
        <f>VLOOKUP(F353,'[3]İSİM VEYA TC Sİ ÖRTÜŞENLER'!C$5:$I$406,3,FALSE)</f>
        <v>#N/A</v>
      </c>
      <c r="I353" s="21" t="e">
        <f>VLOOKUP(F353,'[3]İSİM VEYA TC Sİ ÖRTÜŞENLER'!$C$5:$I$406,7,FALSE)</f>
        <v>#N/A</v>
      </c>
      <c r="J353"/>
      <c r="K353"/>
      <c r="L353" t="str">
        <f t="shared" si="33"/>
        <v>BOB-352</v>
      </c>
      <c r="M353" s="12" t="str" cm="1">
        <f t="array" ref="M353">_xlfn.IFS(J353=0,"",J353&lt;24,"24 ve altı",J353&lt;30,"25-30",J353&lt;40,"31-40",J353&lt;54,"41-54",J353&gt;54,"55 ve üstü")</f>
        <v/>
      </c>
      <c r="N353" s="12" t="str" cm="1">
        <f t="array" ref="N353">_xlfn.IFS(K353=0,"",K353&lt;1,"0-1 ay",K353&lt;3,"1-3 ay",K353&lt;6,"3-6 ay",K353&lt;12,"6-12 ay",K353&lt;24,"12-24 ay",K353&gt;24,"24 ay ve üstü")</f>
        <v/>
      </c>
    </row>
    <row r="354" spans="1:14" x14ac:dyDescent="0.3">
      <c r="A354" t="s">
        <v>12</v>
      </c>
      <c r="B354" s="29">
        <v>353</v>
      </c>
      <c r="C354" s="30">
        <v>40658</v>
      </c>
      <c r="D354" s="25" t="str">
        <f t="shared" si="31"/>
        <v>04.2011</v>
      </c>
      <c r="E354" s="46" t="s">
        <v>5212</v>
      </c>
      <c r="F354" s="26" t="str">
        <f t="shared" si="32"/>
        <v>BEKİR ALKAN</v>
      </c>
      <c r="G354" s="40">
        <v>47854060262</v>
      </c>
      <c r="H354" s="21">
        <f>VLOOKUP(F354,'[3]İSİM VEYA TC Sİ ÖRTÜŞENLER'!C$5:$I$406,3,FALSE)</f>
        <v>40276</v>
      </c>
      <c r="I354" s="21">
        <f>VLOOKUP(F354,'[3]İSİM VEYA TC Sİ ÖRTÜŞENLER'!$C$5:$I$406,7,FALSE)</f>
        <v>22709</v>
      </c>
      <c r="J354" s="41">
        <f t="shared" ref="J354:J360" si="34">+(C354-I354)/365</f>
        <v>49.175342465753424</v>
      </c>
      <c r="K354" s="41">
        <f t="shared" ref="K354:K360" si="35">+(C354-H354)/30</f>
        <v>12.733333333333333</v>
      </c>
      <c r="L354" t="str">
        <f t="shared" si="33"/>
        <v>BOB-353</v>
      </c>
      <c r="M354" s="12" t="str" cm="1">
        <f t="array" ref="M354">_xlfn.IFS(J354=0,"",J354&lt;24,"24 ve altı",J354&lt;30,"25-30",J354&lt;40,"31-40",J354&lt;54,"41-54",J354&gt;54,"55 ve üstü")</f>
        <v>41-54</v>
      </c>
      <c r="N354" s="12" t="str" cm="1">
        <f t="array" ref="N354">_xlfn.IFS(K354=0,"",K354&lt;1,"0-1 ay",K354&lt;3,"1-3 ay",K354&lt;6,"3-6 ay",K354&lt;12,"6-12 ay",K354&lt;24,"12-24 ay",K354&gt;24,"24 ay ve üstü")</f>
        <v>12-24 ay</v>
      </c>
    </row>
    <row r="355" spans="1:14" x14ac:dyDescent="0.3">
      <c r="A355" t="s">
        <v>12</v>
      </c>
      <c r="B355" s="29">
        <v>354</v>
      </c>
      <c r="C355" s="30">
        <v>40659</v>
      </c>
      <c r="D355" s="25" t="str">
        <f t="shared" si="31"/>
        <v>04.2011</v>
      </c>
      <c r="E355" s="46" t="s">
        <v>5224</v>
      </c>
      <c r="F355" s="26" t="str">
        <f t="shared" si="32"/>
        <v>ALAATTİN TÜRE</v>
      </c>
      <c r="G355" s="40">
        <v>20810615126</v>
      </c>
      <c r="H355" s="21">
        <f>VLOOKUP(F355,'[3]İSİM VEYA TC Sİ ÖRTÜŞENLER'!C$5:$I$406,3,FALSE)</f>
        <v>40487</v>
      </c>
      <c r="I355" s="21">
        <f>VLOOKUP(F355,'[3]İSİM VEYA TC Sİ ÖRTÜŞENLER'!$C$5:$I$406,7,FALSE)</f>
        <v>26665</v>
      </c>
      <c r="J355" s="41">
        <f t="shared" si="34"/>
        <v>38.339726027397262</v>
      </c>
      <c r="K355" s="41">
        <f t="shared" si="35"/>
        <v>5.7333333333333334</v>
      </c>
      <c r="L355" t="str">
        <f t="shared" si="33"/>
        <v>BOB-354</v>
      </c>
      <c r="M355" s="12" t="str" cm="1">
        <f t="array" ref="M355">_xlfn.IFS(J355=0,"",J355&lt;24,"24 ve altı",J355&lt;30,"25-30",J355&lt;40,"31-40",J355&lt;54,"41-54",J355&gt;54,"55 ve üstü")</f>
        <v>31-40</v>
      </c>
      <c r="N355" s="12" t="str" cm="1">
        <f t="array" ref="N355">_xlfn.IFS(K355=0,"",K355&lt;1,"0-1 ay",K355&lt;3,"1-3 ay",K355&lt;6,"3-6 ay",K355&lt;12,"6-12 ay",K355&lt;24,"12-24 ay",K355&gt;24,"24 ay ve üstü")</f>
        <v>3-6 ay</v>
      </c>
    </row>
    <row r="356" spans="1:14" x14ac:dyDescent="0.3">
      <c r="A356" t="s">
        <v>12</v>
      </c>
      <c r="B356" s="29">
        <v>355</v>
      </c>
      <c r="C356" s="30">
        <v>40649</v>
      </c>
      <c r="D356" s="25" t="str">
        <f t="shared" si="31"/>
        <v>04.2011</v>
      </c>
      <c r="E356" s="46" t="s">
        <v>5225</v>
      </c>
      <c r="F356" s="26" t="str">
        <f t="shared" si="32"/>
        <v>MEHMET ÖZLAR</v>
      </c>
      <c r="G356" s="40">
        <v>43081970732</v>
      </c>
      <c r="H356" s="21">
        <f>VLOOKUP(F356,'[3]İSİM VEYA TC Sİ ÖRTÜŞENLER'!C$5:$I$406,3,FALSE)</f>
        <v>40412</v>
      </c>
      <c r="I356" s="21">
        <f>VLOOKUP(F356,'[3]İSİM VEYA TC Sİ ÖRTÜŞENLER'!$C$5:$I$406,7,FALSE)</f>
        <v>25999</v>
      </c>
      <c r="J356" s="41">
        <f t="shared" si="34"/>
        <v>40.136986301369866</v>
      </c>
      <c r="K356" s="41">
        <f t="shared" si="35"/>
        <v>7.9</v>
      </c>
      <c r="L356" t="str">
        <f t="shared" si="33"/>
        <v>BOB-355</v>
      </c>
      <c r="M356" s="12" t="str" cm="1">
        <f t="array" ref="M356">_xlfn.IFS(J356=0,"",J356&lt;24,"24 ve altı",J356&lt;30,"25-30",J356&lt;40,"31-40",J356&lt;54,"41-54",J356&gt;54,"55 ve üstü")</f>
        <v>41-54</v>
      </c>
      <c r="N356" s="12" t="str" cm="1">
        <f t="array" ref="N356">_xlfn.IFS(K356=0,"",K356&lt;1,"0-1 ay",K356&lt;3,"1-3 ay",K356&lt;6,"3-6 ay",K356&lt;12,"6-12 ay",K356&lt;24,"12-24 ay",K356&gt;24,"24 ay ve üstü")</f>
        <v>6-12 ay</v>
      </c>
    </row>
    <row r="357" spans="1:14" x14ac:dyDescent="0.3">
      <c r="A357" t="s">
        <v>12</v>
      </c>
      <c r="B357" s="29">
        <v>356</v>
      </c>
      <c r="C357" s="30">
        <v>40660</v>
      </c>
      <c r="D357" s="25" t="str">
        <f t="shared" si="31"/>
        <v>04.2011</v>
      </c>
      <c r="E357" s="46" t="s">
        <v>5226</v>
      </c>
      <c r="F357" s="26" t="str">
        <f t="shared" si="32"/>
        <v>ABDULLAH BAYKARA</v>
      </c>
      <c r="G357" s="40">
        <v>31187302038</v>
      </c>
      <c r="H357" s="21">
        <f>VLOOKUP(F357,'[3]İSİM VEYA TC Sİ ÖRTÜŞENLER'!C$5:$I$406,3,FALSE)</f>
        <v>40590</v>
      </c>
      <c r="I357" s="21">
        <f>VLOOKUP(F357,'[3]İSİM VEYA TC Sİ ÖRTÜŞENLER'!$C$5:$I$406,7,FALSE)</f>
        <v>31604</v>
      </c>
      <c r="J357" s="41">
        <f t="shared" si="34"/>
        <v>24.81095890410959</v>
      </c>
      <c r="K357" s="41">
        <f t="shared" si="35"/>
        <v>2.3333333333333335</v>
      </c>
      <c r="L357" t="str">
        <f t="shared" si="33"/>
        <v>BOB-356</v>
      </c>
      <c r="M357" s="12" t="str" cm="1">
        <f t="array" ref="M357">_xlfn.IFS(J357=0,"",J357&lt;24,"24 ve altı",J357&lt;30,"25-30",J357&lt;40,"31-40",J357&lt;54,"41-54",J357&gt;54,"55 ve üstü")</f>
        <v>25-30</v>
      </c>
      <c r="N357" s="12" t="str" cm="1">
        <f t="array" ref="N357">_xlfn.IFS(K357=0,"",K357&lt;1,"0-1 ay",K357&lt;3,"1-3 ay",K357&lt;6,"3-6 ay",K357&lt;12,"6-12 ay",K357&lt;24,"12-24 ay",K357&gt;24,"24 ay ve üstü")</f>
        <v>1-3 ay</v>
      </c>
    </row>
    <row r="358" spans="1:14" x14ac:dyDescent="0.3">
      <c r="A358" t="s">
        <v>12</v>
      </c>
      <c r="B358" s="29">
        <v>357</v>
      </c>
      <c r="C358" s="30">
        <v>40661</v>
      </c>
      <c r="D358" s="25" t="str">
        <f t="shared" si="31"/>
        <v>04.2011</v>
      </c>
      <c r="E358" s="46" t="s">
        <v>5227</v>
      </c>
      <c r="F358" s="26" t="str">
        <f t="shared" si="32"/>
        <v>UMUT AYDOĞAN</v>
      </c>
      <c r="G358" s="40">
        <v>25910478084</v>
      </c>
      <c r="H358" s="21">
        <f>VLOOKUP(F358,'[3]İSİM VEYA TC Sİ ÖRTÜŞENLER'!C$5:$I$406,3,FALSE)</f>
        <v>39952</v>
      </c>
      <c r="I358" s="21">
        <f>VLOOKUP(F358,'[3]İSİM VEYA TC Sİ ÖRTÜŞENLER'!$C$5:$I$406,7,FALSE)</f>
        <v>26315</v>
      </c>
      <c r="J358" s="41">
        <f t="shared" si="34"/>
        <v>39.304109589041097</v>
      </c>
      <c r="K358" s="41">
        <f t="shared" si="35"/>
        <v>23.633333333333333</v>
      </c>
      <c r="L358" t="str">
        <f t="shared" si="33"/>
        <v>BOB-357</v>
      </c>
      <c r="M358" s="12" t="str" cm="1">
        <f t="array" ref="M358">_xlfn.IFS(J358=0,"",J358&lt;24,"24 ve altı",J358&lt;30,"25-30",J358&lt;40,"31-40",J358&lt;54,"41-54",J358&gt;54,"55 ve üstü")</f>
        <v>31-40</v>
      </c>
      <c r="N358" s="12" t="str" cm="1">
        <f t="array" ref="N358">_xlfn.IFS(K358=0,"",K358&lt;1,"0-1 ay",K358&lt;3,"1-3 ay",K358&lt;6,"3-6 ay",K358&lt;12,"6-12 ay",K358&lt;24,"12-24 ay",K358&gt;24,"24 ay ve üstü")</f>
        <v>12-24 ay</v>
      </c>
    </row>
    <row r="359" spans="1:14" x14ac:dyDescent="0.3">
      <c r="A359" t="s">
        <v>12</v>
      </c>
      <c r="B359" s="29">
        <v>358</v>
      </c>
      <c r="C359" s="30">
        <v>40661</v>
      </c>
      <c r="D359" s="25" t="str">
        <f t="shared" si="31"/>
        <v>04.2011</v>
      </c>
      <c r="E359" s="46" t="s">
        <v>5228</v>
      </c>
      <c r="F359" s="26" t="str">
        <f t="shared" si="32"/>
        <v>RAMAZAN TEKE</v>
      </c>
      <c r="G359" s="40">
        <v>16097805084</v>
      </c>
      <c r="H359" s="21">
        <f>VLOOKUP(F359,'[3]İSİM VEYA TC Sİ ÖRTÜŞENLER'!C$5:$I$406,3,FALSE)</f>
        <v>40369</v>
      </c>
      <c r="I359" s="21">
        <f>VLOOKUP(F359,'[3]İSİM VEYA TC Sİ ÖRTÜŞENLER'!$C$5:$I$406,7,FALSE)</f>
        <v>30847</v>
      </c>
      <c r="J359" s="41">
        <f t="shared" si="34"/>
        <v>26.887671232876713</v>
      </c>
      <c r="K359" s="41">
        <f t="shared" si="35"/>
        <v>9.7333333333333325</v>
      </c>
      <c r="L359" t="str">
        <f t="shared" si="33"/>
        <v>BOB-358</v>
      </c>
      <c r="M359" s="12" t="str" cm="1">
        <f t="array" ref="M359">_xlfn.IFS(J359=0,"",J359&lt;24,"24 ve altı",J359&lt;30,"25-30",J359&lt;40,"31-40",J359&lt;54,"41-54",J359&gt;54,"55 ve üstü")</f>
        <v>25-30</v>
      </c>
      <c r="N359" s="12" t="str" cm="1">
        <f t="array" ref="N359">_xlfn.IFS(K359=0,"",K359&lt;1,"0-1 ay",K359&lt;3,"1-3 ay",K359&lt;6,"3-6 ay",K359&lt;12,"6-12 ay",K359&lt;24,"12-24 ay",K359&gt;24,"24 ay ve üstü")</f>
        <v>6-12 ay</v>
      </c>
    </row>
    <row r="360" spans="1:14" x14ac:dyDescent="0.3">
      <c r="A360" t="s">
        <v>12</v>
      </c>
      <c r="B360" s="29">
        <v>359</v>
      </c>
      <c r="C360" s="30">
        <v>40662</v>
      </c>
      <c r="D360" s="25" t="str">
        <f t="shared" si="31"/>
        <v>04.2011</v>
      </c>
      <c r="E360" s="46" t="s">
        <v>5229</v>
      </c>
      <c r="F360" s="26" t="str">
        <f t="shared" si="32"/>
        <v>ZİYA KIDIK</v>
      </c>
      <c r="G360" s="40">
        <v>51136623670</v>
      </c>
      <c r="H360" s="21">
        <f>VLOOKUP(F360,'[3]İSİM VEYA TC Sİ ÖRTÜŞENLER'!C$5:$I$406,3,FALSE)</f>
        <v>40355</v>
      </c>
      <c r="I360" s="21">
        <f>VLOOKUP(F360,'[3]İSİM VEYA TC Sİ ÖRTÜŞENLER'!$C$5:$I$406,7,FALSE)</f>
        <v>29160</v>
      </c>
      <c r="J360" s="41">
        <f t="shared" si="34"/>
        <v>31.512328767123286</v>
      </c>
      <c r="K360" s="41">
        <f t="shared" si="35"/>
        <v>10.233333333333333</v>
      </c>
      <c r="L360" t="str">
        <f t="shared" si="33"/>
        <v>BOB-359</v>
      </c>
      <c r="M360" s="12" t="str" cm="1">
        <f t="array" ref="M360">_xlfn.IFS(J360=0,"",J360&lt;24,"24 ve altı",J360&lt;30,"25-30",J360&lt;40,"31-40",J360&lt;54,"41-54",J360&gt;54,"55 ve üstü")</f>
        <v>31-40</v>
      </c>
      <c r="N360" s="12" t="str" cm="1">
        <f t="array" ref="N360">_xlfn.IFS(K360=0,"",K360&lt;1,"0-1 ay",K360&lt;3,"1-3 ay",K360&lt;6,"3-6 ay",K360&lt;12,"6-12 ay",K360&lt;24,"12-24 ay",K360&gt;24,"24 ay ve üstü")</f>
        <v>6-12 ay</v>
      </c>
    </row>
    <row r="361" spans="1:14" x14ac:dyDescent="0.3">
      <c r="A361" t="s">
        <v>12</v>
      </c>
      <c r="B361" s="29">
        <v>360</v>
      </c>
      <c r="C361" s="30">
        <v>40663</v>
      </c>
      <c r="D361" s="25" t="str">
        <f t="shared" si="31"/>
        <v>04.2011</v>
      </c>
      <c r="E361" s="46"/>
      <c r="F361" s="26" t="str">
        <f t="shared" si="32"/>
        <v/>
      </c>
      <c r="G361" s="40"/>
      <c r="H361" s="21" t="e">
        <f>VLOOKUP(F361,'[3]İSİM VEYA TC Sİ ÖRTÜŞENLER'!C$5:$I$406,3,FALSE)</f>
        <v>#N/A</v>
      </c>
      <c r="I361" s="21" t="e">
        <f>VLOOKUP(F361,'[3]İSİM VEYA TC Sİ ÖRTÜŞENLER'!$C$5:$I$406,7,FALSE)</f>
        <v>#N/A</v>
      </c>
      <c r="J361"/>
      <c r="K361"/>
      <c r="L361" t="str">
        <f t="shared" si="33"/>
        <v>BOB-360</v>
      </c>
      <c r="M361" s="12" t="str" cm="1">
        <f t="array" ref="M361">_xlfn.IFS(J361=0,"",J361&lt;24,"24 ve altı",J361&lt;30,"25-30",J361&lt;40,"31-40",J361&lt;54,"41-54",J361&gt;54,"55 ve üstü")</f>
        <v/>
      </c>
      <c r="N361" s="12" t="str" cm="1">
        <f t="array" ref="N361">_xlfn.IFS(K361=0,"",K361&lt;1,"0-1 ay",K361&lt;3,"1-3 ay",K361&lt;6,"3-6 ay",K361&lt;12,"6-12 ay",K361&lt;24,"12-24 ay",K361&gt;24,"24 ay ve üstü")</f>
        <v/>
      </c>
    </row>
    <row r="362" spans="1:14" x14ac:dyDescent="0.3">
      <c r="A362" t="s">
        <v>12</v>
      </c>
      <c r="B362" s="29">
        <v>361</v>
      </c>
      <c r="C362" s="30">
        <v>40664</v>
      </c>
      <c r="D362" s="25" t="str">
        <f t="shared" si="31"/>
        <v>05.2011</v>
      </c>
      <c r="E362" s="46" t="s">
        <v>5230</v>
      </c>
      <c r="F362" s="26" t="str">
        <f t="shared" si="32"/>
        <v>KADİR KÖSEBEY</v>
      </c>
      <c r="G362" s="40">
        <v>19241700228</v>
      </c>
      <c r="H362" s="21">
        <f>VLOOKUP(F362,'[3]İSİM VEYA TC Sİ ÖRTÜŞENLER'!C$5:$I$406,3,FALSE)</f>
        <v>40242</v>
      </c>
      <c r="I362" s="21">
        <f>VLOOKUP(F362,'[3]İSİM VEYA TC Sİ ÖRTÜŞENLER'!$C$5:$I$406,7,FALSE)</f>
        <v>29646</v>
      </c>
      <c r="J362" s="41">
        <f>+(C362-I362)/365</f>
        <v>30.186301369863013</v>
      </c>
      <c r="K362" s="41">
        <f>+(C362-H362)/30</f>
        <v>14.066666666666666</v>
      </c>
      <c r="L362" t="str">
        <f t="shared" si="33"/>
        <v>BOB-361</v>
      </c>
      <c r="M362" s="12" t="str" cm="1">
        <f t="array" ref="M362">_xlfn.IFS(J362=0,"",J362&lt;24,"24 ve altı",J362&lt;30,"25-30",J362&lt;40,"31-40",J362&lt;54,"41-54",J362&gt;54,"55 ve üstü")</f>
        <v>31-40</v>
      </c>
      <c r="N362" s="12" t="str" cm="1">
        <f t="array" ref="N362">_xlfn.IFS(K362=0,"",K362&lt;1,"0-1 ay",K362&lt;3,"1-3 ay",K362&lt;6,"3-6 ay",K362&lt;12,"6-12 ay",K362&lt;24,"12-24 ay",K362&gt;24,"24 ay ve üstü")</f>
        <v>12-24 ay</v>
      </c>
    </row>
    <row r="363" spans="1:14" x14ac:dyDescent="0.3">
      <c r="A363" t="s">
        <v>12</v>
      </c>
      <c r="B363" s="29">
        <v>362</v>
      </c>
      <c r="C363" s="30">
        <v>40665</v>
      </c>
      <c r="D363" s="25" t="str">
        <f t="shared" si="31"/>
        <v>05.2011</v>
      </c>
      <c r="E363" s="46" t="s">
        <v>5231</v>
      </c>
      <c r="F363" s="26" t="str">
        <f t="shared" si="32"/>
        <v>GÖKHAN ÖZCAN</v>
      </c>
      <c r="G363" s="40">
        <v>65185168662</v>
      </c>
      <c r="H363" s="21">
        <f>VLOOKUP(F363,'[3]İSİM VEYA TC Sİ ÖRTÜŞENLER'!C$5:$I$406,3,FALSE)</f>
        <v>39905</v>
      </c>
      <c r="I363" s="21">
        <f>VLOOKUP(F363,'[3]İSİM VEYA TC Sİ ÖRTÜŞENLER'!$C$5:$I$406,7,FALSE)</f>
        <v>30807</v>
      </c>
      <c r="J363" s="41">
        <f>+(C363-I363)/365</f>
        <v>27.008219178082193</v>
      </c>
      <c r="K363" s="41">
        <f>+(C363-H363)/30</f>
        <v>25.333333333333332</v>
      </c>
      <c r="L363" t="str">
        <f t="shared" si="33"/>
        <v>BOB-362</v>
      </c>
      <c r="M363" s="12" t="str" cm="1">
        <f t="array" ref="M363">_xlfn.IFS(J363=0,"",J363&lt;24,"24 ve altı",J363&lt;30,"25-30",J363&lt;40,"31-40",J363&lt;54,"41-54",J363&gt;54,"55 ve üstü")</f>
        <v>25-30</v>
      </c>
      <c r="N363" s="12" t="str" cm="1">
        <f t="array" ref="N363">_xlfn.IFS(K363=0,"",K363&lt;1,"0-1 ay",K363&lt;3,"1-3 ay",K363&lt;6,"3-6 ay",K363&lt;12,"6-12 ay",K363&lt;24,"12-24 ay",K363&gt;24,"24 ay ve üstü")</f>
        <v>24 ay ve üstü</v>
      </c>
    </row>
    <row r="364" spans="1:14" x14ac:dyDescent="0.3">
      <c r="A364" t="s">
        <v>12</v>
      </c>
      <c r="B364" s="29">
        <v>363</v>
      </c>
      <c r="C364" s="30">
        <v>40668</v>
      </c>
      <c r="D364" s="25" t="str">
        <f t="shared" si="31"/>
        <v>05.2011</v>
      </c>
      <c r="E364" s="46"/>
      <c r="F364" s="26" t="str">
        <f t="shared" si="32"/>
        <v/>
      </c>
      <c r="G364" s="40"/>
      <c r="H364" s="21" t="e">
        <f>VLOOKUP(F364,'[3]İSİM VEYA TC Sİ ÖRTÜŞENLER'!C$5:$I$406,3,FALSE)</f>
        <v>#N/A</v>
      </c>
      <c r="I364" s="21" t="e">
        <f>VLOOKUP(F364,'[3]İSİM VEYA TC Sİ ÖRTÜŞENLER'!$C$5:$I$406,7,FALSE)</f>
        <v>#N/A</v>
      </c>
      <c r="J364"/>
      <c r="K364"/>
      <c r="L364" t="str">
        <f t="shared" si="33"/>
        <v>BOB-363</v>
      </c>
      <c r="M364" s="12" t="str" cm="1">
        <f t="array" ref="M364">_xlfn.IFS(J364=0,"",J364&lt;24,"24 ve altı",J364&lt;30,"25-30",J364&lt;40,"31-40",J364&lt;54,"41-54",J364&gt;54,"55 ve üstü")</f>
        <v/>
      </c>
      <c r="N364" s="12" t="str" cm="1">
        <f t="array" ref="N364">_xlfn.IFS(K364=0,"",K364&lt;1,"0-1 ay",K364&lt;3,"1-3 ay",K364&lt;6,"3-6 ay",K364&lt;12,"6-12 ay",K364&lt;24,"12-24 ay",K364&gt;24,"24 ay ve üstü")</f>
        <v/>
      </c>
    </row>
    <row r="365" spans="1:14" x14ac:dyDescent="0.3">
      <c r="A365" t="s">
        <v>12</v>
      </c>
      <c r="B365" s="29">
        <v>364</v>
      </c>
      <c r="C365" s="30">
        <v>40670</v>
      </c>
      <c r="D365" s="25" t="str">
        <f t="shared" si="31"/>
        <v>05.2011</v>
      </c>
      <c r="E365" s="46" t="s">
        <v>5232</v>
      </c>
      <c r="F365" s="26" t="str">
        <f t="shared" si="32"/>
        <v>MEHMET ERSOY</v>
      </c>
      <c r="G365" s="40">
        <v>67279098862</v>
      </c>
      <c r="H365" s="21">
        <f>VLOOKUP(F365,'[3]İSİM VEYA TC Sİ ÖRTÜŞENLER'!C$5:$I$406,3,FALSE)</f>
        <v>40270</v>
      </c>
      <c r="I365" s="21">
        <f>VLOOKUP(F365,'[3]İSİM VEYA TC Sİ ÖRTÜŞENLER'!$C$5:$I$406,7,FALSE)</f>
        <v>29943</v>
      </c>
      <c r="J365" s="41">
        <f t="shared" ref="J365:J375" si="36">+(C365-I365)/365</f>
        <v>29.389041095890413</v>
      </c>
      <c r="K365" s="41">
        <f t="shared" ref="K365:K375" si="37">+(C365-H365)/30</f>
        <v>13.333333333333334</v>
      </c>
      <c r="L365" t="str">
        <f t="shared" si="33"/>
        <v>BOB-364</v>
      </c>
      <c r="M365" s="12" t="str" cm="1">
        <f t="array" ref="M365">_xlfn.IFS(J365=0,"",J365&lt;24,"24 ve altı",J365&lt;30,"25-30",J365&lt;40,"31-40",J365&lt;54,"41-54",J365&gt;54,"55 ve üstü")</f>
        <v>25-30</v>
      </c>
      <c r="N365" s="12" t="str" cm="1">
        <f t="array" ref="N365">_xlfn.IFS(K365=0,"",K365&lt;1,"0-1 ay",K365&lt;3,"1-3 ay",K365&lt;6,"3-6 ay",K365&lt;12,"6-12 ay",K365&lt;24,"12-24 ay",K365&gt;24,"24 ay ve üstü")</f>
        <v>12-24 ay</v>
      </c>
    </row>
    <row r="366" spans="1:14" x14ac:dyDescent="0.3">
      <c r="A366" t="s">
        <v>12</v>
      </c>
      <c r="B366" s="29">
        <v>365</v>
      </c>
      <c r="C366" s="30">
        <v>40672</v>
      </c>
      <c r="D366" s="25" t="str">
        <f t="shared" si="31"/>
        <v>05.2011</v>
      </c>
      <c r="E366" s="46" t="s">
        <v>5233</v>
      </c>
      <c r="F366" s="26" t="str">
        <f t="shared" si="32"/>
        <v>AHMET BEKDEMİR</v>
      </c>
      <c r="G366" s="40">
        <v>24785493406</v>
      </c>
      <c r="H366" s="21">
        <f>VLOOKUP(F366,'[3]İSİM VEYA TC Sİ ÖRTÜŞENLER'!C$5:$I$406,3,FALSE)</f>
        <v>39799</v>
      </c>
      <c r="I366" s="21">
        <f>VLOOKUP(F366,'[3]İSİM VEYA TC Sİ ÖRTÜŞENLER'!$C$5:$I$406,7,FALSE)</f>
        <v>24354</v>
      </c>
      <c r="J366" s="41">
        <f t="shared" si="36"/>
        <v>44.706849315068496</v>
      </c>
      <c r="K366" s="41">
        <f t="shared" si="37"/>
        <v>29.1</v>
      </c>
      <c r="L366" t="str">
        <f t="shared" si="33"/>
        <v>BOB-365</v>
      </c>
      <c r="M366" s="12" t="str" cm="1">
        <f t="array" ref="M366">_xlfn.IFS(J366=0,"",J366&lt;24,"24 ve altı",J366&lt;30,"25-30",J366&lt;40,"31-40",J366&lt;54,"41-54",J366&gt;54,"55 ve üstü")</f>
        <v>41-54</v>
      </c>
      <c r="N366" s="12" t="str" cm="1">
        <f t="array" ref="N366">_xlfn.IFS(K366=0,"",K366&lt;1,"0-1 ay",K366&lt;3,"1-3 ay",K366&lt;6,"3-6 ay",K366&lt;12,"6-12 ay",K366&lt;24,"12-24 ay",K366&gt;24,"24 ay ve üstü")</f>
        <v>24 ay ve üstü</v>
      </c>
    </row>
    <row r="367" spans="1:14" x14ac:dyDescent="0.3">
      <c r="A367" t="s">
        <v>12</v>
      </c>
      <c r="B367" s="29">
        <v>366</v>
      </c>
      <c r="C367" s="30">
        <v>40674</v>
      </c>
      <c r="D367" s="25" t="str">
        <f t="shared" si="31"/>
        <v>05.2011</v>
      </c>
      <c r="E367" s="46" t="s">
        <v>5234</v>
      </c>
      <c r="F367" s="26" t="str">
        <f t="shared" si="32"/>
        <v>MEHMET KOÇYİĞİT</v>
      </c>
      <c r="G367" s="40">
        <v>17524877124</v>
      </c>
      <c r="H367" s="21">
        <f>VLOOKUP(F367,'[3]İSİM VEYA TC Sİ ÖRTÜŞENLER'!C$5:$I$406,3,FALSE)</f>
        <v>40443</v>
      </c>
      <c r="I367" s="21">
        <f>VLOOKUP(F367,'[3]İSİM VEYA TC Sİ ÖRTÜŞENLER'!$C$5:$I$406,7,FALSE)</f>
        <v>24853</v>
      </c>
      <c r="J367" s="41">
        <f t="shared" si="36"/>
        <v>43.345205479452055</v>
      </c>
      <c r="K367" s="41">
        <f t="shared" si="37"/>
        <v>7.7</v>
      </c>
      <c r="L367" t="str">
        <f t="shared" si="33"/>
        <v>BOB-366</v>
      </c>
      <c r="M367" s="12" t="str" cm="1">
        <f t="array" ref="M367">_xlfn.IFS(J367=0,"",J367&lt;24,"24 ve altı",J367&lt;30,"25-30",J367&lt;40,"31-40",J367&lt;54,"41-54",J367&gt;54,"55 ve üstü")</f>
        <v>41-54</v>
      </c>
      <c r="N367" s="12" t="str" cm="1">
        <f t="array" ref="N367">_xlfn.IFS(K367=0,"",K367&lt;1,"0-1 ay",K367&lt;3,"1-3 ay",K367&lt;6,"3-6 ay",K367&lt;12,"6-12 ay",K367&lt;24,"12-24 ay",K367&gt;24,"24 ay ve üstü")</f>
        <v>6-12 ay</v>
      </c>
    </row>
    <row r="368" spans="1:14" x14ac:dyDescent="0.3">
      <c r="A368" t="s">
        <v>12</v>
      </c>
      <c r="B368" s="29">
        <v>367</v>
      </c>
      <c r="C368" s="30">
        <v>40678</v>
      </c>
      <c r="D368" s="25" t="str">
        <f t="shared" si="31"/>
        <v>05.2011</v>
      </c>
      <c r="E368" s="46" t="s">
        <v>5235</v>
      </c>
      <c r="F368" s="26" t="str">
        <f t="shared" si="32"/>
        <v>ABDULLAH AVCI</v>
      </c>
      <c r="G368" s="40">
        <v>15185802684</v>
      </c>
      <c r="H368" s="21">
        <f>VLOOKUP(F368,'[3]İSİM VEYA TC Sİ ÖRTÜŞENLER'!C$5:$I$406,3,FALSE)</f>
        <v>40453</v>
      </c>
      <c r="I368" s="21">
        <f>VLOOKUP(F368,'[3]İSİM VEYA TC Sİ ÖRTÜŞENLER'!$C$5:$I$406,7,FALSE)</f>
        <v>21670</v>
      </c>
      <c r="J368" s="41">
        <f t="shared" si="36"/>
        <v>52.076712328767123</v>
      </c>
      <c r="K368" s="41">
        <f t="shared" si="37"/>
        <v>7.5</v>
      </c>
      <c r="L368" t="str">
        <f t="shared" si="33"/>
        <v>BOB-367</v>
      </c>
      <c r="M368" s="12" t="str" cm="1">
        <f t="array" ref="M368">_xlfn.IFS(J368=0,"",J368&lt;24,"24 ve altı",J368&lt;30,"25-30",J368&lt;40,"31-40",J368&lt;54,"41-54",J368&gt;54,"55 ve üstü")</f>
        <v>41-54</v>
      </c>
      <c r="N368" s="12" t="str" cm="1">
        <f t="array" ref="N368">_xlfn.IFS(K368=0,"",K368&lt;1,"0-1 ay",K368&lt;3,"1-3 ay",K368&lt;6,"3-6 ay",K368&lt;12,"6-12 ay",K368&lt;24,"12-24 ay",K368&gt;24,"24 ay ve üstü")</f>
        <v>6-12 ay</v>
      </c>
    </row>
    <row r="369" spans="1:14" x14ac:dyDescent="0.3">
      <c r="A369" t="s">
        <v>12</v>
      </c>
      <c r="B369" s="29">
        <v>368</v>
      </c>
      <c r="C369" s="30">
        <v>40679</v>
      </c>
      <c r="D369" s="25" t="str">
        <f t="shared" si="31"/>
        <v>05.2011</v>
      </c>
      <c r="E369" s="46" t="s">
        <v>4956</v>
      </c>
      <c r="F369" s="26" t="str">
        <f t="shared" si="32"/>
        <v>MEHMET ERDOĞAN</v>
      </c>
      <c r="G369" s="40">
        <v>68110071150</v>
      </c>
      <c r="H369" s="21">
        <f>VLOOKUP(F369,'[3]İSİM VEYA TC Sİ ÖRTÜŞENLER'!C$5:$I$406,3,FALSE)</f>
        <v>40165</v>
      </c>
      <c r="I369" s="21">
        <f>VLOOKUP(F369,'[3]İSİM VEYA TC Sİ ÖRTÜŞENLER'!$C$5:$I$406,7,FALSE)</f>
        <v>30670</v>
      </c>
      <c r="J369" s="41">
        <f t="shared" si="36"/>
        <v>27.421917808219177</v>
      </c>
      <c r="K369" s="41">
        <f t="shared" si="37"/>
        <v>17.133333333333333</v>
      </c>
      <c r="L369" t="str">
        <f t="shared" si="33"/>
        <v>BOB-368</v>
      </c>
      <c r="M369" s="12" t="str" cm="1">
        <f t="array" ref="M369">_xlfn.IFS(J369=0,"",J369&lt;24,"24 ve altı",J369&lt;30,"25-30",J369&lt;40,"31-40",J369&lt;54,"41-54",J369&gt;54,"55 ve üstü")</f>
        <v>25-30</v>
      </c>
      <c r="N369" s="12" t="str" cm="1">
        <f t="array" ref="N369">_xlfn.IFS(K369=0,"",K369&lt;1,"0-1 ay",K369&lt;3,"1-3 ay",K369&lt;6,"3-6 ay",K369&lt;12,"6-12 ay",K369&lt;24,"12-24 ay",K369&gt;24,"24 ay ve üstü")</f>
        <v>12-24 ay</v>
      </c>
    </row>
    <row r="370" spans="1:14" x14ac:dyDescent="0.3">
      <c r="A370" t="s">
        <v>12</v>
      </c>
      <c r="B370" s="29">
        <v>369</v>
      </c>
      <c r="C370" s="30">
        <v>40681</v>
      </c>
      <c r="D370" s="25" t="str">
        <f t="shared" si="31"/>
        <v>05.2011</v>
      </c>
      <c r="E370" s="46" t="s">
        <v>5236</v>
      </c>
      <c r="F370" s="26" t="str">
        <f t="shared" si="32"/>
        <v>RECEP ÖZKAYA</v>
      </c>
      <c r="G370" s="40">
        <v>66508122088</v>
      </c>
      <c r="H370" s="21">
        <f>VLOOKUP(F370,'[3]İSİM VEYA TC Sİ ÖRTÜŞENLER'!C$5:$I$406,3,FALSE)</f>
        <v>40563</v>
      </c>
      <c r="I370" s="21">
        <f>VLOOKUP(F370,'[3]İSİM VEYA TC Sİ ÖRTÜŞENLER'!$C$5:$I$406,7,FALSE)</f>
        <v>27923</v>
      </c>
      <c r="J370" s="41">
        <f t="shared" si="36"/>
        <v>34.953424657534249</v>
      </c>
      <c r="K370" s="41">
        <f t="shared" si="37"/>
        <v>3.9333333333333331</v>
      </c>
      <c r="L370" t="str">
        <f t="shared" si="33"/>
        <v>BOB-369</v>
      </c>
      <c r="M370" s="12" t="str" cm="1">
        <f t="array" ref="M370">_xlfn.IFS(J370=0,"",J370&lt;24,"24 ve altı",J370&lt;30,"25-30",J370&lt;40,"31-40",J370&lt;54,"41-54",J370&gt;54,"55 ve üstü")</f>
        <v>31-40</v>
      </c>
      <c r="N370" s="12" t="str" cm="1">
        <f t="array" ref="N370">_xlfn.IFS(K370=0,"",K370&lt;1,"0-1 ay",K370&lt;3,"1-3 ay",K370&lt;6,"3-6 ay",K370&lt;12,"6-12 ay",K370&lt;24,"12-24 ay",K370&gt;24,"24 ay ve üstü")</f>
        <v>3-6 ay</v>
      </c>
    </row>
    <row r="371" spans="1:14" x14ac:dyDescent="0.3">
      <c r="A371" t="s">
        <v>12</v>
      </c>
      <c r="B371" s="29">
        <v>370</v>
      </c>
      <c r="C371" s="30">
        <v>40681</v>
      </c>
      <c r="D371" s="25" t="str">
        <f t="shared" si="31"/>
        <v>05.2011</v>
      </c>
      <c r="E371" s="46" t="s">
        <v>5237</v>
      </c>
      <c r="F371" s="26" t="str">
        <f t="shared" si="32"/>
        <v>SALİM YAZICI</v>
      </c>
      <c r="G371" s="40">
        <v>49141670956</v>
      </c>
      <c r="H371" s="21">
        <f>VLOOKUP(F371,'[3]İSİM VEYA TC Sİ ÖRTÜŞENLER'!C$5:$I$406,3,FALSE)</f>
        <v>40487</v>
      </c>
      <c r="I371" s="21">
        <f>VLOOKUP(F371,'[3]İSİM VEYA TC Sİ ÖRTÜŞENLER'!$C$5:$I$406,7,FALSE)</f>
        <v>25387</v>
      </c>
      <c r="J371" s="41">
        <f t="shared" si="36"/>
        <v>41.901369863013699</v>
      </c>
      <c r="K371" s="41">
        <f t="shared" si="37"/>
        <v>6.4666666666666668</v>
      </c>
      <c r="L371" t="str">
        <f t="shared" si="33"/>
        <v>BOB-370</v>
      </c>
      <c r="M371" s="12" t="str" cm="1">
        <f t="array" ref="M371">_xlfn.IFS(J371=0,"",J371&lt;24,"24 ve altı",J371&lt;30,"25-30",J371&lt;40,"31-40",J371&lt;54,"41-54",J371&gt;54,"55 ve üstü")</f>
        <v>41-54</v>
      </c>
      <c r="N371" s="12" t="str" cm="1">
        <f t="array" ref="N371">_xlfn.IFS(K371=0,"",K371&lt;1,"0-1 ay",K371&lt;3,"1-3 ay",K371&lt;6,"3-6 ay",K371&lt;12,"6-12 ay",K371&lt;24,"12-24 ay",K371&gt;24,"24 ay ve üstü")</f>
        <v>6-12 ay</v>
      </c>
    </row>
    <row r="372" spans="1:14" x14ac:dyDescent="0.3">
      <c r="A372" t="s">
        <v>12</v>
      </c>
      <c r="B372" s="29">
        <v>371</v>
      </c>
      <c r="C372" s="30">
        <v>40682</v>
      </c>
      <c r="D372" s="25" t="str">
        <f t="shared" si="31"/>
        <v>05.2011</v>
      </c>
      <c r="E372" s="46" t="s">
        <v>5238</v>
      </c>
      <c r="F372" s="26" t="str">
        <f t="shared" si="32"/>
        <v>BAHATTİNM YAVUZ</v>
      </c>
      <c r="G372" s="40">
        <v>34705524202</v>
      </c>
      <c r="H372" s="21" t="e">
        <f>VLOOKUP(F372,'[3]İSİM VEYA TC Sİ ÖRTÜŞENLER'!C$5:$I$406,3,FALSE)</f>
        <v>#N/A</v>
      </c>
      <c r="I372" s="21" t="e">
        <f>VLOOKUP(F372,'[3]İSİM VEYA TC Sİ ÖRTÜŞENLER'!$C$5:$I$406,7,FALSE)</f>
        <v>#N/A</v>
      </c>
      <c r="J372" s="41" t="e">
        <f t="shared" si="36"/>
        <v>#N/A</v>
      </c>
      <c r="K372" s="41" t="e">
        <f t="shared" si="37"/>
        <v>#N/A</v>
      </c>
      <c r="L372" t="str">
        <f t="shared" si="33"/>
        <v>BOB-371</v>
      </c>
      <c r="M372" s="12" t="e" cm="1">
        <f t="array" ref="M372">_xlfn.IFS(J372=0,"",J372&lt;24,"24 ve altı",J372&lt;30,"25-30",J372&lt;40,"31-40",J372&lt;54,"41-54",J372&gt;54,"55 ve üstü")</f>
        <v>#N/A</v>
      </c>
      <c r="N372" s="12" t="e" cm="1">
        <f t="array" ref="N372">_xlfn.IFS(K372=0,"",K372&lt;1,"0-1 ay",K372&lt;3,"1-3 ay",K372&lt;6,"3-6 ay",K372&lt;12,"6-12 ay",K372&lt;24,"12-24 ay",K372&gt;24,"24 ay ve üstü")</f>
        <v>#N/A</v>
      </c>
    </row>
    <row r="373" spans="1:14" x14ac:dyDescent="0.3">
      <c r="A373" t="s">
        <v>12</v>
      </c>
      <c r="B373" s="29">
        <v>372</v>
      </c>
      <c r="C373" s="30">
        <v>40682</v>
      </c>
      <c r="D373" s="25" t="str">
        <f t="shared" si="31"/>
        <v>05.2011</v>
      </c>
      <c r="E373" s="46" t="s">
        <v>5239</v>
      </c>
      <c r="F373" s="26" t="str">
        <f t="shared" si="32"/>
        <v>CEMAL KUŞ</v>
      </c>
      <c r="G373" s="40">
        <v>26105449438</v>
      </c>
      <c r="H373" s="21">
        <f>VLOOKUP(F373,'[3]İSİM VEYA TC Sİ ÖRTÜŞENLER'!C$5:$I$406,3,FALSE)</f>
        <v>39835</v>
      </c>
      <c r="I373" s="21">
        <f>VLOOKUP(F373,'[3]İSİM VEYA TC Sİ ÖRTÜŞENLER'!$C$5:$I$406,7,FALSE)</f>
        <v>27030</v>
      </c>
      <c r="J373" s="41">
        <f t="shared" si="36"/>
        <v>37.402739726027399</v>
      </c>
      <c r="K373" s="41">
        <f t="shared" si="37"/>
        <v>28.233333333333334</v>
      </c>
      <c r="L373" t="str">
        <f t="shared" si="33"/>
        <v>BOB-372</v>
      </c>
      <c r="M373" s="12" t="str" cm="1">
        <f t="array" ref="M373">_xlfn.IFS(J373=0,"",J373&lt;24,"24 ve altı",J373&lt;30,"25-30",J373&lt;40,"31-40",J373&lt;54,"41-54",J373&gt;54,"55 ve üstü")</f>
        <v>31-40</v>
      </c>
      <c r="N373" s="12" t="str" cm="1">
        <f t="array" ref="N373">_xlfn.IFS(K373=0,"",K373&lt;1,"0-1 ay",K373&lt;3,"1-3 ay",K373&lt;6,"3-6 ay",K373&lt;12,"6-12 ay",K373&lt;24,"12-24 ay",K373&gt;24,"24 ay ve üstü")</f>
        <v>24 ay ve üstü</v>
      </c>
    </row>
    <row r="374" spans="1:14" x14ac:dyDescent="0.3">
      <c r="A374" t="s">
        <v>12</v>
      </c>
      <c r="B374" s="29">
        <v>373</v>
      </c>
      <c r="C374" s="30">
        <v>40682</v>
      </c>
      <c r="D374" s="25" t="str">
        <f t="shared" si="31"/>
        <v>05.2011</v>
      </c>
      <c r="E374" s="46" t="s">
        <v>5240</v>
      </c>
      <c r="F374" s="26" t="str">
        <f t="shared" si="32"/>
        <v>TANER TAŞCAN</v>
      </c>
      <c r="G374" s="40">
        <v>10122069540</v>
      </c>
      <c r="H374" s="21">
        <f>VLOOKUP(F374,'[3]İSİM VEYA TC Sİ ÖRTÜŞENLER'!C$5:$I$406,3,FALSE)</f>
        <v>40647</v>
      </c>
      <c r="I374" s="21">
        <f>VLOOKUP(F374,'[3]İSİM VEYA TC Sİ ÖRTÜŞENLER'!$C$5:$I$406,7,FALSE)</f>
        <v>30914</v>
      </c>
      <c r="J374" s="41">
        <f t="shared" si="36"/>
        <v>26.761643835616439</v>
      </c>
      <c r="K374" s="41">
        <f t="shared" si="37"/>
        <v>1.1666666666666667</v>
      </c>
      <c r="L374" t="str">
        <f t="shared" si="33"/>
        <v>BOB-373</v>
      </c>
      <c r="M374" s="12" t="str" cm="1">
        <f t="array" ref="M374">_xlfn.IFS(J374=0,"",J374&lt;24,"24 ve altı",J374&lt;30,"25-30",J374&lt;40,"31-40",J374&lt;54,"41-54",J374&gt;54,"55 ve üstü")</f>
        <v>25-30</v>
      </c>
      <c r="N374" s="12" t="str" cm="1">
        <f t="array" ref="N374">_xlfn.IFS(K374=0,"",K374&lt;1,"0-1 ay",K374&lt;3,"1-3 ay",K374&lt;6,"3-6 ay",K374&lt;12,"6-12 ay",K374&lt;24,"12-24 ay",K374&gt;24,"24 ay ve üstü")</f>
        <v>1-3 ay</v>
      </c>
    </row>
    <row r="375" spans="1:14" x14ac:dyDescent="0.3">
      <c r="A375" t="s">
        <v>12</v>
      </c>
      <c r="B375" s="29">
        <v>374</v>
      </c>
      <c r="C375" s="30">
        <v>40684</v>
      </c>
      <c r="D375" s="25" t="str">
        <f t="shared" si="31"/>
        <v>05.2011</v>
      </c>
      <c r="E375" s="46" t="s">
        <v>5160</v>
      </c>
      <c r="F375" s="26" t="str">
        <f t="shared" si="32"/>
        <v>OSMAN GÜR</v>
      </c>
      <c r="G375" s="40">
        <v>40765951490</v>
      </c>
      <c r="H375" s="21">
        <f>VLOOKUP(F375,'[3]İSİM VEYA TC Sİ ÖRTÜŞENLER'!C$5:$I$406,3,FALSE)</f>
        <v>40274</v>
      </c>
      <c r="I375" s="21">
        <f>VLOOKUP(F375,'[3]İSİM VEYA TC Sİ ÖRTÜŞENLER'!$C$5:$I$406,7,FALSE)</f>
        <v>25477</v>
      </c>
      <c r="J375" s="41">
        <f t="shared" si="36"/>
        <v>41.663013698630138</v>
      </c>
      <c r="K375" s="41">
        <f t="shared" si="37"/>
        <v>13.666666666666666</v>
      </c>
      <c r="L375" t="str">
        <f t="shared" si="33"/>
        <v>BOB-374</v>
      </c>
      <c r="M375" s="12" t="str" cm="1">
        <f t="array" ref="M375">_xlfn.IFS(J375=0,"",J375&lt;24,"24 ve altı",J375&lt;30,"25-30",J375&lt;40,"31-40",J375&lt;54,"41-54",J375&gt;54,"55 ve üstü")</f>
        <v>41-54</v>
      </c>
      <c r="N375" s="12" t="str" cm="1">
        <f t="array" ref="N375">_xlfn.IFS(K375=0,"",K375&lt;1,"0-1 ay",K375&lt;3,"1-3 ay",K375&lt;6,"3-6 ay",K375&lt;12,"6-12 ay",K375&lt;24,"12-24 ay",K375&gt;24,"24 ay ve üstü")</f>
        <v>12-24 ay</v>
      </c>
    </row>
    <row r="376" spans="1:14" x14ac:dyDescent="0.3">
      <c r="A376" t="s">
        <v>12</v>
      </c>
      <c r="B376" s="29">
        <v>375</v>
      </c>
      <c r="C376" s="30">
        <v>40685</v>
      </c>
      <c r="D376" s="25" t="str">
        <f t="shared" si="31"/>
        <v>05.2011</v>
      </c>
      <c r="E376" s="46"/>
      <c r="F376" s="26" t="str">
        <f t="shared" si="32"/>
        <v/>
      </c>
      <c r="G376" s="40"/>
      <c r="H376" s="21" t="e">
        <f>VLOOKUP(F376,'[3]İSİM VEYA TC Sİ ÖRTÜŞENLER'!C$5:$I$406,3,FALSE)</f>
        <v>#N/A</v>
      </c>
      <c r="I376" s="21" t="e">
        <f>VLOOKUP(F376,'[3]İSİM VEYA TC Sİ ÖRTÜŞENLER'!$C$5:$I$406,7,FALSE)</f>
        <v>#N/A</v>
      </c>
      <c r="J376"/>
      <c r="K376"/>
      <c r="L376" t="str">
        <f t="shared" si="33"/>
        <v>BOB-375</v>
      </c>
      <c r="M376" s="12" t="str" cm="1">
        <f t="array" ref="M376">_xlfn.IFS(J376=0,"",J376&lt;24,"24 ve altı",J376&lt;30,"25-30",J376&lt;40,"31-40",J376&lt;54,"41-54",J376&gt;54,"55 ve üstü")</f>
        <v/>
      </c>
      <c r="N376" s="12" t="str" cm="1">
        <f t="array" ref="N376">_xlfn.IFS(K376=0,"",K376&lt;1,"0-1 ay",K376&lt;3,"1-3 ay",K376&lt;6,"3-6 ay",K376&lt;12,"6-12 ay",K376&lt;24,"12-24 ay",K376&gt;24,"24 ay ve üstü")</f>
        <v/>
      </c>
    </row>
    <row r="377" spans="1:14" x14ac:dyDescent="0.3">
      <c r="A377" t="s">
        <v>12</v>
      </c>
      <c r="B377" s="29">
        <v>376</v>
      </c>
      <c r="C377" s="30">
        <v>40686</v>
      </c>
      <c r="D377" s="25" t="str">
        <f t="shared" si="31"/>
        <v>05.2011</v>
      </c>
      <c r="E377" s="46" t="s">
        <v>5241</v>
      </c>
      <c r="F377" s="26" t="str">
        <f t="shared" si="32"/>
        <v>KEMAL GÜRCÜ</v>
      </c>
      <c r="G377" s="40">
        <v>56143470392</v>
      </c>
      <c r="H377" s="21">
        <f>VLOOKUP(F377,'[3]İSİM VEYA TC Sİ ÖRTÜŞENLER'!C$5:$I$406,3,FALSE)</f>
        <v>40675</v>
      </c>
      <c r="I377" s="21">
        <f>VLOOKUP(F377,'[3]İSİM VEYA TC Sİ ÖRTÜŞENLER'!$C$5:$I$406,7,FALSE)</f>
        <v>28640</v>
      </c>
      <c r="J377" s="41">
        <f>+(C377-I377)/365</f>
        <v>33.0027397260274</v>
      </c>
      <c r="K377" s="41">
        <f>+(C377-H377)/30</f>
        <v>0.36666666666666664</v>
      </c>
      <c r="L377" t="str">
        <f t="shared" si="33"/>
        <v>BOB-376</v>
      </c>
      <c r="M377" s="12" t="str" cm="1">
        <f t="array" ref="M377">_xlfn.IFS(J377=0,"",J377&lt;24,"24 ve altı",J377&lt;30,"25-30",J377&lt;40,"31-40",J377&lt;54,"41-54",J377&gt;54,"55 ve üstü")</f>
        <v>31-40</v>
      </c>
      <c r="N377" s="12" t="str" cm="1">
        <f t="array" ref="N377">_xlfn.IFS(K377=0,"",K377&lt;1,"0-1 ay",K377&lt;3,"1-3 ay",K377&lt;6,"3-6 ay",K377&lt;12,"6-12 ay",K377&lt;24,"12-24 ay",K377&gt;24,"24 ay ve üstü")</f>
        <v>0-1 ay</v>
      </c>
    </row>
    <row r="378" spans="1:14" x14ac:dyDescent="0.3">
      <c r="A378" t="s">
        <v>12</v>
      </c>
      <c r="B378" s="29">
        <v>377</v>
      </c>
      <c r="C378" s="30">
        <v>40690</v>
      </c>
      <c r="D378" s="25" t="str">
        <f t="shared" si="31"/>
        <v>05.2011</v>
      </c>
      <c r="E378" s="46"/>
      <c r="F378" s="26" t="str">
        <f t="shared" si="32"/>
        <v/>
      </c>
      <c r="G378" s="40"/>
      <c r="H378" s="21" t="e">
        <f>VLOOKUP(F378,'[3]İSİM VEYA TC Sİ ÖRTÜŞENLER'!C$5:$I$406,3,FALSE)</f>
        <v>#N/A</v>
      </c>
      <c r="I378" s="21" t="e">
        <f>VLOOKUP(F378,'[3]İSİM VEYA TC Sİ ÖRTÜŞENLER'!$C$5:$I$406,7,FALSE)</f>
        <v>#N/A</v>
      </c>
      <c r="J378"/>
      <c r="K378"/>
      <c r="L378" t="str">
        <f t="shared" si="33"/>
        <v>BOB-377</v>
      </c>
      <c r="M378" s="12" t="str" cm="1">
        <f t="array" ref="M378">_xlfn.IFS(J378=0,"",J378&lt;24,"24 ve altı",J378&lt;30,"25-30",J378&lt;40,"31-40",J378&lt;54,"41-54",J378&gt;54,"55 ve üstü")</f>
        <v/>
      </c>
      <c r="N378" s="12" t="str" cm="1">
        <f t="array" ref="N378">_xlfn.IFS(K378=0,"",K378&lt;1,"0-1 ay",K378&lt;3,"1-3 ay",K378&lt;6,"3-6 ay",K378&lt;12,"6-12 ay",K378&lt;24,"12-24 ay",K378&gt;24,"24 ay ve üstü")</f>
        <v/>
      </c>
    </row>
    <row r="379" spans="1:14" x14ac:dyDescent="0.3">
      <c r="A379" t="s">
        <v>12</v>
      </c>
      <c r="B379" s="29">
        <v>378</v>
      </c>
      <c r="C379" s="30">
        <v>40693</v>
      </c>
      <c r="D379" s="25" t="str">
        <f t="shared" si="31"/>
        <v>05.2011</v>
      </c>
      <c r="E379" s="46"/>
      <c r="F379" s="26" t="str">
        <f t="shared" si="32"/>
        <v/>
      </c>
      <c r="G379" s="40"/>
      <c r="H379" s="21" t="e">
        <f>VLOOKUP(F379,'[3]İSİM VEYA TC Sİ ÖRTÜŞENLER'!C$5:$I$406,3,FALSE)</f>
        <v>#N/A</v>
      </c>
      <c r="I379" s="21" t="e">
        <f>VLOOKUP(F379,'[3]İSİM VEYA TC Sİ ÖRTÜŞENLER'!$C$5:$I$406,7,FALSE)</f>
        <v>#N/A</v>
      </c>
      <c r="J379"/>
      <c r="K379"/>
      <c r="L379" t="str">
        <f t="shared" si="33"/>
        <v>BOB-378</v>
      </c>
      <c r="M379" s="12" t="str" cm="1">
        <f t="array" ref="M379">_xlfn.IFS(J379=0,"",J379&lt;24,"24 ve altı",J379&lt;30,"25-30",J379&lt;40,"31-40",J379&lt;54,"41-54",J379&gt;54,"55 ve üstü")</f>
        <v/>
      </c>
      <c r="N379" s="12" t="str" cm="1">
        <f t="array" ref="N379">_xlfn.IFS(K379=0,"",K379&lt;1,"0-1 ay",K379&lt;3,"1-3 ay",K379&lt;6,"3-6 ay",K379&lt;12,"6-12 ay",K379&lt;24,"12-24 ay",K379&gt;24,"24 ay ve üstü")</f>
        <v/>
      </c>
    </row>
    <row r="380" spans="1:14" x14ac:dyDescent="0.3">
      <c r="A380" t="s">
        <v>12</v>
      </c>
      <c r="B380" s="29">
        <v>379</v>
      </c>
      <c r="C380" s="30">
        <v>40693</v>
      </c>
      <c r="D380" s="25" t="str">
        <f t="shared" si="31"/>
        <v>05.2011</v>
      </c>
      <c r="E380" s="46" t="s">
        <v>5242</v>
      </c>
      <c r="F380" s="26" t="str">
        <f t="shared" si="32"/>
        <v>ŞEREF ÜSTÜBİ</v>
      </c>
      <c r="G380" s="40">
        <v>44338836436</v>
      </c>
      <c r="H380" s="21" t="e">
        <f>VLOOKUP(F380,'[3]İSİM VEYA TC Sİ ÖRTÜŞENLER'!C$5:$I$406,3,FALSE)</f>
        <v>#N/A</v>
      </c>
      <c r="I380" s="21" t="e">
        <f>VLOOKUP(F380,'[3]İSİM VEYA TC Sİ ÖRTÜŞENLER'!$C$5:$I$406,7,FALSE)</f>
        <v>#N/A</v>
      </c>
      <c r="J380" s="41" t="e">
        <f>+(C380-I380)/365</f>
        <v>#N/A</v>
      </c>
      <c r="K380" s="41" t="e">
        <f>+(C380-H380)/30</f>
        <v>#N/A</v>
      </c>
      <c r="L380" t="str">
        <f t="shared" si="33"/>
        <v>BOB-379</v>
      </c>
      <c r="M380" s="12" t="e" cm="1">
        <f t="array" ref="M380">_xlfn.IFS(J380=0,"",J380&lt;24,"24 ve altı",J380&lt;30,"25-30",J380&lt;40,"31-40",J380&lt;54,"41-54",J380&gt;54,"55 ve üstü")</f>
        <v>#N/A</v>
      </c>
      <c r="N380" s="12" t="e" cm="1">
        <f t="array" ref="N380">_xlfn.IFS(K380=0,"",K380&lt;1,"0-1 ay",K380&lt;3,"1-3 ay",K380&lt;6,"3-6 ay",K380&lt;12,"6-12 ay",K380&lt;24,"12-24 ay",K380&gt;24,"24 ay ve üstü")</f>
        <v>#N/A</v>
      </c>
    </row>
    <row r="381" spans="1:14" x14ac:dyDescent="0.3">
      <c r="A381" t="s">
        <v>12</v>
      </c>
      <c r="B381" s="29">
        <v>380</v>
      </c>
      <c r="C381" s="30">
        <v>40693</v>
      </c>
      <c r="D381" s="25" t="str">
        <f t="shared" si="31"/>
        <v>05.2011</v>
      </c>
      <c r="E381" s="46" t="s">
        <v>5098</v>
      </c>
      <c r="F381" s="26" t="str">
        <f t="shared" si="32"/>
        <v>CEMİL CEM KARAMAN</v>
      </c>
      <c r="G381" s="40">
        <v>67687085232</v>
      </c>
      <c r="H381" s="21">
        <f>VLOOKUP(F381,'[3]İSİM VEYA TC Sİ ÖRTÜŞENLER'!C$5:$I$406,3,FALSE)</f>
        <v>40270</v>
      </c>
      <c r="I381" s="21">
        <f>VLOOKUP(F381,'[3]İSİM VEYA TC Sİ ÖRTÜŞENLER'!$C$5:$I$406,7,FALSE)</f>
        <v>28775</v>
      </c>
      <c r="J381" s="41">
        <f>+(C381-I381)/365</f>
        <v>32.652054794520545</v>
      </c>
      <c r="K381" s="41">
        <f>+(C381-H381)/30</f>
        <v>14.1</v>
      </c>
      <c r="L381" t="str">
        <f t="shared" si="33"/>
        <v>BOB-380</v>
      </c>
      <c r="M381" s="12" t="str" cm="1">
        <f t="array" ref="M381">_xlfn.IFS(J381=0,"",J381&lt;24,"24 ve altı",J381&lt;30,"25-30",J381&lt;40,"31-40",J381&lt;54,"41-54",J381&gt;54,"55 ve üstü")</f>
        <v>31-40</v>
      </c>
      <c r="N381" s="12" t="str" cm="1">
        <f t="array" ref="N381">_xlfn.IFS(K381=0,"",K381&lt;1,"0-1 ay",K381&lt;3,"1-3 ay",K381&lt;6,"3-6 ay",K381&lt;12,"6-12 ay",K381&lt;24,"12-24 ay",K381&gt;24,"24 ay ve üstü")</f>
        <v>12-24 ay</v>
      </c>
    </row>
    <row r="382" spans="1:14" x14ac:dyDescent="0.3">
      <c r="A382" t="s">
        <v>12</v>
      </c>
      <c r="B382" s="29">
        <v>381</v>
      </c>
      <c r="C382" s="30">
        <v>40695</v>
      </c>
      <c r="D382" s="25" t="str">
        <f t="shared" si="31"/>
        <v>06.2011</v>
      </c>
      <c r="E382" s="46" t="s">
        <v>5243</v>
      </c>
      <c r="F382" s="26" t="str">
        <f t="shared" si="32"/>
        <v>SERKAN KESKİN</v>
      </c>
      <c r="G382" s="40">
        <v>48562690246</v>
      </c>
      <c r="H382" s="21">
        <f>VLOOKUP(F382,'[3]İSİM VEYA TC Sİ ÖRTÜŞENLER'!C$5:$I$406,3,FALSE)</f>
        <v>40589</v>
      </c>
      <c r="I382" s="21">
        <f>VLOOKUP(F382,'[3]İSİM VEYA TC Sİ ÖRTÜŞENLER'!$C$5:$I$406,7,FALSE)</f>
        <v>27395</v>
      </c>
      <c r="J382" s="41">
        <f>+(C382-I382)/365</f>
        <v>36.438356164383563</v>
      </c>
      <c r="K382" s="41">
        <f>+(C382-H382)/30</f>
        <v>3.5333333333333332</v>
      </c>
      <c r="L382" t="str">
        <f t="shared" si="33"/>
        <v>BOB-381</v>
      </c>
      <c r="M382" s="12" t="str" cm="1">
        <f t="array" ref="M382">_xlfn.IFS(J382=0,"",J382&lt;24,"24 ve altı",J382&lt;30,"25-30",J382&lt;40,"31-40",J382&lt;54,"41-54",J382&gt;54,"55 ve üstü")</f>
        <v>31-40</v>
      </c>
      <c r="N382" s="12" t="str" cm="1">
        <f t="array" ref="N382">_xlfn.IFS(K382=0,"",K382&lt;1,"0-1 ay",K382&lt;3,"1-3 ay",K382&lt;6,"3-6 ay",K382&lt;12,"6-12 ay",K382&lt;24,"12-24 ay",K382&gt;24,"24 ay ve üstü")</f>
        <v>3-6 ay</v>
      </c>
    </row>
    <row r="383" spans="1:14" x14ac:dyDescent="0.3">
      <c r="A383" t="s">
        <v>12</v>
      </c>
      <c r="B383" s="29">
        <v>382</v>
      </c>
      <c r="C383" s="30">
        <v>40698</v>
      </c>
      <c r="D383" s="25" t="str">
        <f t="shared" si="31"/>
        <v>06.2011</v>
      </c>
      <c r="E383" s="46"/>
      <c r="F383" s="26" t="str">
        <f t="shared" si="32"/>
        <v/>
      </c>
      <c r="G383" s="40"/>
      <c r="H383" s="21" t="e">
        <f>VLOOKUP(F383,'[3]İSİM VEYA TC Sİ ÖRTÜŞENLER'!C$5:$I$406,3,FALSE)</f>
        <v>#N/A</v>
      </c>
      <c r="I383" s="21" t="e">
        <f>VLOOKUP(F383,'[3]İSİM VEYA TC Sİ ÖRTÜŞENLER'!$C$5:$I$406,7,FALSE)</f>
        <v>#N/A</v>
      </c>
      <c r="J383"/>
      <c r="K383"/>
      <c r="L383" t="str">
        <f t="shared" si="33"/>
        <v>BOB-382</v>
      </c>
      <c r="M383" s="12" t="str" cm="1">
        <f t="array" ref="M383">_xlfn.IFS(J383=0,"",J383&lt;24,"24 ve altı",J383&lt;30,"25-30",J383&lt;40,"31-40",J383&lt;54,"41-54",J383&gt;54,"55 ve üstü")</f>
        <v/>
      </c>
      <c r="N383" s="12" t="str" cm="1">
        <f t="array" ref="N383">_xlfn.IFS(K383=0,"",K383&lt;1,"0-1 ay",K383&lt;3,"1-3 ay",K383&lt;6,"3-6 ay",K383&lt;12,"6-12 ay",K383&lt;24,"12-24 ay",K383&gt;24,"24 ay ve üstü")</f>
        <v/>
      </c>
    </row>
    <row r="384" spans="1:14" x14ac:dyDescent="0.3">
      <c r="A384" t="s">
        <v>12</v>
      </c>
      <c r="B384" s="29">
        <v>383</v>
      </c>
      <c r="C384" s="30">
        <v>40698</v>
      </c>
      <c r="D384" s="25" t="str">
        <f t="shared" si="31"/>
        <v>06.2011</v>
      </c>
      <c r="E384" s="46"/>
      <c r="F384" s="26" t="str">
        <f t="shared" si="32"/>
        <v/>
      </c>
      <c r="G384" s="40"/>
      <c r="H384" s="21" t="e">
        <f>VLOOKUP(F384,'[3]İSİM VEYA TC Sİ ÖRTÜŞENLER'!C$5:$I$406,3,FALSE)</f>
        <v>#N/A</v>
      </c>
      <c r="I384" s="21" t="e">
        <f>VLOOKUP(F384,'[3]İSİM VEYA TC Sİ ÖRTÜŞENLER'!$C$5:$I$406,7,FALSE)</f>
        <v>#N/A</v>
      </c>
      <c r="J384"/>
      <c r="K384"/>
      <c r="L384" t="str">
        <f t="shared" si="33"/>
        <v>BOB-383</v>
      </c>
      <c r="M384" s="12" t="str" cm="1">
        <f t="array" ref="M384">_xlfn.IFS(J384=0,"",J384&lt;24,"24 ve altı",J384&lt;30,"25-30",J384&lt;40,"31-40",J384&lt;54,"41-54",J384&gt;54,"55 ve üstü")</f>
        <v/>
      </c>
      <c r="N384" s="12" t="str" cm="1">
        <f t="array" ref="N384">_xlfn.IFS(K384=0,"",K384&lt;1,"0-1 ay",K384&lt;3,"1-3 ay",K384&lt;6,"3-6 ay",K384&lt;12,"6-12 ay",K384&lt;24,"12-24 ay",K384&gt;24,"24 ay ve üstü")</f>
        <v/>
      </c>
    </row>
    <row r="385" spans="1:14" x14ac:dyDescent="0.3">
      <c r="A385" t="s">
        <v>12</v>
      </c>
      <c r="B385" s="29">
        <v>384</v>
      </c>
      <c r="C385" s="30">
        <v>40702</v>
      </c>
      <c r="D385" s="25" t="str">
        <f t="shared" si="31"/>
        <v>06.2011</v>
      </c>
      <c r="E385" s="46" t="s">
        <v>5244</v>
      </c>
      <c r="F385" s="26" t="str">
        <f t="shared" si="32"/>
        <v>ERKAN TİFTİK</v>
      </c>
      <c r="G385" s="40">
        <v>32795248572</v>
      </c>
      <c r="H385" s="21">
        <f>VLOOKUP(F385,'[3]İSİM VEYA TC Sİ ÖRTÜŞENLER'!C$5:$I$406,3,FALSE)</f>
        <v>40345</v>
      </c>
      <c r="I385" s="21">
        <f>VLOOKUP(F385,'[3]İSİM VEYA TC Sİ ÖRTÜŞENLER'!$C$5:$I$406,7,FALSE)</f>
        <v>31291</v>
      </c>
      <c r="J385" s="41">
        <f>+(C385-I385)/365</f>
        <v>25.783561643835615</v>
      </c>
      <c r="K385" s="41">
        <f>+(C385-H385)/30</f>
        <v>11.9</v>
      </c>
      <c r="L385" t="str">
        <f t="shared" si="33"/>
        <v>BOB-384</v>
      </c>
      <c r="M385" s="12" t="str" cm="1">
        <f t="array" ref="M385">_xlfn.IFS(J385=0,"",J385&lt;24,"24 ve altı",J385&lt;30,"25-30",J385&lt;40,"31-40",J385&lt;54,"41-54",J385&gt;54,"55 ve üstü")</f>
        <v>25-30</v>
      </c>
      <c r="N385" s="12" t="str" cm="1">
        <f t="array" ref="N385">_xlfn.IFS(K385=0,"",K385&lt;1,"0-1 ay",K385&lt;3,"1-3 ay",K385&lt;6,"3-6 ay",K385&lt;12,"6-12 ay",K385&lt;24,"12-24 ay",K385&gt;24,"24 ay ve üstü")</f>
        <v>6-12 ay</v>
      </c>
    </row>
    <row r="386" spans="1:14" x14ac:dyDescent="0.3">
      <c r="A386" t="s">
        <v>12</v>
      </c>
      <c r="B386" s="29">
        <v>385</v>
      </c>
      <c r="C386" s="30">
        <v>40702</v>
      </c>
      <c r="D386" s="25" t="str">
        <f t="shared" si="31"/>
        <v>06.2011</v>
      </c>
      <c r="E386" s="46" t="s">
        <v>5245</v>
      </c>
      <c r="F386" s="26" t="str">
        <f t="shared" si="32"/>
        <v>GÜRHAN KAYA</v>
      </c>
      <c r="G386" s="40">
        <v>49711290812</v>
      </c>
      <c r="H386" s="21">
        <f>VLOOKUP(F386,'[3]İSİM VEYA TC Sİ ÖRTÜŞENLER'!C$5:$I$406,3,FALSE)</f>
        <v>40564</v>
      </c>
      <c r="I386" s="21">
        <f>VLOOKUP(F386,'[3]İSİM VEYA TC Sİ ÖRTÜŞENLER'!$C$5:$I$406,7,FALSE)</f>
        <v>31218</v>
      </c>
      <c r="J386" s="41">
        <f>+(C386-I386)/365</f>
        <v>25.983561643835618</v>
      </c>
      <c r="K386" s="41">
        <f>+(C386-H386)/30</f>
        <v>4.5999999999999996</v>
      </c>
      <c r="L386" t="str">
        <f t="shared" si="33"/>
        <v>BOB-385</v>
      </c>
      <c r="M386" s="12" t="str" cm="1">
        <f t="array" ref="M386">_xlfn.IFS(J386=0,"",J386&lt;24,"24 ve altı",J386&lt;30,"25-30",J386&lt;40,"31-40",J386&lt;54,"41-54",J386&gt;54,"55 ve üstü")</f>
        <v>25-30</v>
      </c>
      <c r="N386" s="12" t="str" cm="1">
        <f t="array" ref="N386">_xlfn.IFS(K386=0,"",K386&lt;1,"0-1 ay",K386&lt;3,"1-3 ay",K386&lt;6,"3-6 ay",K386&lt;12,"6-12 ay",K386&lt;24,"12-24 ay",K386&gt;24,"24 ay ve üstü")</f>
        <v>3-6 ay</v>
      </c>
    </row>
    <row r="387" spans="1:14" x14ac:dyDescent="0.3">
      <c r="A387" t="s">
        <v>12</v>
      </c>
      <c r="B387" s="29">
        <v>386</v>
      </c>
      <c r="C387" s="30">
        <v>40709</v>
      </c>
      <c r="D387" s="25" t="str">
        <f t="shared" ref="D387:D450" si="38">TEXT(C387,"aa.yyyy")</f>
        <v>06.2011</v>
      </c>
      <c r="E387" s="46"/>
      <c r="F387" s="26" t="str">
        <f t="shared" ref="F387:F450" si="39">UPPER(E387)</f>
        <v/>
      </c>
      <c r="G387" s="40"/>
      <c r="H387" s="21" t="e">
        <f>VLOOKUP(F387,'[3]İSİM VEYA TC Sİ ÖRTÜŞENLER'!C$5:$I$406,3,FALSE)</f>
        <v>#N/A</v>
      </c>
      <c r="I387" s="21" t="e">
        <f>VLOOKUP(F387,'[3]İSİM VEYA TC Sİ ÖRTÜŞENLER'!$C$5:$I$406,7,FALSE)</f>
        <v>#N/A</v>
      </c>
      <c r="J387"/>
      <c r="K387"/>
      <c r="L387" t="str">
        <f t="shared" ref="L387:L450" si="40">CONCATENATE(A387,"-",B387)</f>
        <v>BOB-386</v>
      </c>
      <c r="M387" s="12" t="str" cm="1">
        <f t="array" ref="M387">_xlfn.IFS(J387=0,"",J387&lt;24,"24 ve altı",J387&lt;30,"25-30",J387&lt;40,"31-40",J387&lt;54,"41-54",J387&gt;54,"55 ve üstü")</f>
        <v/>
      </c>
      <c r="N387" s="12" t="str" cm="1">
        <f t="array" ref="N387">_xlfn.IFS(K387=0,"",K387&lt;1,"0-1 ay",K387&lt;3,"1-3 ay",K387&lt;6,"3-6 ay",K387&lt;12,"6-12 ay",K387&lt;24,"12-24 ay",K387&gt;24,"24 ay ve üstü")</f>
        <v/>
      </c>
    </row>
    <row r="388" spans="1:14" x14ac:dyDescent="0.3">
      <c r="A388" t="s">
        <v>12</v>
      </c>
      <c r="B388" s="29">
        <v>387</v>
      </c>
      <c r="C388" s="30">
        <v>40711</v>
      </c>
      <c r="D388" s="25" t="str">
        <f t="shared" si="38"/>
        <v>06.2011</v>
      </c>
      <c r="E388" s="46" t="s">
        <v>5246</v>
      </c>
      <c r="F388" s="26" t="str">
        <f t="shared" si="39"/>
        <v>MEHMET SALBAZ</v>
      </c>
      <c r="G388" s="40">
        <v>31958249180</v>
      </c>
      <c r="H388" s="21">
        <f>VLOOKUP(F388,'[3]İSİM VEYA TC Sİ ÖRTÜŞENLER'!C$5:$I$406,3,FALSE)</f>
        <v>40344</v>
      </c>
      <c r="I388" s="21">
        <f>VLOOKUP(F388,'[3]İSİM VEYA TC Sİ ÖRTÜŞENLER'!$C$5:$I$406,7,FALSE)</f>
        <v>24990</v>
      </c>
      <c r="J388" s="41">
        <f>+(C388-I388)/365</f>
        <v>43.07123287671233</v>
      </c>
      <c r="K388" s="41">
        <f>+(C388-H388)/30</f>
        <v>12.233333333333333</v>
      </c>
      <c r="L388" t="str">
        <f t="shared" si="40"/>
        <v>BOB-387</v>
      </c>
      <c r="M388" s="12" t="str" cm="1">
        <f t="array" ref="M388">_xlfn.IFS(J388=0,"",J388&lt;24,"24 ve altı",J388&lt;30,"25-30",J388&lt;40,"31-40",J388&lt;54,"41-54",J388&gt;54,"55 ve üstü")</f>
        <v>41-54</v>
      </c>
      <c r="N388" s="12" t="str" cm="1">
        <f t="array" ref="N388">_xlfn.IFS(K388=0,"",K388&lt;1,"0-1 ay",K388&lt;3,"1-3 ay",K388&lt;6,"3-6 ay",K388&lt;12,"6-12 ay",K388&lt;24,"12-24 ay",K388&gt;24,"24 ay ve üstü")</f>
        <v>12-24 ay</v>
      </c>
    </row>
    <row r="389" spans="1:14" x14ac:dyDescent="0.3">
      <c r="A389" t="s">
        <v>12</v>
      </c>
      <c r="B389" s="29">
        <v>388</v>
      </c>
      <c r="C389" s="30">
        <v>40711</v>
      </c>
      <c r="D389" s="25" t="str">
        <f t="shared" si="38"/>
        <v>06.2011</v>
      </c>
      <c r="E389" s="46" t="s">
        <v>5247</v>
      </c>
      <c r="F389" s="26" t="str">
        <f t="shared" si="39"/>
        <v>HÜSEYİN DAĞBAŞI</v>
      </c>
      <c r="G389" s="40">
        <v>32585255544</v>
      </c>
      <c r="H389" s="21">
        <f>VLOOKUP(F389,'[3]İSİM VEYA TC Sİ ÖRTÜŞENLER'!C$5:$I$406,3,FALSE)</f>
        <v>40484</v>
      </c>
      <c r="I389" s="21">
        <f>VLOOKUP(F389,'[3]İSİM VEYA TC Sİ ÖRTÜŞENLER'!$C$5:$I$406,7,FALSE)</f>
        <v>28998</v>
      </c>
      <c r="J389" s="41">
        <f>+(C389-I389)/365</f>
        <v>32.090410958904108</v>
      </c>
      <c r="K389" s="41">
        <f>+(C389-H389)/30</f>
        <v>7.5666666666666664</v>
      </c>
      <c r="L389" t="str">
        <f t="shared" si="40"/>
        <v>BOB-388</v>
      </c>
      <c r="M389" s="12" t="str" cm="1">
        <f t="array" ref="M389">_xlfn.IFS(J389=0,"",J389&lt;24,"24 ve altı",J389&lt;30,"25-30",J389&lt;40,"31-40",J389&lt;54,"41-54",J389&gt;54,"55 ve üstü")</f>
        <v>31-40</v>
      </c>
      <c r="N389" s="12" t="str" cm="1">
        <f t="array" ref="N389">_xlfn.IFS(K389=0,"",K389&lt;1,"0-1 ay",K389&lt;3,"1-3 ay",K389&lt;6,"3-6 ay",K389&lt;12,"6-12 ay",K389&lt;24,"12-24 ay",K389&gt;24,"24 ay ve üstü")</f>
        <v>6-12 ay</v>
      </c>
    </row>
    <row r="390" spans="1:14" x14ac:dyDescent="0.3">
      <c r="A390" t="s">
        <v>12</v>
      </c>
      <c r="B390" s="29">
        <v>389</v>
      </c>
      <c r="C390" s="30">
        <v>40712</v>
      </c>
      <c r="D390" s="25" t="str">
        <f t="shared" si="38"/>
        <v>06.2011</v>
      </c>
      <c r="E390" s="46" t="s">
        <v>5248</v>
      </c>
      <c r="F390" s="26" t="str">
        <f t="shared" si="39"/>
        <v>ERGİN ÖZEN</v>
      </c>
      <c r="G390" s="40">
        <v>50332663794</v>
      </c>
      <c r="H390" s="21">
        <f>VLOOKUP(F390,'[3]İSİM VEYA TC Sİ ÖRTÜŞENLER'!C$5:$I$406,3,FALSE)</f>
        <v>40698</v>
      </c>
      <c r="I390" s="21">
        <f>VLOOKUP(F390,'[3]İSİM VEYA TC Sİ ÖRTÜŞENLER'!$C$5:$I$406,7,FALSE)</f>
        <v>31901</v>
      </c>
      <c r="J390" s="41">
        <f>+(C390-I390)/365</f>
        <v>24.139726027397259</v>
      </c>
      <c r="K390" s="41">
        <f>+(C390-H390)/30</f>
        <v>0.46666666666666667</v>
      </c>
      <c r="L390" t="str">
        <f t="shared" si="40"/>
        <v>BOB-389</v>
      </c>
      <c r="M390" s="12" t="str" cm="1">
        <f t="array" ref="M390">_xlfn.IFS(J390=0,"",J390&lt;24,"24 ve altı",J390&lt;30,"25-30",J390&lt;40,"31-40",J390&lt;54,"41-54",J390&gt;54,"55 ve üstü")</f>
        <v>25-30</v>
      </c>
      <c r="N390" s="12" t="str" cm="1">
        <f t="array" ref="N390">_xlfn.IFS(K390=0,"",K390&lt;1,"0-1 ay",K390&lt;3,"1-3 ay",K390&lt;6,"3-6 ay",K390&lt;12,"6-12 ay",K390&lt;24,"12-24 ay",K390&gt;24,"24 ay ve üstü")</f>
        <v>0-1 ay</v>
      </c>
    </row>
    <row r="391" spans="1:14" x14ac:dyDescent="0.3">
      <c r="A391" t="s">
        <v>12</v>
      </c>
      <c r="B391" s="29">
        <v>390</v>
      </c>
      <c r="C391" s="30">
        <v>40719</v>
      </c>
      <c r="D391" s="25" t="str">
        <f t="shared" si="38"/>
        <v>06.2011</v>
      </c>
      <c r="E391" s="46"/>
      <c r="F391" s="26" t="str">
        <f t="shared" si="39"/>
        <v/>
      </c>
      <c r="G391" s="40"/>
      <c r="H391" s="21" t="e">
        <f>VLOOKUP(F391,'[3]İSİM VEYA TC Sİ ÖRTÜŞENLER'!C$5:$I$406,3,FALSE)</f>
        <v>#N/A</v>
      </c>
      <c r="I391" s="21" t="e">
        <f>VLOOKUP(F391,'[3]İSİM VEYA TC Sİ ÖRTÜŞENLER'!$C$5:$I$406,7,FALSE)</f>
        <v>#N/A</v>
      </c>
      <c r="J391"/>
      <c r="K391"/>
      <c r="L391" t="str">
        <f t="shared" si="40"/>
        <v>BOB-390</v>
      </c>
      <c r="M391" s="12" t="str" cm="1">
        <f t="array" ref="M391">_xlfn.IFS(J391=0,"",J391&lt;24,"24 ve altı",J391&lt;30,"25-30",J391&lt;40,"31-40",J391&lt;54,"41-54",J391&gt;54,"55 ve üstü")</f>
        <v/>
      </c>
      <c r="N391" s="12" t="str" cm="1">
        <f t="array" ref="N391">_xlfn.IFS(K391=0,"",K391&lt;1,"0-1 ay",K391&lt;3,"1-3 ay",K391&lt;6,"3-6 ay",K391&lt;12,"6-12 ay",K391&lt;24,"12-24 ay",K391&gt;24,"24 ay ve üstü")</f>
        <v/>
      </c>
    </row>
    <row r="392" spans="1:14" x14ac:dyDescent="0.3">
      <c r="A392" t="s">
        <v>12</v>
      </c>
      <c r="B392" s="29">
        <v>391</v>
      </c>
      <c r="C392" s="30">
        <v>40723</v>
      </c>
      <c r="D392" s="25" t="str">
        <f t="shared" si="38"/>
        <v>06.2011</v>
      </c>
      <c r="E392" s="46" t="s">
        <v>5180</v>
      </c>
      <c r="F392" s="26" t="str">
        <f t="shared" si="39"/>
        <v>HÜSEYİN TURGAY ÖZCAN</v>
      </c>
      <c r="G392" s="40">
        <v>65197168216</v>
      </c>
      <c r="H392" s="21">
        <f>VLOOKUP(F392,'[3]İSİM VEYA TC Sİ ÖRTÜŞENLER'!C$5:$I$406,3,FALSE)</f>
        <v>40352</v>
      </c>
      <c r="I392" s="21">
        <f>VLOOKUP(F392,'[3]İSİM VEYA TC Sİ ÖRTÜŞENLER'!$C$5:$I$406,7,FALSE)</f>
        <v>28688</v>
      </c>
      <c r="J392" s="41">
        <f t="shared" ref="J392:J412" si="41">+(C392-I392)/365</f>
        <v>32.972602739726028</v>
      </c>
      <c r="K392" s="41">
        <f t="shared" ref="K392:K412" si="42">+(C392-H392)/30</f>
        <v>12.366666666666667</v>
      </c>
      <c r="L392" t="str">
        <f t="shared" si="40"/>
        <v>BOB-391</v>
      </c>
      <c r="M392" s="12" t="str" cm="1">
        <f t="array" ref="M392">_xlfn.IFS(J392=0,"",J392&lt;24,"24 ve altı",J392&lt;30,"25-30",J392&lt;40,"31-40",J392&lt;54,"41-54",J392&gt;54,"55 ve üstü")</f>
        <v>31-40</v>
      </c>
      <c r="N392" s="12" t="str" cm="1">
        <f t="array" ref="N392">_xlfn.IFS(K392=0,"",K392&lt;1,"0-1 ay",K392&lt;3,"1-3 ay",K392&lt;6,"3-6 ay",K392&lt;12,"6-12 ay",K392&lt;24,"12-24 ay",K392&gt;24,"24 ay ve üstü")</f>
        <v>12-24 ay</v>
      </c>
    </row>
    <row r="393" spans="1:14" x14ac:dyDescent="0.3">
      <c r="A393" t="s">
        <v>12</v>
      </c>
      <c r="B393" s="29">
        <v>392</v>
      </c>
      <c r="C393" s="30">
        <v>40724</v>
      </c>
      <c r="D393" s="25" t="str">
        <f t="shared" si="38"/>
        <v>06.2011</v>
      </c>
      <c r="E393" s="46" t="s">
        <v>5119</v>
      </c>
      <c r="F393" s="26" t="str">
        <f t="shared" si="39"/>
        <v>NİHAT OMAK</v>
      </c>
      <c r="G393" s="40">
        <v>71278152968</v>
      </c>
      <c r="H393" s="21">
        <f>VLOOKUP(F393,'[3]İSİM VEYA TC Sİ ÖRTÜŞENLER'!C$5:$I$406,3,FALSE)</f>
        <v>40292</v>
      </c>
      <c r="I393" s="21">
        <f>VLOOKUP(F393,'[3]İSİM VEYA TC Sİ ÖRTÜŞENLER'!$C$5:$I$406,7,FALSE)</f>
        <v>27030</v>
      </c>
      <c r="J393" s="41">
        <f t="shared" si="41"/>
        <v>37.517808219178079</v>
      </c>
      <c r="K393" s="41">
        <f t="shared" si="42"/>
        <v>14.4</v>
      </c>
      <c r="L393" t="str">
        <f t="shared" si="40"/>
        <v>BOB-392</v>
      </c>
      <c r="M393" s="12" t="str" cm="1">
        <f t="array" ref="M393">_xlfn.IFS(J393=0,"",J393&lt;24,"24 ve altı",J393&lt;30,"25-30",J393&lt;40,"31-40",J393&lt;54,"41-54",J393&gt;54,"55 ve üstü")</f>
        <v>31-40</v>
      </c>
      <c r="N393" s="12" t="str" cm="1">
        <f t="array" ref="N393">_xlfn.IFS(K393=0,"",K393&lt;1,"0-1 ay",K393&lt;3,"1-3 ay",K393&lt;6,"3-6 ay",K393&lt;12,"6-12 ay",K393&lt;24,"12-24 ay",K393&gt;24,"24 ay ve üstü")</f>
        <v>12-24 ay</v>
      </c>
    </row>
    <row r="394" spans="1:14" x14ac:dyDescent="0.3">
      <c r="A394" t="s">
        <v>12</v>
      </c>
      <c r="B394" s="29">
        <v>393</v>
      </c>
      <c r="C394" s="30">
        <v>40724</v>
      </c>
      <c r="D394" s="25" t="str">
        <f t="shared" si="38"/>
        <v>06.2011</v>
      </c>
      <c r="E394" s="46" t="s">
        <v>5155</v>
      </c>
      <c r="F394" s="26" t="str">
        <f t="shared" si="39"/>
        <v>SELAMET TÜRK</v>
      </c>
      <c r="G394" s="40">
        <v>15989798534</v>
      </c>
      <c r="H394" s="21">
        <f>VLOOKUP(F394,'[3]İSİM VEYA TC Sİ ÖRTÜŞENLER'!C$5:$I$406,3,FALSE)</f>
        <v>40361</v>
      </c>
      <c r="I394" s="21">
        <f>VLOOKUP(F394,'[3]İSİM VEYA TC Sİ ÖRTÜŞENLER'!$C$5:$I$406,7,FALSE)</f>
        <v>23377</v>
      </c>
      <c r="J394" s="41">
        <f t="shared" si="41"/>
        <v>47.526027397260272</v>
      </c>
      <c r="K394" s="41">
        <f t="shared" si="42"/>
        <v>12.1</v>
      </c>
      <c r="L394" t="str">
        <f t="shared" si="40"/>
        <v>BOB-393</v>
      </c>
      <c r="M394" s="12" t="str" cm="1">
        <f t="array" ref="M394">_xlfn.IFS(J394=0,"",J394&lt;24,"24 ve altı",J394&lt;30,"25-30",J394&lt;40,"31-40",J394&lt;54,"41-54",J394&gt;54,"55 ve üstü")</f>
        <v>41-54</v>
      </c>
      <c r="N394" s="12" t="str" cm="1">
        <f t="array" ref="N394">_xlfn.IFS(K394=0,"",K394&lt;1,"0-1 ay",K394&lt;3,"1-3 ay",K394&lt;6,"3-6 ay",K394&lt;12,"6-12 ay",K394&lt;24,"12-24 ay",K394&gt;24,"24 ay ve üstü")</f>
        <v>12-24 ay</v>
      </c>
    </row>
    <row r="395" spans="1:14" x14ac:dyDescent="0.3">
      <c r="A395" t="s">
        <v>12</v>
      </c>
      <c r="B395" s="29">
        <v>394</v>
      </c>
      <c r="C395" s="30">
        <v>40726</v>
      </c>
      <c r="D395" s="25" t="str">
        <f t="shared" si="38"/>
        <v>07.2011</v>
      </c>
      <c r="E395" s="46" t="s">
        <v>5249</v>
      </c>
      <c r="F395" s="26" t="str">
        <f t="shared" si="39"/>
        <v>MUSTAFA ÇETİNKAYA</v>
      </c>
      <c r="G395" s="48">
        <v>10205998262</v>
      </c>
      <c r="H395" s="21">
        <f>VLOOKUP(F395,'[3]İSİM VEYA TC Sİ ÖRTÜŞENLER'!C$5:$I$406,3,FALSE)</f>
        <v>40557</v>
      </c>
      <c r="I395" s="21">
        <f>VLOOKUP(F395,'[3]İSİM VEYA TC Sİ ÖRTÜŞENLER'!$C$5:$I$406,7,FALSE)</f>
        <v>30382</v>
      </c>
      <c r="J395" s="41">
        <f t="shared" si="41"/>
        <v>28.339726027397262</v>
      </c>
      <c r="K395" s="41">
        <f t="shared" si="42"/>
        <v>5.6333333333333337</v>
      </c>
      <c r="L395" t="str">
        <f t="shared" si="40"/>
        <v>BOB-394</v>
      </c>
      <c r="M395" s="12" t="str" cm="1">
        <f t="array" ref="M395">_xlfn.IFS(J395=0,"",J395&lt;24,"24 ve altı",J395&lt;30,"25-30",J395&lt;40,"31-40",J395&lt;54,"41-54",J395&gt;54,"55 ve üstü")</f>
        <v>25-30</v>
      </c>
      <c r="N395" s="12" t="str" cm="1">
        <f t="array" ref="N395">_xlfn.IFS(K395=0,"",K395&lt;1,"0-1 ay",K395&lt;3,"1-3 ay",K395&lt;6,"3-6 ay",K395&lt;12,"6-12 ay",K395&lt;24,"12-24 ay",K395&gt;24,"24 ay ve üstü")</f>
        <v>3-6 ay</v>
      </c>
    </row>
    <row r="396" spans="1:14" x14ac:dyDescent="0.3">
      <c r="A396" t="s">
        <v>12</v>
      </c>
      <c r="B396" s="29">
        <v>395</v>
      </c>
      <c r="C396" s="30">
        <v>40726</v>
      </c>
      <c r="D396" s="25" t="str">
        <f t="shared" si="38"/>
        <v>07.2011</v>
      </c>
      <c r="E396" s="46" t="s">
        <v>5250</v>
      </c>
      <c r="F396" s="26" t="str">
        <f t="shared" si="39"/>
        <v>BURHAN OKUTUCU</v>
      </c>
      <c r="G396" s="48">
        <v>16829780528</v>
      </c>
      <c r="H396" s="21">
        <f>VLOOKUP(F396,'[3]İSİM VEYA TC Sİ ÖRTÜŞENLER'!C$5:$I$406,3,FALSE)</f>
        <v>39637</v>
      </c>
      <c r="I396" s="21">
        <f>VLOOKUP(F396,'[3]İSİM VEYA TC Sİ ÖRTÜŞENLER'!$C$5:$I$406,7,FALSE)</f>
        <v>28814</v>
      </c>
      <c r="J396" s="41">
        <f t="shared" si="41"/>
        <v>32.635616438356166</v>
      </c>
      <c r="K396" s="41">
        <f t="shared" si="42"/>
        <v>36.299999999999997</v>
      </c>
      <c r="L396" t="str">
        <f t="shared" si="40"/>
        <v>BOB-395</v>
      </c>
      <c r="M396" s="12" t="str" cm="1">
        <f t="array" ref="M396">_xlfn.IFS(J396=0,"",J396&lt;24,"24 ve altı",J396&lt;30,"25-30",J396&lt;40,"31-40",J396&lt;54,"41-54",J396&gt;54,"55 ve üstü")</f>
        <v>31-40</v>
      </c>
      <c r="N396" s="12" t="str" cm="1">
        <f t="array" ref="N396">_xlfn.IFS(K396=0,"",K396&lt;1,"0-1 ay",K396&lt;3,"1-3 ay",K396&lt;6,"3-6 ay",K396&lt;12,"6-12 ay",K396&lt;24,"12-24 ay",K396&gt;24,"24 ay ve üstü")</f>
        <v>24 ay ve üstü</v>
      </c>
    </row>
    <row r="397" spans="1:14" x14ac:dyDescent="0.3">
      <c r="A397" t="s">
        <v>12</v>
      </c>
      <c r="B397" s="29">
        <v>396</v>
      </c>
      <c r="C397" s="30">
        <v>40731</v>
      </c>
      <c r="D397" s="25" t="str">
        <f t="shared" si="38"/>
        <v>07.2011</v>
      </c>
      <c r="E397" s="46" t="s">
        <v>5182</v>
      </c>
      <c r="F397" s="26" t="str">
        <f t="shared" si="39"/>
        <v>KADİR KESİCİ</v>
      </c>
      <c r="G397" s="48">
        <v>69601018944</v>
      </c>
      <c r="H397" s="21">
        <f>VLOOKUP(F397,'[3]İSİM VEYA TC Sİ ÖRTÜŞENLER'!C$5:$I$406,3,FALSE)</f>
        <v>40457</v>
      </c>
      <c r="I397" s="21">
        <f>VLOOKUP(F397,'[3]İSİM VEYA TC Sİ ÖRTÜŞENLER'!$C$5:$I$406,7,FALSE)</f>
        <v>31213</v>
      </c>
      <c r="J397" s="41">
        <f t="shared" si="41"/>
        <v>26.076712328767123</v>
      </c>
      <c r="K397" s="41">
        <f t="shared" si="42"/>
        <v>9.1333333333333329</v>
      </c>
      <c r="L397" t="str">
        <f t="shared" si="40"/>
        <v>BOB-396</v>
      </c>
      <c r="M397" s="12" t="str" cm="1">
        <f t="array" ref="M397">_xlfn.IFS(J397=0,"",J397&lt;24,"24 ve altı",J397&lt;30,"25-30",J397&lt;40,"31-40",J397&lt;54,"41-54",J397&gt;54,"55 ve üstü")</f>
        <v>25-30</v>
      </c>
      <c r="N397" s="12" t="str" cm="1">
        <f t="array" ref="N397">_xlfn.IFS(K397=0,"",K397&lt;1,"0-1 ay",K397&lt;3,"1-3 ay",K397&lt;6,"3-6 ay",K397&lt;12,"6-12 ay",K397&lt;24,"12-24 ay",K397&gt;24,"24 ay ve üstü")</f>
        <v>6-12 ay</v>
      </c>
    </row>
    <row r="398" spans="1:14" x14ac:dyDescent="0.3">
      <c r="A398" t="s">
        <v>12</v>
      </c>
      <c r="B398" s="29">
        <v>397</v>
      </c>
      <c r="C398" s="30">
        <v>40732</v>
      </c>
      <c r="D398" s="25" t="str">
        <f t="shared" si="38"/>
        <v>07.2011</v>
      </c>
      <c r="E398" s="46" t="s">
        <v>5251</v>
      </c>
      <c r="F398" s="26" t="str">
        <f t="shared" si="39"/>
        <v>YUNUS CAN</v>
      </c>
      <c r="G398" s="48">
        <v>22277598912</v>
      </c>
      <c r="H398" s="21">
        <f>VLOOKUP(F398,'[3]İSİM VEYA TC Sİ ÖRTÜŞENLER'!C$5:$I$406,3,FALSE)</f>
        <v>40561</v>
      </c>
      <c r="I398" s="21">
        <f>VLOOKUP(F398,'[3]İSİM VEYA TC Sİ ÖRTÜŞENLER'!$C$5:$I$406,7,FALSE)</f>
        <v>32623</v>
      </c>
      <c r="J398" s="41">
        <f t="shared" si="41"/>
        <v>22.216438356164385</v>
      </c>
      <c r="K398" s="41">
        <f t="shared" si="42"/>
        <v>5.7</v>
      </c>
      <c r="L398" t="str">
        <f t="shared" si="40"/>
        <v>BOB-397</v>
      </c>
      <c r="M398" s="12" t="str" cm="1">
        <f t="array" ref="M398">_xlfn.IFS(J398=0,"",J398&lt;24,"24 ve altı",J398&lt;30,"25-30",J398&lt;40,"31-40",J398&lt;54,"41-54",J398&gt;54,"55 ve üstü")</f>
        <v>24 ve altı</v>
      </c>
      <c r="N398" s="12" t="str" cm="1">
        <f t="array" ref="N398">_xlfn.IFS(K398=0,"",K398&lt;1,"0-1 ay",K398&lt;3,"1-3 ay",K398&lt;6,"3-6 ay",K398&lt;12,"6-12 ay",K398&lt;24,"12-24 ay",K398&gt;24,"24 ay ve üstü")</f>
        <v>3-6 ay</v>
      </c>
    </row>
    <row r="399" spans="1:14" x14ac:dyDescent="0.3">
      <c r="A399" t="s">
        <v>12</v>
      </c>
      <c r="B399" s="29">
        <v>398</v>
      </c>
      <c r="C399" s="30">
        <v>40734</v>
      </c>
      <c r="D399" s="25" t="str">
        <f t="shared" si="38"/>
        <v>07.2011</v>
      </c>
      <c r="E399" s="46" t="s">
        <v>5252</v>
      </c>
      <c r="F399" s="26" t="str">
        <f t="shared" si="39"/>
        <v>M. METE DİKTAŞ</v>
      </c>
      <c r="G399" s="48">
        <v>27647393180</v>
      </c>
      <c r="H399" s="21" t="e">
        <f>VLOOKUP(F399,'[3]İSİM VEYA TC Sİ ÖRTÜŞENLER'!C$5:$I$406,3,FALSE)</f>
        <v>#N/A</v>
      </c>
      <c r="I399" s="21" t="e">
        <f>VLOOKUP(F399,'[3]İSİM VEYA TC Sİ ÖRTÜŞENLER'!$C$5:$I$406,7,FALSE)</f>
        <v>#N/A</v>
      </c>
      <c r="J399" s="41" t="e">
        <f t="shared" si="41"/>
        <v>#N/A</v>
      </c>
      <c r="K399" s="41" t="e">
        <f t="shared" si="42"/>
        <v>#N/A</v>
      </c>
      <c r="L399" t="str">
        <f t="shared" si="40"/>
        <v>BOB-398</v>
      </c>
      <c r="M399" s="12" t="e" cm="1">
        <f t="array" ref="M399">_xlfn.IFS(J399=0,"",J399&lt;24,"24 ve altı",J399&lt;30,"25-30",J399&lt;40,"31-40",J399&lt;54,"41-54",J399&gt;54,"55 ve üstü")</f>
        <v>#N/A</v>
      </c>
      <c r="N399" s="12" t="e" cm="1">
        <f t="array" ref="N399">_xlfn.IFS(K399=0,"",K399&lt;1,"0-1 ay",K399&lt;3,"1-3 ay",K399&lt;6,"3-6 ay",K399&lt;12,"6-12 ay",K399&lt;24,"12-24 ay",K399&gt;24,"24 ay ve üstü")</f>
        <v>#N/A</v>
      </c>
    </row>
    <row r="400" spans="1:14" x14ac:dyDescent="0.3">
      <c r="A400" t="s">
        <v>12</v>
      </c>
      <c r="B400" s="29">
        <v>399</v>
      </c>
      <c r="C400" s="30">
        <v>40734</v>
      </c>
      <c r="D400" s="25" t="str">
        <f t="shared" si="38"/>
        <v>07.2011</v>
      </c>
      <c r="E400" s="46" t="s">
        <v>5253</v>
      </c>
      <c r="F400" s="26" t="str">
        <f t="shared" si="39"/>
        <v>SİNAN DEMİR</v>
      </c>
      <c r="G400" s="48">
        <v>11471501156</v>
      </c>
      <c r="H400" s="21">
        <f>VLOOKUP(F400,'[3]İSİM VEYA TC Sİ ÖRTÜŞENLER'!C$5:$I$406,3,FALSE)</f>
        <v>40582</v>
      </c>
      <c r="I400" s="21">
        <f>VLOOKUP(F400,'[3]İSİM VEYA TC Sİ ÖRTÜŞENLER'!$C$5:$I$406,7,FALSE)</f>
        <v>32234</v>
      </c>
      <c r="J400" s="41">
        <f t="shared" si="41"/>
        <v>23.287671232876711</v>
      </c>
      <c r="K400" s="41">
        <f t="shared" si="42"/>
        <v>5.0666666666666664</v>
      </c>
      <c r="L400" t="str">
        <f t="shared" si="40"/>
        <v>BOB-399</v>
      </c>
      <c r="M400" s="12" t="str" cm="1">
        <f t="array" ref="M400">_xlfn.IFS(J400=0,"",J400&lt;24,"24 ve altı",J400&lt;30,"25-30",J400&lt;40,"31-40",J400&lt;54,"41-54",J400&gt;54,"55 ve üstü")</f>
        <v>24 ve altı</v>
      </c>
      <c r="N400" s="12" t="str" cm="1">
        <f t="array" ref="N400">_xlfn.IFS(K400=0,"",K400&lt;1,"0-1 ay",K400&lt;3,"1-3 ay",K400&lt;6,"3-6 ay",K400&lt;12,"6-12 ay",K400&lt;24,"12-24 ay",K400&gt;24,"24 ay ve üstü")</f>
        <v>3-6 ay</v>
      </c>
    </row>
    <row r="401" spans="1:14" x14ac:dyDescent="0.3">
      <c r="A401" t="s">
        <v>12</v>
      </c>
      <c r="B401" s="29">
        <v>400</v>
      </c>
      <c r="C401" s="30">
        <v>40735</v>
      </c>
      <c r="D401" s="25" t="str">
        <f t="shared" si="38"/>
        <v>07.2011</v>
      </c>
      <c r="E401" s="46" t="s">
        <v>5254</v>
      </c>
      <c r="F401" s="26" t="str">
        <f t="shared" si="39"/>
        <v>MUSTAFA GÖKTÜRK</v>
      </c>
      <c r="G401" s="48">
        <v>28997562110</v>
      </c>
      <c r="H401" s="21">
        <f>VLOOKUP(F401,'[3]İSİM VEYA TC Sİ ÖRTÜŞENLER'!C$5:$I$406,3,FALSE)</f>
        <v>40449</v>
      </c>
      <c r="I401" s="21">
        <f>VLOOKUP(F401,'[3]İSİM VEYA TC Sİ ÖRTÜŞENLER'!$C$5:$I$406,7,FALSE)</f>
        <v>24765</v>
      </c>
      <c r="J401" s="41">
        <f t="shared" si="41"/>
        <v>43.753424657534246</v>
      </c>
      <c r="K401" s="41">
        <f t="shared" si="42"/>
        <v>9.5333333333333332</v>
      </c>
      <c r="L401" t="str">
        <f t="shared" si="40"/>
        <v>BOB-400</v>
      </c>
      <c r="M401" s="12" t="str" cm="1">
        <f t="array" ref="M401">_xlfn.IFS(J401=0,"",J401&lt;24,"24 ve altı",J401&lt;30,"25-30",J401&lt;40,"31-40",J401&lt;54,"41-54",J401&gt;54,"55 ve üstü")</f>
        <v>41-54</v>
      </c>
      <c r="N401" s="12" t="str" cm="1">
        <f t="array" ref="N401">_xlfn.IFS(K401=0,"",K401&lt;1,"0-1 ay",K401&lt;3,"1-3 ay",K401&lt;6,"3-6 ay",K401&lt;12,"6-12 ay",K401&lt;24,"12-24 ay",K401&gt;24,"24 ay ve üstü")</f>
        <v>6-12 ay</v>
      </c>
    </row>
    <row r="402" spans="1:14" x14ac:dyDescent="0.3">
      <c r="A402" t="s">
        <v>12</v>
      </c>
      <c r="B402" s="29">
        <v>401</v>
      </c>
      <c r="C402" s="30">
        <v>40737</v>
      </c>
      <c r="D402" s="25" t="str">
        <f t="shared" si="38"/>
        <v>07.2011</v>
      </c>
      <c r="E402" s="46" t="s">
        <v>5255</v>
      </c>
      <c r="F402" s="26" t="str">
        <f t="shared" si="39"/>
        <v>LÜTFİ ER</v>
      </c>
      <c r="G402" s="48">
        <v>22616587614</v>
      </c>
      <c r="H402" s="21">
        <f>VLOOKUP(F402,'[3]İSİM VEYA TC Sİ ÖRTÜŞENLER'!C$5:$I$406,3,FALSE)</f>
        <v>40397</v>
      </c>
      <c r="I402" s="21">
        <f>VLOOKUP(F402,'[3]İSİM VEYA TC Sİ ÖRTÜŞENLER'!$C$5:$I$406,7,FALSE)</f>
        <v>28065</v>
      </c>
      <c r="J402" s="41">
        <f t="shared" si="41"/>
        <v>34.717808219178082</v>
      </c>
      <c r="K402" s="41">
        <f t="shared" si="42"/>
        <v>11.333333333333334</v>
      </c>
      <c r="L402" t="str">
        <f t="shared" si="40"/>
        <v>BOB-401</v>
      </c>
      <c r="M402" s="12" t="str" cm="1">
        <f t="array" ref="M402">_xlfn.IFS(J402=0,"",J402&lt;24,"24 ve altı",J402&lt;30,"25-30",J402&lt;40,"31-40",J402&lt;54,"41-54",J402&gt;54,"55 ve üstü")</f>
        <v>31-40</v>
      </c>
      <c r="N402" s="12" t="str" cm="1">
        <f t="array" ref="N402">_xlfn.IFS(K402=0,"",K402&lt;1,"0-1 ay",K402&lt;3,"1-3 ay",K402&lt;6,"3-6 ay",K402&lt;12,"6-12 ay",K402&lt;24,"12-24 ay",K402&gt;24,"24 ay ve üstü")</f>
        <v>6-12 ay</v>
      </c>
    </row>
    <row r="403" spans="1:14" x14ac:dyDescent="0.3">
      <c r="A403" t="s">
        <v>12</v>
      </c>
      <c r="B403" s="29">
        <v>402</v>
      </c>
      <c r="C403" s="30">
        <v>40739</v>
      </c>
      <c r="D403" s="25" t="str">
        <f t="shared" si="38"/>
        <v>07.2011</v>
      </c>
      <c r="E403" s="46" t="s">
        <v>5256</v>
      </c>
      <c r="F403" s="26" t="str">
        <f t="shared" si="39"/>
        <v>MEHMET TAKSİM</v>
      </c>
      <c r="G403" s="48">
        <v>23519635778</v>
      </c>
      <c r="H403" s="21">
        <f>VLOOKUP(F403,'[3]İSİM VEYA TC Sİ ÖRTÜŞENLER'!C$5:$I$406,3,FALSE)</f>
        <v>40384</v>
      </c>
      <c r="I403" s="21">
        <f>VLOOKUP(F403,'[3]İSİM VEYA TC Sİ ÖRTÜŞENLER'!$C$5:$I$406,7,FALSE)</f>
        <v>24108</v>
      </c>
      <c r="J403" s="41">
        <f t="shared" si="41"/>
        <v>45.564383561643837</v>
      </c>
      <c r="K403" s="41">
        <f t="shared" si="42"/>
        <v>11.833333333333334</v>
      </c>
      <c r="L403" t="str">
        <f t="shared" si="40"/>
        <v>BOB-402</v>
      </c>
      <c r="M403" s="12" t="str" cm="1">
        <f t="array" ref="M403">_xlfn.IFS(J403=0,"",J403&lt;24,"24 ve altı",J403&lt;30,"25-30",J403&lt;40,"31-40",J403&lt;54,"41-54",J403&gt;54,"55 ve üstü")</f>
        <v>41-54</v>
      </c>
      <c r="N403" s="12" t="str" cm="1">
        <f t="array" ref="N403">_xlfn.IFS(K403=0,"",K403&lt;1,"0-1 ay",K403&lt;3,"1-3 ay",K403&lt;6,"3-6 ay",K403&lt;12,"6-12 ay",K403&lt;24,"12-24 ay",K403&gt;24,"24 ay ve üstü")</f>
        <v>6-12 ay</v>
      </c>
    </row>
    <row r="404" spans="1:14" x14ac:dyDescent="0.3">
      <c r="A404" t="s">
        <v>12</v>
      </c>
      <c r="B404" s="29">
        <v>403</v>
      </c>
      <c r="C404" s="30">
        <v>40742</v>
      </c>
      <c r="D404" s="25" t="str">
        <f t="shared" si="38"/>
        <v>07.2011</v>
      </c>
      <c r="E404" s="46" t="s">
        <v>5257</v>
      </c>
      <c r="F404" s="26" t="str">
        <f t="shared" si="39"/>
        <v>ŞEVKİ KURTOĞLU</v>
      </c>
      <c r="G404" s="48">
        <v>54730517192</v>
      </c>
      <c r="H404" s="21">
        <f>VLOOKUP(F404,'[3]İSİM VEYA TC Sİ ÖRTÜŞENLER'!C$5:$I$406,3,FALSE)</f>
        <v>39657</v>
      </c>
      <c r="I404" s="21">
        <f>VLOOKUP(F404,'[3]İSİM VEYA TC Sİ ÖRTÜŞENLER'!$C$5:$I$406,7,FALSE)</f>
        <v>26272</v>
      </c>
      <c r="J404" s="41">
        <f t="shared" si="41"/>
        <v>39.643835616438359</v>
      </c>
      <c r="K404" s="41">
        <f t="shared" si="42"/>
        <v>36.166666666666664</v>
      </c>
      <c r="L404" t="str">
        <f t="shared" si="40"/>
        <v>BOB-403</v>
      </c>
      <c r="M404" s="12" t="str" cm="1">
        <f t="array" ref="M404">_xlfn.IFS(J404=0,"",J404&lt;24,"24 ve altı",J404&lt;30,"25-30",J404&lt;40,"31-40",J404&lt;54,"41-54",J404&gt;54,"55 ve üstü")</f>
        <v>31-40</v>
      </c>
      <c r="N404" s="12" t="str" cm="1">
        <f t="array" ref="N404">_xlfn.IFS(K404=0,"",K404&lt;1,"0-1 ay",K404&lt;3,"1-3 ay",K404&lt;6,"3-6 ay",K404&lt;12,"6-12 ay",K404&lt;24,"12-24 ay",K404&gt;24,"24 ay ve üstü")</f>
        <v>24 ay ve üstü</v>
      </c>
    </row>
    <row r="405" spans="1:14" x14ac:dyDescent="0.3">
      <c r="A405" t="s">
        <v>12</v>
      </c>
      <c r="B405" s="29">
        <v>404</v>
      </c>
      <c r="C405" s="30">
        <v>40742</v>
      </c>
      <c r="D405" s="25" t="str">
        <f t="shared" si="38"/>
        <v>07.2011</v>
      </c>
      <c r="E405" s="46" t="s">
        <v>5098</v>
      </c>
      <c r="F405" s="26" t="str">
        <f t="shared" si="39"/>
        <v>CEMİL CEM KARAMAN</v>
      </c>
      <c r="G405" s="48">
        <v>67687085232</v>
      </c>
      <c r="H405" s="21">
        <f>VLOOKUP(F405,'[3]İSİM VEYA TC Sİ ÖRTÜŞENLER'!C$5:$I$406,3,FALSE)</f>
        <v>40270</v>
      </c>
      <c r="I405" s="21">
        <f>VLOOKUP(F405,'[3]İSİM VEYA TC Sİ ÖRTÜŞENLER'!$C$5:$I$406,7,FALSE)</f>
        <v>28775</v>
      </c>
      <c r="J405" s="41">
        <f t="shared" si="41"/>
        <v>32.786301369863011</v>
      </c>
      <c r="K405" s="41">
        <f t="shared" si="42"/>
        <v>15.733333333333333</v>
      </c>
      <c r="L405" t="str">
        <f t="shared" si="40"/>
        <v>BOB-404</v>
      </c>
      <c r="M405" s="12" t="str" cm="1">
        <f t="array" ref="M405">_xlfn.IFS(J405=0,"",J405&lt;24,"24 ve altı",J405&lt;30,"25-30",J405&lt;40,"31-40",J405&lt;54,"41-54",J405&gt;54,"55 ve üstü")</f>
        <v>31-40</v>
      </c>
      <c r="N405" s="12" t="str" cm="1">
        <f t="array" ref="N405">_xlfn.IFS(K405=0,"",K405&lt;1,"0-1 ay",K405&lt;3,"1-3 ay",K405&lt;6,"3-6 ay",K405&lt;12,"6-12 ay",K405&lt;24,"12-24 ay",K405&gt;24,"24 ay ve üstü")</f>
        <v>12-24 ay</v>
      </c>
    </row>
    <row r="406" spans="1:14" x14ac:dyDescent="0.3">
      <c r="A406" t="s">
        <v>12</v>
      </c>
      <c r="B406" s="29">
        <v>405</v>
      </c>
      <c r="C406" s="30">
        <v>40743</v>
      </c>
      <c r="D406" s="25" t="str">
        <f t="shared" si="38"/>
        <v>07.2011</v>
      </c>
      <c r="E406" s="46" t="s">
        <v>5258</v>
      </c>
      <c r="F406" s="26" t="str">
        <f t="shared" si="39"/>
        <v>SADİN EFE</v>
      </c>
      <c r="G406" s="48">
        <v>64393386080</v>
      </c>
      <c r="H406" s="21">
        <f>VLOOKUP(F406,'[3]İSİM VEYA TC Sİ ÖRTÜŞENLER'!C$5:$I$406,3,FALSE)</f>
        <v>40606</v>
      </c>
      <c r="I406" s="21">
        <f>VLOOKUP(F406,'[3]İSİM VEYA TC Sİ ÖRTÜŞENLER'!$C$5:$I$406,7,FALSE)</f>
        <v>23012</v>
      </c>
      <c r="J406" s="41">
        <f t="shared" si="41"/>
        <v>48.578082191780823</v>
      </c>
      <c r="K406" s="41">
        <f t="shared" si="42"/>
        <v>4.5666666666666664</v>
      </c>
      <c r="L406" t="str">
        <f t="shared" si="40"/>
        <v>BOB-405</v>
      </c>
      <c r="M406" s="12" t="str" cm="1">
        <f t="array" ref="M406">_xlfn.IFS(J406=0,"",J406&lt;24,"24 ve altı",J406&lt;30,"25-30",J406&lt;40,"31-40",J406&lt;54,"41-54",J406&gt;54,"55 ve üstü")</f>
        <v>41-54</v>
      </c>
      <c r="N406" s="12" t="str" cm="1">
        <f t="array" ref="N406">_xlfn.IFS(K406=0,"",K406&lt;1,"0-1 ay",K406&lt;3,"1-3 ay",K406&lt;6,"3-6 ay",K406&lt;12,"6-12 ay",K406&lt;24,"12-24 ay",K406&gt;24,"24 ay ve üstü")</f>
        <v>3-6 ay</v>
      </c>
    </row>
    <row r="407" spans="1:14" x14ac:dyDescent="0.3">
      <c r="A407" t="s">
        <v>12</v>
      </c>
      <c r="B407" s="29">
        <v>406</v>
      </c>
      <c r="C407" s="30">
        <v>40743</v>
      </c>
      <c r="D407" s="25" t="str">
        <f t="shared" si="38"/>
        <v>07.2011</v>
      </c>
      <c r="E407" s="46" t="s">
        <v>5259</v>
      </c>
      <c r="F407" s="26" t="str">
        <f t="shared" si="39"/>
        <v>YASİN DOĞU ÇAKMAK</v>
      </c>
      <c r="G407" s="48">
        <v>13781019314</v>
      </c>
      <c r="H407" s="21">
        <f>VLOOKUP(F407,'[3]İSİM VEYA TC Sİ ÖRTÜŞENLER'!C$5:$I$406,3,FALSE)</f>
        <v>40437</v>
      </c>
      <c r="I407" s="21">
        <f>VLOOKUP(F407,'[3]İSİM VEYA TC Sİ ÖRTÜŞENLER'!$C$5:$I$406,7,FALSE)</f>
        <v>31977</v>
      </c>
      <c r="J407" s="41">
        <f t="shared" si="41"/>
        <v>24.016438356164382</v>
      </c>
      <c r="K407" s="41">
        <f t="shared" si="42"/>
        <v>10.199999999999999</v>
      </c>
      <c r="L407" t="str">
        <f t="shared" si="40"/>
        <v>BOB-406</v>
      </c>
      <c r="M407" s="12" t="str" cm="1">
        <f t="array" ref="M407">_xlfn.IFS(J407=0,"",J407&lt;24,"24 ve altı",J407&lt;30,"25-30",J407&lt;40,"31-40",J407&lt;54,"41-54",J407&gt;54,"55 ve üstü")</f>
        <v>25-30</v>
      </c>
      <c r="N407" s="12" t="str" cm="1">
        <f t="array" ref="N407">_xlfn.IFS(K407=0,"",K407&lt;1,"0-1 ay",K407&lt;3,"1-3 ay",K407&lt;6,"3-6 ay",K407&lt;12,"6-12 ay",K407&lt;24,"12-24 ay",K407&gt;24,"24 ay ve üstü")</f>
        <v>6-12 ay</v>
      </c>
    </row>
    <row r="408" spans="1:14" x14ac:dyDescent="0.3">
      <c r="A408" t="s">
        <v>12</v>
      </c>
      <c r="B408" s="29">
        <v>407</v>
      </c>
      <c r="C408" s="30">
        <v>40749</v>
      </c>
      <c r="D408" s="25" t="str">
        <f t="shared" si="38"/>
        <v>07.2011</v>
      </c>
      <c r="E408" s="46" t="s">
        <v>5260</v>
      </c>
      <c r="F408" s="26" t="str">
        <f t="shared" si="39"/>
        <v>MUHİTTİN KAHRİMAN</v>
      </c>
      <c r="G408" s="48">
        <v>65230164816</v>
      </c>
      <c r="H408" s="21">
        <f>VLOOKUP(F408,'[3]İSİM VEYA TC Sİ ÖRTÜŞENLER'!C$5:$I$406,3,FALSE)</f>
        <v>40726</v>
      </c>
      <c r="I408" s="21">
        <f>VLOOKUP(F408,'[3]İSİM VEYA TC Sİ ÖRTÜŞENLER'!$C$5:$I$406,7,FALSE)</f>
        <v>31169</v>
      </c>
      <c r="J408" s="41">
        <f t="shared" si="41"/>
        <v>26.246575342465754</v>
      </c>
      <c r="K408" s="41">
        <f t="shared" si="42"/>
        <v>0.76666666666666672</v>
      </c>
      <c r="L408" t="str">
        <f t="shared" si="40"/>
        <v>BOB-407</v>
      </c>
      <c r="M408" s="12" t="str" cm="1">
        <f t="array" ref="M408">_xlfn.IFS(J408=0,"",J408&lt;24,"24 ve altı",J408&lt;30,"25-30",J408&lt;40,"31-40",J408&lt;54,"41-54",J408&gt;54,"55 ve üstü")</f>
        <v>25-30</v>
      </c>
      <c r="N408" s="12" t="str" cm="1">
        <f t="array" ref="N408">_xlfn.IFS(K408=0,"",K408&lt;1,"0-1 ay",K408&lt;3,"1-3 ay",K408&lt;6,"3-6 ay",K408&lt;12,"6-12 ay",K408&lt;24,"12-24 ay",K408&gt;24,"24 ay ve üstü")</f>
        <v>0-1 ay</v>
      </c>
    </row>
    <row r="409" spans="1:14" x14ac:dyDescent="0.3">
      <c r="A409" t="s">
        <v>12</v>
      </c>
      <c r="B409" s="29">
        <v>408</v>
      </c>
      <c r="C409" s="30">
        <v>40750</v>
      </c>
      <c r="D409" s="25" t="str">
        <f t="shared" si="38"/>
        <v>07.2011</v>
      </c>
      <c r="E409" s="46" t="s">
        <v>5178</v>
      </c>
      <c r="F409" s="26" t="str">
        <f t="shared" si="39"/>
        <v>HÜSEYİN TOPÇU</v>
      </c>
      <c r="G409" s="48">
        <v>30332330704</v>
      </c>
      <c r="H409" s="21">
        <f>VLOOKUP(F409,'[3]İSİM VEYA TC Sİ ÖRTÜŞENLER'!C$5:$I$406,3,FALSE)</f>
        <v>40551</v>
      </c>
      <c r="I409" s="21">
        <f>VLOOKUP(F409,'[3]İSİM VEYA TC Sİ ÖRTÜŞENLER'!$C$5:$I$406,7,FALSE)</f>
        <v>21916</v>
      </c>
      <c r="J409" s="41">
        <f t="shared" si="41"/>
        <v>51.6</v>
      </c>
      <c r="K409" s="41">
        <f t="shared" si="42"/>
        <v>6.6333333333333337</v>
      </c>
      <c r="L409" t="str">
        <f t="shared" si="40"/>
        <v>BOB-408</v>
      </c>
      <c r="M409" s="12" t="str" cm="1">
        <f t="array" ref="M409">_xlfn.IFS(J409=0,"",J409&lt;24,"24 ve altı",J409&lt;30,"25-30",J409&lt;40,"31-40",J409&lt;54,"41-54",J409&gt;54,"55 ve üstü")</f>
        <v>41-54</v>
      </c>
      <c r="N409" s="12" t="str" cm="1">
        <f t="array" ref="N409">_xlfn.IFS(K409=0,"",K409&lt;1,"0-1 ay",K409&lt;3,"1-3 ay",K409&lt;6,"3-6 ay",K409&lt;12,"6-12 ay",K409&lt;24,"12-24 ay",K409&gt;24,"24 ay ve üstü")</f>
        <v>6-12 ay</v>
      </c>
    </row>
    <row r="410" spans="1:14" x14ac:dyDescent="0.3">
      <c r="A410" t="s">
        <v>12</v>
      </c>
      <c r="B410" s="29">
        <v>409</v>
      </c>
      <c r="C410" s="30">
        <v>40750</v>
      </c>
      <c r="D410" s="25" t="str">
        <f t="shared" si="38"/>
        <v>07.2011</v>
      </c>
      <c r="E410" s="46" t="s">
        <v>5261</v>
      </c>
      <c r="F410" s="26" t="str">
        <f t="shared" si="39"/>
        <v>BİLGİN SÖNMEZ</v>
      </c>
      <c r="G410" s="48"/>
      <c r="H410" s="21" t="e">
        <f>VLOOKUP(F410,'[3]İSİM VEYA TC Sİ ÖRTÜŞENLER'!C$5:$I$406,3,FALSE)</f>
        <v>#N/A</v>
      </c>
      <c r="I410" s="21" t="e">
        <f>VLOOKUP(F410,'[3]İSİM VEYA TC Sİ ÖRTÜŞENLER'!$C$5:$I$406,7,FALSE)</f>
        <v>#N/A</v>
      </c>
      <c r="J410" s="41" t="e">
        <f t="shared" si="41"/>
        <v>#N/A</v>
      </c>
      <c r="K410" s="41" t="e">
        <f t="shared" si="42"/>
        <v>#N/A</v>
      </c>
      <c r="L410" t="str">
        <f t="shared" si="40"/>
        <v>BOB-409</v>
      </c>
      <c r="M410" s="12" t="e" cm="1">
        <f t="array" ref="M410">_xlfn.IFS(J410=0,"",J410&lt;24,"24 ve altı",J410&lt;30,"25-30",J410&lt;40,"31-40",J410&lt;54,"41-54",J410&gt;54,"55 ve üstü")</f>
        <v>#N/A</v>
      </c>
      <c r="N410" s="12" t="e" cm="1">
        <f t="array" ref="N410">_xlfn.IFS(K410=0,"",K410&lt;1,"0-1 ay",K410&lt;3,"1-3 ay",K410&lt;6,"3-6 ay",K410&lt;12,"6-12 ay",K410&lt;24,"12-24 ay",K410&gt;24,"24 ay ve üstü")</f>
        <v>#N/A</v>
      </c>
    </row>
    <row r="411" spans="1:14" x14ac:dyDescent="0.3">
      <c r="A411" t="s">
        <v>12</v>
      </c>
      <c r="B411" s="29">
        <v>410</v>
      </c>
      <c r="C411" s="30">
        <v>40750</v>
      </c>
      <c r="D411" s="25" t="str">
        <f t="shared" si="38"/>
        <v>07.2011</v>
      </c>
      <c r="E411" s="46" t="s">
        <v>5262</v>
      </c>
      <c r="F411" s="26" t="str">
        <f t="shared" si="39"/>
        <v>MUHAMMED SERKAN DİNLER</v>
      </c>
      <c r="G411" s="48">
        <v>34522550422</v>
      </c>
      <c r="H411" s="21">
        <f>VLOOKUP(F411,'[3]İSİM VEYA TC Sİ ÖRTÜŞENLER'!C$5:$I$406,3,FALSE)</f>
        <v>40666</v>
      </c>
      <c r="I411" s="21">
        <f>VLOOKUP(F411,'[3]İSİM VEYA TC Sİ ÖRTÜŞENLER'!$C$5:$I$406,7,FALSE)</f>
        <v>29326</v>
      </c>
      <c r="J411" s="41">
        <f t="shared" si="41"/>
        <v>31.298630136986301</v>
      </c>
      <c r="K411" s="41">
        <f t="shared" si="42"/>
        <v>2.8</v>
      </c>
      <c r="L411" t="str">
        <f t="shared" si="40"/>
        <v>BOB-410</v>
      </c>
      <c r="M411" s="12" t="str" cm="1">
        <f t="array" ref="M411">_xlfn.IFS(J411=0,"",J411&lt;24,"24 ve altı",J411&lt;30,"25-30",J411&lt;40,"31-40",J411&lt;54,"41-54",J411&gt;54,"55 ve üstü")</f>
        <v>31-40</v>
      </c>
      <c r="N411" s="12" t="str" cm="1">
        <f t="array" ref="N411">_xlfn.IFS(K411=0,"",K411&lt;1,"0-1 ay",K411&lt;3,"1-3 ay",K411&lt;6,"3-6 ay",K411&lt;12,"6-12 ay",K411&lt;24,"12-24 ay",K411&gt;24,"24 ay ve üstü")</f>
        <v>1-3 ay</v>
      </c>
    </row>
    <row r="412" spans="1:14" x14ac:dyDescent="0.3">
      <c r="A412" t="s">
        <v>12</v>
      </c>
      <c r="B412" s="29">
        <v>411</v>
      </c>
      <c r="C412" s="30">
        <v>40751</v>
      </c>
      <c r="D412" s="25" t="str">
        <f t="shared" si="38"/>
        <v>07.2011</v>
      </c>
      <c r="E412" s="46" t="s">
        <v>5263</v>
      </c>
      <c r="F412" s="26" t="str">
        <f t="shared" si="39"/>
        <v>ŞAHİN GÜLEP</v>
      </c>
      <c r="G412" s="48">
        <v>27134302428</v>
      </c>
      <c r="H412" s="21">
        <f>VLOOKUP(F412,'[3]İSİM VEYA TC Sİ ÖRTÜŞENLER'!C$5:$I$406,3,FALSE)</f>
        <v>40695</v>
      </c>
      <c r="I412" s="21">
        <f>VLOOKUP(F412,'[3]İSİM VEYA TC Sİ ÖRTÜŞENLER'!$C$5:$I$406,7,FALSE)</f>
        <v>23381</v>
      </c>
      <c r="J412" s="41">
        <f t="shared" si="41"/>
        <v>47.589041095890408</v>
      </c>
      <c r="K412" s="41">
        <f t="shared" si="42"/>
        <v>1.8666666666666667</v>
      </c>
      <c r="L412" t="str">
        <f t="shared" si="40"/>
        <v>BOB-411</v>
      </c>
      <c r="M412" s="12" t="str" cm="1">
        <f t="array" ref="M412">_xlfn.IFS(J412=0,"",J412&lt;24,"24 ve altı",J412&lt;30,"25-30",J412&lt;40,"31-40",J412&lt;54,"41-54",J412&gt;54,"55 ve üstü")</f>
        <v>41-54</v>
      </c>
      <c r="N412" s="12" t="str" cm="1">
        <f t="array" ref="N412">_xlfn.IFS(K412=0,"",K412&lt;1,"0-1 ay",K412&lt;3,"1-3 ay",K412&lt;6,"3-6 ay",K412&lt;12,"6-12 ay",K412&lt;24,"12-24 ay",K412&gt;24,"24 ay ve üstü")</f>
        <v>1-3 ay</v>
      </c>
    </row>
    <row r="413" spans="1:14" x14ac:dyDescent="0.3">
      <c r="A413" t="s">
        <v>12</v>
      </c>
      <c r="B413" s="29">
        <v>412</v>
      </c>
      <c r="C413" s="30">
        <v>40754</v>
      </c>
      <c r="D413" s="25" t="str">
        <f t="shared" si="38"/>
        <v>07.2011</v>
      </c>
      <c r="E413" s="46"/>
      <c r="F413" s="26" t="str">
        <f t="shared" si="39"/>
        <v/>
      </c>
      <c r="G413" s="48"/>
      <c r="H413" s="21" t="e">
        <f>VLOOKUP(F413,'[3]İSİM VEYA TC Sİ ÖRTÜŞENLER'!C$5:$I$406,3,FALSE)</f>
        <v>#N/A</v>
      </c>
      <c r="I413" s="21" t="e">
        <f>VLOOKUP(F413,'[3]İSİM VEYA TC Sİ ÖRTÜŞENLER'!$C$5:$I$406,7,FALSE)</f>
        <v>#N/A</v>
      </c>
      <c r="J413"/>
      <c r="K413"/>
      <c r="L413" t="str">
        <f t="shared" si="40"/>
        <v>BOB-412</v>
      </c>
      <c r="M413" s="12" t="str" cm="1">
        <f t="array" ref="M413">_xlfn.IFS(J413=0,"",J413&lt;24,"24 ve altı",J413&lt;30,"25-30",J413&lt;40,"31-40",J413&lt;54,"41-54",J413&gt;54,"55 ve üstü")</f>
        <v/>
      </c>
      <c r="N413" s="12" t="str" cm="1">
        <f t="array" ref="N413">_xlfn.IFS(K413=0,"",K413&lt;1,"0-1 ay",K413&lt;3,"1-3 ay",K413&lt;6,"3-6 ay",K413&lt;12,"6-12 ay",K413&lt;24,"12-24 ay",K413&gt;24,"24 ay ve üstü")</f>
        <v/>
      </c>
    </row>
    <row r="414" spans="1:14" x14ac:dyDescent="0.3">
      <c r="A414" t="s">
        <v>12</v>
      </c>
      <c r="B414" s="29">
        <v>413</v>
      </c>
      <c r="C414" s="30">
        <v>40756</v>
      </c>
      <c r="D414" s="25" t="str">
        <f t="shared" si="38"/>
        <v>08.2011</v>
      </c>
      <c r="E414" s="46" t="s">
        <v>5264</v>
      </c>
      <c r="F414" s="26" t="str">
        <f t="shared" si="39"/>
        <v>ENGİN YILMAZ</v>
      </c>
      <c r="G414" s="48">
        <v>31930517368</v>
      </c>
      <c r="H414" s="21">
        <f>VLOOKUP(F414,'[3]İSİM VEYA TC Sİ ÖRTÜŞENLER'!C$5:$I$406,3,FALSE)</f>
        <v>40382</v>
      </c>
      <c r="I414" s="21">
        <f>VLOOKUP(F414,'[3]İSİM VEYA TC Sİ ÖRTÜŞENLER'!$C$5:$I$406,7,FALSE)</f>
        <v>29655</v>
      </c>
      <c r="J414" s="41">
        <f t="shared" ref="J414:J424" si="43">+(C414-I414)/365</f>
        <v>30.413698630136988</v>
      </c>
      <c r="K414" s="41">
        <f t="shared" ref="K414:K424" si="44">+(C414-H414)/30</f>
        <v>12.466666666666667</v>
      </c>
      <c r="L414" t="str">
        <f t="shared" si="40"/>
        <v>BOB-413</v>
      </c>
      <c r="M414" s="12" t="str" cm="1">
        <f t="array" ref="M414">_xlfn.IFS(J414=0,"",J414&lt;24,"24 ve altı",J414&lt;30,"25-30",J414&lt;40,"31-40",J414&lt;54,"41-54",J414&gt;54,"55 ve üstü")</f>
        <v>31-40</v>
      </c>
      <c r="N414" s="12" t="str" cm="1">
        <f t="array" ref="N414">_xlfn.IFS(K414=0,"",K414&lt;1,"0-1 ay",K414&lt;3,"1-3 ay",K414&lt;6,"3-6 ay",K414&lt;12,"6-12 ay",K414&lt;24,"12-24 ay",K414&gt;24,"24 ay ve üstü")</f>
        <v>12-24 ay</v>
      </c>
    </row>
    <row r="415" spans="1:14" x14ac:dyDescent="0.3">
      <c r="A415" t="s">
        <v>12</v>
      </c>
      <c r="B415" s="29">
        <v>414</v>
      </c>
      <c r="C415" s="30">
        <v>40757</v>
      </c>
      <c r="D415" s="25" t="str">
        <f t="shared" si="38"/>
        <v>08.2011</v>
      </c>
      <c r="E415" s="46" t="s">
        <v>5265</v>
      </c>
      <c r="F415" s="26" t="str">
        <f t="shared" si="39"/>
        <v>EKREM EROĞLU</v>
      </c>
      <c r="G415" s="48"/>
      <c r="H415" s="21">
        <f>VLOOKUP(F415,'[3]İSİM VEYA TC Sİ ÖRTÜŞENLER'!C$5:$I$406,3,FALSE)</f>
        <v>40361</v>
      </c>
      <c r="I415" s="21">
        <f>VLOOKUP(F415,'[3]İSİM VEYA TC Sİ ÖRTÜŞENLER'!$C$5:$I$406,7,FALSE)</f>
        <v>25343</v>
      </c>
      <c r="J415" s="41">
        <f t="shared" si="43"/>
        <v>42.230136986301368</v>
      </c>
      <c r="K415" s="41">
        <f t="shared" si="44"/>
        <v>13.2</v>
      </c>
      <c r="L415" t="str">
        <f t="shared" si="40"/>
        <v>BOB-414</v>
      </c>
      <c r="M415" s="12" t="str" cm="1">
        <f t="array" ref="M415">_xlfn.IFS(J415=0,"",J415&lt;24,"24 ve altı",J415&lt;30,"25-30",J415&lt;40,"31-40",J415&lt;54,"41-54",J415&gt;54,"55 ve üstü")</f>
        <v>41-54</v>
      </c>
      <c r="N415" s="12" t="str" cm="1">
        <f t="array" ref="N415">_xlfn.IFS(K415=0,"",K415&lt;1,"0-1 ay",K415&lt;3,"1-3 ay",K415&lt;6,"3-6 ay",K415&lt;12,"6-12 ay",K415&lt;24,"12-24 ay",K415&gt;24,"24 ay ve üstü")</f>
        <v>12-24 ay</v>
      </c>
    </row>
    <row r="416" spans="1:14" x14ac:dyDescent="0.3">
      <c r="A416" t="s">
        <v>12</v>
      </c>
      <c r="B416" s="29">
        <v>415</v>
      </c>
      <c r="C416" s="30">
        <v>40758</v>
      </c>
      <c r="D416" s="25" t="str">
        <f t="shared" si="38"/>
        <v>08.2011</v>
      </c>
      <c r="E416" s="46" t="s">
        <v>5266</v>
      </c>
      <c r="F416" s="26" t="str">
        <f t="shared" si="39"/>
        <v>ABDULLAH GÖRELİ</v>
      </c>
      <c r="G416" s="48"/>
      <c r="H416" s="21" t="e">
        <f>VLOOKUP(F416,'[3]İSİM VEYA TC Sİ ÖRTÜŞENLER'!C$5:$I$406,3,FALSE)</f>
        <v>#N/A</v>
      </c>
      <c r="I416" s="21" t="e">
        <f>VLOOKUP(F416,'[3]İSİM VEYA TC Sİ ÖRTÜŞENLER'!$C$5:$I$406,7,FALSE)</f>
        <v>#N/A</v>
      </c>
      <c r="J416" s="41" t="e">
        <f t="shared" si="43"/>
        <v>#N/A</v>
      </c>
      <c r="K416" s="41" t="e">
        <f t="shared" si="44"/>
        <v>#N/A</v>
      </c>
      <c r="L416" t="str">
        <f t="shared" si="40"/>
        <v>BOB-415</v>
      </c>
      <c r="M416" s="12" t="e" cm="1">
        <f t="array" ref="M416">_xlfn.IFS(J416=0,"",J416&lt;24,"24 ve altı",J416&lt;30,"25-30",J416&lt;40,"31-40",J416&lt;54,"41-54",J416&gt;54,"55 ve üstü")</f>
        <v>#N/A</v>
      </c>
      <c r="N416" s="12" t="e" cm="1">
        <f t="array" ref="N416">_xlfn.IFS(K416=0,"",K416&lt;1,"0-1 ay",K416&lt;3,"1-3 ay",K416&lt;6,"3-6 ay",K416&lt;12,"6-12 ay",K416&lt;24,"12-24 ay",K416&gt;24,"24 ay ve üstü")</f>
        <v>#N/A</v>
      </c>
    </row>
    <row r="417" spans="1:14" x14ac:dyDescent="0.3">
      <c r="A417" t="s">
        <v>12</v>
      </c>
      <c r="B417" s="29">
        <v>416</v>
      </c>
      <c r="C417" s="30">
        <v>40764</v>
      </c>
      <c r="D417" s="25" t="str">
        <f t="shared" si="38"/>
        <v>08.2011</v>
      </c>
      <c r="E417" s="46" t="s">
        <v>5267</v>
      </c>
      <c r="F417" s="26" t="str">
        <f t="shared" si="39"/>
        <v>HİLMİ COŞKUNCA</v>
      </c>
      <c r="G417" s="48"/>
      <c r="H417" s="21">
        <f>VLOOKUP(F417,'[3]İSİM VEYA TC Sİ ÖRTÜŞENLER'!C$5:$I$406,3,FALSE)</f>
        <v>40468</v>
      </c>
      <c r="I417" s="21">
        <f>VLOOKUP(F417,'[3]İSİM VEYA TC Sİ ÖRTÜŞENLER'!$C$5:$I$406,7,FALSE)</f>
        <v>28498</v>
      </c>
      <c r="J417" s="41">
        <f t="shared" si="43"/>
        <v>33.605479452054794</v>
      </c>
      <c r="K417" s="41">
        <f t="shared" si="44"/>
        <v>9.8666666666666671</v>
      </c>
      <c r="L417" t="str">
        <f t="shared" si="40"/>
        <v>BOB-416</v>
      </c>
      <c r="M417" s="12" t="str" cm="1">
        <f t="array" ref="M417">_xlfn.IFS(J417=0,"",J417&lt;24,"24 ve altı",J417&lt;30,"25-30",J417&lt;40,"31-40",J417&lt;54,"41-54",J417&gt;54,"55 ve üstü")</f>
        <v>31-40</v>
      </c>
      <c r="N417" s="12" t="str" cm="1">
        <f t="array" ref="N417">_xlfn.IFS(K417=0,"",K417&lt;1,"0-1 ay",K417&lt;3,"1-3 ay",K417&lt;6,"3-6 ay",K417&lt;12,"6-12 ay",K417&lt;24,"12-24 ay",K417&gt;24,"24 ay ve üstü")</f>
        <v>6-12 ay</v>
      </c>
    </row>
    <row r="418" spans="1:14" x14ac:dyDescent="0.3">
      <c r="A418" t="s">
        <v>12</v>
      </c>
      <c r="B418" s="29">
        <v>417</v>
      </c>
      <c r="C418" s="30">
        <v>40765</v>
      </c>
      <c r="D418" s="25" t="str">
        <f t="shared" si="38"/>
        <v>08.2011</v>
      </c>
      <c r="E418" s="46" t="s">
        <v>5219</v>
      </c>
      <c r="F418" s="26" t="str">
        <f t="shared" si="39"/>
        <v>ALİ HÜSEYİN AĞTAŞ</v>
      </c>
      <c r="G418" s="48"/>
      <c r="H418" s="21">
        <f>VLOOKUP(F418,'[3]İSİM VEYA TC Sİ ÖRTÜŞENLER'!C$5:$I$406,3,FALSE)</f>
        <v>40281</v>
      </c>
      <c r="I418" s="21">
        <f>VLOOKUP(F418,'[3]İSİM VEYA TC Sİ ÖRTÜŞENLER'!$C$5:$I$406,7,FALSE)</f>
        <v>23757</v>
      </c>
      <c r="J418" s="41">
        <f t="shared" si="43"/>
        <v>46.597260273972601</v>
      </c>
      <c r="K418" s="41">
        <f t="shared" si="44"/>
        <v>16.133333333333333</v>
      </c>
      <c r="L418" t="str">
        <f t="shared" si="40"/>
        <v>BOB-417</v>
      </c>
      <c r="M418" s="12" t="str" cm="1">
        <f t="array" ref="M418">_xlfn.IFS(J418=0,"",J418&lt;24,"24 ve altı",J418&lt;30,"25-30",J418&lt;40,"31-40",J418&lt;54,"41-54",J418&gt;54,"55 ve üstü")</f>
        <v>41-54</v>
      </c>
      <c r="N418" s="12" t="str" cm="1">
        <f t="array" ref="N418">_xlfn.IFS(K418=0,"",K418&lt;1,"0-1 ay",K418&lt;3,"1-3 ay",K418&lt;6,"3-6 ay",K418&lt;12,"6-12 ay",K418&lt;24,"12-24 ay",K418&gt;24,"24 ay ve üstü")</f>
        <v>12-24 ay</v>
      </c>
    </row>
    <row r="419" spans="1:14" x14ac:dyDescent="0.3">
      <c r="A419" t="s">
        <v>12</v>
      </c>
      <c r="B419" s="29">
        <v>418</v>
      </c>
      <c r="C419" s="30">
        <v>40767</v>
      </c>
      <c r="D419" s="25" t="str">
        <f t="shared" si="38"/>
        <v>08.2011</v>
      </c>
      <c r="E419" s="46" t="s">
        <v>5268</v>
      </c>
      <c r="F419" s="26" t="str">
        <f t="shared" si="39"/>
        <v>ABDULLAH AKMEŞE</v>
      </c>
      <c r="G419" s="48"/>
      <c r="H419" s="21">
        <f>VLOOKUP(F419,'[3]İSİM VEYA TC Sİ ÖRTÜŞENLER'!C$5:$I$406,3,FALSE)</f>
        <v>40274</v>
      </c>
      <c r="I419" s="21">
        <f>VLOOKUP(F419,'[3]İSİM VEYA TC Sİ ÖRTÜŞENLER'!$C$5:$I$406,7,FALSE)</f>
        <v>21245</v>
      </c>
      <c r="J419" s="41">
        <f t="shared" si="43"/>
        <v>53.484931506849314</v>
      </c>
      <c r="K419" s="41">
        <f t="shared" si="44"/>
        <v>16.433333333333334</v>
      </c>
      <c r="L419" t="str">
        <f t="shared" si="40"/>
        <v>BOB-418</v>
      </c>
      <c r="M419" s="12" t="str" cm="1">
        <f t="array" ref="M419">_xlfn.IFS(J419=0,"",J419&lt;24,"24 ve altı",J419&lt;30,"25-30",J419&lt;40,"31-40",J419&lt;54,"41-54",J419&gt;54,"55 ve üstü")</f>
        <v>41-54</v>
      </c>
      <c r="N419" s="12" t="str" cm="1">
        <f t="array" ref="N419">_xlfn.IFS(K419=0,"",K419&lt;1,"0-1 ay",K419&lt;3,"1-3 ay",K419&lt;6,"3-6 ay",K419&lt;12,"6-12 ay",K419&lt;24,"12-24 ay",K419&gt;24,"24 ay ve üstü")</f>
        <v>12-24 ay</v>
      </c>
    </row>
    <row r="420" spans="1:14" x14ac:dyDescent="0.3">
      <c r="A420" t="s">
        <v>12</v>
      </c>
      <c r="B420" s="29">
        <v>419</v>
      </c>
      <c r="C420" s="30">
        <v>40778</v>
      </c>
      <c r="D420" s="25" t="str">
        <f t="shared" si="38"/>
        <v>08.2011</v>
      </c>
      <c r="E420" s="46" t="s">
        <v>5269</v>
      </c>
      <c r="F420" s="26" t="str">
        <f t="shared" si="39"/>
        <v>SÜLEYMAN TEHNELDERE</v>
      </c>
      <c r="G420" s="48"/>
      <c r="H420" s="21">
        <f>VLOOKUP(F420,'[3]İSİM VEYA TC Sİ ÖRTÜŞENLER'!C$5:$I$406,3,FALSE)</f>
        <v>40347</v>
      </c>
      <c r="I420" s="21">
        <f>VLOOKUP(F420,'[3]İSİM VEYA TC Sİ ÖRTÜŞENLER'!$C$5:$I$406,7,FALSE)</f>
        <v>26733</v>
      </c>
      <c r="J420" s="41">
        <f t="shared" si="43"/>
        <v>38.479452054794521</v>
      </c>
      <c r="K420" s="41">
        <f t="shared" si="44"/>
        <v>14.366666666666667</v>
      </c>
      <c r="L420" t="str">
        <f t="shared" si="40"/>
        <v>BOB-419</v>
      </c>
      <c r="M420" s="12" t="str" cm="1">
        <f t="array" ref="M420">_xlfn.IFS(J420=0,"",J420&lt;24,"24 ve altı",J420&lt;30,"25-30",J420&lt;40,"31-40",J420&lt;54,"41-54",J420&gt;54,"55 ve üstü")</f>
        <v>31-40</v>
      </c>
      <c r="N420" s="12" t="str" cm="1">
        <f t="array" ref="N420">_xlfn.IFS(K420=0,"",K420&lt;1,"0-1 ay",K420&lt;3,"1-3 ay",K420&lt;6,"3-6 ay",K420&lt;12,"6-12 ay",K420&lt;24,"12-24 ay",K420&gt;24,"24 ay ve üstü")</f>
        <v>12-24 ay</v>
      </c>
    </row>
    <row r="421" spans="1:14" x14ac:dyDescent="0.3">
      <c r="A421" t="s">
        <v>12</v>
      </c>
      <c r="B421" s="29">
        <v>420</v>
      </c>
      <c r="C421" s="30">
        <v>40788</v>
      </c>
      <c r="D421" s="25" t="str">
        <f t="shared" si="38"/>
        <v>09.2011</v>
      </c>
      <c r="E421" s="46" t="s">
        <v>5270</v>
      </c>
      <c r="F421" s="26" t="str">
        <f t="shared" si="39"/>
        <v>HASAN TEZOL</v>
      </c>
      <c r="G421" s="48"/>
      <c r="H421" s="21">
        <f>VLOOKUP(F421,'[3]İSİM VEYA TC Sİ ÖRTÜŞENLER'!C$5:$I$406,3,FALSE)</f>
        <v>40465</v>
      </c>
      <c r="I421" s="21">
        <f>VLOOKUP(F421,'[3]İSİM VEYA TC Sİ ÖRTÜŞENLER'!$C$5:$I$406,7,FALSE)</f>
        <v>27870</v>
      </c>
      <c r="J421" s="41">
        <f t="shared" si="43"/>
        <v>35.391780821917806</v>
      </c>
      <c r="K421" s="41">
        <f t="shared" si="44"/>
        <v>10.766666666666667</v>
      </c>
      <c r="L421" t="str">
        <f t="shared" si="40"/>
        <v>BOB-420</v>
      </c>
      <c r="M421" s="12" t="str" cm="1">
        <f t="array" ref="M421">_xlfn.IFS(J421=0,"",J421&lt;24,"24 ve altı",J421&lt;30,"25-30",J421&lt;40,"31-40",J421&lt;54,"41-54",J421&gt;54,"55 ve üstü")</f>
        <v>31-40</v>
      </c>
      <c r="N421" s="12" t="str" cm="1">
        <f t="array" ref="N421">_xlfn.IFS(K421=0,"",K421&lt;1,"0-1 ay",K421&lt;3,"1-3 ay",K421&lt;6,"3-6 ay",K421&lt;12,"6-12 ay",K421&lt;24,"12-24 ay",K421&gt;24,"24 ay ve üstü")</f>
        <v>6-12 ay</v>
      </c>
    </row>
    <row r="422" spans="1:14" x14ac:dyDescent="0.3">
      <c r="A422" t="s">
        <v>12</v>
      </c>
      <c r="B422" s="29">
        <v>421</v>
      </c>
      <c r="C422" s="30">
        <v>40789</v>
      </c>
      <c r="D422" s="25" t="str">
        <f t="shared" si="38"/>
        <v>09.2011</v>
      </c>
      <c r="E422" s="46" t="s">
        <v>5271</v>
      </c>
      <c r="F422" s="26" t="str">
        <f t="shared" si="39"/>
        <v>MEHMET BODUR</v>
      </c>
      <c r="G422" s="48"/>
      <c r="H422" s="21">
        <f>VLOOKUP(F422,'[3]İSİM VEYA TC Sİ ÖRTÜŞENLER'!C$5:$I$406,3,FALSE)</f>
        <v>40585</v>
      </c>
      <c r="I422" s="21">
        <f>VLOOKUP(F422,'[3]İSİM VEYA TC Sİ ÖRTÜŞENLER'!$C$5:$I$406,7,FALSE)</f>
        <v>31056</v>
      </c>
      <c r="J422" s="41">
        <f t="shared" si="43"/>
        <v>26.665753424657535</v>
      </c>
      <c r="K422" s="41">
        <f t="shared" si="44"/>
        <v>6.8</v>
      </c>
      <c r="L422" t="str">
        <f t="shared" si="40"/>
        <v>BOB-421</v>
      </c>
      <c r="M422" s="12" t="str" cm="1">
        <f t="array" ref="M422">_xlfn.IFS(J422=0,"",J422&lt;24,"24 ve altı",J422&lt;30,"25-30",J422&lt;40,"31-40",J422&lt;54,"41-54",J422&gt;54,"55 ve üstü")</f>
        <v>25-30</v>
      </c>
      <c r="N422" s="12" t="str" cm="1">
        <f t="array" ref="N422">_xlfn.IFS(K422=0,"",K422&lt;1,"0-1 ay",K422&lt;3,"1-3 ay",K422&lt;6,"3-6 ay",K422&lt;12,"6-12 ay",K422&lt;24,"12-24 ay",K422&gt;24,"24 ay ve üstü")</f>
        <v>6-12 ay</v>
      </c>
    </row>
    <row r="423" spans="1:14" x14ac:dyDescent="0.3">
      <c r="A423" t="s">
        <v>12</v>
      </c>
      <c r="B423" s="29">
        <v>422</v>
      </c>
      <c r="C423" s="30">
        <v>40789</v>
      </c>
      <c r="D423" s="25" t="str">
        <f t="shared" si="38"/>
        <v>09.2011</v>
      </c>
      <c r="E423" s="46" t="s">
        <v>5272</v>
      </c>
      <c r="F423" s="26" t="str">
        <f t="shared" si="39"/>
        <v>ADİL AVCI</v>
      </c>
      <c r="G423" s="48"/>
      <c r="H423" s="21">
        <f>VLOOKUP(F423,'[3]İSİM VEYA TC Sİ ÖRTÜŞENLER'!C$5:$I$406,3,FALSE)</f>
        <v>40414</v>
      </c>
      <c r="I423" s="21">
        <f>VLOOKUP(F423,'[3]İSİM VEYA TC Sİ ÖRTÜŞENLER'!$C$5:$I$406,7,FALSE)</f>
        <v>25600</v>
      </c>
      <c r="J423" s="41">
        <f t="shared" si="43"/>
        <v>41.613698630136987</v>
      </c>
      <c r="K423" s="41">
        <f t="shared" si="44"/>
        <v>12.5</v>
      </c>
      <c r="L423" t="str">
        <f t="shared" si="40"/>
        <v>BOB-422</v>
      </c>
      <c r="M423" s="12" t="str" cm="1">
        <f t="array" ref="M423">_xlfn.IFS(J423=0,"",J423&lt;24,"24 ve altı",J423&lt;30,"25-30",J423&lt;40,"31-40",J423&lt;54,"41-54",J423&gt;54,"55 ve üstü")</f>
        <v>41-54</v>
      </c>
      <c r="N423" s="12" t="str" cm="1">
        <f t="array" ref="N423">_xlfn.IFS(K423=0,"",K423&lt;1,"0-1 ay",K423&lt;3,"1-3 ay",K423&lt;6,"3-6 ay",K423&lt;12,"6-12 ay",K423&lt;24,"12-24 ay",K423&gt;24,"24 ay ve üstü")</f>
        <v>12-24 ay</v>
      </c>
    </row>
    <row r="424" spans="1:14" x14ac:dyDescent="0.3">
      <c r="A424" t="s">
        <v>12</v>
      </c>
      <c r="B424" s="29">
        <v>423</v>
      </c>
      <c r="C424" s="30">
        <v>40794</v>
      </c>
      <c r="D424" s="25" t="str">
        <f t="shared" si="38"/>
        <v>09.2011</v>
      </c>
      <c r="E424" s="46" t="s">
        <v>5273</v>
      </c>
      <c r="F424" s="26" t="str">
        <f t="shared" si="39"/>
        <v>BAYRAM TEMEL</v>
      </c>
      <c r="G424" s="48"/>
      <c r="H424" s="21">
        <f>VLOOKUP(F424,'[3]İSİM VEYA TC Sİ ÖRTÜŞENLER'!C$5:$I$406,3,FALSE)</f>
        <v>40582</v>
      </c>
      <c r="I424" s="21">
        <f>VLOOKUP(F424,'[3]İSİM VEYA TC Sİ ÖRTÜŞENLER'!$C$5:$I$406,7,FALSE)</f>
        <v>25934</v>
      </c>
      <c r="J424" s="41">
        <f t="shared" si="43"/>
        <v>40.712328767123289</v>
      </c>
      <c r="K424" s="41">
        <f t="shared" si="44"/>
        <v>7.0666666666666664</v>
      </c>
      <c r="L424" t="str">
        <f t="shared" si="40"/>
        <v>BOB-423</v>
      </c>
      <c r="M424" s="12" t="str" cm="1">
        <f t="array" ref="M424">_xlfn.IFS(J424=0,"",J424&lt;24,"24 ve altı",J424&lt;30,"25-30",J424&lt;40,"31-40",J424&lt;54,"41-54",J424&gt;54,"55 ve üstü")</f>
        <v>41-54</v>
      </c>
      <c r="N424" s="12" t="str" cm="1">
        <f t="array" ref="N424">_xlfn.IFS(K424=0,"",K424&lt;1,"0-1 ay",K424&lt;3,"1-3 ay",K424&lt;6,"3-6 ay",K424&lt;12,"6-12 ay",K424&lt;24,"12-24 ay",K424&gt;24,"24 ay ve üstü")</f>
        <v>6-12 ay</v>
      </c>
    </row>
    <row r="425" spans="1:14" x14ac:dyDescent="0.3">
      <c r="A425" t="s">
        <v>12</v>
      </c>
      <c r="B425" s="29">
        <v>424</v>
      </c>
      <c r="C425" s="30">
        <v>40796</v>
      </c>
      <c r="D425" s="25" t="str">
        <f t="shared" si="38"/>
        <v>09.2011</v>
      </c>
      <c r="E425" s="46"/>
      <c r="F425" s="26" t="str">
        <f t="shared" si="39"/>
        <v/>
      </c>
      <c r="G425" s="48"/>
      <c r="H425" s="21" t="e">
        <f>VLOOKUP(F425,'[3]İSİM VEYA TC Sİ ÖRTÜŞENLER'!C$5:$I$406,3,FALSE)</f>
        <v>#N/A</v>
      </c>
      <c r="I425" s="21" t="e">
        <f>VLOOKUP(F425,'[3]İSİM VEYA TC Sİ ÖRTÜŞENLER'!$C$5:$I$406,7,FALSE)</f>
        <v>#N/A</v>
      </c>
      <c r="J425"/>
      <c r="K425"/>
      <c r="L425" t="str">
        <f t="shared" si="40"/>
        <v>BOB-424</v>
      </c>
      <c r="M425" s="12" t="str" cm="1">
        <f t="array" ref="M425">_xlfn.IFS(J425=0,"",J425&lt;24,"24 ve altı",J425&lt;30,"25-30",J425&lt;40,"31-40",J425&lt;54,"41-54",J425&gt;54,"55 ve üstü")</f>
        <v/>
      </c>
      <c r="N425" s="12" t="str" cm="1">
        <f t="array" ref="N425">_xlfn.IFS(K425=0,"",K425&lt;1,"0-1 ay",K425&lt;3,"1-3 ay",K425&lt;6,"3-6 ay",K425&lt;12,"6-12 ay",K425&lt;24,"12-24 ay",K425&gt;24,"24 ay ve üstü")</f>
        <v/>
      </c>
    </row>
    <row r="426" spans="1:14" x14ac:dyDescent="0.3">
      <c r="A426" t="s">
        <v>12</v>
      </c>
      <c r="B426" s="49">
        <v>425</v>
      </c>
      <c r="C426" s="30">
        <v>40798</v>
      </c>
      <c r="D426" s="25" t="str">
        <f t="shared" si="38"/>
        <v>09.2011</v>
      </c>
      <c r="E426" s="46" t="s">
        <v>5274</v>
      </c>
      <c r="F426" s="26" t="str">
        <f t="shared" si="39"/>
        <v>NİYAZİ ÇAY</v>
      </c>
      <c r="G426" s="48"/>
      <c r="H426" s="21">
        <f>VLOOKUP(F426,'[3]İSİM VEYA TC Sİ ÖRTÜŞENLER'!C$5:$I$406,3,FALSE)</f>
        <v>39911</v>
      </c>
      <c r="I426" s="21">
        <f>VLOOKUP(F426,'[3]İSİM VEYA TC Sİ ÖRTÜŞENLER'!$C$5:$I$406,7,FALSE)</f>
        <v>23803</v>
      </c>
      <c r="J426" s="41">
        <f t="shared" ref="J426:J431" si="45">+(C426-I426)/365</f>
        <v>46.561643835616437</v>
      </c>
      <c r="K426" s="41">
        <f t="shared" ref="K426:K431" si="46">+(C426-H426)/30</f>
        <v>29.566666666666666</v>
      </c>
      <c r="L426" t="str">
        <f t="shared" si="40"/>
        <v>BOB-425</v>
      </c>
      <c r="M426" s="12" t="str" cm="1">
        <f t="array" ref="M426">_xlfn.IFS(J426=0,"",J426&lt;24,"24 ve altı",J426&lt;30,"25-30",J426&lt;40,"31-40",J426&lt;54,"41-54",J426&gt;54,"55 ve üstü")</f>
        <v>41-54</v>
      </c>
      <c r="N426" s="12" t="str" cm="1">
        <f t="array" ref="N426">_xlfn.IFS(K426=0,"",K426&lt;1,"0-1 ay",K426&lt;3,"1-3 ay",K426&lt;6,"3-6 ay",K426&lt;12,"6-12 ay",K426&lt;24,"12-24 ay",K426&gt;24,"24 ay ve üstü")</f>
        <v>24 ay ve üstü</v>
      </c>
    </row>
    <row r="427" spans="1:14" x14ac:dyDescent="0.3">
      <c r="A427" t="s">
        <v>12</v>
      </c>
      <c r="B427" s="29">
        <v>426</v>
      </c>
      <c r="C427" s="30">
        <v>40798</v>
      </c>
      <c r="D427" s="25" t="str">
        <f t="shared" si="38"/>
        <v>09.2011</v>
      </c>
      <c r="E427" s="46" t="s">
        <v>5275</v>
      </c>
      <c r="F427" s="26" t="str">
        <f t="shared" si="39"/>
        <v>MURAT BAŞ</v>
      </c>
      <c r="G427" s="48"/>
      <c r="H427" s="21">
        <f>VLOOKUP(F427,'[3]İSİM VEYA TC Sİ ÖRTÜŞENLER'!C$5:$I$406,3,FALSE)</f>
        <v>39944</v>
      </c>
      <c r="I427" s="21">
        <f>VLOOKUP(F427,'[3]İSİM VEYA TC Sİ ÖRTÜŞENLER'!$C$5:$I$406,7,FALSE)</f>
        <v>28854</v>
      </c>
      <c r="J427" s="41">
        <f t="shared" si="45"/>
        <v>32.723287671232875</v>
      </c>
      <c r="K427" s="41">
        <f t="shared" si="46"/>
        <v>28.466666666666665</v>
      </c>
      <c r="L427" t="str">
        <f t="shared" si="40"/>
        <v>BOB-426</v>
      </c>
      <c r="M427" s="12" t="str" cm="1">
        <f t="array" ref="M427">_xlfn.IFS(J427=0,"",J427&lt;24,"24 ve altı",J427&lt;30,"25-30",J427&lt;40,"31-40",J427&lt;54,"41-54",J427&gt;54,"55 ve üstü")</f>
        <v>31-40</v>
      </c>
      <c r="N427" s="12" t="str" cm="1">
        <f t="array" ref="N427">_xlfn.IFS(K427=0,"",K427&lt;1,"0-1 ay",K427&lt;3,"1-3 ay",K427&lt;6,"3-6 ay",K427&lt;12,"6-12 ay",K427&lt;24,"12-24 ay",K427&gt;24,"24 ay ve üstü")</f>
        <v>24 ay ve üstü</v>
      </c>
    </row>
    <row r="428" spans="1:14" x14ac:dyDescent="0.3">
      <c r="A428" t="s">
        <v>12</v>
      </c>
      <c r="B428" s="29">
        <v>427</v>
      </c>
      <c r="C428" s="30">
        <v>40801</v>
      </c>
      <c r="D428" s="25" t="str">
        <f t="shared" si="38"/>
        <v>09.2011</v>
      </c>
      <c r="E428" s="46" t="s">
        <v>5276</v>
      </c>
      <c r="F428" s="26" t="str">
        <f t="shared" si="39"/>
        <v>ERTAN TÜRKMEN</v>
      </c>
      <c r="G428" s="48"/>
      <c r="H428" s="21">
        <f>VLOOKUP(F428,'[3]İSİM VEYA TC Sİ ÖRTÜŞENLER'!C$5:$I$406,3,FALSE)</f>
        <v>40389</v>
      </c>
      <c r="I428" s="21">
        <f>VLOOKUP(F428,'[3]İSİM VEYA TC Sİ ÖRTÜŞENLER'!$C$5:$I$406,7,FALSE)</f>
        <v>26891</v>
      </c>
      <c r="J428" s="41">
        <f t="shared" si="45"/>
        <v>38.109589041095887</v>
      </c>
      <c r="K428" s="41">
        <f t="shared" si="46"/>
        <v>13.733333333333333</v>
      </c>
      <c r="L428" t="str">
        <f t="shared" si="40"/>
        <v>BOB-427</v>
      </c>
      <c r="M428" s="12" t="str" cm="1">
        <f t="array" ref="M428">_xlfn.IFS(J428=0,"",J428&lt;24,"24 ve altı",J428&lt;30,"25-30",J428&lt;40,"31-40",J428&lt;54,"41-54",J428&gt;54,"55 ve üstü")</f>
        <v>31-40</v>
      </c>
      <c r="N428" s="12" t="str" cm="1">
        <f t="array" ref="N428">_xlfn.IFS(K428=0,"",K428&lt;1,"0-1 ay",K428&lt;3,"1-3 ay",K428&lt;6,"3-6 ay",K428&lt;12,"6-12 ay",K428&lt;24,"12-24 ay",K428&gt;24,"24 ay ve üstü")</f>
        <v>12-24 ay</v>
      </c>
    </row>
    <row r="429" spans="1:14" x14ac:dyDescent="0.3">
      <c r="A429" t="s">
        <v>12</v>
      </c>
      <c r="B429" s="29">
        <v>428</v>
      </c>
      <c r="C429" s="30">
        <v>40806</v>
      </c>
      <c r="D429" s="25" t="str">
        <f t="shared" si="38"/>
        <v>09.2011</v>
      </c>
      <c r="E429" s="46" t="s">
        <v>5277</v>
      </c>
      <c r="F429" s="26" t="str">
        <f t="shared" si="39"/>
        <v>SAMİ ERMİŞ</v>
      </c>
      <c r="G429" s="48"/>
      <c r="H429" s="21">
        <f>VLOOKUP(F429,'[3]İSİM VEYA TC Sİ ÖRTÜŞENLER'!C$5:$I$406,3,FALSE)</f>
        <v>40239</v>
      </c>
      <c r="I429" s="21">
        <f>VLOOKUP(F429,'[3]İSİM VEYA TC Sİ ÖRTÜŞENLER'!$C$5:$I$406,7,FALSE)</f>
        <v>18722</v>
      </c>
      <c r="J429" s="41">
        <f t="shared" si="45"/>
        <v>60.504109589041093</v>
      </c>
      <c r="K429" s="41">
        <f t="shared" si="46"/>
        <v>18.899999999999999</v>
      </c>
      <c r="L429" t="str">
        <f t="shared" si="40"/>
        <v>BOB-428</v>
      </c>
      <c r="M429" s="12" t="str" cm="1">
        <f t="array" ref="M429">_xlfn.IFS(J429=0,"",J429&lt;24,"24 ve altı",J429&lt;30,"25-30",J429&lt;40,"31-40",J429&lt;54,"41-54",J429&gt;54,"55 ve üstü")</f>
        <v>55 ve üstü</v>
      </c>
      <c r="N429" s="12" t="str" cm="1">
        <f t="array" ref="N429">_xlfn.IFS(K429=0,"",K429&lt;1,"0-1 ay",K429&lt;3,"1-3 ay",K429&lt;6,"3-6 ay",K429&lt;12,"6-12 ay",K429&lt;24,"12-24 ay",K429&gt;24,"24 ay ve üstü")</f>
        <v>12-24 ay</v>
      </c>
    </row>
    <row r="430" spans="1:14" x14ac:dyDescent="0.3">
      <c r="A430" t="s">
        <v>12</v>
      </c>
      <c r="B430" s="29">
        <v>429</v>
      </c>
      <c r="C430" s="30">
        <v>40808</v>
      </c>
      <c r="D430" s="25" t="str">
        <f t="shared" si="38"/>
        <v>09.2011</v>
      </c>
      <c r="E430" s="46" t="s">
        <v>5278</v>
      </c>
      <c r="F430" s="26" t="str">
        <f t="shared" si="39"/>
        <v>ALAADDİN YANGÖZ</v>
      </c>
      <c r="G430" s="48"/>
      <c r="H430" s="21" t="e">
        <f>VLOOKUP(F430,'[3]İSİM VEYA TC Sİ ÖRTÜŞENLER'!C$5:$I$406,3,FALSE)</f>
        <v>#N/A</v>
      </c>
      <c r="I430" s="21" t="e">
        <f>VLOOKUP(F430,'[3]İSİM VEYA TC Sİ ÖRTÜŞENLER'!$C$5:$I$406,7,FALSE)</f>
        <v>#N/A</v>
      </c>
      <c r="J430" s="41" t="e">
        <f t="shared" si="45"/>
        <v>#N/A</v>
      </c>
      <c r="K430" s="41" t="e">
        <f t="shared" si="46"/>
        <v>#N/A</v>
      </c>
      <c r="L430" t="str">
        <f t="shared" si="40"/>
        <v>BOB-429</v>
      </c>
      <c r="M430" s="12" t="e" cm="1">
        <f t="array" ref="M430">_xlfn.IFS(J430=0,"",J430&lt;24,"24 ve altı",J430&lt;30,"25-30",J430&lt;40,"31-40",J430&lt;54,"41-54",J430&gt;54,"55 ve üstü")</f>
        <v>#N/A</v>
      </c>
      <c r="N430" s="12" t="e" cm="1">
        <f t="array" ref="N430">_xlfn.IFS(K430=0,"",K430&lt;1,"0-1 ay",K430&lt;3,"1-3 ay",K430&lt;6,"3-6 ay",K430&lt;12,"6-12 ay",K430&lt;24,"12-24 ay",K430&gt;24,"24 ay ve üstü")</f>
        <v>#N/A</v>
      </c>
    </row>
    <row r="431" spans="1:14" x14ac:dyDescent="0.3">
      <c r="A431" t="s">
        <v>12</v>
      </c>
      <c r="B431" s="29">
        <v>430</v>
      </c>
      <c r="C431" s="30">
        <v>40808</v>
      </c>
      <c r="D431" s="25" t="str">
        <f t="shared" si="38"/>
        <v>09.2011</v>
      </c>
      <c r="E431" s="46" t="s">
        <v>5279</v>
      </c>
      <c r="F431" s="26" t="str">
        <f t="shared" si="39"/>
        <v>AHMET KOÇ</v>
      </c>
      <c r="G431" s="48"/>
      <c r="H431" s="21">
        <f>VLOOKUP(F431,'[3]İSİM VEYA TC Sİ ÖRTÜŞENLER'!C$5:$I$406,3,FALSE)</f>
        <v>40480</v>
      </c>
      <c r="I431" s="21">
        <f>VLOOKUP(F431,'[3]İSİM VEYA TC Sİ ÖRTÜŞENLER'!$C$5:$I$406,7,FALSE)</f>
        <v>22132</v>
      </c>
      <c r="J431" s="41">
        <f t="shared" si="45"/>
        <v>51.167123287671231</v>
      </c>
      <c r="K431" s="41">
        <f t="shared" si="46"/>
        <v>10.933333333333334</v>
      </c>
      <c r="L431" t="str">
        <f t="shared" si="40"/>
        <v>BOB-430</v>
      </c>
      <c r="M431" s="12" t="str" cm="1">
        <f t="array" ref="M431">_xlfn.IFS(J431=0,"",J431&lt;24,"24 ve altı",J431&lt;30,"25-30",J431&lt;40,"31-40",J431&lt;54,"41-54",J431&gt;54,"55 ve üstü")</f>
        <v>41-54</v>
      </c>
      <c r="N431" s="12" t="str" cm="1">
        <f t="array" ref="N431">_xlfn.IFS(K431=0,"",K431&lt;1,"0-1 ay",K431&lt;3,"1-3 ay",K431&lt;6,"3-6 ay",K431&lt;12,"6-12 ay",K431&lt;24,"12-24 ay",K431&gt;24,"24 ay ve üstü")</f>
        <v>6-12 ay</v>
      </c>
    </row>
    <row r="432" spans="1:14" x14ac:dyDescent="0.3">
      <c r="A432" t="s">
        <v>12</v>
      </c>
      <c r="B432" s="29">
        <v>431</v>
      </c>
      <c r="C432" s="30">
        <v>40810</v>
      </c>
      <c r="D432" s="25" t="str">
        <f t="shared" si="38"/>
        <v>09.2011</v>
      </c>
      <c r="E432" s="46"/>
      <c r="F432" s="26" t="str">
        <f t="shared" si="39"/>
        <v/>
      </c>
      <c r="G432" s="48"/>
      <c r="H432" s="21" t="e">
        <f>VLOOKUP(F432,'[3]İSİM VEYA TC Sİ ÖRTÜŞENLER'!C$5:$I$406,3,FALSE)</f>
        <v>#N/A</v>
      </c>
      <c r="I432" s="21" t="e">
        <f>VLOOKUP(F432,'[3]İSİM VEYA TC Sİ ÖRTÜŞENLER'!$C$5:$I$406,7,FALSE)</f>
        <v>#N/A</v>
      </c>
      <c r="J432"/>
      <c r="K432"/>
      <c r="L432" t="str">
        <f t="shared" si="40"/>
        <v>BOB-431</v>
      </c>
      <c r="M432" s="12" t="str" cm="1">
        <f t="array" ref="M432">_xlfn.IFS(J432=0,"",J432&lt;24,"24 ve altı",J432&lt;30,"25-30",J432&lt;40,"31-40",J432&lt;54,"41-54",J432&gt;54,"55 ve üstü")</f>
        <v/>
      </c>
      <c r="N432" s="12" t="str" cm="1">
        <f t="array" ref="N432">_xlfn.IFS(K432=0,"",K432&lt;1,"0-1 ay",K432&lt;3,"1-3 ay",K432&lt;6,"3-6 ay",K432&lt;12,"6-12 ay",K432&lt;24,"12-24 ay",K432&gt;24,"24 ay ve üstü")</f>
        <v/>
      </c>
    </row>
    <row r="433" spans="1:14" x14ac:dyDescent="0.3">
      <c r="A433" t="s">
        <v>12</v>
      </c>
      <c r="B433" s="29">
        <v>432</v>
      </c>
      <c r="C433" s="30">
        <v>40812</v>
      </c>
      <c r="D433" s="25" t="str">
        <f t="shared" si="38"/>
        <v>09.2011</v>
      </c>
      <c r="E433" s="46"/>
      <c r="F433" s="26" t="str">
        <f t="shared" si="39"/>
        <v/>
      </c>
      <c r="G433" s="48"/>
      <c r="H433" s="21" t="e">
        <f>VLOOKUP(F433,'[3]İSİM VEYA TC Sİ ÖRTÜŞENLER'!C$5:$I$406,3,FALSE)</f>
        <v>#N/A</v>
      </c>
      <c r="I433" s="21" t="e">
        <f>VLOOKUP(F433,'[3]İSİM VEYA TC Sİ ÖRTÜŞENLER'!$C$5:$I$406,7,FALSE)</f>
        <v>#N/A</v>
      </c>
      <c r="J433"/>
      <c r="K433"/>
      <c r="L433" t="str">
        <f t="shared" si="40"/>
        <v>BOB-432</v>
      </c>
      <c r="M433" s="12" t="str" cm="1">
        <f t="array" ref="M433">_xlfn.IFS(J433=0,"",J433&lt;24,"24 ve altı",J433&lt;30,"25-30",J433&lt;40,"31-40",J433&lt;54,"41-54",J433&gt;54,"55 ve üstü")</f>
        <v/>
      </c>
      <c r="N433" s="12" t="str" cm="1">
        <f t="array" ref="N433">_xlfn.IFS(K433=0,"",K433&lt;1,"0-1 ay",K433&lt;3,"1-3 ay",K433&lt;6,"3-6 ay",K433&lt;12,"6-12 ay",K433&lt;24,"12-24 ay",K433&gt;24,"24 ay ve üstü")</f>
        <v/>
      </c>
    </row>
    <row r="434" spans="1:14" x14ac:dyDescent="0.3">
      <c r="A434" t="s">
        <v>12</v>
      </c>
      <c r="B434" s="29">
        <v>433</v>
      </c>
      <c r="C434" s="30">
        <v>40814</v>
      </c>
      <c r="D434" s="25" t="str">
        <f t="shared" si="38"/>
        <v>09.2011</v>
      </c>
      <c r="E434" s="46" t="s">
        <v>5280</v>
      </c>
      <c r="F434" s="26" t="str">
        <f t="shared" si="39"/>
        <v>HÜSEYİN HERDEM</v>
      </c>
      <c r="G434" s="48"/>
      <c r="H434" s="21">
        <f>VLOOKUP(F434,'[3]İSİM VEYA TC Sİ ÖRTÜŞENLER'!C$5:$I$406,3,FALSE)</f>
        <v>40458</v>
      </c>
      <c r="I434" s="21">
        <f>VLOOKUP(F434,'[3]İSİM VEYA TC Sİ ÖRTÜŞENLER'!$C$5:$I$406,7,FALSE)</f>
        <v>20821</v>
      </c>
      <c r="J434" s="41">
        <f>+(C434-I434)/365</f>
        <v>54.775342465753425</v>
      </c>
      <c r="K434" s="41">
        <f>+(C434-H434)/30</f>
        <v>11.866666666666667</v>
      </c>
      <c r="L434" t="str">
        <f t="shared" si="40"/>
        <v>BOB-433</v>
      </c>
      <c r="M434" s="12" t="str" cm="1">
        <f t="array" ref="M434">_xlfn.IFS(J434=0,"",J434&lt;24,"24 ve altı",J434&lt;30,"25-30",J434&lt;40,"31-40",J434&lt;54,"41-54",J434&gt;54,"55 ve üstü")</f>
        <v>55 ve üstü</v>
      </c>
      <c r="N434" s="12" t="str" cm="1">
        <f t="array" ref="N434">_xlfn.IFS(K434=0,"",K434&lt;1,"0-1 ay",K434&lt;3,"1-3 ay",K434&lt;6,"3-6 ay",K434&lt;12,"6-12 ay",K434&lt;24,"12-24 ay",K434&gt;24,"24 ay ve üstü")</f>
        <v>6-12 ay</v>
      </c>
    </row>
    <row r="435" spans="1:14" x14ac:dyDescent="0.3">
      <c r="A435" t="s">
        <v>12</v>
      </c>
      <c r="B435" s="29">
        <v>434</v>
      </c>
      <c r="C435" s="30">
        <v>40814</v>
      </c>
      <c r="D435" s="25" t="str">
        <f t="shared" si="38"/>
        <v>09.2011</v>
      </c>
      <c r="E435" s="46"/>
      <c r="F435" s="26" t="str">
        <f t="shared" si="39"/>
        <v/>
      </c>
      <c r="G435" s="48"/>
      <c r="H435" s="21" t="e">
        <f>VLOOKUP(F435,'[3]İSİM VEYA TC Sİ ÖRTÜŞENLER'!C$5:$I$406,3,FALSE)</f>
        <v>#N/A</v>
      </c>
      <c r="I435" s="21" t="e">
        <f>VLOOKUP(F435,'[3]İSİM VEYA TC Sİ ÖRTÜŞENLER'!$C$5:$I$406,7,FALSE)</f>
        <v>#N/A</v>
      </c>
      <c r="J435"/>
      <c r="K435"/>
      <c r="L435" t="str">
        <f t="shared" si="40"/>
        <v>BOB-434</v>
      </c>
      <c r="M435" s="12" t="str" cm="1">
        <f t="array" ref="M435">_xlfn.IFS(J435=0,"",J435&lt;24,"24 ve altı",J435&lt;30,"25-30",J435&lt;40,"31-40",J435&lt;54,"41-54",J435&gt;54,"55 ve üstü")</f>
        <v/>
      </c>
      <c r="N435" s="12" t="str" cm="1">
        <f t="array" ref="N435">_xlfn.IFS(K435=0,"",K435&lt;1,"0-1 ay",K435&lt;3,"1-3 ay",K435&lt;6,"3-6 ay",K435&lt;12,"6-12 ay",K435&lt;24,"12-24 ay",K435&gt;24,"24 ay ve üstü")</f>
        <v/>
      </c>
    </row>
    <row r="436" spans="1:14" x14ac:dyDescent="0.3">
      <c r="A436" t="s">
        <v>12</v>
      </c>
      <c r="B436" s="29">
        <v>435</v>
      </c>
      <c r="C436" s="30">
        <v>40819</v>
      </c>
      <c r="D436" s="25" t="str">
        <f t="shared" si="38"/>
        <v>10.2011</v>
      </c>
      <c r="E436" s="46" t="s">
        <v>5281</v>
      </c>
      <c r="F436" s="26" t="str">
        <f t="shared" si="39"/>
        <v>MUSTAFA TOPAL</v>
      </c>
      <c r="G436" s="48"/>
      <c r="H436" s="21">
        <f>VLOOKUP(F436,'[3]İSİM VEYA TC Sİ ÖRTÜŞENLER'!C$5:$I$406,3,FALSE)</f>
        <v>40561</v>
      </c>
      <c r="I436" s="21">
        <f>VLOOKUP(F436,'[3]İSİM VEYA TC Sİ ÖRTÜŞENLER'!$C$5:$I$406,7,FALSE)</f>
        <v>23286</v>
      </c>
      <c r="J436" s="41">
        <f>+(C436-I436)/365</f>
        <v>48.035616438356165</v>
      </c>
      <c r="K436" s="41">
        <f>+(C436-H436)/30</f>
        <v>8.6</v>
      </c>
      <c r="L436" t="str">
        <f t="shared" si="40"/>
        <v>BOB-435</v>
      </c>
      <c r="M436" s="12" t="str" cm="1">
        <f t="array" ref="M436">_xlfn.IFS(J436=0,"",J436&lt;24,"24 ve altı",J436&lt;30,"25-30",J436&lt;40,"31-40",J436&lt;54,"41-54",J436&gt;54,"55 ve üstü")</f>
        <v>41-54</v>
      </c>
      <c r="N436" s="12" t="str" cm="1">
        <f t="array" ref="N436">_xlfn.IFS(K436=0,"",K436&lt;1,"0-1 ay",K436&lt;3,"1-3 ay",K436&lt;6,"3-6 ay",K436&lt;12,"6-12 ay",K436&lt;24,"12-24 ay",K436&gt;24,"24 ay ve üstü")</f>
        <v>6-12 ay</v>
      </c>
    </row>
    <row r="437" spans="1:14" x14ac:dyDescent="0.3">
      <c r="A437" t="s">
        <v>12</v>
      </c>
      <c r="B437" s="29">
        <v>436</v>
      </c>
      <c r="C437" s="30">
        <v>40825</v>
      </c>
      <c r="D437" s="25" t="str">
        <f t="shared" si="38"/>
        <v>10.2011</v>
      </c>
      <c r="E437" s="46" t="s">
        <v>5282</v>
      </c>
      <c r="F437" s="26" t="str">
        <f t="shared" si="39"/>
        <v>MEHMET YURDAGÜL</v>
      </c>
      <c r="G437" s="48"/>
      <c r="H437" s="21">
        <f>VLOOKUP(F437,'[3]İSİM VEYA TC Sİ ÖRTÜŞENLER'!C$5:$I$406,3,FALSE)</f>
        <v>40558</v>
      </c>
      <c r="I437" s="21">
        <f>VLOOKUP(F437,'[3]İSİM VEYA TC Sİ ÖRTÜŞENLER'!$C$5:$I$406,7,FALSE)</f>
        <v>21843</v>
      </c>
      <c r="J437" s="41">
        <f>+(C437-I437)/365</f>
        <v>52.005479452054793</v>
      </c>
      <c r="K437" s="41">
        <f>+(C437-H437)/30</f>
        <v>8.9</v>
      </c>
      <c r="L437" t="str">
        <f t="shared" si="40"/>
        <v>BOB-436</v>
      </c>
      <c r="M437" s="12" t="str" cm="1">
        <f t="array" ref="M437">_xlfn.IFS(J437=0,"",J437&lt;24,"24 ve altı",J437&lt;30,"25-30",J437&lt;40,"31-40",J437&lt;54,"41-54",J437&gt;54,"55 ve üstü")</f>
        <v>41-54</v>
      </c>
      <c r="N437" s="12" t="str" cm="1">
        <f t="array" ref="N437">_xlfn.IFS(K437=0,"",K437&lt;1,"0-1 ay",K437&lt;3,"1-3 ay",K437&lt;6,"3-6 ay",K437&lt;12,"6-12 ay",K437&lt;24,"12-24 ay",K437&gt;24,"24 ay ve üstü")</f>
        <v>6-12 ay</v>
      </c>
    </row>
    <row r="438" spans="1:14" x14ac:dyDescent="0.3">
      <c r="A438" t="s">
        <v>12</v>
      </c>
      <c r="B438" s="29">
        <v>437</v>
      </c>
      <c r="C438" s="30">
        <v>40825</v>
      </c>
      <c r="D438" s="25" t="str">
        <f t="shared" si="38"/>
        <v>10.2011</v>
      </c>
      <c r="E438" s="46" t="s">
        <v>5283</v>
      </c>
      <c r="F438" s="26" t="str">
        <f t="shared" si="39"/>
        <v>AYDIN SÜLÜN</v>
      </c>
      <c r="G438" s="48"/>
      <c r="H438" s="21">
        <f>VLOOKUP(F438,'[3]İSİM VEYA TC Sİ ÖRTÜŞENLER'!C$5:$I$406,3,FALSE)</f>
        <v>40288</v>
      </c>
      <c r="I438" s="21">
        <f>VLOOKUP(F438,'[3]İSİM VEYA TC Sİ ÖRTÜŞENLER'!$C$5:$I$406,7,FALSE)</f>
        <v>26742</v>
      </c>
      <c r="J438" s="41">
        <f>+(C438-I438)/365</f>
        <v>38.583561643835615</v>
      </c>
      <c r="K438" s="41">
        <f>+(C438-H438)/30</f>
        <v>17.899999999999999</v>
      </c>
      <c r="L438" t="str">
        <f t="shared" si="40"/>
        <v>BOB-437</v>
      </c>
      <c r="M438" s="12" t="str" cm="1">
        <f t="array" ref="M438">_xlfn.IFS(J438=0,"",J438&lt;24,"24 ve altı",J438&lt;30,"25-30",J438&lt;40,"31-40",J438&lt;54,"41-54",J438&gt;54,"55 ve üstü")</f>
        <v>31-40</v>
      </c>
      <c r="N438" s="12" t="str" cm="1">
        <f t="array" ref="N438">_xlfn.IFS(K438=0,"",K438&lt;1,"0-1 ay",K438&lt;3,"1-3 ay",K438&lt;6,"3-6 ay",K438&lt;12,"6-12 ay",K438&lt;24,"12-24 ay",K438&gt;24,"24 ay ve üstü")</f>
        <v>12-24 ay</v>
      </c>
    </row>
    <row r="439" spans="1:14" x14ac:dyDescent="0.3">
      <c r="A439" t="s">
        <v>12</v>
      </c>
      <c r="B439" s="29">
        <v>438</v>
      </c>
      <c r="C439" s="30">
        <v>40825</v>
      </c>
      <c r="D439" s="25" t="str">
        <f t="shared" si="38"/>
        <v>10.2011</v>
      </c>
      <c r="E439" s="46" t="s">
        <v>5284</v>
      </c>
      <c r="F439" s="26" t="str">
        <f t="shared" si="39"/>
        <v>FAHRİ BALCI</v>
      </c>
      <c r="G439" s="48"/>
      <c r="H439" s="21">
        <f>VLOOKUP(F439,'[3]İSİM VEYA TC Sİ ÖRTÜŞENLER'!C$5:$I$406,3,FALSE)</f>
        <v>40295</v>
      </c>
      <c r="I439" s="21">
        <f>VLOOKUP(F439,'[3]İSİM VEYA TC Sİ ÖRTÜŞENLER'!$C$5:$I$406,7,FALSE)</f>
        <v>28987</v>
      </c>
      <c r="J439" s="41">
        <f>+(C439-I439)/365</f>
        <v>32.43287671232877</v>
      </c>
      <c r="K439" s="41">
        <f>+(C439-H439)/30</f>
        <v>17.666666666666668</v>
      </c>
      <c r="L439" t="str">
        <f t="shared" si="40"/>
        <v>BOB-438</v>
      </c>
      <c r="M439" s="12" t="str" cm="1">
        <f t="array" ref="M439">_xlfn.IFS(J439=0,"",J439&lt;24,"24 ve altı",J439&lt;30,"25-30",J439&lt;40,"31-40",J439&lt;54,"41-54",J439&gt;54,"55 ve üstü")</f>
        <v>31-40</v>
      </c>
      <c r="N439" s="12" t="str" cm="1">
        <f t="array" ref="N439">_xlfn.IFS(K439=0,"",K439&lt;1,"0-1 ay",K439&lt;3,"1-3 ay",K439&lt;6,"3-6 ay",K439&lt;12,"6-12 ay",K439&lt;24,"12-24 ay",K439&gt;24,"24 ay ve üstü")</f>
        <v>12-24 ay</v>
      </c>
    </row>
    <row r="440" spans="1:14" x14ac:dyDescent="0.3">
      <c r="A440" t="s">
        <v>12</v>
      </c>
      <c r="B440" s="29">
        <v>439</v>
      </c>
      <c r="C440" s="30">
        <v>40828</v>
      </c>
      <c r="D440" s="25" t="str">
        <f t="shared" si="38"/>
        <v>10.2011</v>
      </c>
      <c r="E440" s="46" t="s">
        <v>5091</v>
      </c>
      <c r="F440" s="26" t="str">
        <f t="shared" si="39"/>
        <v>MURAT SEVER</v>
      </c>
      <c r="G440" s="48"/>
      <c r="H440" s="21">
        <f>VLOOKUP(F440,'[3]İSİM VEYA TC Sİ ÖRTÜŞENLER'!C$5:$I$406,3,FALSE)</f>
        <v>40299</v>
      </c>
      <c r="I440" s="21">
        <f>VLOOKUP(F440,'[3]İSİM VEYA TC Sİ ÖRTÜŞENLER'!$C$5:$I$406,7,FALSE)</f>
        <v>32304</v>
      </c>
      <c r="J440" s="41">
        <f>+(C440-I440)/365</f>
        <v>23.353424657534248</v>
      </c>
      <c r="K440" s="41">
        <f>+(C440-H440)/30</f>
        <v>17.633333333333333</v>
      </c>
      <c r="L440" t="str">
        <f t="shared" si="40"/>
        <v>BOB-439</v>
      </c>
      <c r="M440" s="12" t="str" cm="1">
        <f t="array" ref="M440">_xlfn.IFS(J440=0,"",J440&lt;24,"24 ve altı",J440&lt;30,"25-30",J440&lt;40,"31-40",J440&lt;54,"41-54",J440&gt;54,"55 ve üstü")</f>
        <v>24 ve altı</v>
      </c>
      <c r="N440" s="12" t="str" cm="1">
        <f t="array" ref="N440">_xlfn.IFS(K440=0,"",K440&lt;1,"0-1 ay",K440&lt;3,"1-3 ay",K440&lt;6,"3-6 ay",K440&lt;12,"6-12 ay",K440&lt;24,"12-24 ay",K440&gt;24,"24 ay ve üstü")</f>
        <v>12-24 ay</v>
      </c>
    </row>
    <row r="441" spans="1:14" x14ac:dyDescent="0.3">
      <c r="A441" t="s">
        <v>12</v>
      </c>
      <c r="B441" s="29">
        <v>440</v>
      </c>
      <c r="C441" s="30">
        <v>40834</v>
      </c>
      <c r="D441" s="25" t="str">
        <f t="shared" si="38"/>
        <v>10.2011</v>
      </c>
      <c r="E441" s="46"/>
      <c r="F441" s="26" t="str">
        <f t="shared" si="39"/>
        <v/>
      </c>
      <c r="G441" s="48"/>
      <c r="H441" s="21" t="e">
        <f>VLOOKUP(F441,'[3]İSİM VEYA TC Sİ ÖRTÜŞENLER'!C$5:$I$406,3,FALSE)</f>
        <v>#N/A</v>
      </c>
      <c r="I441" s="21" t="e">
        <f>VLOOKUP(F441,'[3]İSİM VEYA TC Sİ ÖRTÜŞENLER'!$C$5:$I$406,7,FALSE)</f>
        <v>#N/A</v>
      </c>
      <c r="J441"/>
      <c r="K441"/>
      <c r="L441" t="str">
        <f t="shared" si="40"/>
        <v>BOB-440</v>
      </c>
      <c r="M441" s="12" t="str" cm="1">
        <f t="array" ref="M441">_xlfn.IFS(J441=0,"",J441&lt;24,"24 ve altı",J441&lt;30,"25-30",J441&lt;40,"31-40",J441&lt;54,"41-54",J441&gt;54,"55 ve üstü")</f>
        <v/>
      </c>
      <c r="N441" s="12" t="str" cm="1">
        <f t="array" ref="N441">_xlfn.IFS(K441=0,"",K441&lt;1,"0-1 ay",K441&lt;3,"1-3 ay",K441&lt;6,"3-6 ay",K441&lt;12,"6-12 ay",K441&lt;24,"12-24 ay",K441&gt;24,"24 ay ve üstü")</f>
        <v/>
      </c>
    </row>
    <row r="442" spans="1:14" x14ac:dyDescent="0.3">
      <c r="A442" t="s">
        <v>12</v>
      </c>
      <c r="B442" s="29">
        <v>441</v>
      </c>
      <c r="C442" s="30">
        <v>40836</v>
      </c>
      <c r="D442" s="25" t="str">
        <f t="shared" si="38"/>
        <v>10.2011</v>
      </c>
      <c r="E442" s="46" t="s">
        <v>5285</v>
      </c>
      <c r="F442" s="26" t="str">
        <f t="shared" si="39"/>
        <v>KAMBER HANBAL</v>
      </c>
      <c r="G442" s="48"/>
      <c r="H442" s="21">
        <f>VLOOKUP(F442,'[3]İSİM VEYA TC Sİ ÖRTÜŞENLER'!C$5:$I$406,3,FALSE)</f>
        <v>40478</v>
      </c>
      <c r="I442" s="21">
        <f>VLOOKUP(F442,'[3]İSİM VEYA TC Sİ ÖRTÜŞENLER'!$C$5:$I$406,7,FALSE)</f>
        <v>29144</v>
      </c>
      <c r="J442" s="41">
        <f t="shared" ref="J442:J451" si="47">+(C442-I442)/365</f>
        <v>32.032876712328765</v>
      </c>
      <c r="K442" s="41">
        <f t="shared" ref="K442:K451" si="48">+(C442-H442)/30</f>
        <v>11.933333333333334</v>
      </c>
      <c r="L442" t="str">
        <f t="shared" si="40"/>
        <v>BOB-441</v>
      </c>
      <c r="M442" s="12" t="str" cm="1">
        <f t="array" ref="M442">_xlfn.IFS(J442=0,"",J442&lt;24,"24 ve altı",J442&lt;30,"25-30",J442&lt;40,"31-40",J442&lt;54,"41-54",J442&gt;54,"55 ve üstü")</f>
        <v>31-40</v>
      </c>
      <c r="N442" s="12" t="str" cm="1">
        <f t="array" ref="N442">_xlfn.IFS(K442=0,"",K442&lt;1,"0-1 ay",K442&lt;3,"1-3 ay",K442&lt;6,"3-6 ay",K442&lt;12,"6-12 ay",K442&lt;24,"12-24 ay",K442&gt;24,"24 ay ve üstü")</f>
        <v>6-12 ay</v>
      </c>
    </row>
    <row r="443" spans="1:14" x14ac:dyDescent="0.3">
      <c r="A443" t="s">
        <v>12</v>
      </c>
      <c r="B443" s="29">
        <v>442</v>
      </c>
      <c r="C443" s="30">
        <v>40841</v>
      </c>
      <c r="D443" s="25" t="str">
        <f t="shared" si="38"/>
        <v>10.2011</v>
      </c>
      <c r="E443" s="46" t="s">
        <v>5260</v>
      </c>
      <c r="F443" s="26" t="str">
        <f t="shared" si="39"/>
        <v>MUHİTTİN KAHRİMAN</v>
      </c>
      <c r="G443" s="48"/>
      <c r="H443" s="21">
        <f>VLOOKUP(F443,'[3]İSİM VEYA TC Sİ ÖRTÜŞENLER'!C$5:$I$406,3,FALSE)</f>
        <v>40726</v>
      </c>
      <c r="I443" s="21">
        <f>VLOOKUP(F443,'[3]İSİM VEYA TC Sİ ÖRTÜŞENLER'!$C$5:$I$406,7,FALSE)</f>
        <v>31169</v>
      </c>
      <c r="J443" s="41">
        <f t="shared" si="47"/>
        <v>26.4986301369863</v>
      </c>
      <c r="K443" s="41">
        <f t="shared" si="48"/>
        <v>3.8333333333333335</v>
      </c>
      <c r="L443" t="str">
        <f t="shared" si="40"/>
        <v>BOB-442</v>
      </c>
      <c r="M443" s="12" t="str" cm="1">
        <f t="array" ref="M443">_xlfn.IFS(J443=0,"",J443&lt;24,"24 ve altı",J443&lt;30,"25-30",J443&lt;40,"31-40",J443&lt;54,"41-54",J443&gt;54,"55 ve üstü")</f>
        <v>25-30</v>
      </c>
      <c r="N443" s="12" t="str" cm="1">
        <f t="array" ref="N443">_xlfn.IFS(K443=0,"",K443&lt;1,"0-1 ay",K443&lt;3,"1-3 ay",K443&lt;6,"3-6 ay",K443&lt;12,"6-12 ay",K443&lt;24,"12-24 ay",K443&gt;24,"24 ay ve üstü")</f>
        <v>3-6 ay</v>
      </c>
    </row>
    <row r="444" spans="1:14" x14ac:dyDescent="0.3">
      <c r="A444" t="s">
        <v>12</v>
      </c>
      <c r="B444" s="29">
        <v>443</v>
      </c>
      <c r="C444" s="30">
        <v>40844</v>
      </c>
      <c r="D444" s="25" t="str">
        <f t="shared" si="38"/>
        <v>10.2011</v>
      </c>
      <c r="E444" s="46" t="s">
        <v>5286</v>
      </c>
      <c r="F444" s="26" t="str">
        <f t="shared" si="39"/>
        <v>ALİ ÜSTÜNDAĞ</v>
      </c>
      <c r="G444" s="48"/>
      <c r="H444" s="21">
        <f>VLOOKUP(F444,'[3]İSİM VEYA TC Sİ ÖRTÜŞENLER'!C$5:$I$406,3,FALSE)</f>
        <v>40317</v>
      </c>
      <c r="I444" s="21">
        <f>VLOOKUP(F444,'[3]İSİM VEYA TC Sİ ÖRTÜŞENLER'!$C$5:$I$406,7,FALSE)</f>
        <v>25947</v>
      </c>
      <c r="J444" s="41">
        <f t="shared" si="47"/>
        <v>40.813698630136983</v>
      </c>
      <c r="K444" s="41">
        <f t="shared" si="48"/>
        <v>17.566666666666666</v>
      </c>
      <c r="L444" t="str">
        <f t="shared" si="40"/>
        <v>BOB-443</v>
      </c>
      <c r="M444" s="12" t="str" cm="1">
        <f t="array" ref="M444">_xlfn.IFS(J444=0,"",J444&lt;24,"24 ve altı",J444&lt;30,"25-30",J444&lt;40,"31-40",J444&lt;54,"41-54",J444&gt;54,"55 ve üstü")</f>
        <v>41-54</v>
      </c>
      <c r="N444" s="12" t="str" cm="1">
        <f t="array" ref="N444">_xlfn.IFS(K444=0,"",K444&lt;1,"0-1 ay",K444&lt;3,"1-3 ay",K444&lt;6,"3-6 ay",K444&lt;12,"6-12 ay",K444&lt;24,"12-24 ay",K444&gt;24,"24 ay ve üstü")</f>
        <v>12-24 ay</v>
      </c>
    </row>
    <row r="445" spans="1:14" x14ac:dyDescent="0.3">
      <c r="A445" t="s">
        <v>12</v>
      </c>
      <c r="B445" s="29">
        <v>444</v>
      </c>
      <c r="C445" s="30">
        <v>40846</v>
      </c>
      <c r="D445" s="25" t="str">
        <f t="shared" si="38"/>
        <v>10.2011</v>
      </c>
      <c r="E445" s="46" t="s">
        <v>5287</v>
      </c>
      <c r="F445" s="26" t="str">
        <f t="shared" si="39"/>
        <v>CENGİZ BULUT</v>
      </c>
      <c r="G445" s="48"/>
      <c r="H445" s="21">
        <f>VLOOKUP(F445,'[3]İSİM VEYA TC Sİ ÖRTÜŞENLER'!C$5:$I$406,3,FALSE)</f>
        <v>40213</v>
      </c>
      <c r="I445" s="21">
        <f>VLOOKUP(F445,'[3]İSİM VEYA TC Sİ ÖRTÜŞENLER'!$C$5:$I$406,7,FALSE)</f>
        <v>27524</v>
      </c>
      <c r="J445" s="41">
        <f t="shared" si="47"/>
        <v>36.4986301369863</v>
      </c>
      <c r="K445" s="41">
        <f t="shared" si="48"/>
        <v>21.1</v>
      </c>
      <c r="L445" t="str">
        <f t="shared" si="40"/>
        <v>BOB-444</v>
      </c>
      <c r="M445" s="12" t="str" cm="1">
        <f t="array" ref="M445">_xlfn.IFS(J445=0,"",J445&lt;24,"24 ve altı",J445&lt;30,"25-30",J445&lt;40,"31-40",J445&lt;54,"41-54",J445&gt;54,"55 ve üstü")</f>
        <v>31-40</v>
      </c>
      <c r="N445" s="12" t="str" cm="1">
        <f t="array" ref="N445">_xlfn.IFS(K445=0,"",K445&lt;1,"0-1 ay",K445&lt;3,"1-3 ay",K445&lt;6,"3-6 ay",K445&lt;12,"6-12 ay",K445&lt;24,"12-24 ay",K445&gt;24,"24 ay ve üstü")</f>
        <v>12-24 ay</v>
      </c>
    </row>
    <row r="446" spans="1:14" x14ac:dyDescent="0.3">
      <c r="A446" t="s">
        <v>12</v>
      </c>
      <c r="B446" s="29">
        <v>445</v>
      </c>
      <c r="C446" s="30">
        <v>40851</v>
      </c>
      <c r="D446" s="25" t="str">
        <f t="shared" si="38"/>
        <v>11.2011</v>
      </c>
      <c r="E446" s="46" t="s">
        <v>5288</v>
      </c>
      <c r="F446" s="26" t="str">
        <f t="shared" si="39"/>
        <v>İBRAHİM TOPÇU</v>
      </c>
      <c r="G446" s="48"/>
      <c r="H446" s="21">
        <f>VLOOKUP(F446,'[3]İSİM VEYA TC Sİ ÖRTÜŞENLER'!C$5:$I$406,3,FALSE)</f>
        <v>40042</v>
      </c>
      <c r="I446" s="21">
        <f>VLOOKUP(F446,'[3]İSİM VEYA TC Sİ ÖRTÜŞENLER'!$C$5:$I$406,7,FALSE)</f>
        <v>26674</v>
      </c>
      <c r="J446" s="41">
        <f t="shared" si="47"/>
        <v>38.841095890410962</v>
      </c>
      <c r="K446" s="41">
        <f t="shared" si="48"/>
        <v>26.966666666666665</v>
      </c>
      <c r="L446" t="str">
        <f t="shared" si="40"/>
        <v>BOB-445</v>
      </c>
      <c r="M446" s="12" t="str" cm="1">
        <f t="array" ref="M446">_xlfn.IFS(J446=0,"",J446&lt;24,"24 ve altı",J446&lt;30,"25-30",J446&lt;40,"31-40",J446&lt;54,"41-54",J446&gt;54,"55 ve üstü")</f>
        <v>31-40</v>
      </c>
      <c r="N446" s="12" t="str" cm="1">
        <f t="array" ref="N446">_xlfn.IFS(K446=0,"",K446&lt;1,"0-1 ay",K446&lt;3,"1-3 ay",K446&lt;6,"3-6 ay",K446&lt;12,"6-12 ay",K446&lt;24,"12-24 ay",K446&gt;24,"24 ay ve üstü")</f>
        <v>24 ay ve üstü</v>
      </c>
    </row>
    <row r="447" spans="1:14" x14ac:dyDescent="0.3">
      <c r="A447" t="s">
        <v>12</v>
      </c>
      <c r="B447" s="29">
        <v>446</v>
      </c>
      <c r="C447" s="30">
        <v>40857</v>
      </c>
      <c r="D447" s="25" t="str">
        <f t="shared" si="38"/>
        <v>11.2011</v>
      </c>
      <c r="E447" s="46" t="s">
        <v>5289</v>
      </c>
      <c r="F447" s="26" t="str">
        <f t="shared" si="39"/>
        <v>ÖMER MELEK</v>
      </c>
      <c r="G447" s="48"/>
      <c r="H447" s="21">
        <f>VLOOKUP(F447,'[3]İSİM VEYA TC Sİ ÖRTÜŞENLER'!C$5:$I$406,3,FALSE)</f>
        <v>40109</v>
      </c>
      <c r="I447" s="21">
        <f>VLOOKUP(F447,'[3]İSİM VEYA TC Sİ ÖRTÜŞENLER'!$C$5:$I$406,7,FALSE)</f>
        <v>19795</v>
      </c>
      <c r="J447" s="41">
        <f t="shared" si="47"/>
        <v>57.704109589041096</v>
      </c>
      <c r="K447" s="41">
        <f t="shared" si="48"/>
        <v>24.933333333333334</v>
      </c>
      <c r="L447" t="str">
        <f t="shared" si="40"/>
        <v>BOB-446</v>
      </c>
      <c r="M447" s="12" t="str" cm="1">
        <f t="array" ref="M447">_xlfn.IFS(J447=0,"",J447&lt;24,"24 ve altı",J447&lt;30,"25-30",J447&lt;40,"31-40",J447&lt;54,"41-54",J447&gt;54,"55 ve üstü")</f>
        <v>55 ve üstü</v>
      </c>
      <c r="N447" s="12" t="str" cm="1">
        <f t="array" ref="N447">_xlfn.IFS(K447=0,"",K447&lt;1,"0-1 ay",K447&lt;3,"1-3 ay",K447&lt;6,"3-6 ay",K447&lt;12,"6-12 ay",K447&lt;24,"12-24 ay",K447&gt;24,"24 ay ve üstü")</f>
        <v>24 ay ve üstü</v>
      </c>
    </row>
    <row r="448" spans="1:14" x14ac:dyDescent="0.3">
      <c r="A448" t="s">
        <v>12</v>
      </c>
      <c r="B448" s="29">
        <v>447</v>
      </c>
      <c r="C448" s="30">
        <v>40861</v>
      </c>
      <c r="D448" s="25" t="str">
        <f t="shared" si="38"/>
        <v>11.2011</v>
      </c>
      <c r="E448" s="46" t="s">
        <v>5285</v>
      </c>
      <c r="F448" s="26" t="str">
        <f t="shared" si="39"/>
        <v>KAMBER HANBAL</v>
      </c>
      <c r="G448" s="48"/>
      <c r="H448" s="21">
        <f>VLOOKUP(F448,'[3]İSİM VEYA TC Sİ ÖRTÜŞENLER'!C$5:$I$406,3,FALSE)</f>
        <v>40478</v>
      </c>
      <c r="I448" s="21">
        <f>VLOOKUP(F448,'[3]İSİM VEYA TC Sİ ÖRTÜŞENLER'!$C$5:$I$406,7,FALSE)</f>
        <v>29144</v>
      </c>
      <c r="J448" s="41">
        <f t="shared" si="47"/>
        <v>32.101369863013701</v>
      </c>
      <c r="K448" s="41">
        <f t="shared" si="48"/>
        <v>12.766666666666667</v>
      </c>
      <c r="L448" t="str">
        <f t="shared" si="40"/>
        <v>BOB-447</v>
      </c>
      <c r="M448" s="12" t="str" cm="1">
        <f t="array" ref="M448">_xlfn.IFS(J448=0,"",J448&lt;24,"24 ve altı",J448&lt;30,"25-30",J448&lt;40,"31-40",J448&lt;54,"41-54",J448&gt;54,"55 ve üstü")</f>
        <v>31-40</v>
      </c>
      <c r="N448" s="12" t="str" cm="1">
        <f t="array" ref="N448">_xlfn.IFS(K448=0,"",K448&lt;1,"0-1 ay",K448&lt;3,"1-3 ay",K448&lt;6,"3-6 ay",K448&lt;12,"6-12 ay",K448&lt;24,"12-24 ay",K448&gt;24,"24 ay ve üstü")</f>
        <v>12-24 ay</v>
      </c>
    </row>
    <row r="449" spans="1:14" x14ac:dyDescent="0.3">
      <c r="A449" t="s">
        <v>12</v>
      </c>
      <c r="B449" s="29">
        <v>448</v>
      </c>
      <c r="C449" s="30">
        <v>40863</v>
      </c>
      <c r="D449" s="25" t="str">
        <f t="shared" si="38"/>
        <v>11.2011</v>
      </c>
      <c r="E449" s="46" t="s">
        <v>5290</v>
      </c>
      <c r="F449" s="26" t="str">
        <f t="shared" si="39"/>
        <v>DAVUT ALAGÖZ</v>
      </c>
      <c r="G449" s="48"/>
      <c r="H449" s="21">
        <f>VLOOKUP(F449,'[3]İSİM VEYA TC Sİ ÖRTÜŞENLER'!C$5:$I$406,3,FALSE)</f>
        <v>40468</v>
      </c>
      <c r="I449" s="21">
        <f>VLOOKUP(F449,'[3]İSİM VEYA TC Sİ ÖRTÜŞENLER'!$C$5:$I$406,7,FALSE)</f>
        <v>31552</v>
      </c>
      <c r="J449" s="41">
        <f t="shared" si="47"/>
        <v>25.509589041095889</v>
      </c>
      <c r="K449" s="41">
        <f t="shared" si="48"/>
        <v>13.166666666666666</v>
      </c>
      <c r="L449" t="str">
        <f t="shared" si="40"/>
        <v>BOB-448</v>
      </c>
      <c r="M449" s="12" t="str" cm="1">
        <f t="array" ref="M449">_xlfn.IFS(J449=0,"",J449&lt;24,"24 ve altı",J449&lt;30,"25-30",J449&lt;40,"31-40",J449&lt;54,"41-54",J449&gt;54,"55 ve üstü")</f>
        <v>25-30</v>
      </c>
      <c r="N449" s="12" t="str" cm="1">
        <f t="array" ref="N449">_xlfn.IFS(K449=0,"",K449&lt;1,"0-1 ay",K449&lt;3,"1-3 ay",K449&lt;6,"3-6 ay",K449&lt;12,"6-12 ay",K449&lt;24,"12-24 ay",K449&gt;24,"24 ay ve üstü")</f>
        <v>12-24 ay</v>
      </c>
    </row>
    <row r="450" spans="1:14" x14ac:dyDescent="0.3">
      <c r="A450" t="s">
        <v>12</v>
      </c>
      <c r="B450" s="29">
        <v>449</v>
      </c>
      <c r="C450" s="30">
        <v>40864</v>
      </c>
      <c r="D450" s="25" t="str">
        <f t="shared" si="38"/>
        <v>11.2011</v>
      </c>
      <c r="E450" s="46" t="s">
        <v>5291</v>
      </c>
      <c r="F450" s="26" t="str">
        <f t="shared" si="39"/>
        <v>ÇETİN TAŞKIRAN</v>
      </c>
      <c r="G450" s="48"/>
      <c r="H450" s="21">
        <f>VLOOKUP(F450,'[3]İSİM VEYA TC Sİ ÖRTÜŞENLER'!C$5:$I$406,3,FALSE)</f>
        <v>40281</v>
      </c>
      <c r="I450" s="21">
        <f>VLOOKUP(F450,'[3]İSİM VEYA TC Sİ ÖRTÜŞENLER'!$C$5:$I$406,7,FALSE)</f>
        <v>30190</v>
      </c>
      <c r="J450" s="41">
        <f t="shared" si="47"/>
        <v>29.243835616438357</v>
      </c>
      <c r="K450" s="41">
        <f t="shared" si="48"/>
        <v>19.433333333333334</v>
      </c>
      <c r="L450" t="str">
        <f t="shared" si="40"/>
        <v>BOB-449</v>
      </c>
      <c r="M450" s="12" t="str" cm="1">
        <f t="array" ref="M450">_xlfn.IFS(J450=0,"",J450&lt;24,"24 ve altı",J450&lt;30,"25-30",J450&lt;40,"31-40",J450&lt;54,"41-54",J450&gt;54,"55 ve üstü")</f>
        <v>25-30</v>
      </c>
      <c r="N450" s="12" t="str" cm="1">
        <f t="array" ref="N450">_xlfn.IFS(K450=0,"",K450&lt;1,"0-1 ay",K450&lt;3,"1-3 ay",K450&lt;6,"3-6 ay",K450&lt;12,"6-12 ay",K450&lt;24,"12-24 ay",K450&gt;24,"24 ay ve üstü")</f>
        <v>12-24 ay</v>
      </c>
    </row>
    <row r="451" spans="1:14" x14ac:dyDescent="0.3">
      <c r="A451" t="s">
        <v>12</v>
      </c>
      <c r="B451" s="29">
        <v>450</v>
      </c>
      <c r="C451" s="30">
        <v>40870</v>
      </c>
      <c r="D451" s="25" t="str">
        <f t="shared" ref="D451:D514" si="49">TEXT(C451,"aa.yyyy")</f>
        <v>11.2011</v>
      </c>
      <c r="E451" s="46" t="s">
        <v>5292</v>
      </c>
      <c r="F451" s="26" t="str">
        <f t="shared" ref="F451:F514" si="50">UPPER(E451)</f>
        <v>MURAT  SANCAR</v>
      </c>
      <c r="G451" s="48"/>
      <c r="H451" s="21" t="e">
        <f>VLOOKUP(F451,'[3]İSİM VEYA TC Sİ ÖRTÜŞENLER'!C$5:$I$406,3,FALSE)</f>
        <v>#N/A</v>
      </c>
      <c r="I451" s="21" t="e">
        <f>VLOOKUP(F451,'[3]İSİM VEYA TC Sİ ÖRTÜŞENLER'!$C$5:$I$406,7,FALSE)</f>
        <v>#N/A</v>
      </c>
      <c r="J451" s="41" t="e">
        <f t="shared" si="47"/>
        <v>#N/A</v>
      </c>
      <c r="K451" s="41" t="e">
        <f t="shared" si="48"/>
        <v>#N/A</v>
      </c>
      <c r="L451" t="str">
        <f t="shared" ref="L451:L514" si="51">CONCATENATE(A451,"-",B451)</f>
        <v>BOB-450</v>
      </c>
      <c r="M451" s="12" t="e" cm="1">
        <f t="array" ref="M451">_xlfn.IFS(J451=0,"",J451&lt;24,"24 ve altı",J451&lt;30,"25-30",J451&lt;40,"31-40",J451&lt;54,"41-54",J451&gt;54,"55 ve üstü")</f>
        <v>#N/A</v>
      </c>
      <c r="N451" s="12" t="e" cm="1">
        <f t="array" ref="N451">_xlfn.IFS(K451=0,"",K451&lt;1,"0-1 ay",K451&lt;3,"1-3 ay",K451&lt;6,"3-6 ay",K451&lt;12,"6-12 ay",K451&lt;24,"12-24 ay",K451&gt;24,"24 ay ve üstü")</f>
        <v>#N/A</v>
      </c>
    </row>
    <row r="452" spans="1:14" x14ac:dyDescent="0.3">
      <c r="A452" t="s">
        <v>12</v>
      </c>
      <c r="B452" s="29">
        <v>451</v>
      </c>
      <c r="C452" s="30">
        <v>40870</v>
      </c>
      <c r="D452" s="25" t="str">
        <f t="shared" si="49"/>
        <v>11.2011</v>
      </c>
      <c r="E452" s="46"/>
      <c r="F452" s="26" t="str">
        <f t="shared" si="50"/>
        <v/>
      </c>
      <c r="G452" s="48"/>
      <c r="H452" s="21" t="e">
        <f>VLOOKUP(F452,'[3]İSİM VEYA TC Sİ ÖRTÜŞENLER'!C$5:$I$406,3,FALSE)</f>
        <v>#N/A</v>
      </c>
      <c r="I452" s="21" t="e">
        <f>VLOOKUP(F452,'[3]İSİM VEYA TC Sİ ÖRTÜŞENLER'!$C$5:$I$406,7,FALSE)</f>
        <v>#N/A</v>
      </c>
      <c r="J452"/>
      <c r="K452"/>
      <c r="L452" t="str">
        <f t="shared" si="51"/>
        <v>BOB-451</v>
      </c>
      <c r="M452" s="12" t="str" cm="1">
        <f t="array" ref="M452">_xlfn.IFS(J452=0,"",J452&lt;24,"24 ve altı",J452&lt;30,"25-30",J452&lt;40,"31-40",J452&lt;54,"41-54",J452&gt;54,"55 ve üstü")</f>
        <v/>
      </c>
      <c r="N452" s="12" t="str" cm="1">
        <f t="array" ref="N452">_xlfn.IFS(K452=0,"",K452&lt;1,"0-1 ay",K452&lt;3,"1-3 ay",K452&lt;6,"3-6 ay",K452&lt;12,"6-12 ay",K452&lt;24,"12-24 ay",K452&gt;24,"24 ay ve üstü")</f>
        <v/>
      </c>
    </row>
    <row r="453" spans="1:14" x14ac:dyDescent="0.3">
      <c r="A453" t="s">
        <v>12</v>
      </c>
      <c r="B453" s="29">
        <v>452</v>
      </c>
      <c r="C453" s="30">
        <v>40872</v>
      </c>
      <c r="D453" s="25" t="str">
        <f t="shared" si="49"/>
        <v>11.2011</v>
      </c>
      <c r="E453" s="46" t="s">
        <v>5212</v>
      </c>
      <c r="F453" s="26" t="str">
        <f t="shared" si="50"/>
        <v>BEKİR ALKAN</v>
      </c>
      <c r="G453" s="48"/>
      <c r="H453" s="21">
        <f>VLOOKUP(F453,'[3]İSİM VEYA TC Sİ ÖRTÜŞENLER'!C$5:$I$406,3,FALSE)</f>
        <v>40276</v>
      </c>
      <c r="I453" s="21">
        <f>VLOOKUP(F453,'[3]İSİM VEYA TC Sİ ÖRTÜŞENLER'!$C$5:$I$406,7,FALSE)</f>
        <v>22709</v>
      </c>
      <c r="J453" s="41">
        <f t="shared" ref="J453:J470" si="52">+(C453-I453)/365</f>
        <v>49.761643835616439</v>
      </c>
      <c r="K453" s="41">
        <f t="shared" ref="K453:K470" si="53">+(C453-H453)/30</f>
        <v>19.866666666666667</v>
      </c>
      <c r="L453" t="str">
        <f t="shared" si="51"/>
        <v>BOB-452</v>
      </c>
      <c r="M453" s="12" t="str" cm="1">
        <f t="array" ref="M453">_xlfn.IFS(J453=0,"",J453&lt;24,"24 ve altı",J453&lt;30,"25-30",J453&lt;40,"31-40",J453&lt;54,"41-54",J453&gt;54,"55 ve üstü")</f>
        <v>41-54</v>
      </c>
      <c r="N453" s="12" t="str" cm="1">
        <f t="array" ref="N453">_xlfn.IFS(K453=0,"",K453&lt;1,"0-1 ay",K453&lt;3,"1-3 ay",K453&lt;6,"3-6 ay",K453&lt;12,"6-12 ay",K453&lt;24,"12-24 ay",K453&gt;24,"24 ay ve üstü")</f>
        <v>12-24 ay</v>
      </c>
    </row>
    <row r="454" spans="1:14" x14ac:dyDescent="0.3">
      <c r="A454" t="s">
        <v>12</v>
      </c>
      <c r="B454" s="29">
        <v>453</v>
      </c>
      <c r="C454" s="30">
        <v>40876</v>
      </c>
      <c r="D454" s="25" t="str">
        <f t="shared" si="49"/>
        <v>11.2011</v>
      </c>
      <c r="E454" s="46" t="s">
        <v>5181</v>
      </c>
      <c r="F454" s="26" t="str">
        <f t="shared" si="50"/>
        <v>ENİS ÖZDEMİR</v>
      </c>
      <c r="G454" s="48"/>
      <c r="H454" s="21">
        <f>VLOOKUP(F454,'[3]İSİM VEYA TC Sİ ÖRTÜŞENLER'!C$5:$I$406,3,FALSE)</f>
        <v>40396</v>
      </c>
      <c r="I454" s="21">
        <f>VLOOKUP(F454,'[3]İSİM VEYA TC Sİ ÖRTÜŞENLER'!$C$5:$I$406,7,FALSE)</f>
        <v>29822</v>
      </c>
      <c r="J454" s="41">
        <f t="shared" si="52"/>
        <v>30.284931506849315</v>
      </c>
      <c r="K454" s="41">
        <f t="shared" si="53"/>
        <v>16</v>
      </c>
      <c r="L454" t="str">
        <f t="shared" si="51"/>
        <v>BOB-453</v>
      </c>
      <c r="M454" s="12" t="str" cm="1">
        <f t="array" ref="M454">_xlfn.IFS(J454=0,"",J454&lt;24,"24 ve altı",J454&lt;30,"25-30",J454&lt;40,"31-40",J454&lt;54,"41-54",J454&gt;54,"55 ve üstü")</f>
        <v>31-40</v>
      </c>
      <c r="N454" s="12" t="str" cm="1">
        <f t="array" ref="N454">_xlfn.IFS(K454=0,"",K454&lt;1,"0-1 ay",K454&lt;3,"1-3 ay",K454&lt;6,"3-6 ay",K454&lt;12,"6-12 ay",K454&lt;24,"12-24 ay",K454&gt;24,"24 ay ve üstü")</f>
        <v>12-24 ay</v>
      </c>
    </row>
    <row r="455" spans="1:14" x14ac:dyDescent="0.3">
      <c r="A455" t="s">
        <v>12</v>
      </c>
      <c r="B455" s="29">
        <v>454</v>
      </c>
      <c r="C455" s="30">
        <v>40878</v>
      </c>
      <c r="D455" s="25" t="str">
        <f t="shared" si="49"/>
        <v>12.2011</v>
      </c>
      <c r="E455" s="46" t="s">
        <v>5199</v>
      </c>
      <c r="F455" s="26" t="str">
        <f t="shared" si="50"/>
        <v>MUSTAFA MUSLUOĞLU</v>
      </c>
      <c r="G455" s="48"/>
      <c r="H455" s="21">
        <f>VLOOKUP(F455,'[3]İSİM VEYA TC Sİ ÖRTÜŞENLER'!C$5:$I$406,3,FALSE)</f>
        <v>40382</v>
      </c>
      <c r="I455" s="21">
        <f>VLOOKUP(F455,'[3]İSİM VEYA TC Sİ ÖRTÜŞENLER'!$C$5:$I$406,7,FALSE)</f>
        <v>27942</v>
      </c>
      <c r="J455" s="41">
        <f t="shared" si="52"/>
        <v>35.441095890410956</v>
      </c>
      <c r="K455" s="41">
        <f t="shared" si="53"/>
        <v>16.533333333333335</v>
      </c>
      <c r="L455" t="str">
        <f t="shared" si="51"/>
        <v>BOB-454</v>
      </c>
      <c r="M455" s="12" t="str" cm="1">
        <f t="array" ref="M455">_xlfn.IFS(J455=0,"",J455&lt;24,"24 ve altı",J455&lt;30,"25-30",J455&lt;40,"31-40",J455&lt;54,"41-54",J455&gt;54,"55 ve üstü")</f>
        <v>31-40</v>
      </c>
      <c r="N455" s="12" t="str" cm="1">
        <f t="array" ref="N455">_xlfn.IFS(K455=0,"",K455&lt;1,"0-1 ay",K455&lt;3,"1-3 ay",K455&lt;6,"3-6 ay",K455&lt;12,"6-12 ay",K455&lt;24,"12-24 ay",K455&gt;24,"24 ay ve üstü")</f>
        <v>12-24 ay</v>
      </c>
    </row>
    <row r="456" spans="1:14" x14ac:dyDescent="0.3">
      <c r="A456" t="s">
        <v>12</v>
      </c>
      <c r="B456" s="29">
        <v>455</v>
      </c>
      <c r="C456" s="30">
        <v>40879</v>
      </c>
      <c r="D456" s="25" t="str">
        <f t="shared" si="49"/>
        <v>12.2011</v>
      </c>
      <c r="E456" s="46" t="s">
        <v>5293</v>
      </c>
      <c r="F456" s="26" t="str">
        <f t="shared" si="50"/>
        <v>AHMET ALTUNER</v>
      </c>
      <c r="G456" s="48"/>
      <c r="H456" s="21">
        <f>VLOOKUP(F456,'[3]İSİM VEYA TC Sİ ÖRTÜŞENLER'!C$5:$I$406,3,FALSE)</f>
        <v>40478</v>
      </c>
      <c r="I456" s="21">
        <f>VLOOKUP(F456,'[3]İSİM VEYA TC Sİ ÖRTÜŞENLER'!$C$5:$I$406,7,FALSE)</f>
        <v>27395</v>
      </c>
      <c r="J456" s="41">
        <f t="shared" si="52"/>
        <v>36.942465753424656</v>
      </c>
      <c r="K456" s="41">
        <f t="shared" si="53"/>
        <v>13.366666666666667</v>
      </c>
      <c r="L456" t="str">
        <f t="shared" si="51"/>
        <v>BOB-455</v>
      </c>
      <c r="M456" s="12" t="str" cm="1">
        <f t="array" ref="M456">_xlfn.IFS(J456=0,"",J456&lt;24,"24 ve altı",J456&lt;30,"25-30",J456&lt;40,"31-40",J456&lt;54,"41-54",J456&gt;54,"55 ve üstü")</f>
        <v>31-40</v>
      </c>
      <c r="N456" s="12" t="str" cm="1">
        <f t="array" ref="N456">_xlfn.IFS(K456=0,"",K456&lt;1,"0-1 ay",K456&lt;3,"1-3 ay",K456&lt;6,"3-6 ay",K456&lt;12,"6-12 ay",K456&lt;24,"12-24 ay",K456&gt;24,"24 ay ve üstü")</f>
        <v>12-24 ay</v>
      </c>
    </row>
    <row r="457" spans="1:14" x14ac:dyDescent="0.3">
      <c r="A457" t="s">
        <v>12</v>
      </c>
      <c r="B457" s="29">
        <v>456</v>
      </c>
      <c r="C457" s="30">
        <v>40880</v>
      </c>
      <c r="D457" s="25" t="str">
        <f t="shared" si="49"/>
        <v>12.2011</v>
      </c>
      <c r="E457" s="46" t="s">
        <v>5294</v>
      </c>
      <c r="F457" s="26" t="str">
        <f t="shared" si="50"/>
        <v>MEHMET KARAKEÇİLİ</v>
      </c>
      <c r="G457" s="48"/>
      <c r="H457" s="21">
        <f>VLOOKUP(F457,'[3]İSİM VEYA TC Sİ ÖRTÜŞENLER'!C$5:$I$406,3,FALSE)</f>
        <v>40479</v>
      </c>
      <c r="I457" s="21">
        <f>VLOOKUP(F457,'[3]İSİM VEYA TC Sİ ÖRTÜŞENLER'!$C$5:$I$406,7,FALSE)</f>
        <v>32406</v>
      </c>
      <c r="J457" s="41">
        <f t="shared" si="52"/>
        <v>23.216438356164385</v>
      </c>
      <c r="K457" s="41">
        <f t="shared" si="53"/>
        <v>13.366666666666667</v>
      </c>
      <c r="L457" t="str">
        <f t="shared" si="51"/>
        <v>BOB-456</v>
      </c>
      <c r="M457" s="12" t="str" cm="1">
        <f t="array" ref="M457">_xlfn.IFS(J457=0,"",J457&lt;24,"24 ve altı",J457&lt;30,"25-30",J457&lt;40,"31-40",J457&lt;54,"41-54",J457&gt;54,"55 ve üstü")</f>
        <v>24 ve altı</v>
      </c>
      <c r="N457" s="12" t="str" cm="1">
        <f t="array" ref="N457">_xlfn.IFS(K457=0,"",K457&lt;1,"0-1 ay",K457&lt;3,"1-3 ay",K457&lt;6,"3-6 ay",K457&lt;12,"6-12 ay",K457&lt;24,"12-24 ay",K457&gt;24,"24 ay ve üstü")</f>
        <v>12-24 ay</v>
      </c>
    </row>
    <row r="458" spans="1:14" x14ac:dyDescent="0.3">
      <c r="A458" t="s">
        <v>12</v>
      </c>
      <c r="B458" s="29">
        <v>457</v>
      </c>
      <c r="C458" s="30">
        <v>40897</v>
      </c>
      <c r="D458" s="25" t="str">
        <f t="shared" si="49"/>
        <v>12.2011</v>
      </c>
      <c r="E458" s="46" t="s">
        <v>5295</v>
      </c>
      <c r="F458" s="26" t="str">
        <f t="shared" si="50"/>
        <v>İSMAİL ÖZTÜRK</v>
      </c>
      <c r="G458" s="48"/>
      <c r="H458" s="21">
        <f>VLOOKUP(F458,'[3]İSİM VEYA TC Sİ ÖRTÜŞENLER'!C$5:$I$406,3,FALSE)</f>
        <v>40135</v>
      </c>
      <c r="I458" s="21">
        <f>VLOOKUP(F458,'[3]İSİM VEYA TC Sİ ÖRTÜŞENLER'!$C$5:$I$406,7,FALSE)</f>
        <v>24641</v>
      </c>
      <c r="J458" s="41">
        <f t="shared" si="52"/>
        <v>44.536986301369865</v>
      </c>
      <c r="K458" s="41">
        <f t="shared" si="53"/>
        <v>25.4</v>
      </c>
      <c r="L458" t="str">
        <f t="shared" si="51"/>
        <v>BOB-457</v>
      </c>
      <c r="M458" s="12" t="str" cm="1">
        <f t="array" ref="M458">_xlfn.IFS(J458=0,"",J458&lt;24,"24 ve altı",J458&lt;30,"25-30",J458&lt;40,"31-40",J458&lt;54,"41-54",J458&gt;54,"55 ve üstü")</f>
        <v>41-54</v>
      </c>
      <c r="N458" s="12" t="str" cm="1">
        <f t="array" ref="N458">_xlfn.IFS(K458=0,"",K458&lt;1,"0-1 ay",K458&lt;3,"1-3 ay",K458&lt;6,"3-6 ay",K458&lt;12,"6-12 ay",K458&lt;24,"12-24 ay",K458&gt;24,"24 ay ve üstü")</f>
        <v>24 ay ve üstü</v>
      </c>
    </row>
    <row r="459" spans="1:14" x14ac:dyDescent="0.3">
      <c r="A459" t="s">
        <v>12</v>
      </c>
      <c r="B459" s="29">
        <v>458</v>
      </c>
      <c r="C459" s="30">
        <v>40906</v>
      </c>
      <c r="D459" s="25" t="str">
        <f t="shared" si="49"/>
        <v>12.2011</v>
      </c>
      <c r="E459" s="46" t="s">
        <v>5296</v>
      </c>
      <c r="F459" s="26" t="str">
        <f t="shared" si="50"/>
        <v>HÜSEYİN YÜCELİ</v>
      </c>
      <c r="G459" s="48"/>
      <c r="H459" s="21">
        <f>VLOOKUP(F459,'[3]İSİM VEYA TC Sİ ÖRTÜŞENLER'!C$5:$I$406,3,FALSE)</f>
        <v>40285</v>
      </c>
      <c r="I459" s="21">
        <f>VLOOKUP(F459,'[3]İSİM VEYA TC Sİ ÖRTÜŞENLER'!$C$5:$I$406,7,FALSE)</f>
        <v>23833</v>
      </c>
      <c r="J459" s="41">
        <f t="shared" si="52"/>
        <v>46.775342465753425</v>
      </c>
      <c r="K459" s="41">
        <f t="shared" si="53"/>
        <v>20.7</v>
      </c>
      <c r="L459" t="str">
        <f t="shared" si="51"/>
        <v>BOB-458</v>
      </c>
      <c r="M459" s="12" t="str" cm="1">
        <f t="array" ref="M459">_xlfn.IFS(J459=0,"",J459&lt;24,"24 ve altı",J459&lt;30,"25-30",J459&lt;40,"31-40",J459&lt;54,"41-54",J459&gt;54,"55 ve üstü")</f>
        <v>41-54</v>
      </c>
      <c r="N459" s="12" t="str" cm="1">
        <f t="array" ref="N459">_xlfn.IFS(K459=0,"",K459&lt;1,"0-1 ay",K459&lt;3,"1-3 ay",K459&lt;6,"3-6 ay",K459&lt;12,"6-12 ay",K459&lt;24,"12-24 ay",K459&gt;24,"24 ay ve üstü")</f>
        <v>12-24 ay</v>
      </c>
    </row>
    <row r="460" spans="1:14" x14ac:dyDescent="0.3">
      <c r="A460" t="s">
        <v>12</v>
      </c>
      <c r="B460" s="29">
        <v>459</v>
      </c>
      <c r="C460" s="30">
        <v>40907</v>
      </c>
      <c r="D460" s="25" t="str">
        <f t="shared" si="49"/>
        <v>12.2011</v>
      </c>
      <c r="E460" s="46" t="s">
        <v>5248</v>
      </c>
      <c r="F460" s="26" t="str">
        <f t="shared" si="50"/>
        <v>ERGİN ÖZEN</v>
      </c>
      <c r="G460" s="48"/>
      <c r="H460" s="21">
        <f>VLOOKUP(F460,'[3]İSİM VEYA TC Sİ ÖRTÜŞENLER'!C$5:$I$406,3,FALSE)</f>
        <v>40698</v>
      </c>
      <c r="I460" s="21">
        <f>VLOOKUP(F460,'[3]İSİM VEYA TC Sİ ÖRTÜŞENLER'!$C$5:$I$406,7,FALSE)</f>
        <v>31901</v>
      </c>
      <c r="J460" s="41">
        <f t="shared" si="52"/>
        <v>24.673972602739727</v>
      </c>
      <c r="K460" s="41">
        <f t="shared" si="53"/>
        <v>6.9666666666666668</v>
      </c>
      <c r="L460" t="str">
        <f t="shared" si="51"/>
        <v>BOB-459</v>
      </c>
      <c r="M460" s="12" t="str" cm="1">
        <f t="array" ref="M460">_xlfn.IFS(J460=0,"",J460&lt;24,"24 ve altı",J460&lt;30,"25-30",J460&lt;40,"31-40",J460&lt;54,"41-54",J460&gt;54,"55 ve üstü")</f>
        <v>25-30</v>
      </c>
      <c r="N460" s="12" t="str" cm="1">
        <f t="array" ref="N460">_xlfn.IFS(K460=0,"",K460&lt;1,"0-1 ay",K460&lt;3,"1-3 ay",K460&lt;6,"3-6 ay",K460&lt;12,"6-12 ay",K460&lt;24,"12-24 ay",K460&gt;24,"24 ay ve üstü")</f>
        <v>6-12 ay</v>
      </c>
    </row>
    <row r="461" spans="1:14" x14ac:dyDescent="0.3">
      <c r="A461" t="s">
        <v>12</v>
      </c>
      <c r="B461" s="29">
        <v>460</v>
      </c>
      <c r="C461" s="30">
        <v>40916</v>
      </c>
      <c r="D461" s="25" t="str">
        <f t="shared" si="49"/>
        <v>01.2012</v>
      </c>
      <c r="E461" s="46" t="s">
        <v>5297</v>
      </c>
      <c r="F461" s="26" t="str">
        <f t="shared" si="50"/>
        <v>SATILMIŞ ŞEREF ERDOĞAN</v>
      </c>
      <c r="G461" s="48"/>
      <c r="H461" s="21">
        <f>VLOOKUP(F461,'[3]İSİM VEYA TC Sİ ÖRTÜŞENLER'!C$5:$I$406,3,FALSE)</f>
        <v>40289</v>
      </c>
      <c r="I461" s="21">
        <f>VLOOKUP(F461,'[3]İSİM VEYA TC Sİ ÖRTÜŞENLER'!$C$5:$I$406,7,FALSE)</f>
        <v>27808</v>
      </c>
      <c r="J461" s="41">
        <f t="shared" si="52"/>
        <v>35.912328767123284</v>
      </c>
      <c r="K461" s="41">
        <f t="shared" si="53"/>
        <v>20.9</v>
      </c>
      <c r="L461" t="str">
        <f t="shared" si="51"/>
        <v>BOB-460</v>
      </c>
      <c r="M461" s="12" t="str" cm="1">
        <f t="array" ref="M461">_xlfn.IFS(J461=0,"",J461&lt;24,"24 ve altı",J461&lt;30,"25-30",J461&lt;40,"31-40",J461&lt;54,"41-54",J461&gt;54,"55 ve üstü")</f>
        <v>31-40</v>
      </c>
      <c r="N461" s="12" t="str" cm="1">
        <f t="array" ref="N461">_xlfn.IFS(K461=0,"",K461&lt;1,"0-1 ay",K461&lt;3,"1-3 ay",K461&lt;6,"3-6 ay",K461&lt;12,"6-12 ay",K461&lt;24,"12-24 ay",K461&gt;24,"24 ay ve üstü")</f>
        <v>12-24 ay</v>
      </c>
    </row>
    <row r="462" spans="1:14" x14ac:dyDescent="0.3">
      <c r="A462" t="s">
        <v>12</v>
      </c>
      <c r="B462" s="29">
        <v>461</v>
      </c>
      <c r="C462" s="30">
        <v>40918</v>
      </c>
      <c r="D462" s="25" t="str">
        <f t="shared" si="49"/>
        <v>01.2012</v>
      </c>
      <c r="E462" s="46" t="s">
        <v>5204</v>
      </c>
      <c r="F462" s="26" t="str">
        <f t="shared" si="50"/>
        <v>KENAN BAYRAKTAR</v>
      </c>
      <c r="G462" s="48"/>
      <c r="H462" s="21">
        <f>VLOOKUP(F462,'[3]İSİM VEYA TC Sİ ÖRTÜŞENLER'!C$5:$I$406,3,FALSE)</f>
        <v>40402</v>
      </c>
      <c r="I462" s="21">
        <f>VLOOKUP(F462,'[3]İSİM VEYA TC Sİ ÖRTÜŞENLER'!$C$5:$I$406,7,FALSE)</f>
        <v>30867</v>
      </c>
      <c r="J462" s="41">
        <f t="shared" si="52"/>
        <v>27.536986301369861</v>
      </c>
      <c r="K462" s="41">
        <f t="shared" si="53"/>
        <v>17.2</v>
      </c>
      <c r="L462" t="str">
        <f t="shared" si="51"/>
        <v>BOB-461</v>
      </c>
      <c r="M462" s="12" t="str" cm="1">
        <f t="array" ref="M462">_xlfn.IFS(J462=0,"",J462&lt;24,"24 ve altı",J462&lt;30,"25-30",J462&lt;40,"31-40",J462&lt;54,"41-54",J462&gt;54,"55 ve üstü")</f>
        <v>25-30</v>
      </c>
      <c r="N462" s="12" t="str" cm="1">
        <f t="array" ref="N462">_xlfn.IFS(K462=0,"",K462&lt;1,"0-1 ay",K462&lt;3,"1-3 ay",K462&lt;6,"3-6 ay",K462&lt;12,"6-12 ay",K462&lt;24,"12-24 ay",K462&gt;24,"24 ay ve üstü")</f>
        <v>12-24 ay</v>
      </c>
    </row>
    <row r="463" spans="1:14" x14ac:dyDescent="0.3">
      <c r="A463" t="s">
        <v>12</v>
      </c>
      <c r="B463" s="29">
        <v>462</v>
      </c>
      <c r="C463" s="30">
        <v>40919</v>
      </c>
      <c r="D463" s="25" t="str">
        <f t="shared" si="49"/>
        <v>01.2012</v>
      </c>
      <c r="E463" s="46" t="s">
        <v>5298</v>
      </c>
      <c r="F463" s="26" t="str">
        <f t="shared" si="50"/>
        <v>OSMAN AĞBÖRK</v>
      </c>
      <c r="G463" s="48"/>
      <c r="H463" s="21">
        <f>VLOOKUP(F463,'[3]İSİM VEYA TC Sİ ÖRTÜŞENLER'!C$5:$I$406,3,FALSE)</f>
        <v>40444</v>
      </c>
      <c r="I463" s="21">
        <f>VLOOKUP(F463,'[3]İSİM VEYA TC Sİ ÖRTÜŞENLER'!$C$5:$I$406,7,FALSE)</f>
        <v>26398</v>
      </c>
      <c r="J463" s="41">
        <f t="shared" si="52"/>
        <v>39.783561643835618</v>
      </c>
      <c r="K463" s="41">
        <f t="shared" si="53"/>
        <v>15.833333333333334</v>
      </c>
      <c r="L463" t="str">
        <f t="shared" si="51"/>
        <v>BOB-462</v>
      </c>
      <c r="M463" s="12" t="str" cm="1">
        <f t="array" ref="M463">_xlfn.IFS(J463=0,"",J463&lt;24,"24 ve altı",J463&lt;30,"25-30",J463&lt;40,"31-40",J463&lt;54,"41-54",J463&gt;54,"55 ve üstü")</f>
        <v>31-40</v>
      </c>
      <c r="N463" s="12" t="str" cm="1">
        <f t="array" ref="N463">_xlfn.IFS(K463=0,"",K463&lt;1,"0-1 ay",K463&lt;3,"1-3 ay",K463&lt;6,"3-6 ay",K463&lt;12,"6-12 ay",K463&lt;24,"12-24 ay",K463&gt;24,"24 ay ve üstü")</f>
        <v>12-24 ay</v>
      </c>
    </row>
    <row r="464" spans="1:14" x14ac:dyDescent="0.3">
      <c r="A464" t="s">
        <v>12</v>
      </c>
      <c r="B464" s="29">
        <v>463</v>
      </c>
      <c r="C464" s="30">
        <v>40921</v>
      </c>
      <c r="D464" s="25" t="str">
        <f t="shared" si="49"/>
        <v>01.2012</v>
      </c>
      <c r="E464" s="46" t="s">
        <v>5299</v>
      </c>
      <c r="F464" s="26" t="str">
        <f t="shared" si="50"/>
        <v>MURAT YALAV</v>
      </c>
      <c r="G464" s="48"/>
      <c r="H464" s="21">
        <f>VLOOKUP(F464,'[3]İSİM VEYA TC Sİ ÖRTÜŞENLER'!C$5:$I$406,3,FALSE)</f>
        <v>40564</v>
      </c>
      <c r="I464" s="21">
        <f>VLOOKUP(F464,'[3]İSİM VEYA TC Sİ ÖRTÜŞENLER'!$C$5:$I$406,7,FALSE)</f>
        <v>25970</v>
      </c>
      <c r="J464" s="41">
        <f t="shared" si="52"/>
        <v>40.961643835616435</v>
      </c>
      <c r="K464" s="41">
        <f t="shared" si="53"/>
        <v>11.9</v>
      </c>
      <c r="L464" t="str">
        <f t="shared" si="51"/>
        <v>BOB-463</v>
      </c>
      <c r="M464" s="12" t="str" cm="1">
        <f t="array" ref="M464">_xlfn.IFS(J464=0,"",J464&lt;24,"24 ve altı",J464&lt;30,"25-30",J464&lt;40,"31-40",J464&lt;54,"41-54",J464&gt;54,"55 ve üstü")</f>
        <v>41-54</v>
      </c>
      <c r="N464" s="12" t="str" cm="1">
        <f t="array" ref="N464">_xlfn.IFS(K464=0,"",K464&lt;1,"0-1 ay",K464&lt;3,"1-3 ay",K464&lt;6,"3-6 ay",K464&lt;12,"6-12 ay",K464&lt;24,"12-24 ay",K464&gt;24,"24 ay ve üstü")</f>
        <v>6-12 ay</v>
      </c>
    </row>
    <row r="465" spans="1:14" x14ac:dyDescent="0.3">
      <c r="A465" t="s">
        <v>12</v>
      </c>
      <c r="B465" s="29">
        <v>464</v>
      </c>
      <c r="C465" s="30">
        <v>40934</v>
      </c>
      <c r="D465" s="25" t="str">
        <f t="shared" si="49"/>
        <v>01.2012</v>
      </c>
      <c r="E465" s="46" t="s">
        <v>5300</v>
      </c>
      <c r="F465" s="26" t="str">
        <f t="shared" si="50"/>
        <v>HABİB KILIÇ</v>
      </c>
      <c r="G465" s="48"/>
      <c r="H465" s="21">
        <f>VLOOKUP(F465,'[3]İSİM VEYA TC Sİ ÖRTÜŞENLER'!C$5:$I$406,3,FALSE)</f>
        <v>40394</v>
      </c>
      <c r="I465" s="21">
        <f>VLOOKUP(F465,'[3]İSİM VEYA TC Sİ ÖRTÜŞENLER'!$C$5:$I$406,7,FALSE)</f>
        <v>28158</v>
      </c>
      <c r="J465" s="41">
        <f t="shared" si="52"/>
        <v>35.0027397260274</v>
      </c>
      <c r="K465" s="41">
        <f t="shared" si="53"/>
        <v>18</v>
      </c>
      <c r="L465" t="str">
        <f t="shared" si="51"/>
        <v>BOB-464</v>
      </c>
      <c r="M465" s="12" t="str" cm="1">
        <f t="array" ref="M465">_xlfn.IFS(J465=0,"",J465&lt;24,"24 ve altı",J465&lt;30,"25-30",J465&lt;40,"31-40",J465&lt;54,"41-54",J465&gt;54,"55 ve üstü")</f>
        <v>31-40</v>
      </c>
      <c r="N465" s="12" t="str" cm="1">
        <f t="array" ref="N465">_xlfn.IFS(K465=0,"",K465&lt;1,"0-1 ay",K465&lt;3,"1-3 ay",K465&lt;6,"3-6 ay",K465&lt;12,"6-12 ay",K465&lt;24,"12-24 ay",K465&gt;24,"24 ay ve üstü")</f>
        <v>12-24 ay</v>
      </c>
    </row>
    <row r="466" spans="1:14" x14ac:dyDescent="0.3">
      <c r="A466" t="s">
        <v>12</v>
      </c>
      <c r="B466" s="29">
        <v>465</v>
      </c>
      <c r="C466" s="30">
        <v>40934</v>
      </c>
      <c r="D466" s="25" t="str">
        <f t="shared" si="49"/>
        <v>01.2012</v>
      </c>
      <c r="E466" s="46" t="s">
        <v>5301</v>
      </c>
      <c r="F466" s="26" t="str">
        <f t="shared" si="50"/>
        <v>BİLAL ÇINAR</v>
      </c>
      <c r="G466" s="48"/>
      <c r="H466" s="21">
        <f>VLOOKUP(F466,'[3]İSİM VEYA TC Sİ ÖRTÜŞENLER'!C$5:$I$406,3,FALSE)</f>
        <v>40053</v>
      </c>
      <c r="I466" s="21">
        <f>VLOOKUP(F466,'[3]İSİM VEYA TC Sİ ÖRTÜŞENLER'!$C$5:$I$406,7,FALSE)</f>
        <v>25637</v>
      </c>
      <c r="J466" s="41">
        <f t="shared" si="52"/>
        <v>41.909589041095892</v>
      </c>
      <c r="K466" s="41">
        <f t="shared" si="53"/>
        <v>29.366666666666667</v>
      </c>
      <c r="L466" t="str">
        <f t="shared" si="51"/>
        <v>BOB-465</v>
      </c>
      <c r="M466" s="12" t="str" cm="1">
        <f t="array" ref="M466">_xlfn.IFS(J466=0,"",J466&lt;24,"24 ve altı",J466&lt;30,"25-30",J466&lt;40,"31-40",J466&lt;54,"41-54",J466&gt;54,"55 ve üstü")</f>
        <v>41-54</v>
      </c>
      <c r="N466" s="12" t="str" cm="1">
        <f t="array" ref="N466">_xlfn.IFS(K466=0,"",K466&lt;1,"0-1 ay",K466&lt;3,"1-3 ay",K466&lt;6,"3-6 ay",K466&lt;12,"6-12 ay",K466&lt;24,"12-24 ay",K466&gt;24,"24 ay ve üstü")</f>
        <v>24 ay ve üstü</v>
      </c>
    </row>
    <row r="467" spans="1:14" x14ac:dyDescent="0.3">
      <c r="A467" t="s">
        <v>12</v>
      </c>
      <c r="B467" s="29">
        <v>466</v>
      </c>
      <c r="C467" s="30">
        <v>40943</v>
      </c>
      <c r="D467" s="25" t="str">
        <f t="shared" si="49"/>
        <v>02.2012</v>
      </c>
      <c r="E467" s="46" t="s">
        <v>5302</v>
      </c>
      <c r="F467" s="26" t="str">
        <f t="shared" si="50"/>
        <v>RAMAZAN GÜRKAN</v>
      </c>
      <c r="G467" s="48"/>
      <c r="H467" s="21">
        <f>VLOOKUP(F467,'[3]İSİM VEYA TC Sİ ÖRTÜŞENLER'!C$5:$I$406,3,FALSE)</f>
        <v>40480</v>
      </c>
      <c r="I467" s="21">
        <f>VLOOKUP(F467,'[3]İSİM VEYA TC Sİ ÖRTÜŞENLER'!$C$5:$I$406,7,FALSE)</f>
        <v>24624</v>
      </c>
      <c r="J467" s="41">
        <f t="shared" si="52"/>
        <v>44.709589041095889</v>
      </c>
      <c r="K467" s="41">
        <f t="shared" si="53"/>
        <v>15.433333333333334</v>
      </c>
      <c r="L467" t="str">
        <f t="shared" si="51"/>
        <v>BOB-466</v>
      </c>
      <c r="M467" s="12" t="str" cm="1">
        <f t="array" ref="M467">_xlfn.IFS(J467=0,"",J467&lt;24,"24 ve altı",J467&lt;30,"25-30",J467&lt;40,"31-40",J467&lt;54,"41-54",J467&gt;54,"55 ve üstü")</f>
        <v>41-54</v>
      </c>
      <c r="N467" s="12" t="str" cm="1">
        <f t="array" ref="N467">_xlfn.IFS(K467=0,"",K467&lt;1,"0-1 ay",K467&lt;3,"1-3 ay",K467&lt;6,"3-6 ay",K467&lt;12,"6-12 ay",K467&lt;24,"12-24 ay",K467&gt;24,"24 ay ve üstü")</f>
        <v>12-24 ay</v>
      </c>
    </row>
    <row r="468" spans="1:14" x14ac:dyDescent="0.3">
      <c r="A468" t="s">
        <v>12</v>
      </c>
      <c r="B468" s="29">
        <v>467</v>
      </c>
      <c r="C468" s="30">
        <v>40943</v>
      </c>
      <c r="D468" s="25" t="str">
        <f t="shared" si="49"/>
        <v>02.2012</v>
      </c>
      <c r="E468" s="46" t="s">
        <v>5303</v>
      </c>
      <c r="F468" s="26" t="str">
        <f t="shared" si="50"/>
        <v>MUHİTTİN DEMİRÖZ</v>
      </c>
      <c r="G468" s="48"/>
      <c r="H468" s="21">
        <f>VLOOKUP(F468,'[3]İSİM VEYA TC Sİ ÖRTÜŞENLER'!C$5:$I$406,3,FALSE)</f>
        <v>40270</v>
      </c>
      <c r="I468" s="21">
        <f>VLOOKUP(F468,'[3]İSİM VEYA TC Sİ ÖRTÜŞENLER'!$C$5:$I$406,7,FALSE)</f>
        <v>20872</v>
      </c>
      <c r="J468" s="41">
        <f t="shared" si="52"/>
        <v>54.989041095890414</v>
      </c>
      <c r="K468" s="41">
        <f t="shared" si="53"/>
        <v>22.433333333333334</v>
      </c>
      <c r="L468" t="str">
        <f t="shared" si="51"/>
        <v>BOB-467</v>
      </c>
      <c r="M468" s="12" t="str" cm="1">
        <f t="array" ref="M468">_xlfn.IFS(J468=0,"",J468&lt;24,"24 ve altı",J468&lt;30,"25-30",J468&lt;40,"31-40",J468&lt;54,"41-54",J468&gt;54,"55 ve üstü")</f>
        <v>55 ve üstü</v>
      </c>
      <c r="N468" s="12" t="str" cm="1">
        <f t="array" ref="N468">_xlfn.IFS(K468=0,"",K468&lt;1,"0-1 ay",K468&lt;3,"1-3 ay",K468&lt;6,"3-6 ay",K468&lt;12,"6-12 ay",K468&lt;24,"12-24 ay",K468&gt;24,"24 ay ve üstü")</f>
        <v>12-24 ay</v>
      </c>
    </row>
    <row r="469" spans="1:14" x14ac:dyDescent="0.3">
      <c r="A469" t="s">
        <v>12</v>
      </c>
      <c r="B469" s="29">
        <v>468</v>
      </c>
      <c r="C469" s="30">
        <v>40943</v>
      </c>
      <c r="D469" s="25" t="str">
        <f t="shared" si="49"/>
        <v>02.2012</v>
      </c>
      <c r="E469" s="46" t="s">
        <v>5304</v>
      </c>
      <c r="F469" s="26" t="str">
        <f t="shared" si="50"/>
        <v>AHMET GÜNEŞ</v>
      </c>
      <c r="G469" s="48"/>
      <c r="H469" s="21">
        <f>VLOOKUP(F469,'[3]İSİM VEYA TC Sİ ÖRTÜŞENLER'!C$5:$I$406,3,FALSE)</f>
        <v>40263</v>
      </c>
      <c r="I469" s="21">
        <f>VLOOKUP(F469,'[3]İSİM VEYA TC Sİ ÖRTÜŞENLER'!$C$5:$I$406,7,FALSE)</f>
        <v>23863</v>
      </c>
      <c r="J469" s="41">
        <f t="shared" si="52"/>
        <v>46.794520547945204</v>
      </c>
      <c r="K469" s="41">
        <f t="shared" si="53"/>
        <v>22.666666666666668</v>
      </c>
      <c r="L469" t="str">
        <f t="shared" si="51"/>
        <v>BOB-468</v>
      </c>
      <c r="M469" s="12" t="str" cm="1">
        <f t="array" ref="M469">_xlfn.IFS(J469=0,"",J469&lt;24,"24 ve altı",J469&lt;30,"25-30",J469&lt;40,"31-40",J469&lt;54,"41-54",J469&gt;54,"55 ve üstü")</f>
        <v>41-54</v>
      </c>
      <c r="N469" s="12" t="str" cm="1">
        <f t="array" ref="N469">_xlfn.IFS(K469=0,"",K469&lt;1,"0-1 ay",K469&lt;3,"1-3 ay",K469&lt;6,"3-6 ay",K469&lt;12,"6-12 ay",K469&lt;24,"12-24 ay",K469&gt;24,"24 ay ve üstü")</f>
        <v>12-24 ay</v>
      </c>
    </row>
    <row r="470" spans="1:14" x14ac:dyDescent="0.3">
      <c r="A470" t="s">
        <v>12</v>
      </c>
      <c r="B470" s="29">
        <v>469</v>
      </c>
      <c r="C470" s="30">
        <v>40949</v>
      </c>
      <c r="D470" s="25" t="str">
        <f t="shared" si="49"/>
        <v>02.2012</v>
      </c>
      <c r="E470" s="46" t="s">
        <v>5305</v>
      </c>
      <c r="F470" s="26" t="str">
        <f t="shared" si="50"/>
        <v>MEHMET FETHİ YENİ</v>
      </c>
      <c r="G470" s="48"/>
      <c r="H470" s="21">
        <f>VLOOKUP(F470,'[3]İSİM VEYA TC Sİ ÖRTÜŞENLER'!C$5:$I$406,3,FALSE)</f>
        <v>39845</v>
      </c>
      <c r="I470" s="21">
        <f>VLOOKUP(F470,'[3]İSİM VEYA TC Sİ ÖRTÜŞENLER'!$C$5:$I$406,7,FALSE)</f>
        <v>23346</v>
      </c>
      <c r="J470" s="41">
        <f t="shared" si="52"/>
        <v>48.227397260273975</v>
      </c>
      <c r="K470" s="41">
        <f t="shared" si="53"/>
        <v>36.799999999999997</v>
      </c>
      <c r="L470" t="str">
        <f t="shared" si="51"/>
        <v>BOB-469</v>
      </c>
      <c r="M470" s="12" t="str" cm="1">
        <f t="array" ref="M470">_xlfn.IFS(J470=0,"",J470&lt;24,"24 ve altı",J470&lt;30,"25-30",J470&lt;40,"31-40",J470&lt;54,"41-54",J470&gt;54,"55 ve üstü")</f>
        <v>41-54</v>
      </c>
      <c r="N470" s="12" t="str" cm="1">
        <f t="array" ref="N470">_xlfn.IFS(K470=0,"",K470&lt;1,"0-1 ay",K470&lt;3,"1-3 ay",K470&lt;6,"3-6 ay",K470&lt;12,"6-12 ay",K470&lt;24,"12-24 ay",K470&gt;24,"24 ay ve üstü")</f>
        <v>24 ay ve üstü</v>
      </c>
    </row>
    <row r="471" spans="1:14" x14ac:dyDescent="0.3">
      <c r="A471" t="s">
        <v>12</v>
      </c>
      <c r="B471" s="29">
        <v>470</v>
      </c>
      <c r="C471" s="30">
        <v>40949</v>
      </c>
      <c r="D471" s="25" t="str">
        <f t="shared" si="49"/>
        <v>02.2012</v>
      </c>
      <c r="E471" s="46"/>
      <c r="F471" s="26" t="str">
        <f t="shared" si="50"/>
        <v/>
      </c>
      <c r="G471" s="48"/>
      <c r="H471" s="21" t="e">
        <f>VLOOKUP(F471,'[3]İSİM VEYA TC Sİ ÖRTÜŞENLER'!C$5:$I$406,3,FALSE)</f>
        <v>#N/A</v>
      </c>
      <c r="I471" s="21" t="e">
        <f>VLOOKUP(F471,'[3]İSİM VEYA TC Sİ ÖRTÜŞENLER'!$C$5:$I$406,7,FALSE)</f>
        <v>#N/A</v>
      </c>
      <c r="J471"/>
      <c r="K471"/>
      <c r="L471" t="str">
        <f t="shared" si="51"/>
        <v>BOB-470</v>
      </c>
      <c r="M471" s="12" t="str" cm="1">
        <f t="array" ref="M471">_xlfn.IFS(J471=0,"",J471&lt;24,"24 ve altı",J471&lt;30,"25-30",J471&lt;40,"31-40",J471&lt;54,"41-54",J471&gt;54,"55 ve üstü")</f>
        <v/>
      </c>
      <c r="N471" s="12" t="str" cm="1">
        <f t="array" ref="N471">_xlfn.IFS(K471=0,"",K471&lt;1,"0-1 ay",K471&lt;3,"1-3 ay",K471&lt;6,"3-6 ay",K471&lt;12,"6-12 ay",K471&lt;24,"12-24 ay",K471&gt;24,"24 ay ve üstü")</f>
        <v/>
      </c>
    </row>
    <row r="472" spans="1:14" x14ac:dyDescent="0.3">
      <c r="A472" t="s">
        <v>12</v>
      </c>
      <c r="B472" s="29">
        <v>471</v>
      </c>
      <c r="C472" s="30">
        <v>40950</v>
      </c>
      <c r="D472" s="25" t="str">
        <f t="shared" si="49"/>
        <v>02.2012</v>
      </c>
      <c r="E472" s="46"/>
      <c r="F472" s="26" t="str">
        <f t="shared" si="50"/>
        <v/>
      </c>
      <c r="G472" s="48"/>
      <c r="H472" s="21" t="e">
        <f>VLOOKUP(F472,'[3]İSİM VEYA TC Sİ ÖRTÜŞENLER'!C$5:$I$406,3,FALSE)</f>
        <v>#N/A</v>
      </c>
      <c r="I472" s="21" t="e">
        <f>VLOOKUP(F472,'[3]İSİM VEYA TC Sİ ÖRTÜŞENLER'!$C$5:$I$406,7,FALSE)</f>
        <v>#N/A</v>
      </c>
      <c r="J472"/>
      <c r="K472"/>
      <c r="L472" t="str">
        <f t="shared" si="51"/>
        <v>BOB-471</v>
      </c>
      <c r="M472" s="12" t="str" cm="1">
        <f t="array" ref="M472">_xlfn.IFS(J472=0,"",J472&lt;24,"24 ve altı",J472&lt;30,"25-30",J472&lt;40,"31-40",J472&lt;54,"41-54",J472&gt;54,"55 ve üstü")</f>
        <v/>
      </c>
      <c r="N472" s="12" t="str" cm="1">
        <f t="array" ref="N472">_xlfn.IFS(K472=0,"",K472&lt;1,"0-1 ay",K472&lt;3,"1-3 ay",K472&lt;6,"3-6 ay",K472&lt;12,"6-12 ay",K472&lt;24,"12-24 ay",K472&gt;24,"24 ay ve üstü")</f>
        <v/>
      </c>
    </row>
    <row r="473" spans="1:14" x14ac:dyDescent="0.3">
      <c r="A473" t="s">
        <v>12</v>
      </c>
      <c r="B473" s="29">
        <v>472</v>
      </c>
      <c r="C473" s="30">
        <v>40953</v>
      </c>
      <c r="D473" s="25" t="str">
        <f t="shared" si="49"/>
        <v>02.2012</v>
      </c>
      <c r="E473" s="46" t="s">
        <v>5306</v>
      </c>
      <c r="F473" s="26" t="str">
        <f t="shared" si="50"/>
        <v xml:space="preserve">HAKAN ENGİN </v>
      </c>
      <c r="G473" s="48"/>
      <c r="H473" s="21" t="e">
        <f>VLOOKUP(F473,'[3]İSİM VEYA TC Sİ ÖRTÜŞENLER'!C$5:$I$406,3,FALSE)</f>
        <v>#N/A</v>
      </c>
      <c r="I473" s="21" t="e">
        <f>VLOOKUP(F473,'[3]İSİM VEYA TC Sİ ÖRTÜŞENLER'!$C$5:$I$406,7,FALSE)</f>
        <v>#N/A</v>
      </c>
      <c r="J473" s="41" t="e">
        <f>+(C473-I473)/365</f>
        <v>#N/A</v>
      </c>
      <c r="K473" s="41" t="e">
        <f>+(C473-H473)/30</f>
        <v>#N/A</v>
      </c>
      <c r="L473" t="str">
        <f t="shared" si="51"/>
        <v>BOB-472</v>
      </c>
      <c r="M473" s="12" t="e" cm="1">
        <f t="array" ref="M473">_xlfn.IFS(J473=0,"",J473&lt;24,"24 ve altı",J473&lt;30,"25-30",J473&lt;40,"31-40",J473&lt;54,"41-54",J473&gt;54,"55 ve üstü")</f>
        <v>#N/A</v>
      </c>
      <c r="N473" s="12" t="e" cm="1">
        <f t="array" ref="N473">_xlfn.IFS(K473=0,"",K473&lt;1,"0-1 ay",K473&lt;3,"1-3 ay",K473&lt;6,"3-6 ay",K473&lt;12,"6-12 ay",K473&lt;24,"12-24 ay",K473&gt;24,"24 ay ve üstü")</f>
        <v>#N/A</v>
      </c>
    </row>
    <row r="474" spans="1:14" x14ac:dyDescent="0.3">
      <c r="A474" t="s">
        <v>12</v>
      </c>
      <c r="B474" s="29">
        <v>473</v>
      </c>
      <c r="C474" s="30">
        <v>40954</v>
      </c>
      <c r="D474" s="25" t="str">
        <f t="shared" si="49"/>
        <v>02.2012</v>
      </c>
      <c r="E474" s="46"/>
      <c r="F474" s="26" t="str">
        <f t="shared" si="50"/>
        <v/>
      </c>
      <c r="G474" s="48"/>
      <c r="H474" s="21" t="e">
        <f>VLOOKUP(F474,'[3]İSİM VEYA TC Sİ ÖRTÜŞENLER'!C$5:$I$406,3,FALSE)</f>
        <v>#N/A</v>
      </c>
      <c r="I474" s="21" t="e">
        <f>VLOOKUP(F474,'[3]İSİM VEYA TC Sİ ÖRTÜŞENLER'!$C$5:$I$406,7,FALSE)</f>
        <v>#N/A</v>
      </c>
      <c r="J474"/>
      <c r="K474"/>
      <c r="L474" t="str">
        <f t="shared" si="51"/>
        <v>BOB-473</v>
      </c>
      <c r="M474" s="12" t="str" cm="1">
        <f t="array" ref="M474">_xlfn.IFS(J474=0,"",J474&lt;24,"24 ve altı",J474&lt;30,"25-30",J474&lt;40,"31-40",J474&lt;54,"41-54",J474&gt;54,"55 ve üstü")</f>
        <v/>
      </c>
      <c r="N474" s="12" t="str" cm="1">
        <f t="array" ref="N474">_xlfn.IFS(K474=0,"",K474&lt;1,"0-1 ay",K474&lt;3,"1-3 ay",K474&lt;6,"3-6 ay",K474&lt;12,"6-12 ay",K474&lt;24,"12-24 ay",K474&gt;24,"24 ay ve üstü")</f>
        <v/>
      </c>
    </row>
    <row r="475" spans="1:14" x14ac:dyDescent="0.3">
      <c r="A475" t="s">
        <v>12</v>
      </c>
      <c r="B475" s="29">
        <v>474</v>
      </c>
      <c r="C475" s="30">
        <v>40954</v>
      </c>
      <c r="D475" s="25" t="str">
        <f t="shared" si="49"/>
        <v>02.2012</v>
      </c>
      <c r="E475" s="46" t="s">
        <v>4996</v>
      </c>
      <c r="F475" s="26" t="str">
        <f t="shared" si="50"/>
        <v>TANER ERKOL</v>
      </c>
      <c r="G475" s="48"/>
      <c r="H475" s="21">
        <f>VLOOKUP(F475,'[3]İSİM VEYA TC Sİ ÖRTÜŞENLER'!C$5:$I$406,3,FALSE)</f>
        <v>39651</v>
      </c>
      <c r="I475" s="21">
        <f>VLOOKUP(F475,'[3]İSİM VEYA TC Sİ ÖRTÜŞENLER'!$C$5:$I$406,7,FALSE)</f>
        <v>26877</v>
      </c>
      <c r="J475" s="41">
        <f t="shared" ref="J475:J508" si="54">+(C475-I475)/365</f>
        <v>38.56712328767123</v>
      </c>
      <c r="K475" s="41">
        <f t="shared" ref="K475:K508" si="55">+(C475-H475)/30</f>
        <v>43.43333333333333</v>
      </c>
      <c r="L475" t="str">
        <f t="shared" si="51"/>
        <v>BOB-474</v>
      </c>
      <c r="M475" s="12" t="str" cm="1">
        <f t="array" ref="M475">_xlfn.IFS(J475=0,"",J475&lt;24,"24 ve altı",J475&lt;30,"25-30",J475&lt;40,"31-40",J475&lt;54,"41-54",J475&gt;54,"55 ve üstü")</f>
        <v>31-40</v>
      </c>
      <c r="N475" s="12" t="str" cm="1">
        <f t="array" ref="N475">_xlfn.IFS(K475=0,"",K475&lt;1,"0-1 ay",K475&lt;3,"1-3 ay",K475&lt;6,"3-6 ay",K475&lt;12,"6-12 ay",K475&lt;24,"12-24 ay",K475&gt;24,"24 ay ve üstü")</f>
        <v>24 ay ve üstü</v>
      </c>
    </row>
    <row r="476" spans="1:14" x14ac:dyDescent="0.3">
      <c r="A476" t="s">
        <v>12</v>
      </c>
      <c r="B476" s="29">
        <v>475</v>
      </c>
      <c r="C476" s="30">
        <v>40954</v>
      </c>
      <c r="D476" s="25" t="str">
        <f t="shared" si="49"/>
        <v>02.2012</v>
      </c>
      <c r="E476" s="46" t="s">
        <v>5307</v>
      </c>
      <c r="F476" s="26" t="str">
        <f t="shared" si="50"/>
        <v>BURAK KET</v>
      </c>
      <c r="G476" s="48"/>
      <c r="H476" s="21" t="e">
        <f>VLOOKUP(F476,'[3]İSİM VEYA TC Sİ ÖRTÜŞENLER'!C$5:$I$406,3,FALSE)</f>
        <v>#N/A</v>
      </c>
      <c r="I476" s="21" t="e">
        <f>VLOOKUP(F476,'[3]İSİM VEYA TC Sİ ÖRTÜŞENLER'!$C$5:$I$406,7,FALSE)</f>
        <v>#N/A</v>
      </c>
      <c r="J476" s="41" t="e">
        <f t="shared" si="54"/>
        <v>#N/A</v>
      </c>
      <c r="K476" s="41" t="e">
        <f t="shared" si="55"/>
        <v>#N/A</v>
      </c>
      <c r="L476" t="str">
        <f t="shared" si="51"/>
        <v>BOB-475</v>
      </c>
      <c r="M476" s="12" t="e" cm="1">
        <f t="array" ref="M476">_xlfn.IFS(J476=0,"",J476&lt;24,"24 ve altı",J476&lt;30,"25-30",J476&lt;40,"31-40",J476&lt;54,"41-54",J476&gt;54,"55 ve üstü")</f>
        <v>#N/A</v>
      </c>
      <c r="N476" s="12" t="e" cm="1">
        <f t="array" ref="N476">_xlfn.IFS(K476=0,"",K476&lt;1,"0-1 ay",K476&lt;3,"1-3 ay",K476&lt;6,"3-6 ay",K476&lt;12,"6-12 ay",K476&lt;24,"12-24 ay",K476&gt;24,"24 ay ve üstü")</f>
        <v>#N/A</v>
      </c>
    </row>
    <row r="477" spans="1:14" x14ac:dyDescent="0.3">
      <c r="A477" t="s">
        <v>12</v>
      </c>
      <c r="B477" s="29">
        <v>476</v>
      </c>
      <c r="C477" s="30">
        <v>40955</v>
      </c>
      <c r="D477" s="25" t="str">
        <f t="shared" si="49"/>
        <v>02.2012</v>
      </c>
      <c r="E477" s="46" t="s">
        <v>5308</v>
      </c>
      <c r="F477" s="26" t="str">
        <f t="shared" si="50"/>
        <v>EROL ATALAY</v>
      </c>
      <c r="G477" s="48"/>
      <c r="H477" s="21">
        <f>VLOOKUP(F477,'[3]İSİM VEYA TC Sİ ÖRTÜŞENLER'!C$5:$I$406,3,FALSE)</f>
        <v>40901</v>
      </c>
      <c r="I477" s="21">
        <f>VLOOKUP(F477,'[3]İSİM VEYA TC Sİ ÖRTÜŞENLER'!$C$5:$I$406,7,FALSE)</f>
        <v>24807</v>
      </c>
      <c r="J477" s="41">
        <f t="shared" si="54"/>
        <v>44.241095890410961</v>
      </c>
      <c r="K477" s="41">
        <f t="shared" si="55"/>
        <v>1.8</v>
      </c>
      <c r="L477" t="str">
        <f t="shared" si="51"/>
        <v>BOB-476</v>
      </c>
      <c r="M477" s="12" t="str" cm="1">
        <f t="array" ref="M477">_xlfn.IFS(J477=0,"",J477&lt;24,"24 ve altı",J477&lt;30,"25-30",J477&lt;40,"31-40",J477&lt;54,"41-54",J477&gt;54,"55 ve üstü")</f>
        <v>41-54</v>
      </c>
      <c r="N477" s="12" t="str" cm="1">
        <f t="array" ref="N477">_xlfn.IFS(K477=0,"",K477&lt;1,"0-1 ay",K477&lt;3,"1-3 ay",K477&lt;6,"3-6 ay",K477&lt;12,"6-12 ay",K477&lt;24,"12-24 ay",K477&gt;24,"24 ay ve üstü")</f>
        <v>1-3 ay</v>
      </c>
    </row>
    <row r="478" spans="1:14" x14ac:dyDescent="0.3">
      <c r="A478" t="s">
        <v>12</v>
      </c>
      <c r="B478" s="29">
        <v>477</v>
      </c>
      <c r="C478" s="30">
        <v>40955</v>
      </c>
      <c r="D478" s="25" t="str">
        <f t="shared" si="49"/>
        <v>02.2012</v>
      </c>
      <c r="E478" s="46" t="s">
        <v>5309</v>
      </c>
      <c r="F478" s="26" t="str">
        <f t="shared" si="50"/>
        <v>MUSTAFA AYBAŞ</v>
      </c>
      <c r="G478" s="48"/>
      <c r="H478" s="21">
        <f>VLOOKUP(F478,'[3]İSİM VEYA TC Sİ ÖRTÜŞENLER'!C$5:$I$406,3,FALSE)</f>
        <v>40878</v>
      </c>
      <c r="I478" s="21">
        <f>VLOOKUP(F478,'[3]İSİM VEYA TC Sİ ÖRTÜŞENLER'!$C$5:$I$406,7,FALSE)</f>
        <v>24056</v>
      </c>
      <c r="J478" s="41">
        <f t="shared" si="54"/>
        <v>46.298630136986304</v>
      </c>
      <c r="K478" s="41">
        <f t="shared" si="55"/>
        <v>2.5666666666666669</v>
      </c>
      <c r="L478" t="str">
        <f t="shared" si="51"/>
        <v>BOB-477</v>
      </c>
      <c r="M478" s="12" t="str" cm="1">
        <f t="array" ref="M478">_xlfn.IFS(J478=0,"",J478&lt;24,"24 ve altı",J478&lt;30,"25-30",J478&lt;40,"31-40",J478&lt;54,"41-54",J478&gt;54,"55 ve üstü")</f>
        <v>41-54</v>
      </c>
      <c r="N478" s="12" t="str" cm="1">
        <f t="array" ref="N478">_xlfn.IFS(K478=0,"",K478&lt;1,"0-1 ay",K478&lt;3,"1-3 ay",K478&lt;6,"3-6 ay",K478&lt;12,"6-12 ay",K478&lt;24,"12-24 ay",K478&gt;24,"24 ay ve üstü")</f>
        <v>1-3 ay</v>
      </c>
    </row>
    <row r="479" spans="1:14" x14ac:dyDescent="0.3">
      <c r="A479" t="s">
        <v>12</v>
      </c>
      <c r="B479" s="29">
        <v>478</v>
      </c>
      <c r="C479" s="30">
        <v>40955</v>
      </c>
      <c r="D479" s="25" t="str">
        <f t="shared" si="49"/>
        <v>02.2012</v>
      </c>
      <c r="E479" s="46" t="s">
        <v>5310</v>
      </c>
      <c r="F479" s="26" t="str">
        <f t="shared" si="50"/>
        <v>ŞENEL AKSOY</v>
      </c>
      <c r="G479" s="48"/>
      <c r="H479" s="21">
        <f>VLOOKUP(F479,'[3]İSİM VEYA TC Sİ ÖRTÜŞENLER'!C$5:$I$406,3,FALSE)</f>
        <v>39974</v>
      </c>
      <c r="I479" s="21">
        <f>VLOOKUP(F479,'[3]İSİM VEYA TC Sİ ÖRTÜŞENLER'!$C$5:$I$406,7,FALSE)</f>
        <v>21582</v>
      </c>
      <c r="J479" s="41">
        <f t="shared" si="54"/>
        <v>53.076712328767123</v>
      </c>
      <c r="K479" s="41">
        <f t="shared" si="55"/>
        <v>32.700000000000003</v>
      </c>
      <c r="L479" t="str">
        <f t="shared" si="51"/>
        <v>BOB-478</v>
      </c>
      <c r="M479" s="12" t="str" cm="1">
        <f t="array" ref="M479">_xlfn.IFS(J479=0,"",J479&lt;24,"24 ve altı",J479&lt;30,"25-30",J479&lt;40,"31-40",J479&lt;54,"41-54",J479&gt;54,"55 ve üstü")</f>
        <v>41-54</v>
      </c>
      <c r="N479" s="12" t="str" cm="1">
        <f t="array" ref="N479">_xlfn.IFS(K479=0,"",K479&lt;1,"0-1 ay",K479&lt;3,"1-3 ay",K479&lt;6,"3-6 ay",K479&lt;12,"6-12 ay",K479&lt;24,"12-24 ay",K479&gt;24,"24 ay ve üstü")</f>
        <v>24 ay ve üstü</v>
      </c>
    </row>
    <row r="480" spans="1:14" x14ac:dyDescent="0.3">
      <c r="A480" t="s">
        <v>12</v>
      </c>
      <c r="B480" s="29">
        <v>479</v>
      </c>
      <c r="C480" s="30">
        <v>40955</v>
      </c>
      <c r="D480" s="25" t="str">
        <f t="shared" si="49"/>
        <v>02.2012</v>
      </c>
      <c r="E480" s="46" t="s">
        <v>5311</v>
      </c>
      <c r="F480" s="26" t="str">
        <f t="shared" si="50"/>
        <v>HAKİ KAYA</v>
      </c>
      <c r="G480" s="48"/>
      <c r="H480" s="21">
        <f>VLOOKUP(F480,'[3]İSİM VEYA TC Sİ ÖRTÜŞENLER'!C$5:$I$406,3,FALSE)</f>
        <v>40288</v>
      </c>
      <c r="I480" s="21">
        <f>VLOOKUP(F480,'[3]İSİM VEYA TC Sİ ÖRTÜŞENLER'!$C$5:$I$406,7,FALSE)</f>
        <v>25319</v>
      </c>
      <c r="J480" s="41">
        <f t="shared" si="54"/>
        <v>42.838356164383562</v>
      </c>
      <c r="K480" s="41">
        <f t="shared" si="55"/>
        <v>22.233333333333334</v>
      </c>
      <c r="L480" t="str">
        <f t="shared" si="51"/>
        <v>BOB-479</v>
      </c>
      <c r="M480" s="12" t="str" cm="1">
        <f t="array" ref="M480">_xlfn.IFS(J480=0,"",J480&lt;24,"24 ve altı",J480&lt;30,"25-30",J480&lt;40,"31-40",J480&lt;54,"41-54",J480&gt;54,"55 ve üstü")</f>
        <v>41-54</v>
      </c>
      <c r="N480" s="12" t="str" cm="1">
        <f t="array" ref="N480">_xlfn.IFS(K480=0,"",K480&lt;1,"0-1 ay",K480&lt;3,"1-3 ay",K480&lt;6,"3-6 ay",K480&lt;12,"6-12 ay",K480&lt;24,"12-24 ay",K480&gt;24,"24 ay ve üstü")</f>
        <v>12-24 ay</v>
      </c>
    </row>
    <row r="481" spans="1:14" x14ac:dyDescent="0.3">
      <c r="A481" t="s">
        <v>12</v>
      </c>
      <c r="B481" s="29">
        <v>480</v>
      </c>
      <c r="C481" s="30">
        <v>40957</v>
      </c>
      <c r="D481" s="25" t="str">
        <f t="shared" si="49"/>
        <v>02.2012</v>
      </c>
      <c r="E481" s="46" t="s">
        <v>5312</v>
      </c>
      <c r="F481" s="26" t="str">
        <f t="shared" si="50"/>
        <v>AHMET KAYACAN</v>
      </c>
      <c r="G481" s="48"/>
      <c r="H481" s="21">
        <f>VLOOKUP(F481,'[3]İSİM VEYA TC Sİ ÖRTÜŞENLER'!C$5:$I$406,3,FALSE)</f>
        <v>40364</v>
      </c>
      <c r="I481" s="21">
        <f>VLOOKUP(F481,'[3]İSİM VEYA TC Sİ ÖRTÜŞENLER'!$C$5:$I$406,7,FALSE)</f>
        <v>23743</v>
      </c>
      <c r="J481" s="41">
        <f t="shared" si="54"/>
        <v>47.161643835616438</v>
      </c>
      <c r="K481" s="41">
        <f t="shared" si="55"/>
        <v>19.766666666666666</v>
      </c>
      <c r="L481" t="str">
        <f t="shared" si="51"/>
        <v>BOB-480</v>
      </c>
      <c r="M481" s="12" t="str" cm="1">
        <f t="array" ref="M481">_xlfn.IFS(J481=0,"",J481&lt;24,"24 ve altı",J481&lt;30,"25-30",J481&lt;40,"31-40",J481&lt;54,"41-54",J481&gt;54,"55 ve üstü")</f>
        <v>41-54</v>
      </c>
      <c r="N481" s="12" t="str" cm="1">
        <f t="array" ref="N481">_xlfn.IFS(K481=0,"",K481&lt;1,"0-1 ay",K481&lt;3,"1-3 ay",K481&lt;6,"3-6 ay",K481&lt;12,"6-12 ay",K481&lt;24,"12-24 ay",K481&gt;24,"24 ay ve üstü")</f>
        <v>12-24 ay</v>
      </c>
    </row>
    <row r="482" spans="1:14" x14ac:dyDescent="0.3">
      <c r="A482" t="s">
        <v>12</v>
      </c>
      <c r="B482" s="29">
        <v>481</v>
      </c>
      <c r="C482" s="30">
        <v>40963</v>
      </c>
      <c r="D482" s="25" t="str">
        <f t="shared" si="49"/>
        <v>02.2012</v>
      </c>
      <c r="E482" s="46" t="s">
        <v>5313</v>
      </c>
      <c r="F482" s="26" t="str">
        <f t="shared" si="50"/>
        <v>H. HAKKI KİSTİK</v>
      </c>
      <c r="G482" s="48"/>
      <c r="H482" s="21" t="e">
        <f>VLOOKUP(F482,'[3]İSİM VEYA TC Sİ ÖRTÜŞENLER'!C$5:$I$406,3,FALSE)</f>
        <v>#N/A</v>
      </c>
      <c r="I482" s="21" t="e">
        <f>VLOOKUP(F482,'[3]İSİM VEYA TC Sİ ÖRTÜŞENLER'!$C$5:$I$406,7,FALSE)</f>
        <v>#N/A</v>
      </c>
      <c r="J482" s="41" t="e">
        <f t="shared" si="54"/>
        <v>#N/A</v>
      </c>
      <c r="K482" s="41" t="e">
        <f t="shared" si="55"/>
        <v>#N/A</v>
      </c>
      <c r="L482" t="str">
        <f t="shared" si="51"/>
        <v>BOB-481</v>
      </c>
      <c r="M482" s="12" t="e" cm="1">
        <f t="array" ref="M482">_xlfn.IFS(J482=0,"",J482&lt;24,"24 ve altı",J482&lt;30,"25-30",J482&lt;40,"31-40",J482&lt;54,"41-54",J482&gt;54,"55 ve üstü")</f>
        <v>#N/A</v>
      </c>
      <c r="N482" s="12" t="e" cm="1">
        <f t="array" ref="N482">_xlfn.IFS(K482=0,"",K482&lt;1,"0-1 ay",K482&lt;3,"1-3 ay",K482&lt;6,"3-6 ay",K482&lt;12,"6-12 ay",K482&lt;24,"12-24 ay",K482&gt;24,"24 ay ve üstü")</f>
        <v>#N/A</v>
      </c>
    </row>
    <row r="483" spans="1:14" x14ac:dyDescent="0.3">
      <c r="A483" t="s">
        <v>12</v>
      </c>
      <c r="B483" s="29">
        <v>482</v>
      </c>
      <c r="C483" s="30">
        <v>40968</v>
      </c>
      <c r="D483" s="25" t="str">
        <f t="shared" si="49"/>
        <v>02.2012</v>
      </c>
      <c r="E483" s="46" t="s">
        <v>5314</v>
      </c>
      <c r="F483" s="26" t="str">
        <f t="shared" si="50"/>
        <v>BAYRAM KERKEZ</v>
      </c>
      <c r="G483" s="48"/>
      <c r="H483" s="21">
        <f>VLOOKUP(F483,'[3]İSİM VEYA TC Sİ ÖRTÜŞENLER'!C$5:$I$406,3,FALSE)</f>
        <v>40402</v>
      </c>
      <c r="I483" s="21">
        <f>VLOOKUP(F483,'[3]İSİM VEYA TC Sİ ÖRTÜŞENLER'!$C$5:$I$406,7,FALSE)</f>
        <v>30209</v>
      </c>
      <c r="J483" s="41">
        <f t="shared" si="54"/>
        <v>29.476712328767125</v>
      </c>
      <c r="K483" s="41">
        <f t="shared" si="55"/>
        <v>18.866666666666667</v>
      </c>
      <c r="L483" t="str">
        <f t="shared" si="51"/>
        <v>BOB-482</v>
      </c>
      <c r="M483" s="12" t="str" cm="1">
        <f t="array" ref="M483">_xlfn.IFS(J483=0,"",J483&lt;24,"24 ve altı",J483&lt;30,"25-30",J483&lt;40,"31-40",J483&lt;54,"41-54",J483&gt;54,"55 ve üstü")</f>
        <v>25-30</v>
      </c>
      <c r="N483" s="12" t="str" cm="1">
        <f t="array" ref="N483">_xlfn.IFS(K483=0,"",K483&lt;1,"0-1 ay",K483&lt;3,"1-3 ay",K483&lt;6,"3-6 ay",K483&lt;12,"6-12 ay",K483&lt;24,"12-24 ay",K483&gt;24,"24 ay ve üstü")</f>
        <v>12-24 ay</v>
      </c>
    </row>
    <row r="484" spans="1:14" x14ac:dyDescent="0.3">
      <c r="A484" t="s">
        <v>12</v>
      </c>
      <c r="B484" s="29">
        <v>483</v>
      </c>
      <c r="C484" s="30">
        <v>40968</v>
      </c>
      <c r="D484" s="25" t="str">
        <f t="shared" si="49"/>
        <v>02.2012</v>
      </c>
      <c r="E484" s="46" t="s">
        <v>5315</v>
      </c>
      <c r="F484" s="26" t="str">
        <f t="shared" si="50"/>
        <v>H. TURGAY ÖZCAN</v>
      </c>
      <c r="G484" s="48"/>
      <c r="H484" s="21" t="e">
        <f>VLOOKUP(F484,'[3]İSİM VEYA TC Sİ ÖRTÜŞENLER'!C$5:$I$406,3,FALSE)</f>
        <v>#N/A</v>
      </c>
      <c r="I484" s="21" t="e">
        <f>VLOOKUP(F484,'[3]İSİM VEYA TC Sİ ÖRTÜŞENLER'!$C$5:$I$406,7,FALSE)</f>
        <v>#N/A</v>
      </c>
      <c r="J484" s="41" t="e">
        <f t="shared" si="54"/>
        <v>#N/A</v>
      </c>
      <c r="K484" s="41" t="e">
        <f t="shared" si="55"/>
        <v>#N/A</v>
      </c>
      <c r="L484" t="str">
        <f t="shared" si="51"/>
        <v>BOB-483</v>
      </c>
      <c r="M484" s="12" t="e" cm="1">
        <f t="array" ref="M484">_xlfn.IFS(J484=0,"",J484&lt;24,"24 ve altı",J484&lt;30,"25-30",J484&lt;40,"31-40",J484&lt;54,"41-54",J484&gt;54,"55 ve üstü")</f>
        <v>#N/A</v>
      </c>
      <c r="N484" s="12" t="e" cm="1">
        <f t="array" ref="N484">_xlfn.IFS(K484=0,"",K484&lt;1,"0-1 ay",K484&lt;3,"1-3 ay",K484&lt;6,"3-6 ay",K484&lt;12,"6-12 ay",K484&lt;24,"12-24 ay",K484&gt;24,"24 ay ve üstü")</f>
        <v>#N/A</v>
      </c>
    </row>
    <row r="485" spans="1:14" x14ac:dyDescent="0.3">
      <c r="A485" t="s">
        <v>12</v>
      </c>
      <c r="B485" s="29">
        <v>484</v>
      </c>
      <c r="C485" s="30">
        <v>40970</v>
      </c>
      <c r="D485" s="25" t="str">
        <f t="shared" si="49"/>
        <v>03.2012</v>
      </c>
      <c r="E485" s="46" t="s">
        <v>5316</v>
      </c>
      <c r="F485" s="26" t="str">
        <f t="shared" si="50"/>
        <v>DURAN DİNÇ</v>
      </c>
      <c r="G485" s="48"/>
      <c r="H485" s="21">
        <f>VLOOKUP(F485,'[3]İSİM VEYA TC Sİ ÖRTÜŞENLER'!C$5:$I$406,3,FALSE)</f>
        <v>40664</v>
      </c>
      <c r="I485" s="21">
        <f>VLOOKUP(F485,'[3]İSİM VEYA TC Sİ ÖRTÜŞENLER'!$C$5:$I$406,7,FALSE)</f>
        <v>26787</v>
      </c>
      <c r="J485" s="41">
        <f t="shared" si="54"/>
        <v>38.857534246575341</v>
      </c>
      <c r="K485" s="41">
        <f t="shared" si="55"/>
        <v>10.199999999999999</v>
      </c>
      <c r="L485" t="str">
        <f t="shared" si="51"/>
        <v>BOB-484</v>
      </c>
      <c r="M485" s="12" t="str" cm="1">
        <f t="array" ref="M485">_xlfn.IFS(J485=0,"",J485&lt;24,"24 ve altı",J485&lt;30,"25-30",J485&lt;40,"31-40",J485&lt;54,"41-54",J485&gt;54,"55 ve üstü")</f>
        <v>31-40</v>
      </c>
      <c r="N485" s="12" t="str" cm="1">
        <f t="array" ref="N485">_xlfn.IFS(K485=0,"",K485&lt;1,"0-1 ay",K485&lt;3,"1-3 ay",K485&lt;6,"3-6 ay",K485&lt;12,"6-12 ay",K485&lt;24,"12-24 ay",K485&gt;24,"24 ay ve üstü")</f>
        <v>6-12 ay</v>
      </c>
    </row>
    <row r="486" spans="1:14" x14ac:dyDescent="0.3">
      <c r="A486" t="s">
        <v>12</v>
      </c>
      <c r="B486" s="29">
        <v>485</v>
      </c>
      <c r="C486" s="30">
        <v>40971</v>
      </c>
      <c r="D486" s="25" t="str">
        <f t="shared" si="49"/>
        <v>03.2012</v>
      </c>
      <c r="E486" s="46" t="s">
        <v>5131</v>
      </c>
      <c r="F486" s="26" t="str">
        <f t="shared" si="50"/>
        <v>SÜLEYMAN ÖKSÜZ</v>
      </c>
      <c r="G486" s="48"/>
      <c r="H486" s="21">
        <f>VLOOKUP(F486,'[3]İSİM VEYA TC Sİ ÖRTÜŞENLER'!C$5:$I$406,3,FALSE)</f>
        <v>40299</v>
      </c>
      <c r="I486" s="21">
        <f>VLOOKUP(F486,'[3]İSİM VEYA TC Sİ ÖRTÜŞENLER'!$C$5:$I$406,7,FALSE)</f>
        <v>23470</v>
      </c>
      <c r="J486" s="41">
        <f t="shared" si="54"/>
        <v>47.947945205479449</v>
      </c>
      <c r="K486" s="41">
        <f t="shared" si="55"/>
        <v>22.4</v>
      </c>
      <c r="L486" t="str">
        <f t="shared" si="51"/>
        <v>BOB-485</v>
      </c>
      <c r="M486" s="12" t="str" cm="1">
        <f t="array" ref="M486">_xlfn.IFS(J486=0,"",J486&lt;24,"24 ve altı",J486&lt;30,"25-30",J486&lt;40,"31-40",J486&lt;54,"41-54",J486&gt;54,"55 ve üstü")</f>
        <v>41-54</v>
      </c>
      <c r="N486" s="12" t="str" cm="1">
        <f t="array" ref="N486">_xlfn.IFS(K486=0,"",K486&lt;1,"0-1 ay",K486&lt;3,"1-3 ay",K486&lt;6,"3-6 ay",K486&lt;12,"6-12 ay",K486&lt;24,"12-24 ay",K486&gt;24,"24 ay ve üstü")</f>
        <v>12-24 ay</v>
      </c>
    </row>
    <row r="487" spans="1:14" x14ac:dyDescent="0.3">
      <c r="A487" t="s">
        <v>12</v>
      </c>
      <c r="B487" s="29">
        <v>486</v>
      </c>
      <c r="C487" s="30">
        <v>40973</v>
      </c>
      <c r="D487" s="25" t="str">
        <f t="shared" si="49"/>
        <v>03.2012</v>
      </c>
      <c r="E487" s="46" t="s">
        <v>5317</v>
      </c>
      <c r="F487" s="26" t="str">
        <f t="shared" si="50"/>
        <v>İBRAHİM SOYCAN</v>
      </c>
      <c r="G487" s="48"/>
      <c r="H487" s="21">
        <f>VLOOKUP(F487,'[3]İSİM VEYA TC Sİ ÖRTÜŞENLER'!C$5:$I$406,3,FALSE)</f>
        <v>40443</v>
      </c>
      <c r="I487" s="21">
        <f>VLOOKUP(F487,'[3]İSİM VEYA TC Sİ ÖRTÜŞENLER'!$C$5:$I$406,7,FALSE)</f>
        <v>26665</v>
      </c>
      <c r="J487" s="41">
        <f t="shared" si="54"/>
        <v>39.200000000000003</v>
      </c>
      <c r="K487" s="41">
        <f t="shared" si="55"/>
        <v>17.666666666666668</v>
      </c>
      <c r="L487" t="str">
        <f t="shared" si="51"/>
        <v>BOB-486</v>
      </c>
      <c r="M487" s="12" t="str" cm="1">
        <f t="array" ref="M487">_xlfn.IFS(J487=0,"",J487&lt;24,"24 ve altı",J487&lt;30,"25-30",J487&lt;40,"31-40",J487&lt;54,"41-54",J487&gt;54,"55 ve üstü")</f>
        <v>31-40</v>
      </c>
      <c r="N487" s="12" t="str" cm="1">
        <f t="array" ref="N487">_xlfn.IFS(K487=0,"",K487&lt;1,"0-1 ay",K487&lt;3,"1-3 ay",K487&lt;6,"3-6 ay",K487&lt;12,"6-12 ay",K487&lt;24,"12-24 ay",K487&gt;24,"24 ay ve üstü")</f>
        <v>12-24 ay</v>
      </c>
    </row>
    <row r="488" spans="1:14" x14ac:dyDescent="0.3">
      <c r="A488" t="s">
        <v>12</v>
      </c>
      <c r="B488" s="29">
        <v>487</v>
      </c>
      <c r="C488" s="30">
        <v>40976</v>
      </c>
      <c r="D488" s="25" t="str">
        <f t="shared" si="49"/>
        <v>03.2012</v>
      </c>
      <c r="E488" s="46" t="s">
        <v>5318</v>
      </c>
      <c r="F488" s="26" t="str">
        <f t="shared" si="50"/>
        <v>ŞAKİR GENÇ</v>
      </c>
      <c r="G488" s="48"/>
      <c r="H488" s="21">
        <f>VLOOKUP(F488,'[3]İSİM VEYA TC Sİ ÖRTÜŞENLER'!C$5:$I$406,3,FALSE)</f>
        <v>40415</v>
      </c>
      <c r="I488" s="21">
        <f>VLOOKUP(F488,'[3]İSİM VEYA TC Sİ ÖRTÜŞENLER'!$C$5:$I$406,7,FALSE)</f>
        <v>25447</v>
      </c>
      <c r="J488" s="41">
        <f t="shared" si="54"/>
        <v>42.545205479452058</v>
      </c>
      <c r="K488" s="41">
        <f t="shared" si="55"/>
        <v>18.7</v>
      </c>
      <c r="L488" t="str">
        <f t="shared" si="51"/>
        <v>BOB-487</v>
      </c>
      <c r="M488" s="12" t="str" cm="1">
        <f t="array" ref="M488">_xlfn.IFS(J488=0,"",J488&lt;24,"24 ve altı",J488&lt;30,"25-30",J488&lt;40,"31-40",J488&lt;54,"41-54",J488&gt;54,"55 ve üstü")</f>
        <v>41-54</v>
      </c>
      <c r="N488" s="12" t="str" cm="1">
        <f t="array" ref="N488">_xlfn.IFS(K488=0,"",K488&lt;1,"0-1 ay",K488&lt;3,"1-3 ay",K488&lt;6,"3-6 ay",K488&lt;12,"6-12 ay",K488&lt;24,"12-24 ay",K488&gt;24,"24 ay ve üstü")</f>
        <v>12-24 ay</v>
      </c>
    </row>
    <row r="489" spans="1:14" x14ac:dyDescent="0.3">
      <c r="A489" t="s">
        <v>12</v>
      </c>
      <c r="B489" s="29">
        <v>488</v>
      </c>
      <c r="C489" s="30">
        <v>40976</v>
      </c>
      <c r="D489" s="25" t="str">
        <f t="shared" si="49"/>
        <v>03.2012</v>
      </c>
      <c r="E489" s="46" t="s">
        <v>5058</v>
      </c>
      <c r="F489" s="26" t="str">
        <f t="shared" si="50"/>
        <v>HÜSEYİN POLAT</v>
      </c>
      <c r="G489" s="48"/>
      <c r="H489" s="21">
        <f>VLOOKUP(F489,'[3]İSİM VEYA TC Sİ ÖRTÜŞENLER'!C$5:$I$406,3,FALSE)</f>
        <v>39988</v>
      </c>
      <c r="I489" s="21">
        <f>VLOOKUP(F489,'[3]İSİM VEYA TC Sİ ÖRTÜŞENLER'!$C$5:$I$406,7,FALSE)</f>
        <v>23391</v>
      </c>
      <c r="J489" s="41">
        <f t="shared" si="54"/>
        <v>48.178082191780824</v>
      </c>
      <c r="K489" s="41">
        <f t="shared" si="55"/>
        <v>32.93333333333333</v>
      </c>
      <c r="L489" t="str">
        <f t="shared" si="51"/>
        <v>BOB-488</v>
      </c>
      <c r="M489" s="12" t="str" cm="1">
        <f t="array" ref="M489">_xlfn.IFS(J489=0,"",J489&lt;24,"24 ve altı",J489&lt;30,"25-30",J489&lt;40,"31-40",J489&lt;54,"41-54",J489&gt;54,"55 ve üstü")</f>
        <v>41-54</v>
      </c>
      <c r="N489" s="12" t="str" cm="1">
        <f t="array" ref="N489">_xlfn.IFS(K489=0,"",K489&lt;1,"0-1 ay",K489&lt;3,"1-3 ay",K489&lt;6,"3-6 ay",K489&lt;12,"6-12 ay",K489&lt;24,"12-24 ay",K489&gt;24,"24 ay ve üstü")</f>
        <v>24 ay ve üstü</v>
      </c>
    </row>
    <row r="490" spans="1:14" x14ac:dyDescent="0.3">
      <c r="A490" t="s">
        <v>12</v>
      </c>
      <c r="B490" s="29">
        <v>489</v>
      </c>
      <c r="C490" s="30">
        <v>40976</v>
      </c>
      <c r="D490" s="25" t="str">
        <f t="shared" si="49"/>
        <v>03.2012</v>
      </c>
      <c r="E490" s="46" t="s">
        <v>5319</v>
      </c>
      <c r="F490" s="26" t="str">
        <f t="shared" si="50"/>
        <v>MEHMET BALCI</v>
      </c>
      <c r="G490" s="48"/>
      <c r="H490" s="21">
        <f>VLOOKUP(F490,'[3]İSİM VEYA TC Sİ ÖRTÜŞENLER'!C$5:$I$406,3,FALSE)</f>
        <v>40577</v>
      </c>
      <c r="I490" s="21">
        <f>VLOOKUP(F490,'[3]İSİM VEYA TC Sİ ÖRTÜŞENLER'!$C$5:$I$406,7,FALSE)</f>
        <v>30013</v>
      </c>
      <c r="J490" s="41">
        <f t="shared" si="54"/>
        <v>30.035616438356165</v>
      </c>
      <c r="K490" s="41">
        <f t="shared" si="55"/>
        <v>13.3</v>
      </c>
      <c r="L490" t="str">
        <f t="shared" si="51"/>
        <v>BOB-489</v>
      </c>
      <c r="M490" s="12" t="str" cm="1">
        <f t="array" ref="M490">_xlfn.IFS(J490=0,"",J490&lt;24,"24 ve altı",J490&lt;30,"25-30",J490&lt;40,"31-40",J490&lt;54,"41-54",J490&gt;54,"55 ve üstü")</f>
        <v>31-40</v>
      </c>
      <c r="N490" s="12" t="str" cm="1">
        <f t="array" ref="N490">_xlfn.IFS(K490=0,"",K490&lt;1,"0-1 ay",K490&lt;3,"1-3 ay",K490&lt;6,"3-6 ay",K490&lt;12,"6-12 ay",K490&lt;24,"12-24 ay",K490&gt;24,"24 ay ve üstü")</f>
        <v>12-24 ay</v>
      </c>
    </row>
    <row r="491" spans="1:14" x14ac:dyDescent="0.3">
      <c r="A491" t="s">
        <v>12</v>
      </c>
      <c r="B491" s="29">
        <v>490</v>
      </c>
      <c r="C491" s="30">
        <v>40977</v>
      </c>
      <c r="D491" s="25" t="str">
        <f t="shared" si="49"/>
        <v>03.2012</v>
      </c>
      <c r="E491" s="46" t="s">
        <v>5196</v>
      </c>
      <c r="F491" s="26" t="str">
        <f t="shared" si="50"/>
        <v>ŞABAN KÖKÇÜ</v>
      </c>
      <c r="G491" s="48"/>
      <c r="H491" s="21">
        <f>VLOOKUP(F491,'[3]İSİM VEYA TC Sİ ÖRTÜŞENLER'!C$5:$I$406,3,FALSE)</f>
        <v>40382</v>
      </c>
      <c r="I491" s="21">
        <f>VLOOKUP(F491,'[3]İSİM VEYA TC Sİ ÖRTÜŞENLER'!$C$5:$I$406,7,FALSE)</f>
        <v>30210</v>
      </c>
      <c r="J491" s="41">
        <f t="shared" si="54"/>
        <v>29.4986301369863</v>
      </c>
      <c r="K491" s="41">
        <f t="shared" si="55"/>
        <v>19.833333333333332</v>
      </c>
      <c r="L491" t="str">
        <f t="shared" si="51"/>
        <v>BOB-490</v>
      </c>
      <c r="M491" s="12" t="str" cm="1">
        <f t="array" ref="M491">_xlfn.IFS(J491=0,"",J491&lt;24,"24 ve altı",J491&lt;30,"25-30",J491&lt;40,"31-40",J491&lt;54,"41-54",J491&gt;54,"55 ve üstü")</f>
        <v>25-30</v>
      </c>
      <c r="N491" s="12" t="str" cm="1">
        <f t="array" ref="N491">_xlfn.IFS(K491=0,"",K491&lt;1,"0-1 ay",K491&lt;3,"1-3 ay",K491&lt;6,"3-6 ay",K491&lt;12,"6-12 ay",K491&lt;24,"12-24 ay",K491&gt;24,"24 ay ve üstü")</f>
        <v>12-24 ay</v>
      </c>
    </row>
    <row r="492" spans="1:14" x14ac:dyDescent="0.3">
      <c r="A492" t="s">
        <v>12</v>
      </c>
      <c r="B492" s="29">
        <v>491</v>
      </c>
      <c r="C492" s="30">
        <v>40978</v>
      </c>
      <c r="D492" s="25" t="str">
        <f t="shared" si="49"/>
        <v>03.2012</v>
      </c>
      <c r="E492" s="46" t="s">
        <v>5320</v>
      </c>
      <c r="F492" s="26" t="str">
        <f t="shared" si="50"/>
        <v>GÜNDÜZ ŞAHİN</v>
      </c>
      <c r="G492" s="48"/>
      <c r="H492" s="21">
        <f>VLOOKUP(F492,'[3]İSİM VEYA TC Sİ ÖRTÜŞENLER'!C$5:$I$406,3,FALSE)</f>
        <v>40332</v>
      </c>
      <c r="I492" s="21">
        <f>VLOOKUP(F492,'[3]İSİM VEYA TC Sİ ÖRTÜŞENLER'!$C$5:$I$406,7,FALSE)</f>
        <v>22026</v>
      </c>
      <c r="J492" s="41">
        <f t="shared" si="54"/>
        <v>51.923287671232877</v>
      </c>
      <c r="K492" s="41">
        <f t="shared" si="55"/>
        <v>21.533333333333335</v>
      </c>
      <c r="L492" t="str">
        <f t="shared" si="51"/>
        <v>BOB-491</v>
      </c>
      <c r="M492" s="12" t="str" cm="1">
        <f t="array" ref="M492">_xlfn.IFS(J492=0,"",J492&lt;24,"24 ve altı",J492&lt;30,"25-30",J492&lt;40,"31-40",J492&lt;54,"41-54",J492&gt;54,"55 ve üstü")</f>
        <v>41-54</v>
      </c>
      <c r="N492" s="12" t="str" cm="1">
        <f t="array" ref="N492">_xlfn.IFS(K492=0,"",K492&lt;1,"0-1 ay",K492&lt;3,"1-3 ay",K492&lt;6,"3-6 ay",K492&lt;12,"6-12 ay",K492&lt;24,"12-24 ay",K492&gt;24,"24 ay ve üstü")</f>
        <v>12-24 ay</v>
      </c>
    </row>
    <row r="493" spans="1:14" x14ac:dyDescent="0.3">
      <c r="A493" t="s">
        <v>12</v>
      </c>
      <c r="B493" s="29">
        <v>492</v>
      </c>
      <c r="C493" s="30">
        <v>40979</v>
      </c>
      <c r="D493" s="25" t="str">
        <f t="shared" si="49"/>
        <v>03.2012</v>
      </c>
      <c r="E493" s="46" t="s">
        <v>5321</v>
      </c>
      <c r="F493" s="26" t="str">
        <f t="shared" si="50"/>
        <v>ARİF CİCİOĞLU</v>
      </c>
      <c r="G493" s="48"/>
      <c r="H493" s="21">
        <f>VLOOKUP(F493,'[3]İSİM VEYA TC Sİ ÖRTÜŞENLER'!C$5:$I$406,3,FALSE)</f>
        <v>40554</v>
      </c>
      <c r="I493" s="21">
        <f>VLOOKUP(F493,'[3]İSİM VEYA TC Sİ ÖRTÜŞENLER'!$C$5:$I$406,7,FALSE)</f>
        <v>25569</v>
      </c>
      <c r="J493" s="41">
        <f t="shared" si="54"/>
        <v>42.219178082191782</v>
      </c>
      <c r="K493" s="41">
        <f t="shared" si="55"/>
        <v>14.166666666666666</v>
      </c>
      <c r="L493" t="str">
        <f t="shared" si="51"/>
        <v>BOB-492</v>
      </c>
      <c r="M493" s="12" t="str" cm="1">
        <f t="array" ref="M493">_xlfn.IFS(J493=0,"",J493&lt;24,"24 ve altı",J493&lt;30,"25-30",J493&lt;40,"31-40",J493&lt;54,"41-54",J493&gt;54,"55 ve üstü")</f>
        <v>41-54</v>
      </c>
      <c r="N493" s="12" t="str" cm="1">
        <f t="array" ref="N493">_xlfn.IFS(K493=0,"",K493&lt;1,"0-1 ay",K493&lt;3,"1-3 ay",K493&lt;6,"3-6 ay",K493&lt;12,"6-12 ay",K493&lt;24,"12-24 ay",K493&gt;24,"24 ay ve üstü")</f>
        <v>12-24 ay</v>
      </c>
    </row>
    <row r="494" spans="1:14" x14ac:dyDescent="0.3">
      <c r="A494" t="s">
        <v>12</v>
      </c>
      <c r="B494" s="29">
        <v>493</v>
      </c>
      <c r="C494" s="30">
        <v>40981</v>
      </c>
      <c r="D494" s="25" t="str">
        <f t="shared" si="49"/>
        <v>03.2012</v>
      </c>
      <c r="E494" s="46" t="s">
        <v>5322</v>
      </c>
      <c r="F494" s="26" t="str">
        <f t="shared" si="50"/>
        <v>ÖZKAN MELEK</v>
      </c>
      <c r="G494" s="48"/>
      <c r="H494" s="21">
        <f>VLOOKUP(F494,'[3]İSİM VEYA TC Sİ ÖRTÜŞENLER'!C$5:$I$406,3,FALSE)</f>
        <v>40435</v>
      </c>
      <c r="I494" s="21">
        <f>VLOOKUP(F494,'[3]İSİM VEYA TC Sİ ÖRTÜŞENLER'!$C$5:$I$406,7,FALSE)</f>
        <v>32605</v>
      </c>
      <c r="J494" s="41">
        <f t="shared" si="54"/>
        <v>22.947945205479453</v>
      </c>
      <c r="K494" s="41">
        <f t="shared" si="55"/>
        <v>18.2</v>
      </c>
      <c r="L494" t="str">
        <f t="shared" si="51"/>
        <v>BOB-493</v>
      </c>
      <c r="M494" s="12" t="str" cm="1">
        <f t="array" ref="M494">_xlfn.IFS(J494=0,"",J494&lt;24,"24 ve altı",J494&lt;30,"25-30",J494&lt;40,"31-40",J494&lt;54,"41-54",J494&gt;54,"55 ve üstü")</f>
        <v>24 ve altı</v>
      </c>
      <c r="N494" s="12" t="str" cm="1">
        <f t="array" ref="N494">_xlfn.IFS(K494=0,"",K494&lt;1,"0-1 ay",K494&lt;3,"1-3 ay",K494&lt;6,"3-6 ay",K494&lt;12,"6-12 ay",K494&lt;24,"12-24 ay",K494&gt;24,"24 ay ve üstü")</f>
        <v>12-24 ay</v>
      </c>
    </row>
    <row r="495" spans="1:14" x14ac:dyDescent="0.3">
      <c r="A495" t="s">
        <v>12</v>
      </c>
      <c r="B495" s="29">
        <v>494</v>
      </c>
      <c r="C495" s="30">
        <v>40982</v>
      </c>
      <c r="D495" s="25" t="str">
        <f t="shared" si="49"/>
        <v>03.2012</v>
      </c>
      <c r="E495" s="46" t="s">
        <v>5073</v>
      </c>
      <c r="F495" s="26" t="str">
        <f t="shared" si="50"/>
        <v>ALİBEY KURT</v>
      </c>
      <c r="G495" s="48"/>
      <c r="H495" s="21">
        <f>VLOOKUP(F495,'[3]İSİM VEYA TC Sİ ÖRTÜŞENLER'!C$5:$I$406,3,FALSE)</f>
        <v>40299</v>
      </c>
      <c r="I495" s="21">
        <f>VLOOKUP(F495,'[3]İSİM VEYA TC Sİ ÖRTÜŞENLER'!$C$5:$I$406,7,FALSE)</f>
        <v>26463</v>
      </c>
      <c r="J495" s="41">
        <f t="shared" si="54"/>
        <v>39.778082191780825</v>
      </c>
      <c r="K495" s="41">
        <f t="shared" si="55"/>
        <v>22.766666666666666</v>
      </c>
      <c r="L495" t="str">
        <f t="shared" si="51"/>
        <v>BOB-494</v>
      </c>
      <c r="M495" s="12" t="str" cm="1">
        <f t="array" ref="M495">_xlfn.IFS(J495=0,"",J495&lt;24,"24 ve altı",J495&lt;30,"25-30",J495&lt;40,"31-40",J495&lt;54,"41-54",J495&gt;54,"55 ve üstü")</f>
        <v>31-40</v>
      </c>
      <c r="N495" s="12" t="str" cm="1">
        <f t="array" ref="N495">_xlfn.IFS(K495=0,"",K495&lt;1,"0-1 ay",K495&lt;3,"1-3 ay",K495&lt;6,"3-6 ay",K495&lt;12,"6-12 ay",K495&lt;24,"12-24 ay",K495&gt;24,"24 ay ve üstü")</f>
        <v>12-24 ay</v>
      </c>
    </row>
    <row r="496" spans="1:14" x14ac:dyDescent="0.3">
      <c r="A496" t="s">
        <v>12</v>
      </c>
      <c r="B496" s="29">
        <v>495</v>
      </c>
      <c r="C496" s="30">
        <v>40983</v>
      </c>
      <c r="D496" s="25" t="str">
        <f t="shared" si="49"/>
        <v>03.2012</v>
      </c>
      <c r="E496" s="46" t="s">
        <v>5323</v>
      </c>
      <c r="F496" s="26" t="str">
        <f t="shared" si="50"/>
        <v>ERHAN ŞALAP</v>
      </c>
      <c r="G496" s="48"/>
      <c r="H496" s="21">
        <f>VLOOKUP(F496,'[3]İSİM VEYA TC Sİ ÖRTÜŞENLER'!C$5:$I$406,3,FALSE)</f>
        <v>40281</v>
      </c>
      <c r="I496" s="21">
        <f>VLOOKUP(F496,'[3]İSİM VEYA TC Sİ ÖRTÜŞENLER'!$C$5:$I$406,7,FALSE)</f>
        <v>28756</v>
      </c>
      <c r="J496" s="41">
        <f t="shared" si="54"/>
        <v>33.4986301369863</v>
      </c>
      <c r="K496" s="41">
        <f t="shared" si="55"/>
        <v>23.4</v>
      </c>
      <c r="L496" t="str">
        <f t="shared" si="51"/>
        <v>BOB-495</v>
      </c>
      <c r="M496" s="12" t="str" cm="1">
        <f t="array" ref="M496">_xlfn.IFS(J496=0,"",J496&lt;24,"24 ve altı",J496&lt;30,"25-30",J496&lt;40,"31-40",J496&lt;54,"41-54",J496&gt;54,"55 ve üstü")</f>
        <v>31-40</v>
      </c>
      <c r="N496" s="12" t="str" cm="1">
        <f t="array" ref="N496">_xlfn.IFS(K496=0,"",K496&lt;1,"0-1 ay",K496&lt;3,"1-3 ay",K496&lt;6,"3-6 ay",K496&lt;12,"6-12 ay",K496&lt;24,"12-24 ay",K496&gt;24,"24 ay ve üstü")</f>
        <v>12-24 ay</v>
      </c>
    </row>
    <row r="497" spans="1:14" x14ac:dyDescent="0.3">
      <c r="A497" t="s">
        <v>12</v>
      </c>
      <c r="B497" s="29">
        <v>496</v>
      </c>
      <c r="C497" s="30">
        <v>40987</v>
      </c>
      <c r="D497" s="25" t="str">
        <f t="shared" si="49"/>
        <v>03.2012</v>
      </c>
      <c r="E497" s="46" t="s">
        <v>5282</v>
      </c>
      <c r="F497" s="26" t="str">
        <f t="shared" si="50"/>
        <v>MEHMET YURDAGÜL</v>
      </c>
      <c r="G497" s="48"/>
      <c r="H497" s="21">
        <f>VLOOKUP(F497,'[3]İSİM VEYA TC Sİ ÖRTÜŞENLER'!C$5:$I$406,3,FALSE)</f>
        <v>40558</v>
      </c>
      <c r="I497" s="21">
        <f>VLOOKUP(F497,'[3]İSİM VEYA TC Sİ ÖRTÜŞENLER'!$C$5:$I$406,7,FALSE)</f>
        <v>21843</v>
      </c>
      <c r="J497" s="41">
        <f t="shared" si="54"/>
        <v>52.449315068493149</v>
      </c>
      <c r="K497" s="41">
        <f t="shared" si="55"/>
        <v>14.3</v>
      </c>
      <c r="L497" t="str">
        <f t="shared" si="51"/>
        <v>BOB-496</v>
      </c>
      <c r="M497" s="12" t="str" cm="1">
        <f t="array" ref="M497">_xlfn.IFS(J497=0,"",J497&lt;24,"24 ve altı",J497&lt;30,"25-30",J497&lt;40,"31-40",J497&lt;54,"41-54",J497&gt;54,"55 ve üstü")</f>
        <v>41-54</v>
      </c>
      <c r="N497" s="12" t="str" cm="1">
        <f t="array" ref="N497">_xlfn.IFS(K497=0,"",K497&lt;1,"0-1 ay",K497&lt;3,"1-3 ay",K497&lt;6,"3-6 ay",K497&lt;12,"6-12 ay",K497&lt;24,"12-24 ay",K497&gt;24,"24 ay ve üstü")</f>
        <v>12-24 ay</v>
      </c>
    </row>
    <row r="498" spans="1:14" x14ac:dyDescent="0.3">
      <c r="A498" t="s">
        <v>12</v>
      </c>
      <c r="B498" s="29">
        <v>497</v>
      </c>
      <c r="C498" s="30">
        <v>40988</v>
      </c>
      <c r="D498" s="25" t="str">
        <f t="shared" si="49"/>
        <v>03.2012</v>
      </c>
      <c r="E498" s="46" t="s">
        <v>5324</v>
      </c>
      <c r="F498" s="26" t="str">
        <f t="shared" si="50"/>
        <v>HAYDAR ŞAHİN</v>
      </c>
      <c r="G498" s="48"/>
      <c r="H498" s="21">
        <f>VLOOKUP(F498,'[3]İSİM VEYA TC Sİ ÖRTÜŞENLER'!C$5:$I$406,3,FALSE)</f>
        <v>40125</v>
      </c>
      <c r="I498" s="21">
        <f>VLOOKUP(F498,'[3]İSİM VEYA TC Sİ ÖRTÜŞENLER'!$C$5:$I$406,7,FALSE)</f>
        <v>22737</v>
      </c>
      <c r="J498" s="41">
        <f t="shared" si="54"/>
        <v>50.0027397260274</v>
      </c>
      <c r="K498" s="41">
        <f t="shared" si="55"/>
        <v>28.766666666666666</v>
      </c>
      <c r="L498" t="str">
        <f t="shared" si="51"/>
        <v>BOB-497</v>
      </c>
      <c r="M498" s="12" t="str" cm="1">
        <f t="array" ref="M498">_xlfn.IFS(J498=0,"",J498&lt;24,"24 ve altı",J498&lt;30,"25-30",J498&lt;40,"31-40",J498&lt;54,"41-54",J498&gt;54,"55 ve üstü")</f>
        <v>41-54</v>
      </c>
      <c r="N498" s="12" t="str" cm="1">
        <f t="array" ref="N498">_xlfn.IFS(K498=0,"",K498&lt;1,"0-1 ay",K498&lt;3,"1-3 ay",K498&lt;6,"3-6 ay",K498&lt;12,"6-12 ay",K498&lt;24,"12-24 ay",K498&gt;24,"24 ay ve üstü")</f>
        <v>24 ay ve üstü</v>
      </c>
    </row>
    <row r="499" spans="1:14" x14ac:dyDescent="0.3">
      <c r="A499" t="s">
        <v>12</v>
      </c>
      <c r="B499" s="29">
        <v>498</v>
      </c>
      <c r="C499" s="30">
        <v>40988</v>
      </c>
      <c r="D499" s="25" t="str">
        <f t="shared" si="49"/>
        <v>03.2012</v>
      </c>
      <c r="E499" s="46" t="s">
        <v>5325</v>
      </c>
      <c r="F499" s="26" t="str">
        <f t="shared" si="50"/>
        <v>HÜSEYİN BAYRAM</v>
      </c>
      <c r="G499" s="48"/>
      <c r="H499" s="21">
        <f>VLOOKUP(F499,'[3]İSİM VEYA TC Sİ ÖRTÜŞENLER'!C$5:$I$406,3,FALSE)</f>
        <v>40415</v>
      </c>
      <c r="I499" s="21">
        <f>VLOOKUP(F499,'[3]İSİM VEYA TC Sİ ÖRTÜŞENLER'!$C$5:$I$406,7,FALSE)</f>
        <v>26238</v>
      </c>
      <c r="J499" s="41">
        <f t="shared" si="54"/>
        <v>40.410958904109592</v>
      </c>
      <c r="K499" s="41">
        <f t="shared" si="55"/>
        <v>19.100000000000001</v>
      </c>
      <c r="L499" t="str">
        <f t="shared" si="51"/>
        <v>BOB-498</v>
      </c>
      <c r="M499" s="12" t="str" cm="1">
        <f t="array" ref="M499">_xlfn.IFS(J499=0,"",J499&lt;24,"24 ve altı",J499&lt;30,"25-30",J499&lt;40,"31-40",J499&lt;54,"41-54",J499&gt;54,"55 ve üstü")</f>
        <v>41-54</v>
      </c>
      <c r="N499" s="12" t="str" cm="1">
        <f t="array" ref="N499">_xlfn.IFS(K499=0,"",K499&lt;1,"0-1 ay",K499&lt;3,"1-3 ay",K499&lt;6,"3-6 ay",K499&lt;12,"6-12 ay",K499&lt;24,"12-24 ay",K499&gt;24,"24 ay ve üstü")</f>
        <v>12-24 ay</v>
      </c>
    </row>
    <row r="500" spans="1:14" x14ac:dyDescent="0.3">
      <c r="A500" t="s">
        <v>12</v>
      </c>
      <c r="B500" s="29">
        <v>499</v>
      </c>
      <c r="C500" s="30">
        <v>40989</v>
      </c>
      <c r="D500" s="25" t="str">
        <f t="shared" si="49"/>
        <v>03.2012</v>
      </c>
      <c r="E500" s="46" t="s">
        <v>5244</v>
      </c>
      <c r="F500" s="26" t="str">
        <f t="shared" si="50"/>
        <v>ERKAN TİFTİK</v>
      </c>
      <c r="G500" s="48"/>
      <c r="H500" s="21">
        <f>VLOOKUP(F500,'[3]İSİM VEYA TC Sİ ÖRTÜŞENLER'!C$5:$I$406,3,FALSE)</f>
        <v>40345</v>
      </c>
      <c r="I500" s="21">
        <f>VLOOKUP(F500,'[3]İSİM VEYA TC Sİ ÖRTÜŞENLER'!$C$5:$I$406,7,FALSE)</f>
        <v>31291</v>
      </c>
      <c r="J500" s="41">
        <f t="shared" si="54"/>
        <v>26.56986301369863</v>
      </c>
      <c r="K500" s="41">
        <f t="shared" si="55"/>
        <v>21.466666666666665</v>
      </c>
      <c r="L500" t="str">
        <f t="shared" si="51"/>
        <v>BOB-499</v>
      </c>
      <c r="M500" s="12" t="str" cm="1">
        <f t="array" ref="M500">_xlfn.IFS(J500=0,"",J500&lt;24,"24 ve altı",J500&lt;30,"25-30",J500&lt;40,"31-40",J500&lt;54,"41-54",J500&gt;54,"55 ve üstü")</f>
        <v>25-30</v>
      </c>
      <c r="N500" s="12" t="str" cm="1">
        <f t="array" ref="N500">_xlfn.IFS(K500=0,"",K500&lt;1,"0-1 ay",K500&lt;3,"1-3 ay",K500&lt;6,"3-6 ay",K500&lt;12,"6-12 ay",K500&lt;24,"12-24 ay",K500&gt;24,"24 ay ve üstü")</f>
        <v>12-24 ay</v>
      </c>
    </row>
    <row r="501" spans="1:14" x14ac:dyDescent="0.3">
      <c r="A501" t="s">
        <v>12</v>
      </c>
      <c r="B501" s="29">
        <v>500</v>
      </c>
      <c r="C501" s="30">
        <v>40994</v>
      </c>
      <c r="D501" s="25" t="str">
        <f t="shared" si="49"/>
        <v>03.2012</v>
      </c>
      <c r="E501" s="46" t="s">
        <v>5326</v>
      </c>
      <c r="F501" s="26" t="str">
        <f t="shared" si="50"/>
        <v>MEHMET ÖKSÜZ</v>
      </c>
      <c r="G501" s="48"/>
      <c r="H501" s="21">
        <f>VLOOKUP(F501,'[3]İSİM VEYA TC Sİ ÖRTÜŞENLER'!C$5:$I$406,3,FALSE)</f>
        <v>40274</v>
      </c>
      <c r="I501" s="21">
        <f>VLOOKUP(F501,'[3]İSİM VEYA TC Sİ ÖRTÜŞENLER'!$C$5:$I$406,7,FALSE)</f>
        <v>22077</v>
      </c>
      <c r="J501" s="41">
        <f t="shared" si="54"/>
        <v>51.827397260273976</v>
      </c>
      <c r="K501" s="41">
        <f t="shared" si="55"/>
        <v>24</v>
      </c>
      <c r="L501" t="str">
        <f t="shared" si="51"/>
        <v>BOB-500</v>
      </c>
      <c r="M501" s="12" t="str" cm="1">
        <f t="array" ref="M501">_xlfn.IFS(J501=0,"",J501&lt;24,"24 ve altı",J501&lt;30,"25-30",J501&lt;40,"31-40",J501&lt;54,"41-54",J501&gt;54,"55 ve üstü")</f>
        <v>41-54</v>
      </c>
      <c r="N501" s="12" t="e" cm="1">
        <f t="array" ref="N501">_xlfn.IFS(K501=0,"",K501&lt;1,"0-1 ay",K501&lt;3,"1-3 ay",K501&lt;6,"3-6 ay",K501&lt;12,"6-12 ay",K501&lt;24,"12-24 ay",K501&gt;24,"24 ay ve üstü")</f>
        <v>#N/A</v>
      </c>
    </row>
    <row r="502" spans="1:14" x14ac:dyDescent="0.3">
      <c r="A502" t="s">
        <v>12</v>
      </c>
      <c r="B502" s="29">
        <v>501</v>
      </c>
      <c r="C502" s="30">
        <v>40996</v>
      </c>
      <c r="D502" s="25" t="str">
        <f t="shared" si="49"/>
        <v>03.2012</v>
      </c>
      <c r="E502" s="46" t="s">
        <v>5327</v>
      </c>
      <c r="F502" s="26" t="str">
        <f t="shared" si="50"/>
        <v>MEHMET OKUR</v>
      </c>
      <c r="G502" s="48"/>
      <c r="H502" s="21">
        <f>VLOOKUP(F502,'[3]İSİM VEYA TC Sİ ÖRTÜŞENLER'!C$5:$I$406,3,FALSE)</f>
        <v>40414</v>
      </c>
      <c r="I502" s="21">
        <f>VLOOKUP(F502,'[3]İSİM VEYA TC Sİ ÖRTÜŞENLER'!$C$5:$I$406,7,FALSE)</f>
        <v>25569</v>
      </c>
      <c r="J502" s="41">
        <f t="shared" si="54"/>
        <v>42.265753424657532</v>
      </c>
      <c r="K502" s="41">
        <f t="shared" si="55"/>
        <v>19.399999999999999</v>
      </c>
      <c r="L502" t="str">
        <f t="shared" si="51"/>
        <v>BOB-501</v>
      </c>
      <c r="M502" s="12" t="str" cm="1">
        <f t="array" ref="M502">_xlfn.IFS(J502=0,"",J502&lt;24,"24 ve altı",J502&lt;30,"25-30",J502&lt;40,"31-40",J502&lt;54,"41-54",J502&gt;54,"55 ve üstü")</f>
        <v>41-54</v>
      </c>
      <c r="N502" s="12" t="str" cm="1">
        <f t="array" ref="N502">_xlfn.IFS(K502=0,"",K502&lt;1,"0-1 ay",K502&lt;3,"1-3 ay",K502&lt;6,"3-6 ay",K502&lt;12,"6-12 ay",K502&lt;24,"12-24 ay",K502&gt;24,"24 ay ve üstü")</f>
        <v>12-24 ay</v>
      </c>
    </row>
    <row r="503" spans="1:14" x14ac:dyDescent="0.3">
      <c r="A503" t="s">
        <v>12</v>
      </c>
      <c r="B503" s="29">
        <v>502</v>
      </c>
      <c r="C503" s="30">
        <v>40998</v>
      </c>
      <c r="D503" s="25" t="str">
        <f t="shared" si="49"/>
        <v>03.2012</v>
      </c>
      <c r="E503" s="46" t="s">
        <v>5328</v>
      </c>
      <c r="F503" s="26" t="str">
        <f t="shared" si="50"/>
        <v>HARUN ŞAHİN</v>
      </c>
      <c r="G503" s="48"/>
      <c r="H503" s="21">
        <f>VLOOKUP(F503,'[3]İSİM VEYA TC Sİ ÖRTÜŞENLER'!C$5:$I$406,3,FALSE)</f>
        <v>40478</v>
      </c>
      <c r="I503" s="21">
        <f>VLOOKUP(F503,'[3]İSİM VEYA TC Sİ ÖRTÜŞENLER'!$C$5:$I$406,7,FALSE)</f>
        <v>29587</v>
      </c>
      <c r="J503" s="41">
        <f t="shared" si="54"/>
        <v>31.263013698630136</v>
      </c>
      <c r="K503" s="41">
        <f t="shared" si="55"/>
        <v>17.333333333333332</v>
      </c>
      <c r="L503" t="str">
        <f t="shared" si="51"/>
        <v>BOB-502</v>
      </c>
      <c r="M503" s="12" t="str" cm="1">
        <f t="array" ref="M503">_xlfn.IFS(J503=0,"",J503&lt;24,"24 ve altı",J503&lt;30,"25-30",J503&lt;40,"31-40",J503&lt;54,"41-54",J503&gt;54,"55 ve üstü")</f>
        <v>31-40</v>
      </c>
      <c r="N503" s="12" t="str" cm="1">
        <f t="array" ref="N503">_xlfn.IFS(K503=0,"",K503&lt;1,"0-1 ay",K503&lt;3,"1-3 ay",K503&lt;6,"3-6 ay",K503&lt;12,"6-12 ay",K503&lt;24,"12-24 ay",K503&gt;24,"24 ay ve üstü")</f>
        <v>12-24 ay</v>
      </c>
    </row>
    <row r="504" spans="1:14" x14ac:dyDescent="0.3">
      <c r="A504" t="s">
        <v>12</v>
      </c>
      <c r="B504" s="29">
        <v>503</v>
      </c>
      <c r="C504" s="30">
        <v>41000</v>
      </c>
      <c r="D504" s="25" t="str">
        <f t="shared" si="49"/>
        <v>04.2012</v>
      </c>
      <c r="E504" s="46" t="s">
        <v>5329</v>
      </c>
      <c r="F504" s="26" t="str">
        <f t="shared" si="50"/>
        <v>ABDÜLMECİT YILMAZ</v>
      </c>
      <c r="G504" s="48"/>
      <c r="H504" s="21" t="e">
        <f>VLOOKUP(F504,'[3]İSİM VEYA TC Sİ ÖRTÜŞENLER'!C$5:$I$406,3,FALSE)</f>
        <v>#N/A</v>
      </c>
      <c r="I504" s="21" t="e">
        <f>VLOOKUP(F504,'[3]İSİM VEYA TC Sİ ÖRTÜŞENLER'!$C$5:$I$406,7,FALSE)</f>
        <v>#N/A</v>
      </c>
      <c r="J504" s="41" t="e">
        <f t="shared" si="54"/>
        <v>#N/A</v>
      </c>
      <c r="K504" s="41" t="e">
        <f t="shared" si="55"/>
        <v>#N/A</v>
      </c>
      <c r="L504" t="str">
        <f t="shared" si="51"/>
        <v>BOB-503</v>
      </c>
      <c r="M504" s="12" t="e" cm="1">
        <f t="array" ref="M504">_xlfn.IFS(J504=0,"",J504&lt;24,"24 ve altı",J504&lt;30,"25-30",J504&lt;40,"31-40",J504&lt;54,"41-54",J504&gt;54,"55 ve üstü")</f>
        <v>#N/A</v>
      </c>
      <c r="N504" s="12" t="e" cm="1">
        <f t="array" ref="N504">_xlfn.IFS(K504=0,"",K504&lt;1,"0-1 ay",K504&lt;3,"1-3 ay",K504&lt;6,"3-6 ay",K504&lt;12,"6-12 ay",K504&lt;24,"12-24 ay",K504&gt;24,"24 ay ve üstü")</f>
        <v>#N/A</v>
      </c>
    </row>
    <row r="505" spans="1:14" x14ac:dyDescent="0.3">
      <c r="A505" t="s">
        <v>12</v>
      </c>
      <c r="B505" s="29">
        <v>504</v>
      </c>
      <c r="C505" s="30">
        <v>41002</v>
      </c>
      <c r="D505" s="25" t="str">
        <f t="shared" si="49"/>
        <v>04.2012</v>
      </c>
      <c r="E505" s="46" t="s">
        <v>5330</v>
      </c>
      <c r="F505" s="26" t="str">
        <f t="shared" si="50"/>
        <v>HASAN ÇALIŞKANER</v>
      </c>
      <c r="G505" s="48"/>
      <c r="H505" s="21">
        <f>VLOOKUP(F505,'[3]İSİM VEYA TC Sİ ÖRTÜŞENLER'!C$5:$I$406,3,FALSE)</f>
        <v>40480</v>
      </c>
      <c r="I505" s="21">
        <f>VLOOKUP(F505,'[3]İSİM VEYA TC Sİ ÖRTÜŞENLER'!$C$5:$I$406,7,FALSE)</f>
        <v>27134</v>
      </c>
      <c r="J505" s="41">
        <f t="shared" si="54"/>
        <v>37.994520547945207</v>
      </c>
      <c r="K505" s="41">
        <f t="shared" si="55"/>
        <v>17.399999999999999</v>
      </c>
      <c r="L505" t="str">
        <f t="shared" si="51"/>
        <v>BOB-504</v>
      </c>
      <c r="M505" s="12" t="str" cm="1">
        <f t="array" ref="M505">_xlfn.IFS(J505=0,"",J505&lt;24,"24 ve altı",J505&lt;30,"25-30",J505&lt;40,"31-40",J505&lt;54,"41-54",J505&gt;54,"55 ve üstü")</f>
        <v>31-40</v>
      </c>
      <c r="N505" s="12" t="str" cm="1">
        <f t="array" ref="N505">_xlfn.IFS(K505=0,"",K505&lt;1,"0-1 ay",K505&lt;3,"1-3 ay",K505&lt;6,"3-6 ay",K505&lt;12,"6-12 ay",K505&lt;24,"12-24 ay",K505&gt;24,"24 ay ve üstü")</f>
        <v>12-24 ay</v>
      </c>
    </row>
    <row r="506" spans="1:14" x14ac:dyDescent="0.3">
      <c r="A506" t="s">
        <v>12</v>
      </c>
      <c r="B506" s="29">
        <v>505</v>
      </c>
      <c r="C506" s="30">
        <v>41006</v>
      </c>
      <c r="D506" s="25" t="str">
        <f t="shared" si="49"/>
        <v>04.2012</v>
      </c>
      <c r="E506" s="46" t="s">
        <v>5270</v>
      </c>
      <c r="F506" s="26" t="str">
        <f t="shared" si="50"/>
        <v>HASAN TEZOL</v>
      </c>
      <c r="G506" s="48"/>
      <c r="H506" s="21">
        <f>VLOOKUP(F506,'[3]İSİM VEYA TC Sİ ÖRTÜŞENLER'!C$5:$I$406,3,FALSE)</f>
        <v>40465</v>
      </c>
      <c r="I506" s="21">
        <f>VLOOKUP(F506,'[3]İSİM VEYA TC Sİ ÖRTÜŞENLER'!$C$5:$I$406,7,FALSE)</f>
        <v>27870</v>
      </c>
      <c r="J506" s="41">
        <f t="shared" si="54"/>
        <v>35.989041095890414</v>
      </c>
      <c r="K506" s="41">
        <f t="shared" si="55"/>
        <v>18.033333333333335</v>
      </c>
      <c r="L506" t="str">
        <f t="shared" si="51"/>
        <v>BOB-505</v>
      </c>
      <c r="M506" s="12" t="str" cm="1">
        <f t="array" ref="M506">_xlfn.IFS(J506=0,"",J506&lt;24,"24 ve altı",J506&lt;30,"25-30",J506&lt;40,"31-40",J506&lt;54,"41-54",J506&gt;54,"55 ve üstü")</f>
        <v>31-40</v>
      </c>
      <c r="N506" s="12" t="str" cm="1">
        <f t="array" ref="N506">_xlfn.IFS(K506=0,"",K506&lt;1,"0-1 ay",K506&lt;3,"1-3 ay",K506&lt;6,"3-6 ay",K506&lt;12,"6-12 ay",K506&lt;24,"12-24 ay",K506&gt;24,"24 ay ve üstü")</f>
        <v>12-24 ay</v>
      </c>
    </row>
    <row r="507" spans="1:14" x14ac:dyDescent="0.3">
      <c r="A507" t="s">
        <v>12</v>
      </c>
      <c r="B507" s="29">
        <v>506</v>
      </c>
      <c r="C507" s="30">
        <v>41015</v>
      </c>
      <c r="D507" s="25" t="str">
        <f t="shared" si="49"/>
        <v>04.2012</v>
      </c>
      <c r="E507" s="46" t="s">
        <v>5331</v>
      </c>
      <c r="F507" s="26" t="str">
        <f t="shared" si="50"/>
        <v>VEDAT BAKIRTAŞ</v>
      </c>
      <c r="G507" s="48"/>
      <c r="H507" s="21">
        <f>VLOOKUP(F507,'[3]İSİM VEYA TC Sİ ÖRTÜŞENLER'!C$5:$I$406,3,FALSE)</f>
        <v>40068</v>
      </c>
      <c r="I507" s="21">
        <f>VLOOKUP(F507,'[3]İSİM VEYA TC Sİ ÖRTÜŞENLER'!$C$5:$I$406,7,FALSE)</f>
        <v>32229</v>
      </c>
      <c r="J507" s="41">
        <f t="shared" si="54"/>
        <v>24.07123287671233</v>
      </c>
      <c r="K507" s="41">
        <f t="shared" si="55"/>
        <v>31.566666666666666</v>
      </c>
      <c r="L507" t="str">
        <f t="shared" si="51"/>
        <v>BOB-506</v>
      </c>
      <c r="M507" s="12" t="str" cm="1">
        <f t="array" ref="M507">_xlfn.IFS(J507=0,"",J507&lt;24,"24 ve altı",J507&lt;30,"25-30",J507&lt;40,"31-40",J507&lt;54,"41-54",J507&gt;54,"55 ve üstü")</f>
        <v>25-30</v>
      </c>
      <c r="N507" s="12" t="str" cm="1">
        <f t="array" ref="N507">_xlfn.IFS(K507=0,"",K507&lt;1,"0-1 ay",K507&lt;3,"1-3 ay",K507&lt;6,"3-6 ay",K507&lt;12,"6-12 ay",K507&lt;24,"12-24 ay",K507&gt;24,"24 ay ve üstü")</f>
        <v>24 ay ve üstü</v>
      </c>
    </row>
    <row r="508" spans="1:14" x14ac:dyDescent="0.3">
      <c r="A508" t="s">
        <v>12</v>
      </c>
      <c r="B508" s="29">
        <v>507</v>
      </c>
      <c r="C508" s="30">
        <v>41015</v>
      </c>
      <c r="D508" s="25" t="str">
        <f t="shared" si="49"/>
        <v>04.2012</v>
      </c>
      <c r="E508" s="46" t="s">
        <v>5107</v>
      </c>
      <c r="F508" s="26" t="str">
        <f t="shared" si="50"/>
        <v>MEHMET KORKMAZ</v>
      </c>
      <c r="G508" s="48"/>
      <c r="H508" s="21">
        <f>VLOOKUP(F508,'[3]İSİM VEYA TC Sİ ÖRTÜŞENLER'!C$5:$I$406,3,FALSE)</f>
        <v>39852</v>
      </c>
      <c r="I508" s="21">
        <f>VLOOKUP(F508,'[3]İSİM VEYA TC Sİ ÖRTÜŞENLER'!$C$5:$I$406,7,FALSE)</f>
        <v>20455</v>
      </c>
      <c r="J508" s="41">
        <f t="shared" si="54"/>
        <v>56.328767123287669</v>
      </c>
      <c r="K508" s="41">
        <f t="shared" si="55"/>
        <v>38.766666666666666</v>
      </c>
      <c r="L508" t="str">
        <f t="shared" si="51"/>
        <v>BOB-507</v>
      </c>
      <c r="M508" s="12" t="str" cm="1">
        <f t="array" ref="M508">_xlfn.IFS(J508=0,"",J508&lt;24,"24 ve altı",J508&lt;30,"25-30",J508&lt;40,"31-40",J508&lt;54,"41-54",J508&gt;54,"55 ve üstü")</f>
        <v>55 ve üstü</v>
      </c>
      <c r="N508" s="12" t="str" cm="1">
        <f t="array" ref="N508">_xlfn.IFS(K508=0,"",K508&lt;1,"0-1 ay",K508&lt;3,"1-3 ay",K508&lt;6,"3-6 ay",K508&lt;12,"6-12 ay",K508&lt;24,"12-24 ay",K508&gt;24,"24 ay ve üstü")</f>
        <v>24 ay ve üstü</v>
      </c>
    </row>
    <row r="509" spans="1:14" x14ac:dyDescent="0.3">
      <c r="A509" t="s">
        <v>12</v>
      </c>
      <c r="B509" s="29">
        <v>508</v>
      </c>
      <c r="C509" s="30">
        <v>41016</v>
      </c>
      <c r="D509" s="25" t="str">
        <f t="shared" si="49"/>
        <v>04.2012</v>
      </c>
      <c r="E509" s="46"/>
      <c r="F509" s="26" t="str">
        <f t="shared" si="50"/>
        <v/>
      </c>
      <c r="G509" s="48"/>
      <c r="H509" s="21" t="e">
        <f>VLOOKUP(F509,'[3]İSİM VEYA TC Sİ ÖRTÜŞENLER'!C$5:$I$406,3,FALSE)</f>
        <v>#N/A</v>
      </c>
      <c r="I509" s="21" t="e">
        <f>VLOOKUP(F509,'[3]İSİM VEYA TC Sİ ÖRTÜŞENLER'!$C$5:$I$406,7,FALSE)</f>
        <v>#N/A</v>
      </c>
      <c r="J509"/>
      <c r="K509"/>
      <c r="L509" t="str">
        <f t="shared" si="51"/>
        <v>BOB-508</v>
      </c>
      <c r="M509" s="12" t="str" cm="1">
        <f t="array" ref="M509">_xlfn.IFS(J509=0,"",J509&lt;24,"24 ve altı",J509&lt;30,"25-30",J509&lt;40,"31-40",J509&lt;54,"41-54",J509&gt;54,"55 ve üstü")</f>
        <v/>
      </c>
      <c r="N509" s="12" t="str" cm="1">
        <f t="array" ref="N509">_xlfn.IFS(K509=0,"",K509&lt;1,"0-1 ay",K509&lt;3,"1-3 ay",K509&lt;6,"3-6 ay",K509&lt;12,"6-12 ay",K509&lt;24,"12-24 ay",K509&gt;24,"24 ay ve üstü")</f>
        <v/>
      </c>
    </row>
    <row r="510" spans="1:14" x14ac:dyDescent="0.3">
      <c r="A510" t="s">
        <v>12</v>
      </c>
      <c r="B510" s="29">
        <v>509</v>
      </c>
      <c r="C510" s="30">
        <v>41017</v>
      </c>
      <c r="D510" s="25" t="str">
        <f t="shared" si="49"/>
        <v>04.2012</v>
      </c>
      <c r="E510" s="46" t="s">
        <v>5332</v>
      </c>
      <c r="F510" s="26" t="str">
        <f t="shared" si="50"/>
        <v>AHMET ADIGÜZEL</v>
      </c>
      <c r="G510" s="48"/>
      <c r="H510" s="21" t="e">
        <f>VLOOKUP(F510,'[3]İSİM VEYA TC Sİ ÖRTÜŞENLER'!C$5:$I$406,3,FALSE)</f>
        <v>#N/A</v>
      </c>
      <c r="I510" s="21" t="e">
        <f>VLOOKUP(F510,'[3]İSİM VEYA TC Sİ ÖRTÜŞENLER'!$C$5:$I$406,7,FALSE)</f>
        <v>#N/A</v>
      </c>
      <c r="J510" s="41" t="e">
        <f t="shared" ref="J510:J518" si="56">+(C510-I510)/365</f>
        <v>#N/A</v>
      </c>
      <c r="K510" s="41" t="e">
        <f t="shared" ref="K510:K518" si="57">+(C510-H510)/30</f>
        <v>#N/A</v>
      </c>
      <c r="L510" t="str">
        <f t="shared" si="51"/>
        <v>BOB-509</v>
      </c>
      <c r="M510" s="12" t="e" cm="1">
        <f t="array" ref="M510">_xlfn.IFS(J510=0,"",J510&lt;24,"24 ve altı",J510&lt;30,"25-30",J510&lt;40,"31-40",J510&lt;54,"41-54",J510&gt;54,"55 ve üstü")</f>
        <v>#N/A</v>
      </c>
      <c r="N510" s="12" t="e" cm="1">
        <f t="array" ref="N510">_xlfn.IFS(K510=0,"",K510&lt;1,"0-1 ay",K510&lt;3,"1-3 ay",K510&lt;6,"3-6 ay",K510&lt;12,"6-12 ay",K510&lt;24,"12-24 ay",K510&gt;24,"24 ay ve üstü")</f>
        <v>#N/A</v>
      </c>
    </row>
    <row r="511" spans="1:14" x14ac:dyDescent="0.3">
      <c r="A511" t="s">
        <v>12</v>
      </c>
      <c r="B511" s="29">
        <v>510</v>
      </c>
      <c r="C511" s="30">
        <v>41026</v>
      </c>
      <c r="D511" s="25" t="str">
        <f t="shared" si="49"/>
        <v>04.2012</v>
      </c>
      <c r="E511" s="46" t="s">
        <v>5333</v>
      </c>
      <c r="F511" s="26" t="str">
        <f t="shared" si="50"/>
        <v>ÜNAL ALIŞ</v>
      </c>
      <c r="G511" s="48"/>
      <c r="H511" s="21">
        <f>VLOOKUP(F511,'[3]İSİM VEYA TC Sİ ÖRTÜŞENLER'!C$5:$I$406,3,FALSE)</f>
        <v>40302</v>
      </c>
      <c r="I511" s="21">
        <f>VLOOKUP(F511,'[3]İSİM VEYA TC Sİ ÖRTÜŞENLER'!$C$5:$I$406,7,FALSE)</f>
        <v>28479</v>
      </c>
      <c r="J511" s="41">
        <f t="shared" si="56"/>
        <v>34.375342465753427</v>
      </c>
      <c r="K511" s="41">
        <f t="shared" si="57"/>
        <v>24.133333333333333</v>
      </c>
      <c r="L511" t="str">
        <f t="shared" si="51"/>
        <v>BOB-510</v>
      </c>
      <c r="M511" s="12" t="str" cm="1">
        <f t="array" ref="M511">_xlfn.IFS(J511=0,"",J511&lt;24,"24 ve altı",J511&lt;30,"25-30",J511&lt;40,"31-40",J511&lt;54,"41-54",J511&gt;54,"55 ve üstü")</f>
        <v>31-40</v>
      </c>
      <c r="N511" s="12" t="str" cm="1">
        <f t="array" ref="N511">_xlfn.IFS(K511=0,"",K511&lt;1,"0-1 ay",K511&lt;3,"1-3 ay",K511&lt;6,"3-6 ay",K511&lt;12,"6-12 ay",K511&lt;24,"12-24 ay",K511&gt;24,"24 ay ve üstü")</f>
        <v>24 ay ve üstü</v>
      </c>
    </row>
    <row r="512" spans="1:14" x14ac:dyDescent="0.3">
      <c r="A512" t="s">
        <v>12</v>
      </c>
      <c r="B512" s="29">
        <v>511</v>
      </c>
      <c r="C512" s="30">
        <v>41034</v>
      </c>
      <c r="D512" s="25" t="str">
        <f t="shared" si="49"/>
        <v>05.2012</v>
      </c>
      <c r="E512" s="46" t="s">
        <v>5334</v>
      </c>
      <c r="F512" s="26" t="str">
        <f t="shared" si="50"/>
        <v>ŞERİF ÖKSÜZ</v>
      </c>
      <c r="G512" s="48"/>
      <c r="H512" s="21" t="e">
        <f>VLOOKUP(F512,'[3]İSİM VEYA TC Sİ ÖRTÜŞENLER'!C$5:$I$406,3,FALSE)</f>
        <v>#N/A</v>
      </c>
      <c r="I512" s="21" t="e">
        <f>VLOOKUP(F512,'[3]İSİM VEYA TC Sİ ÖRTÜŞENLER'!$C$5:$I$406,7,FALSE)</f>
        <v>#N/A</v>
      </c>
      <c r="J512" s="41" t="e">
        <f t="shared" si="56"/>
        <v>#N/A</v>
      </c>
      <c r="K512" s="41" t="e">
        <f t="shared" si="57"/>
        <v>#N/A</v>
      </c>
      <c r="L512" t="str">
        <f t="shared" si="51"/>
        <v>BOB-511</v>
      </c>
      <c r="M512" s="12" t="e" cm="1">
        <f t="array" ref="M512">_xlfn.IFS(J512=0,"",J512&lt;24,"24 ve altı",J512&lt;30,"25-30",J512&lt;40,"31-40",J512&lt;54,"41-54",J512&gt;54,"55 ve üstü")</f>
        <v>#N/A</v>
      </c>
      <c r="N512" s="12" t="e" cm="1">
        <f t="array" ref="N512">_xlfn.IFS(K512=0,"",K512&lt;1,"0-1 ay",K512&lt;3,"1-3 ay",K512&lt;6,"3-6 ay",K512&lt;12,"6-12 ay",K512&lt;24,"12-24 ay",K512&gt;24,"24 ay ve üstü")</f>
        <v>#N/A</v>
      </c>
    </row>
    <row r="513" spans="1:14" x14ac:dyDescent="0.3">
      <c r="A513" t="s">
        <v>12</v>
      </c>
      <c r="B513" s="29">
        <v>512</v>
      </c>
      <c r="C513" s="30">
        <v>41037</v>
      </c>
      <c r="D513" s="25" t="str">
        <f t="shared" si="49"/>
        <v>05.2012</v>
      </c>
      <c r="E513" s="46" t="s">
        <v>5296</v>
      </c>
      <c r="F513" s="26" t="str">
        <f t="shared" si="50"/>
        <v>HÜSEYİN YÜCELİ</v>
      </c>
      <c r="G513" s="48"/>
      <c r="H513" s="21">
        <f>VLOOKUP(F513,'[3]İSİM VEYA TC Sİ ÖRTÜŞENLER'!C$5:$I$406,3,FALSE)</f>
        <v>40285</v>
      </c>
      <c r="I513" s="21">
        <f>VLOOKUP(F513,'[3]İSİM VEYA TC Sİ ÖRTÜŞENLER'!$C$5:$I$406,7,FALSE)</f>
        <v>23833</v>
      </c>
      <c r="J513" s="41">
        <f t="shared" si="56"/>
        <v>47.134246575342466</v>
      </c>
      <c r="K513" s="41">
        <f t="shared" si="57"/>
        <v>25.066666666666666</v>
      </c>
      <c r="L513" t="str">
        <f t="shared" si="51"/>
        <v>BOB-512</v>
      </c>
      <c r="M513" s="12" t="str" cm="1">
        <f t="array" ref="M513">_xlfn.IFS(J513=0,"",J513&lt;24,"24 ve altı",J513&lt;30,"25-30",J513&lt;40,"31-40",J513&lt;54,"41-54",J513&gt;54,"55 ve üstü")</f>
        <v>41-54</v>
      </c>
      <c r="N513" s="12" t="str" cm="1">
        <f t="array" ref="N513">_xlfn.IFS(K513=0,"",K513&lt;1,"0-1 ay",K513&lt;3,"1-3 ay",K513&lt;6,"3-6 ay",K513&lt;12,"6-12 ay",K513&lt;24,"12-24 ay",K513&gt;24,"24 ay ve üstü")</f>
        <v>24 ay ve üstü</v>
      </c>
    </row>
    <row r="514" spans="1:14" x14ac:dyDescent="0.3">
      <c r="A514" t="s">
        <v>12</v>
      </c>
      <c r="B514" s="29">
        <v>513</v>
      </c>
      <c r="C514" s="30">
        <v>41043</v>
      </c>
      <c r="D514" s="25" t="str">
        <f t="shared" si="49"/>
        <v>05.2012</v>
      </c>
      <c r="E514" s="46" t="s">
        <v>5326</v>
      </c>
      <c r="F514" s="26" t="str">
        <f t="shared" si="50"/>
        <v>MEHMET ÖKSÜZ</v>
      </c>
      <c r="G514" s="48"/>
      <c r="H514" s="21">
        <f>VLOOKUP(F514,'[3]İSİM VEYA TC Sİ ÖRTÜŞENLER'!C$5:$I$406,3,FALSE)</f>
        <v>40274</v>
      </c>
      <c r="I514" s="21">
        <f>VLOOKUP(F514,'[3]İSİM VEYA TC Sİ ÖRTÜŞENLER'!$C$5:$I$406,7,FALSE)</f>
        <v>22077</v>
      </c>
      <c r="J514" s="41">
        <f t="shared" si="56"/>
        <v>51.961643835616435</v>
      </c>
      <c r="K514" s="41">
        <f t="shared" si="57"/>
        <v>25.633333333333333</v>
      </c>
      <c r="L514" t="str">
        <f t="shared" si="51"/>
        <v>BOB-513</v>
      </c>
      <c r="M514" s="12" t="str" cm="1">
        <f t="array" ref="M514">_xlfn.IFS(J514=0,"",J514&lt;24,"24 ve altı",J514&lt;30,"25-30",J514&lt;40,"31-40",J514&lt;54,"41-54",J514&gt;54,"55 ve üstü")</f>
        <v>41-54</v>
      </c>
      <c r="N514" s="12" t="str" cm="1">
        <f t="array" ref="N514">_xlfn.IFS(K514=0,"",K514&lt;1,"0-1 ay",K514&lt;3,"1-3 ay",K514&lt;6,"3-6 ay",K514&lt;12,"6-12 ay",K514&lt;24,"12-24 ay",K514&gt;24,"24 ay ve üstü")</f>
        <v>24 ay ve üstü</v>
      </c>
    </row>
    <row r="515" spans="1:14" x14ac:dyDescent="0.3">
      <c r="A515" t="s">
        <v>12</v>
      </c>
      <c r="B515" s="29">
        <v>514</v>
      </c>
      <c r="C515" s="30">
        <v>41043</v>
      </c>
      <c r="D515" s="25" t="str">
        <f t="shared" ref="D515:D578" si="58">TEXT(C515,"aa.yyyy")</f>
        <v>05.2012</v>
      </c>
      <c r="E515" s="46" t="s">
        <v>5335</v>
      </c>
      <c r="F515" s="26" t="str">
        <f t="shared" ref="F515:F578" si="59">UPPER(E515)</f>
        <v>SALİH VURAL</v>
      </c>
      <c r="G515" s="48"/>
      <c r="H515" s="21">
        <f>VLOOKUP(F515,'[3]İSİM VEYA TC Sİ ÖRTÜŞENLER'!C$5:$I$406,3,FALSE)</f>
        <v>40737</v>
      </c>
      <c r="I515" s="21">
        <f>VLOOKUP(F515,'[3]İSİM VEYA TC Sİ ÖRTÜŞENLER'!$C$5:$I$406,7,FALSE)</f>
        <v>27174</v>
      </c>
      <c r="J515" s="41">
        <f t="shared" si="56"/>
        <v>37.9972602739726</v>
      </c>
      <c r="K515" s="41">
        <f t="shared" si="57"/>
        <v>10.199999999999999</v>
      </c>
      <c r="L515" t="str">
        <f t="shared" ref="L515:L578" si="60">CONCATENATE(A515,"-",B515)</f>
        <v>BOB-514</v>
      </c>
      <c r="M515" s="12" t="str" cm="1">
        <f t="array" ref="M515">_xlfn.IFS(J515=0,"",J515&lt;24,"24 ve altı",J515&lt;30,"25-30",J515&lt;40,"31-40",J515&lt;54,"41-54",J515&gt;54,"55 ve üstü")</f>
        <v>31-40</v>
      </c>
      <c r="N515" s="12" t="str" cm="1">
        <f t="array" ref="N515">_xlfn.IFS(K515=0,"",K515&lt;1,"0-1 ay",K515&lt;3,"1-3 ay",K515&lt;6,"3-6 ay",K515&lt;12,"6-12 ay",K515&lt;24,"12-24 ay",K515&gt;24,"24 ay ve üstü")</f>
        <v>6-12 ay</v>
      </c>
    </row>
    <row r="516" spans="1:14" x14ac:dyDescent="0.3">
      <c r="A516" t="s">
        <v>12</v>
      </c>
      <c r="B516" s="29">
        <v>515</v>
      </c>
      <c r="C516" s="30">
        <v>41044</v>
      </c>
      <c r="D516" s="25" t="str">
        <f t="shared" si="58"/>
        <v>05.2012</v>
      </c>
      <c r="E516" s="46" t="s">
        <v>5336</v>
      </c>
      <c r="F516" s="26" t="str">
        <f t="shared" si="59"/>
        <v xml:space="preserve">GÜRSEL GÜNDOĞDU </v>
      </c>
      <c r="G516" s="48"/>
      <c r="H516" s="21" t="e">
        <f>VLOOKUP(F516,'[3]İSİM VEYA TC Sİ ÖRTÜŞENLER'!C$5:$I$406,3,FALSE)</f>
        <v>#N/A</v>
      </c>
      <c r="I516" s="21" t="e">
        <f>VLOOKUP(F516,'[3]İSİM VEYA TC Sİ ÖRTÜŞENLER'!$C$5:$I$406,7,FALSE)</f>
        <v>#N/A</v>
      </c>
      <c r="J516" s="41" t="e">
        <f t="shared" si="56"/>
        <v>#N/A</v>
      </c>
      <c r="K516" s="41" t="e">
        <f t="shared" si="57"/>
        <v>#N/A</v>
      </c>
      <c r="L516" t="str">
        <f t="shared" si="60"/>
        <v>BOB-515</v>
      </c>
      <c r="M516" s="12" t="e" cm="1">
        <f t="array" ref="M516">_xlfn.IFS(J516=0,"",J516&lt;24,"24 ve altı",J516&lt;30,"25-30",J516&lt;40,"31-40",J516&lt;54,"41-54",J516&gt;54,"55 ve üstü")</f>
        <v>#N/A</v>
      </c>
      <c r="N516" s="12" t="e" cm="1">
        <f t="array" ref="N516">_xlfn.IFS(K516=0,"",K516&lt;1,"0-1 ay",K516&lt;3,"1-3 ay",K516&lt;6,"3-6 ay",K516&lt;12,"6-12 ay",K516&lt;24,"12-24 ay",K516&gt;24,"24 ay ve üstü")</f>
        <v>#N/A</v>
      </c>
    </row>
    <row r="517" spans="1:14" x14ac:dyDescent="0.3">
      <c r="A517" t="s">
        <v>12</v>
      </c>
      <c r="B517" s="29">
        <v>516</v>
      </c>
      <c r="C517" s="30">
        <v>41045</v>
      </c>
      <c r="D517" s="25" t="str">
        <f t="shared" si="58"/>
        <v>05.2012</v>
      </c>
      <c r="E517" s="46" t="s">
        <v>5321</v>
      </c>
      <c r="F517" s="26" t="str">
        <f t="shared" si="59"/>
        <v>ARİF CİCİOĞLU</v>
      </c>
      <c r="G517" s="48"/>
      <c r="H517" s="21">
        <f>VLOOKUP(F517,'[3]İSİM VEYA TC Sİ ÖRTÜŞENLER'!C$5:$I$406,3,FALSE)</f>
        <v>40554</v>
      </c>
      <c r="I517" s="21">
        <f>VLOOKUP(F517,'[3]İSİM VEYA TC Sİ ÖRTÜŞENLER'!$C$5:$I$406,7,FALSE)</f>
        <v>25569</v>
      </c>
      <c r="J517" s="41">
        <f t="shared" si="56"/>
        <v>42.4</v>
      </c>
      <c r="K517" s="41">
        <f t="shared" si="57"/>
        <v>16.366666666666667</v>
      </c>
      <c r="L517" t="str">
        <f t="shared" si="60"/>
        <v>BOB-516</v>
      </c>
      <c r="M517" s="12" t="str" cm="1">
        <f t="array" ref="M517">_xlfn.IFS(J517=0,"",J517&lt;24,"24 ve altı",J517&lt;30,"25-30",J517&lt;40,"31-40",J517&lt;54,"41-54",J517&gt;54,"55 ve üstü")</f>
        <v>41-54</v>
      </c>
      <c r="N517" s="12" t="str" cm="1">
        <f t="array" ref="N517">_xlfn.IFS(K517=0,"",K517&lt;1,"0-1 ay",K517&lt;3,"1-3 ay",K517&lt;6,"3-6 ay",K517&lt;12,"6-12 ay",K517&lt;24,"12-24 ay",K517&gt;24,"24 ay ve üstü")</f>
        <v>12-24 ay</v>
      </c>
    </row>
    <row r="518" spans="1:14" x14ac:dyDescent="0.3">
      <c r="A518" t="s">
        <v>12</v>
      </c>
      <c r="B518" s="29">
        <v>517</v>
      </c>
      <c r="C518" s="30">
        <v>41046</v>
      </c>
      <c r="D518" s="25" t="str">
        <f t="shared" si="58"/>
        <v>05.2012</v>
      </c>
      <c r="E518" s="46" t="s">
        <v>5337</v>
      </c>
      <c r="F518" s="26" t="str">
        <f t="shared" si="59"/>
        <v xml:space="preserve">SÜLEYMAN CAN </v>
      </c>
      <c r="G518" s="48"/>
      <c r="H518" s="21" t="e">
        <f>VLOOKUP(F518,'[3]İSİM VEYA TC Sİ ÖRTÜŞENLER'!C$5:$I$406,3,FALSE)</f>
        <v>#N/A</v>
      </c>
      <c r="I518" s="21" t="e">
        <f>VLOOKUP(F518,'[3]İSİM VEYA TC Sİ ÖRTÜŞENLER'!$C$5:$I$406,7,FALSE)</f>
        <v>#N/A</v>
      </c>
      <c r="J518" s="41" t="e">
        <f t="shared" si="56"/>
        <v>#N/A</v>
      </c>
      <c r="K518" s="41" t="e">
        <f t="shared" si="57"/>
        <v>#N/A</v>
      </c>
      <c r="L518" t="str">
        <f t="shared" si="60"/>
        <v>BOB-517</v>
      </c>
      <c r="M518" s="12" t="e" cm="1">
        <f t="array" ref="M518">_xlfn.IFS(J518=0,"",J518&lt;24,"24 ve altı",J518&lt;30,"25-30",J518&lt;40,"31-40",J518&lt;54,"41-54",J518&gt;54,"55 ve üstü")</f>
        <v>#N/A</v>
      </c>
      <c r="N518" s="12" t="e" cm="1">
        <f t="array" ref="N518">_xlfn.IFS(K518=0,"",K518&lt;1,"0-1 ay",K518&lt;3,"1-3 ay",K518&lt;6,"3-6 ay",K518&lt;12,"6-12 ay",K518&lt;24,"12-24 ay",K518&gt;24,"24 ay ve üstü")</f>
        <v>#N/A</v>
      </c>
    </row>
    <row r="519" spans="1:14" x14ac:dyDescent="0.3">
      <c r="A519" t="s">
        <v>12</v>
      </c>
      <c r="B519" s="29">
        <v>518</v>
      </c>
      <c r="C519" s="30">
        <v>41046</v>
      </c>
      <c r="D519" s="25" t="str">
        <f t="shared" si="58"/>
        <v>05.2012</v>
      </c>
      <c r="E519" s="46"/>
      <c r="F519" s="26" t="str">
        <f t="shared" si="59"/>
        <v/>
      </c>
      <c r="G519" s="48"/>
      <c r="H519" s="21" t="e">
        <f>VLOOKUP(F519,'[3]İSİM VEYA TC Sİ ÖRTÜŞENLER'!C$5:$I$406,3,FALSE)</f>
        <v>#N/A</v>
      </c>
      <c r="I519" s="21" t="e">
        <f>VLOOKUP(F519,'[3]İSİM VEYA TC Sİ ÖRTÜŞENLER'!$C$5:$I$406,7,FALSE)</f>
        <v>#N/A</v>
      </c>
      <c r="J519"/>
      <c r="K519"/>
      <c r="L519" t="str">
        <f t="shared" si="60"/>
        <v>BOB-518</v>
      </c>
      <c r="M519" s="12" t="str" cm="1">
        <f t="array" ref="M519">_xlfn.IFS(J519=0,"",J519&lt;24,"24 ve altı",J519&lt;30,"25-30",J519&lt;40,"31-40",J519&lt;54,"41-54",J519&gt;54,"55 ve üstü")</f>
        <v/>
      </c>
      <c r="N519" s="12" t="str" cm="1">
        <f t="array" ref="N519">_xlfn.IFS(K519=0,"",K519&lt;1,"0-1 ay",K519&lt;3,"1-3 ay",K519&lt;6,"3-6 ay",K519&lt;12,"6-12 ay",K519&lt;24,"12-24 ay",K519&gt;24,"24 ay ve üstü")</f>
        <v/>
      </c>
    </row>
    <row r="520" spans="1:14" x14ac:dyDescent="0.3">
      <c r="A520" t="s">
        <v>12</v>
      </c>
      <c r="B520" s="29">
        <v>519</v>
      </c>
      <c r="C520" s="30">
        <v>41047</v>
      </c>
      <c r="D520" s="25" t="str">
        <f t="shared" si="58"/>
        <v>05.2012</v>
      </c>
      <c r="E520" s="46" t="s">
        <v>5338</v>
      </c>
      <c r="F520" s="26" t="str">
        <f t="shared" si="59"/>
        <v>İLHAN AYDOĞAN</v>
      </c>
      <c r="G520" s="48"/>
      <c r="H520" s="21" t="e">
        <f>VLOOKUP(F520,'[3]İSİM VEYA TC Sİ ÖRTÜŞENLER'!C$5:$I$406,3,FALSE)</f>
        <v>#N/A</v>
      </c>
      <c r="I520" s="21" t="e">
        <f>VLOOKUP(F520,'[3]İSİM VEYA TC Sİ ÖRTÜŞENLER'!$C$5:$I$406,7,FALSE)</f>
        <v>#N/A</v>
      </c>
      <c r="J520" s="41" t="e">
        <f>+(C520-I520)/365</f>
        <v>#N/A</v>
      </c>
      <c r="K520" s="41" t="e">
        <f>+(C520-H520)/30</f>
        <v>#N/A</v>
      </c>
      <c r="L520" t="str">
        <f t="shared" si="60"/>
        <v>BOB-519</v>
      </c>
      <c r="M520" s="12" t="e" cm="1">
        <f t="array" ref="M520">_xlfn.IFS(J520=0,"",J520&lt;24,"24 ve altı",J520&lt;30,"25-30",J520&lt;40,"31-40",J520&lt;54,"41-54",J520&gt;54,"55 ve üstü")</f>
        <v>#N/A</v>
      </c>
      <c r="N520" s="12" t="e" cm="1">
        <f t="array" ref="N520">_xlfn.IFS(K520=0,"",K520&lt;1,"0-1 ay",K520&lt;3,"1-3 ay",K520&lt;6,"3-6 ay",K520&lt;12,"6-12 ay",K520&lt;24,"12-24 ay",K520&gt;24,"24 ay ve üstü")</f>
        <v>#N/A</v>
      </c>
    </row>
    <row r="521" spans="1:14" x14ac:dyDescent="0.3">
      <c r="A521" t="s">
        <v>12</v>
      </c>
      <c r="B521" s="29">
        <v>520</v>
      </c>
      <c r="C521" s="30">
        <v>41050</v>
      </c>
      <c r="D521" s="25" t="str">
        <f t="shared" si="58"/>
        <v>05.2012</v>
      </c>
      <c r="E521" s="46"/>
      <c r="F521" s="26" t="str">
        <f t="shared" si="59"/>
        <v/>
      </c>
      <c r="G521" s="48"/>
      <c r="H521" s="21" t="e">
        <f>VLOOKUP(F521,'[3]İSİM VEYA TC Sİ ÖRTÜŞENLER'!C$5:$I$406,3,FALSE)</f>
        <v>#N/A</v>
      </c>
      <c r="I521" s="21" t="e">
        <f>VLOOKUP(F521,'[3]İSİM VEYA TC Sİ ÖRTÜŞENLER'!$C$5:$I$406,7,FALSE)</f>
        <v>#N/A</v>
      </c>
      <c r="J521"/>
      <c r="K521"/>
      <c r="L521" t="str">
        <f t="shared" si="60"/>
        <v>BOB-520</v>
      </c>
      <c r="M521" s="12" t="str" cm="1">
        <f t="array" ref="M521">_xlfn.IFS(J521=0,"",J521&lt;24,"24 ve altı",J521&lt;30,"25-30",J521&lt;40,"31-40",J521&lt;54,"41-54",J521&gt;54,"55 ve üstü")</f>
        <v/>
      </c>
      <c r="N521" s="12" t="str" cm="1">
        <f t="array" ref="N521">_xlfn.IFS(K521=0,"",K521&lt;1,"0-1 ay",K521&lt;3,"1-3 ay",K521&lt;6,"3-6 ay",K521&lt;12,"6-12 ay",K521&lt;24,"12-24 ay",K521&gt;24,"24 ay ve üstü")</f>
        <v/>
      </c>
    </row>
    <row r="522" spans="1:14" x14ac:dyDescent="0.3">
      <c r="A522" t="s">
        <v>12</v>
      </c>
      <c r="B522" s="29">
        <v>521</v>
      </c>
      <c r="C522" s="30">
        <v>41051</v>
      </c>
      <c r="D522" s="25" t="str">
        <f t="shared" si="58"/>
        <v>05.2012</v>
      </c>
      <c r="E522" s="46" t="s">
        <v>5339</v>
      </c>
      <c r="F522" s="26" t="str">
        <f t="shared" si="59"/>
        <v>KEMAL SOYLU</v>
      </c>
      <c r="G522" s="48"/>
      <c r="H522" s="21">
        <f>VLOOKUP(F522,'[3]İSİM VEYA TC Sİ ÖRTÜŞENLER'!C$5:$I$406,3,FALSE)</f>
        <v>40190</v>
      </c>
      <c r="I522" s="21">
        <f>VLOOKUP(F522,'[3]İSİM VEYA TC Sİ ÖRTÜŞENLER'!$C$5:$I$406,7,FALSE)</f>
        <v>25969</v>
      </c>
      <c r="J522" s="41">
        <f>+(C522-I522)/365</f>
        <v>41.320547945205476</v>
      </c>
      <c r="K522" s="41">
        <f>+(C522-H522)/30</f>
        <v>28.7</v>
      </c>
      <c r="L522" t="str">
        <f t="shared" si="60"/>
        <v>BOB-521</v>
      </c>
      <c r="M522" s="12" t="str" cm="1">
        <f t="array" ref="M522">_xlfn.IFS(J522=0,"",J522&lt;24,"24 ve altı",J522&lt;30,"25-30",J522&lt;40,"31-40",J522&lt;54,"41-54",J522&gt;54,"55 ve üstü")</f>
        <v>41-54</v>
      </c>
      <c r="N522" s="12" t="str" cm="1">
        <f t="array" ref="N522">_xlfn.IFS(K522=0,"",K522&lt;1,"0-1 ay",K522&lt;3,"1-3 ay",K522&lt;6,"3-6 ay",K522&lt;12,"6-12 ay",K522&lt;24,"12-24 ay",K522&gt;24,"24 ay ve üstü")</f>
        <v>24 ay ve üstü</v>
      </c>
    </row>
    <row r="523" spans="1:14" x14ac:dyDescent="0.3">
      <c r="A523" t="s">
        <v>12</v>
      </c>
      <c r="B523" s="29">
        <v>522</v>
      </c>
      <c r="C523" s="30">
        <v>41051</v>
      </c>
      <c r="D523" s="25" t="str">
        <f t="shared" si="58"/>
        <v>05.2012</v>
      </c>
      <c r="E523" s="46"/>
      <c r="F523" s="26" t="str">
        <f t="shared" si="59"/>
        <v/>
      </c>
      <c r="G523" s="48"/>
      <c r="H523" s="21" t="e">
        <f>VLOOKUP(F523,'[3]İSİM VEYA TC Sİ ÖRTÜŞENLER'!C$5:$I$406,3,FALSE)</f>
        <v>#N/A</v>
      </c>
      <c r="I523" s="21" t="e">
        <f>VLOOKUP(F523,'[3]İSİM VEYA TC Sİ ÖRTÜŞENLER'!$C$5:$I$406,7,FALSE)</f>
        <v>#N/A</v>
      </c>
      <c r="J523"/>
      <c r="K523"/>
      <c r="L523" t="str">
        <f t="shared" si="60"/>
        <v>BOB-522</v>
      </c>
      <c r="M523" s="12" t="str" cm="1">
        <f t="array" ref="M523">_xlfn.IFS(J523=0,"",J523&lt;24,"24 ve altı",J523&lt;30,"25-30",J523&lt;40,"31-40",J523&lt;54,"41-54",J523&gt;54,"55 ve üstü")</f>
        <v/>
      </c>
      <c r="N523" s="12" t="str" cm="1">
        <f t="array" ref="N523">_xlfn.IFS(K523=0,"",K523&lt;1,"0-1 ay",K523&lt;3,"1-3 ay",K523&lt;6,"3-6 ay",K523&lt;12,"6-12 ay",K523&lt;24,"12-24 ay",K523&gt;24,"24 ay ve üstü")</f>
        <v/>
      </c>
    </row>
    <row r="524" spans="1:14" x14ac:dyDescent="0.3">
      <c r="A524" t="s">
        <v>12</v>
      </c>
      <c r="B524" s="29">
        <v>523</v>
      </c>
      <c r="C524" s="30">
        <v>41052</v>
      </c>
      <c r="D524" s="25" t="str">
        <f t="shared" si="58"/>
        <v>05.2012</v>
      </c>
      <c r="E524" s="46"/>
      <c r="F524" s="26" t="str">
        <f t="shared" si="59"/>
        <v/>
      </c>
      <c r="G524" s="48"/>
      <c r="H524" s="21" t="e">
        <f>VLOOKUP(F524,'[3]İSİM VEYA TC Sİ ÖRTÜŞENLER'!C$5:$I$406,3,FALSE)</f>
        <v>#N/A</v>
      </c>
      <c r="I524" s="21" t="e">
        <f>VLOOKUP(F524,'[3]İSİM VEYA TC Sİ ÖRTÜŞENLER'!$C$5:$I$406,7,FALSE)</f>
        <v>#N/A</v>
      </c>
      <c r="J524"/>
      <c r="K524"/>
      <c r="L524" t="str">
        <f t="shared" si="60"/>
        <v>BOB-523</v>
      </c>
      <c r="M524" s="12" t="str" cm="1">
        <f t="array" ref="M524">_xlfn.IFS(J524=0,"",J524&lt;24,"24 ve altı",J524&lt;30,"25-30",J524&lt;40,"31-40",J524&lt;54,"41-54",J524&gt;54,"55 ve üstü")</f>
        <v/>
      </c>
      <c r="N524" s="12" t="str" cm="1">
        <f t="array" ref="N524">_xlfn.IFS(K524=0,"",K524&lt;1,"0-1 ay",K524&lt;3,"1-3 ay",K524&lt;6,"3-6 ay",K524&lt;12,"6-12 ay",K524&lt;24,"12-24 ay",K524&gt;24,"24 ay ve üstü")</f>
        <v/>
      </c>
    </row>
    <row r="525" spans="1:14" x14ac:dyDescent="0.3">
      <c r="A525" t="s">
        <v>12</v>
      </c>
      <c r="B525" s="29">
        <v>524</v>
      </c>
      <c r="C525" s="30">
        <v>41055</v>
      </c>
      <c r="D525" s="25" t="str">
        <f t="shared" si="58"/>
        <v>05.2012</v>
      </c>
      <c r="E525" s="46" t="s">
        <v>5218</v>
      </c>
      <c r="F525" s="26" t="str">
        <f t="shared" si="59"/>
        <v>EDİP İLKER TURNACIGİL</v>
      </c>
      <c r="G525" s="48"/>
      <c r="H525" s="21">
        <f>VLOOKUP(F525,'[3]İSİM VEYA TC Sİ ÖRTÜŞENLER'!C$5:$I$406,3,FALSE)</f>
        <v>40282</v>
      </c>
      <c r="I525" s="21">
        <f>VLOOKUP(F525,'[3]İSİM VEYA TC Sİ ÖRTÜŞENLER'!$C$5:$I$406,7,FALSE)</f>
        <v>27991</v>
      </c>
      <c r="J525" s="41">
        <f>+(C525-I525)/365</f>
        <v>35.791780821917811</v>
      </c>
      <c r="K525" s="41">
        <f>+(C525-H525)/30</f>
        <v>25.766666666666666</v>
      </c>
      <c r="L525" t="str">
        <f t="shared" si="60"/>
        <v>BOB-524</v>
      </c>
      <c r="M525" s="12" t="str" cm="1">
        <f t="array" ref="M525">_xlfn.IFS(J525=0,"",J525&lt;24,"24 ve altı",J525&lt;30,"25-30",J525&lt;40,"31-40",J525&lt;54,"41-54",J525&gt;54,"55 ve üstü")</f>
        <v>31-40</v>
      </c>
      <c r="N525" s="12" t="str" cm="1">
        <f t="array" ref="N525">_xlfn.IFS(K525=0,"",K525&lt;1,"0-1 ay",K525&lt;3,"1-3 ay",K525&lt;6,"3-6 ay",K525&lt;12,"6-12 ay",K525&lt;24,"12-24 ay",K525&gt;24,"24 ay ve üstü")</f>
        <v>24 ay ve üstü</v>
      </c>
    </row>
    <row r="526" spans="1:14" x14ac:dyDescent="0.3">
      <c r="A526" t="s">
        <v>12</v>
      </c>
      <c r="B526" s="29">
        <v>525</v>
      </c>
      <c r="C526" s="30">
        <v>41056</v>
      </c>
      <c r="D526" s="25" t="str">
        <f t="shared" si="58"/>
        <v>05.2012</v>
      </c>
      <c r="E526" s="46"/>
      <c r="F526" s="26" t="str">
        <f t="shared" si="59"/>
        <v/>
      </c>
      <c r="G526" s="48"/>
      <c r="H526" s="21" t="e">
        <f>VLOOKUP(F526,'[3]İSİM VEYA TC Sİ ÖRTÜŞENLER'!C$5:$I$406,3,FALSE)</f>
        <v>#N/A</v>
      </c>
      <c r="I526" s="21" t="e">
        <f>VLOOKUP(F526,'[3]İSİM VEYA TC Sİ ÖRTÜŞENLER'!$C$5:$I$406,7,FALSE)</f>
        <v>#N/A</v>
      </c>
      <c r="J526"/>
      <c r="K526"/>
      <c r="L526" t="str">
        <f t="shared" si="60"/>
        <v>BOB-525</v>
      </c>
      <c r="M526" s="12" t="str" cm="1">
        <f t="array" ref="M526">_xlfn.IFS(J526=0,"",J526&lt;24,"24 ve altı",J526&lt;30,"25-30",J526&lt;40,"31-40",J526&lt;54,"41-54",J526&gt;54,"55 ve üstü")</f>
        <v/>
      </c>
      <c r="N526" s="12" t="str" cm="1">
        <f t="array" ref="N526">_xlfn.IFS(K526=0,"",K526&lt;1,"0-1 ay",K526&lt;3,"1-3 ay",K526&lt;6,"3-6 ay",K526&lt;12,"6-12 ay",K526&lt;24,"12-24 ay",K526&gt;24,"24 ay ve üstü")</f>
        <v/>
      </c>
    </row>
    <row r="527" spans="1:14" x14ac:dyDescent="0.3">
      <c r="A527" t="s">
        <v>12</v>
      </c>
      <c r="B527" s="29">
        <v>526</v>
      </c>
      <c r="C527" s="30">
        <v>41056</v>
      </c>
      <c r="D527" s="25" t="str">
        <f t="shared" si="58"/>
        <v>05.2012</v>
      </c>
      <c r="E527" s="46"/>
      <c r="F527" s="26" t="str">
        <f t="shared" si="59"/>
        <v/>
      </c>
      <c r="G527" s="48"/>
      <c r="H527" s="21" t="e">
        <f>VLOOKUP(F527,'[3]İSİM VEYA TC Sİ ÖRTÜŞENLER'!C$5:$I$406,3,FALSE)</f>
        <v>#N/A</v>
      </c>
      <c r="I527" s="21" t="e">
        <f>VLOOKUP(F527,'[3]İSİM VEYA TC Sİ ÖRTÜŞENLER'!$C$5:$I$406,7,FALSE)</f>
        <v>#N/A</v>
      </c>
      <c r="J527"/>
      <c r="K527"/>
      <c r="L527" t="str">
        <f t="shared" si="60"/>
        <v>BOB-526</v>
      </c>
      <c r="M527" s="12" t="str" cm="1">
        <f t="array" ref="M527">_xlfn.IFS(J527=0,"",J527&lt;24,"24 ve altı",J527&lt;30,"25-30",J527&lt;40,"31-40",J527&lt;54,"41-54",J527&gt;54,"55 ve üstü")</f>
        <v/>
      </c>
      <c r="N527" s="12" t="str" cm="1">
        <f t="array" ref="N527">_xlfn.IFS(K527=0,"",K527&lt;1,"0-1 ay",K527&lt;3,"1-3 ay",K527&lt;6,"3-6 ay",K527&lt;12,"6-12 ay",K527&lt;24,"12-24 ay",K527&gt;24,"24 ay ve üstü")</f>
        <v/>
      </c>
    </row>
    <row r="528" spans="1:14" x14ac:dyDescent="0.3">
      <c r="A528" t="s">
        <v>12</v>
      </c>
      <c r="B528" s="29">
        <v>527</v>
      </c>
      <c r="C528" s="30">
        <v>41056</v>
      </c>
      <c r="D528" s="25" t="str">
        <f t="shared" si="58"/>
        <v>05.2012</v>
      </c>
      <c r="E528" s="46" t="s">
        <v>5340</v>
      </c>
      <c r="F528" s="26" t="str">
        <f t="shared" si="59"/>
        <v>BÜLENT FİLİZ</v>
      </c>
      <c r="G528" s="48"/>
      <c r="H528" s="21" t="e">
        <f>VLOOKUP(F528,'[3]İSİM VEYA TC Sİ ÖRTÜŞENLER'!C$5:$I$406,3,FALSE)</f>
        <v>#N/A</v>
      </c>
      <c r="I528" s="21" t="e">
        <f>VLOOKUP(F528,'[3]İSİM VEYA TC Sİ ÖRTÜŞENLER'!$C$5:$I$406,7,FALSE)</f>
        <v>#N/A</v>
      </c>
      <c r="J528" s="41" t="e">
        <f>+(C528-I528)/365</f>
        <v>#N/A</v>
      </c>
      <c r="K528" s="41" t="e">
        <f>+(C528-H528)/30</f>
        <v>#N/A</v>
      </c>
      <c r="L528" t="str">
        <f t="shared" si="60"/>
        <v>BOB-527</v>
      </c>
      <c r="M528" s="12" t="e" cm="1">
        <f t="array" ref="M528">_xlfn.IFS(J528=0,"",J528&lt;24,"24 ve altı",J528&lt;30,"25-30",J528&lt;40,"31-40",J528&lt;54,"41-54",J528&gt;54,"55 ve üstü")</f>
        <v>#N/A</v>
      </c>
      <c r="N528" s="12" t="e" cm="1">
        <f t="array" ref="N528">_xlfn.IFS(K528=0,"",K528&lt;1,"0-1 ay",K528&lt;3,"1-3 ay",K528&lt;6,"3-6 ay",K528&lt;12,"6-12 ay",K528&lt;24,"12-24 ay",K528&gt;24,"24 ay ve üstü")</f>
        <v>#N/A</v>
      </c>
    </row>
    <row r="529" spans="1:14" x14ac:dyDescent="0.3">
      <c r="A529" t="s">
        <v>12</v>
      </c>
      <c r="B529" s="29">
        <v>528</v>
      </c>
      <c r="C529" s="30">
        <v>41063</v>
      </c>
      <c r="D529" s="25" t="str">
        <f t="shared" si="58"/>
        <v>06.2012</v>
      </c>
      <c r="E529" s="46" t="s">
        <v>5341</v>
      </c>
      <c r="F529" s="26" t="str">
        <f t="shared" si="59"/>
        <v>MUSTAFA AKINCI</v>
      </c>
      <c r="G529" s="48"/>
      <c r="H529" s="21">
        <f>VLOOKUP(F529,'[3]İSİM VEYA TC Sİ ÖRTÜŞENLER'!C$5:$I$406,3,FALSE)</f>
        <v>40934</v>
      </c>
      <c r="I529" s="21">
        <f>VLOOKUP(F529,'[3]İSİM VEYA TC Sİ ÖRTÜŞENLER'!$C$5:$I$406,7,FALSE)</f>
        <v>24016</v>
      </c>
      <c r="J529" s="41">
        <f>+(C529-I529)/365</f>
        <v>46.704109589041096</v>
      </c>
      <c r="K529" s="41">
        <f>+(C529-H529)/30</f>
        <v>4.3</v>
      </c>
      <c r="L529" t="str">
        <f t="shared" si="60"/>
        <v>BOB-528</v>
      </c>
      <c r="M529" s="12" t="str" cm="1">
        <f t="array" ref="M529">_xlfn.IFS(J529=0,"",J529&lt;24,"24 ve altı",J529&lt;30,"25-30",J529&lt;40,"31-40",J529&lt;54,"41-54",J529&gt;54,"55 ve üstü")</f>
        <v>41-54</v>
      </c>
      <c r="N529" s="12" t="str" cm="1">
        <f t="array" ref="N529">_xlfn.IFS(K529=0,"",K529&lt;1,"0-1 ay",K529&lt;3,"1-3 ay",K529&lt;6,"3-6 ay",K529&lt;12,"6-12 ay",K529&lt;24,"12-24 ay",K529&gt;24,"24 ay ve üstü")</f>
        <v>3-6 ay</v>
      </c>
    </row>
    <row r="530" spans="1:14" x14ac:dyDescent="0.3">
      <c r="A530" t="s">
        <v>12</v>
      </c>
      <c r="B530" s="29">
        <v>529</v>
      </c>
      <c r="C530" s="30">
        <v>41066</v>
      </c>
      <c r="D530" s="25" t="str">
        <f t="shared" si="58"/>
        <v>06.2012</v>
      </c>
      <c r="E530" s="46"/>
      <c r="F530" s="26" t="str">
        <f t="shared" si="59"/>
        <v/>
      </c>
      <c r="G530" s="48"/>
      <c r="H530" s="21" t="e">
        <f>VLOOKUP(F530,'[3]İSİM VEYA TC Sİ ÖRTÜŞENLER'!C$5:$I$406,3,FALSE)</f>
        <v>#N/A</v>
      </c>
      <c r="I530" s="21" t="e">
        <f>VLOOKUP(F530,'[3]İSİM VEYA TC Sİ ÖRTÜŞENLER'!$C$5:$I$406,7,FALSE)</f>
        <v>#N/A</v>
      </c>
      <c r="J530"/>
      <c r="K530"/>
      <c r="L530" t="str">
        <f t="shared" si="60"/>
        <v>BOB-529</v>
      </c>
      <c r="M530" s="12" t="str" cm="1">
        <f t="array" ref="M530">_xlfn.IFS(J530=0,"",J530&lt;24,"24 ve altı",J530&lt;30,"25-30",J530&lt;40,"31-40",J530&lt;54,"41-54",J530&gt;54,"55 ve üstü")</f>
        <v/>
      </c>
      <c r="N530" s="12" t="str" cm="1">
        <f t="array" ref="N530">_xlfn.IFS(K530=0,"",K530&lt;1,"0-1 ay",K530&lt;3,"1-3 ay",K530&lt;6,"3-6 ay",K530&lt;12,"6-12 ay",K530&lt;24,"12-24 ay",K530&gt;24,"24 ay ve üstü")</f>
        <v/>
      </c>
    </row>
    <row r="531" spans="1:14" x14ac:dyDescent="0.3">
      <c r="A531" t="s">
        <v>12</v>
      </c>
      <c r="B531" s="29">
        <v>530</v>
      </c>
      <c r="C531" s="30">
        <v>41068</v>
      </c>
      <c r="D531" s="25" t="str">
        <f t="shared" si="58"/>
        <v>06.2012</v>
      </c>
      <c r="E531" s="46" t="s">
        <v>5342</v>
      </c>
      <c r="F531" s="26" t="str">
        <f t="shared" si="59"/>
        <v>MUSTAFA CEYHAN</v>
      </c>
      <c r="G531" s="48"/>
      <c r="H531" s="21">
        <f>VLOOKUP(F531,'[3]İSİM VEYA TC Sİ ÖRTÜŞENLER'!C$5:$I$406,3,FALSE)</f>
        <v>40435</v>
      </c>
      <c r="I531" s="21">
        <f>VLOOKUP(F531,'[3]İSİM VEYA TC Sİ ÖRTÜŞENLER'!$C$5:$I$406,7,FALSE)</f>
        <v>29297</v>
      </c>
      <c r="J531" s="41">
        <f t="shared" ref="J531:J538" si="61">+(C531-I531)/365</f>
        <v>32.249315068493154</v>
      </c>
      <c r="K531" s="41">
        <f t="shared" ref="K531:K538" si="62">+(C531-H531)/30</f>
        <v>21.1</v>
      </c>
      <c r="L531" t="str">
        <f t="shared" si="60"/>
        <v>BOB-530</v>
      </c>
      <c r="M531" s="12" t="str" cm="1">
        <f t="array" ref="M531">_xlfn.IFS(J531=0,"",J531&lt;24,"24 ve altı",J531&lt;30,"25-30",J531&lt;40,"31-40",J531&lt;54,"41-54",J531&gt;54,"55 ve üstü")</f>
        <v>31-40</v>
      </c>
      <c r="N531" s="12" t="str" cm="1">
        <f t="array" ref="N531">_xlfn.IFS(K531=0,"",K531&lt;1,"0-1 ay",K531&lt;3,"1-3 ay",K531&lt;6,"3-6 ay",K531&lt;12,"6-12 ay",K531&lt;24,"12-24 ay",K531&gt;24,"24 ay ve üstü")</f>
        <v>12-24 ay</v>
      </c>
    </row>
    <row r="532" spans="1:14" x14ac:dyDescent="0.3">
      <c r="A532" t="s">
        <v>12</v>
      </c>
      <c r="B532" s="29">
        <v>531</v>
      </c>
      <c r="C532" s="30">
        <v>41072</v>
      </c>
      <c r="D532" s="25" t="str">
        <f t="shared" si="58"/>
        <v>06.2012</v>
      </c>
      <c r="E532" s="46" t="s">
        <v>5201</v>
      </c>
      <c r="F532" s="26" t="str">
        <f t="shared" si="59"/>
        <v>SELİM SOLMAZ</v>
      </c>
      <c r="G532" s="48"/>
      <c r="H532" s="21">
        <f>VLOOKUP(F532,'[3]İSİM VEYA TC Sİ ÖRTÜŞENLER'!C$5:$I$406,3,FALSE)</f>
        <v>40588</v>
      </c>
      <c r="I532" s="21">
        <f>VLOOKUP(F532,'[3]İSİM VEYA TC Sİ ÖRTÜŞENLER'!$C$5:$I$406,7,FALSE)</f>
        <v>32212</v>
      </c>
      <c r="J532" s="41">
        <f t="shared" si="61"/>
        <v>24.273972602739725</v>
      </c>
      <c r="K532" s="41">
        <f t="shared" si="62"/>
        <v>16.133333333333333</v>
      </c>
      <c r="L532" t="str">
        <f t="shared" si="60"/>
        <v>BOB-531</v>
      </c>
      <c r="M532" s="12" t="str" cm="1">
        <f t="array" ref="M532">_xlfn.IFS(J532=0,"",J532&lt;24,"24 ve altı",J532&lt;30,"25-30",J532&lt;40,"31-40",J532&lt;54,"41-54",J532&gt;54,"55 ve üstü")</f>
        <v>25-30</v>
      </c>
      <c r="N532" s="12" t="str" cm="1">
        <f t="array" ref="N532">_xlfn.IFS(K532=0,"",K532&lt;1,"0-1 ay",K532&lt;3,"1-3 ay",K532&lt;6,"3-6 ay",K532&lt;12,"6-12 ay",K532&lt;24,"12-24 ay",K532&gt;24,"24 ay ve üstü")</f>
        <v>12-24 ay</v>
      </c>
    </row>
    <row r="533" spans="1:14" x14ac:dyDescent="0.3">
      <c r="A533" t="s">
        <v>12</v>
      </c>
      <c r="B533" s="29">
        <v>532</v>
      </c>
      <c r="C533" s="30">
        <v>41072</v>
      </c>
      <c r="D533" s="25" t="str">
        <f t="shared" si="58"/>
        <v>06.2012</v>
      </c>
      <c r="E533" s="46" t="s">
        <v>5343</v>
      </c>
      <c r="F533" s="26" t="str">
        <f t="shared" si="59"/>
        <v>KENAN GÖK</v>
      </c>
      <c r="G533" s="48"/>
      <c r="H533" s="21">
        <f>VLOOKUP(F533,'[3]İSİM VEYA TC Sİ ÖRTÜŞENLER'!C$5:$I$406,3,FALSE)</f>
        <v>40568</v>
      </c>
      <c r="I533" s="21">
        <f>VLOOKUP(F533,'[3]İSİM VEYA TC Sİ ÖRTÜŞENLER'!$C$5:$I$406,7,FALSE)</f>
        <v>31779</v>
      </c>
      <c r="J533" s="41">
        <f t="shared" si="61"/>
        <v>25.460273972602739</v>
      </c>
      <c r="K533" s="41">
        <f t="shared" si="62"/>
        <v>16.8</v>
      </c>
      <c r="L533" t="str">
        <f t="shared" si="60"/>
        <v>BOB-532</v>
      </c>
      <c r="M533" s="12" t="str" cm="1">
        <f t="array" ref="M533">_xlfn.IFS(J533=0,"",J533&lt;24,"24 ve altı",J533&lt;30,"25-30",J533&lt;40,"31-40",J533&lt;54,"41-54",J533&gt;54,"55 ve üstü")</f>
        <v>25-30</v>
      </c>
      <c r="N533" s="12" t="str" cm="1">
        <f t="array" ref="N533">_xlfn.IFS(K533=0,"",K533&lt;1,"0-1 ay",K533&lt;3,"1-3 ay",K533&lt;6,"3-6 ay",K533&lt;12,"6-12 ay",K533&lt;24,"12-24 ay",K533&gt;24,"24 ay ve üstü")</f>
        <v>12-24 ay</v>
      </c>
    </row>
    <row r="534" spans="1:14" x14ac:dyDescent="0.3">
      <c r="A534" t="s">
        <v>12</v>
      </c>
      <c r="B534" s="29">
        <v>533</v>
      </c>
      <c r="C534" s="30">
        <v>41074</v>
      </c>
      <c r="D534" s="25" t="str">
        <f t="shared" si="58"/>
        <v>06.2012</v>
      </c>
      <c r="E534" s="46" t="s">
        <v>5344</v>
      </c>
      <c r="F534" s="26" t="str">
        <f t="shared" si="59"/>
        <v>KEMAL BAŞ</v>
      </c>
      <c r="G534" s="48"/>
      <c r="H534" s="21">
        <f>VLOOKUP(F534,'[3]İSİM VEYA TC Sİ ÖRTÜŞENLER'!C$5:$I$406,3,FALSE)</f>
        <v>39889</v>
      </c>
      <c r="I534" s="21">
        <f>VLOOKUP(F534,'[3]İSİM VEYA TC Sİ ÖRTÜŞENLER'!$C$5:$I$406,7,FALSE)</f>
        <v>29346</v>
      </c>
      <c r="J534" s="41">
        <f t="shared" si="61"/>
        <v>32.131506849315066</v>
      </c>
      <c r="K534" s="41">
        <f t="shared" si="62"/>
        <v>39.5</v>
      </c>
      <c r="L534" t="str">
        <f t="shared" si="60"/>
        <v>BOB-533</v>
      </c>
      <c r="M534" s="12" t="str" cm="1">
        <f t="array" ref="M534">_xlfn.IFS(J534=0,"",J534&lt;24,"24 ve altı",J534&lt;30,"25-30",J534&lt;40,"31-40",J534&lt;54,"41-54",J534&gt;54,"55 ve üstü")</f>
        <v>31-40</v>
      </c>
      <c r="N534" s="12" t="str" cm="1">
        <f t="array" ref="N534">_xlfn.IFS(K534=0,"",K534&lt;1,"0-1 ay",K534&lt;3,"1-3 ay",K534&lt;6,"3-6 ay",K534&lt;12,"6-12 ay",K534&lt;24,"12-24 ay",K534&gt;24,"24 ay ve üstü")</f>
        <v>24 ay ve üstü</v>
      </c>
    </row>
    <row r="535" spans="1:14" x14ac:dyDescent="0.3">
      <c r="A535" t="s">
        <v>12</v>
      </c>
      <c r="B535" s="29">
        <v>534</v>
      </c>
      <c r="C535" s="30">
        <v>41074</v>
      </c>
      <c r="D535" s="25" t="str">
        <f t="shared" si="58"/>
        <v>06.2012</v>
      </c>
      <c r="E535" s="46" t="s">
        <v>5345</v>
      </c>
      <c r="F535" s="26" t="str">
        <f t="shared" si="59"/>
        <v>MUSTAFA KOÇYİĞİT</v>
      </c>
      <c r="G535" s="48"/>
      <c r="H535" s="21">
        <f>VLOOKUP(F535,'[3]İSİM VEYA TC Sİ ÖRTÜŞENLER'!C$5:$I$406,3,FALSE)</f>
        <v>40625</v>
      </c>
      <c r="I535" s="21">
        <f>VLOOKUP(F535,'[3]İSİM VEYA TC Sİ ÖRTÜŞENLER'!$C$5:$I$406,7,FALSE)</f>
        <v>30112</v>
      </c>
      <c r="J535" s="41">
        <f t="shared" si="61"/>
        <v>30.032876712328768</v>
      </c>
      <c r="K535" s="41">
        <f t="shared" si="62"/>
        <v>14.966666666666667</v>
      </c>
      <c r="L535" t="str">
        <f t="shared" si="60"/>
        <v>BOB-534</v>
      </c>
      <c r="M535" s="12" t="str" cm="1">
        <f t="array" ref="M535">_xlfn.IFS(J535=0,"",J535&lt;24,"24 ve altı",J535&lt;30,"25-30",J535&lt;40,"31-40",J535&lt;54,"41-54",J535&gt;54,"55 ve üstü")</f>
        <v>31-40</v>
      </c>
      <c r="N535" s="12" t="str" cm="1">
        <f t="array" ref="N535">_xlfn.IFS(K535=0,"",K535&lt;1,"0-1 ay",K535&lt;3,"1-3 ay",K535&lt;6,"3-6 ay",K535&lt;12,"6-12 ay",K535&lt;24,"12-24 ay",K535&gt;24,"24 ay ve üstü")</f>
        <v>12-24 ay</v>
      </c>
    </row>
    <row r="536" spans="1:14" x14ac:dyDescent="0.3">
      <c r="A536" t="s">
        <v>12</v>
      </c>
      <c r="B536" s="29">
        <v>535</v>
      </c>
      <c r="C536" s="30">
        <v>41074</v>
      </c>
      <c r="D536" s="25" t="str">
        <f t="shared" si="58"/>
        <v>06.2012</v>
      </c>
      <c r="E536" s="46" t="s">
        <v>5346</v>
      </c>
      <c r="F536" s="26" t="str">
        <f t="shared" si="59"/>
        <v>ERDAL ŞAHİN</v>
      </c>
      <c r="G536" s="48"/>
      <c r="H536" s="21">
        <f>VLOOKUP(F536,'[3]İSİM VEYA TC Sİ ÖRTÜŞENLER'!C$5:$I$406,3,FALSE)</f>
        <v>40443</v>
      </c>
      <c r="I536" s="21">
        <f>VLOOKUP(F536,'[3]İSİM VEYA TC Sİ ÖRTÜŞENLER'!$C$5:$I$406,7,FALSE)</f>
        <v>25385</v>
      </c>
      <c r="J536" s="41">
        <f t="shared" si="61"/>
        <v>42.983561643835614</v>
      </c>
      <c r="K536" s="41">
        <f t="shared" si="62"/>
        <v>21.033333333333335</v>
      </c>
      <c r="L536" t="str">
        <f t="shared" si="60"/>
        <v>BOB-535</v>
      </c>
      <c r="M536" s="12" t="str" cm="1">
        <f t="array" ref="M536">_xlfn.IFS(J536=0,"",J536&lt;24,"24 ve altı",J536&lt;30,"25-30",J536&lt;40,"31-40",J536&lt;54,"41-54",J536&gt;54,"55 ve üstü")</f>
        <v>41-54</v>
      </c>
      <c r="N536" s="12" t="str" cm="1">
        <f t="array" ref="N536">_xlfn.IFS(K536=0,"",K536&lt;1,"0-1 ay",K536&lt;3,"1-3 ay",K536&lt;6,"3-6 ay",K536&lt;12,"6-12 ay",K536&lt;24,"12-24 ay",K536&gt;24,"24 ay ve üstü")</f>
        <v>12-24 ay</v>
      </c>
    </row>
    <row r="537" spans="1:14" x14ac:dyDescent="0.3">
      <c r="A537" t="s">
        <v>12</v>
      </c>
      <c r="B537" s="29">
        <v>536</v>
      </c>
      <c r="C537" s="30">
        <v>41078</v>
      </c>
      <c r="D537" s="25" t="str">
        <f t="shared" si="58"/>
        <v>06.2012</v>
      </c>
      <c r="E537" s="46" t="s">
        <v>5347</v>
      </c>
      <c r="F537" s="26" t="str">
        <f t="shared" si="59"/>
        <v>HÜSEYİN BOZ</v>
      </c>
      <c r="G537" s="48"/>
      <c r="H537" s="21" t="e">
        <f>VLOOKUP(F537,'[3]İSİM VEYA TC Sİ ÖRTÜŞENLER'!C$5:$I$406,3,FALSE)</f>
        <v>#N/A</v>
      </c>
      <c r="I537" s="21" t="e">
        <f>VLOOKUP(F537,'[3]İSİM VEYA TC Sİ ÖRTÜŞENLER'!$C$5:$I$406,7,FALSE)</f>
        <v>#N/A</v>
      </c>
      <c r="J537" s="41" t="e">
        <f t="shared" si="61"/>
        <v>#N/A</v>
      </c>
      <c r="K537" s="41" t="e">
        <f t="shared" si="62"/>
        <v>#N/A</v>
      </c>
      <c r="L537" t="str">
        <f t="shared" si="60"/>
        <v>BOB-536</v>
      </c>
      <c r="M537" s="12" t="e" cm="1">
        <f t="array" ref="M537">_xlfn.IFS(J537=0,"",J537&lt;24,"24 ve altı",J537&lt;30,"25-30",J537&lt;40,"31-40",J537&lt;54,"41-54",J537&gt;54,"55 ve üstü")</f>
        <v>#N/A</v>
      </c>
      <c r="N537" s="12" t="e" cm="1">
        <f t="array" ref="N537">_xlfn.IFS(K537=0,"",K537&lt;1,"0-1 ay",K537&lt;3,"1-3 ay",K537&lt;6,"3-6 ay",K537&lt;12,"6-12 ay",K537&lt;24,"12-24 ay",K537&gt;24,"24 ay ve üstü")</f>
        <v>#N/A</v>
      </c>
    </row>
    <row r="538" spans="1:14" x14ac:dyDescent="0.3">
      <c r="A538" t="s">
        <v>12</v>
      </c>
      <c r="B538" s="29">
        <v>537</v>
      </c>
      <c r="C538" s="30">
        <v>41087</v>
      </c>
      <c r="D538" s="25" t="str">
        <f t="shared" si="58"/>
        <v>06.2012</v>
      </c>
      <c r="E538" s="50" t="s">
        <v>5348</v>
      </c>
      <c r="F538" s="26" t="str">
        <f t="shared" si="59"/>
        <v>HÜSEYİN DEMİR</v>
      </c>
      <c r="G538" s="51"/>
      <c r="H538" s="21">
        <f>VLOOKUP(F538,'[3]İSİM VEYA TC Sİ ÖRTÜŞENLER'!C$5:$I$406,3,FALSE)</f>
        <v>40446</v>
      </c>
      <c r="I538" s="21">
        <f>VLOOKUP(F538,'[3]İSİM VEYA TC Sİ ÖRTÜŞENLER'!$C$5:$I$406,7,FALSE)</f>
        <v>25814</v>
      </c>
      <c r="J538" s="41">
        <f t="shared" si="61"/>
        <v>41.843835616438355</v>
      </c>
      <c r="K538" s="41">
        <f t="shared" si="62"/>
        <v>21.366666666666667</v>
      </c>
      <c r="L538" t="str">
        <f t="shared" si="60"/>
        <v>BOB-537</v>
      </c>
      <c r="M538" s="12" t="str" cm="1">
        <f t="array" ref="M538">_xlfn.IFS(J538=0,"",J538&lt;24,"24 ve altı",J538&lt;30,"25-30",J538&lt;40,"31-40",J538&lt;54,"41-54",J538&gt;54,"55 ve üstü")</f>
        <v>41-54</v>
      </c>
      <c r="N538" s="12" t="str" cm="1">
        <f t="array" ref="N538">_xlfn.IFS(K538=0,"",K538&lt;1,"0-1 ay",K538&lt;3,"1-3 ay",K538&lt;6,"3-6 ay",K538&lt;12,"6-12 ay",K538&lt;24,"12-24 ay",K538&gt;24,"24 ay ve üstü")</f>
        <v>12-24 ay</v>
      </c>
    </row>
    <row r="539" spans="1:14" x14ac:dyDescent="0.3">
      <c r="A539" t="s">
        <v>12</v>
      </c>
      <c r="B539" s="29">
        <v>538</v>
      </c>
      <c r="C539" s="30"/>
      <c r="D539" s="25" t="str">
        <f t="shared" si="58"/>
        <v>01.1900</v>
      </c>
      <c r="E539" s="52"/>
      <c r="F539" s="26" t="str">
        <f t="shared" si="59"/>
        <v/>
      </c>
      <c r="G539" s="51"/>
      <c r="H539" s="21" t="e">
        <f>VLOOKUP(F539,'[3]İSİM VEYA TC Sİ ÖRTÜŞENLER'!C$5:$I$406,3,FALSE)</f>
        <v>#N/A</v>
      </c>
      <c r="I539" s="21" t="e">
        <f>VLOOKUP(F539,'[3]İSİM VEYA TC Sİ ÖRTÜŞENLER'!$C$5:$I$406,7,FALSE)</f>
        <v>#N/A</v>
      </c>
      <c r="J539"/>
      <c r="K539"/>
      <c r="L539" t="str">
        <f t="shared" si="60"/>
        <v>BOB-538</v>
      </c>
      <c r="M539" s="12" t="str" cm="1">
        <f t="array" ref="M539">_xlfn.IFS(J539=0,"",J539&lt;24,"24 ve altı",J539&lt;30,"25-30",J539&lt;40,"31-40",J539&lt;54,"41-54",J539&gt;54,"55 ve üstü")</f>
        <v/>
      </c>
      <c r="N539" s="12" t="str" cm="1">
        <f t="array" ref="N539">_xlfn.IFS(K539=0,"",K539&lt;1,"0-1 ay",K539&lt;3,"1-3 ay",K539&lt;6,"3-6 ay",K539&lt;12,"6-12 ay",K539&lt;24,"12-24 ay",K539&gt;24,"24 ay ve üstü")</f>
        <v/>
      </c>
    </row>
    <row r="540" spans="1:14" x14ac:dyDescent="0.3">
      <c r="A540" t="s">
        <v>12</v>
      </c>
      <c r="B540" s="29">
        <v>539</v>
      </c>
      <c r="C540" s="30">
        <v>41089</v>
      </c>
      <c r="D540" s="25" t="str">
        <f t="shared" si="58"/>
        <v>06.2012</v>
      </c>
      <c r="E540" s="50" t="s">
        <v>5349</v>
      </c>
      <c r="F540" s="26" t="str">
        <f t="shared" si="59"/>
        <v>SEDAT GÜLMEZ</v>
      </c>
      <c r="G540" s="51"/>
      <c r="H540" s="21">
        <f>VLOOKUP(F540,'[3]İSİM VEYA TC Sİ ÖRTÜŞENLER'!C$5:$I$406,3,FALSE)</f>
        <v>41270</v>
      </c>
      <c r="I540" s="21">
        <f>VLOOKUP(F540,'[3]İSİM VEYA TC Sİ ÖRTÜŞENLER'!$C$5:$I$406,7,FALSE)</f>
        <v>28532</v>
      </c>
      <c r="J540" s="41">
        <f t="shared" ref="J540:J545" si="63">+(C540-I540)/365</f>
        <v>34.402739726027399</v>
      </c>
      <c r="K540" s="41">
        <v>11</v>
      </c>
      <c r="L540" t="str">
        <f t="shared" si="60"/>
        <v>BOB-539</v>
      </c>
      <c r="M540" s="12" t="str" cm="1">
        <f t="array" ref="M540">_xlfn.IFS(J540=0,"",J540&lt;24,"24 ve altı",J540&lt;30,"25-30",J540&lt;40,"31-40",J540&lt;54,"41-54",J540&gt;54,"55 ve üstü")</f>
        <v>31-40</v>
      </c>
      <c r="N540" s="12" t="str" cm="1">
        <f t="array" ref="N540">_xlfn.IFS(K540=0,"",K540&lt;1,"0-1 ay",K540&lt;3,"1-3 ay",K540&lt;6,"3-6 ay",K540&lt;12,"6-12 ay",K540&lt;24,"12-24 ay",K540&gt;24,"24 ay ve üstü")</f>
        <v>6-12 ay</v>
      </c>
    </row>
    <row r="541" spans="1:14" x14ac:dyDescent="0.3">
      <c r="A541" t="s">
        <v>12</v>
      </c>
      <c r="B541" s="29">
        <v>540</v>
      </c>
      <c r="C541" s="30">
        <v>41089</v>
      </c>
      <c r="D541" s="25" t="str">
        <f t="shared" si="58"/>
        <v>06.2012</v>
      </c>
      <c r="E541" s="50" t="s">
        <v>5350</v>
      </c>
      <c r="F541" s="26" t="str">
        <f t="shared" si="59"/>
        <v>AHMET KURT</v>
      </c>
      <c r="G541" s="51"/>
      <c r="H541" s="21">
        <f>VLOOKUP(F541,'[3]İSİM VEYA TC Sİ ÖRTÜŞENLER'!C$5:$I$406,3,FALSE)</f>
        <v>40299</v>
      </c>
      <c r="I541" s="21">
        <f>VLOOKUP(F541,'[3]İSİM VEYA TC Sİ ÖRTÜŞENLER'!$C$5:$I$406,7,FALSE)</f>
        <v>27524</v>
      </c>
      <c r="J541" s="41">
        <f t="shared" si="63"/>
        <v>37.164383561643838</v>
      </c>
      <c r="K541" s="41">
        <f>+(C541-H541)/30</f>
        <v>26.333333333333332</v>
      </c>
      <c r="L541" t="str">
        <f t="shared" si="60"/>
        <v>BOB-540</v>
      </c>
      <c r="M541" s="12" t="str" cm="1">
        <f t="array" ref="M541">_xlfn.IFS(J541=0,"",J541&lt;24,"24 ve altı",J541&lt;30,"25-30",J541&lt;40,"31-40",J541&lt;54,"41-54",J541&gt;54,"55 ve üstü")</f>
        <v>31-40</v>
      </c>
      <c r="N541" s="12" t="str" cm="1">
        <f t="array" ref="N541">_xlfn.IFS(K541=0,"",K541&lt;1,"0-1 ay",K541&lt;3,"1-3 ay",K541&lt;6,"3-6 ay",K541&lt;12,"6-12 ay",K541&lt;24,"12-24 ay",K541&gt;24,"24 ay ve üstü")</f>
        <v>24 ay ve üstü</v>
      </c>
    </row>
    <row r="542" spans="1:14" x14ac:dyDescent="0.3">
      <c r="A542" t="s">
        <v>12</v>
      </c>
      <c r="B542" s="29">
        <v>541</v>
      </c>
      <c r="C542" s="30">
        <v>41093</v>
      </c>
      <c r="D542" s="25" t="str">
        <f t="shared" si="58"/>
        <v>07.2012</v>
      </c>
      <c r="E542" s="50" t="s">
        <v>5351</v>
      </c>
      <c r="F542" s="26" t="str">
        <f t="shared" si="59"/>
        <v>ERTUĞRUL AKBABA</v>
      </c>
      <c r="G542" s="51"/>
      <c r="H542" s="21">
        <f>VLOOKUP(F542,'[3]İSİM VEYA TC Sİ ÖRTÜŞENLER'!C$5:$I$406,3,FALSE)</f>
        <v>39815</v>
      </c>
      <c r="I542" s="21">
        <f>VLOOKUP(F542,'[3]İSİM VEYA TC Sİ ÖRTÜŞENLER'!$C$5:$I$406,7,FALSE)</f>
        <v>16867</v>
      </c>
      <c r="J542" s="41">
        <f t="shared" si="63"/>
        <v>66.372602739726034</v>
      </c>
      <c r="K542" s="41">
        <f>+(C542-H542)/30</f>
        <v>42.6</v>
      </c>
      <c r="L542" t="str">
        <f t="shared" si="60"/>
        <v>BOB-541</v>
      </c>
      <c r="M542" s="12" t="str" cm="1">
        <f t="array" ref="M542">_xlfn.IFS(J542=0,"",J542&lt;24,"24 ve altı",J542&lt;30,"25-30",J542&lt;40,"31-40",J542&lt;54,"41-54",J542&gt;54,"55 ve üstü")</f>
        <v>55 ve üstü</v>
      </c>
      <c r="N542" s="12" t="str" cm="1">
        <f t="array" ref="N542">_xlfn.IFS(K542=0,"",K542&lt;1,"0-1 ay",K542&lt;3,"1-3 ay",K542&lt;6,"3-6 ay",K542&lt;12,"6-12 ay",K542&lt;24,"12-24 ay",K542&gt;24,"24 ay ve üstü")</f>
        <v>24 ay ve üstü</v>
      </c>
    </row>
    <row r="543" spans="1:14" x14ac:dyDescent="0.3">
      <c r="A543" t="s">
        <v>12</v>
      </c>
      <c r="B543" s="29">
        <v>542</v>
      </c>
      <c r="C543" s="30">
        <v>41097</v>
      </c>
      <c r="D543" s="25" t="str">
        <f t="shared" si="58"/>
        <v>07.2012</v>
      </c>
      <c r="E543" s="50" t="s">
        <v>5352</v>
      </c>
      <c r="F543" s="26" t="str">
        <f t="shared" si="59"/>
        <v xml:space="preserve">HÜSEYİN LÜTFÜ KAPLAN    </v>
      </c>
      <c r="G543" s="51"/>
      <c r="H543" s="21" t="e">
        <f>VLOOKUP(F543,'[3]İSİM VEYA TC Sİ ÖRTÜŞENLER'!C$5:$I$406,3,FALSE)</f>
        <v>#N/A</v>
      </c>
      <c r="I543" s="21" t="e">
        <f>VLOOKUP(F543,'[3]İSİM VEYA TC Sİ ÖRTÜŞENLER'!$C$5:$I$406,7,FALSE)</f>
        <v>#N/A</v>
      </c>
      <c r="J543" s="41" t="e">
        <f t="shared" si="63"/>
        <v>#N/A</v>
      </c>
      <c r="K543" s="41" t="e">
        <f>+(C543-H543)/30</f>
        <v>#N/A</v>
      </c>
      <c r="L543" t="str">
        <f t="shared" si="60"/>
        <v>BOB-542</v>
      </c>
      <c r="M543" s="12" t="e" cm="1">
        <f t="array" ref="M543">_xlfn.IFS(J543=0,"",J543&lt;24,"24 ve altı",J543&lt;30,"25-30",J543&lt;40,"31-40",J543&lt;54,"41-54",J543&gt;54,"55 ve üstü")</f>
        <v>#N/A</v>
      </c>
      <c r="N543" s="12" t="e" cm="1">
        <f t="array" ref="N543">_xlfn.IFS(K543=0,"",K543&lt;1,"0-1 ay",K543&lt;3,"1-3 ay",K543&lt;6,"3-6 ay",K543&lt;12,"6-12 ay",K543&lt;24,"12-24 ay",K543&gt;24,"24 ay ve üstü")</f>
        <v>#N/A</v>
      </c>
    </row>
    <row r="544" spans="1:14" x14ac:dyDescent="0.3">
      <c r="A544" t="s">
        <v>12</v>
      </c>
      <c r="B544" s="29">
        <v>543</v>
      </c>
      <c r="C544" s="30">
        <v>41104</v>
      </c>
      <c r="D544" s="25" t="str">
        <f t="shared" si="58"/>
        <v>07.2012</v>
      </c>
      <c r="E544" s="50" t="s">
        <v>5353</v>
      </c>
      <c r="F544" s="26" t="str">
        <f t="shared" si="59"/>
        <v>MUSTAFA CEYHAN</v>
      </c>
      <c r="G544" s="51"/>
      <c r="H544" s="21">
        <f>VLOOKUP(F544,'[3]İSİM VEYA TC Sİ ÖRTÜŞENLER'!C$5:$I$406,3,FALSE)</f>
        <v>40435</v>
      </c>
      <c r="I544" s="21">
        <f>VLOOKUP(F544,'[3]İSİM VEYA TC Sİ ÖRTÜŞENLER'!$C$5:$I$406,7,FALSE)</f>
        <v>29297</v>
      </c>
      <c r="J544" s="41">
        <f t="shared" si="63"/>
        <v>32.347945205479455</v>
      </c>
      <c r="K544" s="41">
        <f>+(C544-H544)/30</f>
        <v>22.3</v>
      </c>
      <c r="L544" t="str">
        <f t="shared" si="60"/>
        <v>BOB-543</v>
      </c>
      <c r="M544" s="12" t="str" cm="1">
        <f t="array" ref="M544">_xlfn.IFS(J544=0,"",J544&lt;24,"24 ve altı",J544&lt;30,"25-30",J544&lt;40,"31-40",J544&lt;54,"41-54",J544&gt;54,"55 ve üstü")</f>
        <v>31-40</v>
      </c>
      <c r="N544" s="12" t="str" cm="1">
        <f t="array" ref="N544">_xlfn.IFS(K544=0,"",K544&lt;1,"0-1 ay",K544&lt;3,"1-3 ay",K544&lt;6,"3-6 ay",K544&lt;12,"6-12 ay",K544&lt;24,"12-24 ay",K544&gt;24,"24 ay ve üstü")</f>
        <v>12-24 ay</v>
      </c>
    </row>
    <row r="545" spans="1:14" x14ac:dyDescent="0.3">
      <c r="A545" t="s">
        <v>12</v>
      </c>
      <c r="B545" s="29">
        <v>544</v>
      </c>
      <c r="C545" s="30">
        <v>41110</v>
      </c>
      <c r="D545" s="25" t="str">
        <f t="shared" si="58"/>
        <v>07.2012</v>
      </c>
      <c r="E545" s="50" t="s">
        <v>5354</v>
      </c>
      <c r="F545" s="26" t="str">
        <f t="shared" si="59"/>
        <v>KAYA DEMİR</v>
      </c>
      <c r="G545" s="51"/>
      <c r="H545" s="21">
        <f>VLOOKUP(F545,'[3]İSİM VEYA TC Sİ ÖRTÜŞENLER'!C$5:$I$406,3,FALSE)</f>
        <v>40330</v>
      </c>
      <c r="I545" s="21">
        <f>VLOOKUP(F545,'[3]İSİM VEYA TC Sİ ÖRTÜŞENLER'!$C$5:$I$406,7,FALSE)</f>
        <v>29258</v>
      </c>
      <c r="J545" s="41">
        <f t="shared" si="63"/>
        <v>32.471232876712328</v>
      </c>
      <c r="K545" s="41">
        <f>+(C545-H545)/30</f>
        <v>26</v>
      </c>
      <c r="L545" t="str">
        <f t="shared" si="60"/>
        <v>BOB-544</v>
      </c>
      <c r="M545" s="12" t="str" cm="1">
        <f t="array" ref="M545">_xlfn.IFS(J545=0,"",J545&lt;24,"24 ve altı",J545&lt;30,"25-30",J545&lt;40,"31-40",J545&lt;54,"41-54",J545&gt;54,"55 ve üstü")</f>
        <v>31-40</v>
      </c>
      <c r="N545" s="12" t="str" cm="1">
        <f t="array" ref="N545">_xlfn.IFS(K545=0,"",K545&lt;1,"0-1 ay",K545&lt;3,"1-3 ay",K545&lt;6,"3-6 ay",K545&lt;12,"6-12 ay",K545&lt;24,"12-24 ay",K545&gt;24,"24 ay ve üstü")</f>
        <v>24 ay ve üstü</v>
      </c>
    </row>
    <row r="546" spans="1:14" x14ac:dyDescent="0.3">
      <c r="A546" t="s">
        <v>12</v>
      </c>
      <c r="B546" s="29">
        <v>544</v>
      </c>
      <c r="C546" s="30"/>
      <c r="D546" s="25" t="str">
        <f t="shared" si="58"/>
        <v>01.1900</v>
      </c>
      <c r="E546" s="50"/>
      <c r="F546" s="26" t="str">
        <f t="shared" si="59"/>
        <v/>
      </c>
      <c r="G546" s="51"/>
      <c r="H546" s="21" t="e">
        <f>VLOOKUP(F546,'[3]İSİM VEYA TC Sİ ÖRTÜŞENLER'!C$5:$I$406,3,FALSE)</f>
        <v>#N/A</v>
      </c>
      <c r="I546" s="21" t="e">
        <f>VLOOKUP(F546,'[3]İSİM VEYA TC Sİ ÖRTÜŞENLER'!$C$5:$I$406,7,FALSE)</f>
        <v>#N/A</v>
      </c>
      <c r="J546"/>
      <c r="K546"/>
      <c r="L546" t="str">
        <f t="shared" si="60"/>
        <v>BOB-544</v>
      </c>
      <c r="M546" s="12" t="str" cm="1">
        <f t="array" ref="M546">_xlfn.IFS(J546=0,"",J546&lt;24,"24 ve altı",J546&lt;30,"25-30",J546&lt;40,"31-40",J546&lt;54,"41-54",J546&gt;54,"55 ve üstü")</f>
        <v/>
      </c>
      <c r="N546" s="12" t="str" cm="1">
        <f t="array" ref="N546">_xlfn.IFS(K546=0,"",K546&lt;1,"0-1 ay",K546&lt;3,"1-3 ay",K546&lt;6,"3-6 ay",K546&lt;12,"6-12 ay",K546&lt;24,"12-24 ay",K546&gt;24,"24 ay ve üstü")</f>
        <v/>
      </c>
    </row>
    <row r="547" spans="1:14" x14ac:dyDescent="0.3">
      <c r="A547" t="s">
        <v>12</v>
      </c>
      <c r="B547" s="29">
        <v>545</v>
      </c>
      <c r="C547" s="30"/>
      <c r="D547" s="25" t="str">
        <f t="shared" si="58"/>
        <v>01.1900</v>
      </c>
      <c r="E547" s="50"/>
      <c r="F547" s="26" t="str">
        <f t="shared" si="59"/>
        <v/>
      </c>
      <c r="G547" s="51"/>
      <c r="H547" s="21" t="e">
        <f>VLOOKUP(F547,'[3]İSİM VEYA TC Sİ ÖRTÜŞENLER'!C$5:$I$406,3,FALSE)</f>
        <v>#N/A</v>
      </c>
      <c r="I547" s="21" t="e">
        <f>VLOOKUP(F547,'[3]İSİM VEYA TC Sİ ÖRTÜŞENLER'!$C$5:$I$406,7,FALSE)</f>
        <v>#N/A</v>
      </c>
      <c r="J547"/>
      <c r="K547"/>
      <c r="L547" t="str">
        <f t="shared" si="60"/>
        <v>BOB-545</v>
      </c>
      <c r="M547" s="12" t="str" cm="1">
        <f t="array" ref="M547">_xlfn.IFS(J547=0,"",J547&lt;24,"24 ve altı",J547&lt;30,"25-30",J547&lt;40,"31-40",J547&lt;54,"41-54",J547&gt;54,"55 ve üstü")</f>
        <v/>
      </c>
      <c r="N547" s="12" t="str" cm="1">
        <f t="array" ref="N547">_xlfn.IFS(K547=0,"",K547&lt;1,"0-1 ay",K547&lt;3,"1-3 ay",K547&lt;6,"3-6 ay",K547&lt;12,"6-12 ay",K547&lt;24,"12-24 ay",K547&gt;24,"24 ay ve üstü")</f>
        <v/>
      </c>
    </row>
    <row r="548" spans="1:14" x14ac:dyDescent="0.3">
      <c r="A548" t="s">
        <v>12</v>
      </c>
      <c r="B548" s="29">
        <v>546</v>
      </c>
      <c r="C548" s="30">
        <v>41111</v>
      </c>
      <c r="D548" s="25" t="str">
        <f t="shared" si="58"/>
        <v>07.2012</v>
      </c>
      <c r="E548" s="50" t="s">
        <v>5355</v>
      </c>
      <c r="F548" s="26" t="str">
        <f t="shared" si="59"/>
        <v>RECEP DİLEK</v>
      </c>
      <c r="G548" s="51"/>
      <c r="H548" s="21">
        <f>VLOOKUP(F548,'[3]İSİM VEYA TC Sİ ÖRTÜŞENLER'!C$5:$I$406,3,FALSE)</f>
        <v>40333</v>
      </c>
      <c r="I548" s="21">
        <f>VLOOKUP(F548,'[3]İSİM VEYA TC Sİ ÖRTÜŞENLER'!$C$5:$I$406,7,FALSE)</f>
        <v>29303</v>
      </c>
      <c r="J548" s="41">
        <f t="shared" ref="J548:J555" si="64">+(C548-I548)/365</f>
        <v>32.350684931506848</v>
      </c>
      <c r="K548" s="41">
        <f t="shared" ref="K548:K555" si="65">+(C548-H548)/30</f>
        <v>25.933333333333334</v>
      </c>
      <c r="L548" t="str">
        <f t="shared" si="60"/>
        <v>BOB-546</v>
      </c>
      <c r="M548" s="12" t="str" cm="1">
        <f t="array" ref="M548">_xlfn.IFS(J548=0,"",J548&lt;24,"24 ve altı",J548&lt;30,"25-30",J548&lt;40,"31-40",J548&lt;54,"41-54",J548&gt;54,"55 ve üstü")</f>
        <v>31-40</v>
      </c>
      <c r="N548" s="12" t="str" cm="1">
        <f t="array" ref="N548">_xlfn.IFS(K548=0,"",K548&lt;1,"0-1 ay",K548&lt;3,"1-3 ay",K548&lt;6,"3-6 ay",K548&lt;12,"6-12 ay",K548&lt;24,"12-24 ay",K548&gt;24,"24 ay ve üstü")</f>
        <v>24 ay ve üstü</v>
      </c>
    </row>
    <row r="549" spans="1:14" x14ac:dyDescent="0.3">
      <c r="A549" t="s">
        <v>12</v>
      </c>
      <c r="B549" s="29">
        <v>547</v>
      </c>
      <c r="C549" s="30">
        <v>41113</v>
      </c>
      <c r="D549" s="25" t="str">
        <f t="shared" si="58"/>
        <v>07.2012</v>
      </c>
      <c r="E549" s="50" t="s">
        <v>5356</v>
      </c>
      <c r="F549" s="26" t="str">
        <f t="shared" si="59"/>
        <v>İBİŞ ÖTEN</v>
      </c>
      <c r="G549" s="51"/>
      <c r="H549" s="21" t="e">
        <f>VLOOKUP(F549,'[3]İSİM VEYA TC Sİ ÖRTÜŞENLER'!C$5:$I$406,3,FALSE)</f>
        <v>#N/A</v>
      </c>
      <c r="I549" s="21" t="e">
        <f>VLOOKUP(F549,'[3]İSİM VEYA TC Sİ ÖRTÜŞENLER'!$C$5:$I$406,7,FALSE)</f>
        <v>#N/A</v>
      </c>
      <c r="J549" s="41" t="e">
        <f t="shared" si="64"/>
        <v>#N/A</v>
      </c>
      <c r="K549" s="41" t="e">
        <f t="shared" si="65"/>
        <v>#N/A</v>
      </c>
      <c r="L549" t="str">
        <f t="shared" si="60"/>
        <v>BOB-547</v>
      </c>
      <c r="M549" s="12" t="e" cm="1">
        <f t="array" ref="M549">_xlfn.IFS(J549=0,"",J549&lt;24,"24 ve altı",J549&lt;30,"25-30",J549&lt;40,"31-40",J549&lt;54,"41-54",J549&gt;54,"55 ve üstü")</f>
        <v>#N/A</v>
      </c>
      <c r="N549" s="12" t="e" cm="1">
        <f t="array" ref="N549">_xlfn.IFS(K549=0,"",K549&lt;1,"0-1 ay",K549&lt;3,"1-3 ay",K549&lt;6,"3-6 ay",K549&lt;12,"6-12 ay",K549&lt;24,"12-24 ay",K549&gt;24,"24 ay ve üstü")</f>
        <v>#N/A</v>
      </c>
    </row>
    <row r="550" spans="1:14" x14ac:dyDescent="0.3">
      <c r="A550" t="s">
        <v>12</v>
      </c>
      <c r="B550" s="29">
        <v>548</v>
      </c>
      <c r="C550" s="30">
        <v>41114</v>
      </c>
      <c r="D550" s="25" t="str">
        <f t="shared" si="58"/>
        <v>07.2012</v>
      </c>
      <c r="E550" s="50" t="s">
        <v>5357</v>
      </c>
      <c r="F550" s="26" t="str">
        <f t="shared" si="59"/>
        <v xml:space="preserve">ŞERAFET UĞURLU   </v>
      </c>
      <c r="G550" s="51"/>
      <c r="H550" s="21" t="e">
        <f>VLOOKUP(F550,'[3]İSİM VEYA TC Sİ ÖRTÜŞENLER'!C$5:$I$406,3,FALSE)</f>
        <v>#N/A</v>
      </c>
      <c r="I550" s="21" t="e">
        <f>VLOOKUP(F550,'[3]İSİM VEYA TC Sİ ÖRTÜŞENLER'!$C$5:$I$406,7,FALSE)</f>
        <v>#N/A</v>
      </c>
      <c r="J550" s="41" t="e">
        <f t="shared" si="64"/>
        <v>#N/A</v>
      </c>
      <c r="K550" s="41" t="e">
        <f t="shared" si="65"/>
        <v>#N/A</v>
      </c>
      <c r="L550" t="str">
        <f t="shared" si="60"/>
        <v>BOB-548</v>
      </c>
      <c r="M550" s="12" t="e" cm="1">
        <f t="array" ref="M550">_xlfn.IFS(J550=0,"",J550&lt;24,"24 ve altı",J550&lt;30,"25-30",J550&lt;40,"31-40",J550&lt;54,"41-54",J550&gt;54,"55 ve üstü")</f>
        <v>#N/A</v>
      </c>
      <c r="N550" s="12" t="e" cm="1">
        <f t="array" ref="N550">_xlfn.IFS(K550=0,"",K550&lt;1,"0-1 ay",K550&lt;3,"1-3 ay",K550&lt;6,"3-6 ay",K550&lt;12,"6-12 ay",K550&lt;24,"12-24 ay",K550&gt;24,"24 ay ve üstü")</f>
        <v>#N/A</v>
      </c>
    </row>
    <row r="551" spans="1:14" x14ac:dyDescent="0.3">
      <c r="A551" t="s">
        <v>12</v>
      </c>
      <c r="B551" s="29">
        <v>549</v>
      </c>
      <c r="C551" s="30">
        <v>41118</v>
      </c>
      <c r="D551" s="25" t="str">
        <f t="shared" si="58"/>
        <v>07.2012</v>
      </c>
      <c r="E551" s="50" t="s">
        <v>5358</v>
      </c>
      <c r="F551" s="26" t="str">
        <f t="shared" si="59"/>
        <v xml:space="preserve">MURAT ÇAY   </v>
      </c>
      <c r="G551" s="51"/>
      <c r="H551" s="21" t="e">
        <f>VLOOKUP(F551,'[3]İSİM VEYA TC Sİ ÖRTÜŞENLER'!C$5:$I$406,3,FALSE)</f>
        <v>#N/A</v>
      </c>
      <c r="I551" s="21" t="e">
        <f>VLOOKUP(F551,'[3]İSİM VEYA TC Sİ ÖRTÜŞENLER'!$C$5:$I$406,7,FALSE)</f>
        <v>#N/A</v>
      </c>
      <c r="J551" s="41" t="e">
        <f t="shared" si="64"/>
        <v>#N/A</v>
      </c>
      <c r="K551" s="41" t="e">
        <f t="shared" si="65"/>
        <v>#N/A</v>
      </c>
      <c r="L551" t="str">
        <f t="shared" si="60"/>
        <v>BOB-549</v>
      </c>
      <c r="M551" s="12" t="e" cm="1">
        <f t="array" ref="M551">_xlfn.IFS(J551=0,"",J551&lt;24,"24 ve altı",J551&lt;30,"25-30",J551&lt;40,"31-40",J551&lt;54,"41-54",J551&gt;54,"55 ve üstü")</f>
        <v>#N/A</v>
      </c>
      <c r="N551" s="12" t="e" cm="1">
        <f t="array" ref="N551">_xlfn.IFS(K551=0,"",K551&lt;1,"0-1 ay",K551&lt;3,"1-3 ay",K551&lt;6,"3-6 ay",K551&lt;12,"6-12 ay",K551&lt;24,"12-24 ay",K551&gt;24,"24 ay ve üstü")</f>
        <v>#N/A</v>
      </c>
    </row>
    <row r="552" spans="1:14" x14ac:dyDescent="0.3">
      <c r="A552" t="s">
        <v>12</v>
      </c>
      <c r="B552" s="29">
        <v>550</v>
      </c>
      <c r="C552" s="30">
        <v>41120</v>
      </c>
      <c r="D552" s="25" t="str">
        <f t="shared" si="58"/>
        <v>07.2012</v>
      </c>
      <c r="E552" s="50" t="s">
        <v>5359</v>
      </c>
      <c r="F552" s="26" t="str">
        <f t="shared" si="59"/>
        <v>HİLKMET METE</v>
      </c>
      <c r="G552" s="51"/>
      <c r="H552" s="21" t="e">
        <f>VLOOKUP(F552,'[3]İSİM VEYA TC Sİ ÖRTÜŞENLER'!C$5:$I$406,3,FALSE)</f>
        <v>#N/A</v>
      </c>
      <c r="I552" s="21" t="e">
        <f>VLOOKUP(F552,'[3]İSİM VEYA TC Sİ ÖRTÜŞENLER'!$C$5:$I$406,7,FALSE)</f>
        <v>#N/A</v>
      </c>
      <c r="J552" s="41" t="e">
        <f t="shared" si="64"/>
        <v>#N/A</v>
      </c>
      <c r="K552" s="41" t="e">
        <f t="shared" si="65"/>
        <v>#N/A</v>
      </c>
      <c r="L552" t="str">
        <f t="shared" si="60"/>
        <v>BOB-550</v>
      </c>
      <c r="M552" s="12" t="e" cm="1">
        <f t="array" ref="M552">_xlfn.IFS(J552=0,"",J552&lt;24,"24 ve altı",J552&lt;30,"25-30",J552&lt;40,"31-40",J552&lt;54,"41-54",J552&gt;54,"55 ve üstü")</f>
        <v>#N/A</v>
      </c>
      <c r="N552" s="12" t="e" cm="1">
        <f t="array" ref="N552">_xlfn.IFS(K552=0,"",K552&lt;1,"0-1 ay",K552&lt;3,"1-3 ay",K552&lt;6,"3-6 ay",K552&lt;12,"6-12 ay",K552&lt;24,"12-24 ay",K552&gt;24,"24 ay ve üstü")</f>
        <v>#N/A</v>
      </c>
    </row>
    <row r="553" spans="1:14" x14ac:dyDescent="0.3">
      <c r="A553" t="s">
        <v>12</v>
      </c>
      <c r="B553" s="29">
        <v>551</v>
      </c>
      <c r="C553" s="53">
        <v>41127</v>
      </c>
      <c r="D553" s="25" t="str">
        <f t="shared" si="58"/>
        <v>08.2012</v>
      </c>
      <c r="E553" s="50" t="s">
        <v>5360</v>
      </c>
      <c r="F553" s="26" t="str">
        <f t="shared" si="59"/>
        <v>NECDET MELEK</v>
      </c>
      <c r="G553" s="51"/>
      <c r="H553" s="21">
        <f>VLOOKUP(F553,'[3]İSİM VEYA TC Sİ ÖRTÜŞENLER'!C$5:$I$406,3,FALSE)</f>
        <v>40435</v>
      </c>
      <c r="I553" s="21">
        <f>VLOOKUP(F553,'[3]İSİM VEYA TC Sİ ÖRTÜŞENLER'!$C$5:$I$406,7,FALSE)</f>
        <v>24365</v>
      </c>
      <c r="J553" s="41">
        <f t="shared" si="64"/>
        <v>45.923287671232877</v>
      </c>
      <c r="K553" s="41">
        <f t="shared" si="65"/>
        <v>23.066666666666666</v>
      </c>
      <c r="L553" t="str">
        <f t="shared" si="60"/>
        <v>BOB-551</v>
      </c>
      <c r="M553" s="12" t="str" cm="1">
        <f t="array" ref="M553">_xlfn.IFS(J553=0,"",J553&lt;24,"24 ve altı",J553&lt;30,"25-30",J553&lt;40,"31-40",J553&lt;54,"41-54",J553&gt;54,"55 ve üstü")</f>
        <v>41-54</v>
      </c>
      <c r="N553" s="12" t="str" cm="1">
        <f t="array" ref="N553">_xlfn.IFS(K553=0,"",K553&lt;1,"0-1 ay",K553&lt;3,"1-3 ay",K553&lt;6,"3-6 ay",K553&lt;12,"6-12 ay",K553&lt;24,"12-24 ay",K553&gt;24,"24 ay ve üstü")</f>
        <v>12-24 ay</v>
      </c>
    </row>
    <row r="554" spans="1:14" x14ac:dyDescent="0.3">
      <c r="A554" t="s">
        <v>12</v>
      </c>
      <c r="B554" s="29">
        <v>552</v>
      </c>
      <c r="C554" s="53">
        <v>41130</v>
      </c>
      <c r="D554" s="25" t="str">
        <f t="shared" si="58"/>
        <v>08.2012</v>
      </c>
      <c r="E554" s="50" t="s">
        <v>5361</v>
      </c>
      <c r="F554" s="26" t="str">
        <f t="shared" si="59"/>
        <v>ABDİ FINDIKLI</v>
      </c>
      <c r="G554" s="51"/>
      <c r="H554" s="21">
        <f>VLOOKUP(F554,'[3]İSİM VEYA TC Sİ ÖRTÜŞENLER'!C$5:$I$406,3,FALSE)</f>
        <v>40285</v>
      </c>
      <c r="I554" s="21">
        <f>VLOOKUP(F554,'[3]İSİM VEYA TC Sİ ÖRTÜŞENLER'!$C$5:$I$406,7,FALSE)</f>
        <v>26665</v>
      </c>
      <c r="J554" s="41">
        <f t="shared" si="64"/>
        <v>39.630136986301373</v>
      </c>
      <c r="K554" s="41">
        <f t="shared" si="65"/>
        <v>28.166666666666668</v>
      </c>
      <c r="L554" t="str">
        <f t="shared" si="60"/>
        <v>BOB-552</v>
      </c>
      <c r="M554" s="12" t="str" cm="1">
        <f t="array" ref="M554">_xlfn.IFS(J554=0,"",J554&lt;24,"24 ve altı",J554&lt;30,"25-30",J554&lt;40,"31-40",J554&lt;54,"41-54",J554&gt;54,"55 ve üstü")</f>
        <v>31-40</v>
      </c>
      <c r="N554" s="12" t="str" cm="1">
        <f t="array" ref="N554">_xlfn.IFS(K554=0,"",K554&lt;1,"0-1 ay",K554&lt;3,"1-3 ay",K554&lt;6,"3-6 ay",K554&lt;12,"6-12 ay",K554&lt;24,"12-24 ay",K554&gt;24,"24 ay ve üstü")</f>
        <v>24 ay ve üstü</v>
      </c>
    </row>
    <row r="555" spans="1:14" x14ac:dyDescent="0.3">
      <c r="A555" t="s">
        <v>12</v>
      </c>
      <c r="B555" s="29">
        <v>553</v>
      </c>
      <c r="C555" s="53">
        <v>41133</v>
      </c>
      <c r="D555" s="25" t="str">
        <f t="shared" si="58"/>
        <v>08.2012</v>
      </c>
      <c r="E555" s="50" t="s">
        <v>5333</v>
      </c>
      <c r="F555" s="26" t="str">
        <f t="shared" si="59"/>
        <v>ÜNAL ALIŞ</v>
      </c>
      <c r="G555" s="51"/>
      <c r="H555" s="21">
        <f>VLOOKUP(F555,'[3]İSİM VEYA TC Sİ ÖRTÜŞENLER'!C$5:$I$406,3,FALSE)</f>
        <v>40302</v>
      </c>
      <c r="I555" s="21">
        <f>VLOOKUP(F555,'[3]İSİM VEYA TC Sİ ÖRTÜŞENLER'!$C$5:$I$406,7,FALSE)</f>
        <v>28479</v>
      </c>
      <c r="J555" s="41">
        <f t="shared" si="64"/>
        <v>34.668493150684931</v>
      </c>
      <c r="K555" s="41">
        <f t="shared" si="65"/>
        <v>27.7</v>
      </c>
      <c r="L555" t="str">
        <f t="shared" si="60"/>
        <v>BOB-553</v>
      </c>
      <c r="M555" s="12" t="str" cm="1">
        <f t="array" ref="M555">_xlfn.IFS(J555=0,"",J555&lt;24,"24 ve altı",J555&lt;30,"25-30",J555&lt;40,"31-40",J555&lt;54,"41-54",J555&gt;54,"55 ve üstü")</f>
        <v>31-40</v>
      </c>
      <c r="N555" s="12" t="str" cm="1">
        <f t="array" ref="N555">_xlfn.IFS(K555=0,"",K555&lt;1,"0-1 ay",K555&lt;3,"1-3 ay",K555&lt;6,"3-6 ay",K555&lt;12,"6-12 ay",K555&lt;24,"12-24 ay",K555&gt;24,"24 ay ve üstü")</f>
        <v>24 ay ve üstü</v>
      </c>
    </row>
    <row r="556" spans="1:14" x14ac:dyDescent="0.3">
      <c r="A556" t="s">
        <v>12</v>
      </c>
      <c r="B556" s="29">
        <v>554</v>
      </c>
      <c r="C556" s="53">
        <v>41146</v>
      </c>
      <c r="D556" s="25" t="str">
        <f t="shared" si="58"/>
        <v>08.2012</v>
      </c>
      <c r="E556" s="50"/>
      <c r="F556" s="26" t="str">
        <f t="shared" si="59"/>
        <v/>
      </c>
      <c r="G556" s="51"/>
      <c r="H556" s="21" t="e">
        <f>VLOOKUP(F556,'[3]İSİM VEYA TC Sİ ÖRTÜŞENLER'!C$5:$I$406,3,FALSE)</f>
        <v>#N/A</v>
      </c>
      <c r="I556" s="21" t="e">
        <f>VLOOKUP(F556,'[3]İSİM VEYA TC Sİ ÖRTÜŞENLER'!$C$5:$I$406,7,FALSE)</f>
        <v>#N/A</v>
      </c>
      <c r="J556"/>
      <c r="K556"/>
      <c r="L556" t="str">
        <f t="shared" si="60"/>
        <v>BOB-554</v>
      </c>
      <c r="M556" s="12" t="str" cm="1">
        <f t="array" ref="M556">_xlfn.IFS(J556=0,"",J556&lt;24,"24 ve altı",J556&lt;30,"25-30",J556&lt;40,"31-40",J556&lt;54,"41-54",J556&gt;54,"55 ve üstü")</f>
        <v/>
      </c>
      <c r="N556" s="12" t="str" cm="1">
        <f t="array" ref="N556">_xlfn.IFS(K556=0,"",K556&lt;1,"0-1 ay",K556&lt;3,"1-3 ay",K556&lt;6,"3-6 ay",K556&lt;12,"6-12 ay",K556&lt;24,"12-24 ay",K556&gt;24,"24 ay ve üstü")</f>
        <v/>
      </c>
    </row>
    <row r="557" spans="1:14" x14ac:dyDescent="0.3">
      <c r="A557" t="s">
        <v>12</v>
      </c>
      <c r="B557" s="29">
        <v>555</v>
      </c>
      <c r="C557" s="53">
        <v>41149</v>
      </c>
      <c r="D557" s="25" t="str">
        <f t="shared" si="58"/>
        <v>08.2012</v>
      </c>
      <c r="E557" s="50" t="s">
        <v>5362</v>
      </c>
      <c r="F557" s="26" t="str">
        <f t="shared" si="59"/>
        <v>YAKUP GÜLTEKİN</v>
      </c>
      <c r="G557" s="51"/>
      <c r="H557" s="21">
        <f>VLOOKUP(F557,'[3]İSİM VEYA TC Sİ ÖRTÜŞENLER'!C$5:$I$406,3,FALSE)</f>
        <v>40232</v>
      </c>
      <c r="I557" s="21">
        <f>VLOOKUP(F557,'[3]İSİM VEYA TC Sİ ÖRTÜŞENLER'!$C$5:$I$406,7,FALSE)</f>
        <v>28699</v>
      </c>
      <c r="J557" s="41">
        <f>+(C557-I557)/365</f>
        <v>34.109589041095887</v>
      </c>
      <c r="K557" s="41">
        <f>+(C557-H557)/30</f>
        <v>30.566666666666666</v>
      </c>
      <c r="L557" t="str">
        <f t="shared" si="60"/>
        <v>BOB-555</v>
      </c>
      <c r="M557" s="12" t="str" cm="1">
        <f t="array" ref="M557">_xlfn.IFS(J557=0,"",J557&lt;24,"24 ve altı",J557&lt;30,"25-30",J557&lt;40,"31-40",J557&lt;54,"41-54",J557&gt;54,"55 ve üstü")</f>
        <v>31-40</v>
      </c>
      <c r="N557" s="12" t="str" cm="1">
        <f t="array" ref="N557">_xlfn.IFS(K557=0,"",K557&lt;1,"0-1 ay",K557&lt;3,"1-3 ay",K557&lt;6,"3-6 ay",K557&lt;12,"6-12 ay",K557&lt;24,"12-24 ay",K557&gt;24,"24 ay ve üstü")</f>
        <v>24 ay ve üstü</v>
      </c>
    </row>
    <row r="558" spans="1:14" x14ac:dyDescent="0.3">
      <c r="A558" t="s">
        <v>12</v>
      </c>
      <c r="B558" s="29">
        <v>556</v>
      </c>
      <c r="C558" s="53">
        <v>41152</v>
      </c>
      <c r="D558" s="25" t="str">
        <f t="shared" si="58"/>
        <v>08.2012</v>
      </c>
      <c r="E558" s="50" t="s">
        <v>5293</v>
      </c>
      <c r="F558" s="26" t="str">
        <f t="shared" si="59"/>
        <v>AHMET ALTUNER</v>
      </c>
      <c r="G558" s="51"/>
      <c r="H558" s="21">
        <f>VLOOKUP(F558,'[3]İSİM VEYA TC Sİ ÖRTÜŞENLER'!C$5:$I$406,3,FALSE)</f>
        <v>40478</v>
      </c>
      <c r="I558" s="21">
        <f>VLOOKUP(F558,'[3]İSİM VEYA TC Sİ ÖRTÜŞENLER'!$C$5:$I$406,7,FALSE)</f>
        <v>27395</v>
      </c>
      <c r="J558" s="41">
        <f>+(C558-I558)/365</f>
        <v>37.69041095890411</v>
      </c>
      <c r="K558" s="41">
        <f>+(C558-H558)/30</f>
        <v>22.466666666666665</v>
      </c>
      <c r="L558" t="str">
        <f t="shared" si="60"/>
        <v>BOB-556</v>
      </c>
      <c r="M558" s="12" t="str" cm="1">
        <f t="array" ref="M558">_xlfn.IFS(J558=0,"",J558&lt;24,"24 ve altı",J558&lt;30,"25-30",J558&lt;40,"31-40",J558&lt;54,"41-54",J558&gt;54,"55 ve üstü")</f>
        <v>31-40</v>
      </c>
      <c r="N558" s="12" t="str" cm="1">
        <f t="array" ref="N558">_xlfn.IFS(K558=0,"",K558&lt;1,"0-1 ay",K558&lt;3,"1-3 ay",K558&lt;6,"3-6 ay",K558&lt;12,"6-12 ay",K558&lt;24,"12-24 ay",K558&gt;24,"24 ay ve üstü")</f>
        <v>12-24 ay</v>
      </c>
    </row>
    <row r="559" spans="1:14" x14ac:dyDescent="0.3">
      <c r="A559" t="s">
        <v>12</v>
      </c>
      <c r="B559" s="29">
        <v>557</v>
      </c>
      <c r="C559" s="53">
        <v>41152</v>
      </c>
      <c r="D559" s="25" t="str">
        <f t="shared" si="58"/>
        <v>08.2012</v>
      </c>
      <c r="E559" s="50" t="s">
        <v>5363</v>
      </c>
      <c r="F559" s="26" t="str">
        <f t="shared" si="59"/>
        <v>RAMAZAN ERCAN</v>
      </c>
      <c r="G559" s="51"/>
      <c r="H559" s="21">
        <f>VLOOKUP(F559,'[3]İSİM VEYA TC Sİ ÖRTÜŞENLER'!C$5:$I$406,3,FALSE)</f>
        <v>40239</v>
      </c>
      <c r="I559" s="21">
        <f>VLOOKUP(F559,'[3]İSİM VEYA TC Sİ ÖRTÜŞENLER'!$C$5:$I$406,7,FALSE)</f>
        <v>29063</v>
      </c>
      <c r="J559" s="41">
        <f>+(C559-I559)/365</f>
        <v>33.12054794520548</v>
      </c>
      <c r="K559" s="41">
        <f>+(C559-H559)/30</f>
        <v>30.433333333333334</v>
      </c>
      <c r="L559" t="str">
        <f t="shared" si="60"/>
        <v>BOB-557</v>
      </c>
      <c r="M559" s="12" t="str" cm="1">
        <f t="array" ref="M559">_xlfn.IFS(J559=0,"",J559&lt;24,"24 ve altı",J559&lt;30,"25-30",J559&lt;40,"31-40",J559&lt;54,"41-54",J559&gt;54,"55 ve üstü")</f>
        <v>31-40</v>
      </c>
      <c r="N559" s="12" t="str" cm="1">
        <f t="array" ref="N559">_xlfn.IFS(K559=0,"",K559&lt;1,"0-1 ay",K559&lt;3,"1-3 ay",K559&lt;6,"3-6 ay",K559&lt;12,"6-12 ay",K559&lt;24,"12-24 ay",K559&gt;24,"24 ay ve üstü")</f>
        <v>24 ay ve üstü</v>
      </c>
    </row>
    <row r="560" spans="1:14" x14ac:dyDescent="0.3">
      <c r="A560" t="s">
        <v>12</v>
      </c>
      <c r="B560" s="29">
        <v>558</v>
      </c>
      <c r="C560" s="53">
        <v>41158</v>
      </c>
      <c r="D560" s="25" t="str">
        <f t="shared" si="58"/>
        <v>09.2012</v>
      </c>
      <c r="E560" s="50" t="s">
        <v>5196</v>
      </c>
      <c r="F560" s="26" t="str">
        <f t="shared" si="59"/>
        <v>ŞABAN KÖKÇÜ</v>
      </c>
      <c r="G560" s="51"/>
      <c r="H560" s="21">
        <f>VLOOKUP(F560,'[3]İSİM VEYA TC Sİ ÖRTÜŞENLER'!C$5:$I$406,3,FALSE)</f>
        <v>40382</v>
      </c>
      <c r="I560" s="21">
        <f>VLOOKUP(F560,'[3]İSİM VEYA TC Sİ ÖRTÜŞENLER'!$C$5:$I$406,7,FALSE)</f>
        <v>30210</v>
      </c>
      <c r="J560" s="41">
        <f>+(C560-I560)/365</f>
        <v>29.994520547945207</v>
      </c>
      <c r="K560" s="41">
        <f>+(C560-H560)/30</f>
        <v>25.866666666666667</v>
      </c>
      <c r="L560" t="str">
        <f t="shared" si="60"/>
        <v>BOB-558</v>
      </c>
      <c r="M560" s="12" t="str" cm="1">
        <f t="array" ref="M560">_xlfn.IFS(J560=0,"",J560&lt;24,"24 ve altı",J560&lt;30,"25-30",J560&lt;40,"31-40",J560&lt;54,"41-54",J560&gt;54,"55 ve üstü")</f>
        <v>25-30</v>
      </c>
      <c r="N560" s="12" t="str" cm="1">
        <f t="array" ref="N560">_xlfn.IFS(K560=0,"",K560&lt;1,"0-1 ay",K560&lt;3,"1-3 ay",K560&lt;6,"3-6 ay",K560&lt;12,"6-12 ay",K560&lt;24,"12-24 ay",K560&gt;24,"24 ay ve üstü")</f>
        <v>24 ay ve üstü</v>
      </c>
    </row>
    <row r="561" spans="1:14" x14ac:dyDescent="0.3">
      <c r="A561" t="s">
        <v>12</v>
      </c>
      <c r="B561" s="29">
        <v>559</v>
      </c>
      <c r="C561" s="53">
        <v>41160</v>
      </c>
      <c r="D561" s="25" t="str">
        <f t="shared" si="58"/>
        <v>09.2012</v>
      </c>
      <c r="E561" s="52"/>
      <c r="F561" s="26" t="str">
        <f t="shared" si="59"/>
        <v/>
      </c>
      <c r="G561" s="51"/>
      <c r="H561" s="21" t="e">
        <f>VLOOKUP(F561,'[3]İSİM VEYA TC Sİ ÖRTÜŞENLER'!C$5:$I$406,3,FALSE)</f>
        <v>#N/A</v>
      </c>
      <c r="I561" s="21" t="e">
        <f>VLOOKUP(F561,'[3]İSİM VEYA TC Sİ ÖRTÜŞENLER'!$C$5:$I$406,7,FALSE)</f>
        <v>#N/A</v>
      </c>
      <c r="J561"/>
      <c r="K561"/>
      <c r="L561" t="str">
        <f t="shared" si="60"/>
        <v>BOB-559</v>
      </c>
      <c r="M561" s="12" t="str" cm="1">
        <f t="array" ref="M561">_xlfn.IFS(J561=0,"",J561&lt;24,"24 ve altı",J561&lt;30,"25-30",J561&lt;40,"31-40",J561&lt;54,"41-54",J561&gt;54,"55 ve üstü")</f>
        <v/>
      </c>
      <c r="N561" s="12" t="str" cm="1">
        <f t="array" ref="N561">_xlfn.IFS(K561=0,"",K561&lt;1,"0-1 ay",K561&lt;3,"1-3 ay",K561&lt;6,"3-6 ay",K561&lt;12,"6-12 ay",K561&lt;24,"12-24 ay",K561&gt;24,"24 ay ve üstü")</f>
        <v/>
      </c>
    </row>
    <row r="562" spans="1:14" x14ac:dyDescent="0.3">
      <c r="A562" t="s">
        <v>12</v>
      </c>
      <c r="B562" s="29">
        <v>560</v>
      </c>
      <c r="C562" s="53">
        <v>41163</v>
      </c>
      <c r="D562" s="25" t="str">
        <f t="shared" si="58"/>
        <v>09.2012</v>
      </c>
      <c r="E562" s="50" t="s">
        <v>5364</v>
      </c>
      <c r="F562" s="26" t="str">
        <f t="shared" si="59"/>
        <v>ALİCAN ÇETİNKAYA</v>
      </c>
      <c r="G562" s="51"/>
      <c r="H562" s="21">
        <f>VLOOKUP(F562,'[3]İSİM VEYA TC Sİ ÖRTÜŞENLER'!C$5:$I$406,3,FALSE)</f>
        <v>40675</v>
      </c>
      <c r="I562" s="21">
        <f>VLOOKUP(F562,'[3]İSİM VEYA TC Sİ ÖRTÜŞENLER'!$C$5:$I$406,7,FALSE)</f>
        <v>25369</v>
      </c>
      <c r="J562" s="41">
        <f>+(C562-I562)/365</f>
        <v>43.271232876712325</v>
      </c>
      <c r="K562" s="41">
        <f>+(C562-H562)/30</f>
        <v>16.266666666666666</v>
      </c>
      <c r="L562" t="str">
        <f t="shared" si="60"/>
        <v>BOB-560</v>
      </c>
      <c r="M562" s="12" t="str" cm="1">
        <f t="array" ref="M562">_xlfn.IFS(J562=0,"",J562&lt;24,"24 ve altı",J562&lt;30,"25-30",J562&lt;40,"31-40",J562&lt;54,"41-54",J562&gt;54,"55 ve üstü")</f>
        <v>41-54</v>
      </c>
      <c r="N562" s="12" t="str" cm="1">
        <f t="array" ref="N562">_xlfn.IFS(K562=0,"",K562&lt;1,"0-1 ay",K562&lt;3,"1-3 ay",K562&lt;6,"3-6 ay",K562&lt;12,"6-12 ay",K562&lt;24,"12-24 ay",K562&gt;24,"24 ay ve üstü")</f>
        <v>12-24 ay</v>
      </c>
    </row>
    <row r="563" spans="1:14" x14ac:dyDescent="0.3">
      <c r="A563" t="s">
        <v>12</v>
      </c>
      <c r="B563" s="29">
        <v>561</v>
      </c>
      <c r="C563" s="53">
        <v>41163</v>
      </c>
      <c r="D563" s="25" t="str">
        <f t="shared" si="58"/>
        <v>09.2012</v>
      </c>
      <c r="E563" s="50" t="s">
        <v>5365</v>
      </c>
      <c r="F563" s="26" t="str">
        <f t="shared" si="59"/>
        <v>MUSTAFA KABAOĞLU</v>
      </c>
      <c r="G563" s="51"/>
      <c r="H563" s="21">
        <f>VLOOKUP(F563,'[3]İSİM VEYA TC Sİ ÖRTÜŞENLER'!C$5:$I$406,3,FALSE)</f>
        <v>40332</v>
      </c>
      <c r="I563" s="21">
        <f>VLOOKUP(F563,'[3]İSİM VEYA TC Sİ ÖRTÜŞENLER'!$C$5:$I$406,7,FALSE)</f>
        <v>30336</v>
      </c>
      <c r="J563" s="41">
        <f>+(C563-I563)/365</f>
        <v>29.663013698630138</v>
      </c>
      <c r="K563" s="41">
        <f>+(C563-H563)/30</f>
        <v>27.7</v>
      </c>
      <c r="L563" t="str">
        <f t="shared" si="60"/>
        <v>BOB-561</v>
      </c>
      <c r="M563" s="12" t="str" cm="1">
        <f t="array" ref="M563">_xlfn.IFS(J563=0,"",J563&lt;24,"24 ve altı",J563&lt;30,"25-30",J563&lt;40,"31-40",J563&lt;54,"41-54",J563&gt;54,"55 ve üstü")</f>
        <v>25-30</v>
      </c>
      <c r="N563" s="12" t="str" cm="1">
        <f t="array" ref="N563">_xlfn.IFS(K563=0,"",K563&lt;1,"0-1 ay",K563&lt;3,"1-3 ay",K563&lt;6,"3-6 ay",K563&lt;12,"6-12 ay",K563&lt;24,"12-24 ay",K563&gt;24,"24 ay ve üstü")</f>
        <v>24 ay ve üstü</v>
      </c>
    </row>
    <row r="564" spans="1:14" x14ac:dyDescent="0.3">
      <c r="A564" t="s">
        <v>12</v>
      </c>
      <c r="B564" s="29">
        <v>562</v>
      </c>
      <c r="C564" s="53">
        <v>41167</v>
      </c>
      <c r="D564" s="25" t="str">
        <f t="shared" si="58"/>
        <v>09.2012</v>
      </c>
      <c r="E564" s="50" t="s">
        <v>5007</v>
      </c>
      <c r="F564" s="26" t="str">
        <f t="shared" si="59"/>
        <v>ALİ RIZA ERDOĞAN</v>
      </c>
      <c r="G564" s="51"/>
      <c r="H564" s="21">
        <f>VLOOKUP(F564,'[3]İSİM VEYA TC Sİ ÖRTÜŞENLER'!C$5:$I$406,3,FALSE)</f>
        <v>39991</v>
      </c>
      <c r="I564" s="21">
        <f>VLOOKUP(F564,'[3]İSİM VEYA TC Sİ ÖRTÜŞENLER'!$C$5:$I$406,7,FALSE)</f>
        <v>21539</v>
      </c>
      <c r="J564" s="41">
        <f>+(C564-I564)/365</f>
        <v>53.775342465753425</v>
      </c>
      <c r="K564" s="41">
        <f>+(C564-H564)/30</f>
        <v>39.200000000000003</v>
      </c>
      <c r="L564" t="str">
        <f t="shared" si="60"/>
        <v>BOB-562</v>
      </c>
      <c r="M564" s="12" t="str" cm="1">
        <f t="array" ref="M564">_xlfn.IFS(J564=0,"",J564&lt;24,"24 ve altı",J564&lt;30,"25-30",J564&lt;40,"31-40",J564&lt;54,"41-54",J564&gt;54,"55 ve üstü")</f>
        <v>41-54</v>
      </c>
      <c r="N564" s="12" t="str" cm="1">
        <f t="array" ref="N564">_xlfn.IFS(K564=0,"",K564&lt;1,"0-1 ay",K564&lt;3,"1-3 ay",K564&lt;6,"3-6 ay",K564&lt;12,"6-12 ay",K564&lt;24,"12-24 ay",K564&gt;24,"24 ay ve üstü")</f>
        <v>24 ay ve üstü</v>
      </c>
    </row>
    <row r="565" spans="1:14" x14ac:dyDescent="0.3">
      <c r="A565" t="s">
        <v>12</v>
      </c>
      <c r="B565" s="29">
        <v>563</v>
      </c>
      <c r="C565" s="53">
        <v>41172</v>
      </c>
      <c r="D565" s="25" t="str">
        <f t="shared" si="58"/>
        <v>09.2012</v>
      </c>
      <c r="E565" s="50" t="s">
        <v>5366</v>
      </c>
      <c r="F565" s="26" t="str">
        <f t="shared" si="59"/>
        <v>SEDAT KOÇYİĞİT</v>
      </c>
      <c r="G565" s="51"/>
      <c r="H565" s="21">
        <f>VLOOKUP(F565,'[3]İSİM VEYA TC Sİ ÖRTÜŞENLER'!C$5:$I$406,3,FALSE)</f>
        <v>40575</v>
      </c>
      <c r="I565" s="21">
        <f>VLOOKUP(F565,'[3]İSİM VEYA TC Sİ ÖRTÜŞENLER'!$C$5:$I$406,7,FALSE)</f>
        <v>25318</v>
      </c>
      <c r="J565" s="41">
        <f>+(C565-I565)/365</f>
        <v>43.435616438356163</v>
      </c>
      <c r="K565" s="41">
        <f>+(C565-H565)/30</f>
        <v>19.899999999999999</v>
      </c>
      <c r="L565" t="str">
        <f t="shared" si="60"/>
        <v>BOB-563</v>
      </c>
      <c r="M565" s="12" t="str" cm="1">
        <f t="array" ref="M565">_xlfn.IFS(J565=0,"",J565&lt;24,"24 ve altı",J565&lt;30,"25-30",J565&lt;40,"31-40",J565&lt;54,"41-54",J565&gt;54,"55 ve üstü")</f>
        <v>41-54</v>
      </c>
      <c r="N565" s="12" t="str" cm="1">
        <f t="array" ref="N565">_xlfn.IFS(K565=0,"",K565&lt;1,"0-1 ay",K565&lt;3,"1-3 ay",K565&lt;6,"3-6 ay",K565&lt;12,"6-12 ay",K565&lt;24,"12-24 ay",K565&gt;24,"24 ay ve üstü")</f>
        <v>12-24 ay</v>
      </c>
    </row>
    <row r="566" spans="1:14" x14ac:dyDescent="0.3">
      <c r="A566" t="s">
        <v>12</v>
      </c>
      <c r="B566" s="29">
        <v>564</v>
      </c>
      <c r="C566" s="53">
        <v>41173</v>
      </c>
      <c r="D566" s="25" t="str">
        <f t="shared" si="58"/>
        <v>09.2012</v>
      </c>
      <c r="E566" s="52"/>
      <c r="F566" s="26" t="str">
        <f t="shared" si="59"/>
        <v/>
      </c>
      <c r="G566" s="51"/>
      <c r="H566" s="21" t="e">
        <f>VLOOKUP(F566,'[3]İSİM VEYA TC Sİ ÖRTÜŞENLER'!C$5:$I$406,3,FALSE)</f>
        <v>#N/A</v>
      </c>
      <c r="I566" s="21" t="e">
        <f>VLOOKUP(F566,'[3]İSİM VEYA TC Sİ ÖRTÜŞENLER'!$C$5:$I$406,7,FALSE)</f>
        <v>#N/A</v>
      </c>
      <c r="J566"/>
      <c r="K566"/>
      <c r="L566" t="str">
        <f t="shared" si="60"/>
        <v>BOB-564</v>
      </c>
      <c r="M566" s="12" t="str" cm="1">
        <f t="array" ref="M566">_xlfn.IFS(J566=0,"",J566&lt;24,"24 ve altı",J566&lt;30,"25-30",J566&lt;40,"31-40",J566&lt;54,"41-54",J566&gt;54,"55 ve üstü")</f>
        <v/>
      </c>
      <c r="N566" s="12" t="str" cm="1">
        <f t="array" ref="N566">_xlfn.IFS(K566=0,"",K566&lt;1,"0-1 ay",K566&lt;3,"1-3 ay",K566&lt;6,"3-6 ay",K566&lt;12,"6-12 ay",K566&lt;24,"12-24 ay",K566&gt;24,"24 ay ve üstü")</f>
        <v/>
      </c>
    </row>
    <row r="567" spans="1:14" x14ac:dyDescent="0.3">
      <c r="A567" t="s">
        <v>12</v>
      </c>
      <c r="B567" s="29">
        <v>565</v>
      </c>
      <c r="C567" s="53">
        <v>41174</v>
      </c>
      <c r="D567" s="25" t="str">
        <f t="shared" si="58"/>
        <v>09.2012</v>
      </c>
      <c r="E567" s="52"/>
      <c r="F567" s="26" t="str">
        <f t="shared" si="59"/>
        <v/>
      </c>
      <c r="G567" s="51"/>
      <c r="H567" s="21" t="e">
        <f>VLOOKUP(F567,'[3]İSİM VEYA TC Sİ ÖRTÜŞENLER'!C$5:$I$406,3,FALSE)</f>
        <v>#N/A</v>
      </c>
      <c r="I567" s="21" t="e">
        <f>VLOOKUP(F567,'[3]İSİM VEYA TC Sİ ÖRTÜŞENLER'!$C$5:$I$406,7,FALSE)</f>
        <v>#N/A</v>
      </c>
      <c r="J567"/>
      <c r="K567"/>
      <c r="L567" t="str">
        <f t="shared" si="60"/>
        <v>BOB-565</v>
      </c>
      <c r="M567" s="12" t="str" cm="1">
        <f t="array" ref="M567">_xlfn.IFS(J567=0,"",J567&lt;24,"24 ve altı",J567&lt;30,"25-30",J567&lt;40,"31-40",J567&lt;54,"41-54",J567&gt;54,"55 ve üstü")</f>
        <v/>
      </c>
      <c r="N567" s="12" t="str" cm="1">
        <f t="array" ref="N567">_xlfn.IFS(K567=0,"",K567&lt;1,"0-1 ay",K567&lt;3,"1-3 ay",K567&lt;6,"3-6 ay",K567&lt;12,"6-12 ay",K567&lt;24,"12-24 ay",K567&gt;24,"24 ay ve üstü")</f>
        <v/>
      </c>
    </row>
    <row r="568" spans="1:14" x14ac:dyDescent="0.3">
      <c r="A568" t="s">
        <v>12</v>
      </c>
      <c r="B568" s="29">
        <v>566</v>
      </c>
      <c r="C568" s="53">
        <v>41176</v>
      </c>
      <c r="D568" s="25" t="str">
        <f t="shared" si="58"/>
        <v>09.2012</v>
      </c>
      <c r="E568" s="50" t="s">
        <v>5367</v>
      </c>
      <c r="F568" s="26" t="str">
        <f t="shared" si="59"/>
        <v>MUSTAFA ÖZDEMİR</v>
      </c>
      <c r="G568" s="51"/>
      <c r="H568" s="21">
        <f>VLOOKUP(F568,'[3]İSİM VEYA TC Sİ ÖRTÜŞENLER'!C$5:$I$406,3,FALSE)</f>
        <v>40738</v>
      </c>
      <c r="I568" s="21">
        <f>VLOOKUP(F568,'[3]İSİM VEYA TC Sİ ÖRTÜŞENLER'!$C$5:$I$406,7,FALSE)</f>
        <v>24186</v>
      </c>
      <c r="J568" s="41">
        <f>+(C568-I568)/365</f>
        <v>46.547945205479451</v>
      </c>
      <c r="K568" s="41">
        <f>+(C568-H568)/30</f>
        <v>14.6</v>
      </c>
      <c r="L568" t="str">
        <f t="shared" si="60"/>
        <v>BOB-566</v>
      </c>
      <c r="M568" s="12" t="str" cm="1">
        <f t="array" ref="M568">_xlfn.IFS(J568=0,"",J568&lt;24,"24 ve altı",J568&lt;30,"25-30",J568&lt;40,"31-40",J568&lt;54,"41-54",J568&gt;54,"55 ve üstü")</f>
        <v>41-54</v>
      </c>
      <c r="N568" s="12" t="str" cm="1">
        <f t="array" ref="N568">_xlfn.IFS(K568=0,"",K568&lt;1,"0-1 ay",K568&lt;3,"1-3 ay",K568&lt;6,"3-6 ay",K568&lt;12,"6-12 ay",K568&lt;24,"12-24 ay",K568&gt;24,"24 ay ve üstü")</f>
        <v>12-24 ay</v>
      </c>
    </row>
    <row r="569" spans="1:14" x14ac:dyDescent="0.3">
      <c r="A569" t="s">
        <v>12</v>
      </c>
      <c r="B569" s="29">
        <v>567</v>
      </c>
      <c r="C569" s="53">
        <v>41177</v>
      </c>
      <c r="D569" s="25" t="str">
        <f t="shared" si="58"/>
        <v>09.2012</v>
      </c>
      <c r="E569" s="50" t="s">
        <v>5368</v>
      </c>
      <c r="F569" s="26" t="str">
        <f t="shared" si="59"/>
        <v>NURETTİN OFLAZ</v>
      </c>
      <c r="G569" s="51"/>
      <c r="H569" s="21">
        <f>VLOOKUP(F569,'[3]İSİM VEYA TC Sİ ÖRTÜŞENLER'!C$5:$I$406,3,FALSE)</f>
        <v>41456</v>
      </c>
      <c r="I569" s="21">
        <f>VLOOKUP(F569,'[3]İSİM VEYA TC Sİ ÖRTÜŞENLER'!$C$5:$I$406,7,FALSE)</f>
        <v>22885</v>
      </c>
      <c r="J569" s="41">
        <f>+(C569-I569)/365</f>
        <v>50.115068493150687</v>
      </c>
      <c r="K569" s="41">
        <v>11</v>
      </c>
      <c r="L569" t="str">
        <f t="shared" si="60"/>
        <v>BOB-567</v>
      </c>
      <c r="M569" s="12" t="str" cm="1">
        <f t="array" ref="M569">_xlfn.IFS(J569=0,"",J569&lt;24,"24 ve altı",J569&lt;30,"25-30",J569&lt;40,"31-40",J569&lt;54,"41-54",J569&gt;54,"55 ve üstü")</f>
        <v>41-54</v>
      </c>
      <c r="N569" s="12" t="str" cm="1">
        <f t="array" ref="N569">_xlfn.IFS(K569=0,"",K569&lt;1,"0-1 ay",K569&lt;3,"1-3 ay",K569&lt;6,"3-6 ay",K569&lt;12,"6-12 ay",K569&lt;24,"12-24 ay",K569&gt;24,"24 ay ve üstü")</f>
        <v>6-12 ay</v>
      </c>
    </row>
    <row r="570" spans="1:14" x14ac:dyDescent="0.3">
      <c r="A570" t="s">
        <v>12</v>
      </c>
      <c r="B570" s="29">
        <v>568</v>
      </c>
      <c r="C570" s="53">
        <v>41179</v>
      </c>
      <c r="D570" s="25" t="str">
        <f t="shared" si="58"/>
        <v>09.2012</v>
      </c>
      <c r="E570" s="50" t="s">
        <v>5369</v>
      </c>
      <c r="F570" s="26" t="str">
        <f t="shared" si="59"/>
        <v>BAYRAM KARTALOĞLU</v>
      </c>
      <c r="G570" s="51"/>
      <c r="H570" s="21">
        <f>VLOOKUP(F570,'[3]İSİM VEYA TC Sİ ÖRTÜŞENLER'!C$5:$I$406,3,FALSE)</f>
        <v>40577</v>
      </c>
      <c r="I570" s="21">
        <f>VLOOKUP(F570,'[3]İSİM VEYA TC Sİ ÖRTÜŞENLER'!$C$5:$I$406,7,FALSE)</f>
        <v>31229</v>
      </c>
      <c r="J570" s="41">
        <f>+(C570-I570)/365</f>
        <v>27.260273972602739</v>
      </c>
      <c r="K570" s="41">
        <f>+(C570-H570)/30</f>
        <v>20.066666666666666</v>
      </c>
      <c r="L570" t="str">
        <f t="shared" si="60"/>
        <v>BOB-568</v>
      </c>
      <c r="M570" s="12" t="str" cm="1">
        <f t="array" ref="M570">_xlfn.IFS(J570=0,"",J570&lt;24,"24 ve altı",J570&lt;30,"25-30",J570&lt;40,"31-40",J570&lt;54,"41-54",J570&gt;54,"55 ve üstü")</f>
        <v>25-30</v>
      </c>
      <c r="N570" s="12" t="str" cm="1">
        <f t="array" ref="N570">_xlfn.IFS(K570=0,"",K570&lt;1,"0-1 ay",K570&lt;3,"1-3 ay",K570&lt;6,"3-6 ay",K570&lt;12,"6-12 ay",K570&lt;24,"12-24 ay",K570&gt;24,"24 ay ve üstü")</f>
        <v>12-24 ay</v>
      </c>
    </row>
    <row r="571" spans="1:14" x14ac:dyDescent="0.3">
      <c r="A571" t="s">
        <v>12</v>
      </c>
      <c r="B571" s="29">
        <v>569</v>
      </c>
      <c r="C571" s="53">
        <v>41179</v>
      </c>
      <c r="D571" s="25" t="str">
        <f t="shared" si="58"/>
        <v>09.2012</v>
      </c>
      <c r="E571" s="50" t="s">
        <v>5186</v>
      </c>
      <c r="F571" s="26" t="str">
        <f t="shared" si="59"/>
        <v>METİN KOLCU</v>
      </c>
      <c r="G571" s="51"/>
      <c r="H571" s="21">
        <f>VLOOKUP(F571,'[3]İSİM VEYA TC Sİ ÖRTÜŞENLER'!C$5:$I$406,3,FALSE)</f>
        <v>40463</v>
      </c>
      <c r="I571" s="21">
        <f>VLOOKUP(F571,'[3]İSİM VEYA TC Sİ ÖRTÜŞENLER'!$C$5:$I$406,7,FALSE)</f>
        <v>28572</v>
      </c>
      <c r="J571" s="41">
        <f>+(C571-I571)/365</f>
        <v>34.539726027397258</v>
      </c>
      <c r="K571" s="41">
        <f>+(C571-H571)/30</f>
        <v>23.866666666666667</v>
      </c>
      <c r="L571" t="str">
        <f t="shared" si="60"/>
        <v>BOB-569</v>
      </c>
      <c r="M571" s="12" t="str" cm="1">
        <f t="array" ref="M571">_xlfn.IFS(J571=0,"",J571&lt;24,"24 ve altı",J571&lt;30,"25-30",J571&lt;40,"31-40",J571&lt;54,"41-54",J571&gt;54,"55 ve üstü")</f>
        <v>31-40</v>
      </c>
      <c r="N571" s="12" t="str" cm="1">
        <f t="array" ref="N571">_xlfn.IFS(K571=0,"",K571&lt;1,"0-1 ay",K571&lt;3,"1-3 ay",K571&lt;6,"3-6 ay",K571&lt;12,"6-12 ay",K571&lt;24,"12-24 ay",K571&gt;24,"24 ay ve üstü")</f>
        <v>12-24 ay</v>
      </c>
    </row>
    <row r="572" spans="1:14" x14ac:dyDescent="0.3">
      <c r="A572" t="s">
        <v>12</v>
      </c>
      <c r="B572" s="54">
        <v>570</v>
      </c>
      <c r="C572" s="53">
        <v>41179</v>
      </c>
      <c r="D572" s="25" t="str">
        <f t="shared" si="58"/>
        <v>09.2012</v>
      </c>
      <c r="E572" s="52"/>
      <c r="F572" s="26" t="str">
        <f t="shared" si="59"/>
        <v/>
      </c>
      <c r="G572" s="51"/>
      <c r="H572" s="21" t="e">
        <f>VLOOKUP(F572,'[3]İSİM VEYA TC Sİ ÖRTÜŞENLER'!C$5:$I$406,3,FALSE)</f>
        <v>#N/A</v>
      </c>
      <c r="I572" s="21" t="e">
        <f>VLOOKUP(F572,'[3]İSİM VEYA TC Sİ ÖRTÜŞENLER'!$C$5:$I$406,7,FALSE)</f>
        <v>#N/A</v>
      </c>
      <c r="J572"/>
      <c r="K572"/>
      <c r="L572" t="str">
        <f t="shared" si="60"/>
        <v>BOB-570</v>
      </c>
      <c r="M572" s="12" t="str" cm="1">
        <f t="array" ref="M572">_xlfn.IFS(J572=0,"",J572&lt;24,"24 ve altı",J572&lt;30,"25-30",J572&lt;40,"31-40",J572&lt;54,"41-54",J572&gt;54,"55 ve üstü")</f>
        <v/>
      </c>
      <c r="N572" s="12" t="str" cm="1">
        <f t="array" ref="N572">_xlfn.IFS(K572=0,"",K572&lt;1,"0-1 ay",K572&lt;3,"1-3 ay",K572&lt;6,"3-6 ay",K572&lt;12,"6-12 ay",K572&lt;24,"12-24 ay",K572&gt;24,"24 ay ve üstü")</f>
        <v/>
      </c>
    </row>
    <row r="573" spans="1:14" x14ac:dyDescent="0.3">
      <c r="A573" t="s">
        <v>12</v>
      </c>
      <c r="B573" s="54">
        <v>571</v>
      </c>
      <c r="C573" s="53">
        <v>41180</v>
      </c>
      <c r="D573" s="25" t="str">
        <f t="shared" si="58"/>
        <v>09.2012</v>
      </c>
      <c r="E573" s="52"/>
      <c r="F573" s="26" t="str">
        <f t="shared" si="59"/>
        <v/>
      </c>
      <c r="G573" s="51"/>
      <c r="H573" s="21" t="e">
        <f>VLOOKUP(F573,'[3]İSİM VEYA TC Sİ ÖRTÜŞENLER'!C$5:$I$406,3,FALSE)</f>
        <v>#N/A</v>
      </c>
      <c r="I573" s="21" t="e">
        <f>VLOOKUP(F573,'[3]İSİM VEYA TC Sİ ÖRTÜŞENLER'!$C$5:$I$406,7,FALSE)</f>
        <v>#N/A</v>
      </c>
      <c r="J573"/>
      <c r="K573"/>
      <c r="L573" t="str">
        <f t="shared" si="60"/>
        <v>BOB-571</v>
      </c>
      <c r="M573" s="12" t="str" cm="1">
        <f t="array" ref="M573">_xlfn.IFS(J573=0,"",J573&lt;24,"24 ve altı",J573&lt;30,"25-30",J573&lt;40,"31-40",J573&lt;54,"41-54",J573&gt;54,"55 ve üstü")</f>
        <v/>
      </c>
      <c r="N573" s="12" t="str" cm="1">
        <f t="array" ref="N573">_xlfn.IFS(K573=0,"",K573&lt;1,"0-1 ay",K573&lt;3,"1-3 ay",K573&lt;6,"3-6 ay",K573&lt;12,"6-12 ay",K573&lt;24,"12-24 ay",K573&gt;24,"24 ay ve üstü")</f>
        <v/>
      </c>
    </row>
    <row r="574" spans="1:14" x14ac:dyDescent="0.3">
      <c r="A574" t="s">
        <v>12</v>
      </c>
      <c r="B574" s="54">
        <v>572</v>
      </c>
      <c r="C574" s="53">
        <v>41187</v>
      </c>
      <c r="D574" s="25" t="str">
        <f t="shared" si="58"/>
        <v>10.2012</v>
      </c>
      <c r="E574" s="50" t="s">
        <v>5370</v>
      </c>
      <c r="F574" s="26" t="str">
        <f t="shared" si="59"/>
        <v>DENİZ ÇAM</v>
      </c>
      <c r="G574" s="51"/>
      <c r="H574" s="21">
        <f>VLOOKUP(F574,'[3]İSİM VEYA TC Sİ ÖRTÜŞENLER'!C$5:$I$406,3,FALSE)</f>
        <v>40463</v>
      </c>
      <c r="I574" s="21">
        <f>VLOOKUP(F574,'[3]İSİM VEYA TC Sİ ÖRTÜŞENLER'!$C$5:$I$406,7,FALSE)</f>
        <v>29415</v>
      </c>
      <c r="J574" s="41">
        <f t="shared" ref="J574:J583" si="66">+(C574-I574)/365</f>
        <v>32.252054794520546</v>
      </c>
      <c r="K574" s="41">
        <f t="shared" ref="K574:K583" si="67">+(C574-H574)/30</f>
        <v>24.133333333333333</v>
      </c>
      <c r="L574" t="str">
        <f t="shared" si="60"/>
        <v>BOB-572</v>
      </c>
      <c r="M574" s="12" t="str" cm="1">
        <f t="array" ref="M574">_xlfn.IFS(J574=0,"",J574&lt;24,"24 ve altı",J574&lt;30,"25-30",J574&lt;40,"31-40",J574&lt;54,"41-54",J574&gt;54,"55 ve üstü")</f>
        <v>31-40</v>
      </c>
      <c r="N574" s="12" t="str" cm="1">
        <f t="array" ref="N574">_xlfn.IFS(K574=0,"",K574&lt;1,"0-1 ay",K574&lt;3,"1-3 ay",K574&lt;6,"3-6 ay",K574&lt;12,"6-12 ay",K574&lt;24,"12-24 ay",K574&gt;24,"24 ay ve üstü")</f>
        <v>24 ay ve üstü</v>
      </c>
    </row>
    <row r="575" spans="1:14" x14ac:dyDescent="0.3">
      <c r="A575" t="s">
        <v>12</v>
      </c>
      <c r="B575" s="54">
        <v>573</v>
      </c>
      <c r="C575" s="53">
        <v>41188</v>
      </c>
      <c r="D575" s="25" t="str">
        <f t="shared" si="58"/>
        <v>10.2012</v>
      </c>
      <c r="E575" s="50" t="s">
        <v>5066</v>
      </c>
      <c r="F575" s="26" t="str">
        <f t="shared" si="59"/>
        <v>AYHAN GÜL</v>
      </c>
      <c r="G575" s="51"/>
      <c r="H575" s="21">
        <f>VLOOKUP(F575,'[3]İSİM VEYA TC Sİ ÖRTÜŞENLER'!C$5:$I$406,3,FALSE)</f>
        <v>40213</v>
      </c>
      <c r="I575" s="21">
        <f>VLOOKUP(F575,'[3]İSİM VEYA TC Sİ ÖRTÜŞENLER'!$C$5:$I$406,7,FALSE)</f>
        <v>24207</v>
      </c>
      <c r="J575" s="41">
        <f t="shared" si="66"/>
        <v>46.523287671232879</v>
      </c>
      <c r="K575" s="41">
        <f t="shared" si="67"/>
        <v>32.5</v>
      </c>
      <c r="L575" t="str">
        <f t="shared" si="60"/>
        <v>BOB-573</v>
      </c>
      <c r="M575" s="12" t="str" cm="1">
        <f t="array" ref="M575">_xlfn.IFS(J575=0,"",J575&lt;24,"24 ve altı",J575&lt;30,"25-30",J575&lt;40,"31-40",J575&lt;54,"41-54",J575&gt;54,"55 ve üstü")</f>
        <v>41-54</v>
      </c>
      <c r="N575" s="12" t="str" cm="1">
        <f t="array" ref="N575">_xlfn.IFS(K575=0,"",K575&lt;1,"0-1 ay",K575&lt;3,"1-3 ay",K575&lt;6,"3-6 ay",K575&lt;12,"6-12 ay",K575&lt;24,"12-24 ay",K575&gt;24,"24 ay ve üstü")</f>
        <v>24 ay ve üstü</v>
      </c>
    </row>
    <row r="576" spans="1:14" x14ac:dyDescent="0.3">
      <c r="A576" t="s">
        <v>12</v>
      </c>
      <c r="B576" s="54">
        <v>574</v>
      </c>
      <c r="C576" s="53">
        <v>41194</v>
      </c>
      <c r="D576" s="25" t="str">
        <f t="shared" si="58"/>
        <v>10.2012</v>
      </c>
      <c r="E576" s="50" t="s">
        <v>5080</v>
      </c>
      <c r="F576" s="26" t="str">
        <f t="shared" si="59"/>
        <v>MEHMET ERPOLAT</v>
      </c>
      <c r="G576" s="51"/>
      <c r="H576" s="21">
        <f>VLOOKUP(F576,'[3]İSİM VEYA TC Sİ ÖRTÜŞENLER'!C$5:$I$406,3,FALSE)</f>
        <v>40437</v>
      </c>
      <c r="I576" s="21">
        <f>VLOOKUP(F576,'[3]İSİM VEYA TC Sİ ÖRTÜŞENLER'!$C$5:$I$406,7,FALSE)</f>
        <v>24596</v>
      </c>
      <c r="J576" s="41">
        <f t="shared" si="66"/>
        <v>45.473972602739728</v>
      </c>
      <c r="K576" s="41">
        <f t="shared" si="67"/>
        <v>25.233333333333334</v>
      </c>
      <c r="L576" t="str">
        <f t="shared" si="60"/>
        <v>BOB-574</v>
      </c>
      <c r="M576" s="12" t="str" cm="1">
        <f t="array" ref="M576">_xlfn.IFS(J576=0,"",J576&lt;24,"24 ve altı",J576&lt;30,"25-30",J576&lt;40,"31-40",J576&lt;54,"41-54",J576&gt;54,"55 ve üstü")</f>
        <v>41-54</v>
      </c>
      <c r="N576" s="12" t="str" cm="1">
        <f t="array" ref="N576">_xlfn.IFS(K576=0,"",K576&lt;1,"0-1 ay",K576&lt;3,"1-3 ay",K576&lt;6,"3-6 ay",K576&lt;12,"6-12 ay",K576&lt;24,"12-24 ay",K576&gt;24,"24 ay ve üstü")</f>
        <v>24 ay ve üstü</v>
      </c>
    </row>
    <row r="577" spans="1:14" x14ac:dyDescent="0.3">
      <c r="A577" t="s">
        <v>12</v>
      </c>
      <c r="B577" s="54">
        <v>575</v>
      </c>
      <c r="C577" s="53">
        <v>41194</v>
      </c>
      <c r="D577" s="25" t="str">
        <f t="shared" si="58"/>
        <v>10.2012</v>
      </c>
      <c r="E577" s="50" t="s">
        <v>5371</v>
      </c>
      <c r="F577" s="26" t="str">
        <f t="shared" si="59"/>
        <v>ÖNDER GÖNÜLTAŞ</v>
      </c>
      <c r="G577" s="51"/>
      <c r="H577" s="21">
        <f>VLOOKUP(F577,'[3]İSİM VEYA TC Sİ ÖRTÜŞENLER'!C$5:$I$406,3,FALSE)</f>
        <v>40384</v>
      </c>
      <c r="I577" s="21">
        <f>VLOOKUP(F577,'[3]İSİM VEYA TC Sİ ÖRTÜŞENLER'!$C$5:$I$406,7,FALSE)</f>
        <v>30147</v>
      </c>
      <c r="J577" s="41">
        <f t="shared" si="66"/>
        <v>30.265753424657536</v>
      </c>
      <c r="K577" s="41">
        <f t="shared" si="67"/>
        <v>27</v>
      </c>
      <c r="L577" t="str">
        <f t="shared" si="60"/>
        <v>BOB-575</v>
      </c>
      <c r="M577" s="12" t="str" cm="1">
        <f t="array" ref="M577">_xlfn.IFS(J577=0,"",J577&lt;24,"24 ve altı",J577&lt;30,"25-30",J577&lt;40,"31-40",J577&lt;54,"41-54",J577&gt;54,"55 ve üstü")</f>
        <v>31-40</v>
      </c>
      <c r="N577" s="12" t="str" cm="1">
        <f t="array" ref="N577">_xlfn.IFS(K577=0,"",K577&lt;1,"0-1 ay",K577&lt;3,"1-3 ay",K577&lt;6,"3-6 ay",K577&lt;12,"6-12 ay",K577&lt;24,"12-24 ay",K577&gt;24,"24 ay ve üstü")</f>
        <v>24 ay ve üstü</v>
      </c>
    </row>
    <row r="578" spans="1:14" x14ac:dyDescent="0.3">
      <c r="A578" t="s">
        <v>12</v>
      </c>
      <c r="B578" s="54">
        <v>576</v>
      </c>
      <c r="C578" s="53">
        <v>41198</v>
      </c>
      <c r="D578" s="25" t="str">
        <f t="shared" si="58"/>
        <v>10.2012</v>
      </c>
      <c r="E578" s="50" t="s">
        <v>5253</v>
      </c>
      <c r="F578" s="26" t="str">
        <f t="shared" si="59"/>
        <v>SİNAN DEMİR</v>
      </c>
      <c r="G578" s="51"/>
      <c r="H578" s="21">
        <f>VLOOKUP(F578,'[3]İSİM VEYA TC Sİ ÖRTÜŞENLER'!C$5:$I$406,3,FALSE)</f>
        <v>40582</v>
      </c>
      <c r="I578" s="21">
        <f>VLOOKUP(F578,'[3]İSİM VEYA TC Sİ ÖRTÜŞENLER'!$C$5:$I$406,7,FALSE)</f>
        <v>32234</v>
      </c>
      <c r="J578" s="41">
        <f t="shared" si="66"/>
        <v>24.55890410958904</v>
      </c>
      <c r="K578" s="41">
        <f t="shared" si="67"/>
        <v>20.533333333333335</v>
      </c>
      <c r="L578" t="str">
        <f t="shared" si="60"/>
        <v>BOB-576</v>
      </c>
      <c r="M578" s="12" t="str" cm="1">
        <f t="array" ref="M578">_xlfn.IFS(J578=0,"",J578&lt;24,"24 ve altı",J578&lt;30,"25-30",J578&lt;40,"31-40",J578&lt;54,"41-54",J578&gt;54,"55 ve üstü")</f>
        <v>25-30</v>
      </c>
      <c r="N578" s="12" t="str" cm="1">
        <f t="array" ref="N578">_xlfn.IFS(K578=0,"",K578&lt;1,"0-1 ay",K578&lt;3,"1-3 ay",K578&lt;6,"3-6 ay",K578&lt;12,"6-12 ay",K578&lt;24,"12-24 ay",K578&gt;24,"24 ay ve üstü")</f>
        <v>12-24 ay</v>
      </c>
    </row>
    <row r="579" spans="1:14" x14ac:dyDescent="0.3">
      <c r="A579" t="s">
        <v>12</v>
      </c>
      <c r="B579" s="54">
        <v>577</v>
      </c>
      <c r="C579" s="53">
        <v>41198</v>
      </c>
      <c r="D579" s="25" t="str">
        <f t="shared" ref="D579:D594" si="68">TEXT(C579,"aa.yyyy")</f>
        <v>10.2012</v>
      </c>
      <c r="E579" s="50" t="s">
        <v>5372</v>
      </c>
      <c r="F579" s="26" t="str">
        <f t="shared" ref="F579:F594" si="69">UPPER(E579)</f>
        <v>SERHAT AYDOĞAN</v>
      </c>
      <c r="G579" s="51"/>
      <c r="H579" s="21">
        <f>VLOOKUP(F579,'[3]İSİM VEYA TC Sİ ÖRTÜŞENLER'!C$5:$I$406,3,FALSE)</f>
        <v>40551</v>
      </c>
      <c r="I579" s="21">
        <f>VLOOKUP(F579,'[3]İSİM VEYA TC Sİ ÖRTÜŞENLER'!$C$5:$I$406,7,FALSE)</f>
        <v>30348</v>
      </c>
      <c r="J579" s="41">
        <f t="shared" si="66"/>
        <v>29.726027397260275</v>
      </c>
      <c r="K579" s="41">
        <f t="shared" si="67"/>
        <v>21.566666666666666</v>
      </c>
      <c r="L579" t="str">
        <f t="shared" ref="L579:L594" si="70">CONCATENATE(A579,"-",B579)</f>
        <v>BOB-577</v>
      </c>
      <c r="M579" s="12" t="str" cm="1">
        <f t="array" ref="M579">_xlfn.IFS(J579=0,"",J579&lt;24,"24 ve altı",J579&lt;30,"25-30",J579&lt;40,"31-40",J579&lt;54,"41-54",J579&gt;54,"55 ve üstü")</f>
        <v>25-30</v>
      </c>
      <c r="N579" s="12" t="str" cm="1">
        <f t="array" ref="N579">_xlfn.IFS(K579=0,"",K579&lt;1,"0-1 ay",K579&lt;3,"1-3 ay",K579&lt;6,"3-6 ay",K579&lt;12,"6-12 ay",K579&lt;24,"12-24 ay",K579&gt;24,"24 ay ve üstü")</f>
        <v>12-24 ay</v>
      </c>
    </row>
    <row r="580" spans="1:14" x14ac:dyDescent="0.3">
      <c r="A580" t="s">
        <v>12</v>
      </c>
      <c r="B580" s="54">
        <v>578</v>
      </c>
      <c r="C580" s="53">
        <v>41199</v>
      </c>
      <c r="D580" s="25" t="str">
        <f t="shared" si="68"/>
        <v>10.2012</v>
      </c>
      <c r="E580" s="50" t="s">
        <v>5373</v>
      </c>
      <c r="F580" s="26" t="str">
        <f t="shared" si="69"/>
        <v>VEDAT KOCAKAPLAN</v>
      </c>
      <c r="G580" s="51"/>
      <c r="H580" s="21">
        <f>VLOOKUP(F580,'[3]İSİM VEYA TC Sİ ÖRTÜŞENLER'!C$5:$I$406,3,FALSE)</f>
        <v>40384</v>
      </c>
      <c r="I580" s="21">
        <f>VLOOKUP(F580,'[3]İSİM VEYA TC Sİ ÖRTÜŞENLER'!$C$5:$I$406,7,FALSE)</f>
        <v>25112</v>
      </c>
      <c r="J580" s="41">
        <f t="shared" si="66"/>
        <v>44.073972602739723</v>
      </c>
      <c r="K580" s="41">
        <f t="shared" si="67"/>
        <v>27.166666666666668</v>
      </c>
      <c r="L580" t="str">
        <f t="shared" si="70"/>
        <v>BOB-578</v>
      </c>
      <c r="M580" s="12" t="str" cm="1">
        <f t="array" ref="M580">_xlfn.IFS(J580=0,"",J580&lt;24,"24 ve altı",J580&lt;30,"25-30",J580&lt;40,"31-40",J580&lt;54,"41-54",J580&gt;54,"55 ve üstü")</f>
        <v>41-54</v>
      </c>
      <c r="N580" s="12" t="str" cm="1">
        <f t="array" ref="N580">_xlfn.IFS(K580=0,"",K580&lt;1,"0-1 ay",K580&lt;3,"1-3 ay",K580&lt;6,"3-6 ay",K580&lt;12,"6-12 ay",K580&lt;24,"12-24 ay",K580&gt;24,"24 ay ve üstü")</f>
        <v>24 ay ve üstü</v>
      </c>
    </row>
    <row r="581" spans="1:14" x14ac:dyDescent="0.3">
      <c r="A581" t="s">
        <v>12</v>
      </c>
      <c r="B581" s="54">
        <v>579</v>
      </c>
      <c r="C581" s="53">
        <v>41209</v>
      </c>
      <c r="D581" s="25" t="str">
        <f t="shared" si="68"/>
        <v>10.2012</v>
      </c>
      <c r="E581" s="50" t="s">
        <v>5073</v>
      </c>
      <c r="F581" s="26" t="str">
        <f t="shared" si="69"/>
        <v>ALİBEY KURT</v>
      </c>
      <c r="G581" s="51"/>
      <c r="H581" s="21">
        <f>VLOOKUP(F581,'[3]İSİM VEYA TC Sİ ÖRTÜŞENLER'!C$5:$I$406,3,FALSE)</f>
        <v>40299</v>
      </c>
      <c r="I581" s="21">
        <f>VLOOKUP(F581,'[3]İSİM VEYA TC Sİ ÖRTÜŞENLER'!$C$5:$I$406,7,FALSE)</f>
        <v>26463</v>
      </c>
      <c r="J581" s="41">
        <f t="shared" si="66"/>
        <v>40.4</v>
      </c>
      <c r="K581" s="41">
        <f t="shared" si="67"/>
        <v>30.333333333333332</v>
      </c>
      <c r="L581" t="str">
        <f t="shared" si="70"/>
        <v>BOB-579</v>
      </c>
      <c r="M581" s="12" t="str" cm="1">
        <f t="array" ref="M581">_xlfn.IFS(J581=0,"",J581&lt;24,"24 ve altı",J581&lt;30,"25-30",J581&lt;40,"31-40",J581&lt;54,"41-54",J581&gt;54,"55 ve üstü")</f>
        <v>41-54</v>
      </c>
      <c r="N581" s="12" t="str" cm="1">
        <f t="array" ref="N581">_xlfn.IFS(K581=0,"",K581&lt;1,"0-1 ay",K581&lt;3,"1-3 ay",K581&lt;6,"3-6 ay",K581&lt;12,"6-12 ay",K581&lt;24,"12-24 ay",K581&gt;24,"24 ay ve üstü")</f>
        <v>24 ay ve üstü</v>
      </c>
    </row>
    <row r="582" spans="1:14" x14ac:dyDescent="0.3">
      <c r="A582" t="s">
        <v>12</v>
      </c>
      <c r="B582" s="54">
        <v>580</v>
      </c>
      <c r="C582" s="53">
        <v>41217</v>
      </c>
      <c r="D582" s="25" t="str">
        <f t="shared" si="68"/>
        <v>11.2012</v>
      </c>
      <c r="E582" s="50" t="s">
        <v>5374</v>
      </c>
      <c r="F582" s="26" t="str">
        <f t="shared" si="69"/>
        <v>AZMİ YAMAN</v>
      </c>
      <c r="G582" s="51"/>
      <c r="H582" s="21">
        <f>VLOOKUP(F582,'[3]İSİM VEYA TC Sİ ÖRTÜŞENLER'!C$5:$I$406,3,FALSE)</f>
        <v>40362</v>
      </c>
      <c r="I582" s="21">
        <f>VLOOKUP(F582,'[3]İSİM VEYA TC Sİ ÖRTÜŞENLER'!$C$5:$I$406,7,FALSE)</f>
        <v>24726</v>
      </c>
      <c r="J582" s="41">
        <f t="shared" si="66"/>
        <v>45.180821917808217</v>
      </c>
      <c r="K582" s="41">
        <f t="shared" si="67"/>
        <v>28.5</v>
      </c>
      <c r="L582" t="str">
        <f t="shared" si="70"/>
        <v>BOB-580</v>
      </c>
      <c r="M582" s="12" t="str" cm="1">
        <f t="array" ref="M582">_xlfn.IFS(J582=0,"",J582&lt;24,"24 ve altı",J582&lt;30,"25-30",J582&lt;40,"31-40",J582&lt;54,"41-54",J582&gt;54,"55 ve üstü")</f>
        <v>41-54</v>
      </c>
      <c r="N582" s="12" t="str" cm="1">
        <f t="array" ref="N582">_xlfn.IFS(K582=0,"",K582&lt;1,"0-1 ay",K582&lt;3,"1-3 ay",K582&lt;6,"3-6 ay",K582&lt;12,"6-12 ay",K582&lt;24,"12-24 ay",K582&gt;24,"24 ay ve üstü")</f>
        <v>24 ay ve üstü</v>
      </c>
    </row>
    <row r="583" spans="1:14" x14ac:dyDescent="0.3">
      <c r="A583" t="s">
        <v>12</v>
      </c>
      <c r="B583" s="54">
        <v>581</v>
      </c>
      <c r="C583" s="53">
        <v>41226</v>
      </c>
      <c r="D583" s="25" t="str">
        <f t="shared" si="68"/>
        <v>11.2012</v>
      </c>
      <c r="E583" s="50" t="s">
        <v>5375</v>
      </c>
      <c r="F583" s="26" t="str">
        <f t="shared" si="69"/>
        <v>BAŞAK EROL</v>
      </c>
      <c r="G583" s="51"/>
      <c r="H583" s="21">
        <f>VLOOKUP(F583,'[3]İSİM VEYA TC Sİ ÖRTÜŞENLER'!C$5:$I$406,3,FALSE)</f>
        <v>40367</v>
      </c>
      <c r="I583" s="21">
        <f>VLOOKUP(F583,'[3]İSİM VEYA TC Sİ ÖRTÜŞENLER'!$C$5:$I$406,7,FALSE)</f>
        <v>30560</v>
      </c>
      <c r="J583" s="41">
        <f t="shared" si="66"/>
        <v>29.221917808219178</v>
      </c>
      <c r="K583" s="41">
        <f t="shared" si="67"/>
        <v>28.633333333333333</v>
      </c>
      <c r="L583" t="str">
        <f t="shared" si="70"/>
        <v>BOB-581</v>
      </c>
      <c r="M583" s="12" t="str" cm="1">
        <f t="array" ref="M583">_xlfn.IFS(J583=0,"",J583&lt;24,"24 ve altı",J583&lt;30,"25-30",J583&lt;40,"31-40",J583&lt;54,"41-54",J583&gt;54,"55 ve üstü")</f>
        <v>25-30</v>
      </c>
      <c r="N583" s="12" t="str" cm="1">
        <f t="array" ref="N583">_xlfn.IFS(K583=0,"",K583&lt;1,"0-1 ay",K583&lt;3,"1-3 ay",K583&lt;6,"3-6 ay",K583&lt;12,"6-12 ay",K583&lt;24,"12-24 ay",K583&gt;24,"24 ay ve üstü")</f>
        <v>24 ay ve üstü</v>
      </c>
    </row>
    <row r="584" spans="1:14" x14ac:dyDescent="0.3">
      <c r="A584" t="s">
        <v>12</v>
      </c>
      <c r="B584" s="54">
        <v>582</v>
      </c>
      <c r="C584" s="53">
        <v>41226</v>
      </c>
      <c r="D584" s="25" t="str">
        <f t="shared" si="68"/>
        <v>11.2012</v>
      </c>
      <c r="E584" s="52"/>
      <c r="F584" s="26" t="str">
        <f t="shared" si="69"/>
        <v/>
      </c>
      <c r="G584" s="51"/>
      <c r="H584" s="21" t="e">
        <f>VLOOKUP(F584,'[3]İSİM VEYA TC Sİ ÖRTÜŞENLER'!C$5:$I$406,3,FALSE)</f>
        <v>#N/A</v>
      </c>
      <c r="I584" s="21" t="e">
        <f>VLOOKUP(F584,'[3]İSİM VEYA TC Sİ ÖRTÜŞENLER'!$C$5:$I$406,7,FALSE)</f>
        <v>#N/A</v>
      </c>
      <c r="J584"/>
      <c r="K584"/>
      <c r="L584" t="str">
        <f t="shared" si="70"/>
        <v>BOB-582</v>
      </c>
      <c r="M584" s="12" t="str" cm="1">
        <f t="array" ref="M584">_xlfn.IFS(J584=0,"",J584&lt;24,"24 ve altı",J584&lt;30,"25-30",J584&lt;40,"31-40",J584&lt;54,"41-54",J584&gt;54,"55 ve üstü")</f>
        <v/>
      </c>
      <c r="N584" s="12" t="str" cm="1">
        <f t="array" ref="N584">_xlfn.IFS(K584=0,"",K584&lt;1,"0-1 ay",K584&lt;3,"1-3 ay",K584&lt;6,"3-6 ay",K584&lt;12,"6-12 ay",K584&lt;24,"12-24 ay",K584&gt;24,"24 ay ve üstü")</f>
        <v/>
      </c>
    </row>
    <row r="585" spans="1:14" x14ac:dyDescent="0.3">
      <c r="A585" t="s">
        <v>12</v>
      </c>
      <c r="B585" s="54">
        <v>583</v>
      </c>
      <c r="C585" s="53">
        <v>41226</v>
      </c>
      <c r="D585" s="25" t="str">
        <f t="shared" si="68"/>
        <v>11.2012</v>
      </c>
      <c r="E585" s="50" t="s">
        <v>5376</v>
      </c>
      <c r="F585" s="26" t="str">
        <f t="shared" si="69"/>
        <v>SENAYİ ÇETİNKAYA</v>
      </c>
      <c r="G585" s="51"/>
      <c r="H585" s="21">
        <f>VLOOKUP(F585,'[3]İSİM VEYA TC Sİ ÖRTÜŞENLER'!C$5:$I$406,3,FALSE)</f>
        <v>40135</v>
      </c>
      <c r="I585" s="21">
        <f>VLOOKUP(F585,'[3]İSİM VEYA TC Sİ ÖRTÜŞENLER'!$C$5:$I$406,7,FALSE)</f>
        <v>20542</v>
      </c>
      <c r="J585" s="41">
        <f>+(C585-I585)/365</f>
        <v>56.668493150684931</v>
      </c>
      <c r="K585" s="41">
        <f>+(C585-H585)/30</f>
        <v>36.366666666666667</v>
      </c>
      <c r="L585" t="str">
        <f t="shared" si="70"/>
        <v>BOB-583</v>
      </c>
      <c r="M585" s="12" t="str" cm="1">
        <f t="array" ref="M585">_xlfn.IFS(J585=0,"",J585&lt;24,"24 ve altı",J585&lt;30,"25-30",J585&lt;40,"31-40",J585&lt;54,"41-54",J585&gt;54,"55 ve üstü")</f>
        <v>55 ve üstü</v>
      </c>
      <c r="N585" s="12" t="str" cm="1">
        <f t="array" ref="N585">_xlfn.IFS(K585=0,"",K585&lt;1,"0-1 ay",K585&lt;3,"1-3 ay",K585&lt;6,"3-6 ay",K585&lt;12,"6-12 ay",K585&lt;24,"12-24 ay",K585&gt;24,"24 ay ve üstü")</f>
        <v>24 ay ve üstü</v>
      </c>
    </row>
    <row r="586" spans="1:14" x14ac:dyDescent="0.3">
      <c r="A586" t="s">
        <v>12</v>
      </c>
      <c r="B586" s="54">
        <v>584</v>
      </c>
      <c r="C586" s="53">
        <v>41227</v>
      </c>
      <c r="D586" s="25" t="str">
        <f t="shared" si="68"/>
        <v>11.2012</v>
      </c>
      <c r="E586" s="52"/>
      <c r="F586" s="26" t="str">
        <f t="shared" si="69"/>
        <v/>
      </c>
      <c r="G586" s="51"/>
      <c r="H586" s="21" t="e">
        <f>VLOOKUP(F586,'[3]İSİM VEYA TC Sİ ÖRTÜŞENLER'!C$5:$I$406,3,FALSE)</f>
        <v>#N/A</v>
      </c>
      <c r="I586" s="21" t="e">
        <f>VLOOKUP(F586,'[3]İSİM VEYA TC Sİ ÖRTÜŞENLER'!$C$5:$I$406,7,FALSE)</f>
        <v>#N/A</v>
      </c>
      <c r="J586"/>
      <c r="K586"/>
      <c r="L586" t="str">
        <f t="shared" si="70"/>
        <v>BOB-584</v>
      </c>
      <c r="M586" s="12" t="str" cm="1">
        <f t="array" ref="M586">_xlfn.IFS(J586=0,"",J586&lt;24,"24 ve altı",J586&lt;30,"25-30",J586&lt;40,"31-40",J586&lt;54,"41-54",J586&gt;54,"55 ve üstü")</f>
        <v/>
      </c>
      <c r="N586" s="12" t="str" cm="1">
        <f t="array" ref="N586">_xlfn.IFS(K586=0,"",K586&lt;1,"0-1 ay",K586&lt;3,"1-3 ay",K586&lt;6,"3-6 ay",K586&lt;12,"6-12 ay",K586&lt;24,"12-24 ay",K586&gt;24,"24 ay ve üstü")</f>
        <v/>
      </c>
    </row>
    <row r="587" spans="1:14" x14ac:dyDescent="0.3">
      <c r="A587" t="s">
        <v>12</v>
      </c>
      <c r="B587" s="54">
        <v>585</v>
      </c>
      <c r="C587" s="53">
        <v>41227</v>
      </c>
      <c r="D587" s="25" t="str">
        <f t="shared" si="68"/>
        <v>11.2012</v>
      </c>
      <c r="E587" s="52" t="s">
        <v>5377</v>
      </c>
      <c r="F587" s="26" t="str">
        <f t="shared" si="69"/>
        <v>ZAFER KAYA</v>
      </c>
      <c r="G587" s="51"/>
      <c r="H587" s="21">
        <f>VLOOKUP(F587,'[3]İSİM VEYA TC Sİ ÖRTÜŞENLER'!C$5:$I$406,3,FALSE)</f>
        <v>40934</v>
      </c>
      <c r="I587" s="21">
        <f>VLOOKUP(F587,'[3]İSİM VEYA TC Sİ ÖRTÜŞENLER'!$C$5:$I$406,7,FALSE)</f>
        <v>29221</v>
      </c>
      <c r="J587" s="41">
        <f t="shared" ref="J587:J594" si="71">+(C587-I587)/365</f>
        <v>32.893150684931506</v>
      </c>
      <c r="K587" s="41">
        <f t="shared" ref="K587:K594" si="72">+(C587-H587)/30</f>
        <v>9.7666666666666675</v>
      </c>
      <c r="L587" t="str">
        <f t="shared" si="70"/>
        <v>BOB-585</v>
      </c>
      <c r="M587" s="12" t="str" cm="1">
        <f t="array" ref="M587">_xlfn.IFS(J587=0,"",J587&lt;24,"24 ve altı",J587&lt;30,"25-30",J587&lt;40,"31-40",J587&lt;54,"41-54",J587&gt;54,"55 ve üstü")</f>
        <v>31-40</v>
      </c>
      <c r="N587" s="12" t="str" cm="1">
        <f t="array" ref="N587">_xlfn.IFS(K587=0,"",K587&lt;1,"0-1 ay",K587&lt;3,"1-3 ay",K587&lt;6,"3-6 ay",K587&lt;12,"6-12 ay",K587&lt;24,"12-24 ay",K587&gt;24,"24 ay ve üstü")</f>
        <v>6-12 ay</v>
      </c>
    </row>
    <row r="588" spans="1:14" x14ac:dyDescent="0.3">
      <c r="A588" t="s">
        <v>12</v>
      </c>
      <c r="B588" s="54">
        <v>586</v>
      </c>
      <c r="C588" s="53">
        <v>41234</v>
      </c>
      <c r="D588" s="25" t="str">
        <f t="shared" si="68"/>
        <v>11.2012</v>
      </c>
      <c r="E588" s="50" t="s">
        <v>5374</v>
      </c>
      <c r="F588" s="26" t="str">
        <f t="shared" si="69"/>
        <v>AZMİ YAMAN</v>
      </c>
      <c r="G588" s="51"/>
      <c r="H588" s="21">
        <f>VLOOKUP(F588,'[3]İSİM VEYA TC Sİ ÖRTÜŞENLER'!C$5:$I$406,3,FALSE)</f>
        <v>40362</v>
      </c>
      <c r="I588" s="21">
        <f>VLOOKUP(F588,'[3]İSİM VEYA TC Sİ ÖRTÜŞENLER'!$C$5:$I$406,7,FALSE)</f>
        <v>24726</v>
      </c>
      <c r="J588" s="41">
        <f t="shared" si="71"/>
        <v>45.227397260273975</v>
      </c>
      <c r="K588" s="41">
        <f t="shared" si="72"/>
        <v>29.066666666666666</v>
      </c>
      <c r="L588" t="str">
        <f t="shared" si="70"/>
        <v>BOB-586</v>
      </c>
      <c r="M588" s="12" t="str" cm="1">
        <f t="array" ref="M588">_xlfn.IFS(J588=0,"",J588&lt;24,"24 ve altı",J588&lt;30,"25-30",J588&lt;40,"31-40",J588&lt;54,"41-54",J588&gt;54,"55 ve üstü")</f>
        <v>41-54</v>
      </c>
      <c r="N588" s="12" t="str" cm="1">
        <f t="array" ref="N588">_xlfn.IFS(K588=0,"",K588&lt;1,"0-1 ay",K588&lt;3,"1-3 ay",K588&lt;6,"3-6 ay",K588&lt;12,"6-12 ay",K588&lt;24,"12-24 ay",K588&gt;24,"24 ay ve üstü")</f>
        <v>24 ay ve üstü</v>
      </c>
    </row>
    <row r="589" spans="1:14" x14ac:dyDescent="0.3">
      <c r="A589" t="s">
        <v>12</v>
      </c>
      <c r="B589" s="54">
        <v>587</v>
      </c>
      <c r="C589" s="53">
        <v>41234</v>
      </c>
      <c r="D589" s="25" t="str">
        <f t="shared" si="68"/>
        <v>11.2012</v>
      </c>
      <c r="E589" s="50" t="s">
        <v>5378</v>
      </c>
      <c r="F589" s="26" t="str">
        <f t="shared" si="69"/>
        <v>OSMAN DOĞAN</v>
      </c>
      <c r="G589" s="51"/>
      <c r="H589" s="21">
        <f>VLOOKUP(F589,'[3]İSİM VEYA TC Sİ ÖRTÜŞENLER'!C$5:$I$406,3,FALSE)</f>
        <v>40561</v>
      </c>
      <c r="I589" s="21">
        <f>VLOOKUP(F589,'[3]İSİM VEYA TC Sİ ÖRTÜŞENLER'!$C$5:$I$406,7,FALSE)</f>
        <v>30362</v>
      </c>
      <c r="J589" s="41">
        <f t="shared" si="71"/>
        <v>29.786301369863015</v>
      </c>
      <c r="K589" s="41">
        <f t="shared" si="72"/>
        <v>22.433333333333334</v>
      </c>
      <c r="L589" t="str">
        <f t="shared" si="70"/>
        <v>BOB-587</v>
      </c>
      <c r="M589" s="12" t="str" cm="1">
        <f t="array" ref="M589">_xlfn.IFS(J589=0,"",J589&lt;24,"24 ve altı",J589&lt;30,"25-30",J589&lt;40,"31-40",J589&lt;54,"41-54",J589&gt;54,"55 ve üstü")</f>
        <v>25-30</v>
      </c>
      <c r="N589" s="12" t="str" cm="1">
        <f t="array" ref="N589">_xlfn.IFS(K589=0,"",K589&lt;1,"0-1 ay",K589&lt;3,"1-3 ay",K589&lt;6,"3-6 ay",K589&lt;12,"6-12 ay",K589&lt;24,"12-24 ay",K589&gt;24,"24 ay ve üstü")</f>
        <v>12-24 ay</v>
      </c>
    </row>
    <row r="590" spans="1:14" x14ac:dyDescent="0.3">
      <c r="A590" t="s">
        <v>12</v>
      </c>
      <c r="B590" s="54">
        <v>588</v>
      </c>
      <c r="C590" s="53">
        <v>41234</v>
      </c>
      <c r="D590" s="25" t="str">
        <f t="shared" si="68"/>
        <v>11.2012</v>
      </c>
      <c r="E590" s="50" t="s">
        <v>5379</v>
      </c>
      <c r="F590" s="26" t="str">
        <f t="shared" si="69"/>
        <v>ÖMER TÜRKMENOĞLU</v>
      </c>
      <c r="G590" s="51"/>
      <c r="H590" s="21">
        <f>VLOOKUP(F590,'[3]İSİM VEYA TC Sİ ÖRTÜŞENLER'!C$5:$I$406,3,FALSE)</f>
        <v>40564</v>
      </c>
      <c r="I590" s="21">
        <f>VLOOKUP(F590,'[3]İSİM VEYA TC Sİ ÖRTÜŞENLER'!$C$5:$I$406,7,FALSE)</f>
        <v>26350</v>
      </c>
      <c r="J590" s="41">
        <f t="shared" si="71"/>
        <v>40.778082191780825</v>
      </c>
      <c r="K590" s="41">
        <f t="shared" si="72"/>
        <v>22.333333333333332</v>
      </c>
      <c r="L590" t="str">
        <f t="shared" si="70"/>
        <v>BOB-588</v>
      </c>
      <c r="M590" s="12" t="str" cm="1">
        <f t="array" ref="M590">_xlfn.IFS(J590=0,"",J590&lt;24,"24 ve altı",J590&lt;30,"25-30",J590&lt;40,"31-40",J590&lt;54,"41-54",J590&gt;54,"55 ve üstü")</f>
        <v>41-54</v>
      </c>
      <c r="N590" s="12" t="str" cm="1">
        <f t="array" ref="N590">_xlfn.IFS(K590=0,"",K590&lt;1,"0-1 ay",K590&lt;3,"1-3 ay",K590&lt;6,"3-6 ay",K590&lt;12,"6-12 ay",K590&lt;24,"12-24 ay",K590&gt;24,"24 ay ve üstü")</f>
        <v>12-24 ay</v>
      </c>
    </row>
    <row r="591" spans="1:14" x14ac:dyDescent="0.3">
      <c r="A591" t="s">
        <v>12</v>
      </c>
      <c r="B591" s="54">
        <v>589</v>
      </c>
      <c r="C591" s="53">
        <v>41243</v>
      </c>
      <c r="D591" s="25" t="str">
        <f t="shared" si="68"/>
        <v>11.2012</v>
      </c>
      <c r="E591" s="50" t="s">
        <v>5350</v>
      </c>
      <c r="F591" s="26" t="str">
        <f t="shared" si="69"/>
        <v>AHMET KURT</v>
      </c>
      <c r="G591" s="51"/>
      <c r="H591" s="21">
        <f>VLOOKUP(F591,'[3]İSİM VEYA TC Sİ ÖRTÜŞENLER'!C$5:$I$406,3,FALSE)</f>
        <v>40299</v>
      </c>
      <c r="I591" s="21">
        <f>VLOOKUP(F591,'[3]İSİM VEYA TC Sİ ÖRTÜŞENLER'!$C$5:$I$406,7,FALSE)</f>
        <v>27524</v>
      </c>
      <c r="J591" s="41">
        <f t="shared" si="71"/>
        <v>37.586301369863016</v>
      </c>
      <c r="K591" s="41">
        <f t="shared" si="72"/>
        <v>31.466666666666665</v>
      </c>
      <c r="L591" t="str">
        <f t="shared" si="70"/>
        <v>BOB-589</v>
      </c>
      <c r="M591" s="12" t="str" cm="1">
        <f t="array" ref="M591">_xlfn.IFS(J591=0,"",J591&lt;24,"24 ve altı",J591&lt;30,"25-30",J591&lt;40,"31-40",J591&lt;54,"41-54",J591&gt;54,"55 ve üstü")</f>
        <v>31-40</v>
      </c>
      <c r="N591" s="12" t="str" cm="1">
        <f t="array" ref="N591">_xlfn.IFS(K591=0,"",K591&lt;1,"0-1 ay",K591&lt;3,"1-3 ay",K591&lt;6,"3-6 ay",K591&lt;12,"6-12 ay",K591&lt;24,"12-24 ay",K591&gt;24,"24 ay ve üstü")</f>
        <v>24 ay ve üstü</v>
      </c>
    </row>
    <row r="592" spans="1:14" x14ac:dyDescent="0.3">
      <c r="A592" t="s">
        <v>12</v>
      </c>
      <c r="B592" s="54">
        <v>590</v>
      </c>
      <c r="C592" s="53">
        <v>41253</v>
      </c>
      <c r="D592" s="25" t="str">
        <f t="shared" si="68"/>
        <v>12.2012</v>
      </c>
      <c r="E592" s="50" t="s">
        <v>5380</v>
      </c>
      <c r="F592" s="26" t="str">
        <f t="shared" si="69"/>
        <v>HÜSEYİN İPEKÇİOĞLU</v>
      </c>
      <c r="G592" s="51"/>
      <c r="H592" s="21" t="e">
        <f>VLOOKUP(F592,'[3]İSİM VEYA TC Sİ ÖRTÜŞENLER'!C$5:$I$406,3,FALSE)</f>
        <v>#N/A</v>
      </c>
      <c r="I592" s="21" t="e">
        <f>VLOOKUP(F592,'[3]İSİM VEYA TC Sİ ÖRTÜŞENLER'!$C$5:$I$406,7,FALSE)</f>
        <v>#N/A</v>
      </c>
      <c r="J592" s="41" t="e">
        <f t="shared" si="71"/>
        <v>#N/A</v>
      </c>
      <c r="K592" s="41" t="e">
        <f t="shared" si="72"/>
        <v>#N/A</v>
      </c>
      <c r="L592" t="str">
        <f t="shared" si="70"/>
        <v>BOB-590</v>
      </c>
      <c r="M592" s="12" t="e" cm="1">
        <f t="array" ref="M592">_xlfn.IFS(J592=0,"",J592&lt;24,"24 ve altı",J592&lt;30,"25-30",J592&lt;40,"31-40",J592&lt;54,"41-54",J592&gt;54,"55 ve üstü")</f>
        <v>#N/A</v>
      </c>
      <c r="N592" s="12" t="e" cm="1">
        <f t="array" ref="N592">_xlfn.IFS(K592=0,"",K592&lt;1,"0-1 ay",K592&lt;3,"1-3 ay",K592&lt;6,"3-6 ay",K592&lt;12,"6-12 ay",K592&lt;24,"12-24 ay",K592&gt;24,"24 ay ve üstü")</f>
        <v>#N/A</v>
      </c>
    </row>
    <row r="593" spans="1:14" x14ac:dyDescent="0.3">
      <c r="A593" t="s">
        <v>12</v>
      </c>
      <c r="B593" s="54">
        <v>591</v>
      </c>
      <c r="C593" s="53">
        <v>41256</v>
      </c>
      <c r="D593" s="25" t="str">
        <f t="shared" si="68"/>
        <v>12.2012</v>
      </c>
      <c r="E593" s="50" t="s">
        <v>5381</v>
      </c>
      <c r="F593" s="26" t="str">
        <f t="shared" si="69"/>
        <v xml:space="preserve">MURAT ÇAM   </v>
      </c>
      <c r="G593" s="51"/>
      <c r="H593" s="21" t="e">
        <f>VLOOKUP(F593,'[3]İSİM VEYA TC Sİ ÖRTÜŞENLER'!C$5:$I$406,3,FALSE)</f>
        <v>#N/A</v>
      </c>
      <c r="I593" s="21" t="e">
        <f>VLOOKUP(F593,'[3]İSİM VEYA TC Sİ ÖRTÜŞENLER'!$C$5:$I$406,7,FALSE)</f>
        <v>#N/A</v>
      </c>
      <c r="J593" s="41" t="e">
        <f t="shared" si="71"/>
        <v>#N/A</v>
      </c>
      <c r="K593" s="41" t="e">
        <f t="shared" si="72"/>
        <v>#N/A</v>
      </c>
      <c r="L593" t="str">
        <f t="shared" si="70"/>
        <v>BOB-591</v>
      </c>
      <c r="M593" s="12" t="e" cm="1">
        <f t="array" ref="M593">_xlfn.IFS(J593=0,"",J593&lt;24,"24 ve altı",J593&lt;30,"25-30",J593&lt;40,"31-40",J593&lt;54,"41-54",J593&gt;54,"55 ve üstü")</f>
        <v>#N/A</v>
      </c>
      <c r="N593" s="12" t="e" cm="1">
        <f t="array" ref="N593">_xlfn.IFS(K593=0,"",K593&lt;1,"0-1 ay",K593&lt;3,"1-3 ay",K593&lt;6,"3-6 ay",K593&lt;12,"6-12 ay",K593&lt;24,"12-24 ay",K593&gt;24,"24 ay ve üstü")</f>
        <v>#N/A</v>
      </c>
    </row>
    <row r="594" spans="1:14" x14ac:dyDescent="0.3">
      <c r="A594" t="s">
        <v>12</v>
      </c>
      <c r="B594" s="54">
        <v>592</v>
      </c>
      <c r="C594" s="53">
        <v>41257</v>
      </c>
      <c r="D594" s="25" t="str">
        <f t="shared" si="68"/>
        <v>12.2012</v>
      </c>
      <c r="E594" s="50" t="s">
        <v>5382</v>
      </c>
      <c r="F594" s="26" t="str">
        <f t="shared" si="69"/>
        <v>HAKAN ÇAY</v>
      </c>
      <c r="G594" s="51"/>
      <c r="H594" s="21">
        <f>VLOOKUP(F594,'[3]İSİM VEYA TC Sİ ÖRTÜŞENLER'!C$5:$I$406,3,FALSE)</f>
        <v>40353</v>
      </c>
      <c r="I594" s="21">
        <f>VLOOKUP(F594,'[3]İSİM VEYA TC Sİ ÖRTÜŞENLER'!$C$5:$I$406,7,FALSE)</f>
        <v>29422</v>
      </c>
      <c r="J594" s="41">
        <f t="shared" si="71"/>
        <v>32.424657534246577</v>
      </c>
      <c r="K594" s="41">
        <f t="shared" si="72"/>
        <v>30.133333333333333</v>
      </c>
      <c r="L594" t="str">
        <f t="shared" si="70"/>
        <v>BOB-592</v>
      </c>
      <c r="M594" s="12" t="str" cm="1">
        <f t="array" ref="M594">_xlfn.IFS(J594=0,"",J594&lt;24,"24 ve altı",J594&lt;30,"25-30",J594&lt;40,"31-40",J594&lt;54,"41-54",J594&gt;54,"55 ve üstü")</f>
        <v>31-40</v>
      </c>
      <c r="N594" s="12" t="str" cm="1">
        <f t="array" ref="N594">_xlfn.IFS(K594=0,"",K594&lt;1,"0-1 ay",K594&lt;3,"1-3 ay",K594&lt;6,"3-6 ay",K594&lt;12,"6-12 ay",K594&lt;24,"12-24 ay",K594&gt;24,"24 ay ve üstü")</f>
        <v>24 ay ve üstü</v>
      </c>
    </row>
  </sheetData>
  <autoFilter ref="A1:O594" xr:uid="{3D741EE2-C5B3-44B9-AA14-8FC6E15EA62B}"/>
  <dataValidations disablePrompts="1" count="1">
    <dataValidation allowBlank="1" showErrorMessage="1" sqref="B395:B414" xr:uid="{175CA897-9925-4E84-A75D-5AD309270608}"/>
  </dataValidations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3C4F-9F85-4EC2-B56E-C255CC3C9CE2}">
  <dimension ref="A1:F447"/>
  <sheetViews>
    <sheetView workbookViewId="0">
      <selection activeCell="A2" sqref="A2"/>
    </sheetView>
  </sheetViews>
  <sheetFormatPr defaultRowHeight="14.4" x14ac:dyDescent="0.3"/>
  <cols>
    <col min="2" max="2" width="13.44140625" customWidth="1"/>
    <col min="3" max="3" width="21.33203125" customWidth="1"/>
    <col min="4" max="4" width="17.44140625" customWidth="1"/>
    <col min="5" max="5" width="15.44140625" bestFit="1" customWidth="1"/>
    <col min="6" max="6" width="23.88671875" style="12" customWidth="1"/>
  </cols>
  <sheetData>
    <row r="1" spans="1:6" x14ac:dyDescent="0.3">
      <c r="A1" t="s">
        <v>62</v>
      </c>
    </row>
    <row r="2" spans="1:6" s="13" customFormat="1" x14ac:dyDescent="0.3">
      <c r="A2" s="13" t="s">
        <v>1</v>
      </c>
      <c r="B2" s="13" t="s">
        <v>4947</v>
      </c>
      <c r="C2" s="13" t="s">
        <v>4948</v>
      </c>
      <c r="D2" s="13" t="s">
        <v>5383</v>
      </c>
      <c r="E2" s="13" t="s">
        <v>575</v>
      </c>
      <c r="F2" s="23" t="s">
        <v>11</v>
      </c>
    </row>
    <row r="3" spans="1:6" x14ac:dyDescent="0.3">
      <c r="A3" s="24">
        <v>1</v>
      </c>
      <c r="B3" s="25">
        <v>40533</v>
      </c>
      <c r="C3" s="26" t="s">
        <v>5384</v>
      </c>
      <c r="D3" s="27">
        <f>VLOOKUP(C3,'[4]Gelen Bilgi'!$B$2:$C$429,2,FALSE)</f>
        <v>40463</v>
      </c>
      <c r="E3">
        <f>ROUND((B3-D3)/30,0)</f>
        <v>2</v>
      </c>
      <c r="F3" s="12" t="s">
        <v>66</v>
      </c>
    </row>
    <row r="4" spans="1:6" x14ac:dyDescent="0.3">
      <c r="A4" s="24">
        <v>2</v>
      </c>
      <c r="B4" s="25">
        <v>40572</v>
      </c>
      <c r="C4" s="26" t="s">
        <v>5385</v>
      </c>
      <c r="D4" s="27">
        <f>VLOOKUP(C4,'[4]Gelen Bilgi'!$B$2:$C$429,2,FALSE)</f>
        <v>40469</v>
      </c>
      <c r="E4">
        <f t="shared" ref="E4:E67" si="0">ROUND((B4-D4)/30,0)</f>
        <v>3</v>
      </c>
      <c r="F4" s="12" t="s">
        <v>66</v>
      </c>
    </row>
    <row r="5" spans="1:6" x14ac:dyDescent="0.3">
      <c r="A5" s="24">
        <v>3</v>
      </c>
      <c r="B5" s="25">
        <v>40589</v>
      </c>
      <c r="C5" s="26"/>
      <c r="D5" s="27"/>
    </row>
    <row r="6" spans="1:6" x14ac:dyDescent="0.3">
      <c r="A6" s="24">
        <v>4</v>
      </c>
      <c r="B6" s="25">
        <v>40621</v>
      </c>
      <c r="C6" s="26" t="s">
        <v>5386</v>
      </c>
      <c r="D6" s="27">
        <f>VLOOKUP(C6,'[4]Gelen Bilgi'!$B$2:$C$429,2,FALSE)</f>
        <v>40618</v>
      </c>
      <c r="E6">
        <f t="shared" si="0"/>
        <v>0</v>
      </c>
      <c r="F6" s="12" t="s">
        <v>71</v>
      </c>
    </row>
    <row r="7" spans="1:6" x14ac:dyDescent="0.3">
      <c r="A7" s="24">
        <v>5</v>
      </c>
      <c r="B7" s="25">
        <v>40631</v>
      </c>
      <c r="C7" s="26" t="s">
        <v>5387</v>
      </c>
      <c r="D7" s="27">
        <f>VLOOKUP(C7,'[4]Gelen Bilgi'!$B$2:$C$429,2,FALSE)</f>
        <v>40555</v>
      </c>
      <c r="E7">
        <f t="shared" si="0"/>
        <v>3</v>
      </c>
      <c r="F7" s="12" t="s">
        <v>66</v>
      </c>
    </row>
    <row r="8" spans="1:6" x14ac:dyDescent="0.3">
      <c r="A8" s="24">
        <v>6</v>
      </c>
      <c r="B8" s="25">
        <v>40647</v>
      </c>
      <c r="C8" s="26" t="s">
        <v>5388</v>
      </c>
      <c r="D8" s="27">
        <f>VLOOKUP(C8,'[4]Gelen Bilgi'!$B$2:$C$429,2,FALSE)</f>
        <v>40544</v>
      </c>
      <c r="E8">
        <f t="shared" si="0"/>
        <v>3</v>
      </c>
      <c r="F8" s="12" t="s">
        <v>66</v>
      </c>
    </row>
    <row r="9" spans="1:6" x14ac:dyDescent="0.3">
      <c r="A9" s="24">
        <v>7</v>
      </c>
      <c r="B9" s="25">
        <v>40653</v>
      </c>
      <c r="C9" s="26"/>
      <c r="D9" s="27"/>
    </row>
    <row r="10" spans="1:6" x14ac:dyDescent="0.3">
      <c r="A10" s="28">
        <v>8</v>
      </c>
      <c r="B10" s="25">
        <v>40658</v>
      </c>
      <c r="C10" s="26" t="s">
        <v>5389</v>
      </c>
      <c r="D10" s="27">
        <f>VLOOKUP(C10,'[4]Gelen Bilgi'!$B$2:$C$429,2,FALSE)</f>
        <v>40651</v>
      </c>
      <c r="E10">
        <f t="shared" si="0"/>
        <v>0</v>
      </c>
      <c r="F10" s="12" t="s">
        <v>71</v>
      </c>
    </row>
    <row r="11" spans="1:6" x14ac:dyDescent="0.3">
      <c r="A11" s="24">
        <v>9</v>
      </c>
      <c r="B11" s="25">
        <v>40666</v>
      </c>
      <c r="C11" s="26" t="s">
        <v>5390</v>
      </c>
      <c r="D11" s="27"/>
    </row>
    <row r="12" spans="1:6" x14ac:dyDescent="0.3">
      <c r="A12" s="24">
        <v>10</v>
      </c>
      <c r="B12" s="25">
        <v>40670</v>
      </c>
      <c r="C12" s="26" t="s">
        <v>5391</v>
      </c>
      <c r="D12" s="27">
        <f>VLOOKUP(C12,'[4]Gelen Bilgi'!$B$2:$C$429,2,FALSE)</f>
        <v>40592</v>
      </c>
      <c r="E12">
        <f t="shared" si="0"/>
        <v>3</v>
      </c>
      <c r="F12" s="12" t="s">
        <v>66</v>
      </c>
    </row>
    <row r="13" spans="1:6" x14ac:dyDescent="0.3">
      <c r="A13" s="24">
        <v>11</v>
      </c>
      <c r="B13" s="25">
        <v>40673</v>
      </c>
      <c r="C13" s="26" t="s">
        <v>5392</v>
      </c>
      <c r="D13" s="27">
        <f>VLOOKUP(C13,'[4]Gelen Bilgi'!$B$2:$C$429,2,FALSE)</f>
        <v>40452</v>
      </c>
      <c r="E13">
        <f t="shared" si="0"/>
        <v>7</v>
      </c>
      <c r="F13" s="12" t="s">
        <v>50</v>
      </c>
    </row>
    <row r="14" spans="1:6" x14ac:dyDescent="0.3">
      <c r="A14" s="24">
        <v>12</v>
      </c>
      <c r="B14" s="25">
        <v>40673</v>
      </c>
      <c r="C14" s="26"/>
      <c r="D14" s="27"/>
    </row>
    <row r="15" spans="1:6" x14ac:dyDescent="0.3">
      <c r="A15" s="24">
        <v>13</v>
      </c>
      <c r="B15" s="25">
        <v>40663</v>
      </c>
      <c r="C15" s="26"/>
      <c r="D15" s="27"/>
    </row>
    <row r="16" spans="1:6" x14ac:dyDescent="0.3">
      <c r="A16" s="24">
        <v>14</v>
      </c>
      <c r="B16" s="25">
        <v>40680</v>
      </c>
      <c r="C16" s="26" t="s">
        <v>5393</v>
      </c>
      <c r="D16" s="27"/>
    </row>
    <row r="17" spans="1:6" x14ac:dyDescent="0.3">
      <c r="A17" s="28">
        <v>15</v>
      </c>
      <c r="B17" s="25">
        <v>40688</v>
      </c>
      <c r="C17" s="26" t="s">
        <v>5394</v>
      </c>
      <c r="D17" s="27"/>
    </row>
    <row r="18" spans="1:6" x14ac:dyDescent="0.3">
      <c r="A18" s="24">
        <v>16</v>
      </c>
      <c r="B18" s="25">
        <v>40689</v>
      </c>
      <c r="C18" s="26" t="s">
        <v>5395</v>
      </c>
      <c r="D18" s="27"/>
    </row>
    <row r="19" spans="1:6" x14ac:dyDescent="0.3">
      <c r="A19" s="24">
        <v>17</v>
      </c>
      <c r="B19" s="25">
        <v>40695</v>
      </c>
      <c r="C19" s="26" t="s">
        <v>5396</v>
      </c>
      <c r="D19" s="27">
        <f>VLOOKUP(C19,'[4]Gelen Bilgi'!$B$2:$C$429,2,FALSE)</f>
        <v>41782</v>
      </c>
      <c r="E19">
        <v>0</v>
      </c>
      <c r="F19" s="12" t="s">
        <v>71</v>
      </c>
    </row>
    <row r="20" spans="1:6" x14ac:dyDescent="0.3">
      <c r="A20" s="24">
        <v>18</v>
      </c>
      <c r="B20" s="25">
        <v>40696</v>
      </c>
      <c r="C20" s="26" t="s">
        <v>5397</v>
      </c>
      <c r="D20" s="27">
        <f>VLOOKUP(C20,'[4]Gelen Bilgi'!$B$2:$C$429,2,FALSE)</f>
        <v>40664</v>
      </c>
      <c r="E20">
        <f t="shared" si="0"/>
        <v>1</v>
      </c>
      <c r="F20" s="12" t="s">
        <v>71</v>
      </c>
    </row>
    <row r="21" spans="1:6" x14ac:dyDescent="0.3">
      <c r="A21" s="28">
        <v>19</v>
      </c>
      <c r="B21" s="25">
        <v>40700</v>
      </c>
      <c r="C21" s="26" t="s">
        <v>5398</v>
      </c>
      <c r="D21" s="27">
        <f>VLOOKUP(C21,'[4]Gelen Bilgi'!$B$2:$C$429,2,FALSE)</f>
        <v>40718</v>
      </c>
      <c r="E21">
        <v>0</v>
      </c>
      <c r="F21" s="12" t="s">
        <v>71</v>
      </c>
    </row>
    <row r="22" spans="1:6" x14ac:dyDescent="0.3">
      <c r="A22" s="28">
        <v>20</v>
      </c>
      <c r="B22" s="25">
        <v>40702</v>
      </c>
      <c r="C22" s="26" t="s">
        <v>5399</v>
      </c>
      <c r="D22" s="27">
        <f>VLOOKUP(C22,'[4]Gelen Bilgi'!$B$2:$C$429,2,FALSE)</f>
        <v>40506</v>
      </c>
      <c r="E22">
        <f t="shared" si="0"/>
        <v>7</v>
      </c>
      <c r="F22" s="12" t="s">
        <v>50</v>
      </c>
    </row>
    <row r="23" spans="1:6" x14ac:dyDescent="0.3">
      <c r="A23" s="24">
        <v>21</v>
      </c>
      <c r="B23" s="25">
        <v>40700</v>
      </c>
      <c r="C23" s="26" t="s">
        <v>5400</v>
      </c>
      <c r="D23" s="27"/>
    </row>
    <row r="24" spans="1:6" x14ac:dyDescent="0.3">
      <c r="A24" s="28">
        <v>22</v>
      </c>
      <c r="B24" s="25">
        <v>40708</v>
      </c>
      <c r="C24" s="26" t="s">
        <v>5401</v>
      </c>
      <c r="D24" s="27"/>
    </row>
    <row r="25" spans="1:6" x14ac:dyDescent="0.3">
      <c r="A25" s="24">
        <v>23</v>
      </c>
      <c r="B25" s="25">
        <v>40712</v>
      </c>
      <c r="C25" s="26" t="s">
        <v>5402</v>
      </c>
      <c r="D25" s="27"/>
    </row>
    <row r="26" spans="1:6" x14ac:dyDescent="0.3">
      <c r="A26" s="24">
        <v>24</v>
      </c>
      <c r="B26" s="25">
        <v>40722</v>
      </c>
      <c r="C26" s="26" t="s">
        <v>5403</v>
      </c>
      <c r="D26" s="27"/>
    </row>
    <row r="27" spans="1:6" x14ac:dyDescent="0.3">
      <c r="A27" s="24">
        <v>25</v>
      </c>
      <c r="B27" s="25">
        <v>40723</v>
      </c>
      <c r="C27" s="26" t="s">
        <v>5404</v>
      </c>
      <c r="D27" s="27"/>
    </row>
    <row r="28" spans="1:6" x14ac:dyDescent="0.3">
      <c r="A28" s="24">
        <v>26</v>
      </c>
      <c r="B28" s="25">
        <v>40725</v>
      </c>
      <c r="C28" s="26" t="s">
        <v>5405</v>
      </c>
      <c r="D28" s="27">
        <f>VLOOKUP(C28,'[4]Gelen Bilgi'!$B$2:$C$429,2,FALSE)</f>
        <v>40619</v>
      </c>
      <c r="E28">
        <f t="shared" si="0"/>
        <v>4</v>
      </c>
      <c r="F28" s="12" t="s">
        <v>103</v>
      </c>
    </row>
    <row r="29" spans="1:6" x14ac:dyDescent="0.3">
      <c r="A29" s="24">
        <v>27</v>
      </c>
      <c r="B29" s="25">
        <v>40735</v>
      </c>
      <c r="C29" s="26"/>
      <c r="D29" s="27"/>
    </row>
    <row r="30" spans="1:6" x14ac:dyDescent="0.3">
      <c r="A30" s="24">
        <v>28</v>
      </c>
      <c r="B30" s="25">
        <v>40735</v>
      </c>
      <c r="C30" s="26" t="s">
        <v>5406</v>
      </c>
      <c r="D30" s="27">
        <f>VLOOKUP(C30,'[4]Gelen Bilgi'!$B$2:$C$429,2,FALSE)</f>
        <v>40549</v>
      </c>
      <c r="E30">
        <f t="shared" si="0"/>
        <v>6</v>
      </c>
      <c r="F30" s="12" t="s">
        <v>103</v>
      </c>
    </row>
    <row r="31" spans="1:6" x14ac:dyDescent="0.3">
      <c r="A31" s="24">
        <v>29</v>
      </c>
      <c r="B31" s="25">
        <v>40739</v>
      </c>
      <c r="C31" s="26" t="s">
        <v>5407</v>
      </c>
      <c r="D31" s="27"/>
    </row>
    <row r="32" spans="1:6" x14ac:dyDescent="0.3">
      <c r="A32" s="24">
        <v>30</v>
      </c>
      <c r="B32" s="25">
        <v>40739</v>
      </c>
      <c r="C32" s="26" t="s">
        <v>5408</v>
      </c>
      <c r="D32" s="27"/>
    </row>
    <row r="33" spans="1:6" x14ac:dyDescent="0.3">
      <c r="A33" s="24">
        <v>31</v>
      </c>
      <c r="B33" s="25">
        <v>40741</v>
      </c>
      <c r="C33" s="26" t="s">
        <v>5409</v>
      </c>
      <c r="D33" s="27">
        <f>VLOOKUP(C33,'[4]Gelen Bilgi'!$B$2:$C$429,2,FALSE)</f>
        <v>40585</v>
      </c>
      <c r="E33">
        <f t="shared" si="0"/>
        <v>5</v>
      </c>
      <c r="F33" s="12" t="s">
        <v>103</v>
      </c>
    </row>
    <row r="34" spans="1:6" x14ac:dyDescent="0.3">
      <c r="A34" s="24">
        <v>32</v>
      </c>
      <c r="B34" s="25">
        <v>40742</v>
      </c>
      <c r="C34" s="26" t="s">
        <v>5410</v>
      </c>
      <c r="D34" s="27"/>
    </row>
    <row r="35" spans="1:6" x14ac:dyDescent="0.3">
      <c r="A35" s="24">
        <v>33</v>
      </c>
      <c r="B35" s="25">
        <v>40744</v>
      </c>
      <c r="C35" s="26" t="s">
        <v>5411</v>
      </c>
      <c r="D35" s="27">
        <f>VLOOKUP(C35,'[4]Gelen Bilgi'!$B$2:$C$429,2,FALSE)</f>
        <v>40513</v>
      </c>
      <c r="E35">
        <f t="shared" si="0"/>
        <v>8</v>
      </c>
      <c r="F35" s="12" t="s">
        <v>50</v>
      </c>
    </row>
    <row r="36" spans="1:6" x14ac:dyDescent="0.3">
      <c r="A36" s="28">
        <v>34</v>
      </c>
      <c r="B36" s="25">
        <v>40744</v>
      </c>
      <c r="C36" s="26" t="s">
        <v>5412</v>
      </c>
      <c r="D36" s="27">
        <f>VLOOKUP(C36,'[4]Gelen Bilgi'!$B$2:$C$429,2,FALSE)</f>
        <v>40664</v>
      </c>
      <c r="E36">
        <f t="shared" si="0"/>
        <v>3</v>
      </c>
      <c r="F36" s="12" t="s">
        <v>66</v>
      </c>
    </row>
    <row r="37" spans="1:6" x14ac:dyDescent="0.3">
      <c r="A37" s="24">
        <v>35</v>
      </c>
      <c r="B37" s="25">
        <v>40757</v>
      </c>
      <c r="C37" s="26" t="s">
        <v>5412</v>
      </c>
      <c r="D37" s="27">
        <f>VLOOKUP(C37,'[4]Gelen Bilgi'!$B$2:$C$429,2,FALSE)</f>
        <v>40664</v>
      </c>
      <c r="E37">
        <f t="shared" si="0"/>
        <v>3</v>
      </c>
      <c r="F37" s="12" t="s">
        <v>66</v>
      </c>
    </row>
    <row r="38" spans="1:6" x14ac:dyDescent="0.3">
      <c r="A38" s="28">
        <v>36</v>
      </c>
      <c r="B38" s="25">
        <v>40772</v>
      </c>
      <c r="C38" s="26" t="s">
        <v>5413</v>
      </c>
      <c r="D38" s="27"/>
    </row>
    <row r="39" spans="1:6" x14ac:dyDescent="0.3">
      <c r="A39" s="24">
        <v>37</v>
      </c>
      <c r="B39" s="25">
        <v>40795</v>
      </c>
      <c r="C39" s="26" t="s">
        <v>5411</v>
      </c>
      <c r="D39" s="27">
        <f>VLOOKUP(C39,'[4]Gelen Bilgi'!$B$2:$C$429,2,FALSE)</f>
        <v>40513</v>
      </c>
      <c r="E39">
        <f t="shared" si="0"/>
        <v>9</v>
      </c>
      <c r="F39" s="12" t="s">
        <v>50</v>
      </c>
    </row>
    <row r="40" spans="1:6" x14ac:dyDescent="0.3">
      <c r="A40" s="28">
        <v>38</v>
      </c>
      <c r="B40" s="25">
        <v>40615</v>
      </c>
      <c r="C40" s="26" t="s">
        <v>5414</v>
      </c>
      <c r="D40" s="27">
        <f>VLOOKUP(C40,'[4]Gelen Bilgi'!$B$2:$C$429,2,FALSE)</f>
        <v>40518</v>
      </c>
      <c r="E40">
        <f t="shared" si="0"/>
        <v>3</v>
      </c>
      <c r="F40" s="12" t="s">
        <v>66</v>
      </c>
    </row>
    <row r="41" spans="1:6" x14ac:dyDescent="0.3">
      <c r="A41" s="28">
        <v>39</v>
      </c>
      <c r="B41" s="25">
        <v>40799</v>
      </c>
      <c r="C41" s="26" t="s">
        <v>5415</v>
      </c>
      <c r="D41" s="27"/>
    </row>
    <row r="42" spans="1:6" x14ac:dyDescent="0.3">
      <c r="A42" s="24">
        <v>40</v>
      </c>
      <c r="B42" s="25">
        <v>40802</v>
      </c>
      <c r="C42" s="26" t="s">
        <v>5416</v>
      </c>
      <c r="D42" s="27">
        <f>VLOOKUP(C42,'[4]Gelen Bilgi'!$B$2:$C$429,2,FALSE)</f>
        <v>40582</v>
      </c>
      <c r="E42">
        <f t="shared" si="0"/>
        <v>7</v>
      </c>
      <c r="F42" s="12" t="s">
        <v>50</v>
      </c>
    </row>
    <row r="43" spans="1:6" x14ac:dyDescent="0.3">
      <c r="A43" s="24">
        <v>41</v>
      </c>
      <c r="B43" s="25">
        <v>40805</v>
      </c>
      <c r="C43" s="26"/>
      <c r="D43" s="27"/>
    </row>
    <row r="44" spans="1:6" x14ac:dyDescent="0.3">
      <c r="A44" s="24">
        <v>42</v>
      </c>
      <c r="B44" s="25">
        <v>40809</v>
      </c>
      <c r="C44" s="26" t="s">
        <v>5417</v>
      </c>
      <c r="D44" s="27">
        <f>VLOOKUP(C44,'[4]Gelen Bilgi'!$B$2:$C$429,2,FALSE)</f>
        <v>40469</v>
      </c>
      <c r="E44">
        <f t="shared" si="0"/>
        <v>11</v>
      </c>
      <c r="F44" s="12" t="s">
        <v>50</v>
      </c>
    </row>
    <row r="45" spans="1:6" x14ac:dyDescent="0.3">
      <c r="A45" s="24">
        <v>43</v>
      </c>
      <c r="B45" s="25">
        <v>40809</v>
      </c>
      <c r="C45" s="26" t="s">
        <v>5418</v>
      </c>
      <c r="D45" s="27">
        <f>VLOOKUP(C45,'[4]Gelen Bilgi'!$B$2:$C$429,2,FALSE)</f>
        <v>40715</v>
      </c>
      <c r="E45">
        <f t="shared" si="0"/>
        <v>3</v>
      </c>
      <c r="F45" s="12" t="s">
        <v>66</v>
      </c>
    </row>
    <row r="46" spans="1:6" x14ac:dyDescent="0.3">
      <c r="A46" s="24">
        <v>44</v>
      </c>
      <c r="B46" s="25">
        <v>40841</v>
      </c>
      <c r="C46" s="26" t="s">
        <v>5419</v>
      </c>
      <c r="D46" s="27"/>
    </row>
    <row r="47" spans="1:6" x14ac:dyDescent="0.3">
      <c r="A47" s="24">
        <v>45</v>
      </c>
      <c r="B47" s="25">
        <v>40844</v>
      </c>
      <c r="C47" s="26" t="s">
        <v>5420</v>
      </c>
      <c r="D47" s="27">
        <f>VLOOKUP(C47,'[4]Gelen Bilgi'!$B$2:$C$429,2,FALSE)</f>
        <v>40470</v>
      </c>
      <c r="E47">
        <f t="shared" si="0"/>
        <v>12</v>
      </c>
      <c r="F47" s="12" t="s">
        <v>50</v>
      </c>
    </row>
    <row r="48" spans="1:6" x14ac:dyDescent="0.3">
      <c r="A48" s="24">
        <v>46</v>
      </c>
      <c r="B48" s="25">
        <v>40864</v>
      </c>
      <c r="C48" s="26"/>
      <c r="D48" s="27"/>
    </row>
    <row r="49" spans="1:6" x14ac:dyDescent="0.3">
      <c r="A49" s="28">
        <v>47</v>
      </c>
      <c r="B49" s="25">
        <v>40866</v>
      </c>
      <c r="C49" s="26" t="s">
        <v>5421</v>
      </c>
      <c r="D49" s="27">
        <f>VLOOKUP(C49,'[4]Gelen Bilgi'!$B$2:$C$429,2,FALSE)</f>
        <v>40544</v>
      </c>
      <c r="E49">
        <f t="shared" si="0"/>
        <v>11</v>
      </c>
      <c r="F49" s="12" t="s">
        <v>50</v>
      </c>
    </row>
    <row r="50" spans="1:6" x14ac:dyDescent="0.3">
      <c r="A50" s="24">
        <v>48</v>
      </c>
      <c r="B50" s="25">
        <v>40867</v>
      </c>
      <c r="C50" s="26" t="s">
        <v>5422</v>
      </c>
      <c r="D50" s="27"/>
    </row>
    <row r="51" spans="1:6" x14ac:dyDescent="0.3">
      <c r="A51" s="28">
        <v>49</v>
      </c>
      <c r="B51" s="25">
        <v>40869</v>
      </c>
      <c r="C51" s="26" t="s">
        <v>5423</v>
      </c>
      <c r="D51" s="27"/>
    </row>
    <row r="52" spans="1:6" x14ac:dyDescent="0.3">
      <c r="A52" s="24">
        <v>50</v>
      </c>
      <c r="B52" s="25">
        <v>40870</v>
      </c>
      <c r="C52" s="26" t="s">
        <v>5424</v>
      </c>
      <c r="D52" s="27"/>
    </row>
    <row r="53" spans="1:6" x14ac:dyDescent="0.3">
      <c r="A53" s="24">
        <v>51</v>
      </c>
      <c r="B53" s="25">
        <v>40883</v>
      </c>
      <c r="C53" s="26" t="s">
        <v>5425</v>
      </c>
      <c r="D53" s="27">
        <f>VLOOKUP(C53,'[4]Gelen Bilgi'!$B$2:$C$429,2,FALSE)</f>
        <v>40817</v>
      </c>
      <c r="E53">
        <f t="shared" si="0"/>
        <v>2</v>
      </c>
      <c r="F53" s="12" t="s">
        <v>66</v>
      </c>
    </row>
    <row r="54" spans="1:6" x14ac:dyDescent="0.3">
      <c r="A54" s="24">
        <v>52</v>
      </c>
      <c r="B54" s="25">
        <v>40884</v>
      </c>
      <c r="C54" s="26" t="s">
        <v>5426</v>
      </c>
      <c r="D54" s="27">
        <f>VLOOKUP(C54,'[4]Gelen Bilgi'!$B$2:$C$429,2,FALSE)</f>
        <v>40564</v>
      </c>
      <c r="E54">
        <f t="shared" si="0"/>
        <v>11</v>
      </c>
      <c r="F54" s="12" t="s">
        <v>50</v>
      </c>
    </row>
    <row r="55" spans="1:6" x14ac:dyDescent="0.3">
      <c r="A55" s="24">
        <v>53</v>
      </c>
      <c r="B55" s="25">
        <v>40889</v>
      </c>
      <c r="C55" s="26" t="s">
        <v>5427</v>
      </c>
      <c r="D55" s="27">
        <f>VLOOKUP(C55,'[4]Gelen Bilgi'!$B$2:$C$429,2,FALSE)</f>
        <v>40634</v>
      </c>
      <c r="E55">
        <f t="shared" si="0"/>
        <v>9</v>
      </c>
      <c r="F55" s="12" t="s">
        <v>50</v>
      </c>
    </row>
    <row r="56" spans="1:6" x14ac:dyDescent="0.3">
      <c r="A56" s="24">
        <v>54</v>
      </c>
      <c r="B56" s="25">
        <v>40890</v>
      </c>
      <c r="C56" s="26" t="s">
        <v>5428</v>
      </c>
      <c r="D56" s="27"/>
    </row>
    <row r="57" spans="1:6" x14ac:dyDescent="0.3">
      <c r="A57" s="24">
        <v>55</v>
      </c>
      <c r="B57" s="25">
        <v>40893</v>
      </c>
      <c r="C57" s="26" t="s">
        <v>5429</v>
      </c>
      <c r="D57" s="27">
        <f>VLOOKUP(C57,'[4]Gelen Bilgi'!$B$2:$C$429,2,FALSE)</f>
        <v>40673</v>
      </c>
      <c r="E57">
        <f t="shared" si="0"/>
        <v>7</v>
      </c>
      <c r="F57" s="12" t="s">
        <v>50</v>
      </c>
    </row>
    <row r="58" spans="1:6" x14ac:dyDescent="0.3">
      <c r="A58" s="24">
        <v>56</v>
      </c>
      <c r="B58" s="25">
        <v>40895</v>
      </c>
      <c r="C58" s="26" t="s">
        <v>5430</v>
      </c>
      <c r="D58" s="27">
        <f>VLOOKUP(C58,'[4]Gelen Bilgi'!$B$2:$C$429,2,FALSE)</f>
        <v>40794</v>
      </c>
      <c r="E58">
        <f t="shared" si="0"/>
        <v>3</v>
      </c>
      <c r="F58" s="12" t="s">
        <v>66</v>
      </c>
    </row>
    <row r="59" spans="1:6" x14ac:dyDescent="0.3">
      <c r="A59" s="24">
        <v>57</v>
      </c>
      <c r="B59" s="25">
        <v>40901</v>
      </c>
      <c r="C59" s="26" t="s">
        <v>5431</v>
      </c>
      <c r="D59" s="27">
        <f>VLOOKUP(C59,'[4]Gelen Bilgi'!$B$2:$C$429,2,FALSE)</f>
        <v>40862</v>
      </c>
      <c r="E59">
        <f t="shared" si="0"/>
        <v>1</v>
      </c>
      <c r="F59" s="12" t="s">
        <v>71</v>
      </c>
    </row>
    <row r="60" spans="1:6" x14ac:dyDescent="0.3">
      <c r="A60" s="24">
        <v>58</v>
      </c>
      <c r="B60" s="25">
        <v>40903</v>
      </c>
      <c r="C60" s="26" t="s">
        <v>5420</v>
      </c>
      <c r="D60" s="27">
        <f>VLOOKUP(C60,'[4]Gelen Bilgi'!$B$2:$C$429,2,FALSE)</f>
        <v>40470</v>
      </c>
      <c r="E60">
        <f t="shared" si="0"/>
        <v>14</v>
      </c>
      <c r="F60" s="12" t="s">
        <v>174</v>
      </c>
    </row>
    <row r="61" spans="1:6" x14ac:dyDescent="0.3">
      <c r="A61" s="24">
        <v>59</v>
      </c>
      <c r="B61" s="25">
        <v>40905</v>
      </c>
      <c r="C61" s="26" t="s">
        <v>5432</v>
      </c>
      <c r="D61" s="27"/>
    </row>
    <row r="62" spans="1:6" x14ac:dyDescent="0.3">
      <c r="A62" s="24">
        <v>60</v>
      </c>
      <c r="B62" s="25">
        <v>40916</v>
      </c>
      <c r="C62" s="26" t="s">
        <v>5433</v>
      </c>
      <c r="D62" s="27"/>
    </row>
    <row r="63" spans="1:6" x14ac:dyDescent="0.3">
      <c r="A63" s="24">
        <v>61</v>
      </c>
      <c r="B63" s="25">
        <v>40924</v>
      </c>
      <c r="C63" s="26" t="s">
        <v>5434</v>
      </c>
      <c r="D63" s="27">
        <f>VLOOKUP(C63,'[4]Gelen Bilgi'!$B$2:$C$429,2,FALSE)</f>
        <v>40886</v>
      </c>
      <c r="E63">
        <f t="shared" si="0"/>
        <v>1</v>
      </c>
      <c r="F63" s="12" t="s">
        <v>71</v>
      </c>
    </row>
    <row r="64" spans="1:6" x14ac:dyDescent="0.3">
      <c r="A64" s="24">
        <v>62</v>
      </c>
      <c r="B64" s="25">
        <v>40925</v>
      </c>
      <c r="C64" s="26"/>
      <c r="D64" s="27"/>
    </row>
    <row r="65" spans="1:6" x14ac:dyDescent="0.3">
      <c r="A65" s="24">
        <v>63</v>
      </c>
      <c r="B65" s="25">
        <v>40933</v>
      </c>
      <c r="C65" s="26" t="s">
        <v>5435</v>
      </c>
      <c r="D65" s="27">
        <f>VLOOKUP(C65,'[4]Gelen Bilgi'!$B$2:$C$429,2,FALSE)</f>
        <v>40834</v>
      </c>
      <c r="E65">
        <f t="shared" si="0"/>
        <v>3</v>
      </c>
      <c r="F65" s="12" t="s">
        <v>66</v>
      </c>
    </row>
    <row r="66" spans="1:6" x14ac:dyDescent="0.3">
      <c r="A66" s="29">
        <v>64</v>
      </c>
      <c r="B66" s="30">
        <v>40935</v>
      </c>
      <c r="C66" s="31" t="s">
        <v>5405</v>
      </c>
      <c r="D66" s="27">
        <f>VLOOKUP(C66,'[4]Gelen Bilgi'!$B$2:$C$429,2,FALSE)</f>
        <v>40619</v>
      </c>
      <c r="E66">
        <f t="shared" si="0"/>
        <v>11</v>
      </c>
      <c r="F66" s="12" t="s">
        <v>50</v>
      </c>
    </row>
    <row r="67" spans="1:6" x14ac:dyDescent="0.3">
      <c r="A67" s="29">
        <v>65</v>
      </c>
      <c r="B67" s="30">
        <v>40939</v>
      </c>
      <c r="C67" s="31" t="s">
        <v>5436</v>
      </c>
      <c r="D67" s="27">
        <f>VLOOKUP(C67,'[4]Gelen Bilgi'!$B$2:$C$429,2,FALSE)</f>
        <v>40800</v>
      </c>
      <c r="E67">
        <f t="shared" si="0"/>
        <v>5</v>
      </c>
      <c r="F67" s="12" t="s">
        <v>103</v>
      </c>
    </row>
    <row r="68" spans="1:6" x14ac:dyDescent="0.3">
      <c r="A68" s="29">
        <v>66</v>
      </c>
      <c r="B68" s="30">
        <v>40945</v>
      </c>
      <c r="C68" s="31" t="s">
        <v>5437</v>
      </c>
      <c r="D68" s="27"/>
    </row>
    <row r="69" spans="1:6" x14ac:dyDescent="0.3">
      <c r="A69" s="29">
        <v>67</v>
      </c>
      <c r="B69" s="30">
        <v>40946</v>
      </c>
      <c r="C69" s="31" t="s">
        <v>5438</v>
      </c>
      <c r="D69" s="27"/>
    </row>
    <row r="70" spans="1:6" x14ac:dyDescent="0.3">
      <c r="A70" s="29">
        <v>68</v>
      </c>
      <c r="B70" s="30">
        <v>40947</v>
      </c>
      <c r="C70" s="31" t="s">
        <v>5439</v>
      </c>
      <c r="D70" s="27"/>
    </row>
    <row r="71" spans="1:6" x14ac:dyDescent="0.3">
      <c r="A71" s="29">
        <v>69</v>
      </c>
      <c r="B71" s="30">
        <v>40947</v>
      </c>
      <c r="C71" s="31" t="s">
        <v>5140</v>
      </c>
      <c r="D71" s="27">
        <f>VLOOKUP(C71,'[4]Gelen Bilgi'!$B$2:$C$429,2,FALSE)</f>
        <v>40894</v>
      </c>
      <c r="E71">
        <f t="shared" ref="E71:E134" si="1">ROUND((B71-D71)/30,0)</f>
        <v>2</v>
      </c>
      <c r="F71" s="12" t="s">
        <v>66</v>
      </c>
    </row>
    <row r="72" spans="1:6" x14ac:dyDescent="0.3">
      <c r="A72" s="29">
        <v>70</v>
      </c>
      <c r="B72" s="30">
        <v>40950</v>
      </c>
      <c r="C72" s="31" t="s">
        <v>5440</v>
      </c>
      <c r="D72" s="27"/>
    </row>
    <row r="73" spans="1:6" x14ac:dyDescent="0.3">
      <c r="A73" s="29">
        <v>71</v>
      </c>
      <c r="B73" s="30">
        <v>40957</v>
      </c>
      <c r="C73" s="31" t="s">
        <v>5441</v>
      </c>
      <c r="D73" s="27">
        <f>VLOOKUP(C73,'[4]Gelen Bilgi'!$B$2:$C$429,2,FALSE)</f>
        <v>40533</v>
      </c>
      <c r="E73">
        <f t="shared" si="1"/>
        <v>14</v>
      </c>
      <c r="F73" s="12" t="s">
        <v>174</v>
      </c>
    </row>
    <row r="74" spans="1:6" x14ac:dyDescent="0.3">
      <c r="A74" s="29">
        <v>72</v>
      </c>
      <c r="B74" s="30">
        <v>40959</v>
      </c>
      <c r="C74" s="31" t="s">
        <v>5442</v>
      </c>
      <c r="D74" s="27">
        <f>VLOOKUP(C74,'[4]Gelen Bilgi'!$B$2:$C$429,2,FALSE)</f>
        <v>40745</v>
      </c>
      <c r="E74">
        <f t="shared" si="1"/>
        <v>7</v>
      </c>
      <c r="F74" s="12" t="s">
        <v>50</v>
      </c>
    </row>
    <row r="75" spans="1:6" x14ac:dyDescent="0.3">
      <c r="A75" s="29">
        <v>73</v>
      </c>
      <c r="B75" s="30">
        <v>40959</v>
      </c>
      <c r="C75" s="31" t="s">
        <v>5443</v>
      </c>
      <c r="D75" s="27"/>
    </row>
    <row r="76" spans="1:6" x14ac:dyDescent="0.3">
      <c r="A76" s="29">
        <v>74</v>
      </c>
      <c r="B76" s="30">
        <v>40960</v>
      </c>
      <c r="C76" s="31" t="s">
        <v>5444</v>
      </c>
      <c r="D76" s="27">
        <f>VLOOKUP(C76,'[4]Gelen Bilgi'!$B$2:$C$429,2,FALSE)</f>
        <v>40817</v>
      </c>
      <c r="E76">
        <f t="shared" si="1"/>
        <v>5</v>
      </c>
      <c r="F76" s="12" t="s">
        <v>103</v>
      </c>
    </row>
    <row r="77" spans="1:6" x14ac:dyDescent="0.3">
      <c r="A77" s="29">
        <v>75</v>
      </c>
      <c r="B77" s="30">
        <v>40960</v>
      </c>
      <c r="C77" s="31" t="s">
        <v>5445</v>
      </c>
      <c r="D77" s="27"/>
    </row>
    <row r="78" spans="1:6" x14ac:dyDescent="0.3">
      <c r="A78" s="29">
        <v>76</v>
      </c>
      <c r="B78" s="30">
        <v>40972</v>
      </c>
      <c r="C78" s="31"/>
      <c r="D78" s="27"/>
    </row>
    <row r="79" spans="1:6" x14ac:dyDescent="0.3">
      <c r="A79" s="29">
        <v>77</v>
      </c>
      <c r="B79" s="30">
        <v>40983</v>
      </c>
      <c r="C79" s="31"/>
      <c r="D79" s="27"/>
    </row>
    <row r="80" spans="1:6" x14ac:dyDescent="0.3">
      <c r="A80" s="29">
        <v>78</v>
      </c>
      <c r="B80" s="30">
        <v>40993</v>
      </c>
      <c r="C80" s="31"/>
      <c r="D80" s="27"/>
    </row>
    <row r="81" spans="1:6" x14ac:dyDescent="0.3">
      <c r="A81" s="29">
        <v>79</v>
      </c>
      <c r="B81" s="30">
        <v>40994</v>
      </c>
      <c r="C81" s="31" t="s">
        <v>5446</v>
      </c>
      <c r="D81" s="27">
        <f>VLOOKUP(C81,'[4]Gelen Bilgi'!$B$2:$C$429,2,FALSE)</f>
        <v>40806</v>
      </c>
      <c r="E81">
        <f t="shared" si="1"/>
        <v>6</v>
      </c>
      <c r="F81" s="12" t="s">
        <v>103</v>
      </c>
    </row>
    <row r="82" spans="1:6" x14ac:dyDescent="0.3">
      <c r="A82" s="29">
        <v>80</v>
      </c>
      <c r="B82" s="30">
        <v>40996</v>
      </c>
      <c r="C82" s="31" t="s">
        <v>5447</v>
      </c>
      <c r="D82" s="27"/>
    </row>
    <row r="83" spans="1:6" x14ac:dyDescent="0.3">
      <c r="A83" s="29">
        <v>81</v>
      </c>
      <c r="B83" s="30">
        <v>41010</v>
      </c>
      <c r="C83" s="31" t="s">
        <v>5448</v>
      </c>
      <c r="D83" s="27"/>
    </row>
    <row r="84" spans="1:6" x14ac:dyDescent="0.3">
      <c r="A84" s="29">
        <v>82</v>
      </c>
      <c r="B84" s="30">
        <v>41016</v>
      </c>
      <c r="C84" s="31" t="s">
        <v>5449</v>
      </c>
      <c r="D84" s="27"/>
    </row>
    <row r="85" spans="1:6" x14ac:dyDescent="0.3">
      <c r="A85" s="29">
        <v>83</v>
      </c>
      <c r="B85" s="30">
        <v>41016</v>
      </c>
      <c r="C85" s="31" t="s">
        <v>5450</v>
      </c>
      <c r="D85" s="27"/>
    </row>
    <row r="86" spans="1:6" x14ac:dyDescent="0.3">
      <c r="A86" s="29">
        <v>84</v>
      </c>
      <c r="B86" s="30">
        <v>41018</v>
      </c>
      <c r="C86" s="31" t="s">
        <v>5451</v>
      </c>
      <c r="D86" s="27"/>
    </row>
    <row r="87" spans="1:6" x14ac:dyDescent="0.3">
      <c r="A87" s="29">
        <v>85</v>
      </c>
      <c r="B87" s="30">
        <v>41020</v>
      </c>
      <c r="C87" s="31" t="s">
        <v>5452</v>
      </c>
      <c r="D87" s="27">
        <f>VLOOKUP(C87,'[4]Gelen Bilgi'!$B$2:$C$429,2,FALSE)</f>
        <v>40878</v>
      </c>
      <c r="E87">
        <f t="shared" si="1"/>
        <v>5</v>
      </c>
      <c r="F87" s="12" t="s">
        <v>103</v>
      </c>
    </row>
    <row r="88" spans="1:6" x14ac:dyDescent="0.3">
      <c r="A88" s="29">
        <v>86</v>
      </c>
      <c r="B88" s="30">
        <v>41025</v>
      </c>
      <c r="C88" s="31" t="s">
        <v>5453</v>
      </c>
      <c r="D88" s="27"/>
    </row>
    <row r="89" spans="1:6" x14ac:dyDescent="0.3">
      <c r="A89" s="29">
        <v>87</v>
      </c>
      <c r="B89" s="30">
        <v>41025</v>
      </c>
      <c r="C89" s="31" t="s">
        <v>5454</v>
      </c>
      <c r="D89" s="27"/>
    </row>
    <row r="90" spans="1:6" x14ac:dyDescent="0.3">
      <c r="A90" s="29">
        <v>88</v>
      </c>
      <c r="B90" s="30">
        <v>41028</v>
      </c>
      <c r="C90" s="31" t="s">
        <v>5455</v>
      </c>
      <c r="D90" s="27">
        <f>VLOOKUP(C90,'[4]Gelen Bilgi'!$B$2:$C$429,2,FALSE)</f>
        <v>40791</v>
      </c>
      <c r="E90">
        <f t="shared" si="1"/>
        <v>8</v>
      </c>
      <c r="F90" s="12" t="s">
        <v>50</v>
      </c>
    </row>
    <row r="91" spans="1:6" x14ac:dyDescent="0.3">
      <c r="A91" s="29">
        <v>89</v>
      </c>
      <c r="B91" s="30">
        <v>41045</v>
      </c>
      <c r="C91" s="31" t="s">
        <v>5456</v>
      </c>
      <c r="D91" s="27"/>
    </row>
    <row r="92" spans="1:6" x14ac:dyDescent="0.3">
      <c r="A92" s="29">
        <v>90</v>
      </c>
      <c r="B92" s="30">
        <v>41056</v>
      </c>
      <c r="C92" s="31" t="s">
        <v>5457</v>
      </c>
      <c r="D92" s="27">
        <f>VLOOKUP(C92,'[4]Gelen Bilgi'!$B$2:$C$429,2,FALSE)</f>
        <v>40470</v>
      </c>
      <c r="E92">
        <f t="shared" si="1"/>
        <v>20</v>
      </c>
      <c r="F92" s="12" t="s">
        <v>174</v>
      </c>
    </row>
    <row r="93" spans="1:6" x14ac:dyDescent="0.3">
      <c r="A93" s="29">
        <v>91</v>
      </c>
      <c r="B93" s="30">
        <v>41073</v>
      </c>
      <c r="C93" s="31" t="s">
        <v>5458</v>
      </c>
      <c r="D93" s="27">
        <f>VLOOKUP(C93,'[4]Gelen Bilgi'!$B$2:$C$429,2,FALSE)</f>
        <v>41037</v>
      </c>
      <c r="E93">
        <f t="shared" si="1"/>
        <v>1</v>
      </c>
      <c r="F93" s="12" t="s">
        <v>71</v>
      </c>
    </row>
    <row r="94" spans="1:6" x14ac:dyDescent="0.3">
      <c r="A94" s="29">
        <v>92</v>
      </c>
      <c r="B94" s="30">
        <v>41073</v>
      </c>
      <c r="C94" s="31" t="s">
        <v>5459</v>
      </c>
      <c r="D94" s="27"/>
    </row>
    <row r="95" spans="1:6" x14ac:dyDescent="0.3">
      <c r="A95" s="29">
        <v>93</v>
      </c>
      <c r="B95" s="30">
        <v>41075</v>
      </c>
      <c r="C95" s="31" t="s">
        <v>5460</v>
      </c>
      <c r="D95" s="27">
        <f>VLOOKUP(C95,'[4]Gelen Bilgi'!$B$2:$C$429,2,FALSE)</f>
        <v>40747</v>
      </c>
      <c r="E95">
        <f t="shared" si="1"/>
        <v>11</v>
      </c>
      <c r="F95" s="12" t="s">
        <v>50</v>
      </c>
    </row>
    <row r="96" spans="1:6" x14ac:dyDescent="0.3">
      <c r="A96" s="29">
        <v>94</v>
      </c>
      <c r="B96" s="30">
        <v>41076</v>
      </c>
      <c r="C96" s="31" t="s">
        <v>5461</v>
      </c>
      <c r="D96" s="27">
        <f>VLOOKUP(C96,'[4]Gelen Bilgi'!$B$2:$C$429,2,FALSE)</f>
        <v>40969</v>
      </c>
      <c r="E96">
        <f t="shared" si="1"/>
        <v>4</v>
      </c>
      <c r="F96" s="12" t="s">
        <v>103</v>
      </c>
    </row>
    <row r="97" spans="1:6" x14ac:dyDescent="0.3">
      <c r="A97" s="24">
        <v>95</v>
      </c>
      <c r="B97" s="25">
        <v>41081</v>
      </c>
      <c r="C97" s="26" t="s">
        <v>5462</v>
      </c>
      <c r="D97" s="27">
        <f>VLOOKUP(C97,'[4]Gelen Bilgi'!$B$2:$C$429,2,FALSE)</f>
        <v>40850</v>
      </c>
      <c r="E97">
        <f t="shared" si="1"/>
        <v>8</v>
      </c>
      <c r="F97" s="12" t="s">
        <v>50</v>
      </c>
    </row>
    <row r="98" spans="1:6" x14ac:dyDescent="0.3">
      <c r="A98" s="24">
        <v>95</v>
      </c>
      <c r="B98" s="25">
        <v>41081</v>
      </c>
      <c r="C98" s="26"/>
      <c r="D98" s="27"/>
    </row>
    <row r="99" spans="1:6" x14ac:dyDescent="0.3">
      <c r="A99" s="24">
        <v>96</v>
      </c>
      <c r="B99" s="25">
        <v>41089</v>
      </c>
      <c r="C99" s="26" t="s">
        <v>5463</v>
      </c>
      <c r="D99" s="27">
        <f>VLOOKUP(C99,'[4]Gelen Bilgi'!$B$2:$C$429,2,FALSE)</f>
        <v>41040</v>
      </c>
      <c r="E99">
        <f t="shared" si="1"/>
        <v>2</v>
      </c>
      <c r="F99" s="12" t="s">
        <v>66</v>
      </c>
    </row>
    <row r="100" spans="1:6" x14ac:dyDescent="0.3">
      <c r="A100" s="24">
        <v>97</v>
      </c>
      <c r="B100" s="25">
        <v>41090</v>
      </c>
      <c r="C100" s="26" t="s">
        <v>5129</v>
      </c>
      <c r="D100" s="27">
        <f>VLOOKUP(C100,'[4]Gelen Bilgi'!$B$2:$C$429,2,FALSE)</f>
        <v>40834</v>
      </c>
      <c r="E100">
        <f t="shared" si="1"/>
        <v>9</v>
      </c>
      <c r="F100" s="12" t="s">
        <v>50</v>
      </c>
    </row>
    <row r="101" spans="1:6" x14ac:dyDescent="0.3">
      <c r="A101" s="24">
        <v>98</v>
      </c>
      <c r="B101" s="25">
        <v>41069</v>
      </c>
      <c r="C101" s="26" t="s">
        <v>5464</v>
      </c>
      <c r="D101" s="27">
        <f>VLOOKUP(C101,'[4]Gelen Bilgi'!$B$2:$C$429,2,FALSE)</f>
        <v>40931</v>
      </c>
      <c r="E101">
        <f t="shared" si="1"/>
        <v>5</v>
      </c>
      <c r="F101" s="12" t="s">
        <v>103</v>
      </c>
    </row>
    <row r="102" spans="1:6" x14ac:dyDescent="0.3">
      <c r="A102" s="24">
        <v>99</v>
      </c>
      <c r="B102" s="25">
        <v>41111</v>
      </c>
      <c r="C102" s="26" t="s">
        <v>5465</v>
      </c>
      <c r="D102" s="27"/>
    </row>
    <row r="103" spans="1:6" x14ac:dyDescent="0.3">
      <c r="A103" s="24">
        <v>100</v>
      </c>
      <c r="B103" s="25">
        <v>41114</v>
      </c>
      <c r="C103" s="26" t="s">
        <v>5466</v>
      </c>
      <c r="D103" s="27">
        <f>VLOOKUP(C103,'[4]Gelen Bilgi'!$B$2:$C$429,2,FALSE)</f>
        <v>41106</v>
      </c>
      <c r="E103">
        <f t="shared" si="1"/>
        <v>0</v>
      </c>
      <c r="F103" s="12" t="s">
        <v>71</v>
      </c>
    </row>
    <row r="104" spans="1:6" x14ac:dyDescent="0.3">
      <c r="A104" s="24">
        <v>101</v>
      </c>
      <c r="B104" s="25">
        <v>41135</v>
      </c>
      <c r="C104" s="26" t="s">
        <v>5467</v>
      </c>
      <c r="D104" s="27">
        <f>VLOOKUP(C104,'[4]Gelen Bilgi'!$B$2:$C$429,2,FALSE)</f>
        <v>40940</v>
      </c>
      <c r="E104">
        <f t="shared" si="1"/>
        <v>7</v>
      </c>
      <c r="F104" s="12" t="s">
        <v>50</v>
      </c>
    </row>
    <row r="105" spans="1:6" x14ac:dyDescent="0.3">
      <c r="A105" s="24">
        <v>102</v>
      </c>
      <c r="B105" s="25">
        <v>41145</v>
      </c>
      <c r="C105" s="26" t="s">
        <v>5468</v>
      </c>
      <c r="D105" s="27">
        <f>VLOOKUP(C105,'[4]Gelen Bilgi'!$B$2:$C$429,2,FALSE)</f>
        <v>41136</v>
      </c>
      <c r="E105">
        <f t="shared" si="1"/>
        <v>0</v>
      </c>
      <c r="F105" s="12" t="s">
        <v>71</v>
      </c>
    </row>
    <row r="106" spans="1:6" x14ac:dyDescent="0.3">
      <c r="A106" s="24">
        <v>103</v>
      </c>
      <c r="B106" s="25">
        <v>41165</v>
      </c>
      <c r="C106" s="26" t="s">
        <v>5469</v>
      </c>
      <c r="D106" s="27">
        <f>VLOOKUP(C106,'[4]Gelen Bilgi'!$B$2:$C$429,2,FALSE)</f>
        <v>40557</v>
      </c>
      <c r="E106">
        <f t="shared" si="1"/>
        <v>20</v>
      </c>
      <c r="F106" s="12" t="s">
        <v>174</v>
      </c>
    </row>
    <row r="107" spans="1:6" x14ac:dyDescent="0.3">
      <c r="A107" s="24">
        <v>104</v>
      </c>
      <c r="B107" s="25">
        <v>41168</v>
      </c>
      <c r="C107" s="26" t="s">
        <v>5470</v>
      </c>
      <c r="D107" s="27">
        <f>VLOOKUP(C107,'[4]Gelen Bilgi'!$B$2:$C$429,2,FALSE)</f>
        <v>40798</v>
      </c>
      <c r="E107">
        <f t="shared" si="1"/>
        <v>12</v>
      </c>
      <c r="F107" s="12" t="s">
        <v>50</v>
      </c>
    </row>
    <row r="108" spans="1:6" x14ac:dyDescent="0.3">
      <c r="A108" s="24">
        <v>105</v>
      </c>
      <c r="B108" s="25">
        <v>41171</v>
      </c>
      <c r="C108" s="26" t="s">
        <v>5290</v>
      </c>
      <c r="D108" s="27">
        <f>VLOOKUP(C108,'[4]Gelen Bilgi'!$B$2:$C$429,2,FALSE)</f>
        <v>40885</v>
      </c>
      <c r="E108">
        <f t="shared" si="1"/>
        <v>10</v>
      </c>
      <c r="F108" s="12" t="s">
        <v>50</v>
      </c>
    </row>
    <row r="109" spans="1:6" x14ac:dyDescent="0.3">
      <c r="A109" s="24">
        <v>106</v>
      </c>
      <c r="B109" s="25">
        <v>41176</v>
      </c>
      <c r="C109" s="26" t="s">
        <v>5471</v>
      </c>
      <c r="D109" s="27">
        <f>VLOOKUP(C109,'[4]Gelen Bilgi'!$B$2:$C$429,2,FALSE)</f>
        <v>40569</v>
      </c>
      <c r="E109">
        <f t="shared" si="1"/>
        <v>20</v>
      </c>
      <c r="F109" s="12" t="s">
        <v>174</v>
      </c>
    </row>
    <row r="110" spans="1:6" x14ac:dyDescent="0.3">
      <c r="A110" s="24">
        <v>107</v>
      </c>
      <c r="B110" s="25">
        <v>41186</v>
      </c>
      <c r="C110" s="26" t="s">
        <v>5472</v>
      </c>
      <c r="D110" s="27">
        <f>VLOOKUP(C110,'[4]Gelen Bilgi'!$B$2:$C$429,2,FALSE)</f>
        <v>40544</v>
      </c>
      <c r="E110">
        <f t="shared" si="1"/>
        <v>21</v>
      </c>
      <c r="F110" s="12" t="s">
        <v>174</v>
      </c>
    </row>
    <row r="111" spans="1:6" x14ac:dyDescent="0.3">
      <c r="A111" s="24">
        <v>108</v>
      </c>
      <c r="B111" s="25">
        <v>41187</v>
      </c>
      <c r="C111" s="26" t="s">
        <v>5473</v>
      </c>
      <c r="D111" s="27">
        <f>VLOOKUP(C111,'[4]Gelen Bilgi'!$B$2:$C$429,2,FALSE)</f>
        <v>41108</v>
      </c>
      <c r="E111">
        <f t="shared" si="1"/>
        <v>3</v>
      </c>
      <c r="F111" s="12" t="s">
        <v>66</v>
      </c>
    </row>
    <row r="112" spans="1:6" x14ac:dyDescent="0.3">
      <c r="A112" s="24">
        <v>109</v>
      </c>
      <c r="B112" s="25">
        <v>41189</v>
      </c>
      <c r="C112" s="26" t="s">
        <v>5474</v>
      </c>
      <c r="D112" s="27">
        <f>VLOOKUP(C112,'[4]Gelen Bilgi'!$B$2:$C$429,2,FALSE)</f>
        <v>40800</v>
      </c>
      <c r="E112">
        <f t="shared" si="1"/>
        <v>13</v>
      </c>
      <c r="F112" s="12" t="s">
        <v>174</v>
      </c>
    </row>
    <row r="113" spans="1:6" x14ac:dyDescent="0.3">
      <c r="A113" s="24">
        <v>110</v>
      </c>
      <c r="B113" s="25">
        <v>41189</v>
      </c>
      <c r="C113" s="26" t="s">
        <v>5475</v>
      </c>
      <c r="D113" s="27">
        <f>VLOOKUP(C113,'[4]Gelen Bilgi'!$B$2:$C$429,2,FALSE)</f>
        <v>40834</v>
      </c>
      <c r="E113">
        <f t="shared" si="1"/>
        <v>12</v>
      </c>
      <c r="F113" s="12" t="s">
        <v>50</v>
      </c>
    </row>
    <row r="114" spans="1:6" x14ac:dyDescent="0.3">
      <c r="A114" s="24">
        <v>111</v>
      </c>
      <c r="B114" s="25">
        <v>41190</v>
      </c>
      <c r="C114" s="26" t="s">
        <v>5476</v>
      </c>
      <c r="D114" s="27">
        <f>VLOOKUP(C114,'[4]Gelen Bilgi'!$B$2:$C$429,2,FALSE)</f>
        <v>41131</v>
      </c>
      <c r="E114">
        <f t="shared" si="1"/>
        <v>2</v>
      </c>
      <c r="F114" s="12" t="s">
        <v>66</v>
      </c>
    </row>
    <row r="115" spans="1:6" x14ac:dyDescent="0.3">
      <c r="A115" s="24">
        <v>112</v>
      </c>
      <c r="B115" s="25">
        <v>41192</v>
      </c>
      <c r="C115" s="26" t="s">
        <v>5477</v>
      </c>
      <c r="D115" s="27">
        <f>VLOOKUP(C115,'[4]Gelen Bilgi'!$B$2:$C$429,2,FALSE)</f>
        <v>41030</v>
      </c>
      <c r="E115">
        <f t="shared" si="1"/>
        <v>5</v>
      </c>
      <c r="F115" s="12" t="s">
        <v>103</v>
      </c>
    </row>
    <row r="116" spans="1:6" x14ac:dyDescent="0.3">
      <c r="A116" s="24">
        <v>113</v>
      </c>
      <c r="B116" s="25">
        <v>41201</v>
      </c>
      <c r="C116" s="26" t="s">
        <v>5478</v>
      </c>
      <c r="D116" s="27">
        <f>VLOOKUP(C116,'[4]Gelen Bilgi'!$B$2:$C$429,2,FALSE)</f>
        <v>40661</v>
      </c>
      <c r="E116">
        <f t="shared" si="1"/>
        <v>18</v>
      </c>
      <c r="F116" s="12" t="s">
        <v>174</v>
      </c>
    </row>
    <row r="117" spans="1:6" x14ac:dyDescent="0.3">
      <c r="A117" s="24">
        <v>114</v>
      </c>
      <c r="B117" s="25">
        <v>41201</v>
      </c>
      <c r="C117" s="26" t="s">
        <v>5479</v>
      </c>
      <c r="D117" s="27">
        <f>VLOOKUP(C117,'[4]Gelen Bilgi'!$B$2:$C$429,2,FALSE)</f>
        <v>40878</v>
      </c>
      <c r="E117">
        <f t="shared" si="1"/>
        <v>11</v>
      </c>
      <c r="F117" s="12" t="s">
        <v>50</v>
      </c>
    </row>
    <row r="118" spans="1:6" x14ac:dyDescent="0.3">
      <c r="A118" s="24">
        <v>115</v>
      </c>
      <c r="B118" s="25">
        <v>41216</v>
      </c>
      <c r="C118" s="26" t="s">
        <v>5464</v>
      </c>
      <c r="D118" s="27">
        <f>VLOOKUP(C118,'[4]Gelen Bilgi'!$B$2:$C$429,2,FALSE)</f>
        <v>40931</v>
      </c>
      <c r="E118">
        <f t="shared" si="1"/>
        <v>10</v>
      </c>
      <c r="F118" s="12" t="s">
        <v>50</v>
      </c>
    </row>
    <row r="119" spans="1:6" x14ac:dyDescent="0.3">
      <c r="A119" s="24">
        <v>116</v>
      </c>
      <c r="B119" s="25">
        <v>41229</v>
      </c>
      <c r="C119" s="26" t="s">
        <v>5480</v>
      </c>
      <c r="D119" s="27">
        <f>VLOOKUP(C119,'[4]Gelen Bilgi'!$B$2:$C$429,2,FALSE)</f>
        <v>40811</v>
      </c>
      <c r="E119">
        <f t="shared" si="1"/>
        <v>14</v>
      </c>
      <c r="F119" s="12" t="s">
        <v>174</v>
      </c>
    </row>
    <row r="120" spans="1:6" x14ac:dyDescent="0.3">
      <c r="A120" s="24">
        <v>117</v>
      </c>
      <c r="B120" s="25">
        <v>41230</v>
      </c>
      <c r="C120" s="26" t="s">
        <v>5481</v>
      </c>
      <c r="D120" s="27">
        <f>VLOOKUP(C120,'[4]Gelen Bilgi'!$B$2:$C$429,2,FALSE)</f>
        <v>41091</v>
      </c>
      <c r="E120">
        <f t="shared" si="1"/>
        <v>5</v>
      </c>
      <c r="F120" s="12" t="s">
        <v>103</v>
      </c>
    </row>
    <row r="121" spans="1:6" x14ac:dyDescent="0.3">
      <c r="A121" s="24">
        <v>118</v>
      </c>
      <c r="B121" s="25">
        <v>41230</v>
      </c>
      <c r="C121" s="26" t="s">
        <v>5482</v>
      </c>
      <c r="D121" s="27">
        <f>VLOOKUP(C121,'[4]Gelen Bilgi'!$B$2:$C$429,2,FALSE)</f>
        <v>40821</v>
      </c>
      <c r="E121">
        <f t="shared" si="1"/>
        <v>14</v>
      </c>
      <c r="F121" s="12" t="s">
        <v>174</v>
      </c>
    </row>
    <row r="122" spans="1:6" x14ac:dyDescent="0.3">
      <c r="A122" s="24">
        <v>119</v>
      </c>
      <c r="B122" s="25">
        <v>41245</v>
      </c>
      <c r="C122" s="26" t="s">
        <v>5290</v>
      </c>
      <c r="D122" s="27">
        <f>VLOOKUP(C122,'[4]Gelen Bilgi'!$B$2:$C$429,2,FALSE)</f>
        <v>40885</v>
      </c>
      <c r="E122">
        <f t="shared" si="1"/>
        <v>12</v>
      </c>
      <c r="F122" s="12" t="s">
        <v>50</v>
      </c>
    </row>
    <row r="123" spans="1:6" x14ac:dyDescent="0.3">
      <c r="A123" s="24">
        <v>120</v>
      </c>
      <c r="B123" s="25">
        <v>41247</v>
      </c>
      <c r="C123" s="26" t="s">
        <v>5441</v>
      </c>
      <c r="D123" s="27">
        <f>VLOOKUP(C123,'[4]Gelen Bilgi'!$B$2:$C$429,2,FALSE)</f>
        <v>40533</v>
      </c>
      <c r="E123">
        <f t="shared" si="1"/>
        <v>24</v>
      </c>
      <c r="F123" s="12" t="s">
        <v>174</v>
      </c>
    </row>
    <row r="124" spans="1:6" x14ac:dyDescent="0.3">
      <c r="A124" s="24">
        <v>121</v>
      </c>
      <c r="B124" s="25">
        <v>41255</v>
      </c>
      <c r="C124" s="26" t="s">
        <v>5483</v>
      </c>
      <c r="D124" s="27">
        <f>VLOOKUP(C124,'[4]Gelen Bilgi'!$B$2:$C$429,2,FALSE)</f>
        <v>41095</v>
      </c>
      <c r="E124">
        <f t="shared" si="1"/>
        <v>5</v>
      </c>
      <c r="F124" s="12" t="s">
        <v>103</v>
      </c>
    </row>
    <row r="125" spans="1:6" x14ac:dyDescent="0.3">
      <c r="A125" s="24">
        <v>122</v>
      </c>
      <c r="B125" s="25">
        <v>41256</v>
      </c>
      <c r="C125" s="26" t="s">
        <v>4964</v>
      </c>
      <c r="D125" s="27">
        <f>VLOOKUP(C125,'[4]Gelen Bilgi'!$B$2:$C$429,2,FALSE)</f>
        <v>40452</v>
      </c>
      <c r="E125">
        <f t="shared" si="1"/>
        <v>27</v>
      </c>
      <c r="F125" s="12" t="s">
        <v>123</v>
      </c>
    </row>
    <row r="126" spans="1:6" x14ac:dyDescent="0.3">
      <c r="A126" s="24">
        <v>123</v>
      </c>
      <c r="B126" s="25">
        <v>41260</v>
      </c>
      <c r="C126" s="26" t="s">
        <v>5464</v>
      </c>
      <c r="D126" s="27">
        <f>VLOOKUP(C126,'[4]Gelen Bilgi'!$B$2:$C$429,2,FALSE)</f>
        <v>40931</v>
      </c>
      <c r="E126">
        <f t="shared" si="1"/>
        <v>11</v>
      </c>
      <c r="F126" s="12" t="s">
        <v>50</v>
      </c>
    </row>
    <row r="127" spans="1:6" x14ac:dyDescent="0.3">
      <c r="A127" s="24">
        <v>124</v>
      </c>
      <c r="B127" s="25">
        <v>41262</v>
      </c>
      <c r="C127" s="26" t="s">
        <v>5484</v>
      </c>
      <c r="D127" s="27">
        <f>VLOOKUP(C127,'[4]Gelen Bilgi'!$B$2:$C$429,2,FALSE)</f>
        <v>41024</v>
      </c>
      <c r="E127">
        <f t="shared" si="1"/>
        <v>8</v>
      </c>
      <c r="F127" s="12" t="s">
        <v>50</v>
      </c>
    </row>
    <row r="128" spans="1:6" x14ac:dyDescent="0.3">
      <c r="A128" s="24">
        <v>125</v>
      </c>
      <c r="B128" s="25">
        <v>41264</v>
      </c>
      <c r="C128" s="26" t="s">
        <v>5485</v>
      </c>
      <c r="D128" s="27">
        <f>VLOOKUP(C128,'[4]Gelen Bilgi'!$B$2:$C$429,2,FALSE)</f>
        <v>41174</v>
      </c>
      <c r="E128">
        <f t="shared" si="1"/>
        <v>3</v>
      </c>
      <c r="F128" s="12" t="s">
        <v>66</v>
      </c>
    </row>
    <row r="129" spans="1:6" x14ac:dyDescent="0.3">
      <c r="A129" s="24">
        <v>126</v>
      </c>
      <c r="B129" s="25">
        <v>41267</v>
      </c>
      <c r="C129" s="26" t="s">
        <v>5486</v>
      </c>
      <c r="D129" s="27">
        <f>VLOOKUP(C129,'[4]Gelen Bilgi'!$B$2:$C$429,2,FALSE)</f>
        <v>41030</v>
      </c>
      <c r="E129">
        <f t="shared" si="1"/>
        <v>8</v>
      </c>
      <c r="F129" s="12" t="s">
        <v>50</v>
      </c>
    </row>
    <row r="130" spans="1:6" x14ac:dyDescent="0.3">
      <c r="A130" s="24">
        <v>127</v>
      </c>
      <c r="B130" s="25">
        <v>41280</v>
      </c>
      <c r="C130" s="26" t="s">
        <v>5293</v>
      </c>
      <c r="D130" s="27">
        <f>VLOOKUP(C130,'[4]Gelen Bilgi'!$B$2:$C$429,2,FALSE)</f>
        <v>41229</v>
      </c>
      <c r="E130">
        <f t="shared" si="1"/>
        <v>2</v>
      </c>
      <c r="F130" s="12" t="s">
        <v>66</v>
      </c>
    </row>
    <row r="131" spans="1:6" x14ac:dyDescent="0.3">
      <c r="A131" s="24">
        <v>128</v>
      </c>
      <c r="B131" s="25">
        <v>41281</v>
      </c>
      <c r="C131" s="26" t="s">
        <v>5487</v>
      </c>
      <c r="D131" s="27">
        <f>VLOOKUP(C131,'[4]Gelen Bilgi'!$B$2:$C$429,2,FALSE)</f>
        <v>41144</v>
      </c>
      <c r="E131">
        <f t="shared" si="1"/>
        <v>5</v>
      </c>
      <c r="F131" s="12" t="s">
        <v>103</v>
      </c>
    </row>
    <row r="132" spans="1:6" x14ac:dyDescent="0.3">
      <c r="A132" s="24">
        <v>129</v>
      </c>
      <c r="B132" s="25">
        <v>41281</v>
      </c>
      <c r="C132" s="26" t="s">
        <v>5488</v>
      </c>
      <c r="D132" s="27">
        <f>VLOOKUP(C132,'[4]Gelen Bilgi'!$B$2:$C$429,2,FALSE)</f>
        <v>41167</v>
      </c>
      <c r="E132">
        <f t="shared" si="1"/>
        <v>4</v>
      </c>
      <c r="F132" s="12" t="s">
        <v>103</v>
      </c>
    </row>
    <row r="133" spans="1:6" x14ac:dyDescent="0.3">
      <c r="A133" s="24">
        <v>130</v>
      </c>
      <c r="B133" s="25">
        <v>41281</v>
      </c>
      <c r="C133" s="26" t="s">
        <v>5489</v>
      </c>
      <c r="D133" s="27">
        <f>VLOOKUP(C133,'[4]Gelen Bilgi'!$B$2:$C$429,2,FALSE)</f>
        <v>40452</v>
      </c>
      <c r="E133">
        <f t="shared" si="1"/>
        <v>28</v>
      </c>
      <c r="F133" s="12" t="s">
        <v>123</v>
      </c>
    </row>
    <row r="134" spans="1:6" x14ac:dyDescent="0.3">
      <c r="A134" s="24">
        <v>131</v>
      </c>
      <c r="B134" s="25">
        <v>41282</v>
      </c>
      <c r="C134" s="26" t="s">
        <v>5387</v>
      </c>
      <c r="D134" s="27">
        <f>VLOOKUP(C134,'[4]Gelen Bilgi'!$B$2:$C$429,2,FALSE)</f>
        <v>40555</v>
      </c>
      <c r="E134">
        <f t="shared" si="1"/>
        <v>24</v>
      </c>
      <c r="F134" s="12" t="s">
        <v>174</v>
      </c>
    </row>
    <row r="135" spans="1:6" x14ac:dyDescent="0.3">
      <c r="A135" s="24">
        <v>132</v>
      </c>
      <c r="B135" s="25">
        <v>41282</v>
      </c>
      <c r="C135" s="26" t="s">
        <v>5490</v>
      </c>
      <c r="D135" s="27">
        <f>VLOOKUP(C135,'[4]Gelen Bilgi'!$B$2:$C$429,2,FALSE)</f>
        <v>41144</v>
      </c>
      <c r="E135">
        <f t="shared" ref="E135:E197" si="2">ROUND((B135-D135)/30,0)</f>
        <v>5</v>
      </c>
      <c r="F135" s="12" t="s">
        <v>103</v>
      </c>
    </row>
    <row r="136" spans="1:6" x14ac:dyDescent="0.3">
      <c r="A136" s="24">
        <v>133</v>
      </c>
      <c r="B136" s="25">
        <v>41282</v>
      </c>
      <c r="C136" s="26" t="s">
        <v>5491</v>
      </c>
      <c r="D136" s="27">
        <f>VLOOKUP(C136,'[4]Gelen Bilgi'!$B$2:$C$429,2,FALSE)</f>
        <v>41193</v>
      </c>
      <c r="E136">
        <f t="shared" si="2"/>
        <v>3</v>
      </c>
      <c r="F136" s="12" t="s">
        <v>66</v>
      </c>
    </row>
    <row r="137" spans="1:6" x14ac:dyDescent="0.3">
      <c r="A137" s="24">
        <v>134</v>
      </c>
      <c r="B137" s="25">
        <v>41282</v>
      </c>
      <c r="C137" s="26" t="s">
        <v>5492</v>
      </c>
      <c r="D137" s="27">
        <f>VLOOKUP(C137,'[4]Gelen Bilgi'!$B$2:$C$429,2,FALSE)</f>
        <v>41246</v>
      </c>
      <c r="E137">
        <f t="shared" si="2"/>
        <v>1</v>
      </c>
      <c r="F137" s="12" t="s">
        <v>71</v>
      </c>
    </row>
    <row r="138" spans="1:6" x14ac:dyDescent="0.3">
      <c r="A138" s="24">
        <v>135</v>
      </c>
      <c r="B138" s="25">
        <v>41282</v>
      </c>
      <c r="C138" s="26" t="s">
        <v>5472</v>
      </c>
      <c r="D138" s="27">
        <f>VLOOKUP(C138,'[4]Gelen Bilgi'!$B$2:$C$429,2,FALSE)</f>
        <v>40544</v>
      </c>
      <c r="E138">
        <f t="shared" si="2"/>
        <v>25</v>
      </c>
      <c r="F138" s="12" t="s">
        <v>123</v>
      </c>
    </row>
    <row r="139" spans="1:6" x14ac:dyDescent="0.3">
      <c r="A139" s="24">
        <v>136</v>
      </c>
      <c r="B139" s="25">
        <v>41282</v>
      </c>
      <c r="C139" s="26" t="s">
        <v>5493</v>
      </c>
      <c r="D139" s="27">
        <f>VLOOKUP(C139,'[4]Gelen Bilgi'!$B$2:$C$429,2,FALSE)</f>
        <v>40857</v>
      </c>
      <c r="E139">
        <f t="shared" si="2"/>
        <v>14</v>
      </c>
      <c r="F139" s="12" t="s">
        <v>174</v>
      </c>
    </row>
    <row r="140" spans="1:6" x14ac:dyDescent="0.3">
      <c r="A140" s="24">
        <v>137</v>
      </c>
      <c r="B140" s="25">
        <v>41282</v>
      </c>
      <c r="C140" s="26" t="s">
        <v>5494</v>
      </c>
      <c r="D140" s="27">
        <f>VLOOKUP(C140,'[4]Gelen Bilgi'!$B$2:$C$429,2,FALSE)</f>
        <v>41031</v>
      </c>
      <c r="E140">
        <f t="shared" si="2"/>
        <v>8</v>
      </c>
      <c r="F140" s="12" t="s">
        <v>50</v>
      </c>
    </row>
    <row r="141" spans="1:6" x14ac:dyDescent="0.3">
      <c r="A141" s="24">
        <v>138</v>
      </c>
      <c r="B141" s="25">
        <v>41282</v>
      </c>
      <c r="C141" s="26" t="s">
        <v>5478</v>
      </c>
      <c r="D141" s="27">
        <f>VLOOKUP(C141,'[4]Gelen Bilgi'!$B$2:$C$429,2,FALSE)</f>
        <v>40661</v>
      </c>
      <c r="E141">
        <f t="shared" si="2"/>
        <v>21</v>
      </c>
      <c r="F141" s="12" t="s">
        <v>174</v>
      </c>
    </row>
    <row r="142" spans="1:6" x14ac:dyDescent="0.3">
      <c r="A142" s="24">
        <v>139</v>
      </c>
      <c r="B142" s="25">
        <v>41282</v>
      </c>
      <c r="C142" s="26"/>
      <c r="D142" s="27"/>
    </row>
    <row r="143" spans="1:6" x14ac:dyDescent="0.3">
      <c r="A143" s="24">
        <v>140</v>
      </c>
      <c r="B143" s="25">
        <v>41294</v>
      </c>
      <c r="C143" s="26" t="s">
        <v>5495</v>
      </c>
      <c r="D143" s="27">
        <f>VLOOKUP(C143,'[4]Gelen Bilgi'!$B$2:$C$429,2,FALSE)</f>
        <v>40470</v>
      </c>
      <c r="E143">
        <f t="shared" si="2"/>
        <v>27</v>
      </c>
      <c r="F143" s="12" t="s">
        <v>123</v>
      </c>
    </row>
    <row r="144" spans="1:6" x14ac:dyDescent="0.3">
      <c r="A144" s="24">
        <v>141</v>
      </c>
      <c r="B144" s="25">
        <v>41299</v>
      </c>
      <c r="C144" s="26" t="s">
        <v>5496</v>
      </c>
      <c r="D144" s="27">
        <f>VLOOKUP(C144,'[4]Gelen Bilgi'!$B$2:$C$429,2,FALSE)</f>
        <v>40884</v>
      </c>
      <c r="E144">
        <f t="shared" si="2"/>
        <v>14</v>
      </c>
      <c r="F144" s="12" t="s">
        <v>174</v>
      </c>
    </row>
    <row r="145" spans="1:6" x14ac:dyDescent="0.3">
      <c r="A145" s="24">
        <v>142</v>
      </c>
      <c r="B145" s="25">
        <v>41303</v>
      </c>
      <c r="C145" s="26" t="s">
        <v>5497</v>
      </c>
      <c r="D145" s="27">
        <f>VLOOKUP(C145,'[4]Gelen Bilgi'!$B$2:$C$429,2,FALSE)</f>
        <v>41229</v>
      </c>
      <c r="E145">
        <f t="shared" si="2"/>
        <v>2</v>
      </c>
      <c r="F145" s="12" t="s">
        <v>66</v>
      </c>
    </row>
    <row r="146" spans="1:6" x14ac:dyDescent="0.3">
      <c r="A146" s="24">
        <v>143</v>
      </c>
      <c r="B146" s="25">
        <v>41323</v>
      </c>
      <c r="C146" s="26" t="s">
        <v>5498</v>
      </c>
      <c r="D146" s="27">
        <f>VLOOKUP(C146,'[4]Gelen Bilgi'!$B$2:$C$429,2,FALSE)</f>
        <v>41159</v>
      </c>
      <c r="E146">
        <f t="shared" si="2"/>
        <v>5</v>
      </c>
      <c r="F146" s="12" t="s">
        <v>103</v>
      </c>
    </row>
    <row r="147" spans="1:6" x14ac:dyDescent="0.3">
      <c r="A147" s="24">
        <v>144</v>
      </c>
      <c r="B147" s="25">
        <v>41331</v>
      </c>
      <c r="C147" s="26" t="s">
        <v>5499</v>
      </c>
      <c r="D147" s="27">
        <f>VLOOKUP(C147,'[4]Gelen Bilgi'!$B$2:$C$429,2,FALSE)</f>
        <v>41234</v>
      </c>
      <c r="E147">
        <f t="shared" si="2"/>
        <v>3</v>
      </c>
      <c r="F147" s="12" t="s">
        <v>66</v>
      </c>
    </row>
    <row r="148" spans="1:6" x14ac:dyDescent="0.3">
      <c r="A148" s="24">
        <v>145</v>
      </c>
      <c r="B148" s="25">
        <v>41333</v>
      </c>
      <c r="C148" s="26" t="s">
        <v>5500</v>
      </c>
      <c r="D148" s="27">
        <f>VLOOKUP(C148,'[4]Gelen Bilgi'!$B$2:$C$429,2,FALSE)</f>
        <v>40546</v>
      </c>
      <c r="E148">
        <f t="shared" si="2"/>
        <v>26</v>
      </c>
      <c r="F148" s="12" t="s">
        <v>123</v>
      </c>
    </row>
    <row r="149" spans="1:6" x14ac:dyDescent="0.3">
      <c r="A149" s="24">
        <v>146</v>
      </c>
      <c r="B149" s="25">
        <v>41350</v>
      </c>
      <c r="C149" s="26" t="s">
        <v>5501</v>
      </c>
      <c r="D149" s="27">
        <f>VLOOKUP(C149,'[4]Gelen Bilgi'!$B$2:$C$429,2,FALSE)</f>
        <v>40634</v>
      </c>
      <c r="E149">
        <f t="shared" si="2"/>
        <v>24</v>
      </c>
      <c r="F149" s="12" t="s">
        <v>174</v>
      </c>
    </row>
    <row r="150" spans="1:6" x14ac:dyDescent="0.3">
      <c r="A150" s="24">
        <v>147</v>
      </c>
      <c r="B150" s="25">
        <v>41356</v>
      </c>
      <c r="C150" s="26" t="s">
        <v>5502</v>
      </c>
      <c r="D150" s="27">
        <f>VLOOKUP(C150,'[4]Gelen Bilgi'!$B$2:$C$429,2,FALSE)</f>
        <v>41000</v>
      </c>
      <c r="E150">
        <f t="shared" si="2"/>
        <v>12</v>
      </c>
      <c r="F150" s="12" t="s">
        <v>50</v>
      </c>
    </row>
    <row r="151" spans="1:6" x14ac:dyDescent="0.3">
      <c r="A151" s="24">
        <v>148</v>
      </c>
      <c r="B151" s="25">
        <v>41356</v>
      </c>
      <c r="C151" s="26" t="s">
        <v>5503</v>
      </c>
      <c r="D151" s="27">
        <f>VLOOKUP(C151,'[4]Gelen Bilgi'!$B$2:$C$429,2,FALSE)</f>
        <v>41115</v>
      </c>
      <c r="E151">
        <f t="shared" si="2"/>
        <v>8</v>
      </c>
      <c r="F151" s="12" t="s">
        <v>50</v>
      </c>
    </row>
    <row r="152" spans="1:6" x14ac:dyDescent="0.3">
      <c r="A152" s="24">
        <v>149</v>
      </c>
      <c r="B152" s="25">
        <v>41362</v>
      </c>
      <c r="C152" s="26" t="s">
        <v>5504</v>
      </c>
      <c r="D152" s="27">
        <f>VLOOKUP(C152,'[4]Gelen Bilgi'!$B$2:$C$429,2,FALSE)</f>
        <v>41043</v>
      </c>
      <c r="E152">
        <f t="shared" si="2"/>
        <v>11</v>
      </c>
      <c r="F152" s="12" t="s">
        <v>50</v>
      </c>
    </row>
    <row r="153" spans="1:6" x14ac:dyDescent="0.3">
      <c r="A153" s="24">
        <v>150</v>
      </c>
      <c r="B153" s="25">
        <v>41363</v>
      </c>
      <c r="C153" s="26" t="s">
        <v>5467</v>
      </c>
      <c r="D153" s="27">
        <f>VLOOKUP(C153,'[4]Gelen Bilgi'!$B$2:$C$429,2,FALSE)</f>
        <v>40940</v>
      </c>
      <c r="E153">
        <f t="shared" si="2"/>
        <v>14</v>
      </c>
      <c r="F153" s="12" t="s">
        <v>174</v>
      </c>
    </row>
    <row r="154" spans="1:6" x14ac:dyDescent="0.3">
      <c r="A154" s="24">
        <v>151</v>
      </c>
      <c r="B154" s="25">
        <v>41376</v>
      </c>
      <c r="C154" s="26" t="s">
        <v>5505</v>
      </c>
      <c r="D154" s="27">
        <f>VLOOKUP(C154,'[4]Gelen Bilgi'!$B$2:$C$429,2,FALSE)</f>
        <v>40969</v>
      </c>
      <c r="E154">
        <f t="shared" si="2"/>
        <v>14</v>
      </c>
      <c r="F154" s="12" t="s">
        <v>174</v>
      </c>
    </row>
    <row r="155" spans="1:6" x14ac:dyDescent="0.3">
      <c r="A155" s="24">
        <v>152</v>
      </c>
      <c r="B155" s="25">
        <v>41384</v>
      </c>
      <c r="C155" s="26" t="s">
        <v>5506</v>
      </c>
      <c r="D155" s="27">
        <f>VLOOKUP(C155,'[4]Gelen Bilgi'!$B$2:$C$429,2,FALSE)</f>
        <v>40583</v>
      </c>
      <c r="E155">
        <f t="shared" si="2"/>
        <v>27</v>
      </c>
      <c r="F155" s="12" t="s">
        <v>123</v>
      </c>
    </row>
    <row r="156" spans="1:6" x14ac:dyDescent="0.3">
      <c r="A156" s="24">
        <v>153</v>
      </c>
      <c r="B156" s="25">
        <v>41396</v>
      </c>
      <c r="C156" s="26" t="s">
        <v>5507</v>
      </c>
      <c r="D156" s="27">
        <f>VLOOKUP(C156,'[4]Gelen Bilgi'!$B$2:$C$429,2,FALSE)</f>
        <v>41300</v>
      </c>
      <c r="E156">
        <f t="shared" si="2"/>
        <v>3</v>
      </c>
      <c r="F156" s="12" t="s">
        <v>66</v>
      </c>
    </row>
    <row r="157" spans="1:6" x14ac:dyDescent="0.3">
      <c r="A157" s="24">
        <v>154</v>
      </c>
      <c r="B157" s="25">
        <v>41397</v>
      </c>
      <c r="C157" s="26" t="s">
        <v>5508</v>
      </c>
      <c r="D157" s="27">
        <f>VLOOKUP(C157,'[4]Gelen Bilgi'!$B$2:$C$429,2,FALSE)</f>
        <v>40752</v>
      </c>
      <c r="E157">
        <f t="shared" si="2"/>
        <v>22</v>
      </c>
      <c r="F157" s="12" t="s">
        <v>174</v>
      </c>
    </row>
    <row r="158" spans="1:6" x14ac:dyDescent="0.3">
      <c r="A158" s="24">
        <v>155</v>
      </c>
      <c r="B158" s="25">
        <v>41398</v>
      </c>
      <c r="C158" s="26" t="s">
        <v>5371</v>
      </c>
      <c r="D158" s="27">
        <f>VLOOKUP(C158,'[4]Gelen Bilgi'!$B$2:$C$429,2,FALSE)</f>
        <v>41289</v>
      </c>
      <c r="E158">
        <f t="shared" si="2"/>
        <v>4</v>
      </c>
      <c r="F158" s="12" t="s">
        <v>103</v>
      </c>
    </row>
    <row r="159" spans="1:6" x14ac:dyDescent="0.3">
      <c r="A159" s="24">
        <v>156</v>
      </c>
      <c r="B159" s="25">
        <v>41399</v>
      </c>
      <c r="C159" s="26" t="s">
        <v>5509</v>
      </c>
      <c r="D159" s="27">
        <f>VLOOKUP(C159,'[4]Gelen Bilgi'!$B$2:$C$429,2,FALSE)</f>
        <v>40645</v>
      </c>
      <c r="E159">
        <f t="shared" si="2"/>
        <v>25</v>
      </c>
      <c r="F159" s="12" t="s">
        <v>123</v>
      </c>
    </row>
    <row r="160" spans="1:6" x14ac:dyDescent="0.3">
      <c r="A160" s="24">
        <v>157</v>
      </c>
      <c r="B160" s="25">
        <v>41399</v>
      </c>
      <c r="C160" s="26" t="s">
        <v>5510</v>
      </c>
      <c r="D160" s="27">
        <f>VLOOKUP(C160,'[4]Gelen Bilgi'!$B$2:$C$429,2,FALSE)</f>
        <v>41235</v>
      </c>
      <c r="E160">
        <f t="shared" si="2"/>
        <v>5</v>
      </c>
      <c r="F160" s="12" t="s">
        <v>103</v>
      </c>
    </row>
    <row r="161" spans="1:6" x14ac:dyDescent="0.3">
      <c r="A161" s="24">
        <v>158</v>
      </c>
      <c r="B161" s="25">
        <v>41403</v>
      </c>
      <c r="C161" s="26" t="s">
        <v>5511</v>
      </c>
      <c r="D161" s="27">
        <f>VLOOKUP(C161,'[4]Gelen Bilgi'!$B$2:$C$429,2,FALSE)</f>
        <v>41340</v>
      </c>
      <c r="E161">
        <f t="shared" si="2"/>
        <v>2</v>
      </c>
      <c r="F161" s="12" t="s">
        <v>66</v>
      </c>
    </row>
    <row r="162" spans="1:6" x14ac:dyDescent="0.3">
      <c r="A162" s="24">
        <v>159</v>
      </c>
      <c r="B162" s="25">
        <v>41405</v>
      </c>
      <c r="C162" s="26" t="s">
        <v>5512</v>
      </c>
      <c r="D162" s="27">
        <f>VLOOKUP(C162,'[4]Gelen Bilgi'!$B$2:$C$429,2,FALSE)</f>
        <v>41331</v>
      </c>
      <c r="E162">
        <f t="shared" si="2"/>
        <v>2</v>
      </c>
      <c r="F162" s="12" t="s">
        <v>66</v>
      </c>
    </row>
    <row r="163" spans="1:6" x14ac:dyDescent="0.3">
      <c r="A163" s="24">
        <v>160</v>
      </c>
      <c r="B163" s="25">
        <v>41409</v>
      </c>
      <c r="C163" s="26" t="s">
        <v>5504</v>
      </c>
      <c r="D163" s="27">
        <f>VLOOKUP(C163,'[4]Gelen Bilgi'!$B$2:$C$429,2,FALSE)</f>
        <v>41043</v>
      </c>
      <c r="E163">
        <f t="shared" si="2"/>
        <v>12</v>
      </c>
      <c r="F163" s="12" t="s">
        <v>50</v>
      </c>
    </row>
    <row r="164" spans="1:6" x14ac:dyDescent="0.3">
      <c r="A164" s="24">
        <v>161</v>
      </c>
      <c r="B164" s="25">
        <v>41409</v>
      </c>
      <c r="C164" s="26" t="s">
        <v>5513</v>
      </c>
      <c r="D164" s="27">
        <f>VLOOKUP(C164,'[4]Gelen Bilgi'!$B$2:$C$429,2,FALSE)</f>
        <v>40681</v>
      </c>
      <c r="E164">
        <f t="shared" si="2"/>
        <v>24</v>
      </c>
      <c r="F164" s="12" t="s">
        <v>174</v>
      </c>
    </row>
    <row r="165" spans="1:6" x14ac:dyDescent="0.3">
      <c r="A165" s="24">
        <v>162</v>
      </c>
      <c r="B165" s="25">
        <v>41412</v>
      </c>
      <c r="C165" s="26" t="s">
        <v>5514</v>
      </c>
      <c r="D165" s="27">
        <f>VLOOKUP(C165,'[4]Gelen Bilgi'!$B$2:$C$429,2,FALSE)</f>
        <v>41319</v>
      </c>
      <c r="E165">
        <f t="shared" si="2"/>
        <v>3</v>
      </c>
      <c r="F165" s="12" t="s">
        <v>66</v>
      </c>
    </row>
    <row r="166" spans="1:6" x14ac:dyDescent="0.3">
      <c r="A166" s="24">
        <v>163</v>
      </c>
      <c r="B166" s="25">
        <v>41417</v>
      </c>
      <c r="C166" s="26" t="s">
        <v>5209</v>
      </c>
      <c r="D166" s="27">
        <f>VLOOKUP(C166,'[4]Gelen Bilgi'!$B$2:$C$429,2,FALSE)</f>
        <v>41214</v>
      </c>
      <c r="E166">
        <f t="shared" si="2"/>
        <v>7</v>
      </c>
      <c r="F166" s="12" t="s">
        <v>50</v>
      </c>
    </row>
    <row r="167" spans="1:6" x14ac:dyDescent="0.3">
      <c r="A167" s="24">
        <v>164</v>
      </c>
      <c r="B167" s="25">
        <v>41418</v>
      </c>
      <c r="C167" s="26" t="s">
        <v>5497</v>
      </c>
      <c r="D167" s="27">
        <f>VLOOKUP(C167,'[4]Gelen Bilgi'!$B$2:$C$429,2,FALSE)</f>
        <v>41229</v>
      </c>
      <c r="E167">
        <f t="shared" si="2"/>
        <v>6</v>
      </c>
      <c r="F167" s="12" t="s">
        <v>103</v>
      </c>
    </row>
    <row r="168" spans="1:6" x14ac:dyDescent="0.3">
      <c r="A168" s="24">
        <v>165</v>
      </c>
      <c r="B168" s="25">
        <v>41421</v>
      </c>
      <c r="C168" s="26" t="s">
        <v>5102</v>
      </c>
      <c r="D168" s="27">
        <f>VLOOKUP(C168,'[4]Gelen Bilgi'!$B$2:$C$429,2,FALSE)</f>
        <v>40975</v>
      </c>
      <c r="E168">
        <f t="shared" si="2"/>
        <v>15</v>
      </c>
      <c r="F168" s="12" t="s">
        <v>174</v>
      </c>
    </row>
    <row r="169" spans="1:6" x14ac:dyDescent="0.3">
      <c r="A169" s="24">
        <v>166</v>
      </c>
      <c r="B169" s="25">
        <v>41423</v>
      </c>
      <c r="C169" s="26" t="s">
        <v>5515</v>
      </c>
      <c r="D169" s="27">
        <f>VLOOKUP(C169,'[4]Gelen Bilgi'!$B$2:$C$429,2,FALSE)</f>
        <v>40817</v>
      </c>
      <c r="E169">
        <f t="shared" si="2"/>
        <v>20</v>
      </c>
      <c r="F169" s="12" t="s">
        <v>174</v>
      </c>
    </row>
    <row r="170" spans="1:6" x14ac:dyDescent="0.3">
      <c r="A170" s="24">
        <v>167</v>
      </c>
      <c r="B170" s="25">
        <v>41425</v>
      </c>
      <c r="C170" s="26" t="s">
        <v>5516</v>
      </c>
      <c r="D170" s="27">
        <f>VLOOKUP(C170,'[4]Gelen Bilgi'!$B$2:$C$429,2,FALSE)</f>
        <v>41148</v>
      </c>
      <c r="E170">
        <f t="shared" si="2"/>
        <v>9</v>
      </c>
      <c r="F170" s="12" t="s">
        <v>50</v>
      </c>
    </row>
    <row r="171" spans="1:6" x14ac:dyDescent="0.3">
      <c r="A171" s="24">
        <v>168</v>
      </c>
      <c r="B171" s="25">
        <v>41427</v>
      </c>
      <c r="C171" s="26" t="s">
        <v>5517</v>
      </c>
      <c r="D171" s="27">
        <f>VLOOKUP(C171,'[4]Gelen Bilgi'!$B$2:$C$429,2,FALSE)</f>
        <v>41015</v>
      </c>
      <c r="E171">
        <f t="shared" si="2"/>
        <v>14</v>
      </c>
      <c r="F171" s="12" t="s">
        <v>174</v>
      </c>
    </row>
    <row r="172" spans="1:6" x14ac:dyDescent="0.3">
      <c r="A172" s="24">
        <v>169</v>
      </c>
      <c r="B172" s="25">
        <v>41434</v>
      </c>
      <c r="C172" s="26" t="s">
        <v>5496</v>
      </c>
      <c r="D172" s="27">
        <f>VLOOKUP(C172,'[4]Gelen Bilgi'!$B$2:$C$429,2,FALSE)</f>
        <v>40884</v>
      </c>
      <c r="E172">
        <f t="shared" si="2"/>
        <v>18</v>
      </c>
      <c r="F172" s="12" t="s">
        <v>174</v>
      </c>
    </row>
    <row r="173" spans="1:6" x14ac:dyDescent="0.3">
      <c r="A173" s="24">
        <v>170</v>
      </c>
      <c r="B173" s="25">
        <v>41435</v>
      </c>
      <c r="C173" s="26" t="s">
        <v>5518</v>
      </c>
      <c r="D173" s="27">
        <f>VLOOKUP(C173,'[4]Gelen Bilgi'!$B$2:$C$429,2,FALSE)</f>
        <v>41189</v>
      </c>
      <c r="E173">
        <f t="shared" si="2"/>
        <v>8</v>
      </c>
      <c r="F173" s="12" t="s">
        <v>50</v>
      </c>
    </row>
    <row r="174" spans="1:6" x14ac:dyDescent="0.3">
      <c r="A174" s="24">
        <v>171</v>
      </c>
      <c r="B174" s="25">
        <v>41436</v>
      </c>
      <c r="C174" s="26" t="s">
        <v>5519</v>
      </c>
      <c r="D174" s="27">
        <f>VLOOKUP(C174,'[4]Gelen Bilgi'!$B$2:$C$429,2,FALSE)</f>
        <v>40827</v>
      </c>
      <c r="E174">
        <f t="shared" si="2"/>
        <v>20</v>
      </c>
      <c r="F174" s="12" t="s">
        <v>174</v>
      </c>
    </row>
    <row r="175" spans="1:6" x14ac:dyDescent="0.3">
      <c r="A175" s="24">
        <v>172</v>
      </c>
      <c r="B175" s="25">
        <v>41437</v>
      </c>
      <c r="C175" s="26" t="s">
        <v>5520</v>
      </c>
      <c r="D175" s="27">
        <f>VLOOKUP(C175,'[4]Gelen Bilgi'!$B$2:$C$429,2,FALSE)</f>
        <v>40788</v>
      </c>
      <c r="E175">
        <f t="shared" si="2"/>
        <v>22</v>
      </c>
      <c r="F175" s="12" t="s">
        <v>174</v>
      </c>
    </row>
    <row r="176" spans="1:6" x14ac:dyDescent="0.3">
      <c r="A176" s="24">
        <v>173</v>
      </c>
      <c r="B176" s="25">
        <v>41437</v>
      </c>
      <c r="C176" s="31" t="s">
        <v>5521</v>
      </c>
      <c r="D176" s="27">
        <f>VLOOKUP(C176,'[4]Gelen Bilgi'!$B$2:$C$429,2,FALSE)</f>
        <v>40781</v>
      </c>
      <c r="E176">
        <f t="shared" si="2"/>
        <v>22</v>
      </c>
      <c r="F176" s="12" t="s">
        <v>174</v>
      </c>
    </row>
    <row r="177" spans="1:6" x14ac:dyDescent="0.3">
      <c r="A177" s="24">
        <v>174</v>
      </c>
      <c r="B177" s="25">
        <v>41441</v>
      </c>
      <c r="C177" s="31" t="s">
        <v>5522</v>
      </c>
      <c r="D177" s="27">
        <f>VLOOKUP(C177,'[4]Gelen Bilgi'!$B$2:$C$429,2,FALSE)</f>
        <v>41030</v>
      </c>
      <c r="E177">
        <f t="shared" si="2"/>
        <v>14</v>
      </c>
      <c r="F177" s="12" t="s">
        <v>174</v>
      </c>
    </row>
    <row r="178" spans="1:6" x14ac:dyDescent="0.3">
      <c r="A178" s="24">
        <v>175</v>
      </c>
      <c r="B178" s="25">
        <v>41454</v>
      </c>
      <c r="C178" s="31" t="s">
        <v>5523</v>
      </c>
      <c r="D178" s="27">
        <f>VLOOKUP(C178,'[4]Gelen Bilgi'!$B$2:$C$429,2,FALSE)</f>
        <v>40885</v>
      </c>
      <c r="E178">
        <f t="shared" si="2"/>
        <v>19</v>
      </c>
      <c r="F178" s="12" t="s">
        <v>174</v>
      </c>
    </row>
    <row r="179" spans="1:6" x14ac:dyDescent="0.3">
      <c r="A179" s="24">
        <v>176</v>
      </c>
      <c r="B179" s="25">
        <v>41455</v>
      </c>
      <c r="C179" s="31" t="s">
        <v>5524</v>
      </c>
      <c r="D179" s="27">
        <f>VLOOKUP(C179,'[4]Gelen Bilgi'!$B$2:$C$429,2,FALSE)</f>
        <v>41359</v>
      </c>
      <c r="E179">
        <f t="shared" si="2"/>
        <v>3</v>
      </c>
      <c r="F179" s="12" t="s">
        <v>66</v>
      </c>
    </row>
    <row r="180" spans="1:6" x14ac:dyDescent="0.3">
      <c r="A180" s="24">
        <v>177</v>
      </c>
      <c r="B180" s="25">
        <v>41455</v>
      </c>
      <c r="C180" s="31" t="s">
        <v>5525</v>
      </c>
      <c r="D180" s="27">
        <f>VLOOKUP(C180,'[4]Gelen Bilgi'!$B$2:$C$429,2,FALSE)</f>
        <v>41395</v>
      </c>
      <c r="E180">
        <f t="shared" si="2"/>
        <v>2</v>
      </c>
      <c r="F180" s="12" t="s">
        <v>66</v>
      </c>
    </row>
    <row r="181" spans="1:6" x14ac:dyDescent="0.3">
      <c r="A181" s="24">
        <v>178</v>
      </c>
      <c r="B181" s="30">
        <v>41456</v>
      </c>
      <c r="C181" s="31" t="s">
        <v>5080</v>
      </c>
      <c r="D181" s="27">
        <f>VLOOKUP(C181,'[4]Gelen Bilgi'!$B$2:$C$429,2,FALSE)</f>
        <v>41339</v>
      </c>
      <c r="E181">
        <f t="shared" si="2"/>
        <v>4</v>
      </c>
      <c r="F181" s="12" t="s">
        <v>103</v>
      </c>
    </row>
    <row r="182" spans="1:6" x14ac:dyDescent="0.3">
      <c r="A182" s="24">
        <v>179</v>
      </c>
      <c r="B182" s="30">
        <v>41458</v>
      </c>
      <c r="C182" s="31" t="s">
        <v>5515</v>
      </c>
      <c r="D182" s="27">
        <f>VLOOKUP(C182,'[4]Gelen Bilgi'!$B$2:$C$429,2,FALSE)</f>
        <v>40817</v>
      </c>
      <c r="E182">
        <f t="shared" si="2"/>
        <v>21</v>
      </c>
      <c r="F182" s="12" t="s">
        <v>174</v>
      </c>
    </row>
    <row r="183" spans="1:6" x14ac:dyDescent="0.3">
      <c r="A183" s="24">
        <v>180</v>
      </c>
      <c r="B183" s="30">
        <v>41461</v>
      </c>
      <c r="C183" s="31" t="s">
        <v>5018</v>
      </c>
      <c r="D183" s="27">
        <f>VLOOKUP(C183,'[4]Gelen Bilgi'!$B$2:$C$429,2,FALSE)</f>
        <v>40862</v>
      </c>
      <c r="E183">
        <f t="shared" si="2"/>
        <v>20</v>
      </c>
      <c r="F183" s="12" t="s">
        <v>174</v>
      </c>
    </row>
    <row r="184" spans="1:6" x14ac:dyDescent="0.3">
      <c r="A184" s="24">
        <v>181</v>
      </c>
      <c r="B184" s="30">
        <v>41461</v>
      </c>
      <c r="C184" s="31" t="s">
        <v>5526</v>
      </c>
      <c r="D184" s="27">
        <f>VLOOKUP(C184,'[4]Gelen Bilgi'!$B$2:$C$429,2,FALSE)</f>
        <v>41426</v>
      </c>
      <c r="E184">
        <f t="shared" si="2"/>
        <v>1</v>
      </c>
      <c r="F184" s="12" t="s">
        <v>71</v>
      </c>
    </row>
    <row r="185" spans="1:6" x14ac:dyDescent="0.3">
      <c r="A185" s="24">
        <v>182</v>
      </c>
      <c r="B185" s="30">
        <v>41461</v>
      </c>
      <c r="C185" s="31" t="s">
        <v>5527</v>
      </c>
      <c r="D185" s="27">
        <f>VLOOKUP(C185,'[4]Gelen Bilgi'!$B$2:$C$429,2,FALSE)</f>
        <v>40586</v>
      </c>
      <c r="E185">
        <f t="shared" si="2"/>
        <v>29</v>
      </c>
      <c r="F185" s="12" t="s">
        <v>123</v>
      </c>
    </row>
    <row r="186" spans="1:6" x14ac:dyDescent="0.3">
      <c r="A186" s="24">
        <v>183</v>
      </c>
      <c r="B186" s="30">
        <v>41461</v>
      </c>
      <c r="C186" s="31" t="s">
        <v>5528</v>
      </c>
      <c r="D186" s="27">
        <f>VLOOKUP(C186,'[4]Gelen Bilgi'!$B$2:$C$429,2,FALSE)</f>
        <v>41289</v>
      </c>
      <c r="E186">
        <f t="shared" si="2"/>
        <v>6</v>
      </c>
      <c r="F186" s="12" t="s">
        <v>103</v>
      </c>
    </row>
    <row r="187" spans="1:6" x14ac:dyDescent="0.3">
      <c r="A187" s="24">
        <v>184</v>
      </c>
      <c r="B187" s="30">
        <v>41463</v>
      </c>
      <c r="C187" s="31" t="s">
        <v>5529</v>
      </c>
      <c r="D187" s="27">
        <f>VLOOKUP(C187,'[4]Gelen Bilgi'!$B$2:$C$429,2,FALSE)</f>
        <v>41215</v>
      </c>
      <c r="E187">
        <f t="shared" si="2"/>
        <v>8</v>
      </c>
      <c r="F187" s="12" t="s">
        <v>50</v>
      </c>
    </row>
    <row r="188" spans="1:6" x14ac:dyDescent="0.3">
      <c r="A188" s="24">
        <v>185</v>
      </c>
      <c r="B188" s="30">
        <v>41466</v>
      </c>
      <c r="C188" s="31"/>
      <c r="D188" s="27"/>
    </row>
    <row r="189" spans="1:6" x14ac:dyDescent="0.3">
      <c r="A189" s="24">
        <v>186</v>
      </c>
      <c r="B189" s="30">
        <v>41468</v>
      </c>
      <c r="C189" s="31" t="s">
        <v>5497</v>
      </c>
      <c r="D189" s="27">
        <f>VLOOKUP(C189,'[4]Gelen Bilgi'!$B$2:$C$429,2,FALSE)</f>
        <v>41229</v>
      </c>
      <c r="E189">
        <f t="shared" si="2"/>
        <v>8</v>
      </c>
      <c r="F189" s="12" t="s">
        <v>50</v>
      </c>
    </row>
    <row r="190" spans="1:6" x14ac:dyDescent="0.3">
      <c r="A190" s="24">
        <v>187</v>
      </c>
      <c r="B190" s="30">
        <v>41476</v>
      </c>
      <c r="C190" s="31" t="s">
        <v>5511</v>
      </c>
      <c r="D190" s="27">
        <f>VLOOKUP(C190,'[4]Gelen Bilgi'!$B$2:$C$429,2,FALSE)</f>
        <v>41340</v>
      </c>
      <c r="E190">
        <f t="shared" si="2"/>
        <v>5</v>
      </c>
      <c r="F190" s="12" t="s">
        <v>103</v>
      </c>
    </row>
    <row r="191" spans="1:6" x14ac:dyDescent="0.3">
      <c r="A191" s="24">
        <v>188</v>
      </c>
      <c r="B191" s="30">
        <v>41478</v>
      </c>
      <c r="C191" s="31" t="s">
        <v>5530</v>
      </c>
      <c r="D191" s="27">
        <f>VLOOKUP(C191,'[4]Gelen Bilgi'!$B$2:$C$429,2,FALSE)</f>
        <v>40891</v>
      </c>
      <c r="E191">
        <f t="shared" si="2"/>
        <v>20</v>
      </c>
      <c r="F191" s="12" t="s">
        <v>174</v>
      </c>
    </row>
    <row r="192" spans="1:6" x14ac:dyDescent="0.3">
      <c r="A192" s="24">
        <v>189</v>
      </c>
      <c r="B192" s="30">
        <v>41478</v>
      </c>
      <c r="C192" s="31" t="s">
        <v>5531</v>
      </c>
      <c r="D192" s="27">
        <f>VLOOKUP(C192,'[4]Gelen Bilgi'!$B$2:$C$429,2,FALSE)</f>
        <v>41174</v>
      </c>
      <c r="E192">
        <f t="shared" si="2"/>
        <v>10</v>
      </c>
      <c r="F192" s="12" t="s">
        <v>50</v>
      </c>
    </row>
    <row r="193" spans="1:6" x14ac:dyDescent="0.3">
      <c r="A193" s="24">
        <v>190</v>
      </c>
      <c r="B193" s="30">
        <v>41478</v>
      </c>
      <c r="C193" s="31"/>
      <c r="D193" s="27"/>
    </row>
    <row r="194" spans="1:6" x14ac:dyDescent="0.3">
      <c r="A194" s="24">
        <v>191</v>
      </c>
      <c r="B194" s="30">
        <v>41479</v>
      </c>
      <c r="C194" s="31" t="s">
        <v>5527</v>
      </c>
      <c r="D194" s="27">
        <f>VLOOKUP(C194,'[4]Gelen Bilgi'!$B$2:$C$429,2,FALSE)</f>
        <v>40586</v>
      </c>
      <c r="E194">
        <f t="shared" si="2"/>
        <v>30</v>
      </c>
      <c r="F194" s="12" t="s">
        <v>123</v>
      </c>
    </row>
    <row r="195" spans="1:6" x14ac:dyDescent="0.3">
      <c r="A195" s="24">
        <v>192</v>
      </c>
      <c r="B195" s="30">
        <v>41482</v>
      </c>
      <c r="C195" s="31" t="s">
        <v>5517</v>
      </c>
      <c r="D195" s="27">
        <f>VLOOKUP(C195,'[4]Gelen Bilgi'!$B$2:$C$429,2,FALSE)</f>
        <v>41015</v>
      </c>
      <c r="E195">
        <f t="shared" si="2"/>
        <v>16</v>
      </c>
      <c r="F195" s="12" t="s">
        <v>174</v>
      </c>
    </row>
    <row r="196" spans="1:6" x14ac:dyDescent="0.3">
      <c r="A196" s="24">
        <v>193</v>
      </c>
      <c r="B196" s="30">
        <v>41484</v>
      </c>
      <c r="C196" s="31" t="s">
        <v>5532</v>
      </c>
      <c r="D196" s="27">
        <f>VLOOKUP(C196,'[4]Gelen Bilgi'!$B$2:$C$429,2,FALSE)</f>
        <v>41331</v>
      </c>
      <c r="E196">
        <f t="shared" si="2"/>
        <v>5</v>
      </c>
      <c r="F196" s="12" t="s">
        <v>103</v>
      </c>
    </row>
    <row r="197" spans="1:6" x14ac:dyDescent="0.3">
      <c r="A197" s="24">
        <v>194</v>
      </c>
      <c r="B197" s="30">
        <v>41485</v>
      </c>
      <c r="C197" s="31" t="s">
        <v>5533</v>
      </c>
      <c r="D197" s="27">
        <f>VLOOKUP(C197,'[4]Gelen Bilgi'!$B$2:$C$429,2,FALSE)</f>
        <v>40857</v>
      </c>
      <c r="E197">
        <f t="shared" si="2"/>
        <v>21</v>
      </c>
      <c r="F197" s="12" t="s">
        <v>174</v>
      </c>
    </row>
    <row r="198" spans="1:6" x14ac:dyDescent="0.3">
      <c r="A198" s="24">
        <v>195</v>
      </c>
      <c r="B198" s="30">
        <v>41485</v>
      </c>
      <c r="C198" s="31"/>
      <c r="D198" s="27"/>
    </row>
    <row r="199" spans="1:6" x14ac:dyDescent="0.3">
      <c r="A199" s="24">
        <v>196</v>
      </c>
      <c r="B199" s="30">
        <v>41488</v>
      </c>
      <c r="C199" s="31" t="s">
        <v>5534</v>
      </c>
      <c r="D199" s="27"/>
    </row>
    <row r="200" spans="1:6" x14ac:dyDescent="0.3">
      <c r="A200" s="29">
        <v>197</v>
      </c>
      <c r="B200" s="30">
        <v>41508</v>
      </c>
      <c r="C200" s="31"/>
      <c r="D200" s="27"/>
    </row>
    <row r="201" spans="1:6" x14ac:dyDescent="0.3">
      <c r="A201" s="29">
        <v>198</v>
      </c>
      <c r="B201" s="30">
        <v>41513</v>
      </c>
      <c r="C201" s="31" t="s">
        <v>5535</v>
      </c>
      <c r="D201" s="27">
        <f>VLOOKUP(C201,'[4]Gelen Bilgi'!$B$2:$C$429,2,FALSE)</f>
        <v>41040</v>
      </c>
      <c r="E201">
        <f t="shared" ref="E201:E264" si="3">ROUND((B201-D201)/30,0)</f>
        <v>16</v>
      </c>
      <c r="F201" s="12" t="s">
        <v>174</v>
      </c>
    </row>
    <row r="202" spans="1:6" x14ac:dyDescent="0.3">
      <c r="A202" s="24">
        <v>199</v>
      </c>
      <c r="B202" s="30">
        <v>41514</v>
      </c>
      <c r="C202" s="31" t="s">
        <v>5531</v>
      </c>
      <c r="D202" s="27">
        <f>VLOOKUP(C202,'[4]Gelen Bilgi'!$B$2:$C$429,2,FALSE)</f>
        <v>41174</v>
      </c>
      <c r="E202">
        <f t="shared" si="3"/>
        <v>11</v>
      </c>
      <c r="F202" s="12" t="s">
        <v>50</v>
      </c>
    </row>
    <row r="203" spans="1:6" x14ac:dyDescent="0.3">
      <c r="A203" s="24">
        <v>200</v>
      </c>
      <c r="B203" s="25">
        <v>41514</v>
      </c>
      <c r="C203" s="26" t="s">
        <v>5536</v>
      </c>
      <c r="D203" s="27">
        <f>VLOOKUP(C203,'[4]Gelen Bilgi'!$B$2:$C$429,2,FALSE)</f>
        <v>41470</v>
      </c>
      <c r="E203">
        <f t="shared" si="3"/>
        <v>1</v>
      </c>
      <c r="F203" s="12" t="s">
        <v>71</v>
      </c>
    </row>
    <row r="204" spans="1:6" x14ac:dyDescent="0.3">
      <c r="A204" s="24">
        <v>201</v>
      </c>
      <c r="B204" s="25">
        <v>41515</v>
      </c>
      <c r="C204" s="26" t="s">
        <v>5537</v>
      </c>
      <c r="D204" s="27">
        <f>VLOOKUP(C204,'[4]Gelen Bilgi'!$B$2:$C$429,2,FALSE)</f>
        <v>41227</v>
      </c>
      <c r="E204">
        <f t="shared" si="3"/>
        <v>10</v>
      </c>
      <c r="F204" s="12" t="s">
        <v>50</v>
      </c>
    </row>
    <row r="205" spans="1:6" x14ac:dyDescent="0.3">
      <c r="A205" s="29">
        <v>202</v>
      </c>
      <c r="B205" s="30">
        <v>41515</v>
      </c>
      <c r="C205" s="31" t="s">
        <v>5538</v>
      </c>
      <c r="D205" s="27">
        <f>VLOOKUP(C205,'[4]Gelen Bilgi'!$B$2:$C$429,2,FALSE)</f>
        <v>41509</v>
      </c>
      <c r="E205">
        <f t="shared" si="3"/>
        <v>0</v>
      </c>
      <c r="F205" s="12" t="s">
        <v>71</v>
      </c>
    </row>
    <row r="206" spans="1:6" x14ac:dyDescent="0.3">
      <c r="A206" s="29">
        <v>203</v>
      </c>
      <c r="B206" s="30">
        <v>41518</v>
      </c>
      <c r="C206" s="31" t="s">
        <v>5539</v>
      </c>
      <c r="D206" s="27">
        <f>VLOOKUP(C206,'[4]Gelen Bilgi'!$B$2:$C$429,2,FALSE)</f>
        <v>41395</v>
      </c>
      <c r="E206">
        <f t="shared" si="3"/>
        <v>4</v>
      </c>
      <c r="F206" s="12" t="s">
        <v>103</v>
      </c>
    </row>
    <row r="207" spans="1:6" x14ac:dyDescent="0.3">
      <c r="A207" s="29">
        <v>204</v>
      </c>
      <c r="B207" s="30">
        <v>41263</v>
      </c>
      <c r="C207" s="31" t="s">
        <v>5540</v>
      </c>
      <c r="D207" s="27"/>
    </row>
    <row r="208" spans="1:6" x14ac:dyDescent="0.3">
      <c r="A208" s="29">
        <v>205</v>
      </c>
      <c r="B208" s="30">
        <v>41456</v>
      </c>
      <c r="C208" s="31" t="s">
        <v>5541</v>
      </c>
      <c r="D208" s="27"/>
    </row>
    <row r="209" spans="1:6" x14ac:dyDescent="0.3">
      <c r="A209" s="29">
        <v>206</v>
      </c>
      <c r="B209" s="30">
        <v>41521</v>
      </c>
      <c r="C209" s="31" t="s">
        <v>5542</v>
      </c>
      <c r="D209" s="27">
        <f>VLOOKUP(C209,'[4]Gelen Bilgi'!$B$2:$C$429,2,FALSE)</f>
        <v>41449</v>
      </c>
      <c r="E209">
        <f t="shared" si="3"/>
        <v>2</v>
      </c>
      <c r="F209" s="12" t="s">
        <v>66</v>
      </c>
    </row>
    <row r="210" spans="1:6" x14ac:dyDescent="0.3">
      <c r="A210" s="29">
        <v>207</v>
      </c>
      <c r="B210" s="30">
        <v>41525</v>
      </c>
      <c r="C210" s="31" t="s">
        <v>5543</v>
      </c>
      <c r="D210" s="27">
        <f>VLOOKUP(C210,'[4]Gelen Bilgi'!$B$2:$C$429,2,FALSE)</f>
        <v>41457</v>
      </c>
      <c r="E210">
        <f t="shared" si="3"/>
        <v>2</v>
      </c>
      <c r="F210" s="12" t="s">
        <v>66</v>
      </c>
    </row>
    <row r="211" spans="1:6" x14ac:dyDescent="0.3">
      <c r="A211" s="29">
        <v>208</v>
      </c>
      <c r="B211" s="30">
        <v>41527</v>
      </c>
      <c r="C211" s="31" t="s">
        <v>5544</v>
      </c>
      <c r="D211" s="27">
        <f>VLOOKUP(C211,'[4]Gelen Bilgi'!$B$2:$C$429,2,FALSE)</f>
        <v>41506</v>
      </c>
      <c r="E211">
        <f t="shared" si="3"/>
        <v>1</v>
      </c>
      <c r="F211" s="12" t="s">
        <v>71</v>
      </c>
    </row>
    <row r="212" spans="1:6" x14ac:dyDescent="0.3">
      <c r="A212" s="29">
        <v>209</v>
      </c>
      <c r="B212" s="30">
        <v>41528</v>
      </c>
      <c r="C212" s="31" t="s">
        <v>5140</v>
      </c>
      <c r="D212" s="27">
        <f>VLOOKUP(C212,'[4]Gelen Bilgi'!$B$2:$C$429,2,FALSE)</f>
        <v>40894</v>
      </c>
      <c r="E212">
        <f t="shared" si="3"/>
        <v>21</v>
      </c>
      <c r="F212" s="12" t="s">
        <v>174</v>
      </c>
    </row>
    <row r="213" spans="1:6" x14ac:dyDescent="0.3">
      <c r="A213" s="29">
        <v>210</v>
      </c>
      <c r="B213" s="30">
        <v>41529</v>
      </c>
      <c r="C213" s="31" t="s">
        <v>5545</v>
      </c>
      <c r="D213" s="27">
        <f>VLOOKUP(C213,'[4]Gelen Bilgi'!$B$2:$C$429,2,FALSE)</f>
        <v>41365</v>
      </c>
      <c r="E213">
        <f t="shared" si="3"/>
        <v>5</v>
      </c>
      <c r="F213" s="12" t="s">
        <v>103</v>
      </c>
    </row>
    <row r="214" spans="1:6" x14ac:dyDescent="0.3">
      <c r="A214" s="29">
        <v>211</v>
      </c>
      <c r="B214" s="30">
        <v>41530</v>
      </c>
      <c r="C214" s="31" t="s">
        <v>5546</v>
      </c>
      <c r="D214" s="27">
        <f>VLOOKUP(C214,'[4]Gelen Bilgi'!$B$2:$C$429,2,FALSE)</f>
        <v>41519</v>
      </c>
      <c r="E214">
        <f t="shared" si="3"/>
        <v>0</v>
      </c>
      <c r="F214" s="12" t="s">
        <v>71</v>
      </c>
    </row>
    <row r="215" spans="1:6" x14ac:dyDescent="0.3">
      <c r="A215" s="29">
        <v>212</v>
      </c>
      <c r="B215" s="30">
        <v>41531</v>
      </c>
      <c r="C215" s="31" t="s">
        <v>5547</v>
      </c>
      <c r="D215" s="27">
        <f>VLOOKUP(C215,'[4]Gelen Bilgi'!$B$2:$C$429,2,FALSE)</f>
        <v>41473</v>
      </c>
      <c r="E215">
        <f t="shared" si="3"/>
        <v>2</v>
      </c>
      <c r="F215" s="12" t="s">
        <v>66</v>
      </c>
    </row>
    <row r="216" spans="1:6" x14ac:dyDescent="0.3">
      <c r="A216" s="29">
        <v>213</v>
      </c>
      <c r="B216" s="30">
        <v>41533</v>
      </c>
      <c r="C216" s="31" t="s">
        <v>5284</v>
      </c>
      <c r="D216" s="27">
        <f>VLOOKUP(C216,'[4]Gelen Bilgi'!$B$2:$C$429,2,FALSE)</f>
        <v>41456</v>
      </c>
      <c r="E216">
        <f t="shared" si="3"/>
        <v>3</v>
      </c>
      <c r="F216" s="12" t="s">
        <v>66</v>
      </c>
    </row>
    <row r="217" spans="1:6" x14ac:dyDescent="0.3">
      <c r="A217" s="29">
        <v>214</v>
      </c>
      <c r="B217" s="30">
        <v>41533</v>
      </c>
      <c r="C217" s="31" t="s">
        <v>5548</v>
      </c>
      <c r="D217" s="27">
        <f>VLOOKUP(C217,'[4]Gelen Bilgi'!$B$2:$C$429,2,FALSE)</f>
        <v>41480</v>
      </c>
      <c r="E217">
        <f t="shared" si="3"/>
        <v>2</v>
      </c>
      <c r="F217" s="12" t="s">
        <v>66</v>
      </c>
    </row>
    <row r="218" spans="1:6" x14ac:dyDescent="0.3">
      <c r="A218" s="29">
        <v>215</v>
      </c>
      <c r="B218" s="30">
        <v>41533</v>
      </c>
      <c r="C218" s="31" t="s">
        <v>5549</v>
      </c>
      <c r="D218" s="27">
        <f>VLOOKUP(C218,'[4]Gelen Bilgi'!$B$2:$C$429,2,FALSE)</f>
        <v>41174</v>
      </c>
      <c r="E218">
        <f t="shared" si="3"/>
        <v>12</v>
      </c>
      <c r="F218" s="12" t="s">
        <v>50</v>
      </c>
    </row>
    <row r="219" spans="1:6" x14ac:dyDescent="0.3">
      <c r="A219" s="29">
        <v>216</v>
      </c>
      <c r="B219" s="30">
        <v>41534</v>
      </c>
      <c r="C219" s="31" t="s">
        <v>5550</v>
      </c>
      <c r="D219" s="27">
        <f>VLOOKUP(C219,'[4]Gelen Bilgi'!$B$2:$C$429,2,FALSE)</f>
        <v>40984</v>
      </c>
      <c r="E219">
        <f t="shared" si="3"/>
        <v>18</v>
      </c>
      <c r="F219" s="12" t="s">
        <v>174</v>
      </c>
    </row>
    <row r="220" spans="1:6" x14ac:dyDescent="0.3">
      <c r="A220" s="29">
        <v>217</v>
      </c>
      <c r="B220" s="30">
        <v>41534</v>
      </c>
      <c r="C220" s="31" t="s">
        <v>5507</v>
      </c>
      <c r="D220" s="27">
        <f>VLOOKUP(C220,'[4]Gelen Bilgi'!$B$2:$C$429,2,FALSE)</f>
        <v>41300</v>
      </c>
      <c r="E220">
        <f t="shared" si="3"/>
        <v>8</v>
      </c>
      <c r="F220" s="12" t="s">
        <v>50</v>
      </c>
    </row>
    <row r="221" spans="1:6" x14ac:dyDescent="0.3">
      <c r="A221" s="29">
        <v>218</v>
      </c>
      <c r="B221" s="30">
        <v>41534</v>
      </c>
      <c r="C221" s="31" t="s">
        <v>5551</v>
      </c>
      <c r="D221" s="27">
        <f>VLOOKUP(C221,'[4]Gelen Bilgi'!$B$2:$C$429,2,FALSE)</f>
        <v>41500</v>
      </c>
      <c r="E221">
        <f t="shared" si="3"/>
        <v>1</v>
      </c>
      <c r="F221" s="12" t="s">
        <v>71</v>
      </c>
    </row>
    <row r="222" spans="1:6" x14ac:dyDescent="0.3">
      <c r="A222" s="29">
        <v>219</v>
      </c>
      <c r="B222" s="30">
        <v>41534</v>
      </c>
      <c r="C222" s="31" t="s">
        <v>5066</v>
      </c>
      <c r="D222" s="27">
        <f>VLOOKUP(C222,'[4]Gelen Bilgi'!$B$2:$C$429,2,FALSE)</f>
        <v>41426</v>
      </c>
      <c r="E222">
        <f t="shared" si="3"/>
        <v>4</v>
      </c>
      <c r="F222" s="12" t="s">
        <v>103</v>
      </c>
    </row>
    <row r="223" spans="1:6" x14ac:dyDescent="0.3">
      <c r="A223" s="29">
        <v>220</v>
      </c>
      <c r="B223" s="30">
        <v>41536</v>
      </c>
      <c r="C223" s="31" t="s">
        <v>5552</v>
      </c>
      <c r="D223" s="27">
        <f>VLOOKUP(C223,'[4]Gelen Bilgi'!$B$2:$C$429,2,FALSE)</f>
        <v>41044</v>
      </c>
      <c r="E223">
        <f t="shared" si="3"/>
        <v>16</v>
      </c>
      <c r="F223" s="12" t="s">
        <v>174</v>
      </c>
    </row>
    <row r="224" spans="1:6" x14ac:dyDescent="0.3">
      <c r="A224" s="29">
        <v>221</v>
      </c>
      <c r="B224" s="30">
        <v>41540</v>
      </c>
      <c r="C224" s="31" t="s">
        <v>5553</v>
      </c>
      <c r="D224" s="27">
        <f>VLOOKUP(C224,'[4]Gelen Bilgi'!$B$2:$C$429,2,FALSE)</f>
        <v>41118</v>
      </c>
      <c r="E224">
        <f t="shared" si="3"/>
        <v>14</v>
      </c>
      <c r="F224" s="12" t="s">
        <v>174</v>
      </c>
    </row>
    <row r="225" spans="1:6" x14ac:dyDescent="0.3">
      <c r="A225" s="29">
        <v>222</v>
      </c>
      <c r="B225" s="30">
        <v>41542</v>
      </c>
      <c r="C225" s="31" t="s">
        <v>5554</v>
      </c>
      <c r="D225" s="27">
        <f>VLOOKUP(C225,'[4]Gelen Bilgi'!$B$2:$C$429,2,FALSE)</f>
        <v>41290</v>
      </c>
      <c r="E225">
        <f t="shared" si="3"/>
        <v>8</v>
      </c>
      <c r="F225" s="12" t="s">
        <v>50</v>
      </c>
    </row>
    <row r="226" spans="1:6" x14ac:dyDescent="0.3">
      <c r="A226" s="29">
        <v>223</v>
      </c>
      <c r="B226" s="30">
        <v>41544</v>
      </c>
      <c r="C226" s="31" t="s">
        <v>5555</v>
      </c>
      <c r="D226" s="27">
        <f>VLOOKUP(C226,'[4]Gelen Bilgi'!$B$2:$C$429,2,FALSE)</f>
        <v>40659</v>
      </c>
      <c r="E226">
        <f t="shared" si="3"/>
        <v>30</v>
      </c>
      <c r="F226" s="12" t="s">
        <v>123</v>
      </c>
    </row>
    <row r="227" spans="1:6" x14ac:dyDescent="0.3">
      <c r="A227" s="29">
        <v>224</v>
      </c>
      <c r="B227" s="30">
        <v>41546</v>
      </c>
      <c r="C227" s="31" t="s">
        <v>5512</v>
      </c>
      <c r="D227" s="27">
        <f>VLOOKUP(C227,'[4]Gelen Bilgi'!$B$2:$C$429,2,FALSE)</f>
        <v>41331</v>
      </c>
      <c r="E227">
        <f t="shared" si="3"/>
        <v>7</v>
      </c>
      <c r="F227" s="12" t="s">
        <v>50</v>
      </c>
    </row>
    <row r="228" spans="1:6" x14ac:dyDescent="0.3">
      <c r="A228" s="29">
        <v>225</v>
      </c>
      <c r="B228" s="30">
        <v>41546</v>
      </c>
      <c r="C228" s="31" t="s">
        <v>5556</v>
      </c>
      <c r="D228" s="27">
        <f>VLOOKUP(C228,'[4]Gelen Bilgi'!$B$2:$C$429,2,FALSE)</f>
        <v>41324</v>
      </c>
      <c r="E228">
        <f t="shared" si="3"/>
        <v>7</v>
      </c>
      <c r="F228" s="12" t="s">
        <v>50</v>
      </c>
    </row>
    <row r="229" spans="1:6" x14ac:dyDescent="0.3">
      <c r="A229" s="29">
        <v>226</v>
      </c>
      <c r="B229" s="30">
        <v>41546</v>
      </c>
      <c r="C229" s="31" t="s">
        <v>5557</v>
      </c>
      <c r="D229" s="27">
        <f>VLOOKUP(C229,'[4]Gelen Bilgi'!$B$2:$C$429,2,FALSE)</f>
        <v>41382</v>
      </c>
      <c r="E229">
        <f t="shared" si="3"/>
        <v>5</v>
      </c>
      <c r="F229" s="12" t="s">
        <v>103</v>
      </c>
    </row>
    <row r="230" spans="1:6" x14ac:dyDescent="0.3">
      <c r="A230" s="29">
        <v>227</v>
      </c>
      <c r="B230" s="30">
        <v>41547</v>
      </c>
      <c r="C230" s="31" t="s">
        <v>5558</v>
      </c>
      <c r="D230" s="27">
        <f>VLOOKUP(C230,'[4]Gelen Bilgi'!$B$2:$C$429,2,FALSE)</f>
        <v>41450</v>
      </c>
      <c r="E230">
        <f t="shared" si="3"/>
        <v>3</v>
      </c>
      <c r="F230" s="12" t="s">
        <v>66</v>
      </c>
    </row>
    <row r="231" spans="1:6" x14ac:dyDescent="0.3">
      <c r="A231" s="29">
        <v>228</v>
      </c>
      <c r="B231" s="30">
        <v>41547</v>
      </c>
      <c r="C231" s="26" t="s">
        <v>5508</v>
      </c>
      <c r="D231" s="27">
        <f>VLOOKUP(C231,'[4]Gelen Bilgi'!$B$2:$C$429,2,FALSE)</f>
        <v>40752</v>
      </c>
      <c r="E231">
        <f t="shared" si="3"/>
        <v>27</v>
      </c>
      <c r="F231" s="12" t="s">
        <v>123</v>
      </c>
    </row>
    <row r="232" spans="1:6" x14ac:dyDescent="0.3">
      <c r="A232" s="29">
        <v>229</v>
      </c>
      <c r="B232" s="30">
        <v>41548</v>
      </c>
      <c r="C232" s="31" t="s">
        <v>5559</v>
      </c>
      <c r="D232" s="27">
        <f>VLOOKUP(C232,'[4]Gelen Bilgi'!$B$2:$C$429,2,FALSE)</f>
        <v>41449</v>
      </c>
      <c r="E232">
        <f t="shared" si="3"/>
        <v>3</v>
      </c>
      <c r="F232" s="12" t="s">
        <v>66</v>
      </c>
    </row>
    <row r="233" spans="1:6" x14ac:dyDescent="0.3">
      <c r="A233" s="29">
        <v>230</v>
      </c>
      <c r="B233" s="30">
        <v>41550</v>
      </c>
      <c r="C233" s="31" t="s">
        <v>5529</v>
      </c>
      <c r="D233" s="27">
        <f>VLOOKUP(C233,'[4]Gelen Bilgi'!$B$2:$C$429,2,FALSE)</f>
        <v>41215</v>
      </c>
      <c r="E233">
        <f t="shared" si="3"/>
        <v>11</v>
      </c>
      <c r="F233" s="12" t="s">
        <v>50</v>
      </c>
    </row>
    <row r="234" spans="1:6" x14ac:dyDescent="0.3">
      <c r="A234" s="29">
        <v>231</v>
      </c>
      <c r="B234" s="30">
        <v>41551</v>
      </c>
      <c r="C234" s="31" t="s">
        <v>5560</v>
      </c>
      <c r="D234" s="27">
        <f>VLOOKUP(C234,'[4]Gelen Bilgi'!$B$2:$C$429,2,FALSE)</f>
        <v>41373</v>
      </c>
      <c r="E234">
        <f t="shared" si="3"/>
        <v>6</v>
      </c>
      <c r="F234" s="12" t="s">
        <v>103</v>
      </c>
    </row>
    <row r="235" spans="1:6" x14ac:dyDescent="0.3">
      <c r="A235" s="29">
        <v>231</v>
      </c>
      <c r="B235" s="30">
        <v>41552</v>
      </c>
      <c r="C235" s="31" t="s">
        <v>5561</v>
      </c>
      <c r="D235" s="27">
        <f>VLOOKUP(C235,'[4]Gelen Bilgi'!$B$2:$C$429,2,FALSE)</f>
        <v>41526</v>
      </c>
      <c r="E235">
        <f t="shared" si="3"/>
        <v>1</v>
      </c>
      <c r="F235" s="12" t="s">
        <v>71</v>
      </c>
    </row>
    <row r="236" spans="1:6" x14ac:dyDescent="0.3">
      <c r="A236" s="29">
        <v>232</v>
      </c>
      <c r="B236" s="30">
        <v>41552</v>
      </c>
      <c r="C236" s="31" t="s">
        <v>5562</v>
      </c>
      <c r="D236" s="27"/>
    </row>
    <row r="237" spans="1:6" x14ac:dyDescent="0.3">
      <c r="A237" s="29">
        <v>233</v>
      </c>
      <c r="B237" s="30">
        <v>41556</v>
      </c>
      <c r="C237" s="31" t="s">
        <v>5563</v>
      </c>
      <c r="D237" s="27">
        <f>VLOOKUP(C237,'[4]Gelen Bilgi'!$B$2:$C$429,2,FALSE)</f>
        <v>41340</v>
      </c>
      <c r="E237">
        <f t="shared" si="3"/>
        <v>7</v>
      </c>
      <c r="F237" s="12" t="s">
        <v>50</v>
      </c>
    </row>
    <row r="238" spans="1:6" x14ac:dyDescent="0.3">
      <c r="A238" s="29">
        <v>234</v>
      </c>
      <c r="B238" s="30">
        <v>41555</v>
      </c>
      <c r="C238" s="31" t="s">
        <v>5564</v>
      </c>
      <c r="D238" s="27">
        <f>VLOOKUP(C238,'[4]Gelen Bilgi'!$B$2:$C$429,2,FALSE)</f>
        <v>40770</v>
      </c>
      <c r="E238">
        <f t="shared" si="3"/>
        <v>26</v>
      </c>
      <c r="F238" s="12" t="s">
        <v>123</v>
      </c>
    </row>
    <row r="239" spans="1:6" x14ac:dyDescent="0.3">
      <c r="A239" s="29">
        <v>235</v>
      </c>
      <c r="B239" s="30">
        <v>41555</v>
      </c>
      <c r="C239" s="31" t="s">
        <v>5467</v>
      </c>
      <c r="D239" s="27">
        <f>VLOOKUP(C239,'[4]Gelen Bilgi'!$B$2:$C$429,2,FALSE)</f>
        <v>40940</v>
      </c>
      <c r="E239">
        <f t="shared" si="3"/>
        <v>21</v>
      </c>
      <c r="F239" s="12" t="s">
        <v>174</v>
      </c>
    </row>
    <row r="240" spans="1:6" x14ac:dyDescent="0.3">
      <c r="A240" s="29">
        <v>236</v>
      </c>
      <c r="B240" s="30">
        <v>41556</v>
      </c>
      <c r="C240" s="31" t="s">
        <v>5494</v>
      </c>
      <c r="D240" s="27">
        <f>VLOOKUP(C240,'[4]Gelen Bilgi'!$B$2:$C$429,2,FALSE)</f>
        <v>41031</v>
      </c>
      <c r="E240">
        <f t="shared" si="3"/>
        <v>18</v>
      </c>
      <c r="F240" s="12" t="s">
        <v>174</v>
      </c>
    </row>
    <row r="241" spans="1:6" x14ac:dyDescent="0.3">
      <c r="A241" s="29">
        <v>237</v>
      </c>
      <c r="B241" s="30">
        <v>41558</v>
      </c>
      <c r="C241" s="31" t="s">
        <v>5330</v>
      </c>
      <c r="D241" s="27">
        <f>VLOOKUP(C241,'[4]Gelen Bilgi'!$B$2:$C$429,2,FALSE)</f>
        <v>41461</v>
      </c>
      <c r="E241">
        <f t="shared" si="3"/>
        <v>3</v>
      </c>
      <c r="F241" s="12" t="s">
        <v>66</v>
      </c>
    </row>
    <row r="242" spans="1:6" x14ac:dyDescent="0.3">
      <c r="A242" s="29">
        <v>238</v>
      </c>
      <c r="B242" s="30">
        <v>41565</v>
      </c>
      <c r="C242" s="31" t="s">
        <v>5565</v>
      </c>
      <c r="D242" s="27">
        <f>VLOOKUP(C242,'[4]Gelen Bilgi'!$B$2:$C$429,2,FALSE)</f>
        <v>41499</v>
      </c>
      <c r="E242">
        <f t="shared" si="3"/>
        <v>2</v>
      </c>
      <c r="F242" s="12" t="s">
        <v>66</v>
      </c>
    </row>
    <row r="243" spans="1:6" x14ac:dyDescent="0.3">
      <c r="A243" s="29">
        <v>239</v>
      </c>
      <c r="B243" s="30">
        <v>41568</v>
      </c>
      <c r="C243" s="31" t="s">
        <v>5350</v>
      </c>
      <c r="D243" s="27">
        <f>VLOOKUP(C243,'[4]Gelen Bilgi'!$B$2:$C$429,2,FALSE)</f>
        <v>42566</v>
      </c>
      <c r="E243">
        <v>0</v>
      </c>
      <c r="F243" s="12" t="s">
        <v>71</v>
      </c>
    </row>
    <row r="244" spans="1:6" x14ac:dyDescent="0.3">
      <c r="A244" s="29">
        <v>240</v>
      </c>
      <c r="B244" s="30">
        <v>41569</v>
      </c>
      <c r="C244" s="31" t="s">
        <v>5566</v>
      </c>
      <c r="D244" s="27">
        <f>VLOOKUP(C244,'[4]Gelen Bilgi'!$B$2:$C$429,2,FALSE)</f>
        <v>41033</v>
      </c>
      <c r="E244">
        <f t="shared" si="3"/>
        <v>18</v>
      </c>
      <c r="F244" s="12" t="s">
        <v>174</v>
      </c>
    </row>
    <row r="245" spans="1:6" x14ac:dyDescent="0.3">
      <c r="A245" s="29">
        <v>241</v>
      </c>
      <c r="B245" s="30">
        <v>41571</v>
      </c>
      <c r="C245" s="31" t="s">
        <v>5567</v>
      </c>
      <c r="D245" s="27">
        <f>VLOOKUP(C245,'[4]Gelen Bilgi'!$B$2:$C$429,2,FALSE)</f>
        <v>40672</v>
      </c>
      <c r="E245">
        <f t="shared" si="3"/>
        <v>30</v>
      </c>
      <c r="F245" s="12" t="s">
        <v>123</v>
      </c>
    </row>
    <row r="246" spans="1:6" x14ac:dyDescent="0.3">
      <c r="A246" s="29">
        <v>242</v>
      </c>
      <c r="B246" s="30">
        <v>41578</v>
      </c>
      <c r="C246" s="31" t="s">
        <v>5474</v>
      </c>
      <c r="D246" s="27">
        <f>VLOOKUP(C246,'[4]Gelen Bilgi'!$B$2:$C$429,2,FALSE)</f>
        <v>40800</v>
      </c>
      <c r="E246">
        <f t="shared" si="3"/>
        <v>26</v>
      </c>
      <c r="F246" s="12" t="s">
        <v>123</v>
      </c>
    </row>
    <row r="247" spans="1:6" x14ac:dyDescent="0.3">
      <c r="A247" s="29">
        <v>243</v>
      </c>
      <c r="B247" s="30">
        <v>41413</v>
      </c>
      <c r="C247" s="31" t="s">
        <v>5568</v>
      </c>
      <c r="D247" s="27"/>
    </row>
    <row r="248" spans="1:6" x14ac:dyDescent="0.3">
      <c r="A248" s="29">
        <v>244</v>
      </c>
      <c r="B248" s="30">
        <v>41446</v>
      </c>
      <c r="C248" s="31" t="s">
        <v>5569</v>
      </c>
      <c r="D248" s="27">
        <f>VLOOKUP(C248,'[4]Gelen Bilgi'!$B$2:$C$429,2,FALSE)</f>
        <v>41443</v>
      </c>
      <c r="E248">
        <f t="shared" si="3"/>
        <v>0</v>
      </c>
      <c r="F248" s="12" t="s">
        <v>71</v>
      </c>
    </row>
    <row r="249" spans="1:6" x14ac:dyDescent="0.3">
      <c r="A249" s="29">
        <v>245</v>
      </c>
      <c r="B249" s="30">
        <v>41450</v>
      </c>
      <c r="C249" s="31" t="s">
        <v>5570</v>
      </c>
      <c r="D249" s="27"/>
    </row>
    <row r="250" spans="1:6" x14ac:dyDescent="0.3">
      <c r="A250" s="29">
        <v>246</v>
      </c>
      <c r="B250" s="30">
        <v>41504</v>
      </c>
      <c r="C250" s="31" t="s">
        <v>5571</v>
      </c>
      <c r="D250" s="27"/>
    </row>
    <row r="251" spans="1:6" x14ac:dyDescent="0.3">
      <c r="A251" s="29">
        <v>247</v>
      </c>
      <c r="B251" s="30">
        <v>41514</v>
      </c>
      <c r="C251" s="31" t="s">
        <v>5572</v>
      </c>
      <c r="D251" s="27">
        <f>VLOOKUP(C251,'[4]Gelen Bilgi'!$B$2:$C$429,2,FALSE)</f>
        <v>41569</v>
      </c>
      <c r="E251">
        <v>0</v>
      </c>
      <c r="F251" s="12" t="s">
        <v>71</v>
      </c>
    </row>
    <row r="252" spans="1:6" x14ac:dyDescent="0.3">
      <c r="A252" s="29">
        <v>248</v>
      </c>
      <c r="B252" s="30">
        <v>41531</v>
      </c>
      <c r="C252" s="31" t="s">
        <v>5573</v>
      </c>
      <c r="D252" s="27">
        <f>VLOOKUP(C252,'[4]Gelen Bilgi'!$B$2:$C$429,2,FALSE)</f>
        <v>41733</v>
      </c>
      <c r="E252">
        <v>0</v>
      </c>
      <c r="F252" s="12" t="s">
        <v>71</v>
      </c>
    </row>
    <row r="253" spans="1:6" x14ac:dyDescent="0.3">
      <c r="A253" s="29">
        <v>249</v>
      </c>
      <c r="B253" s="30">
        <v>41571</v>
      </c>
      <c r="C253" s="31" t="s">
        <v>5574</v>
      </c>
      <c r="D253" s="27"/>
    </row>
    <row r="254" spans="1:6" x14ac:dyDescent="0.3">
      <c r="A254" s="29">
        <v>250</v>
      </c>
      <c r="B254" s="30">
        <v>41545</v>
      </c>
      <c r="C254" s="31" t="s">
        <v>5575</v>
      </c>
      <c r="D254" s="27"/>
    </row>
    <row r="255" spans="1:6" x14ac:dyDescent="0.3">
      <c r="A255" s="29">
        <v>251</v>
      </c>
      <c r="B255" s="30">
        <v>41518</v>
      </c>
      <c r="C255" s="31" t="s">
        <v>5576</v>
      </c>
      <c r="D255" s="27"/>
    </row>
    <row r="256" spans="1:6" x14ac:dyDescent="0.3">
      <c r="A256" s="29">
        <v>252</v>
      </c>
      <c r="B256" s="30">
        <v>41574</v>
      </c>
      <c r="C256" s="31" t="s">
        <v>5577</v>
      </c>
      <c r="D256" s="27"/>
    </row>
    <row r="257" spans="1:6" x14ac:dyDescent="0.3">
      <c r="A257" s="29">
        <v>253</v>
      </c>
      <c r="B257" s="30">
        <v>41575</v>
      </c>
      <c r="C257" s="31" t="s">
        <v>5578</v>
      </c>
      <c r="D257" s="27">
        <f>VLOOKUP(C257,'[4]Gelen Bilgi'!$B$2:$C$429,2,FALSE)</f>
        <v>41736</v>
      </c>
      <c r="E257">
        <v>0</v>
      </c>
      <c r="F257" s="12" t="s">
        <v>71</v>
      </c>
    </row>
    <row r="258" spans="1:6" x14ac:dyDescent="0.3">
      <c r="A258" s="29">
        <v>254</v>
      </c>
      <c r="B258" s="30">
        <v>41580</v>
      </c>
      <c r="C258" s="31" t="s">
        <v>5579</v>
      </c>
      <c r="D258" s="27">
        <f>VLOOKUP(C258,'[4]Gelen Bilgi'!$B$2:$C$429,2,FALSE)</f>
        <v>41450</v>
      </c>
      <c r="E258">
        <f t="shared" si="3"/>
        <v>4</v>
      </c>
      <c r="F258" s="12" t="s">
        <v>103</v>
      </c>
    </row>
    <row r="259" spans="1:6" x14ac:dyDescent="0.3">
      <c r="A259" s="29">
        <v>255</v>
      </c>
      <c r="B259" s="30">
        <v>41580</v>
      </c>
      <c r="C259" s="31" t="s">
        <v>5580</v>
      </c>
      <c r="D259" s="27">
        <f>VLOOKUP(C259,'[4]Gelen Bilgi'!$B$2:$C$429,2,FALSE)</f>
        <v>41460</v>
      </c>
      <c r="E259">
        <f t="shared" si="3"/>
        <v>4</v>
      </c>
      <c r="F259" s="12" t="s">
        <v>103</v>
      </c>
    </row>
    <row r="260" spans="1:6" x14ac:dyDescent="0.3">
      <c r="A260" s="29">
        <v>256</v>
      </c>
      <c r="B260" s="30">
        <v>41583</v>
      </c>
      <c r="C260" s="31" t="s">
        <v>5581</v>
      </c>
      <c r="D260" s="27">
        <f>VLOOKUP(C260,'[4]Gelen Bilgi'!$B$2:$C$429,2,FALSE)</f>
        <v>41570</v>
      </c>
      <c r="E260">
        <f t="shared" si="3"/>
        <v>0</v>
      </c>
      <c r="F260" s="12" t="s">
        <v>71</v>
      </c>
    </row>
    <row r="261" spans="1:6" x14ac:dyDescent="0.3">
      <c r="A261" s="29">
        <v>257</v>
      </c>
      <c r="B261" s="30">
        <v>41582</v>
      </c>
      <c r="C261" s="31" t="s">
        <v>5582</v>
      </c>
      <c r="D261" s="27">
        <f>VLOOKUP(C261,'[4]Gelen Bilgi'!$B$2:$C$429,2,FALSE)</f>
        <v>41338</v>
      </c>
      <c r="E261">
        <f t="shared" si="3"/>
        <v>8</v>
      </c>
      <c r="F261" s="12" t="s">
        <v>50</v>
      </c>
    </row>
    <row r="262" spans="1:6" x14ac:dyDescent="0.3">
      <c r="A262" s="29">
        <v>258</v>
      </c>
      <c r="B262" s="30">
        <v>41585</v>
      </c>
      <c r="C262" s="31" t="s">
        <v>5552</v>
      </c>
      <c r="D262" s="27">
        <f>VLOOKUP(C262,'[4]Gelen Bilgi'!$B$2:$C$429,2,FALSE)</f>
        <v>41044</v>
      </c>
      <c r="E262">
        <f t="shared" si="3"/>
        <v>18</v>
      </c>
      <c r="F262" s="12" t="s">
        <v>174</v>
      </c>
    </row>
    <row r="263" spans="1:6" x14ac:dyDescent="0.3">
      <c r="A263" s="29">
        <v>259</v>
      </c>
      <c r="B263" s="30">
        <v>41588</v>
      </c>
      <c r="C263" s="31" t="s">
        <v>5583</v>
      </c>
      <c r="D263" s="27">
        <f>VLOOKUP(C263,'[4]Gelen Bilgi'!$B$2:$C$429,2,FALSE)</f>
        <v>41235</v>
      </c>
      <c r="E263">
        <f t="shared" si="3"/>
        <v>12</v>
      </c>
      <c r="F263" s="12" t="s">
        <v>50</v>
      </c>
    </row>
    <row r="264" spans="1:6" x14ac:dyDescent="0.3">
      <c r="A264" s="29">
        <v>260</v>
      </c>
      <c r="B264" s="30">
        <v>41588</v>
      </c>
      <c r="C264" s="31" t="s">
        <v>5584</v>
      </c>
      <c r="D264" s="27">
        <f>VLOOKUP(C264,'[4]Gelen Bilgi'!$B$2:$C$429,2,FALSE)</f>
        <v>41579</v>
      </c>
      <c r="E264">
        <f t="shared" si="3"/>
        <v>0</v>
      </c>
      <c r="F264" s="12" t="s">
        <v>71</v>
      </c>
    </row>
    <row r="265" spans="1:6" x14ac:dyDescent="0.3">
      <c r="A265" s="29">
        <v>261</v>
      </c>
      <c r="B265" s="30">
        <v>41594</v>
      </c>
      <c r="C265" s="31" t="s">
        <v>5585</v>
      </c>
      <c r="D265" s="27">
        <f>VLOOKUP(C265,'[4]Gelen Bilgi'!$B$2:$C$429,2,FALSE)</f>
        <v>40695</v>
      </c>
      <c r="E265">
        <f t="shared" ref="E265:E328" si="4">ROUND((B265-D265)/30,0)</f>
        <v>30</v>
      </c>
      <c r="F265" s="12" t="s">
        <v>123</v>
      </c>
    </row>
    <row r="266" spans="1:6" x14ac:dyDescent="0.3">
      <c r="A266" s="29">
        <v>262</v>
      </c>
      <c r="B266" s="30">
        <v>41596</v>
      </c>
      <c r="C266" s="31" t="s">
        <v>5586</v>
      </c>
      <c r="D266" s="27">
        <f>VLOOKUP(C266,'[4]Gelen Bilgi'!$B$2:$C$429,2,FALSE)</f>
        <v>41445</v>
      </c>
      <c r="E266">
        <f t="shared" si="4"/>
        <v>5</v>
      </c>
      <c r="F266" s="12" t="s">
        <v>103</v>
      </c>
    </row>
    <row r="267" spans="1:6" x14ac:dyDescent="0.3">
      <c r="A267" s="29">
        <v>263</v>
      </c>
      <c r="B267" s="30">
        <v>41597</v>
      </c>
      <c r="C267" s="31" t="s">
        <v>5587</v>
      </c>
      <c r="D267" s="27"/>
    </row>
    <row r="268" spans="1:6" x14ac:dyDescent="0.3">
      <c r="A268" s="29">
        <v>264</v>
      </c>
      <c r="B268" s="30">
        <v>41598</v>
      </c>
      <c r="C268" s="31" t="s">
        <v>5588</v>
      </c>
      <c r="D268" s="27">
        <f>VLOOKUP(C268,'[4]Gelen Bilgi'!$B$2:$C$429,2,FALSE)</f>
        <v>41365</v>
      </c>
      <c r="E268">
        <f t="shared" si="4"/>
        <v>8</v>
      </c>
      <c r="F268" s="12" t="s">
        <v>50</v>
      </c>
    </row>
    <row r="269" spans="1:6" x14ac:dyDescent="0.3">
      <c r="A269" s="29">
        <v>265</v>
      </c>
      <c r="B269" s="30">
        <v>41599</v>
      </c>
      <c r="C269" s="31" t="s">
        <v>5589</v>
      </c>
      <c r="D269" s="27">
        <f>VLOOKUP(C269,'[4]Gelen Bilgi'!$B$2:$C$429,2,FALSE)</f>
        <v>41509</v>
      </c>
      <c r="E269">
        <f t="shared" si="4"/>
        <v>3</v>
      </c>
      <c r="F269" s="12" t="s">
        <v>66</v>
      </c>
    </row>
    <row r="270" spans="1:6" x14ac:dyDescent="0.3">
      <c r="A270" s="29">
        <v>266</v>
      </c>
      <c r="B270" s="30">
        <v>41600</v>
      </c>
      <c r="C270" s="31" t="s">
        <v>5590</v>
      </c>
      <c r="D270" s="27">
        <f>VLOOKUP(C270,'[4]Gelen Bilgi'!$B$2:$C$429,2,FALSE)</f>
        <v>41585</v>
      </c>
      <c r="E270">
        <f t="shared" si="4"/>
        <v>1</v>
      </c>
      <c r="F270" s="12" t="s">
        <v>71</v>
      </c>
    </row>
    <row r="271" spans="1:6" x14ac:dyDescent="0.3">
      <c r="A271" s="29">
        <v>267</v>
      </c>
      <c r="B271" s="30">
        <v>41602</v>
      </c>
      <c r="C271" s="31" t="s">
        <v>5591</v>
      </c>
      <c r="D271" s="27">
        <f>VLOOKUP(C271,'[4]Gelen Bilgi'!$B$2:$C$429,2,FALSE)</f>
        <v>41508</v>
      </c>
      <c r="E271">
        <f t="shared" si="4"/>
        <v>3</v>
      </c>
      <c r="F271" s="12" t="s">
        <v>66</v>
      </c>
    </row>
    <row r="272" spans="1:6" x14ac:dyDescent="0.3">
      <c r="A272" s="29">
        <v>268</v>
      </c>
      <c r="B272" s="30">
        <v>41604</v>
      </c>
      <c r="C272" s="31" t="s">
        <v>5592</v>
      </c>
      <c r="D272" s="27">
        <f>VLOOKUP(C272,'[4]Gelen Bilgi'!$B$2:$C$429,2,FALSE)</f>
        <v>41395</v>
      </c>
      <c r="E272">
        <f t="shared" si="4"/>
        <v>7</v>
      </c>
      <c r="F272" s="12" t="s">
        <v>50</v>
      </c>
    </row>
    <row r="273" spans="1:6" x14ac:dyDescent="0.3">
      <c r="A273" s="29">
        <v>269</v>
      </c>
      <c r="B273" s="30">
        <v>41604</v>
      </c>
      <c r="C273" s="31" t="s">
        <v>5593</v>
      </c>
      <c r="D273" s="27"/>
    </row>
    <row r="274" spans="1:6" x14ac:dyDescent="0.3">
      <c r="A274" s="29">
        <v>270</v>
      </c>
      <c r="B274" s="30">
        <v>41605</v>
      </c>
      <c r="C274" s="31" t="s">
        <v>5594</v>
      </c>
      <c r="D274" s="27">
        <f>VLOOKUP(C274,'[4]Gelen Bilgi'!$B$2:$C$429,2,FALSE)</f>
        <v>41226</v>
      </c>
      <c r="E274">
        <f t="shared" si="4"/>
        <v>13</v>
      </c>
      <c r="F274" s="12" t="s">
        <v>174</v>
      </c>
    </row>
    <row r="275" spans="1:6" x14ac:dyDescent="0.3">
      <c r="A275" s="29">
        <v>271</v>
      </c>
      <c r="B275" s="30">
        <v>41605</v>
      </c>
      <c r="C275" s="31" t="s">
        <v>5595</v>
      </c>
      <c r="D275" s="27">
        <f>VLOOKUP(C275,'[4]Gelen Bilgi'!$B$2:$C$429,2,FALSE)</f>
        <v>41395</v>
      </c>
      <c r="E275">
        <f t="shared" si="4"/>
        <v>7</v>
      </c>
      <c r="F275" s="12" t="s">
        <v>50</v>
      </c>
    </row>
    <row r="276" spans="1:6" x14ac:dyDescent="0.3">
      <c r="A276" s="29">
        <v>272</v>
      </c>
      <c r="B276" s="30">
        <v>41607</v>
      </c>
      <c r="C276" s="31" t="s">
        <v>5596</v>
      </c>
      <c r="D276" s="27">
        <f>VLOOKUP(C276,'[4]Gelen Bilgi'!$B$2:$C$429,2,FALSE)</f>
        <v>41514</v>
      </c>
      <c r="E276">
        <f t="shared" si="4"/>
        <v>3</v>
      </c>
      <c r="F276" s="12" t="s">
        <v>66</v>
      </c>
    </row>
    <row r="277" spans="1:6" x14ac:dyDescent="0.3">
      <c r="A277" s="29">
        <v>273</v>
      </c>
      <c r="B277" s="30">
        <v>41612</v>
      </c>
      <c r="C277" s="31" t="s">
        <v>5479</v>
      </c>
      <c r="D277" s="27">
        <f>VLOOKUP(C277,'[4]Gelen Bilgi'!$B$2:$C$429,2,FALSE)</f>
        <v>40878</v>
      </c>
      <c r="E277">
        <f t="shared" si="4"/>
        <v>24</v>
      </c>
      <c r="F277" s="12" t="s">
        <v>174</v>
      </c>
    </row>
    <row r="278" spans="1:6" x14ac:dyDescent="0.3">
      <c r="A278" s="29">
        <v>274</v>
      </c>
      <c r="B278" s="30">
        <v>41615</v>
      </c>
      <c r="C278" s="31" t="s">
        <v>5597</v>
      </c>
      <c r="D278" s="27">
        <f>VLOOKUP(C278,'[4]Gelen Bilgi'!$B$2:$C$429,2,FALSE)</f>
        <v>41291</v>
      </c>
      <c r="E278">
        <f t="shared" si="4"/>
        <v>11</v>
      </c>
      <c r="F278" s="12" t="s">
        <v>50</v>
      </c>
    </row>
    <row r="279" spans="1:6" x14ac:dyDescent="0.3">
      <c r="A279" s="29">
        <v>275</v>
      </c>
      <c r="B279" s="30">
        <v>41616</v>
      </c>
      <c r="C279" s="31" t="s">
        <v>5598</v>
      </c>
      <c r="D279" s="27"/>
    </row>
    <row r="280" spans="1:6" x14ac:dyDescent="0.3">
      <c r="A280" s="29">
        <v>276</v>
      </c>
      <c r="B280" s="30">
        <v>41616</v>
      </c>
      <c r="C280" s="31" t="s">
        <v>5599</v>
      </c>
      <c r="D280" s="27">
        <f>VLOOKUP(C280,'[4]Gelen Bilgi'!$B$2:$C$429,2,FALSE)</f>
        <v>41226</v>
      </c>
      <c r="E280">
        <f t="shared" si="4"/>
        <v>13</v>
      </c>
      <c r="F280" s="12" t="s">
        <v>174</v>
      </c>
    </row>
    <row r="281" spans="1:6" x14ac:dyDescent="0.3">
      <c r="A281" s="29">
        <v>277</v>
      </c>
      <c r="B281" s="30">
        <v>41610</v>
      </c>
      <c r="C281" s="31" t="s">
        <v>5548</v>
      </c>
      <c r="D281" s="27">
        <f>VLOOKUP(C281,'[4]Gelen Bilgi'!$B$2:$C$429,2,FALSE)</f>
        <v>41480</v>
      </c>
      <c r="E281">
        <f t="shared" si="4"/>
        <v>4</v>
      </c>
      <c r="F281" s="12" t="s">
        <v>103</v>
      </c>
    </row>
    <row r="282" spans="1:6" x14ac:dyDescent="0.3">
      <c r="A282" s="29">
        <v>278</v>
      </c>
      <c r="B282" s="30">
        <v>41630</v>
      </c>
      <c r="C282" s="31" t="s">
        <v>5600</v>
      </c>
      <c r="D282" s="27">
        <f>VLOOKUP(C282,'[4]Gelen Bilgi'!$B$2:$C$429,2,FALSE)</f>
        <v>41499</v>
      </c>
      <c r="E282">
        <f t="shared" si="4"/>
        <v>4</v>
      </c>
      <c r="F282" s="12" t="s">
        <v>103</v>
      </c>
    </row>
    <row r="283" spans="1:6" x14ac:dyDescent="0.3">
      <c r="A283" s="29">
        <v>279</v>
      </c>
      <c r="B283" s="30">
        <v>41631</v>
      </c>
      <c r="C283" s="31" t="s">
        <v>5601</v>
      </c>
      <c r="D283" s="27">
        <f>VLOOKUP(C283,'[4]Gelen Bilgi'!$B$2:$C$429,2,FALSE)</f>
        <v>41541</v>
      </c>
      <c r="E283">
        <f t="shared" si="4"/>
        <v>3</v>
      </c>
      <c r="F283" s="12" t="s">
        <v>66</v>
      </c>
    </row>
    <row r="284" spans="1:6" x14ac:dyDescent="0.3">
      <c r="A284" s="29">
        <v>280</v>
      </c>
      <c r="B284" s="30">
        <v>41631</v>
      </c>
      <c r="C284" s="31" t="s">
        <v>5602</v>
      </c>
      <c r="D284" s="27">
        <f>VLOOKUP(C284,'[4]Gelen Bilgi'!$B$2:$C$429,2,FALSE)</f>
        <v>41572</v>
      </c>
      <c r="E284">
        <f t="shared" si="4"/>
        <v>2</v>
      </c>
      <c r="F284" s="12" t="s">
        <v>66</v>
      </c>
    </row>
    <row r="285" spans="1:6" x14ac:dyDescent="0.3">
      <c r="A285" s="29">
        <v>281</v>
      </c>
      <c r="B285" s="30">
        <v>41634</v>
      </c>
      <c r="C285" s="31" t="s">
        <v>5603</v>
      </c>
      <c r="D285" s="27">
        <f>VLOOKUP(C285,'[4]Gelen Bilgi'!$B$2:$C$429,2,FALSE)</f>
        <v>41568</v>
      </c>
      <c r="E285">
        <f t="shared" si="4"/>
        <v>2</v>
      </c>
      <c r="F285" s="12" t="s">
        <v>66</v>
      </c>
    </row>
    <row r="286" spans="1:6" x14ac:dyDescent="0.3">
      <c r="A286" s="29">
        <v>282</v>
      </c>
      <c r="B286" s="30">
        <v>41636</v>
      </c>
      <c r="C286" s="31" t="s">
        <v>5604</v>
      </c>
      <c r="D286" s="27">
        <f>VLOOKUP(C286,'[4]Gelen Bilgi'!$B$2:$C$429,2,FALSE)</f>
        <v>41571</v>
      </c>
      <c r="E286">
        <f t="shared" si="4"/>
        <v>2</v>
      </c>
      <c r="F286" s="12" t="s">
        <v>66</v>
      </c>
    </row>
    <row r="287" spans="1:6" x14ac:dyDescent="0.3">
      <c r="A287" s="29">
        <v>283</v>
      </c>
      <c r="B287" s="30">
        <v>41642</v>
      </c>
      <c r="C287" s="31" t="s">
        <v>5605</v>
      </c>
      <c r="D287" s="27">
        <f>VLOOKUP(C287,'[4]Gelen Bilgi'!$B$2:$C$429,2,FALSE)</f>
        <v>41296</v>
      </c>
      <c r="E287">
        <f t="shared" si="4"/>
        <v>12</v>
      </c>
      <c r="F287" s="12" t="s">
        <v>50</v>
      </c>
    </row>
    <row r="288" spans="1:6" x14ac:dyDescent="0.3">
      <c r="A288" s="29">
        <v>284</v>
      </c>
      <c r="B288" s="30">
        <v>41643</v>
      </c>
      <c r="C288" s="31" t="s">
        <v>5606</v>
      </c>
      <c r="D288" s="27">
        <f>VLOOKUP(C288,'[4]Gelen Bilgi'!$B$2:$C$429,2,FALSE)</f>
        <v>41515</v>
      </c>
      <c r="E288">
        <f t="shared" si="4"/>
        <v>4</v>
      </c>
      <c r="F288" s="12" t="s">
        <v>103</v>
      </c>
    </row>
    <row r="289" spans="1:6" x14ac:dyDescent="0.3">
      <c r="A289" s="29">
        <v>285</v>
      </c>
      <c r="B289" s="30">
        <v>41644</v>
      </c>
      <c r="C289" s="31" t="s">
        <v>5607</v>
      </c>
      <c r="D289" s="27">
        <f>VLOOKUP(C289,'[4]Gelen Bilgi'!$B$2:$C$429,2,FALSE)</f>
        <v>40737</v>
      </c>
      <c r="E289">
        <f t="shared" si="4"/>
        <v>30</v>
      </c>
      <c r="F289" s="12" t="s">
        <v>123</v>
      </c>
    </row>
    <row r="290" spans="1:6" x14ac:dyDescent="0.3">
      <c r="A290" s="29">
        <v>286</v>
      </c>
      <c r="B290" s="30">
        <v>41646</v>
      </c>
      <c r="C290" s="31" t="s">
        <v>5608</v>
      </c>
      <c r="D290" s="27">
        <f>VLOOKUP(C290,'[4]Gelen Bilgi'!$B$2:$C$429,2,FALSE)</f>
        <v>41320</v>
      </c>
      <c r="E290">
        <f t="shared" si="4"/>
        <v>11</v>
      </c>
      <c r="F290" s="12" t="s">
        <v>50</v>
      </c>
    </row>
    <row r="291" spans="1:6" x14ac:dyDescent="0.3">
      <c r="A291" s="29">
        <v>287</v>
      </c>
      <c r="B291" s="30">
        <v>41647</v>
      </c>
      <c r="C291" s="31" t="s">
        <v>5609</v>
      </c>
      <c r="D291" s="27">
        <f>VLOOKUP(C291,'[4]Gelen Bilgi'!$B$2:$C$429,2,FALSE)</f>
        <v>41537</v>
      </c>
      <c r="E291">
        <f t="shared" si="4"/>
        <v>4</v>
      </c>
      <c r="F291" s="12" t="s">
        <v>103</v>
      </c>
    </row>
    <row r="292" spans="1:6" x14ac:dyDescent="0.3">
      <c r="A292" s="29">
        <v>288</v>
      </c>
      <c r="B292" s="30">
        <v>41647</v>
      </c>
      <c r="C292" s="31" t="s">
        <v>5610</v>
      </c>
      <c r="D292" s="27">
        <f>VLOOKUP(C292,'[4]Gelen Bilgi'!$B$2:$C$429,2,FALSE)</f>
        <v>41540</v>
      </c>
      <c r="E292">
        <f t="shared" si="4"/>
        <v>4</v>
      </c>
      <c r="F292" s="12" t="s">
        <v>103</v>
      </c>
    </row>
    <row r="293" spans="1:6" x14ac:dyDescent="0.3">
      <c r="A293" s="29">
        <v>289</v>
      </c>
      <c r="B293" s="30">
        <v>41647</v>
      </c>
      <c r="C293" s="31" t="s">
        <v>5611</v>
      </c>
      <c r="D293" s="27">
        <f>VLOOKUP(C293,'[4]Gelen Bilgi'!$B$2:$C$429,2,FALSE)</f>
        <v>40737</v>
      </c>
      <c r="E293">
        <f t="shared" si="4"/>
        <v>30</v>
      </c>
      <c r="F293" s="12" t="s">
        <v>123</v>
      </c>
    </row>
    <row r="294" spans="1:6" x14ac:dyDescent="0.3">
      <c r="A294" s="29">
        <v>290</v>
      </c>
      <c r="B294" s="30">
        <v>41648</v>
      </c>
      <c r="C294" s="31" t="s">
        <v>5612</v>
      </c>
      <c r="D294" s="27"/>
    </row>
    <row r="295" spans="1:6" x14ac:dyDescent="0.3">
      <c r="A295" s="29">
        <v>291</v>
      </c>
      <c r="B295" s="30">
        <v>41650</v>
      </c>
      <c r="C295" s="31" t="s">
        <v>5613</v>
      </c>
      <c r="D295" s="27">
        <f>VLOOKUP(C295,'[4]Gelen Bilgi'!$B$2:$C$429,2,FALSE)</f>
        <v>40857</v>
      </c>
      <c r="E295">
        <f t="shared" si="4"/>
        <v>26</v>
      </c>
      <c r="F295" s="12" t="s">
        <v>123</v>
      </c>
    </row>
    <row r="296" spans="1:6" x14ac:dyDescent="0.3">
      <c r="A296" s="29">
        <v>292</v>
      </c>
      <c r="B296" s="30">
        <v>41652</v>
      </c>
      <c r="C296" s="31" t="s">
        <v>5614</v>
      </c>
      <c r="D296" s="27">
        <f>VLOOKUP(C296,'[4]Gelen Bilgi'!$B$2:$C$429,2,FALSE)</f>
        <v>41570</v>
      </c>
      <c r="E296">
        <f t="shared" si="4"/>
        <v>3</v>
      </c>
      <c r="F296" s="12" t="s">
        <v>66</v>
      </c>
    </row>
    <row r="297" spans="1:6" x14ac:dyDescent="0.3">
      <c r="A297" s="29">
        <v>293</v>
      </c>
      <c r="B297" s="30">
        <v>41653</v>
      </c>
      <c r="C297" s="31" t="s">
        <v>5615</v>
      </c>
      <c r="D297" s="27">
        <f>VLOOKUP(C297,'[4]Gelen Bilgi'!$B$2:$C$429,2,FALSE)</f>
        <v>41578</v>
      </c>
      <c r="E297">
        <f t="shared" si="4"/>
        <v>3</v>
      </c>
      <c r="F297" s="12" t="s">
        <v>66</v>
      </c>
    </row>
    <row r="298" spans="1:6" x14ac:dyDescent="0.3">
      <c r="A298" s="29">
        <v>294</v>
      </c>
      <c r="B298" s="30">
        <v>41653</v>
      </c>
      <c r="C298" s="31" t="s">
        <v>5616</v>
      </c>
      <c r="D298" s="27">
        <f>VLOOKUP(C298,'[4]Gelen Bilgi'!$B$2:$C$429,2,FALSE)</f>
        <v>41579</v>
      </c>
      <c r="E298">
        <f t="shared" si="4"/>
        <v>2</v>
      </c>
      <c r="F298" s="12" t="s">
        <v>66</v>
      </c>
    </row>
    <row r="299" spans="1:6" x14ac:dyDescent="0.3">
      <c r="A299" s="29">
        <v>295</v>
      </c>
      <c r="B299" s="30">
        <v>41654</v>
      </c>
      <c r="C299" s="31" t="s">
        <v>5102</v>
      </c>
      <c r="D299" s="27">
        <f>VLOOKUP(C299,'[4]Gelen Bilgi'!$B$2:$C$429,2,FALSE)</f>
        <v>40975</v>
      </c>
      <c r="E299">
        <f t="shared" si="4"/>
        <v>23</v>
      </c>
      <c r="F299" s="12" t="s">
        <v>174</v>
      </c>
    </row>
    <row r="300" spans="1:6" x14ac:dyDescent="0.3">
      <c r="A300" s="29">
        <v>296</v>
      </c>
      <c r="B300" s="30">
        <v>41656</v>
      </c>
      <c r="C300" s="31" t="s">
        <v>5547</v>
      </c>
      <c r="D300" s="27">
        <f>VLOOKUP(C300,'[4]Gelen Bilgi'!$B$2:$C$429,2,FALSE)</f>
        <v>41473</v>
      </c>
      <c r="E300">
        <f t="shared" si="4"/>
        <v>6</v>
      </c>
      <c r="F300" s="12" t="s">
        <v>103</v>
      </c>
    </row>
    <row r="301" spans="1:6" x14ac:dyDescent="0.3">
      <c r="A301" s="29">
        <v>297</v>
      </c>
      <c r="B301" s="30">
        <v>41656</v>
      </c>
      <c r="C301" s="31" t="s">
        <v>5617</v>
      </c>
      <c r="D301" s="27">
        <f>VLOOKUP(C301,'[4]Gelen Bilgi'!$B$2:$C$429,2,FALSE)</f>
        <v>41323</v>
      </c>
      <c r="E301">
        <f t="shared" si="4"/>
        <v>11</v>
      </c>
      <c r="F301" s="12" t="s">
        <v>50</v>
      </c>
    </row>
    <row r="302" spans="1:6" x14ac:dyDescent="0.3">
      <c r="A302" s="29">
        <v>298</v>
      </c>
      <c r="B302" s="30">
        <v>41657</v>
      </c>
      <c r="C302" s="31" t="s">
        <v>5153</v>
      </c>
      <c r="D302" s="27">
        <f>VLOOKUP(C302,'[4]Gelen Bilgi'!$B$2:$C$429,2,FALSE)</f>
        <v>41426</v>
      </c>
      <c r="E302">
        <f t="shared" si="4"/>
        <v>8</v>
      </c>
      <c r="F302" s="12" t="s">
        <v>50</v>
      </c>
    </row>
    <row r="303" spans="1:6" x14ac:dyDescent="0.3">
      <c r="A303" s="29">
        <v>299</v>
      </c>
      <c r="B303" s="30">
        <v>41661</v>
      </c>
      <c r="C303" s="31" t="s">
        <v>5176</v>
      </c>
      <c r="D303" s="27">
        <f>VLOOKUP(C303,'[4]Gelen Bilgi'!$B$2:$C$429,2,FALSE)</f>
        <v>41471</v>
      </c>
      <c r="E303">
        <f t="shared" si="4"/>
        <v>6</v>
      </c>
      <c r="F303" s="12" t="s">
        <v>103</v>
      </c>
    </row>
    <row r="304" spans="1:6" x14ac:dyDescent="0.3">
      <c r="A304" s="29">
        <v>300</v>
      </c>
      <c r="B304" s="30">
        <v>41662</v>
      </c>
      <c r="C304" s="31" t="s">
        <v>5618</v>
      </c>
      <c r="D304" s="27">
        <f>VLOOKUP(C304,'[4]Gelen Bilgi'!$B$2:$C$429,2,FALSE)</f>
        <v>41449</v>
      </c>
      <c r="E304">
        <f t="shared" si="4"/>
        <v>7</v>
      </c>
      <c r="F304" s="12" t="s">
        <v>50</v>
      </c>
    </row>
    <row r="305" spans="1:6" x14ac:dyDescent="0.3">
      <c r="A305" s="29">
        <v>301</v>
      </c>
      <c r="B305" s="30">
        <v>41664</v>
      </c>
      <c r="C305" s="31" t="s">
        <v>5619</v>
      </c>
      <c r="D305" s="27">
        <f>VLOOKUP(C305,'[4]Gelen Bilgi'!$B$2:$C$429,2,FALSE)</f>
        <v>41457</v>
      </c>
      <c r="E305">
        <f t="shared" si="4"/>
        <v>7</v>
      </c>
      <c r="F305" s="12" t="s">
        <v>50</v>
      </c>
    </row>
    <row r="306" spans="1:6" x14ac:dyDescent="0.3">
      <c r="A306" s="29">
        <v>302</v>
      </c>
      <c r="B306" s="30">
        <v>41667</v>
      </c>
      <c r="C306" s="31" t="s">
        <v>5620</v>
      </c>
      <c r="D306" s="27">
        <f>VLOOKUP(C306,'[4]Gelen Bilgi'!$B$2:$C$429,2,FALSE)</f>
        <v>41282</v>
      </c>
      <c r="E306">
        <f t="shared" si="4"/>
        <v>13</v>
      </c>
      <c r="F306" s="12" t="s">
        <v>174</v>
      </c>
    </row>
    <row r="307" spans="1:6" x14ac:dyDescent="0.3">
      <c r="A307" s="29">
        <v>303</v>
      </c>
      <c r="B307" s="30">
        <v>41670</v>
      </c>
      <c r="C307" s="31" t="s">
        <v>5621</v>
      </c>
      <c r="D307" s="27">
        <f>VLOOKUP(C307,'[4]Gelen Bilgi'!$B$2:$C$429,2,FALSE)</f>
        <v>41144</v>
      </c>
      <c r="E307">
        <f t="shared" si="4"/>
        <v>18</v>
      </c>
      <c r="F307" s="12" t="s">
        <v>174</v>
      </c>
    </row>
    <row r="308" spans="1:6" x14ac:dyDescent="0.3">
      <c r="A308" s="29">
        <v>304</v>
      </c>
      <c r="B308" s="30">
        <v>41671</v>
      </c>
      <c r="C308" s="31" t="s">
        <v>5622</v>
      </c>
      <c r="D308" s="27">
        <f>VLOOKUP(C308,'[4]Gelen Bilgi'!$B$2:$C$429,2,FALSE)</f>
        <v>40665</v>
      </c>
      <c r="E308">
        <f t="shared" si="4"/>
        <v>34</v>
      </c>
      <c r="F308" s="12" t="s">
        <v>123</v>
      </c>
    </row>
    <row r="309" spans="1:6" x14ac:dyDescent="0.3">
      <c r="A309" s="29">
        <v>305</v>
      </c>
      <c r="B309" s="30">
        <v>41671</v>
      </c>
      <c r="C309" s="31" t="s">
        <v>5623</v>
      </c>
      <c r="D309" s="27">
        <f>VLOOKUP(C309,'[4]Gelen Bilgi'!$B$2:$C$429,2,FALSE)</f>
        <v>41456</v>
      </c>
      <c r="E309">
        <f t="shared" si="4"/>
        <v>7</v>
      </c>
      <c r="F309" s="12" t="s">
        <v>50</v>
      </c>
    </row>
    <row r="310" spans="1:6" x14ac:dyDescent="0.3">
      <c r="A310" s="29">
        <v>306</v>
      </c>
      <c r="B310" s="30">
        <v>41667</v>
      </c>
      <c r="C310" s="31" t="s">
        <v>5624</v>
      </c>
      <c r="D310" s="27">
        <f>VLOOKUP(C310,'[4]Gelen Bilgi'!$B$2:$C$429,2,FALSE)</f>
        <v>41537</v>
      </c>
      <c r="E310">
        <f t="shared" si="4"/>
        <v>4</v>
      </c>
      <c r="F310" s="12" t="s">
        <v>103</v>
      </c>
    </row>
    <row r="311" spans="1:6" x14ac:dyDescent="0.3">
      <c r="A311" s="29">
        <v>307</v>
      </c>
      <c r="B311" s="30">
        <v>41672</v>
      </c>
      <c r="C311" s="31" t="s">
        <v>5284</v>
      </c>
      <c r="D311" s="27">
        <f>VLOOKUP(C311,'[4]Gelen Bilgi'!$B$2:$C$429,2,FALSE)</f>
        <v>41456</v>
      </c>
      <c r="E311">
        <f t="shared" si="4"/>
        <v>7</v>
      </c>
      <c r="F311" s="12" t="s">
        <v>50</v>
      </c>
    </row>
    <row r="312" spans="1:6" x14ac:dyDescent="0.3">
      <c r="A312" s="29">
        <v>308</v>
      </c>
      <c r="B312" s="30">
        <v>41674</v>
      </c>
      <c r="C312" s="31" t="s">
        <v>5625</v>
      </c>
      <c r="D312" s="27">
        <f>VLOOKUP(C312,'[4]Gelen Bilgi'!$B$2:$C$429,2,FALSE)</f>
        <v>41239</v>
      </c>
      <c r="E312">
        <f t="shared" si="4"/>
        <v>15</v>
      </c>
      <c r="F312" s="12" t="s">
        <v>174</v>
      </c>
    </row>
    <row r="313" spans="1:6" x14ac:dyDescent="0.3">
      <c r="A313" s="29">
        <v>309</v>
      </c>
      <c r="B313" s="30">
        <v>41674</v>
      </c>
      <c r="C313" s="31" t="s">
        <v>5537</v>
      </c>
      <c r="D313" s="27">
        <f>VLOOKUP(C313,'[4]Gelen Bilgi'!$B$2:$C$429,2,FALSE)</f>
        <v>41227</v>
      </c>
      <c r="E313">
        <f t="shared" si="4"/>
        <v>15</v>
      </c>
      <c r="F313" s="12" t="s">
        <v>174</v>
      </c>
    </row>
    <row r="314" spans="1:6" x14ac:dyDescent="0.3">
      <c r="A314" s="29">
        <v>310</v>
      </c>
      <c r="B314" s="30">
        <v>41675</v>
      </c>
      <c r="C314" s="31" t="s">
        <v>5330</v>
      </c>
      <c r="D314" s="27">
        <f>VLOOKUP(C314,'[4]Gelen Bilgi'!$B$2:$C$429,2,FALSE)</f>
        <v>41461</v>
      </c>
      <c r="E314">
        <f t="shared" si="4"/>
        <v>7</v>
      </c>
      <c r="F314" s="12" t="s">
        <v>50</v>
      </c>
    </row>
    <row r="315" spans="1:6" x14ac:dyDescent="0.3">
      <c r="A315" s="29">
        <v>311</v>
      </c>
      <c r="B315" s="30">
        <v>41676</v>
      </c>
      <c r="C315" s="31" t="s">
        <v>5626</v>
      </c>
      <c r="D315" s="27">
        <f>VLOOKUP(C315,'[4]Gelen Bilgi'!$B$2:$C$429,2,FALSE)</f>
        <v>41508</v>
      </c>
      <c r="E315">
        <f t="shared" si="4"/>
        <v>6</v>
      </c>
      <c r="F315" s="12" t="s">
        <v>103</v>
      </c>
    </row>
    <row r="316" spans="1:6" x14ac:dyDescent="0.3">
      <c r="A316" s="29">
        <v>312</v>
      </c>
      <c r="B316" s="30">
        <v>41676</v>
      </c>
      <c r="C316" s="31" t="s">
        <v>5627</v>
      </c>
      <c r="D316" s="27"/>
    </row>
    <row r="317" spans="1:6" x14ac:dyDescent="0.3">
      <c r="A317" s="29">
        <v>313</v>
      </c>
      <c r="B317" s="30">
        <v>41677</v>
      </c>
      <c r="C317" s="31" t="s">
        <v>5628</v>
      </c>
      <c r="D317" s="27">
        <f>VLOOKUP(C317,'[4]Gelen Bilgi'!$B$2:$C$429,2,FALSE)</f>
        <v>41569</v>
      </c>
      <c r="E317">
        <f t="shared" si="4"/>
        <v>4</v>
      </c>
      <c r="F317" s="12" t="s">
        <v>103</v>
      </c>
    </row>
    <row r="318" spans="1:6" x14ac:dyDescent="0.3">
      <c r="A318" s="29">
        <v>314</v>
      </c>
      <c r="B318" s="30">
        <v>41678</v>
      </c>
      <c r="C318" s="31" t="s">
        <v>5629</v>
      </c>
      <c r="D318" s="27">
        <f>VLOOKUP(C318,'[4]Gelen Bilgi'!$B$2:$C$429,2,FALSE)</f>
        <v>41536</v>
      </c>
      <c r="E318">
        <f t="shared" si="4"/>
        <v>5</v>
      </c>
      <c r="F318" s="12" t="s">
        <v>103</v>
      </c>
    </row>
    <row r="319" spans="1:6" x14ac:dyDescent="0.3">
      <c r="A319" s="29">
        <v>315</v>
      </c>
      <c r="B319" s="30">
        <v>41685</v>
      </c>
      <c r="C319" s="31" t="s">
        <v>5630</v>
      </c>
      <c r="D319" s="27">
        <f>VLOOKUP(C319,'[4]Gelen Bilgi'!$B$2:$C$429,2,FALSE)</f>
        <v>41569</v>
      </c>
      <c r="E319">
        <f t="shared" si="4"/>
        <v>4</v>
      </c>
      <c r="F319" s="12" t="s">
        <v>103</v>
      </c>
    </row>
    <row r="320" spans="1:6" x14ac:dyDescent="0.3">
      <c r="A320" s="29">
        <v>316</v>
      </c>
      <c r="B320" s="30">
        <v>41685</v>
      </c>
      <c r="C320" s="31" t="s">
        <v>5631</v>
      </c>
      <c r="D320" s="27">
        <f>VLOOKUP(C320,'[4]Gelen Bilgi'!$B$2:$C$429,2,FALSE)</f>
        <v>41450</v>
      </c>
      <c r="E320">
        <f t="shared" si="4"/>
        <v>8</v>
      </c>
      <c r="F320" s="12" t="s">
        <v>50</v>
      </c>
    </row>
    <row r="321" spans="1:6" x14ac:dyDescent="0.3">
      <c r="A321" s="29">
        <v>317</v>
      </c>
      <c r="B321" s="30">
        <v>41685</v>
      </c>
      <c r="C321" s="31" t="s">
        <v>5542</v>
      </c>
      <c r="D321" s="27">
        <f>VLOOKUP(C321,'[4]Gelen Bilgi'!$B$2:$C$429,2,FALSE)</f>
        <v>41449</v>
      </c>
      <c r="E321">
        <f t="shared" si="4"/>
        <v>8</v>
      </c>
      <c r="F321" s="12" t="s">
        <v>50</v>
      </c>
    </row>
    <row r="322" spans="1:6" x14ac:dyDescent="0.3">
      <c r="A322" s="29">
        <v>318</v>
      </c>
      <c r="B322" s="30">
        <v>41685</v>
      </c>
      <c r="C322" s="31" t="s">
        <v>5530</v>
      </c>
      <c r="D322" s="27">
        <f>VLOOKUP(C322,'[4]Gelen Bilgi'!$B$2:$C$429,2,FALSE)</f>
        <v>40891</v>
      </c>
      <c r="E322">
        <f t="shared" si="4"/>
        <v>26</v>
      </c>
      <c r="F322" s="12" t="s">
        <v>123</v>
      </c>
    </row>
    <row r="323" spans="1:6" x14ac:dyDescent="0.3">
      <c r="A323" s="29">
        <v>319</v>
      </c>
      <c r="B323" s="30">
        <v>41689</v>
      </c>
      <c r="C323" s="31" t="s">
        <v>5632</v>
      </c>
      <c r="D323" s="27">
        <f>VLOOKUP(C323,'[4]Gelen Bilgi'!$B$2:$C$429,2,FALSE)</f>
        <v>41340</v>
      </c>
      <c r="E323">
        <f t="shared" si="4"/>
        <v>12</v>
      </c>
      <c r="F323" s="12" t="s">
        <v>50</v>
      </c>
    </row>
    <row r="324" spans="1:6" x14ac:dyDescent="0.3">
      <c r="A324" s="29">
        <v>320</v>
      </c>
      <c r="B324" s="30">
        <v>41689</v>
      </c>
      <c r="C324" s="31" t="s">
        <v>5633</v>
      </c>
      <c r="D324" s="27">
        <f>VLOOKUP(C324,'[4]Gelen Bilgi'!$B$2:$C$429,2,FALSE)</f>
        <v>41446</v>
      </c>
      <c r="E324">
        <f t="shared" si="4"/>
        <v>8</v>
      </c>
      <c r="F324" s="12" t="s">
        <v>50</v>
      </c>
    </row>
    <row r="325" spans="1:6" x14ac:dyDescent="0.3">
      <c r="A325" s="29">
        <v>321</v>
      </c>
      <c r="B325" s="30">
        <v>41690</v>
      </c>
      <c r="C325" s="31" t="s">
        <v>5634</v>
      </c>
      <c r="D325" s="27">
        <f>VLOOKUP(C325,'[4]Gelen Bilgi'!$B$2:$C$429,2,FALSE)</f>
        <v>41582</v>
      </c>
      <c r="E325">
        <f t="shared" si="4"/>
        <v>4</v>
      </c>
      <c r="F325" s="12" t="s">
        <v>103</v>
      </c>
    </row>
    <row r="326" spans="1:6" x14ac:dyDescent="0.3">
      <c r="A326" s="29">
        <v>322</v>
      </c>
      <c r="B326" s="30">
        <v>41693</v>
      </c>
      <c r="C326" s="31" t="s">
        <v>5131</v>
      </c>
      <c r="D326" s="27">
        <f>VLOOKUP(C326,'[4]Gelen Bilgi'!$B$2:$C$429,2,FALSE)</f>
        <v>41449</v>
      </c>
      <c r="E326">
        <f t="shared" si="4"/>
        <v>8</v>
      </c>
      <c r="F326" s="12" t="s">
        <v>50</v>
      </c>
    </row>
    <row r="327" spans="1:6" x14ac:dyDescent="0.3">
      <c r="A327" s="29">
        <v>323</v>
      </c>
      <c r="B327" s="30">
        <v>41698</v>
      </c>
      <c r="C327" s="31" t="s">
        <v>5635</v>
      </c>
      <c r="D327" s="27">
        <f>VLOOKUP(C327,'[4]Gelen Bilgi'!$B$2:$C$429,2,FALSE)</f>
        <v>41515</v>
      </c>
      <c r="E327">
        <f t="shared" si="4"/>
        <v>6</v>
      </c>
      <c r="F327" s="12" t="s">
        <v>103</v>
      </c>
    </row>
    <row r="328" spans="1:6" x14ac:dyDescent="0.3">
      <c r="A328" s="29">
        <v>324</v>
      </c>
      <c r="B328" s="30">
        <v>41703</v>
      </c>
      <c r="C328" s="31" t="s">
        <v>5636</v>
      </c>
      <c r="D328" s="27">
        <f>VLOOKUP(C328,'[4]Gelen Bilgi'!$B$2:$C$429,2,FALSE)</f>
        <v>41471</v>
      </c>
      <c r="E328">
        <f t="shared" si="4"/>
        <v>8</v>
      </c>
      <c r="F328" s="12" t="s">
        <v>50</v>
      </c>
    </row>
    <row r="329" spans="1:6" x14ac:dyDescent="0.3">
      <c r="A329" s="29">
        <v>325</v>
      </c>
      <c r="B329" s="30">
        <v>41705</v>
      </c>
      <c r="C329" s="31" t="s">
        <v>5637</v>
      </c>
      <c r="D329" s="27">
        <f>VLOOKUP(C329,'[4]Gelen Bilgi'!$B$2:$C$429,2,FALSE)</f>
        <v>41039</v>
      </c>
      <c r="E329">
        <f t="shared" ref="E329:E392" si="5">ROUND((B329-D329)/30,0)</f>
        <v>22</v>
      </c>
      <c r="F329" s="12" t="s">
        <v>174</v>
      </c>
    </row>
    <row r="330" spans="1:6" x14ac:dyDescent="0.3">
      <c r="A330" s="29">
        <v>326</v>
      </c>
      <c r="B330" s="30">
        <v>41709</v>
      </c>
      <c r="C330" s="31" t="s">
        <v>5638</v>
      </c>
      <c r="D330" s="27"/>
    </row>
    <row r="331" spans="1:6" x14ac:dyDescent="0.3">
      <c r="A331" s="29">
        <v>327</v>
      </c>
      <c r="B331" s="30">
        <v>41710</v>
      </c>
      <c r="C331" s="31" t="s">
        <v>5639</v>
      </c>
      <c r="D331" s="27">
        <f>VLOOKUP(C331,'[4]Gelen Bilgi'!$B$2:$C$429,2,FALSE)</f>
        <v>41471</v>
      </c>
      <c r="E331">
        <f t="shared" si="5"/>
        <v>8</v>
      </c>
      <c r="F331" s="12" t="s">
        <v>50</v>
      </c>
    </row>
    <row r="332" spans="1:6" x14ac:dyDescent="0.3">
      <c r="A332" s="29">
        <v>328</v>
      </c>
      <c r="B332" s="30">
        <v>41714</v>
      </c>
      <c r="C332" s="31" t="s">
        <v>5640</v>
      </c>
      <c r="D332" s="27">
        <f>VLOOKUP(C332,'[4]Gelen Bilgi'!$B$2:$C$429,2,FALSE)</f>
        <v>41150</v>
      </c>
      <c r="E332">
        <f t="shared" si="5"/>
        <v>19</v>
      </c>
      <c r="F332" s="12" t="s">
        <v>174</v>
      </c>
    </row>
    <row r="333" spans="1:6" x14ac:dyDescent="0.3">
      <c r="A333" s="29">
        <v>329</v>
      </c>
      <c r="B333" s="30">
        <v>41715</v>
      </c>
      <c r="C333" s="31" t="s">
        <v>5073</v>
      </c>
      <c r="D333" s="27">
        <f>VLOOKUP(C333,'[4]Gelen Bilgi'!$B$2:$C$429,2,FALSE)</f>
        <v>41449</v>
      </c>
      <c r="E333">
        <f t="shared" si="5"/>
        <v>9</v>
      </c>
      <c r="F333" s="12" t="s">
        <v>50</v>
      </c>
    </row>
    <row r="334" spans="1:6" x14ac:dyDescent="0.3">
      <c r="A334" s="29">
        <v>330</v>
      </c>
      <c r="B334" s="30">
        <v>41716</v>
      </c>
      <c r="C334" s="31" t="s">
        <v>5641</v>
      </c>
      <c r="D334" s="27">
        <f>VLOOKUP(C334,'[4]Gelen Bilgi'!$B$2:$C$429,2,FALSE)</f>
        <v>41502</v>
      </c>
      <c r="E334">
        <f t="shared" si="5"/>
        <v>7</v>
      </c>
      <c r="F334" s="12" t="s">
        <v>50</v>
      </c>
    </row>
    <row r="335" spans="1:6" x14ac:dyDescent="0.3">
      <c r="A335" s="29">
        <v>331</v>
      </c>
      <c r="B335" s="30">
        <v>41718</v>
      </c>
      <c r="C335" s="31" t="s">
        <v>5642</v>
      </c>
      <c r="D335" s="27">
        <f>VLOOKUP(C335,'[4]Gelen Bilgi'!$B$2:$C$429,2,FALSE)</f>
        <v>41136</v>
      </c>
      <c r="E335">
        <f t="shared" si="5"/>
        <v>19</v>
      </c>
      <c r="F335" s="12" t="s">
        <v>174</v>
      </c>
    </row>
    <row r="336" spans="1:6" x14ac:dyDescent="0.3">
      <c r="A336" s="29">
        <v>332</v>
      </c>
      <c r="B336" s="30">
        <v>41722</v>
      </c>
      <c r="C336" s="31" t="s">
        <v>5643</v>
      </c>
      <c r="D336" s="27">
        <f>VLOOKUP(C336,'[4]Gelen Bilgi'!$B$2:$C$429,2,FALSE)</f>
        <v>40771</v>
      </c>
      <c r="E336">
        <f t="shared" si="5"/>
        <v>32</v>
      </c>
      <c r="F336" s="12" t="s">
        <v>123</v>
      </c>
    </row>
    <row r="337" spans="1:6" x14ac:dyDescent="0.3">
      <c r="A337" s="29">
        <v>333</v>
      </c>
      <c r="B337" s="30">
        <v>41722</v>
      </c>
      <c r="C337" s="31" t="s">
        <v>5644</v>
      </c>
      <c r="D337" s="27">
        <f>VLOOKUP(C337,'[4]Gelen Bilgi'!$B$2:$C$429,2,FALSE)</f>
        <v>40513</v>
      </c>
      <c r="E337">
        <f t="shared" si="5"/>
        <v>40</v>
      </c>
      <c r="F337" s="12" t="s">
        <v>123</v>
      </c>
    </row>
    <row r="338" spans="1:6" x14ac:dyDescent="0.3">
      <c r="A338" s="29">
        <v>334</v>
      </c>
      <c r="B338" s="30">
        <v>41725</v>
      </c>
      <c r="C338" s="31" t="s">
        <v>5645</v>
      </c>
      <c r="D338" s="27">
        <f>VLOOKUP(C338,'[4]Gelen Bilgi'!$B$2:$C$429,2,FALSE)</f>
        <v>41450</v>
      </c>
      <c r="E338">
        <f t="shared" si="5"/>
        <v>9</v>
      </c>
      <c r="F338" s="12" t="s">
        <v>50</v>
      </c>
    </row>
    <row r="339" spans="1:6" x14ac:dyDescent="0.3">
      <c r="A339" s="29">
        <v>335</v>
      </c>
      <c r="B339" s="30">
        <v>41726</v>
      </c>
      <c r="C339" s="31" t="s">
        <v>5646</v>
      </c>
      <c r="D339" s="27">
        <f>VLOOKUP(C339,'[4]Gelen Bilgi'!$B$2:$C$429,2,FALSE)</f>
        <v>41092</v>
      </c>
      <c r="E339">
        <f t="shared" si="5"/>
        <v>21</v>
      </c>
      <c r="F339" s="12" t="s">
        <v>174</v>
      </c>
    </row>
    <row r="340" spans="1:6" x14ac:dyDescent="0.3">
      <c r="A340" s="29">
        <v>336</v>
      </c>
      <c r="B340" s="30">
        <v>41726</v>
      </c>
      <c r="C340" s="31" t="s">
        <v>5647</v>
      </c>
      <c r="D340" s="27">
        <f>VLOOKUP(C340,'[4]Gelen Bilgi'!$B$2:$C$429,2,FALSE)</f>
        <v>40639</v>
      </c>
      <c r="E340">
        <f t="shared" si="5"/>
        <v>36</v>
      </c>
      <c r="F340" s="12" t="s">
        <v>123</v>
      </c>
    </row>
    <row r="341" spans="1:6" x14ac:dyDescent="0.3">
      <c r="A341" s="29">
        <v>337</v>
      </c>
      <c r="B341" s="30">
        <v>41726</v>
      </c>
      <c r="C341" s="31" t="s">
        <v>5648</v>
      </c>
      <c r="D341" s="27">
        <f>VLOOKUP(C341,'[4]Gelen Bilgi'!$B$2:$C$429,2,FALSE)</f>
        <v>41111</v>
      </c>
      <c r="E341">
        <f t="shared" si="5"/>
        <v>21</v>
      </c>
      <c r="F341" s="12" t="s">
        <v>174</v>
      </c>
    </row>
    <row r="342" spans="1:6" x14ac:dyDescent="0.3">
      <c r="A342" s="29">
        <v>338</v>
      </c>
      <c r="B342" s="30">
        <v>41729</v>
      </c>
      <c r="C342" s="31" t="s">
        <v>5649</v>
      </c>
      <c r="D342" s="27">
        <f>VLOOKUP(C342,'[4]Gelen Bilgi'!$B$2:$C$429,2,FALSE)</f>
        <v>41650</v>
      </c>
      <c r="E342">
        <f t="shared" si="5"/>
        <v>3</v>
      </c>
      <c r="F342" s="12" t="s">
        <v>66</v>
      </c>
    </row>
    <row r="343" spans="1:6" x14ac:dyDescent="0.3">
      <c r="A343" s="29">
        <v>339</v>
      </c>
      <c r="B343" s="30">
        <v>41729</v>
      </c>
      <c r="C343" s="31" t="s">
        <v>5630</v>
      </c>
      <c r="D343" s="27">
        <f>VLOOKUP(C343,'[4]Gelen Bilgi'!$B$2:$C$429,2,FALSE)</f>
        <v>41569</v>
      </c>
      <c r="E343">
        <f t="shared" si="5"/>
        <v>5</v>
      </c>
      <c r="F343" s="12" t="s">
        <v>103</v>
      </c>
    </row>
    <row r="344" spans="1:6" x14ac:dyDescent="0.3">
      <c r="A344" s="29">
        <v>340</v>
      </c>
      <c r="B344" s="30">
        <v>41730</v>
      </c>
      <c r="C344" s="31" t="s">
        <v>5650</v>
      </c>
      <c r="D344" s="27">
        <f>VLOOKUP(C344,'[4]Gelen Bilgi'!$B$2:$C$429,2,FALSE)</f>
        <v>41345</v>
      </c>
      <c r="E344">
        <f t="shared" si="5"/>
        <v>13</v>
      </c>
      <c r="F344" s="12" t="s">
        <v>174</v>
      </c>
    </row>
    <row r="345" spans="1:6" x14ac:dyDescent="0.3">
      <c r="A345" s="29">
        <v>341</v>
      </c>
      <c r="B345" s="30">
        <v>41734</v>
      </c>
      <c r="C345" s="31" t="s">
        <v>5651</v>
      </c>
      <c r="D345" s="27">
        <f>VLOOKUP(C345,'[4]Gelen Bilgi'!$B$2:$C$429,2,FALSE)</f>
        <v>41576</v>
      </c>
      <c r="E345">
        <f t="shared" si="5"/>
        <v>5</v>
      </c>
      <c r="F345" s="12" t="s">
        <v>103</v>
      </c>
    </row>
    <row r="346" spans="1:6" x14ac:dyDescent="0.3">
      <c r="A346" s="29">
        <v>342</v>
      </c>
      <c r="B346" s="30">
        <v>41736</v>
      </c>
      <c r="C346" s="31" t="s">
        <v>5652</v>
      </c>
      <c r="D346" s="27">
        <f>VLOOKUP(C346,'[4]Gelen Bilgi'!$B$2:$C$429,2,FALSE)</f>
        <v>41414</v>
      </c>
      <c r="E346">
        <f t="shared" si="5"/>
        <v>11</v>
      </c>
      <c r="F346" s="12" t="s">
        <v>50</v>
      </c>
    </row>
    <row r="347" spans="1:6" x14ac:dyDescent="0.3">
      <c r="A347" s="29">
        <v>343</v>
      </c>
      <c r="B347" s="30">
        <v>41739</v>
      </c>
      <c r="C347" s="31" t="s">
        <v>5653</v>
      </c>
      <c r="D347" s="27">
        <f>VLOOKUP(C347,'[4]Gelen Bilgi'!$B$2:$C$429,2,FALSE)</f>
        <v>41520</v>
      </c>
      <c r="E347">
        <f t="shared" si="5"/>
        <v>7</v>
      </c>
      <c r="F347" s="12" t="s">
        <v>50</v>
      </c>
    </row>
    <row r="348" spans="1:6" x14ac:dyDescent="0.3">
      <c r="A348" s="29">
        <v>344</v>
      </c>
      <c r="B348" s="30">
        <v>41739</v>
      </c>
      <c r="C348" s="31" t="s">
        <v>5654</v>
      </c>
      <c r="D348" s="27"/>
    </row>
    <row r="349" spans="1:6" x14ac:dyDescent="0.3">
      <c r="A349" s="29">
        <v>345</v>
      </c>
      <c r="B349" s="30">
        <v>41741</v>
      </c>
      <c r="C349" s="31" t="s">
        <v>5655</v>
      </c>
      <c r="D349" s="27">
        <f>VLOOKUP(C349,'[4]Gelen Bilgi'!$B$2:$C$429,2,FALSE)</f>
        <v>41582</v>
      </c>
      <c r="E349">
        <f t="shared" si="5"/>
        <v>5</v>
      </c>
      <c r="F349" s="12" t="s">
        <v>103</v>
      </c>
    </row>
    <row r="350" spans="1:6" x14ac:dyDescent="0.3">
      <c r="A350" s="29">
        <v>346</v>
      </c>
      <c r="B350" s="30">
        <v>41742</v>
      </c>
      <c r="C350" s="31" t="s">
        <v>5656</v>
      </c>
      <c r="D350" s="27">
        <f>VLOOKUP(C350,'[4]Gelen Bilgi'!$B$2:$C$429,2,FALSE)</f>
        <v>41527</v>
      </c>
      <c r="E350">
        <f t="shared" si="5"/>
        <v>7</v>
      </c>
      <c r="F350" s="12" t="s">
        <v>50</v>
      </c>
    </row>
    <row r="351" spans="1:6" x14ac:dyDescent="0.3">
      <c r="A351" s="29">
        <v>347</v>
      </c>
      <c r="B351" s="30">
        <v>41743</v>
      </c>
      <c r="C351" s="31" t="s">
        <v>5657</v>
      </c>
      <c r="D351" s="27">
        <f>VLOOKUP(C351,'[4]Gelen Bilgi'!$B$2:$C$429,2,FALSE)</f>
        <v>41498</v>
      </c>
      <c r="E351">
        <f t="shared" si="5"/>
        <v>8</v>
      </c>
      <c r="F351" s="12" t="s">
        <v>50</v>
      </c>
    </row>
    <row r="352" spans="1:6" x14ac:dyDescent="0.3">
      <c r="A352" s="29">
        <v>348</v>
      </c>
      <c r="B352" s="30">
        <v>41746</v>
      </c>
      <c r="C352" s="31" t="s">
        <v>5624</v>
      </c>
      <c r="D352" s="27">
        <f>VLOOKUP(C352,'[4]Gelen Bilgi'!$B$2:$C$429,2,FALSE)</f>
        <v>41537</v>
      </c>
      <c r="E352">
        <f t="shared" si="5"/>
        <v>7</v>
      </c>
      <c r="F352" s="12" t="s">
        <v>50</v>
      </c>
    </row>
    <row r="353" spans="1:6" x14ac:dyDescent="0.3">
      <c r="A353" s="29">
        <v>349</v>
      </c>
      <c r="B353" s="30">
        <v>41746</v>
      </c>
      <c r="C353" s="31" t="s">
        <v>5658</v>
      </c>
      <c r="D353" s="27">
        <f>VLOOKUP(C353,'[4]Gelen Bilgi'!$B$2:$C$429,2,FALSE)</f>
        <v>41440</v>
      </c>
      <c r="E353">
        <f t="shared" si="5"/>
        <v>10</v>
      </c>
      <c r="F353" s="12" t="s">
        <v>50</v>
      </c>
    </row>
    <row r="354" spans="1:6" x14ac:dyDescent="0.3">
      <c r="A354" s="29">
        <v>350</v>
      </c>
      <c r="B354" s="30">
        <v>41750</v>
      </c>
      <c r="C354" s="31" t="s">
        <v>5659</v>
      </c>
      <c r="D354" s="27">
        <f>VLOOKUP(C354,'[4]Gelen Bilgi'!$B$2:$C$429,2,FALSE)</f>
        <v>41339</v>
      </c>
      <c r="E354">
        <f t="shared" si="5"/>
        <v>14</v>
      </c>
      <c r="F354" s="12" t="s">
        <v>174</v>
      </c>
    </row>
    <row r="355" spans="1:6" x14ac:dyDescent="0.3">
      <c r="A355" s="29">
        <v>351</v>
      </c>
      <c r="B355" s="30">
        <v>41751</v>
      </c>
      <c r="C355" s="31" t="s">
        <v>5626</v>
      </c>
      <c r="D355" s="27">
        <f>VLOOKUP(C355,'[4]Gelen Bilgi'!$B$2:$C$429,2,FALSE)</f>
        <v>41508</v>
      </c>
      <c r="E355">
        <f t="shared" si="5"/>
        <v>8</v>
      </c>
      <c r="F355" s="12" t="s">
        <v>50</v>
      </c>
    </row>
    <row r="356" spans="1:6" x14ac:dyDescent="0.3">
      <c r="A356" s="29">
        <v>352</v>
      </c>
      <c r="B356" s="30">
        <v>41752</v>
      </c>
      <c r="C356" s="31" t="s">
        <v>5660</v>
      </c>
      <c r="D356" s="27">
        <f>VLOOKUP(C356,'[4]Gelen Bilgi'!$B$2:$C$429,2,FALSE)</f>
        <v>41508</v>
      </c>
      <c r="E356">
        <f t="shared" si="5"/>
        <v>8</v>
      </c>
      <c r="F356" s="12" t="s">
        <v>50</v>
      </c>
    </row>
    <row r="357" spans="1:6" x14ac:dyDescent="0.3">
      <c r="A357" s="29">
        <v>353</v>
      </c>
      <c r="B357" s="30">
        <v>41753</v>
      </c>
      <c r="C357" s="31" t="s">
        <v>5661</v>
      </c>
      <c r="D357" s="27">
        <f>VLOOKUP(C357,'[4]Gelen Bilgi'!$B$2:$C$429,2,FALSE)</f>
        <v>40533</v>
      </c>
      <c r="E357">
        <f t="shared" si="5"/>
        <v>41</v>
      </c>
      <c r="F357" s="12" t="s">
        <v>123</v>
      </c>
    </row>
    <row r="358" spans="1:6" x14ac:dyDescent="0.3">
      <c r="A358" s="29">
        <v>354</v>
      </c>
      <c r="B358" s="30">
        <v>41754</v>
      </c>
      <c r="C358" s="31" t="s">
        <v>5662</v>
      </c>
      <c r="D358" s="27">
        <f>VLOOKUP(C358,'[4]Gelen Bilgi'!$B$2:$C$429,2,FALSE)</f>
        <v>40882</v>
      </c>
      <c r="E358">
        <f t="shared" si="5"/>
        <v>29</v>
      </c>
      <c r="F358" s="12" t="s">
        <v>123</v>
      </c>
    </row>
    <row r="359" spans="1:6" x14ac:dyDescent="0.3">
      <c r="A359" s="29">
        <v>355</v>
      </c>
      <c r="B359" s="30">
        <v>41755</v>
      </c>
      <c r="C359" s="31" t="s">
        <v>5663</v>
      </c>
      <c r="D359" s="27">
        <f>VLOOKUP(C359,'[4]Gelen Bilgi'!$B$2:$C$429,2,FALSE)</f>
        <v>41136</v>
      </c>
      <c r="E359">
        <f t="shared" si="5"/>
        <v>21</v>
      </c>
      <c r="F359" s="12" t="s">
        <v>174</v>
      </c>
    </row>
    <row r="360" spans="1:6" x14ac:dyDescent="0.3">
      <c r="A360" s="29">
        <v>356</v>
      </c>
      <c r="B360" s="30">
        <v>41757</v>
      </c>
      <c r="C360" s="31" t="s">
        <v>5664</v>
      </c>
      <c r="D360" s="27">
        <f>VLOOKUP(C360,'[4]Gelen Bilgi'!$B$2:$C$429,2,FALSE)</f>
        <v>41568</v>
      </c>
      <c r="E360">
        <f t="shared" si="5"/>
        <v>6</v>
      </c>
      <c r="F360" s="12" t="s">
        <v>103</v>
      </c>
    </row>
    <row r="361" spans="1:6" x14ac:dyDescent="0.3">
      <c r="A361" s="29">
        <v>357</v>
      </c>
      <c r="B361" s="30">
        <v>41758</v>
      </c>
      <c r="C361" s="31" t="s">
        <v>5665</v>
      </c>
      <c r="D361" s="27">
        <f>VLOOKUP(C361,'[4]Gelen Bilgi'!$B$2:$C$429,2,FALSE)</f>
        <v>41537</v>
      </c>
      <c r="E361">
        <f t="shared" si="5"/>
        <v>7</v>
      </c>
      <c r="F361" s="12" t="s">
        <v>50</v>
      </c>
    </row>
    <row r="362" spans="1:6" x14ac:dyDescent="0.3">
      <c r="A362" s="29">
        <v>358</v>
      </c>
      <c r="B362" s="30">
        <v>41760</v>
      </c>
      <c r="C362" s="31" t="s">
        <v>5666</v>
      </c>
      <c r="D362" s="27"/>
    </row>
    <row r="363" spans="1:6" x14ac:dyDescent="0.3">
      <c r="A363" s="29">
        <v>359</v>
      </c>
      <c r="B363" s="30">
        <v>41762</v>
      </c>
      <c r="C363" s="31" t="s">
        <v>5667</v>
      </c>
      <c r="D363" s="27">
        <f>VLOOKUP(C363,'[4]Gelen Bilgi'!$B$2:$C$429,2,FALSE)</f>
        <v>41738</v>
      </c>
      <c r="E363">
        <f t="shared" si="5"/>
        <v>1</v>
      </c>
      <c r="F363" s="12" t="s">
        <v>71</v>
      </c>
    </row>
    <row r="364" spans="1:6" x14ac:dyDescent="0.3">
      <c r="A364" s="29">
        <v>360</v>
      </c>
      <c r="B364" s="30">
        <v>41763</v>
      </c>
      <c r="C364" s="31" t="s">
        <v>5614</v>
      </c>
      <c r="D364" s="27">
        <f>VLOOKUP(C364,'[4]Gelen Bilgi'!$B$2:$C$429,2,FALSE)</f>
        <v>41570</v>
      </c>
      <c r="E364">
        <f t="shared" si="5"/>
        <v>6</v>
      </c>
      <c r="F364" s="12" t="s">
        <v>103</v>
      </c>
    </row>
    <row r="365" spans="1:6" x14ac:dyDescent="0.3">
      <c r="A365" s="29">
        <v>361</v>
      </c>
      <c r="B365" s="30">
        <v>41767</v>
      </c>
      <c r="C365" s="31" t="s">
        <v>5668</v>
      </c>
      <c r="D365" s="27">
        <f>VLOOKUP(C365,'[4]Gelen Bilgi'!$B$2:$C$429,2,FALSE)</f>
        <v>41426</v>
      </c>
      <c r="E365">
        <f t="shared" si="5"/>
        <v>11</v>
      </c>
      <c r="F365" s="12" t="s">
        <v>50</v>
      </c>
    </row>
    <row r="366" spans="1:6" x14ac:dyDescent="0.3">
      <c r="A366" s="29">
        <v>362</v>
      </c>
      <c r="B366" s="30">
        <v>41767</v>
      </c>
      <c r="C366" s="31" t="s">
        <v>5669</v>
      </c>
      <c r="D366" s="27">
        <f>VLOOKUP(C366,'[4]Gelen Bilgi'!$B$2:$C$429,2,FALSE)</f>
        <v>41289</v>
      </c>
      <c r="E366">
        <f t="shared" si="5"/>
        <v>16</v>
      </c>
      <c r="F366" s="12" t="s">
        <v>174</v>
      </c>
    </row>
    <row r="367" spans="1:6" x14ac:dyDescent="0.3">
      <c r="A367" s="29">
        <v>363</v>
      </c>
      <c r="B367" s="30">
        <v>41768</v>
      </c>
      <c r="C367" s="31" t="s">
        <v>5387</v>
      </c>
      <c r="D367" s="27">
        <f>VLOOKUP(C367,'[4]Gelen Bilgi'!$B$2:$C$429,2,FALSE)</f>
        <v>40555</v>
      </c>
      <c r="E367">
        <f t="shared" si="5"/>
        <v>40</v>
      </c>
      <c r="F367" s="12" t="s">
        <v>123</v>
      </c>
    </row>
    <row r="368" spans="1:6" x14ac:dyDescent="0.3">
      <c r="A368" s="29">
        <v>364</v>
      </c>
      <c r="B368" s="30">
        <v>41769</v>
      </c>
      <c r="C368" s="31" t="s">
        <v>5670</v>
      </c>
      <c r="D368" s="27">
        <f>VLOOKUP(C368,'[4]Gelen Bilgi'!$B$2:$C$429,2,FALSE)</f>
        <v>41480</v>
      </c>
      <c r="E368">
        <f t="shared" si="5"/>
        <v>10</v>
      </c>
      <c r="F368" s="12" t="s">
        <v>50</v>
      </c>
    </row>
    <row r="369" spans="1:6" x14ac:dyDescent="0.3">
      <c r="A369" s="29">
        <v>365</v>
      </c>
      <c r="B369" s="30">
        <v>41770</v>
      </c>
      <c r="C369" s="31" t="s">
        <v>5532</v>
      </c>
      <c r="D369" s="27">
        <f>VLOOKUP(C369,'[4]Gelen Bilgi'!$B$2:$C$429,2,FALSE)</f>
        <v>41331</v>
      </c>
      <c r="E369">
        <f t="shared" si="5"/>
        <v>15</v>
      </c>
      <c r="F369" s="12" t="s">
        <v>174</v>
      </c>
    </row>
    <row r="370" spans="1:6" x14ac:dyDescent="0.3">
      <c r="A370" s="29">
        <v>366</v>
      </c>
      <c r="B370" s="30">
        <v>41770</v>
      </c>
      <c r="C370" s="31" t="s">
        <v>5544</v>
      </c>
      <c r="D370" s="27">
        <f>VLOOKUP(C370,'[4]Gelen Bilgi'!$B$2:$C$429,2,FALSE)</f>
        <v>41506</v>
      </c>
      <c r="E370">
        <f t="shared" si="5"/>
        <v>9</v>
      </c>
      <c r="F370" s="12" t="s">
        <v>50</v>
      </c>
    </row>
    <row r="371" spans="1:6" x14ac:dyDescent="0.3">
      <c r="A371" s="29">
        <v>367</v>
      </c>
      <c r="B371" s="30">
        <v>41772</v>
      </c>
      <c r="C371" s="31" t="s">
        <v>5671</v>
      </c>
      <c r="D371" s="27">
        <f>VLOOKUP(C371,'[4]Gelen Bilgi'!$B$2:$C$429,2,FALSE)</f>
        <v>40740</v>
      </c>
      <c r="E371">
        <f t="shared" si="5"/>
        <v>34</v>
      </c>
      <c r="F371" s="12" t="s">
        <v>123</v>
      </c>
    </row>
    <row r="372" spans="1:6" x14ac:dyDescent="0.3">
      <c r="A372" s="29">
        <v>368</v>
      </c>
      <c r="B372" s="30">
        <v>41773</v>
      </c>
      <c r="C372" s="31" t="s">
        <v>5672</v>
      </c>
      <c r="D372" s="27">
        <f>VLOOKUP(C372,'[4]Gelen Bilgi'!$B$2:$C$429,2,FALSE)</f>
        <v>41118</v>
      </c>
      <c r="E372">
        <f t="shared" si="5"/>
        <v>22</v>
      </c>
      <c r="F372" s="12" t="s">
        <v>174</v>
      </c>
    </row>
    <row r="373" spans="1:6" x14ac:dyDescent="0.3">
      <c r="A373" s="29">
        <v>369</v>
      </c>
      <c r="B373" s="30">
        <v>41774</v>
      </c>
      <c r="C373" s="31" t="s">
        <v>5572</v>
      </c>
      <c r="D373" s="27">
        <f>VLOOKUP(C373,'[4]Gelen Bilgi'!$B$2:$C$429,2,FALSE)</f>
        <v>41569</v>
      </c>
      <c r="E373">
        <f t="shared" si="5"/>
        <v>7</v>
      </c>
      <c r="F373" s="12" t="s">
        <v>50</v>
      </c>
    </row>
    <row r="374" spans="1:6" x14ac:dyDescent="0.3">
      <c r="A374" s="29">
        <v>370</v>
      </c>
      <c r="B374" s="30">
        <v>41774</v>
      </c>
      <c r="C374" s="31" t="s">
        <v>5673</v>
      </c>
      <c r="D374" s="27">
        <f>VLOOKUP(C374,'[4]Gelen Bilgi'!$B$2:$C$429,2,FALSE)</f>
        <v>40778</v>
      </c>
      <c r="E374">
        <f t="shared" si="5"/>
        <v>33</v>
      </c>
      <c r="F374" s="12" t="s">
        <v>123</v>
      </c>
    </row>
    <row r="375" spans="1:6" x14ac:dyDescent="0.3">
      <c r="A375" s="29">
        <v>371</v>
      </c>
      <c r="B375" s="30">
        <v>41774</v>
      </c>
      <c r="C375" s="31" t="s">
        <v>5674</v>
      </c>
      <c r="D375" s="27">
        <f>VLOOKUP(C375,'[4]Gelen Bilgi'!$B$2:$C$429,2,FALSE)</f>
        <v>41456</v>
      </c>
      <c r="E375">
        <f t="shared" si="5"/>
        <v>11</v>
      </c>
      <c r="F375" s="12" t="s">
        <v>50</v>
      </c>
    </row>
    <row r="376" spans="1:6" x14ac:dyDescent="0.3">
      <c r="A376" s="29">
        <v>372</v>
      </c>
      <c r="B376" s="30">
        <v>41780</v>
      </c>
      <c r="C376" s="31" t="s">
        <v>5675</v>
      </c>
      <c r="D376" s="27">
        <f>VLOOKUP(C376,'[4]Gelen Bilgi'!$B$2:$C$429,2,FALSE)</f>
        <v>40885</v>
      </c>
      <c r="E376">
        <f t="shared" si="5"/>
        <v>30</v>
      </c>
      <c r="F376" s="12" t="s">
        <v>123</v>
      </c>
    </row>
    <row r="377" spans="1:6" x14ac:dyDescent="0.3">
      <c r="A377" s="29">
        <v>373</v>
      </c>
      <c r="B377" s="30">
        <v>41780</v>
      </c>
      <c r="C377" s="31" t="s">
        <v>5676</v>
      </c>
      <c r="D377" s="27">
        <f>VLOOKUP(C377,'[4]Gelen Bilgi'!$B$2:$C$429,2,FALSE)</f>
        <v>41235</v>
      </c>
      <c r="E377">
        <f t="shared" si="5"/>
        <v>18</v>
      </c>
      <c r="F377" s="12" t="s">
        <v>174</v>
      </c>
    </row>
    <row r="378" spans="1:6" x14ac:dyDescent="0.3">
      <c r="A378" s="29">
        <v>374</v>
      </c>
      <c r="B378" s="30">
        <v>41782</v>
      </c>
      <c r="C378" s="31" t="s">
        <v>5656</v>
      </c>
      <c r="D378" s="27">
        <f>VLOOKUP(C378,'[4]Gelen Bilgi'!$B$2:$C$429,2,FALSE)</f>
        <v>41527</v>
      </c>
      <c r="E378">
        <f t="shared" si="5"/>
        <v>9</v>
      </c>
      <c r="F378" s="12" t="s">
        <v>50</v>
      </c>
    </row>
    <row r="379" spans="1:6" x14ac:dyDescent="0.3">
      <c r="A379" s="29">
        <v>375</v>
      </c>
      <c r="B379" s="30">
        <v>41783</v>
      </c>
      <c r="C379" s="31" t="s">
        <v>5677</v>
      </c>
      <c r="D379" s="27">
        <f>VLOOKUP(C379,'[4]Gelen Bilgi'!$B$2:$C$429,2,FALSE)</f>
        <v>41647</v>
      </c>
      <c r="E379">
        <f t="shared" si="5"/>
        <v>5</v>
      </c>
      <c r="F379" s="12" t="s">
        <v>103</v>
      </c>
    </row>
    <row r="380" spans="1:6" x14ac:dyDescent="0.3">
      <c r="A380" s="29">
        <v>376</v>
      </c>
      <c r="B380" s="30">
        <v>41783</v>
      </c>
      <c r="C380" s="31" t="s">
        <v>5678</v>
      </c>
      <c r="D380" s="27">
        <f>VLOOKUP(C380,'[4]Gelen Bilgi'!$B$2:$C$429,2,FALSE)</f>
        <v>41537</v>
      </c>
      <c r="E380">
        <f t="shared" si="5"/>
        <v>8</v>
      </c>
      <c r="F380" s="12" t="s">
        <v>50</v>
      </c>
    </row>
    <row r="381" spans="1:6" x14ac:dyDescent="0.3">
      <c r="A381" s="29">
        <v>377</v>
      </c>
      <c r="B381" s="30">
        <v>41785</v>
      </c>
      <c r="C381" s="31" t="s">
        <v>5679</v>
      </c>
      <c r="D381" s="27">
        <f>VLOOKUP(C381,'[4]Gelen Bilgi'!$B$2:$C$429,2,FALSE)</f>
        <v>40871</v>
      </c>
      <c r="E381">
        <f t="shared" si="5"/>
        <v>30</v>
      </c>
      <c r="F381" s="12" t="s">
        <v>123</v>
      </c>
    </row>
    <row r="382" spans="1:6" x14ac:dyDescent="0.3">
      <c r="A382" s="29">
        <v>378</v>
      </c>
      <c r="B382" s="30">
        <v>41789</v>
      </c>
      <c r="C382" s="31" t="s">
        <v>5680</v>
      </c>
      <c r="D382" s="27">
        <f>VLOOKUP(C382,'[4]Gelen Bilgi'!$B$2:$C$429,2,FALSE)</f>
        <v>41436</v>
      </c>
      <c r="E382">
        <f t="shared" si="5"/>
        <v>12</v>
      </c>
      <c r="F382" s="12" t="s">
        <v>50</v>
      </c>
    </row>
    <row r="383" spans="1:6" x14ac:dyDescent="0.3">
      <c r="A383" s="29">
        <v>379</v>
      </c>
      <c r="B383" s="30">
        <v>41789</v>
      </c>
      <c r="C383" s="31" t="s">
        <v>5681</v>
      </c>
      <c r="D383" s="27">
        <f>VLOOKUP(C383,'[4]Gelen Bilgi'!$B$2:$C$429,2,FALSE)</f>
        <v>41538</v>
      </c>
      <c r="E383">
        <f t="shared" si="5"/>
        <v>8</v>
      </c>
      <c r="F383" s="12" t="s">
        <v>50</v>
      </c>
    </row>
    <row r="384" spans="1:6" x14ac:dyDescent="0.3">
      <c r="A384" s="29">
        <v>380</v>
      </c>
      <c r="B384" s="30">
        <v>41789</v>
      </c>
      <c r="C384" s="31" t="s">
        <v>5330</v>
      </c>
      <c r="D384" s="27">
        <f>VLOOKUP(C384,'[4]Gelen Bilgi'!$B$2:$C$429,2,FALSE)</f>
        <v>41461</v>
      </c>
      <c r="E384">
        <f t="shared" si="5"/>
        <v>11</v>
      </c>
      <c r="F384" s="12" t="s">
        <v>50</v>
      </c>
    </row>
    <row r="385" spans="1:6" x14ac:dyDescent="0.3">
      <c r="A385" s="29">
        <v>381</v>
      </c>
      <c r="B385" s="30">
        <v>41789</v>
      </c>
      <c r="C385" s="31" t="s">
        <v>5529</v>
      </c>
      <c r="D385" s="27">
        <f>VLOOKUP(C385,'[4]Gelen Bilgi'!$B$2:$C$429,2,FALSE)</f>
        <v>41215</v>
      </c>
      <c r="E385">
        <f t="shared" si="5"/>
        <v>19</v>
      </c>
      <c r="F385" s="12" t="s">
        <v>174</v>
      </c>
    </row>
    <row r="386" spans="1:6" x14ac:dyDescent="0.3">
      <c r="A386" s="29">
        <v>382</v>
      </c>
      <c r="B386" s="30">
        <v>41789</v>
      </c>
      <c r="C386" s="31" t="s">
        <v>5140</v>
      </c>
      <c r="D386" s="27">
        <f>VLOOKUP(C386,'[4]Gelen Bilgi'!$B$2:$C$429,2,FALSE)</f>
        <v>40894</v>
      </c>
      <c r="E386">
        <f t="shared" si="5"/>
        <v>30</v>
      </c>
      <c r="F386" s="12" t="s">
        <v>123</v>
      </c>
    </row>
    <row r="387" spans="1:6" x14ac:dyDescent="0.3">
      <c r="A387" s="29">
        <v>383</v>
      </c>
      <c r="B387" s="30">
        <v>41791</v>
      </c>
      <c r="C387" s="31" t="s">
        <v>5682</v>
      </c>
      <c r="D387" s="27">
        <f>VLOOKUP(C387,'[4]Gelen Bilgi'!$B$2:$C$429,2,FALSE)</f>
        <v>40654</v>
      </c>
      <c r="E387">
        <f t="shared" si="5"/>
        <v>38</v>
      </c>
      <c r="F387" s="12" t="s">
        <v>123</v>
      </c>
    </row>
    <row r="388" spans="1:6" x14ac:dyDescent="0.3">
      <c r="A388" s="29">
        <v>384</v>
      </c>
      <c r="B388" s="30">
        <v>41795</v>
      </c>
      <c r="C388" s="31" t="s">
        <v>5683</v>
      </c>
      <c r="D388" s="27">
        <f>VLOOKUP(C388,'[4]Gelen Bilgi'!$B$2:$C$429,2,FALSE)</f>
        <v>41785</v>
      </c>
      <c r="E388">
        <f t="shared" si="5"/>
        <v>0</v>
      </c>
      <c r="F388" s="12" t="s">
        <v>71</v>
      </c>
    </row>
    <row r="389" spans="1:6" x14ac:dyDescent="0.3">
      <c r="A389" s="29">
        <v>385</v>
      </c>
      <c r="B389" s="30">
        <v>41799</v>
      </c>
      <c r="C389" s="31" t="s">
        <v>5645</v>
      </c>
      <c r="D389" s="27">
        <f>VLOOKUP(C389,'[4]Gelen Bilgi'!$B$2:$C$429,2,FALSE)</f>
        <v>41450</v>
      </c>
      <c r="E389">
        <f t="shared" si="5"/>
        <v>12</v>
      </c>
      <c r="F389" s="12" t="s">
        <v>50</v>
      </c>
    </row>
    <row r="390" spans="1:6" x14ac:dyDescent="0.3">
      <c r="A390" s="29">
        <v>386</v>
      </c>
      <c r="B390" s="30">
        <v>41802</v>
      </c>
      <c r="C390" s="31" t="s">
        <v>5684</v>
      </c>
      <c r="D390" s="27">
        <f>VLOOKUP(C390,'[4]Gelen Bilgi'!$B$2:$C$429,2,FALSE)</f>
        <v>41647</v>
      </c>
      <c r="E390">
        <f t="shared" si="5"/>
        <v>5</v>
      </c>
      <c r="F390" s="12" t="s">
        <v>103</v>
      </c>
    </row>
    <row r="391" spans="1:6" x14ac:dyDescent="0.3">
      <c r="A391" s="29">
        <v>387</v>
      </c>
      <c r="B391" s="30">
        <v>41803</v>
      </c>
      <c r="C391" s="31" t="s">
        <v>5685</v>
      </c>
      <c r="D391" s="27">
        <f>VLOOKUP(C391,'[4]Gelen Bilgi'!$B$2:$C$429,2,FALSE)</f>
        <v>40665</v>
      </c>
      <c r="E391">
        <f t="shared" si="5"/>
        <v>38</v>
      </c>
      <c r="F391" s="12" t="s">
        <v>123</v>
      </c>
    </row>
    <row r="392" spans="1:6" x14ac:dyDescent="0.3">
      <c r="A392" s="29">
        <v>388</v>
      </c>
      <c r="B392" s="30">
        <v>41804</v>
      </c>
      <c r="C392" s="31" t="s">
        <v>5304</v>
      </c>
      <c r="D392" s="27">
        <f>VLOOKUP(C392,'[4]Gelen Bilgi'!$B$2:$C$429,2,FALSE)</f>
        <v>41436</v>
      </c>
      <c r="E392">
        <f t="shared" si="5"/>
        <v>12</v>
      </c>
      <c r="F392" s="12" t="s">
        <v>50</v>
      </c>
    </row>
    <row r="393" spans="1:6" x14ac:dyDescent="0.3">
      <c r="A393" s="29">
        <v>389</v>
      </c>
      <c r="B393" s="30">
        <v>41806</v>
      </c>
      <c r="C393" s="31" t="s">
        <v>5686</v>
      </c>
      <c r="D393" s="27">
        <f>VLOOKUP(C393,'[4]Gelen Bilgi'!$B$2:$C$429,2,FALSE)</f>
        <v>41227</v>
      </c>
      <c r="E393">
        <f t="shared" ref="E393:E447" si="6">ROUND((B393-D393)/30,0)</f>
        <v>19</v>
      </c>
      <c r="F393" s="12" t="s">
        <v>174</v>
      </c>
    </row>
    <row r="394" spans="1:6" x14ac:dyDescent="0.3">
      <c r="A394" s="29">
        <v>390</v>
      </c>
      <c r="B394" s="30">
        <v>41808</v>
      </c>
      <c r="C394" s="31" t="s">
        <v>5687</v>
      </c>
      <c r="D394" s="27">
        <f>VLOOKUP(C394,'[4]Gelen Bilgi'!$B$2:$C$429,2,FALSE)</f>
        <v>41786</v>
      </c>
      <c r="E394">
        <f t="shared" si="6"/>
        <v>1</v>
      </c>
      <c r="F394" s="12" t="s">
        <v>71</v>
      </c>
    </row>
    <row r="395" spans="1:6" x14ac:dyDescent="0.3">
      <c r="A395" s="29">
        <v>391</v>
      </c>
      <c r="B395" s="30">
        <v>41808</v>
      </c>
      <c r="C395" s="31" t="s">
        <v>5688</v>
      </c>
      <c r="D395" s="27">
        <f>VLOOKUP(C395,'[4]Gelen Bilgi'!$B$2:$C$429,2,FALSE)</f>
        <v>41458</v>
      </c>
      <c r="E395">
        <f t="shared" si="6"/>
        <v>12</v>
      </c>
      <c r="F395" s="12" t="s">
        <v>50</v>
      </c>
    </row>
    <row r="396" spans="1:6" x14ac:dyDescent="0.3">
      <c r="A396" s="29">
        <v>392</v>
      </c>
      <c r="B396" s="30">
        <v>41809</v>
      </c>
      <c r="C396" s="31" t="s">
        <v>5689</v>
      </c>
      <c r="D396" s="27">
        <f>VLOOKUP(C396,'[4]Gelen Bilgi'!$B$2:$C$429,2,FALSE)</f>
        <v>41239</v>
      </c>
      <c r="E396">
        <f t="shared" si="6"/>
        <v>19</v>
      </c>
      <c r="F396" s="12" t="s">
        <v>174</v>
      </c>
    </row>
    <row r="397" spans="1:6" x14ac:dyDescent="0.3">
      <c r="A397" s="29">
        <v>393</v>
      </c>
      <c r="B397" s="30">
        <v>41811</v>
      </c>
      <c r="C397" s="31" t="s">
        <v>5524</v>
      </c>
      <c r="D397" s="27">
        <f>VLOOKUP(C397,'[4]Gelen Bilgi'!$B$2:$C$429,2,FALSE)</f>
        <v>41359</v>
      </c>
      <c r="E397">
        <f t="shared" si="6"/>
        <v>15</v>
      </c>
      <c r="F397" s="12" t="s">
        <v>174</v>
      </c>
    </row>
    <row r="398" spans="1:6" x14ac:dyDescent="0.3">
      <c r="A398" s="29">
        <v>394</v>
      </c>
      <c r="B398" s="30">
        <v>41814</v>
      </c>
      <c r="C398" s="31" t="s">
        <v>4993</v>
      </c>
      <c r="D398" s="27">
        <f>VLOOKUP(C398,'[4]Gelen Bilgi'!$B$2:$C$429,2,FALSE)</f>
        <v>41339</v>
      </c>
      <c r="E398">
        <f t="shared" si="6"/>
        <v>16</v>
      </c>
      <c r="F398" s="12" t="s">
        <v>174</v>
      </c>
    </row>
    <row r="399" spans="1:6" x14ac:dyDescent="0.3">
      <c r="A399" s="29">
        <v>395</v>
      </c>
      <c r="B399" s="30">
        <v>41815</v>
      </c>
      <c r="C399" s="31" t="s">
        <v>5690</v>
      </c>
      <c r="D399" s="27">
        <f>VLOOKUP(C399,'[4]Gelen Bilgi'!$B$2:$C$429,2,FALSE)</f>
        <v>41447</v>
      </c>
      <c r="E399">
        <f t="shared" si="6"/>
        <v>12</v>
      </c>
      <c r="F399" s="12" t="s">
        <v>50</v>
      </c>
    </row>
    <row r="400" spans="1:6" x14ac:dyDescent="0.3">
      <c r="A400" s="29">
        <v>396</v>
      </c>
      <c r="B400" s="30">
        <v>41815</v>
      </c>
      <c r="C400" s="31" t="s">
        <v>5606</v>
      </c>
      <c r="D400" s="27">
        <f>VLOOKUP(C400,'[4]Gelen Bilgi'!$B$2:$C$429,2,FALSE)</f>
        <v>41515</v>
      </c>
      <c r="E400">
        <f t="shared" si="6"/>
        <v>10</v>
      </c>
      <c r="F400" s="12" t="s">
        <v>50</v>
      </c>
    </row>
    <row r="401" spans="1:6" x14ac:dyDescent="0.3">
      <c r="A401" s="29">
        <v>397</v>
      </c>
      <c r="B401" s="30">
        <v>41818</v>
      </c>
      <c r="C401" s="31" t="s">
        <v>5691</v>
      </c>
      <c r="D401" s="27">
        <f>VLOOKUP(C401,'[4]Gelen Bilgi'!$B$2:$C$429,2,FALSE)</f>
        <v>41222</v>
      </c>
      <c r="E401">
        <f t="shared" si="6"/>
        <v>20</v>
      </c>
      <c r="F401" s="12" t="s">
        <v>174</v>
      </c>
    </row>
    <row r="402" spans="1:6" x14ac:dyDescent="0.3">
      <c r="A402" s="29">
        <v>398</v>
      </c>
      <c r="B402" s="30">
        <v>41822</v>
      </c>
      <c r="C402" s="31" t="s">
        <v>5692</v>
      </c>
      <c r="D402" s="27">
        <f>VLOOKUP(C402,'[4]Gelen Bilgi'!$B$2:$C$429,2,FALSE)</f>
        <v>41454</v>
      </c>
      <c r="E402">
        <f t="shared" si="6"/>
        <v>12</v>
      </c>
      <c r="F402" s="12" t="s">
        <v>50</v>
      </c>
    </row>
    <row r="403" spans="1:6" x14ac:dyDescent="0.3">
      <c r="A403" s="29">
        <v>399</v>
      </c>
      <c r="B403" s="30">
        <v>41825</v>
      </c>
      <c r="C403" s="31" t="s">
        <v>5671</v>
      </c>
      <c r="D403" s="27">
        <f>VLOOKUP(C403,'[4]Gelen Bilgi'!$B$2:$C$429,2,FALSE)</f>
        <v>40740</v>
      </c>
      <c r="E403">
        <f t="shared" si="6"/>
        <v>36</v>
      </c>
      <c r="F403" s="12" t="s">
        <v>123</v>
      </c>
    </row>
    <row r="404" spans="1:6" x14ac:dyDescent="0.3">
      <c r="A404" s="29">
        <v>400</v>
      </c>
      <c r="B404" s="30">
        <v>41829</v>
      </c>
      <c r="C404" s="31" t="s">
        <v>5693</v>
      </c>
      <c r="D404" s="27">
        <f>VLOOKUP(C404,'[4]Gelen Bilgi'!$B$2:$C$429,2,FALSE)</f>
        <v>40555</v>
      </c>
      <c r="E404">
        <f t="shared" si="6"/>
        <v>42</v>
      </c>
      <c r="F404" s="12" t="s">
        <v>123</v>
      </c>
    </row>
    <row r="405" spans="1:6" x14ac:dyDescent="0.3">
      <c r="A405" s="29">
        <v>401</v>
      </c>
      <c r="B405" s="30">
        <v>41831</v>
      </c>
      <c r="C405" s="31" t="s">
        <v>5694</v>
      </c>
      <c r="D405" s="27">
        <f>VLOOKUP(C405,'[4]Gelen Bilgi'!$B$2:$C$429,2,FALSE)</f>
        <v>41510</v>
      </c>
      <c r="E405">
        <f t="shared" si="6"/>
        <v>11</v>
      </c>
      <c r="F405" s="12" t="s">
        <v>50</v>
      </c>
    </row>
    <row r="406" spans="1:6" x14ac:dyDescent="0.3">
      <c r="A406" s="29">
        <v>402</v>
      </c>
      <c r="B406" s="30">
        <v>41832</v>
      </c>
      <c r="C406" s="31" t="s">
        <v>5695</v>
      </c>
      <c r="D406" s="27">
        <f>VLOOKUP(C406,'[4]Gelen Bilgi'!$B$2:$C$429,2,FALSE)</f>
        <v>41235</v>
      </c>
      <c r="E406">
        <f t="shared" si="6"/>
        <v>20</v>
      </c>
      <c r="F406" s="12" t="s">
        <v>174</v>
      </c>
    </row>
    <row r="407" spans="1:6" x14ac:dyDescent="0.3">
      <c r="A407" s="29">
        <v>403</v>
      </c>
      <c r="B407" s="30">
        <v>41836</v>
      </c>
      <c r="C407" s="31" t="s">
        <v>5696</v>
      </c>
      <c r="D407" s="27">
        <f>VLOOKUP(C407,'[4]Gelen Bilgi'!$B$2:$C$429,2,FALSE)</f>
        <v>41570</v>
      </c>
      <c r="E407">
        <f t="shared" si="6"/>
        <v>9</v>
      </c>
      <c r="F407" s="12" t="s">
        <v>50</v>
      </c>
    </row>
    <row r="408" spans="1:6" x14ac:dyDescent="0.3">
      <c r="A408" s="29">
        <v>404</v>
      </c>
      <c r="B408" s="30">
        <v>41837</v>
      </c>
      <c r="C408" s="31" t="s">
        <v>5697</v>
      </c>
      <c r="D408" s="27">
        <f>VLOOKUP(C408,'[4]Gelen Bilgi'!$B$2:$C$429,2,FALSE)</f>
        <v>41449</v>
      </c>
      <c r="E408">
        <f t="shared" si="6"/>
        <v>13</v>
      </c>
      <c r="F408" s="12" t="s">
        <v>174</v>
      </c>
    </row>
    <row r="409" spans="1:6" x14ac:dyDescent="0.3">
      <c r="A409" s="29">
        <v>405</v>
      </c>
      <c r="B409" s="30">
        <v>41838</v>
      </c>
      <c r="C409" s="31" t="s">
        <v>5582</v>
      </c>
      <c r="D409" s="27">
        <f>VLOOKUP(C409,'[4]Gelen Bilgi'!$B$2:$C$429,2,FALSE)</f>
        <v>41338</v>
      </c>
      <c r="E409">
        <f t="shared" si="6"/>
        <v>17</v>
      </c>
      <c r="F409" s="12" t="s">
        <v>174</v>
      </c>
    </row>
    <row r="410" spans="1:6" x14ac:dyDescent="0.3">
      <c r="A410" s="29">
        <v>406</v>
      </c>
      <c r="B410" s="30">
        <v>41843</v>
      </c>
      <c r="C410" s="31" t="s">
        <v>5698</v>
      </c>
      <c r="D410" s="27">
        <f>VLOOKUP(C410,'[4]Gelen Bilgi'!$B$2:$C$429,2,FALSE)</f>
        <v>40598</v>
      </c>
      <c r="E410">
        <f t="shared" si="6"/>
        <v>42</v>
      </c>
      <c r="F410" s="12" t="s">
        <v>123</v>
      </c>
    </row>
    <row r="411" spans="1:6" x14ac:dyDescent="0.3">
      <c r="A411" s="29">
        <v>407</v>
      </c>
      <c r="B411" s="30">
        <v>41841</v>
      </c>
      <c r="C411" s="31" t="s">
        <v>5699</v>
      </c>
      <c r="D411" s="27">
        <f>VLOOKUP(C411,'[4]Gelen Bilgi'!$B$2:$C$429,2,FALSE)</f>
        <v>41785</v>
      </c>
      <c r="E411">
        <f t="shared" si="6"/>
        <v>2</v>
      </c>
      <c r="F411" s="12" t="s">
        <v>66</v>
      </c>
    </row>
    <row r="412" spans="1:6" x14ac:dyDescent="0.3">
      <c r="A412" s="29">
        <v>408</v>
      </c>
      <c r="B412" s="30">
        <v>41843</v>
      </c>
      <c r="C412" s="31" t="s">
        <v>5700</v>
      </c>
      <c r="D412" s="27">
        <f>VLOOKUP(C412,'[4]Gelen Bilgi'!$B$2:$C$429,2,FALSE)</f>
        <v>41646</v>
      </c>
      <c r="E412">
        <f t="shared" si="6"/>
        <v>7</v>
      </c>
      <c r="F412" s="12" t="s">
        <v>50</v>
      </c>
    </row>
    <row r="413" spans="1:6" x14ac:dyDescent="0.3">
      <c r="A413" s="29">
        <v>409</v>
      </c>
      <c r="B413" s="30">
        <v>41851</v>
      </c>
      <c r="C413" s="31" t="s">
        <v>5701</v>
      </c>
      <c r="D413" s="27">
        <f>VLOOKUP(C413,'[4]Gelen Bilgi'!$B$2:$C$429,2,FALSE)</f>
        <v>41456</v>
      </c>
      <c r="E413">
        <f t="shared" si="6"/>
        <v>13</v>
      </c>
      <c r="F413" s="12" t="s">
        <v>174</v>
      </c>
    </row>
    <row r="414" spans="1:6" x14ac:dyDescent="0.3">
      <c r="A414" s="29">
        <v>410</v>
      </c>
      <c r="B414" s="30">
        <v>41852</v>
      </c>
      <c r="C414" s="31" t="s">
        <v>5702</v>
      </c>
      <c r="D414" s="27"/>
    </row>
    <row r="415" spans="1:6" x14ac:dyDescent="0.3">
      <c r="A415" s="29">
        <v>411</v>
      </c>
      <c r="B415" s="30">
        <v>41853</v>
      </c>
      <c r="C415" s="31" t="s">
        <v>5703</v>
      </c>
      <c r="D415" s="27">
        <f>VLOOKUP(C415,'[4]Gelen Bilgi'!$B$2:$C$429,2,FALSE)</f>
        <v>41251</v>
      </c>
      <c r="E415">
        <f t="shared" si="6"/>
        <v>20</v>
      </c>
      <c r="F415" s="12" t="s">
        <v>174</v>
      </c>
    </row>
    <row r="416" spans="1:6" x14ac:dyDescent="0.3">
      <c r="A416" s="29">
        <v>412</v>
      </c>
      <c r="B416" s="30">
        <v>41854</v>
      </c>
      <c r="C416" s="31" t="s">
        <v>5704</v>
      </c>
      <c r="D416" s="27">
        <f>VLOOKUP(C416,'[4]Gelen Bilgi'!$B$2:$C$429,2,FALSE)</f>
        <v>41470</v>
      </c>
      <c r="E416">
        <f t="shared" si="6"/>
        <v>13</v>
      </c>
      <c r="F416" s="12" t="s">
        <v>174</v>
      </c>
    </row>
    <row r="417" spans="1:6" x14ac:dyDescent="0.3">
      <c r="A417" s="29">
        <v>413</v>
      </c>
      <c r="B417" s="30">
        <v>41854</v>
      </c>
      <c r="C417" s="31" t="s">
        <v>5696</v>
      </c>
      <c r="D417" s="27">
        <f>VLOOKUP(C417,'[4]Gelen Bilgi'!$B$2:$C$429,2,FALSE)</f>
        <v>41570</v>
      </c>
      <c r="E417">
        <f t="shared" si="6"/>
        <v>9</v>
      </c>
      <c r="F417" s="12" t="s">
        <v>50</v>
      </c>
    </row>
    <row r="418" spans="1:6" x14ac:dyDescent="0.3">
      <c r="A418" s="29">
        <v>414</v>
      </c>
      <c r="B418" s="30">
        <v>41856</v>
      </c>
      <c r="C418" s="31" t="s">
        <v>5705</v>
      </c>
      <c r="D418" s="27">
        <f>VLOOKUP(C418,'[4]Gelen Bilgi'!$B$2:$C$429,2,FALSE)</f>
        <v>41537</v>
      </c>
      <c r="E418">
        <f t="shared" si="6"/>
        <v>11</v>
      </c>
      <c r="F418" s="12" t="s">
        <v>50</v>
      </c>
    </row>
    <row r="419" spans="1:6" x14ac:dyDescent="0.3">
      <c r="A419" s="29">
        <v>415</v>
      </c>
      <c r="B419" s="30">
        <v>41858</v>
      </c>
      <c r="C419" s="31" t="s">
        <v>5706</v>
      </c>
      <c r="D419" s="27">
        <f>VLOOKUP(C419,'[4]Gelen Bilgi'!$B$2:$C$429,2,FALSE)</f>
        <v>41572</v>
      </c>
      <c r="E419">
        <f t="shared" si="6"/>
        <v>10</v>
      </c>
      <c r="F419" s="12" t="s">
        <v>50</v>
      </c>
    </row>
    <row r="420" spans="1:6" x14ac:dyDescent="0.3">
      <c r="A420" s="29">
        <v>416</v>
      </c>
      <c r="B420" s="30">
        <v>41859</v>
      </c>
      <c r="C420" s="31" t="s">
        <v>5707</v>
      </c>
      <c r="D420" s="27">
        <f>VLOOKUP(C420,'[4]Gelen Bilgi'!$B$2:$C$429,2,FALSE)</f>
        <v>41501</v>
      </c>
      <c r="E420">
        <f t="shared" si="6"/>
        <v>12</v>
      </c>
      <c r="F420" s="12" t="s">
        <v>50</v>
      </c>
    </row>
    <row r="421" spans="1:6" x14ac:dyDescent="0.3">
      <c r="A421" s="29">
        <v>417</v>
      </c>
      <c r="B421" s="30">
        <v>41863</v>
      </c>
      <c r="C421" s="31" t="s">
        <v>5708</v>
      </c>
      <c r="D421" s="27">
        <f>VLOOKUP(C421,'[4]Gelen Bilgi'!$B$2:$C$429,2,FALSE)</f>
        <v>41575</v>
      </c>
      <c r="E421">
        <f t="shared" si="6"/>
        <v>10</v>
      </c>
      <c r="F421" s="12" t="s">
        <v>50</v>
      </c>
    </row>
    <row r="422" spans="1:6" x14ac:dyDescent="0.3">
      <c r="A422" s="29">
        <v>418</v>
      </c>
      <c r="B422" s="30">
        <v>41863</v>
      </c>
      <c r="C422" s="31" t="s">
        <v>5709</v>
      </c>
      <c r="D422" s="27">
        <f>VLOOKUP(C422,'[4]Gelen Bilgi'!$B$2:$C$429,2,FALSE)</f>
        <v>41649</v>
      </c>
      <c r="E422">
        <f t="shared" si="6"/>
        <v>7</v>
      </c>
      <c r="F422" s="12" t="s">
        <v>50</v>
      </c>
    </row>
    <row r="423" spans="1:6" x14ac:dyDescent="0.3">
      <c r="A423" s="29">
        <v>419</v>
      </c>
      <c r="B423" s="30">
        <v>41866</v>
      </c>
      <c r="C423" s="31" t="s">
        <v>5710</v>
      </c>
      <c r="D423" s="27">
        <f>VLOOKUP(C423,'[4]Gelen Bilgi'!$B$2:$C$429,2,FALSE)</f>
        <v>41544</v>
      </c>
      <c r="E423">
        <f t="shared" si="6"/>
        <v>11</v>
      </c>
      <c r="F423" s="12" t="s">
        <v>50</v>
      </c>
    </row>
    <row r="424" spans="1:6" x14ac:dyDescent="0.3">
      <c r="A424" s="29">
        <v>420</v>
      </c>
      <c r="B424" s="30">
        <v>41866</v>
      </c>
      <c r="C424" s="31" t="s">
        <v>5711</v>
      </c>
      <c r="D424" s="27">
        <f>VLOOKUP(C424,'[4]Gelen Bilgi'!$B$2:$C$429,2,FALSE)</f>
        <v>41647</v>
      </c>
      <c r="E424">
        <f t="shared" si="6"/>
        <v>7</v>
      </c>
      <c r="F424" s="12" t="s">
        <v>50</v>
      </c>
    </row>
    <row r="425" spans="1:6" x14ac:dyDescent="0.3">
      <c r="A425" s="29">
        <v>421</v>
      </c>
      <c r="B425" s="30">
        <v>41867</v>
      </c>
      <c r="C425" s="31" t="s">
        <v>5176</v>
      </c>
      <c r="D425" s="27">
        <f>VLOOKUP(C425,'[4]Gelen Bilgi'!$B$2:$C$429,2,FALSE)</f>
        <v>41471</v>
      </c>
      <c r="E425">
        <f t="shared" si="6"/>
        <v>13</v>
      </c>
      <c r="F425" s="12" t="s">
        <v>174</v>
      </c>
    </row>
    <row r="426" spans="1:6" x14ac:dyDescent="0.3">
      <c r="A426" s="29">
        <v>422</v>
      </c>
      <c r="B426" s="30">
        <v>41868</v>
      </c>
      <c r="C426" s="31" t="s">
        <v>5712</v>
      </c>
      <c r="D426" s="27">
        <f>VLOOKUP(C426,'[4]Gelen Bilgi'!$B$2:$C$429,2,FALSE)</f>
        <v>41470</v>
      </c>
      <c r="E426">
        <f t="shared" si="6"/>
        <v>13</v>
      </c>
      <c r="F426" s="12" t="s">
        <v>174</v>
      </c>
    </row>
    <row r="427" spans="1:6" x14ac:dyDescent="0.3">
      <c r="A427" s="29">
        <v>423</v>
      </c>
      <c r="B427" s="30">
        <v>41802</v>
      </c>
      <c r="C427" s="31" t="s">
        <v>5713</v>
      </c>
      <c r="D427" s="27"/>
    </row>
    <row r="428" spans="1:6" x14ac:dyDescent="0.3">
      <c r="A428" s="29">
        <v>424</v>
      </c>
      <c r="B428" s="30">
        <v>41873</v>
      </c>
      <c r="C428" s="31" t="s">
        <v>5714</v>
      </c>
      <c r="D428" s="27">
        <f>VLOOKUP(C428,'[4]Gelen Bilgi'!$B$2:$C$429,2,FALSE)</f>
        <v>41426</v>
      </c>
      <c r="E428">
        <f t="shared" si="6"/>
        <v>15</v>
      </c>
      <c r="F428" s="12" t="s">
        <v>174</v>
      </c>
    </row>
    <row r="429" spans="1:6" x14ac:dyDescent="0.3">
      <c r="A429" s="29">
        <v>425</v>
      </c>
      <c r="B429" s="30">
        <v>41873</v>
      </c>
      <c r="C429" s="31" t="s">
        <v>5323</v>
      </c>
      <c r="D429" s="27">
        <f>VLOOKUP(C429,'[4]Gelen Bilgi'!$B$2:$C$429,2,FALSE)</f>
        <v>41456</v>
      </c>
      <c r="E429">
        <f t="shared" si="6"/>
        <v>14</v>
      </c>
      <c r="F429" s="12" t="s">
        <v>174</v>
      </c>
    </row>
    <row r="430" spans="1:6" x14ac:dyDescent="0.3">
      <c r="A430" s="29">
        <v>426</v>
      </c>
      <c r="B430" s="30">
        <v>41874</v>
      </c>
      <c r="C430" s="31" t="s">
        <v>5715</v>
      </c>
      <c r="D430" s="27">
        <f>VLOOKUP(C430,'[4]Gelen Bilgi'!$B$2:$C$429,2,FALSE)</f>
        <v>41235</v>
      </c>
      <c r="E430">
        <f t="shared" si="6"/>
        <v>21</v>
      </c>
      <c r="F430" s="12" t="s">
        <v>174</v>
      </c>
    </row>
    <row r="431" spans="1:6" x14ac:dyDescent="0.3">
      <c r="A431" s="29">
        <v>427</v>
      </c>
      <c r="B431" s="30">
        <v>41874</v>
      </c>
      <c r="C431" s="31" t="s">
        <v>5573</v>
      </c>
      <c r="D431" s="27">
        <f>VLOOKUP(C431,'[4]Gelen Bilgi'!$B$2:$C$429,2,FALSE)</f>
        <v>41733</v>
      </c>
      <c r="E431">
        <f t="shared" si="6"/>
        <v>5</v>
      </c>
      <c r="F431" s="12" t="s">
        <v>103</v>
      </c>
    </row>
    <row r="432" spans="1:6" x14ac:dyDescent="0.3">
      <c r="A432" s="29">
        <v>428</v>
      </c>
      <c r="B432" s="30">
        <v>41876</v>
      </c>
      <c r="C432" s="31" t="s">
        <v>5716</v>
      </c>
      <c r="D432" s="27">
        <f>VLOOKUP(C432,'[4]Gelen Bilgi'!$B$2:$C$429,2,FALSE)</f>
        <v>41578</v>
      </c>
      <c r="E432">
        <f t="shared" si="6"/>
        <v>10</v>
      </c>
      <c r="F432" s="12" t="s">
        <v>50</v>
      </c>
    </row>
    <row r="433" spans="1:6" x14ac:dyDescent="0.3">
      <c r="A433" s="29">
        <v>429</v>
      </c>
      <c r="B433" s="30">
        <v>41876</v>
      </c>
      <c r="C433" s="31" t="s">
        <v>5563</v>
      </c>
      <c r="D433" s="27">
        <f>VLOOKUP(C433,'[4]Gelen Bilgi'!$B$2:$C$429,2,FALSE)</f>
        <v>41340</v>
      </c>
      <c r="E433">
        <f t="shared" si="6"/>
        <v>18</v>
      </c>
      <c r="F433" s="12" t="s">
        <v>174</v>
      </c>
    </row>
    <row r="434" spans="1:6" x14ac:dyDescent="0.3">
      <c r="A434" s="29">
        <v>430</v>
      </c>
      <c r="B434" s="30">
        <v>41882</v>
      </c>
      <c r="C434" s="31" t="s">
        <v>5717</v>
      </c>
      <c r="D434" s="27">
        <f>VLOOKUP(C434,'[4]Gelen Bilgi'!$B$2:$C$429,2,FALSE)</f>
        <v>41177</v>
      </c>
      <c r="E434">
        <f t="shared" si="6"/>
        <v>24</v>
      </c>
      <c r="F434" s="12" t="s">
        <v>174</v>
      </c>
    </row>
    <row r="435" spans="1:6" x14ac:dyDescent="0.3">
      <c r="A435" s="29">
        <v>431</v>
      </c>
      <c r="B435" s="30">
        <v>41885</v>
      </c>
      <c r="C435" s="31" t="s">
        <v>5695</v>
      </c>
      <c r="D435" s="27">
        <f>VLOOKUP(C435,'[4]Gelen Bilgi'!$B$2:$C$429,2,FALSE)</f>
        <v>41235</v>
      </c>
      <c r="E435">
        <f t="shared" si="6"/>
        <v>22</v>
      </c>
      <c r="F435" s="12" t="s">
        <v>174</v>
      </c>
    </row>
    <row r="436" spans="1:6" x14ac:dyDescent="0.3">
      <c r="A436" s="29">
        <v>432</v>
      </c>
      <c r="B436" s="30">
        <v>41889</v>
      </c>
      <c r="C436" s="31" t="s">
        <v>5567</v>
      </c>
      <c r="D436" s="27">
        <f>VLOOKUP(C436,'[4]Gelen Bilgi'!$B$2:$C$429,2,FALSE)</f>
        <v>40672</v>
      </c>
      <c r="E436">
        <f t="shared" si="6"/>
        <v>41</v>
      </c>
      <c r="F436" s="12" t="s">
        <v>123</v>
      </c>
    </row>
    <row r="437" spans="1:6" x14ac:dyDescent="0.3">
      <c r="A437" s="29">
        <v>433</v>
      </c>
      <c r="B437" s="30">
        <v>41891</v>
      </c>
      <c r="C437" s="31" t="s">
        <v>5718</v>
      </c>
      <c r="D437" s="27">
        <f>VLOOKUP(C437,'[4]Gelen Bilgi'!$B$2:$C$429,2,FALSE)</f>
        <v>41078</v>
      </c>
      <c r="E437">
        <f t="shared" si="6"/>
        <v>27</v>
      </c>
      <c r="F437" s="12" t="s">
        <v>123</v>
      </c>
    </row>
    <row r="438" spans="1:6" x14ac:dyDescent="0.3">
      <c r="A438" s="29">
        <v>434</v>
      </c>
      <c r="B438" s="30">
        <v>41892</v>
      </c>
      <c r="C438" s="31" t="s">
        <v>5547</v>
      </c>
      <c r="D438" s="27">
        <f>VLOOKUP(C438,'[4]Gelen Bilgi'!$B$2:$C$429,2,FALSE)</f>
        <v>41473</v>
      </c>
      <c r="E438">
        <f t="shared" si="6"/>
        <v>14</v>
      </c>
      <c r="F438" s="12" t="s">
        <v>174</v>
      </c>
    </row>
    <row r="439" spans="1:6" x14ac:dyDescent="0.3">
      <c r="A439" s="29">
        <v>435</v>
      </c>
      <c r="B439" s="30">
        <v>41892</v>
      </c>
      <c r="C439" s="31" t="s">
        <v>5620</v>
      </c>
      <c r="D439" s="27">
        <f>VLOOKUP(C439,'[4]Gelen Bilgi'!$B$2:$C$429,2,FALSE)</f>
        <v>41282</v>
      </c>
      <c r="E439">
        <f t="shared" si="6"/>
        <v>20</v>
      </c>
      <c r="F439" s="12" t="s">
        <v>174</v>
      </c>
    </row>
    <row r="440" spans="1:6" x14ac:dyDescent="0.3">
      <c r="A440" s="29">
        <v>436</v>
      </c>
      <c r="B440" s="30">
        <v>41892</v>
      </c>
      <c r="C440" s="31" t="s">
        <v>5719</v>
      </c>
      <c r="D440" s="27">
        <f>VLOOKUP(C440,'[4]Gelen Bilgi'!$B$2:$C$429,2,FALSE)</f>
        <v>41471</v>
      </c>
      <c r="E440">
        <f t="shared" si="6"/>
        <v>14</v>
      </c>
      <c r="F440" s="12" t="s">
        <v>174</v>
      </c>
    </row>
    <row r="441" spans="1:6" x14ac:dyDescent="0.3">
      <c r="A441" s="29">
        <v>437</v>
      </c>
      <c r="B441" s="30">
        <v>41901</v>
      </c>
      <c r="C441" s="31" t="s">
        <v>5720</v>
      </c>
      <c r="D441" s="27">
        <f>VLOOKUP(C441,'[4]Gelen Bilgi'!$B$2:$C$429,2,FALSE)</f>
        <v>41422</v>
      </c>
      <c r="E441">
        <f t="shared" si="6"/>
        <v>16</v>
      </c>
      <c r="F441" s="12" t="s">
        <v>174</v>
      </c>
    </row>
    <row r="442" spans="1:6" x14ac:dyDescent="0.3">
      <c r="A442" s="29">
        <v>438</v>
      </c>
      <c r="B442" s="30">
        <v>41902</v>
      </c>
      <c r="C442" s="31" t="s">
        <v>5721</v>
      </c>
      <c r="D442" s="27">
        <f>VLOOKUP(C442,'[4]Gelen Bilgi'!$B$2:$C$429,2,FALSE)</f>
        <v>41450</v>
      </c>
      <c r="E442">
        <f t="shared" si="6"/>
        <v>15</v>
      </c>
      <c r="F442" s="12" t="s">
        <v>174</v>
      </c>
    </row>
    <row r="443" spans="1:6" x14ac:dyDescent="0.3">
      <c r="A443" s="29">
        <v>439</v>
      </c>
      <c r="B443" s="30">
        <v>41905</v>
      </c>
      <c r="C443" s="31" t="s">
        <v>5722</v>
      </c>
      <c r="D443" s="27">
        <f>VLOOKUP(C443,'[4]Gelen Bilgi'!$B$2:$C$429,2,FALSE)</f>
        <v>41647</v>
      </c>
      <c r="E443">
        <f t="shared" si="6"/>
        <v>9</v>
      </c>
      <c r="F443" s="12" t="s">
        <v>50</v>
      </c>
    </row>
    <row r="444" spans="1:6" x14ac:dyDescent="0.3">
      <c r="A444" s="29">
        <v>440</v>
      </c>
      <c r="B444" s="30">
        <v>41906</v>
      </c>
      <c r="C444" s="31" t="s">
        <v>5606</v>
      </c>
      <c r="D444" s="27">
        <f>VLOOKUP(C444,'[4]Gelen Bilgi'!$B$2:$C$429,2,FALSE)</f>
        <v>41515</v>
      </c>
      <c r="E444">
        <f t="shared" si="6"/>
        <v>13</v>
      </c>
      <c r="F444" s="12" t="s">
        <v>174</v>
      </c>
    </row>
    <row r="445" spans="1:6" x14ac:dyDescent="0.3">
      <c r="A445" s="29">
        <v>441</v>
      </c>
      <c r="B445" s="30">
        <v>41908</v>
      </c>
      <c r="C445" s="31" t="s">
        <v>5723</v>
      </c>
      <c r="D445" s="27">
        <f>VLOOKUP(C445,'[4]Gelen Bilgi'!$B$2:$C$429,2,FALSE)</f>
        <v>40513</v>
      </c>
      <c r="E445">
        <f t="shared" si="6"/>
        <v>47</v>
      </c>
      <c r="F445" s="12" t="s">
        <v>123</v>
      </c>
    </row>
    <row r="446" spans="1:6" x14ac:dyDescent="0.3">
      <c r="A446" s="29">
        <v>442</v>
      </c>
      <c r="B446" s="30">
        <v>41908</v>
      </c>
      <c r="C446" s="31" t="s">
        <v>5724</v>
      </c>
      <c r="D446" s="27">
        <f>VLOOKUP(C446,'[4]Gelen Bilgi'!$B$2:$C$429,2,FALSE)</f>
        <v>41179</v>
      </c>
      <c r="E446">
        <f t="shared" si="6"/>
        <v>24</v>
      </c>
      <c r="F446" s="12" t="s">
        <v>174</v>
      </c>
    </row>
    <row r="447" spans="1:6" x14ac:dyDescent="0.3">
      <c r="A447" s="29">
        <v>443</v>
      </c>
      <c r="B447" s="30">
        <v>41911</v>
      </c>
      <c r="C447" s="31" t="s">
        <v>5686</v>
      </c>
      <c r="D447" s="27">
        <f>VLOOKUP(C447,'[4]Gelen Bilgi'!$B$2:$C$429,2,FALSE)</f>
        <v>41227</v>
      </c>
      <c r="E447">
        <f t="shared" si="6"/>
        <v>23</v>
      </c>
      <c r="F447" s="12" t="s">
        <v>174</v>
      </c>
    </row>
  </sheetData>
  <conditionalFormatting sqref="C1:C1048576">
    <cfRule type="duplicateValues" dxfId="0" priority="1"/>
  </conditionalFormatting>
  <dataValidations count="1">
    <dataValidation allowBlank="1" showErrorMessage="1" sqref="A3:A447" xr:uid="{A105E035-659E-405F-8547-ECE420597E3D}"/>
  </dataValidations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DE72-191F-4832-91EB-86AC93A00A0A}">
  <dimension ref="A1:J2591"/>
  <sheetViews>
    <sheetView workbookViewId="0">
      <pane ySplit="1" topLeftCell="A2303" activePane="bottomLeft" state="frozen"/>
      <selection pane="bottomLeft" activeCell="B2303" sqref="B2303"/>
    </sheetView>
  </sheetViews>
  <sheetFormatPr defaultRowHeight="14.4" x14ac:dyDescent="0.3"/>
  <cols>
    <col min="1" max="1" width="22.5546875" customWidth="1"/>
    <col min="2" max="2" width="13.109375" customWidth="1"/>
    <col min="3" max="3" width="12.5546875" style="21" customWidth="1"/>
    <col min="4" max="4" width="14.44140625" customWidth="1"/>
    <col min="5" max="5" width="14.6640625" customWidth="1"/>
    <col min="6" max="6" width="17.5546875" bestFit="1" customWidth="1"/>
    <col min="7" max="7" width="9.6640625" bestFit="1" customWidth="1"/>
    <col min="8" max="8" width="8.6640625" bestFit="1" customWidth="1"/>
    <col min="9" max="9" width="10.44140625" bestFit="1" customWidth="1"/>
  </cols>
  <sheetData>
    <row r="1" spans="1:8" x14ac:dyDescent="0.3">
      <c r="A1" t="s">
        <v>3391</v>
      </c>
      <c r="B1" t="s">
        <v>3392</v>
      </c>
      <c r="C1" t="s">
        <v>3393</v>
      </c>
      <c r="D1" t="s">
        <v>3394</v>
      </c>
      <c r="E1" t="s">
        <v>3395</v>
      </c>
      <c r="F1" t="s">
        <v>3396</v>
      </c>
      <c r="G1" t="s">
        <v>3392</v>
      </c>
      <c r="H1" t="s">
        <v>3397</v>
      </c>
    </row>
    <row r="2" spans="1:8" x14ac:dyDescent="0.3">
      <c r="A2" t="str">
        <f>CONCATENATE(B2,"-",C2)</f>
        <v>ISTANBUL-03.01.2013</v>
      </c>
      <c r="B2" t="s">
        <v>5725</v>
      </c>
      <c r="C2" s="21" t="s">
        <v>4565</v>
      </c>
      <c r="D2">
        <v>9</v>
      </c>
      <c r="E2">
        <v>5</v>
      </c>
      <c r="F2" t="s">
        <v>72</v>
      </c>
      <c r="G2" t="s">
        <v>5725</v>
      </c>
      <c r="H2" t="s">
        <v>51</v>
      </c>
    </row>
    <row r="3" spans="1:8" x14ac:dyDescent="0.3">
      <c r="A3" t="str">
        <f t="shared" ref="A3:A66" si="0">CONCATENATE(B3,"-",C3)</f>
        <v>ISTANBUL-04.01.2013</v>
      </c>
      <c r="B3" t="s">
        <v>5725</v>
      </c>
      <c r="C3" s="21" t="s">
        <v>3467</v>
      </c>
      <c r="D3">
        <v>17</v>
      </c>
      <c r="E3">
        <v>12</v>
      </c>
      <c r="F3" t="s">
        <v>27</v>
      </c>
      <c r="G3" t="s">
        <v>5725</v>
      </c>
      <c r="H3" t="s">
        <v>51</v>
      </c>
    </row>
    <row r="4" spans="1:8" x14ac:dyDescent="0.3">
      <c r="A4" t="str">
        <f t="shared" si="0"/>
        <v>ARTVİN-06.01.2013</v>
      </c>
      <c r="B4" t="s">
        <v>67</v>
      </c>
      <c r="C4" s="21" t="s">
        <v>3713</v>
      </c>
      <c r="D4">
        <v>26</v>
      </c>
      <c r="E4">
        <v>16</v>
      </c>
      <c r="F4" t="s">
        <v>275</v>
      </c>
      <c r="G4" t="s">
        <v>67</v>
      </c>
      <c r="H4" t="s">
        <v>62</v>
      </c>
    </row>
    <row r="5" spans="1:8" x14ac:dyDescent="0.3">
      <c r="A5" t="str">
        <f t="shared" si="0"/>
        <v>ARTVİN-07.01.2013</v>
      </c>
      <c r="B5" t="s">
        <v>67</v>
      </c>
      <c r="C5" s="21" t="s">
        <v>4666</v>
      </c>
      <c r="D5">
        <v>26</v>
      </c>
      <c r="E5">
        <v>19</v>
      </c>
      <c r="F5" t="s">
        <v>27</v>
      </c>
      <c r="G5" t="s">
        <v>67</v>
      </c>
      <c r="H5" t="s">
        <v>62</v>
      </c>
    </row>
    <row r="6" spans="1:8" x14ac:dyDescent="0.3">
      <c r="A6" t="str">
        <f t="shared" si="0"/>
        <v>ARTVİN-07.01.2013</v>
      </c>
      <c r="B6" t="s">
        <v>67</v>
      </c>
      <c r="C6" s="21" t="s">
        <v>4666</v>
      </c>
      <c r="D6">
        <v>26</v>
      </c>
      <c r="E6">
        <v>19</v>
      </c>
      <c r="F6" t="s">
        <v>27</v>
      </c>
      <c r="G6" t="s">
        <v>67</v>
      </c>
      <c r="H6" t="s">
        <v>62</v>
      </c>
    </row>
    <row r="7" spans="1:8" x14ac:dyDescent="0.3">
      <c r="A7" t="str">
        <f t="shared" si="0"/>
        <v>ARTVİN-07.01.2013</v>
      </c>
      <c r="B7" t="s">
        <v>67</v>
      </c>
      <c r="C7" s="21" t="s">
        <v>4666</v>
      </c>
      <c r="D7">
        <v>26</v>
      </c>
      <c r="E7">
        <v>19</v>
      </c>
      <c r="F7" t="s">
        <v>27</v>
      </c>
      <c r="G7" t="s">
        <v>67</v>
      </c>
      <c r="H7" t="s">
        <v>62</v>
      </c>
    </row>
    <row r="8" spans="1:8" x14ac:dyDescent="0.3">
      <c r="A8" t="str">
        <f t="shared" si="0"/>
        <v>ARTVİN-08.01.2013</v>
      </c>
      <c r="B8" t="s">
        <v>67</v>
      </c>
      <c r="C8" s="21" t="s">
        <v>4170</v>
      </c>
      <c r="D8">
        <v>26</v>
      </c>
      <c r="E8">
        <v>18</v>
      </c>
      <c r="F8" t="s">
        <v>275</v>
      </c>
      <c r="G8" t="s">
        <v>67</v>
      </c>
      <c r="H8" t="s">
        <v>62</v>
      </c>
    </row>
    <row r="9" spans="1:8" x14ac:dyDescent="0.3">
      <c r="A9" t="str">
        <f t="shared" si="0"/>
        <v>ARTVİN-08.01.2013</v>
      </c>
      <c r="B9" t="s">
        <v>67</v>
      </c>
      <c r="C9" s="21" t="s">
        <v>4170</v>
      </c>
      <c r="D9">
        <v>26</v>
      </c>
      <c r="E9">
        <v>18</v>
      </c>
      <c r="F9" t="s">
        <v>275</v>
      </c>
      <c r="G9" t="s">
        <v>67</v>
      </c>
      <c r="H9" t="s">
        <v>62</v>
      </c>
    </row>
    <row r="10" spans="1:8" x14ac:dyDescent="0.3">
      <c r="A10" t="str">
        <f t="shared" si="0"/>
        <v>ARTVİN-08.01.2013</v>
      </c>
      <c r="B10" t="s">
        <v>67</v>
      </c>
      <c r="C10" s="21" t="s">
        <v>4170</v>
      </c>
      <c r="D10">
        <v>26</v>
      </c>
      <c r="E10">
        <v>18</v>
      </c>
      <c r="F10" t="s">
        <v>275</v>
      </c>
      <c r="G10" t="s">
        <v>67</v>
      </c>
      <c r="H10" t="s">
        <v>62</v>
      </c>
    </row>
    <row r="11" spans="1:8" x14ac:dyDescent="0.3">
      <c r="A11" t="str">
        <f t="shared" si="0"/>
        <v>ARTVİN-08.01.2013</v>
      </c>
      <c r="B11" t="s">
        <v>67</v>
      </c>
      <c r="C11" s="21" t="s">
        <v>4170</v>
      </c>
      <c r="D11">
        <v>26</v>
      </c>
      <c r="E11">
        <v>18</v>
      </c>
      <c r="F11" t="s">
        <v>275</v>
      </c>
      <c r="G11" t="s">
        <v>67</v>
      </c>
      <c r="H11" t="s">
        <v>62</v>
      </c>
    </row>
    <row r="12" spans="1:8" x14ac:dyDescent="0.3">
      <c r="A12" t="str">
        <f t="shared" si="0"/>
        <v>ARTVİN-08.01.2013</v>
      </c>
      <c r="B12" t="s">
        <v>67</v>
      </c>
      <c r="C12" s="21" t="s">
        <v>4170</v>
      </c>
      <c r="D12">
        <v>26</v>
      </c>
      <c r="E12">
        <v>18</v>
      </c>
      <c r="F12" t="s">
        <v>275</v>
      </c>
      <c r="G12" t="s">
        <v>67</v>
      </c>
      <c r="H12" t="s">
        <v>62</v>
      </c>
    </row>
    <row r="13" spans="1:8" x14ac:dyDescent="0.3">
      <c r="A13" t="str">
        <f t="shared" si="0"/>
        <v>ARTVİN-08.01.2013</v>
      </c>
      <c r="B13" t="s">
        <v>67</v>
      </c>
      <c r="C13" s="21" t="s">
        <v>4170</v>
      </c>
      <c r="D13">
        <v>26</v>
      </c>
      <c r="E13">
        <v>18</v>
      </c>
      <c r="F13" t="s">
        <v>275</v>
      </c>
      <c r="G13" t="s">
        <v>67</v>
      </c>
      <c r="H13" t="s">
        <v>62</v>
      </c>
    </row>
    <row r="14" spans="1:8" x14ac:dyDescent="0.3">
      <c r="A14" t="str">
        <f t="shared" si="0"/>
        <v>ARTVİN-08.01.2013</v>
      </c>
      <c r="B14" t="s">
        <v>67</v>
      </c>
      <c r="C14" s="21" t="s">
        <v>4170</v>
      </c>
      <c r="D14">
        <v>26</v>
      </c>
      <c r="E14">
        <v>18</v>
      </c>
      <c r="F14" t="s">
        <v>275</v>
      </c>
      <c r="G14" t="s">
        <v>67</v>
      </c>
      <c r="H14" t="s">
        <v>62</v>
      </c>
    </row>
    <row r="15" spans="1:8" x14ac:dyDescent="0.3">
      <c r="A15" t="str">
        <f t="shared" si="0"/>
        <v>ARTVİN-08.01.2013</v>
      </c>
      <c r="B15" t="s">
        <v>67</v>
      </c>
      <c r="C15" s="21" t="s">
        <v>4170</v>
      </c>
      <c r="D15">
        <v>26</v>
      </c>
      <c r="E15">
        <v>18</v>
      </c>
      <c r="F15" t="s">
        <v>275</v>
      </c>
      <c r="G15" t="s">
        <v>67</v>
      </c>
      <c r="H15" t="s">
        <v>62</v>
      </c>
    </row>
    <row r="16" spans="1:8" x14ac:dyDescent="0.3">
      <c r="A16" t="str">
        <f t="shared" si="0"/>
        <v>ARTVİN-08.01.2013</v>
      </c>
      <c r="B16" t="s">
        <v>67</v>
      </c>
      <c r="C16" s="21" t="s">
        <v>4170</v>
      </c>
      <c r="D16">
        <v>26</v>
      </c>
      <c r="E16">
        <v>18</v>
      </c>
      <c r="F16" t="s">
        <v>275</v>
      </c>
      <c r="G16" t="s">
        <v>67</v>
      </c>
      <c r="H16" t="s">
        <v>62</v>
      </c>
    </row>
    <row r="17" spans="1:8" x14ac:dyDescent="0.3">
      <c r="A17" t="str">
        <f t="shared" si="0"/>
        <v>ISTANBUL-12.01.2013</v>
      </c>
      <c r="B17" t="s">
        <v>5725</v>
      </c>
      <c r="C17" s="21" t="s">
        <v>4293</v>
      </c>
      <c r="D17">
        <v>14</v>
      </c>
      <c r="E17">
        <v>9</v>
      </c>
      <c r="F17" t="s">
        <v>27</v>
      </c>
      <c r="G17" t="s">
        <v>5725</v>
      </c>
      <c r="H17" t="s">
        <v>51</v>
      </c>
    </row>
    <row r="18" spans="1:8" x14ac:dyDescent="0.3">
      <c r="A18" t="str">
        <f t="shared" si="0"/>
        <v>ISTANBUL-14.01.2013</v>
      </c>
      <c r="B18" t="s">
        <v>5725</v>
      </c>
      <c r="C18" s="21" t="s">
        <v>4758</v>
      </c>
      <c r="D18">
        <v>11</v>
      </c>
      <c r="E18">
        <v>4</v>
      </c>
      <c r="F18" t="s">
        <v>27</v>
      </c>
      <c r="G18" t="s">
        <v>5725</v>
      </c>
      <c r="H18" t="s">
        <v>51</v>
      </c>
    </row>
    <row r="19" spans="1:8" x14ac:dyDescent="0.3">
      <c r="A19" t="str">
        <f t="shared" si="0"/>
        <v>ISTANBUL-16.01.2013</v>
      </c>
      <c r="B19" t="s">
        <v>5725</v>
      </c>
      <c r="C19" s="21" t="s">
        <v>3842</v>
      </c>
      <c r="D19">
        <v>15</v>
      </c>
      <c r="E19">
        <v>8</v>
      </c>
      <c r="F19" t="s">
        <v>72</v>
      </c>
      <c r="G19" t="s">
        <v>5725</v>
      </c>
      <c r="H19" t="s">
        <v>51</v>
      </c>
    </row>
    <row r="20" spans="1:8" x14ac:dyDescent="0.3">
      <c r="A20" t="str">
        <f t="shared" si="0"/>
        <v>ISTANBUL-19.01.2013</v>
      </c>
      <c r="B20" t="s">
        <v>5725</v>
      </c>
      <c r="C20" s="21" t="s">
        <v>4667</v>
      </c>
      <c r="D20">
        <v>12</v>
      </c>
      <c r="E20">
        <v>7</v>
      </c>
      <c r="F20" t="s">
        <v>72</v>
      </c>
      <c r="G20" t="s">
        <v>5725</v>
      </c>
      <c r="H20" t="s">
        <v>51</v>
      </c>
    </row>
    <row r="21" spans="1:8" x14ac:dyDescent="0.3">
      <c r="A21" t="str">
        <f t="shared" si="0"/>
        <v>ARTVİN-20.01.2013</v>
      </c>
      <c r="B21" t="s">
        <v>67</v>
      </c>
      <c r="C21" s="21" t="s">
        <v>4566</v>
      </c>
      <c r="D21">
        <v>13</v>
      </c>
      <c r="E21">
        <v>10</v>
      </c>
      <c r="F21" t="s">
        <v>27</v>
      </c>
      <c r="G21" t="s">
        <v>67</v>
      </c>
      <c r="H21" t="s">
        <v>62</v>
      </c>
    </row>
    <row r="22" spans="1:8" x14ac:dyDescent="0.3">
      <c r="A22" t="str">
        <f t="shared" si="0"/>
        <v>ARTVİN-25.01.2013</v>
      </c>
      <c r="B22" t="s">
        <v>67</v>
      </c>
      <c r="C22" s="21" t="s">
        <v>3714</v>
      </c>
      <c r="D22">
        <v>18</v>
      </c>
      <c r="E22">
        <v>10</v>
      </c>
      <c r="F22" t="s">
        <v>275</v>
      </c>
      <c r="G22" t="s">
        <v>67</v>
      </c>
      <c r="H22" t="s">
        <v>62</v>
      </c>
    </row>
    <row r="23" spans="1:8" x14ac:dyDescent="0.3">
      <c r="A23" t="str">
        <f t="shared" si="0"/>
        <v>ISTANBUL-26.01.2013</v>
      </c>
      <c r="B23" t="s">
        <v>5725</v>
      </c>
      <c r="C23" s="21" t="s">
        <v>3559</v>
      </c>
      <c r="D23">
        <v>9</v>
      </c>
      <c r="E23">
        <v>7</v>
      </c>
      <c r="F23" t="s">
        <v>37</v>
      </c>
      <c r="G23" t="s">
        <v>5725</v>
      </c>
      <c r="H23" t="s">
        <v>51</v>
      </c>
    </row>
    <row r="24" spans="1:8" x14ac:dyDescent="0.3">
      <c r="A24" t="str">
        <f t="shared" si="0"/>
        <v>ISTANBUL-26.01.2013</v>
      </c>
      <c r="B24" t="s">
        <v>5725</v>
      </c>
      <c r="C24" s="21" t="s">
        <v>3559</v>
      </c>
      <c r="D24">
        <v>9</v>
      </c>
      <c r="E24">
        <v>7</v>
      </c>
      <c r="F24" t="s">
        <v>37</v>
      </c>
      <c r="G24" t="s">
        <v>5725</v>
      </c>
      <c r="H24" t="s">
        <v>51</v>
      </c>
    </row>
    <row r="25" spans="1:8" x14ac:dyDescent="0.3">
      <c r="A25" t="str">
        <f t="shared" si="0"/>
        <v>ISTANBUL-29.01.2013</v>
      </c>
      <c r="B25" t="s">
        <v>5725</v>
      </c>
      <c r="C25" s="21" t="s">
        <v>3423</v>
      </c>
      <c r="D25">
        <v>5</v>
      </c>
      <c r="E25">
        <v>1</v>
      </c>
      <c r="F25" t="s">
        <v>37</v>
      </c>
      <c r="G25" t="s">
        <v>5725</v>
      </c>
      <c r="H25" t="s">
        <v>51</v>
      </c>
    </row>
    <row r="26" spans="1:8" x14ac:dyDescent="0.3">
      <c r="A26" t="str">
        <f t="shared" si="0"/>
        <v>ARTVİN-29.01.2013</v>
      </c>
      <c r="B26" t="s">
        <v>67</v>
      </c>
      <c r="C26" s="21" t="s">
        <v>3423</v>
      </c>
      <c r="D26">
        <v>11</v>
      </c>
      <c r="E26">
        <v>6</v>
      </c>
      <c r="F26" t="s">
        <v>275</v>
      </c>
      <c r="G26" t="s">
        <v>67</v>
      </c>
      <c r="H26" t="s">
        <v>62</v>
      </c>
    </row>
    <row r="27" spans="1:8" x14ac:dyDescent="0.3">
      <c r="A27" t="str">
        <f t="shared" si="0"/>
        <v>ISTANBUL-31.01.2013</v>
      </c>
      <c r="B27" t="s">
        <v>5725</v>
      </c>
      <c r="C27" s="21" t="s">
        <v>4802</v>
      </c>
      <c r="D27">
        <v>7</v>
      </c>
      <c r="E27">
        <v>4</v>
      </c>
      <c r="F27" t="s">
        <v>27</v>
      </c>
      <c r="G27" t="s">
        <v>5725</v>
      </c>
      <c r="H27" t="s">
        <v>51</v>
      </c>
    </row>
    <row r="28" spans="1:8" x14ac:dyDescent="0.3">
      <c r="A28" t="str">
        <f t="shared" si="0"/>
        <v>ISTANBUL-02.02.2013</v>
      </c>
      <c r="B28" t="s">
        <v>5725</v>
      </c>
      <c r="C28" s="21" t="s">
        <v>3519</v>
      </c>
      <c r="D28">
        <v>14</v>
      </c>
      <c r="E28">
        <v>10</v>
      </c>
      <c r="F28" t="s">
        <v>27</v>
      </c>
      <c r="G28" t="s">
        <v>5725</v>
      </c>
      <c r="H28" t="s">
        <v>51</v>
      </c>
    </row>
    <row r="29" spans="1:8" x14ac:dyDescent="0.3">
      <c r="A29" t="str">
        <f t="shared" si="0"/>
        <v>ISTANBUL-03.02.2013</v>
      </c>
      <c r="B29" t="s">
        <v>5725</v>
      </c>
      <c r="C29" s="21" t="s">
        <v>4567</v>
      </c>
      <c r="D29">
        <v>11</v>
      </c>
      <c r="E29">
        <v>6</v>
      </c>
      <c r="F29" t="s">
        <v>27</v>
      </c>
      <c r="G29" t="s">
        <v>5725</v>
      </c>
      <c r="H29" t="s">
        <v>51</v>
      </c>
    </row>
    <row r="30" spans="1:8" x14ac:dyDescent="0.3">
      <c r="A30" t="str">
        <f t="shared" si="0"/>
        <v>ISTANBUL-03.02.2013</v>
      </c>
      <c r="B30" t="s">
        <v>5725</v>
      </c>
      <c r="C30" s="21" t="s">
        <v>4567</v>
      </c>
      <c r="D30">
        <v>11</v>
      </c>
      <c r="E30">
        <v>6</v>
      </c>
      <c r="F30" t="s">
        <v>27</v>
      </c>
      <c r="G30" t="s">
        <v>5725</v>
      </c>
      <c r="H30" t="s">
        <v>51</v>
      </c>
    </row>
    <row r="31" spans="1:8" x14ac:dyDescent="0.3">
      <c r="A31" t="str">
        <f t="shared" si="0"/>
        <v>ISTANBUL-12.02.2013</v>
      </c>
      <c r="B31" t="s">
        <v>5725</v>
      </c>
      <c r="C31" s="21" t="s">
        <v>3399</v>
      </c>
      <c r="D31">
        <v>12</v>
      </c>
      <c r="E31">
        <v>4</v>
      </c>
      <c r="F31" t="s">
        <v>37</v>
      </c>
      <c r="G31" t="s">
        <v>5725</v>
      </c>
      <c r="H31" t="s">
        <v>51</v>
      </c>
    </row>
    <row r="32" spans="1:8" x14ac:dyDescent="0.3">
      <c r="A32" t="str">
        <f t="shared" si="0"/>
        <v>ISTANBUL-13.02.2013</v>
      </c>
      <c r="B32" t="s">
        <v>5725</v>
      </c>
      <c r="C32" s="21" t="s">
        <v>4448</v>
      </c>
      <c r="D32">
        <v>13</v>
      </c>
      <c r="E32">
        <v>10</v>
      </c>
      <c r="F32" t="s">
        <v>27</v>
      </c>
      <c r="G32" t="s">
        <v>5725</v>
      </c>
      <c r="H32" t="s">
        <v>51</v>
      </c>
    </row>
    <row r="33" spans="1:8" x14ac:dyDescent="0.3">
      <c r="A33" t="str">
        <f t="shared" si="0"/>
        <v>ISTANBUL-15.02.2013</v>
      </c>
      <c r="B33" t="s">
        <v>5725</v>
      </c>
      <c r="C33" s="21" t="s">
        <v>4568</v>
      </c>
      <c r="D33">
        <v>8</v>
      </c>
      <c r="E33">
        <v>4</v>
      </c>
      <c r="F33" t="s">
        <v>37</v>
      </c>
      <c r="G33" t="s">
        <v>5725</v>
      </c>
      <c r="H33" t="s">
        <v>51</v>
      </c>
    </row>
    <row r="34" spans="1:8" x14ac:dyDescent="0.3">
      <c r="A34" t="str">
        <f t="shared" si="0"/>
        <v>ISTANBUL-18.02.2013</v>
      </c>
      <c r="B34" t="s">
        <v>5725</v>
      </c>
      <c r="C34" s="21" t="s">
        <v>3652</v>
      </c>
      <c r="D34">
        <v>7</v>
      </c>
      <c r="E34">
        <v>3</v>
      </c>
      <c r="F34" t="s">
        <v>27</v>
      </c>
      <c r="G34" t="s">
        <v>5725</v>
      </c>
      <c r="H34" t="s">
        <v>51</v>
      </c>
    </row>
    <row r="35" spans="1:8" x14ac:dyDescent="0.3">
      <c r="A35" t="str">
        <f t="shared" si="0"/>
        <v>ARTVİN-18.02.2013</v>
      </c>
      <c r="B35" t="s">
        <v>67</v>
      </c>
      <c r="C35" s="21" t="s">
        <v>3652</v>
      </c>
      <c r="D35">
        <v>9</v>
      </c>
      <c r="E35">
        <v>4</v>
      </c>
      <c r="F35" t="s">
        <v>275</v>
      </c>
      <c r="G35" t="s">
        <v>67</v>
      </c>
      <c r="H35" t="s">
        <v>62</v>
      </c>
    </row>
    <row r="36" spans="1:8" x14ac:dyDescent="0.3">
      <c r="A36" t="str">
        <f t="shared" si="0"/>
        <v>ISTANBUL-20.02.2013</v>
      </c>
      <c r="B36" t="s">
        <v>5725</v>
      </c>
      <c r="C36" s="21" t="s">
        <v>3843</v>
      </c>
      <c r="D36">
        <v>7</v>
      </c>
      <c r="E36">
        <v>4</v>
      </c>
      <c r="F36" t="s">
        <v>37</v>
      </c>
      <c r="G36" t="s">
        <v>5725</v>
      </c>
      <c r="H36" t="s">
        <v>51</v>
      </c>
    </row>
    <row r="37" spans="1:8" x14ac:dyDescent="0.3">
      <c r="A37" t="str">
        <f t="shared" si="0"/>
        <v>ISTANBUL-23.02.2013</v>
      </c>
      <c r="B37" t="s">
        <v>5725</v>
      </c>
      <c r="C37" s="21" t="s">
        <v>4171</v>
      </c>
      <c r="D37">
        <v>11</v>
      </c>
      <c r="E37">
        <v>7</v>
      </c>
      <c r="F37" t="s">
        <v>27</v>
      </c>
      <c r="G37" t="s">
        <v>5725</v>
      </c>
      <c r="H37" t="s">
        <v>51</v>
      </c>
    </row>
    <row r="38" spans="1:8" x14ac:dyDescent="0.3">
      <c r="A38" t="str">
        <f t="shared" si="0"/>
        <v>ARTVİN-26.02.2013</v>
      </c>
      <c r="B38" t="s">
        <v>67</v>
      </c>
      <c r="C38" s="21" t="s">
        <v>4172</v>
      </c>
      <c r="D38">
        <v>9</v>
      </c>
      <c r="E38">
        <v>6</v>
      </c>
      <c r="F38" t="s">
        <v>27</v>
      </c>
      <c r="G38" t="s">
        <v>67</v>
      </c>
      <c r="H38" t="s">
        <v>62</v>
      </c>
    </row>
    <row r="39" spans="1:8" x14ac:dyDescent="0.3">
      <c r="A39" t="str">
        <f t="shared" si="0"/>
        <v>ARTVİN-28.02.2013</v>
      </c>
      <c r="B39" t="s">
        <v>67</v>
      </c>
      <c r="C39" s="21" t="s">
        <v>3844</v>
      </c>
      <c r="D39">
        <v>11</v>
      </c>
      <c r="E39">
        <v>6</v>
      </c>
      <c r="F39" t="s">
        <v>275</v>
      </c>
      <c r="G39" t="s">
        <v>67</v>
      </c>
      <c r="H39" t="s">
        <v>62</v>
      </c>
    </row>
    <row r="40" spans="1:8" x14ac:dyDescent="0.3">
      <c r="A40" t="str">
        <f t="shared" si="0"/>
        <v>ISTANBUL-02.03.2013</v>
      </c>
      <c r="B40" t="s">
        <v>5725</v>
      </c>
      <c r="C40" s="21" t="s">
        <v>4569</v>
      </c>
      <c r="D40">
        <v>17</v>
      </c>
      <c r="E40">
        <v>11</v>
      </c>
      <c r="F40" t="s">
        <v>27</v>
      </c>
      <c r="G40" t="s">
        <v>5725</v>
      </c>
      <c r="H40" t="s">
        <v>51</v>
      </c>
    </row>
    <row r="41" spans="1:8" x14ac:dyDescent="0.3">
      <c r="A41" t="str">
        <f t="shared" si="0"/>
        <v>ISTANBUL-03.03.2013</v>
      </c>
      <c r="B41" t="s">
        <v>5725</v>
      </c>
      <c r="C41" s="21" t="s">
        <v>4570</v>
      </c>
      <c r="D41">
        <v>8</v>
      </c>
      <c r="E41">
        <v>5</v>
      </c>
      <c r="F41" t="s">
        <v>27</v>
      </c>
      <c r="G41" t="s">
        <v>5725</v>
      </c>
      <c r="H41" t="s">
        <v>51</v>
      </c>
    </row>
    <row r="42" spans="1:8" x14ac:dyDescent="0.3">
      <c r="A42" t="str">
        <f t="shared" si="0"/>
        <v>ISTANBUL-05.03.2013</v>
      </c>
      <c r="B42" t="s">
        <v>5725</v>
      </c>
      <c r="C42" s="21" t="s">
        <v>3715</v>
      </c>
      <c r="D42">
        <v>23</v>
      </c>
      <c r="E42">
        <v>15</v>
      </c>
      <c r="F42" t="s">
        <v>27</v>
      </c>
      <c r="G42" t="s">
        <v>5725</v>
      </c>
      <c r="H42" t="s">
        <v>51</v>
      </c>
    </row>
    <row r="43" spans="1:8" x14ac:dyDescent="0.3">
      <c r="A43" t="str">
        <f t="shared" si="0"/>
        <v>ISTANBUL-11.03.2013</v>
      </c>
      <c r="B43" t="s">
        <v>5725</v>
      </c>
      <c r="C43" s="21" t="s">
        <v>4920</v>
      </c>
      <c r="D43">
        <v>17</v>
      </c>
      <c r="E43">
        <v>14</v>
      </c>
      <c r="F43" t="s">
        <v>27</v>
      </c>
      <c r="G43" t="s">
        <v>5725</v>
      </c>
      <c r="H43" t="s">
        <v>51</v>
      </c>
    </row>
    <row r="44" spans="1:8" x14ac:dyDescent="0.3">
      <c r="A44" t="str">
        <f t="shared" si="0"/>
        <v>ISTANBUL-14.03.2013</v>
      </c>
      <c r="B44" t="s">
        <v>5725</v>
      </c>
      <c r="C44" s="21" t="s">
        <v>4352</v>
      </c>
      <c r="D44">
        <v>19</v>
      </c>
      <c r="E44">
        <v>12</v>
      </c>
      <c r="F44" t="s">
        <v>27</v>
      </c>
      <c r="G44" t="s">
        <v>5725</v>
      </c>
      <c r="H44" t="s">
        <v>51</v>
      </c>
    </row>
    <row r="45" spans="1:8" x14ac:dyDescent="0.3">
      <c r="A45" t="str">
        <f t="shared" si="0"/>
        <v>ISTANBUL-15.03.2013</v>
      </c>
      <c r="B45" t="s">
        <v>5725</v>
      </c>
      <c r="C45" s="21" t="s">
        <v>4803</v>
      </c>
      <c r="D45">
        <v>15</v>
      </c>
      <c r="E45">
        <v>7</v>
      </c>
      <c r="F45" t="s">
        <v>27</v>
      </c>
      <c r="G45" t="s">
        <v>5725</v>
      </c>
      <c r="H45" t="s">
        <v>51</v>
      </c>
    </row>
    <row r="46" spans="1:8" x14ac:dyDescent="0.3">
      <c r="A46" t="str">
        <f t="shared" si="0"/>
        <v>ISTANBUL-16.03.2013</v>
      </c>
      <c r="B46" t="s">
        <v>5725</v>
      </c>
      <c r="C46" s="21" t="s">
        <v>3716</v>
      </c>
      <c r="D46">
        <v>6</v>
      </c>
      <c r="E46">
        <v>3</v>
      </c>
      <c r="F46" t="s">
        <v>37</v>
      </c>
      <c r="G46" t="s">
        <v>5725</v>
      </c>
      <c r="H46" t="s">
        <v>51</v>
      </c>
    </row>
    <row r="47" spans="1:8" x14ac:dyDescent="0.3">
      <c r="A47" t="str">
        <f t="shared" si="0"/>
        <v>ISTANBUL-17.03.2013</v>
      </c>
      <c r="B47" t="s">
        <v>5725</v>
      </c>
      <c r="C47" s="21" t="s">
        <v>3424</v>
      </c>
      <c r="D47">
        <v>6</v>
      </c>
      <c r="E47">
        <v>1</v>
      </c>
      <c r="F47" t="s">
        <v>72</v>
      </c>
      <c r="G47" t="s">
        <v>5725</v>
      </c>
      <c r="H47" t="s">
        <v>51</v>
      </c>
    </row>
    <row r="48" spans="1:8" x14ac:dyDescent="0.3">
      <c r="A48" t="str">
        <f t="shared" si="0"/>
        <v>ISTANBUL-17.03.2013</v>
      </c>
      <c r="B48" t="s">
        <v>5725</v>
      </c>
      <c r="C48" s="21" t="s">
        <v>3424</v>
      </c>
      <c r="D48">
        <v>6</v>
      </c>
      <c r="E48">
        <v>1</v>
      </c>
      <c r="F48" t="s">
        <v>72</v>
      </c>
      <c r="G48" t="s">
        <v>5725</v>
      </c>
      <c r="H48" t="s">
        <v>51</v>
      </c>
    </row>
    <row r="49" spans="1:8" x14ac:dyDescent="0.3">
      <c r="A49" t="str">
        <f t="shared" si="0"/>
        <v>ARTVİN-17.03.2013</v>
      </c>
      <c r="B49" t="s">
        <v>67</v>
      </c>
      <c r="C49" s="21" t="s">
        <v>3424</v>
      </c>
      <c r="D49">
        <v>10</v>
      </c>
      <c r="E49">
        <v>4</v>
      </c>
      <c r="F49" t="s">
        <v>275</v>
      </c>
      <c r="G49" t="s">
        <v>67</v>
      </c>
      <c r="H49" t="s">
        <v>62</v>
      </c>
    </row>
    <row r="50" spans="1:8" x14ac:dyDescent="0.3">
      <c r="A50" t="str">
        <f t="shared" si="0"/>
        <v>ARTVİN-23.03.2013</v>
      </c>
      <c r="B50" t="s">
        <v>67</v>
      </c>
      <c r="C50" s="21" t="s">
        <v>4668</v>
      </c>
      <c r="D50">
        <v>10</v>
      </c>
      <c r="E50">
        <v>5</v>
      </c>
      <c r="F50" t="s">
        <v>275</v>
      </c>
      <c r="G50" t="s">
        <v>67</v>
      </c>
      <c r="H50" t="s">
        <v>62</v>
      </c>
    </row>
    <row r="51" spans="1:8" x14ac:dyDescent="0.3">
      <c r="A51" t="str">
        <f t="shared" si="0"/>
        <v>ARTVİN-23.03.2013</v>
      </c>
      <c r="B51" t="s">
        <v>67</v>
      </c>
      <c r="C51" s="21" t="s">
        <v>4668</v>
      </c>
      <c r="D51">
        <v>10</v>
      </c>
      <c r="E51">
        <v>5</v>
      </c>
      <c r="F51" t="s">
        <v>275</v>
      </c>
      <c r="G51" t="s">
        <v>67</v>
      </c>
      <c r="H51" t="s">
        <v>62</v>
      </c>
    </row>
    <row r="52" spans="1:8" x14ac:dyDescent="0.3">
      <c r="A52" t="str">
        <f t="shared" si="0"/>
        <v>ISTANBUL-23.03.2013</v>
      </c>
      <c r="B52" t="s">
        <v>5725</v>
      </c>
      <c r="C52" s="21" t="s">
        <v>4668</v>
      </c>
      <c r="D52">
        <v>10</v>
      </c>
      <c r="E52">
        <v>5</v>
      </c>
      <c r="F52" t="s">
        <v>37</v>
      </c>
      <c r="G52" t="s">
        <v>5725</v>
      </c>
      <c r="H52" t="s">
        <v>51</v>
      </c>
    </row>
    <row r="53" spans="1:8" x14ac:dyDescent="0.3">
      <c r="A53" t="str">
        <f t="shared" si="0"/>
        <v>ARTVİN-29.03.2013</v>
      </c>
      <c r="B53" t="s">
        <v>67</v>
      </c>
      <c r="C53" s="21" t="s">
        <v>3400</v>
      </c>
      <c r="D53">
        <v>9</v>
      </c>
      <c r="E53">
        <v>6</v>
      </c>
      <c r="F53" t="s">
        <v>275</v>
      </c>
      <c r="G53" t="s">
        <v>67</v>
      </c>
      <c r="H53" t="s">
        <v>62</v>
      </c>
    </row>
    <row r="54" spans="1:8" x14ac:dyDescent="0.3">
      <c r="A54" t="str">
        <f t="shared" si="0"/>
        <v>ARTVİN-30.03.2013</v>
      </c>
      <c r="B54" t="s">
        <v>67</v>
      </c>
      <c r="C54" s="21" t="s">
        <v>4173</v>
      </c>
      <c r="D54">
        <v>14</v>
      </c>
      <c r="E54">
        <v>14</v>
      </c>
      <c r="F54" t="s">
        <v>27</v>
      </c>
      <c r="G54" t="s">
        <v>67</v>
      </c>
      <c r="H54" t="s">
        <v>62</v>
      </c>
    </row>
    <row r="55" spans="1:8" x14ac:dyDescent="0.3">
      <c r="A55" t="str">
        <f t="shared" si="0"/>
        <v>ISTANBUL-10.04.2013</v>
      </c>
      <c r="B55" t="s">
        <v>5725</v>
      </c>
      <c r="C55" s="21" t="s">
        <v>4891</v>
      </c>
      <c r="D55">
        <v>12</v>
      </c>
      <c r="E55">
        <v>6</v>
      </c>
      <c r="F55" t="s">
        <v>37</v>
      </c>
      <c r="G55" t="s">
        <v>5725</v>
      </c>
      <c r="H55" t="s">
        <v>51</v>
      </c>
    </row>
    <row r="56" spans="1:8" x14ac:dyDescent="0.3">
      <c r="A56" t="str">
        <f t="shared" si="0"/>
        <v>ARTVİN-12.04.2013</v>
      </c>
      <c r="B56" t="s">
        <v>67</v>
      </c>
      <c r="C56" s="21" t="s">
        <v>4449</v>
      </c>
      <c r="D56">
        <v>8</v>
      </c>
      <c r="E56">
        <v>4</v>
      </c>
      <c r="F56" t="s">
        <v>27</v>
      </c>
      <c r="G56" t="s">
        <v>67</v>
      </c>
      <c r="H56" t="s">
        <v>62</v>
      </c>
    </row>
    <row r="57" spans="1:8" x14ac:dyDescent="0.3">
      <c r="A57" t="str">
        <f t="shared" si="0"/>
        <v>ARTVİN-12.04.2013</v>
      </c>
      <c r="B57" t="s">
        <v>67</v>
      </c>
      <c r="C57" s="21" t="s">
        <v>4449</v>
      </c>
      <c r="D57">
        <v>8</v>
      </c>
      <c r="E57">
        <v>4</v>
      </c>
      <c r="F57" t="s">
        <v>27</v>
      </c>
      <c r="G57" t="s">
        <v>67</v>
      </c>
      <c r="H57" t="s">
        <v>62</v>
      </c>
    </row>
    <row r="58" spans="1:8" x14ac:dyDescent="0.3">
      <c r="A58" t="str">
        <f t="shared" si="0"/>
        <v>ISTANBUL-15.04.2013</v>
      </c>
      <c r="B58" t="s">
        <v>5725</v>
      </c>
      <c r="C58" s="21" t="s">
        <v>4804</v>
      </c>
      <c r="D58">
        <v>11</v>
      </c>
      <c r="E58">
        <v>9</v>
      </c>
      <c r="F58" t="s">
        <v>37</v>
      </c>
      <c r="G58" t="s">
        <v>5725</v>
      </c>
      <c r="H58" t="s">
        <v>51</v>
      </c>
    </row>
    <row r="59" spans="1:8" x14ac:dyDescent="0.3">
      <c r="A59" t="str">
        <f t="shared" si="0"/>
        <v>ISTANBUL-18.04.2013</v>
      </c>
      <c r="B59" t="s">
        <v>5725</v>
      </c>
      <c r="C59" s="21" t="s">
        <v>4669</v>
      </c>
      <c r="D59">
        <v>13</v>
      </c>
      <c r="E59">
        <v>7</v>
      </c>
      <c r="F59" t="s">
        <v>27</v>
      </c>
      <c r="G59" t="s">
        <v>5725</v>
      </c>
      <c r="H59" t="s">
        <v>51</v>
      </c>
    </row>
    <row r="60" spans="1:8" x14ac:dyDescent="0.3">
      <c r="A60" t="str">
        <f t="shared" si="0"/>
        <v>ISTANBUL-19.04.2013</v>
      </c>
      <c r="B60" t="s">
        <v>5725</v>
      </c>
      <c r="C60" s="21" t="s">
        <v>4670</v>
      </c>
      <c r="D60">
        <v>13</v>
      </c>
      <c r="E60">
        <v>8</v>
      </c>
      <c r="F60" t="s">
        <v>27</v>
      </c>
      <c r="G60" t="s">
        <v>5725</v>
      </c>
      <c r="H60" t="s">
        <v>51</v>
      </c>
    </row>
    <row r="61" spans="1:8" x14ac:dyDescent="0.3">
      <c r="A61" t="str">
        <f t="shared" si="0"/>
        <v>ARTVİN-20.04.2013</v>
      </c>
      <c r="B61" t="s">
        <v>67</v>
      </c>
      <c r="C61" s="21" t="s">
        <v>4354</v>
      </c>
      <c r="D61">
        <v>12</v>
      </c>
      <c r="E61">
        <v>8</v>
      </c>
      <c r="F61" t="s">
        <v>275</v>
      </c>
      <c r="G61" t="s">
        <v>67</v>
      </c>
      <c r="H61" t="s">
        <v>62</v>
      </c>
    </row>
    <row r="62" spans="1:8" x14ac:dyDescent="0.3">
      <c r="A62" t="str">
        <f t="shared" si="0"/>
        <v>ISTANBUL-25.04.2013</v>
      </c>
      <c r="B62" t="s">
        <v>5725</v>
      </c>
      <c r="C62" s="21" t="s">
        <v>3845</v>
      </c>
      <c r="D62">
        <v>21</v>
      </c>
      <c r="E62">
        <v>13</v>
      </c>
      <c r="F62" t="s">
        <v>72</v>
      </c>
      <c r="G62" t="s">
        <v>5725</v>
      </c>
      <c r="H62" t="s">
        <v>51</v>
      </c>
    </row>
    <row r="63" spans="1:8" x14ac:dyDescent="0.3">
      <c r="A63" t="str">
        <f t="shared" si="0"/>
        <v>ISTANBUL-25.04.2013</v>
      </c>
      <c r="B63" t="s">
        <v>5725</v>
      </c>
      <c r="C63" s="21" t="s">
        <v>3845</v>
      </c>
      <c r="D63">
        <v>21</v>
      </c>
      <c r="E63">
        <v>13</v>
      </c>
      <c r="F63" t="s">
        <v>72</v>
      </c>
      <c r="G63" t="s">
        <v>5725</v>
      </c>
      <c r="H63" t="s">
        <v>51</v>
      </c>
    </row>
    <row r="64" spans="1:8" x14ac:dyDescent="0.3">
      <c r="A64" t="str">
        <f t="shared" si="0"/>
        <v>ISTANBUL-28.04.2013</v>
      </c>
      <c r="B64" t="s">
        <v>5725</v>
      </c>
      <c r="C64" s="21" t="s">
        <v>4008</v>
      </c>
      <c r="D64">
        <v>25</v>
      </c>
      <c r="E64">
        <v>14</v>
      </c>
      <c r="F64" t="s">
        <v>72</v>
      </c>
      <c r="G64" t="s">
        <v>5725</v>
      </c>
      <c r="H64" t="s">
        <v>51</v>
      </c>
    </row>
    <row r="65" spans="1:8" x14ac:dyDescent="0.3">
      <c r="A65" t="str">
        <f t="shared" si="0"/>
        <v>ISTANBUL-01.05.2013</v>
      </c>
      <c r="B65" t="s">
        <v>5725</v>
      </c>
      <c r="C65" s="21" t="s">
        <v>3520</v>
      </c>
      <c r="D65">
        <v>7</v>
      </c>
      <c r="E65">
        <v>3</v>
      </c>
      <c r="F65" t="s">
        <v>37</v>
      </c>
      <c r="G65" t="s">
        <v>5725</v>
      </c>
      <c r="H65" t="s">
        <v>51</v>
      </c>
    </row>
    <row r="66" spans="1:8" x14ac:dyDescent="0.3">
      <c r="A66" t="str">
        <f t="shared" si="0"/>
        <v>ARTVİN-02.05.2013</v>
      </c>
      <c r="B66" t="s">
        <v>67</v>
      </c>
      <c r="C66" s="21" t="s">
        <v>4294</v>
      </c>
      <c r="D66">
        <v>14</v>
      </c>
      <c r="E66">
        <v>10</v>
      </c>
      <c r="F66" t="s">
        <v>27</v>
      </c>
      <c r="G66" t="s">
        <v>67</v>
      </c>
      <c r="H66" t="s">
        <v>62</v>
      </c>
    </row>
    <row r="67" spans="1:8" x14ac:dyDescent="0.3">
      <c r="A67" t="str">
        <f t="shared" ref="A67:A130" si="1">CONCATENATE(B67,"-",C67)</f>
        <v>ARTVİN-03.05.2013</v>
      </c>
      <c r="B67" t="s">
        <v>67</v>
      </c>
      <c r="C67" s="21" t="s">
        <v>3846</v>
      </c>
      <c r="D67">
        <v>6</v>
      </c>
      <c r="E67">
        <v>0</v>
      </c>
      <c r="F67" t="s">
        <v>37</v>
      </c>
      <c r="G67" t="s">
        <v>67</v>
      </c>
      <c r="H67" t="s">
        <v>62</v>
      </c>
    </row>
    <row r="68" spans="1:8" x14ac:dyDescent="0.3">
      <c r="A68" t="str">
        <f t="shared" si="1"/>
        <v>ARTVİN-04.05.2013</v>
      </c>
      <c r="B68" t="s">
        <v>67</v>
      </c>
      <c r="C68" s="21" t="s">
        <v>4009</v>
      </c>
      <c r="D68">
        <v>15</v>
      </c>
      <c r="E68">
        <v>10</v>
      </c>
      <c r="F68" t="s">
        <v>275</v>
      </c>
      <c r="G68" t="s">
        <v>67</v>
      </c>
      <c r="H68" t="s">
        <v>62</v>
      </c>
    </row>
    <row r="69" spans="1:8" x14ac:dyDescent="0.3">
      <c r="A69" t="str">
        <f t="shared" si="1"/>
        <v>ARTVİN-05.05.2013</v>
      </c>
      <c r="B69" t="s">
        <v>67</v>
      </c>
      <c r="C69" s="21" t="s">
        <v>4671</v>
      </c>
      <c r="D69">
        <v>22</v>
      </c>
      <c r="E69">
        <v>12</v>
      </c>
      <c r="F69" t="s">
        <v>27</v>
      </c>
      <c r="G69" t="s">
        <v>67</v>
      </c>
      <c r="H69" t="s">
        <v>62</v>
      </c>
    </row>
    <row r="70" spans="1:8" x14ac:dyDescent="0.3">
      <c r="A70" t="str">
        <f t="shared" si="1"/>
        <v>ARTVİN-05.05.2013</v>
      </c>
      <c r="B70" t="s">
        <v>67</v>
      </c>
      <c r="C70" s="21" t="s">
        <v>4671</v>
      </c>
      <c r="D70">
        <v>22</v>
      </c>
      <c r="E70">
        <v>12</v>
      </c>
      <c r="F70" t="s">
        <v>27</v>
      </c>
      <c r="G70" t="s">
        <v>67</v>
      </c>
      <c r="H70" t="s">
        <v>62</v>
      </c>
    </row>
    <row r="71" spans="1:8" x14ac:dyDescent="0.3">
      <c r="A71" t="str">
        <f t="shared" si="1"/>
        <v>ARTVİN-09.05.2013</v>
      </c>
      <c r="B71" t="s">
        <v>67</v>
      </c>
      <c r="C71" s="21" t="s">
        <v>3425</v>
      </c>
      <c r="D71">
        <v>23</v>
      </c>
      <c r="E71">
        <v>18</v>
      </c>
      <c r="F71" t="s">
        <v>27</v>
      </c>
      <c r="G71" t="s">
        <v>67</v>
      </c>
      <c r="H71" t="s">
        <v>62</v>
      </c>
    </row>
    <row r="72" spans="1:8" x14ac:dyDescent="0.3">
      <c r="A72" t="str">
        <f t="shared" si="1"/>
        <v>ISTANBUL-09.05.2013</v>
      </c>
      <c r="B72" t="s">
        <v>5725</v>
      </c>
      <c r="C72" s="21" t="s">
        <v>3425</v>
      </c>
      <c r="D72">
        <v>24</v>
      </c>
      <c r="E72">
        <v>17</v>
      </c>
      <c r="F72" t="s">
        <v>27</v>
      </c>
      <c r="G72" t="s">
        <v>5725</v>
      </c>
      <c r="H72" t="s">
        <v>51</v>
      </c>
    </row>
    <row r="73" spans="1:8" x14ac:dyDescent="0.3">
      <c r="A73" t="str">
        <f t="shared" si="1"/>
        <v>ARTVİN-11.05.2013</v>
      </c>
      <c r="B73" t="s">
        <v>67</v>
      </c>
      <c r="C73" s="21" t="s">
        <v>3847</v>
      </c>
      <c r="D73">
        <v>24</v>
      </c>
      <c r="E73">
        <v>15</v>
      </c>
      <c r="F73" t="s">
        <v>27</v>
      </c>
      <c r="G73" t="s">
        <v>67</v>
      </c>
      <c r="H73" t="s">
        <v>62</v>
      </c>
    </row>
    <row r="74" spans="1:8" x14ac:dyDescent="0.3">
      <c r="A74" t="str">
        <f t="shared" si="1"/>
        <v>ARTVİN-15.05.2013</v>
      </c>
      <c r="B74" t="s">
        <v>67</v>
      </c>
      <c r="C74" s="21" t="s">
        <v>3848</v>
      </c>
      <c r="D74">
        <v>21</v>
      </c>
      <c r="E74">
        <v>13</v>
      </c>
      <c r="F74" t="s">
        <v>27</v>
      </c>
      <c r="G74" t="s">
        <v>67</v>
      </c>
      <c r="H74" t="s">
        <v>62</v>
      </c>
    </row>
    <row r="75" spans="1:8" x14ac:dyDescent="0.3">
      <c r="A75" t="str">
        <f t="shared" si="1"/>
        <v>ARTVİN-15.05.2013</v>
      </c>
      <c r="B75" t="s">
        <v>67</v>
      </c>
      <c r="C75" s="21" t="s">
        <v>3848</v>
      </c>
      <c r="D75">
        <v>21</v>
      </c>
      <c r="E75">
        <v>13</v>
      </c>
      <c r="F75" t="s">
        <v>27</v>
      </c>
      <c r="G75" t="s">
        <v>67</v>
      </c>
      <c r="H75" t="s">
        <v>62</v>
      </c>
    </row>
    <row r="76" spans="1:8" x14ac:dyDescent="0.3">
      <c r="A76" t="str">
        <f t="shared" si="1"/>
        <v>ARTVİN-18.05.2013</v>
      </c>
      <c r="B76" t="s">
        <v>67</v>
      </c>
      <c r="C76" s="21" t="s">
        <v>4826</v>
      </c>
      <c r="D76">
        <v>23</v>
      </c>
      <c r="E76">
        <v>14</v>
      </c>
      <c r="F76" t="s">
        <v>275</v>
      </c>
      <c r="G76" t="s">
        <v>67</v>
      </c>
      <c r="H76" t="s">
        <v>62</v>
      </c>
    </row>
    <row r="77" spans="1:8" x14ac:dyDescent="0.3">
      <c r="A77" t="str">
        <f t="shared" si="1"/>
        <v>ARTVİN-19.05.2013</v>
      </c>
      <c r="B77" t="s">
        <v>67</v>
      </c>
      <c r="C77" s="21" t="s">
        <v>4355</v>
      </c>
      <c r="D77">
        <v>19</v>
      </c>
      <c r="E77">
        <v>13</v>
      </c>
      <c r="F77" t="s">
        <v>275</v>
      </c>
      <c r="G77" t="s">
        <v>67</v>
      </c>
      <c r="H77" t="s">
        <v>62</v>
      </c>
    </row>
    <row r="78" spans="1:8" x14ac:dyDescent="0.3">
      <c r="A78" t="str">
        <f t="shared" si="1"/>
        <v>ISTANBUL-20.05.2013</v>
      </c>
      <c r="B78" t="s">
        <v>5725</v>
      </c>
      <c r="C78" s="21" t="s">
        <v>4450</v>
      </c>
      <c r="D78">
        <v>26</v>
      </c>
      <c r="E78">
        <v>18</v>
      </c>
      <c r="F78" t="s">
        <v>72</v>
      </c>
      <c r="G78" t="s">
        <v>5725</v>
      </c>
      <c r="H78" t="s">
        <v>51</v>
      </c>
    </row>
    <row r="79" spans="1:8" x14ac:dyDescent="0.3">
      <c r="A79" t="str">
        <f t="shared" si="1"/>
        <v>ARTVİN-23.05.2013</v>
      </c>
      <c r="B79" t="s">
        <v>67</v>
      </c>
      <c r="C79" s="21" t="s">
        <v>4571</v>
      </c>
      <c r="D79">
        <v>24</v>
      </c>
      <c r="E79">
        <v>23</v>
      </c>
      <c r="F79" t="s">
        <v>27</v>
      </c>
      <c r="G79" t="s">
        <v>67</v>
      </c>
      <c r="H79" t="s">
        <v>62</v>
      </c>
    </row>
    <row r="80" spans="1:8" x14ac:dyDescent="0.3">
      <c r="A80" t="str">
        <f t="shared" si="1"/>
        <v>ARTVİN-24.05.2013</v>
      </c>
      <c r="B80" t="s">
        <v>67</v>
      </c>
      <c r="C80" s="21" t="s">
        <v>4174</v>
      </c>
      <c r="D80">
        <v>33</v>
      </c>
      <c r="E80">
        <v>19</v>
      </c>
      <c r="F80" t="s">
        <v>27</v>
      </c>
      <c r="G80" t="s">
        <v>67</v>
      </c>
      <c r="H80" t="s">
        <v>62</v>
      </c>
    </row>
    <row r="81" spans="1:8" x14ac:dyDescent="0.3">
      <c r="A81" t="str">
        <f t="shared" si="1"/>
        <v>ISTANBUL-26.05.2013</v>
      </c>
      <c r="B81" t="s">
        <v>5725</v>
      </c>
      <c r="C81" s="21" t="s">
        <v>3593</v>
      </c>
      <c r="D81">
        <v>25</v>
      </c>
      <c r="E81">
        <v>18</v>
      </c>
      <c r="F81" t="s">
        <v>72</v>
      </c>
      <c r="G81" t="s">
        <v>5725</v>
      </c>
      <c r="H81" t="s">
        <v>51</v>
      </c>
    </row>
    <row r="82" spans="1:8" x14ac:dyDescent="0.3">
      <c r="A82" t="str">
        <f t="shared" si="1"/>
        <v>ISTANBUL-26.05.2013</v>
      </c>
      <c r="B82" t="s">
        <v>5725</v>
      </c>
      <c r="C82" s="21" t="s">
        <v>3593</v>
      </c>
      <c r="D82">
        <v>25</v>
      </c>
      <c r="E82">
        <v>18</v>
      </c>
      <c r="F82" t="s">
        <v>72</v>
      </c>
      <c r="G82" t="s">
        <v>5725</v>
      </c>
      <c r="H82" t="s">
        <v>51</v>
      </c>
    </row>
    <row r="83" spans="1:8" x14ac:dyDescent="0.3">
      <c r="A83" t="str">
        <f t="shared" si="1"/>
        <v>ARTVİN-27.05.2013</v>
      </c>
      <c r="B83" t="s">
        <v>67</v>
      </c>
      <c r="C83" s="21" t="s">
        <v>4572</v>
      </c>
      <c r="D83">
        <v>22</v>
      </c>
      <c r="E83">
        <v>13</v>
      </c>
      <c r="F83" t="s">
        <v>275</v>
      </c>
      <c r="G83" t="s">
        <v>67</v>
      </c>
      <c r="H83" t="s">
        <v>62</v>
      </c>
    </row>
    <row r="84" spans="1:8" x14ac:dyDescent="0.3">
      <c r="A84" t="str">
        <f t="shared" si="1"/>
        <v>ARTVİN-29.05.2013</v>
      </c>
      <c r="B84" t="s">
        <v>67</v>
      </c>
      <c r="C84" s="21" t="s">
        <v>4573</v>
      </c>
      <c r="D84">
        <v>22</v>
      </c>
      <c r="E84">
        <v>18</v>
      </c>
      <c r="F84" t="s">
        <v>275</v>
      </c>
      <c r="G84" t="s">
        <v>67</v>
      </c>
      <c r="H84" t="s">
        <v>62</v>
      </c>
    </row>
    <row r="85" spans="1:8" x14ac:dyDescent="0.3">
      <c r="A85" t="str">
        <f t="shared" si="1"/>
        <v>ARTVİN-31.05.2013</v>
      </c>
      <c r="B85" t="s">
        <v>67</v>
      </c>
      <c r="C85" s="21" t="s">
        <v>4574</v>
      </c>
      <c r="D85">
        <v>23</v>
      </c>
      <c r="E85">
        <v>22</v>
      </c>
      <c r="F85" t="s">
        <v>27</v>
      </c>
      <c r="G85" t="s">
        <v>67</v>
      </c>
      <c r="H85" t="s">
        <v>62</v>
      </c>
    </row>
    <row r="86" spans="1:8" x14ac:dyDescent="0.3">
      <c r="A86" t="str">
        <f t="shared" si="1"/>
        <v>ISTANBUL-01.06.2013</v>
      </c>
      <c r="B86" t="s">
        <v>5725</v>
      </c>
      <c r="C86" s="21" t="s">
        <v>4575</v>
      </c>
      <c r="D86">
        <v>3</v>
      </c>
      <c r="E86">
        <v>2</v>
      </c>
      <c r="F86" t="s">
        <v>37</v>
      </c>
      <c r="G86" t="s">
        <v>5725</v>
      </c>
      <c r="H86" t="s">
        <v>51</v>
      </c>
    </row>
    <row r="87" spans="1:8" x14ac:dyDescent="0.3">
      <c r="A87" t="str">
        <f t="shared" si="1"/>
        <v>ISTANBUL-01.06.2013</v>
      </c>
      <c r="B87" t="s">
        <v>5725</v>
      </c>
      <c r="C87" s="21" t="s">
        <v>4575</v>
      </c>
      <c r="D87">
        <v>3</v>
      </c>
      <c r="E87">
        <v>2</v>
      </c>
      <c r="F87" t="s">
        <v>37</v>
      </c>
      <c r="G87" t="s">
        <v>5725</v>
      </c>
      <c r="H87" t="s">
        <v>51</v>
      </c>
    </row>
    <row r="88" spans="1:8" x14ac:dyDescent="0.3">
      <c r="A88" t="str">
        <f t="shared" si="1"/>
        <v>ARTVİN-02.06.2013</v>
      </c>
      <c r="B88" t="s">
        <v>67</v>
      </c>
      <c r="C88" s="21" t="s">
        <v>4175</v>
      </c>
      <c r="D88">
        <v>18</v>
      </c>
      <c r="E88">
        <v>12</v>
      </c>
      <c r="F88" t="s">
        <v>27</v>
      </c>
      <c r="G88" t="s">
        <v>67</v>
      </c>
      <c r="H88" t="s">
        <v>62</v>
      </c>
    </row>
    <row r="89" spans="1:8" x14ac:dyDescent="0.3">
      <c r="A89" t="str">
        <f t="shared" si="1"/>
        <v>ISTANBUL-03.06.2013</v>
      </c>
      <c r="B89" t="s">
        <v>5725</v>
      </c>
      <c r="C89" s="21" t="s">
        <v>4451</v>
      </c>
      <c r="D89">
        <v>11</v>
      </c>
      <c r="E89">
        <v>9</v>
      </c>
      <c r="F89" t="s">
        <v>72</v>
      </c>
      <c r="G89" t="s">
        <v>5725</v>
      </c>
      <c r="H89" t="s">
        <v>51</v>
      </c>
    </row>
    <row r="90" spans="1:8" x14ac:dyDescent="0.3">
      <c r="A90" t="str">
        <f t="shared" si="1"/>
        <v>ISTANBUL-07.06.2013</v>
      </c>
      <c r="B90" t="s">
        <v>5725</v>
      </c>
      <c r="C90" s="21" t="s">
        <v>4176</v>
      </c>
      <c r="D90">
        <v>28</v>
      </c>
      <c r="E90">
        <v>22</v>
      </c>
      <c r="F90" t="s">
        <v>27</v>
      </c>
      <c r="G90" t="s">
        <v>5725</v>
      </c>
      <c r="H90" t="s">
        <v>51</v>
      </c>
    </row>
    <row r="91" spans="1:8" x14ac:dyDescent="0.3">
      <c r="A91" t="str">
        <f t="shared" si="1"/>
        <v>ISTANBUL-08.06.2013</v>
      </c>
      <c r="B91" t="s">
        <v>5725</v>
      </c>
      <c r="C91" s="21" t="s">
        <v>4452</v>
      </c>
      <c r="D91">
        <v>28</v>
      </c>
      <c r="E91">
        <v>22</v>
      </c>
      <c r="F91" t="s">
        <v>72</v>
      </c>
      <c r="G91" t="s">
        <v>5725</v>
      </c>
      <c r="H91" t="s">
        <v>51</v>
      </c>
    </row>
    <row r="92" spans="1:8" x14ac:dyDescent="0.3">
      <c r="A92" t="str">
        <f t="shared" si="1"/>
        <v>ARTVİN-09.06.2013</v>
      </c>
      <c r="B92" t="s">
        <v>67</v>
      </c>
      <c r="C92" s="21" t="s">
        <v>4805</v>
      </c>
      <c r="D92">
        <v>23</v>
      </c>
      <c r="E92">
        <v>16</v>
      </c>
      <c r="F92" t="s">
        <v>275</v>
      </c>
      <c r="G92" t="s">
        <v>67</v>
      </c>
      <c r="H92" t="s">
        <v>62</v>
      </c>
    </row>
    <row r="93" spans="1:8" x14ac:dyDescent="0.3">
      <c r="A93" t="str">
        <f t="shared" si="1"/>
        <v>ARTVİN-10.06.2013</v>
      </c>
      <c r="B93" t="s">
        <v>67</v>
      </c>
      <c r="C93" s="21" t="s">
        <v>4010</v>
      </c>
      <c r="D93">
        <v>14</v>
      </c>
      <c r="E93">
        <v>8</v>
      </c>
      <c r="F93" t="s">
        <v>27</v>
      </c>
      <c r="G93" t="s">
        <v>67</v>
      </c>
      <c r="H93" t="s">
        <v>62</v>
      </c>
    </row>
    <row r="94" spans="1:8" x14ac:dyDescent="0.3">
      <c r="A94" t="str">
        <f t="shared" si="1"/>
        <v>ARTVİN-11.06.2013</v>
      </c>
      <c r="B94" t="s">
        <v>67</v>
      </c>
      <c r="C94" s="21" t="s">
        <v>3849</v>
      </c>
      <c r="D94">
        <v>23</v>
      </c>
      <c r="E94">
        <v>17</v>
      </c>
      <c r="F94" t="s">
        <v>27</v>
      </c>
      <c r="G94" t="s">
        <v>67</v>
      </c>
      <c r="H94" t="s">
        <v>62</v>
      </c>
    </row>
    <row r="95" spans="1:8" x14ac:dyDescent="0.3">
      <c r="A95" t="str">
        <f t="shared" si="1"/>
        <v>ISTANBUL-11.06.2013</v>
      </c>
      <c r="B95" t="s">
        <v>5725</v>
      </c>
      <c r="C95" s="21" t="s">
        <v>3849</v>
      </c>
      <c r="D95">
        <v>22</v>
      </c>
      <c r="E95">
        <v>14</v>
      </c>
      <c r="F95" t="s">
        <v>27</v>
      </c>
      <c r="G95" t="s">
        <v>5725</v>
      </c>
      <c r="H95" t="s">
        <v>51</v>
      </c>
    </row>
    <row r="96" spans="1:8" x14ac:dyDescent="0.3">
      <c r="A96" t="str">
        <f t="shared" si="1"/>
        <v>ARTVİN-12.06.2013</v>
      </c>
      <c r="B96" t="s">
        <v>67</v>
      </c>
      <c r="C96" s="21" t="s">
        <v>3850</v>
      </c>
      <c r="D96">
        <v>12</v>
      </c>
      <c r="E96">
        <v>8</v>
      </c>
      <c r="F96" t="s">
        <v>27</v>
      </c>
      <c r="G96" t="s">
        <v>67</v>
      </c>
      <c r="H96" t="s">
        <v>62</v>
      </c>
    </row>
    <row r="97" spans="1:8" x14ac:dyDescent="0.3">
      <c r="A97" t="str">
        <f t="shared" si="1"/>
        <v>ARTVİN-12.06.2013</v>
      </c>
      <c r="B97" t="s">
        <v>67</v>
      </c>
      <c r="C97" s="21" t="s">
        <v>3850</v>
      </c>
      <c r="D97">
        <v>12</v>
      </c>
      <c r="E97">
        <v>8</v>
      </c>
      <c r="F97" t="s">
        <v>27</v>
      </c>
      <c r="G97" t="s">
        <v>67</v>
      </c>
      <c r="H97" t="s">
        <v>62</v>
      </c>
    </row>
    <row r="98" spans="1:8" x14ac:dyDescent="0.3">
      <c r="A98" t="str">
        <f t="shared" si="1"/>
        <v>ISTANBUL-15.06.2013</v>
      </c>
      <c r="B98" t="s">
        <v>5725</v>
      </c>
      <c r="C98" s="21" t="s">
        <v>4759</v>
      </c>
      <c r="D98">
        <v>27</v>
      </c>
      <c r="E98">
        <v>19</v>
      </c>
      <c r="F98" t="s">
        <v>72</v>
      </c>
      <c r="G98" t="s">
        <v>5725</v>
      </c>
      <c r="H98" t="s">
        <v>51</v>
      </c>
    </row>
    <row r="99" spans="1:8" x14ac:dyDescent="0.3">
      <c r="A99" t="str">
        <f t="shared" si="1"/>
        <v>ARTVİN-16.06.2013</v>
      </c>
      <c r="B99" t="s">
        <v>67</v>
      </c>
      <c r="C99" s="21" t="s">
        <v>4576</v>
      </c>
      <c r="D99">
        <v>23</v>
      </c>
      <c r="E99">
        <v>19</v>
      </c>
      <c r="F99" t="s">
        <v>27</v>
      </c>
      <c r="G99" t="s">
        <v>67</v>
      </c>
      <c r="H99" t="s">
        <v>62</v>
      </c>
    </row>
    <row r="100" spans="1:8" x14ac:dyDescent="0.3">
      <c r="A100" t="str">
        <f t="shared" si="1"/>
        <v>ISTANBUL-17.06.2013</v>
      </c>
      <c r="B100" t="s">
        <v>5725</v>
      </c>
      <c r="C100" s="21" t="s">
        <v>4672</v>
      </c>
      <c r="D100">
        <v>29</v>
      </c>
      <c r="E100">
        <v>19</v>
      </c>
      <c r="F100" t="s">
        <v>72</v>
      </c>
      <c r="G100" t="s">
        <v>5725</v>
      </c>
      <c r="H100" t="s">
        <v>51</v>
      </c>
    </row>
    <row r="101" spans="1:8" x14ac:dyDescent="0.3">
      <c r="A101" t="str">
        <f t="shared" si="1"/>
        <v>ISTANBUL-18.06.2013</v>
      </c>
      <c r="B101" t="s">
        <v>5725</v>
      </c>
      <c r="C101" s="21" t="s">
        <v>4673</v>
      </c>
      <c r="D101">
        <v>30</v>
      </c>
      <c r="E101">
        <v>20</v>
      </c>
      <c r="F101" t="s">
        <v>72</v>
      </c>
      <c r="G101" t="s">
        <v>5725</v>
      </c>
      <c r="H101" t="s">
        <v>51</v>
      </c>
    </row>
    <row r="102" spans="1:8" x14ac:dyDescent="0.3">
      <c r="A102" t="str">
        <f t="shared" si="1"/>
        <v>ISTANBUL-18.06.2013</v>
      </c>
      <c r="B102" t="s">
        <v>5725</v>
      </c>
      <c r="C102" s="21" t="s">
        <v>4673</v>
      </c>
      <c r="D102">
        <v>30</v>
      </c>
      <c r="E102">
        <v>20</v>
      </c>
      <c r="F102" t="s">
        <v>72</v>
      </c>
      <c r="G102" t="s">
        <v>5725</v>
      </c>
      <c r="H102" t="s">
        <v>51</v>
      </c>
    </row>
    <row r="103" spans="1:8" x14ac:dyDescent="0.3">
      <c r="A103" t="str">
        <f t="shared" si="1"/>
        <v>ISTANBUL-21.06.2013</v>
      </c>
      <c r="B103" t="s">
        <v>5725</v>
      </c>
      <c r="C103" s="21" t="s">
        <v>4011</v>
      </c>
      <c r="D103">
        <v>30</v>
      </c>
      <c r="E103">
        <v>19</v>
      </c>
      <c r="F103" t="s">
        <v>72</v>
      </c>
      <c r="G103" t="s">
        <v>5725</v>
      </c>
      <c r="H103" t="s">
        <v>51</v>
      </c>
    </row>
    <row r="104" spans="1:8" x14ac:dyDescent="0.3">
      <c r="A104" t="str">
        <f t="shared" si="1"/>
        <v>ARTVİN-21.06.2013</v>
      </c>
      <c r="B104" t="s">
        <v>67</v>
      </c>
      <c r="C104" s="21" t="s">
        <v>4011</v>
      </c>
      <c r="D104">
        <v>22</v>
      </c>
      <c r="E104">
        <v>15</v>
      </c>
      <c r="F104" t="s">
        <v>275</v>
      </c>
      <c r="G104" t="s">
        <v>67</v>
      </c>
      <c r="H104" t="s">
        <v>62</v>
      </c>
    </row>
    <row r="105" spans="1:8" x14ac:dyDescent="0.3">
      <c r="A105" t="str">
        <f t="shared" si="1"/>
        <v>ISTANBUL-22.06.2013</v>
      </c>
      <c r="B105" t="s">
        <v>5725</v>
      </c>
      <c r="C105" s="21" t="s">
        <v>3560</v>
      </c>
      <c r="D105">
        <v>31</v>
      </c>
      <c r="E105">
        <v>20</v>
      </c>
      <c r="F105" t="s">
        <v>72</v>
      </c>
      <c r="G105" t="s">
        <v>5725</v>
      </c>
      <c r="H105" t="s">
        <v>51</v>
      </c>
    </row>
    <row r="106" spans="1:8" x14ac:dyDescent="0.3">
      <c r="A106" t="str">
        <f t="shared" si="1"/>
        <v>ISTANBUL-22.06.2013</v>
      </c>
      <c r="B106" t="s">
        <v>5725</v>
      </c>
      <c r="C106" s="21" t="s">
        <v>3560</v>
      </c>
      <c r="D106">
        <v>31</v>
      </c>
      <c r="E106">
        <v>20</v>
      </c>
      <c r="F106" t="s">
        <v>72</v>
      </c>
      <c r="G106" t="s">
        <v>5725</v>
      </c>
      <c r="H106" t="s">
        <v>51</v>
      </c>
    </row>
    <row r="107" spans="1:8" x14ac:dyDescent="0.3">
      <c r="A107" t="str">
        <f t="shared" si="1"/>
        <v>ISTANBUL-24.06.2013</v>
      </c>
      <c r="B107" t="s">
        <v>5725</v>
      </c>
      <c r="C107" s="21" t="s">
        <v>4760</v>
      </c>
      <c r="D107">
        <v>31</v>
      </c>
      <c r="E107">
        <v>21</v>
      </c>
      <c r="F107" t="s">
        <v>27</v>
      </c>
      <c r="G107" t="s">
        <v>5725</v>
      </c>
      <c r="H107" t="s">
        <v>51</v>
      </c>
    </row>
    <row r="108" spans="1:8" x14ac:dyDescent="0.3">
      <c r="A108" t="str">
        <f t="shared" si="1"/>
        <v>ARTVİN-25.06.2013</v>
      </c>
      <c r="B108" t="s">
        <v>67</v>
      </c>
      <c r="C108" s="21" t="s">
        <v>4827</v>
      </c>
      <c r="D108">
        <v>25</v>
      </c>
      <c r="E108">
        <v>17</v>
      </c>
      <c r="F108" t="s">
        <v>27</v>
      </c>
      <c r="G108" t="s">
        <v>67</v>
      </c>
      <c r="H108" t="s">
        <v>62</v>
      </c>
    </row>
    <row r="109" spans="1:8" x14ac:dyDescent="0.3">
      <c r="A109" t="str">
        <f t="shared" si="1"/>
        <v>ARTVİN-29.06.2013</v>
      </c>
      <c r="B109" t="s">
        <v>67</v>
      </c>
      <c r="C109" s="21" t="s">
        <v>3653</v>
      </c>
      <c r="D109">
        <v>26</v>
      </c>
      <c r="E109">
        <v>20</v>
      </c>
      <c r="F109" t="s">
        <v>275</v>
      </c>
      <c r="G109" t="s">
        <v>67</v>
      </c>
      <c r="H109" t="s">
        <v>62</v>
      </c>
    </row>
    <row r="110" spans="1:8" x14ac:dyDescent="0.3">
      <c r="A110" t="str">
        <f t="shared" si="1"/>
        <v>ISTANBUL-29.06.2013</v>
      </c>
      <c r="B110" t="s">
        <v>5725</v>
      </c>
      <c r="C110" s="21" t="s">
        <v>3653</v>
      </c>
      <c r="D110">
        <v>28</v>
      </c>
      <c r="E110">
        <v>22</v>
      </c>
      <c r="F110" t="s">
        <v>27</v>
      </c>
      <c r="G110" t="s">
        <v>5725</v>
      </c>
      <c r="H110" t="s">
        <v>51</v>
      </c>
    </row>
    <row r="111" spans="1:8" x14ac:dyDescent="0.3">
      <c r="A111" t="str">
        <f t="shared" si="1"/>
        <v>ARTVİN-30.06.2013</v>
      </c>
      <c r="B111" t="s">
        <v>67</v>
      </c>
      <c r="C111" s="21" t="s">
        <v>4295</v>
      </c>
      <c r="D111">
        <v>28</v>
      </c>
      <c r="E111">
        <v>24</v>
      </c>
      <c r="F111" t="s">
        <v>275</v>
      </c>
      <c r="G111" t="s">
        <v>67</v>
      </c>
      <c r="H111" t="s">
        <v>62</v>
      </c>
    </row>
    <row r="112" spans="1:8" x14ac:dyDescent="0.3">
      <c r="A112" t="str">
        <f t="shared" si="1"/>
        <v>ARTVİN-30.06.2013</v>
      </c>
      <c r="B112" t="s">
        <v>67</v>
      </c>
      <c r="C112" s="21" t="s">
        <v>4295</v>
      </c>
      <c r="D112">
        <v>28</v>
      </c>
      <c r="E112">
        <v>24</v>
      </c>
      <c r="F112" t="s">
        <v>275</v>
      </c>
      <c r="G112" t="s">
        <v>67</v>
      </c>
      <c r="H112" t="s">
        <v>62</v>
      </c>
    </row>
    <row r="113" spans="1:8" x14ac:dyDescent="0.3">
      <c r="A113" t="str">
        <f t="shared" si="1"/>
        <v>ARTVİN-01.07.2013</v>
      </c>
      <c r="B113" t="s">
        <v>67</v>
      </c>
      <c r="C113" s="21" t="s">
        <v>3561</v>
      </c>
      <c r="D113">
        <v>7</v>
      </c>
      <c r="E113">
        <v>5</v>
      </c>
      <c r="F113" t="s">
        <v>275</v>
      </c>
      <c r="G113" t="s">
        <v>67</v>
      </c>
      <c r="H113" t="s">
        <v>62</v>
      </c>
    </row>
    <row r="114" spans="1:8" x14ac:dyDescent="0.3">
      <c r="A114" t="str">
        <f t="shared" si="1"/>
        <v>ARTVİN-01.07.2013</v>
      </c>
      <c r="B114" t="s">
        <v>67</v>
      </c>
      <c r="C114" s="21" t="s">
        <v>3561</v>
      </c>
      <c r="D114">
        <v>7</v>
      </c>
      <c r="E114">
        <v>5</v>
      </c>
      <c r="F114" t="s">
        <v>275</v>
      </c>
      <c r="G114" t="s">
        <v>67</v>
      </c>
      <c r="H114" t="s">
        <v>62</v>
      </c>
    </row>
    <row r="115" spans="1:8" x14ac:dyDescent="0.3">
      <c r="A115" t="str">
        <f t="shared" si="1"/>
        <v>ARTVİN-03.07.2013</v>
      </c>
      <c r="B115" t="s">
        <v>67</v>
      </c>
      <c r="C115" s="21" t="s">
        <v>4012</v>
      </c>
      <c r="D115">
        <v>12</v>
      </c>
      <c r="E115">
        <v>2</v>
      </c>
      <c r="F115" t="s">
        <v>275</v>
      </c>
      <c r="G115" t="s">
        <v>67</v>
      </c>
      <c r="H115" t="s">
        <v>62</v>
      </c>
    </row>
    <row r="116" spans="1:8" x14ac:dyDescent="0.3">
      <c r="A116" t="str">
        <f t="shared" si="1"/>
        <v>ISTANBUL-05.07.2013</v>
      </c>
      <c r="B116" t="s">
        <v>5725</v>
      </c>
      <c r="C116" s="21" t="s">
        <v>3426</v>
      </c>
      <c r="D116">
        <v>22</v>
      </c>
      <c r="E116">
        <v>16</v>
      </c>
      <c r="F116" t="s">
        <v>27</v>
      </c>
      <c r="G116" t="s">
        <v>5725</v>
      </c>
      <c r="H116" t="s">
        <v>51</v>
      </c>
    </row>
    <row r="117" spans="1:8" x14ac:dyDescent="0.3">
      <c r="A117" t="str">
        <f t="shared" si="1"/>
        <v>ISTANBUL-05.07.2013</v>
      </c>
      <c r="B117" t="s">
        <v>5725</v>
      </c>
      <c r="C117" s="21" t="s">
        <v>3426</v>
      </c>
      <c r="D117">
        <v>22</v>
      </c>
      <c r="E117">
        <v>16</v>
      </c>
      <c r="F117" t="s">
        <v>27</v>
      </c>
      <c r="G117" t="s">
        <v>5725</v>
      </c>
      <c r="H117" t="s">
        <v>51</v>
      </c>
    </row>
    <row r="118" spans="1:8" x14ac:dyDescent="0.3">
      <c r="A118" t="str">
        <f t="shared" si="1"/>
        <v>ARTVİN-06.07.2013</v>
      </c>
      <c r="B118" t="s">
        <v>67</v>
      </c>
      <c r="C118" s="21" t="s">
        <v>3654</v>
      </c>
      <c r="D118">
        <v>21</v>
      </c>
      <c r="E118">
        <v>14</v>
      </c>
      <c r="F118" t="s">
        <v>27</v>
      </c>
      <c r="G118" t="s">
        <v>67</v>
      </c>
      <c r="H118" t="s">
        <v>62</v>
      </c>
    </row>
    <row r="119" spans="1:8" x14ac:dyDescent="0.3">
      <c r="A119" t="str">
        <f t="shared" si="1"/>
        <v>ARTVİN-06.07.2013</v>
      </c>
      <c r="B119" t="s">
        <v>67</v>
      </c>
      <c r="C119" s="21" t="s">
        <v>3654</v>
      </c>
      <c r="D119">
        <v>21</v>
      </c>
      <c r="E119">
        <v>14</v>
      </c>
      <c r="F119" t="s">
        <v>27</v>
      </c>
      <c r="G119" t="s">
        <v>67</v>
      </c>
      <c r="H119" t="s">
        <v>62</v>
      </c>
    </row>
    <row r="120" spans="1:8" x14ac:dyDescent="0.3">
      <c r="A120" t="str">
        <f t="shared" si="1"/>
        <v>ARTVİN-06.07.2013</v>
      </c>
      <c r="B120" t="s">
        <v>67</v>
      </c>
      <c r="C120" s="21" t="s">
        <v>3654</v>
      </c>
      <c r="D120">
        <v>21</v>
      </c>
      <c r="E120">
        <v>14</v>
      </c>
      <c r="F120" t="s">
        <v>27</v>
      </c>
      <c r="G120" t="s">
        <v>67</v>
      </c>
      <c r="H120" t="s">
        <v>62</v>
      </c>
    </row>
    <row r="121" spans="1:8" x14ac:dyDescent="0.3">
      <c r="A121" t="str">
        <f t="shared" si="1"/>
        <v>ARTVİN-06.07.2013</v>
      </c>
      <c r="B121" t="s">
        <v>67</v>
      </c>
      <c r="C121" s="21" t="s">
        <v>3654</v>
      </c>
      <c r="D121">
        <v>21</v>
      </c>
      <c r="E121">
        <v>14</v>
      </c>
      <c r="F121" t="s">
        <v>27</v>
      </c>
      <c r="G121" t="s">
        <v>67</v>
      </c>
      <c r="H121" t="s">
        <v>62</v>
      </c>
    </row>
    <row r="122" spans="1:8" x14ac:dyDescent="0.3">
      <c r="A122" t="str">
        <f t="shared" si="1"/>
        <v>ISTANBUL-10.07.2013</v>
      </c>
      <c r="B122" t="s">
        <v>5725</v>
      </c>
      <c r="C122" s="21" t="s">
        <v>4177</v>
      </c>
      <c r="D122">
        <v>17</v>
      </c>
      <c r="E122">
        <v>11</v>
      </c>
      <c r="F122" t="s">
        <v>27</v>
      </c>
      <c r="G122" t="s">
        <v>5725</v>
      </c>
      <c r="H122" t="s">
        <v>51</v>
      </c>
    </row>
    <row r="123" spans="1:8" x14ac:dyDescent="0.3">
      <c r="A123" t="str">
        <f t="shared" si="1"/>
        <v>ARTVİN-11.07.2013</v>
      </c>
      <c r="B123" t="s">
        <v>67</v>
      </c>
      <c r="C123" s="21" t="s">
        <v>4873</v>
      </c>
      <c r="D123">
        <v>27</v>
      </c>
      <c r="E123">
        <v>13</v>
      </c>
      <c r="F123" t="s">
        <v>27</v>
      </c>
      <c r="G123" t="s">
        <v>67</v>
      </c>
      <c r="H123" t="s">
        <v>62</v>
      </c>
    </row>
    <row r="124" spans="1:8" x14ac:dyDescent="0.3">
      <c r="A124" t="str">
        <f t="shared" si="1"/>
        <v>ISTANBUL-12.07.2013</v>
      </c>
      <c r="B124" t="s">
        <v>5725</v>
      </c>
      <c r="C124" s="21" t="s">
        <v>4013</v>
      </c>
      <c r="D124">
        <v>6</v>
      </c>
      <c r="E124">
        <v>0</v>
      </c>
      <c r="F124" t="s">
        <v>27</v>
      </c>
      <c r="G124" t="s">
        <v>5725</v>
      </c>
      <c r="H124" t="s">
        <v>51</v>
      </c>
    </row>
    <row r="125" spans="1:8" x14ac:dyDescent="0.3">
      <c r="A125" t="str">
        <f t="shared" si="1"/>
        <v>ARTVİN-13.07.2013</v>
      </c>
      <c r="B125" t="s">
        <v>67</v>
      </c>
      <c r="C125" s="21" t="s">
        <v>3717</v>
      </c>
      <c r="D125">
        <v>27</v>
      </c>
      <c r="E125">
        <v>20</v>
      </c>
      <c r="F125" t="s">
        <v>275</v>
      </c>
      <c r="G125" t="s">
        <v>67</v>
      </c>
      <c r="H125" t="s">
        <v>62</v>
      </c>
    </row>
    <row r="126" spans="1:8" x14ac:dyDescent="0.3">
      <c r="A126" t="str">
        <f t="shared" si="1"/>
        <v>ISTANBUL-15.07.2013</v>
      </c>
      <c r="B126" t="s">
        <v>5725</v>
      </c>
      <c r="C126" s="21" t="s">
        <v>4014</v>
      </c>
      <c r="D126">
        <v>29</v>
      </c>
      <c r="E126">
        <v>21</v>
      </c>
      <c r="F126" t="s">
        <v>27</v>
      </c>
      <c r="G126" t="s">
        <v>5725</v>
      </c>
      <c r="H126" t="s">
        <v>51</v>
      </c>
    </row>
    <row r="127" spans="1:8" x14ac:dyDescent="0.3">
      <c r="A127" t="str">
        <f t="shared" si="1"/>
        <v>ISTANBUL-21.07.2013</v>
      </c>
      <c r="B127" t="s">
        <v>5725</v>
      </c>
      <c r="C127" s="21" t="s">
        <v>3851</v>
      </c>
      <c r="D127">
        <v>28</v>
      </c>
      <c r="E127">
        <v>21</v>
      </c>
      <c r="F127" t="s">
        <v>27</v>
      </c>
      <c r="G127" t="s">
        <v>5725</v>
      </c>
      <c r="H127" t="s">
        <v>51</v>
      </c>
    </row>
    <row r="128" spans="1:8" x14ac:dyDescent="0.3">
      <c r="A128" t="str">
        <f t="shared" si="1"/>
        <v>ARTVİN-21.07.2013</v>
      </c>
      <c r="B128" t="s">
        <v>67</v>
      </c>
      <c r="C128" s="21" t="s">
        <v>3851</v>
      </c>
      <c r="D128">
        <v>25</v>
      </c>
      <c r="E128">
        <v>20</v>
      </c>
      <c r="F128" t="s">
        <v>27</v>
      </c>
      <c r="G128" t="s">
        <v>67</v>
      </c>
      <c r="H128" t="s">
        <v>62</v>
      </c>
    </row>
    <row r="129" spans="1:8" x14ac:dyDescent="0.3">
      <c r="A129" t="str">
        <f t="shared" si="1"/>
        <v>ARTVİN-23.07.2013</v>
      </c>
      <c r="B129" t="s">
        <v>67</v>
      </c>
      <c r="C129" s="21" t="s">
        <v>3521</v>
      </c>
      <c r="D129">
        <v>24</v>
      </c>
      <c r="E129">
        <v>19</v>
      </c>
      <c r="F129" t="s">
        <v>27</v>
      </c>
      <c r="G129" t="s">
        <v>67</v>
      </c>
      <c r="H129" t="s">
        <v>62</v>
      </c>
    </row>
    <row r="130" spans="1:8" x14ac:dyDescent="0.3">
      <c r="A130" t="str">
        <f t="shared" si="1"/>
        <v>ARTVİN-23.07.2013</v>
      </c>
      <c r="B130" t="s">
        <v>67</v>
      </c>
      <c r="C130" s="21" t="s">
        <v>3521</v>
      </c>
      <c r="D130">
        <v>24</v>
      </c>
      <c r="E130">
        <v>19</v>
      </c>
      <c r="F130" t="s">
        <v>27</v>
      </c>
      <c r="G130" t="s">
        <v>67</v>
      </c>
      <c r="H130" t="s">
        <v>62</v>
      </c>
    </row>
    <row r="131" spans="1:8" x14ac:dyDescent="0.3">
      <c r="A131" t="str">
        <f t="shared" ref="A131:A194" si="2">CONCATENATE(B131,"-",C131)</f>
        <v>ARTVİN-23.07.2013</v>
      </c>
      <c r="B131" t="s">
        <v>67</v>
      </c>
      <c r="C131" s="21" t="s">
        <v>3521</v>
      </c>
      <c r="D131">
        <v>24</v>
      </c>
      <c r="E131">
        <v>19</v>
      </c>
      <c r="F131" t="s">
        <v>27</v>
      </c>
      <c r="G131" t="s">
        <v>67</v>
      </c>
      <c r="H131" t="s">
        <v>62</v>
      </c>
    </row>
    <row r="132" spans="1:8" x14ac:dyDescent="0.3">
      <c r="A132" t="str">
        <f t="shared" si="2"/>
        <v>ARTVİN-24.07.2013</v>
      </c>
      <c r="B132" t="s">
        <v>67</v>
      </c>
      <c r="C132" s="21" t="s">
        <v>4178</v>
      </c>
      <c r="D132">
        <v>25</v>
      </c>
      <c r="E132">
        <v>19</v>
      </c>
      <c r="F132" t="s">
        <v>27</v>
      </c>
      <c r="G132" t="s">
        <v>67</v>
      </c>
      <c r="H132" t="s">
        <v>62</v>
      </c>
    </row>
    <row r="133" spans="1:8" x14ac:dyDescent="0.3">
      <c r="A133" t="str">
        <f t="shared" si="2"/>
        <v>ISTANBUL-26.07.2013</v>
      </c>
      <c r="B133" t="s">
        <v>5725</v>
      </c>
      <c r="C133" s="21" t="s">
        <v>4296</v>
      </c>
      <c r="D133">
        <v>29</v>
      </c>
      <c r="E133">
        <v>21</v>
      </c>
      <c r="F133" t="s">
        <v>27</v>
      </c>
      <c r="G133" t="s">
        <v>5725</v>
      </c>
      <c r="H133" t="s">
        <v>51</v>
      </c>
    </row>
    <row r="134" spans="1:8" x14ac:dyDescent="0.3">
      <c r="A134" t="str">
        <f t="shared" si="2"/>
        <v>ARTVİN-27.07.2013</v>
      </c>
      <c r="B134" t="s">
        <v>67</v>
      </c>
      <c r="C134" s="21" t="s">
        <v>3852</v>
      </c>
      <c r="D134">
        <v>23</v>
      </c>
      <c r="E134">
        <v>19</v>
      </c>
      <c r="F134" t="s">
        <v>275</v>
      </c>
      <c r="G134" t="s">
        <v>67</v>
      </c>
      <c r="H134" t="s">
        <v>62</v>
      </c>
    </row>
    <row r="135" spans="1:8" x14ac:dyDescent="0.3">
      <c r="A135" t="str">
        <f t="shared" si="2"/>
        <v>ARTVİN-29.07.2013</v>
      </c>
      <c r="B135" t="s">
        <v>67</v>
      </c>
      <c r="C135" s="21" t="s">
        <v>4297</v>
      </c>
      <c r="D135">
        <v>27</v>
      </c>
      <c r="E135">
        <v>20</v>
      </c>
      <c r="F135" t="s">
        <v>275</v>
      </c>
      <c r="G135" t="s">
        <v>67</v>
      </c>
      <c r="H135" t="s">
        <v>62</v>
      </c>
    </row>
    <row r="136" spans="1:8" x14ac:dyDescent="0.3">
      <c r="A136" t="str">
        <f t="shared" si="2"/>
        <v>ISTANBUL-29.07.2013</v>
      </c>
      <c r="B136" t="s">
        <v>5725</v>
      </c>
      <c r="C136" s="21" t="s">
        <v>4297</v>
      </c>
      <c r="D136">
        <v>33</v>
      </c>
      <c r="E136">
        <v>22</v>
      </c>
      <c r="F136" t="s">
        <v>72</v>
      </c>
      <c r="G136" t="s">
        <v>5725</v>
      </c>
      <c r="H136" t="s">
        <v>51</v>
      </c>
    </row>
    <row r="137" spans="1:8" x14ac:dyDescent="0.3">
      <c r="A137" t="str">
        <f t="shared" si="2"/>
        <v>ISTANBUL-29.07.2013</v>
      </c>
      <c r="B137" t="s">
        <v>5725</v>
      </c>
      <c r="C137" s="21" t="s">
        <v>4297</v>
      </c>
      <c r="D137">
        <v>33</v>
      </c>
      <c r="E137">
        <v>22</v>
      </c>
      <c r="F137" t="s">
        <v>72</v>
      </c>
      <c r="G137" t="s">
        <v>5725</v>
      </c>
      <c r="H137" t="s">
        <v>51</v>
      </c>
    </row>
    <row r="138" spans="1:8" x14ac:dyDescent="0.3">
      <c r="A138" t="str">
        <f t="shared" si="2"/>
        <v>ISTANBUL-30.07.2013</v>
      </c>
      <c r="B138" t="s">
        <v>5725</v>
      </c>
      <c r="C138" s="21" t="s">
        <v>4015</v>
      </c>
      <c r="D138">
        <v>34</v>
      </c>
      <c r="E138">
        <v>23</v>
      </c>
      <c r="F138" t="s">
        <v>72</v>
      </c>
      <c r="G138" t="s">
        <v>5725</v>
      </c>
      <c r="H138" t="s">
        <v>51</v>
      </c>
    </row>
    <row r="139" spans="1:8" x14ac:dyDescent="0.3">
      <c r="A139" t="str">
        <f t="shared" si="2"/>
        <v>ARTVİN-30.07.2013</v>
      </c>
      <c r="B139" t="s">
        <v>67</v>
      </c>
      <c r="C139" s="21" t="s">
        <v>4015</v>
      </c>
      <c r="D139">
        <v>24</v>
      </c>
      <c r="E139">
        <v>18</v>
      </c>
      <c r="F139" t="s">
        <v>275</v>
      </c>
      <c r="G139" t="s">
        <v>67</v>
      </c>
      <c r="H139" t="s">
        <v>62</v>
      </c>
    </row>
    <row r="140" spans="1:8" x14ac:dyDescent="0.3">
      <c r="A140" t="str">
        <f t="shared" si="2"/>
        <v>ARTVİN-30.07.2013</v>
      </c>
      <c r="B140" t="s">
        <v>67</v>
      </c>
      <c r="C140" s="21" t="s">
        <v>4015</v>
      </c>
      <c r="D140">
        <v>24</v>
      </c>
      <c r="E140">
        <v>18</v>
      </c>
      <c r="F140" t="s">
        <v>275</v>
      </c>
      <c r="G140" t="s">
        <v>67</v>
      </c>
      <c r="H140" t="s">
        <v>62</v>
      </c>
    </row>
    <row r="141" spans="1:8" x14ac:dyDescent="0.3">
      <c r="A141" t="str">
        <f t="shared" si="2"/>
        <v>ISTANBUL-01.08.2013</v>
      </c>
      <c r="B141" t="s">
        <v>5725</v>
      </c>
      <c r="C141" s="21" t="s">
        <v>3853</v>
      </c>
      <c r="D141">
        <v>2</v>
      </c>
      <c r="E141">
        <v>0</v>
      </c>
      <c r="F141" t="s">
        <v>37</v>
      </c>
      <c r="G141" t="s">
        <v>5725</v>
      </c>
      <c r="H141" t="s">
        <v>51</v>
      </c>
    </row>
    <row r="142" spans="1:8" x14ac:dyDescent="0.3">
      <c r="A142" t="str">
        <f t="shared" si="2"/>
        <v>ARTVİN-02.08.2013</v>
      </c>
      <c r="B142" t="s">
        <v>67</v>
      </c>
      <c r="C142" s="21" t="s">
        <v>3718</v>
      </c>
      <c r="D142">
        <v>18</v>
      </c>
      <c r="E142">
        <v>14</v>
      </c>
      <c r="F142" t="s">
        <v>275</v>
      </c>
      <c r="G142" t="s">
        <v>67</v>
      </c>
      <c r="H142" t="s">
        <v>62</v>
      </c>
    </row>
    <row r="143" spans="1:8" x14ac:dyDescent="0.3">
      <c r="A143" t="str">
        <f t="shared" si="2"/>
        <v>ISTANBUL-13.08.2013</v>
      </c>
      <c r="B143" t="s">
        <v>5725</v>
      </c>
      <c r="C143" s="21" t="s">
        <v>3468</v>
      </c>
      <c r="D143">
        <v>31</v>
      </c>
      <c r="E143">
        <v>23</v>
      </c>
      <c r="F143" t="s">
        <v>72</v>
      </c>
      <c r="G143" t="s">
        <v>5725</v>
      </c>
      <c r="H143" t="s">
        <v>51</v>
      </c>
    </row>
    <row r="144" spans="1:8" x14ac:dyDescent="0.3">
      <c r="A144" t="str">
        <f t="shared" si="2"/>
        <v>ISTANBUL-13.08.2013</v>
      </c>
      <c r="B144" t="s">
        <v>5725</v>
      </c>
      <c r="C144" s="21" t="s">
        <v>3468</v>
      </c>
      <c r="D144">
        <v>31</v>
      </c>
      <c r="E144">
        <v>23</v>
      </c>
      <c r="F144" t="s">
        <v>72</v>
      </c>
      <c r="G144" t="s">
        <v>5725</v>
      </c>
      <c r="H144" t="s">
        <v>51</v>
      </c>
    </row>
    <row r="145" spans="1:8" x14ac:dyDescent="0.3">
      <c r="A145" t="str">
        <f t="shared" si="2"/>
        <v>ISTANBUL-14.08.2013</v>
      </c>
      <c r="B145" t="s">
        <v>5725</v>
      </c>
      <c r="C145" s="21" t="s">
        <v>3562</v>
      </c>
      <c r="D145">
        <v>33</v>
      </c>
      <c r="E145">
        <v>23</v>
      </c>
      <c r="F145" t="s">
        <v>72</v>
      </c>
      <c r="G145" t="s">
        <v>5725</v>
      </c>
      <c r="H145" t="s">
        <v>51</v>
      </c>
    </row>
    <row r="146" spans="1:8" x14ac:dyDescent="0.3">
      <c r="A146" t="str">
        <f t="shared" si="2"/>
        <v>ISTANBUL-14.08.2013</v>
      </c>
      <c r="B146" t="s">
        <v>5725</v>
      </c>
      <c r="C146" s="21" t="s">
        <v>3562</v>
      </c>
      <c r="D146">
        <v>33</v>
      </c>
      <c r="E146">
        <v>23</v>
      </c>
      <c r="F146" t="s">
        <v>72</v>
      </c>
      <c r="G146" t="s">
        <v>5725</v>
      </c>
      <c r="H146" t="s">
        <v>51</v>
      </c>
    </row>
    <row r="147" spans="1:8" x14ac:dyDescent="0.3">
      <c r="A147" t="str">
        <f t="shared" si="2"/>
        <v>ISTANBUL-16.08.2013</v>
      </c>
      <c r="B147" t="s">
        <v>5725</v>
      </c>
      <c r="C147" s="21" t="s">
        <v>3427</v>
      </c>
      <c r="D147">
        <v>31</v>
      </c>
      <c r="E147">
        <v>24</v>
      </c>
      <c r="F147" t="s">
        <v>27</v>
      </c>
      <c r="G147" t="s">
        <v>5725</v>
      </c>
      <c r="H147" t="s">
        <v>51</v>
      </c>
    </row>
    <row r="148" spans="1:8" x14ac:dyDescent="0.3">
      <c r="A148" t="str">
        <f t="shared" si="2"/>
        <v>ARTVİN-18.08.2013</v>
      </c>
      <c r="B148" t="s">
        <v>67</v>
      </c>
      <c r="C148" s="21" t="s">
        <v>4806</v>
      </c>
      <c r="D148">
        <v>27</v>
      </c>
      <c r="E148">
        <v>22</v>
      </c>
      <c r="F148" t="s">
        <v>275</v>
      </c>
      <c r="G148" t="s">
        <v>67</v>
      </c>
      <c r="H148" t="s">
        <v>62</v>
      </c>
    </row>
    <row r="149" spans="1:8" x14ac:dyDescent="0.3">
      <c r="A149" t="str">
        <f t="shared" si="2"/>
        <v>ISTANBUL-19.08.2013</v>
      </c>
      <c r="B149" t="s">
        <v>5725</v>
      </c>
      <c r="C149" s="21" t="s">
        <v>4807</v>
      </c>
      <c r="D149">
        <v>32</v>
      </c>
      <c r="E149">
        <v>23</v>
      </c>
      <c r="F149" t="s">
        <v>27</v>
      </c>
      <c r="G149" t="s">
        <v>5725</v>
      </c>
      <c r="H149" t="s">
        <v>51</v>
      </c>
    </row>
    <row r="150" spans="1:8" x14ac:dyDescent="0.3">
      <c r="A150" t="str">
        <f t="shared" si="2"/>
        <v>ISTANBUL-22.08.2013</v>
      </c>
      <c r="B150" t="s">
        <v>5725</v>
      </c>
      <c r="C150" s="21" t="s">
        <v>3563</v>
      </c>
      <c r="D150">
        <v>31</v>
      </c>
      <c r="E150">
        <v>23</v>
      </c>
      <c r="F150" t="s">
        <v>72</v>
      </c>
      <c r="G150" t="s">
        <v>5725</v>
      </c>
      <c r="H150" t="s">
        <v>51</v>
      </c>
    </row>
    <row r="151" spans="1:8" x14ac:dyDescent="0.3">
      <c r="A151" t="str">
        <f t="shared" si="2"/>
        <v>ISTANBUL-22.08.2013</v>
      </c>
      <c r="B151" t="s">
        <v>5725</v>
      </c>
      <c r="C151" s="21" t="s">
        <v>3563</v>
      </c>
      <c r="D151">
        <v>31</v>
      </c>
      <c r="E151">
        <v>23</v>
      </c>
      <c r="F151" t="s">
        <v>72</v>
      </c>
      <c r="G151" t="s">
        <v>5725</v>
      </c>
      <c r="H151" t="s">
        <v>51</v>
      </c>
    </row>
    <row r="152" spans="1:8" x14ac:dyDescent="0.3">
      <c r="A152" t="str">
        <f t="shared" si="2"/>
        <v>ISTANBUL-22.08.2013</v>
      </c>
      <c r="B152" t="s">
        <v>5725</v>
      </c>
      <c r="C152" s="21" t="s">
        <v>3563</v>
      </c>
      <c r="D152">
        <v>31</v>
      </c>
      <c r="E152">
        <v>23</v>
      </c>
      <c r="F152" t="s">
        <v>72</v>
      </c>
      <c r="G152" t="s">
        <v>5725</v>
      </c>
      <c r="H152" t="s">
        <v>51</v>
      </c>
    </row>
    <row r="153" spans="1:8" x14ac:dyDescent="0.3">
      <c r="A153" t="str">
        <f t="shared" si="2"/>
        <v>ARTVİN-22.08.2013</v>
      </c>
      <c r="B153" t="s">
        <v>67</v>
      </c>
      <c r="C153" s="21" t="s">
        <v>3563</v>
      </c>
      <c r="D153">
        <v>26</v>
      </c>
      <c r="E153">
        <v>22</v>
      </c>
      <c r="F153" t="s">
        <v>27</v>
      </c>
      <c r="G153" t="s">
        <v>67</v>
      </c>
      <c r="H153" t="s">
        <v>62</v>
      </c>
    </row>
    <row r="154" spans="1:8" x14ac:dyDescent="0.3">
      <c r="A154" t="str">
        <f t="shared" si="2"/>
        <v>ARTVİN-27.08.2013</v>
      </c>
      <c r="B154" t="s">
        <v>67</v>
      </c>
      <c r="C154" s="21" t="s">
        <v>4179</v>
      </c>
      <c r="D154">
        <v>26</v>
      </c>
      <c r="E154">
        <v>21</v>
      </c>
      <c r="F154" t="s">
        <v>27</v>
      </c>
      <c r="G154" t="s">
        <v>67</v>
      </c>
      <c r="H154" t="s">
        <v>62</v>
      </c>
    </row>
    <row r="155" spans="1:8" x14ac:dyDescent="0.3">
      <c r="A155" t="str">
        <f t="shared" si="2"/>
        <v>ARTVİN-28.08.2013</v>
      </c>
      <c r="B155" t="s">
        <v>67</v>
      </c>
      <c r="C155" s="21" t="s">
        <v>3655</v>
      </c>
      <c r="D155">
        <v>27</v>
      </c>
      <c r="E155">
        <v>21</v>
      </c>
      <c r="F155" t="s">
        <v>27</v>
      </c>
      <c r="G155" t="s">
        <v>67</v>
      </c>
      <c r="H155" t="s">
        <v>62</v>
      </c>
    </row>
    <row r="156" spans="1:8" x14ac:dyDescent="0.3">
      <c r="A156" t="str">
        <f t="shared" si="2"/>
        <v>ARTVİN-28.08.2013</v>
      </c>
      <c r="B156" t="s">
        <v>67</v>
      </c>
      <c r="C156" s="21" t="s">
        <v>3655</v>
      </c>
      <c r="D156">
        <v>27</v>
      </c>
      <c r="E156">
        <v>21</v>
      </c>
      <c r="F156" t="s">
        <v>27</v>
      </c>
      <c r="G156" t="s">
        <v>67</v>
      </c>
      <c r="H156" t="s">
        <v>62</v>
      </c>
    </row>
    <row r="157" spans="1:8" x14ac:dyDescent="0.3">
      <c r="A157" t="str">
        <f t="shared" si="2"/>
        <v>ARTVİN-28.08.2013</v>
      </c>
      <c r="B157" t="s">
        <v>67</v>
      </c>
      <c r="C157" s="21" t="s">
        <v>3655</v>
      </c>
      <c r="D157">
        <v>27</v>
      </c>
      <c r="E157">
        <v>21</v>
      </c>
      <c r="F157" t="s">
        <v>27</v>
      </c>
      <c r="G157" t="s">
        <v>67</v>
      </c>
      <c r="H157" t="s">
        <v>62</v>
      </c>
    </row>
    <row r="158" spans="1:8" x14ac:dyDescent="0.3">
      <c r="A158" t="str">
        <f t="shared" si="2"/>
        <v>ARTVİN-29.08.2013</v>
      </c>
      <c r="B158" t="s">
        <v>67</v>
      </c>
      <c r="C158" s="21" t="s">
        <v>4180</v>
      </c>
      <c r="D158">
        <v>28</v>
      </c>
      <c r="E158">
        <v>22</v>
      </c>
      <c r="F158" t="s">
        <v>275</v>
      </c>
      <c r="G158" t="s">
        <v>67</v>
      </c>
      <c r="H158" t="s">
        <v>62</v>
      </c>
    </row>
    <row r="159" spans="1:8" x14ac:dyDescent="0.3">
      <c r="A159" t="str">
        <f t="shared" si="2"/>
        <v>ARTVİN-29.08.2013</v>
      </c>
      <c r="B159" t="s">
        <v>67</v>
      </c>
      <c r="C159" s="21" t="s">
        <v>4180</v>
      </c>
      <c r="D159">
        <v>28</v>
      </c>
      <c r="E159">
        <v>22</v>
      </c>
      <c r="F159" t="s">
        <v>275</v>
      </c>
      <c r="G159" t="s">
        <v>67</v>
      </c>
      <c r="H159" t="s">
        <v>62</v>
      </c>
    </row>
    <row r="160" spans="1:8" x14ac:dyDescent="0.3">
      <c r="A160" t="str">
        <f t="shared" si="2"/>
        <v>ISTANBUL-29.08.2013</v>
      </c>
      <c r="B160" t="s">
        <v>5725</v>
      </c>
      <c r="C160" s="21" t="s">
        <v>4180</v>
      </c>
      <c r="D160">
        <v>38</v>
      </c>
      <c r="E160">
        <v>22</v>
      </c>
      <c r="F160" t="s">
        <v>72</v>
      </c>
      <c r="G160" t="s">
        <v>5725</v>
      </c>
      <c r="H160" t="s">
        <v>51</v>
      </c>
    </row>
    <row r="161" spans="1:8" x14ac:dyDescent="0.3">
      <c r="A161" t="str">
        <f t="shared" si="2"/>
        <v>ISTANBUL-29.08.2013</v>
      </c>
      <c r="B161" t="s">
        <v>5725</v>
      </c>
      <c r="C161" s="21" t="s">
        <v>4180</v>
      </c>
      <c r="D161">
        <v>38</v>
      </c>
      <c r="E161">
        <v>22</v>
      </c>
      <c r="F161" t="s">
        <v>72</v>
      </c>
      <c r="G161" t="s">
        <v>5725</v>
      </c>
      <c r="H161" t="s">
        <v>51</v>
      </c>
    </row>
    <row r="162" spans="1:8" x14ac:dyDescent="0.3">
      <c r="A162" t="str">
        <f t="shared" si="2"/>
        <v>ISTANBUL-29.08.2013</v>
      </c>
      <c r="B162" t="s">
        <v>5725</v>
      </c>
      <c r="C162" s="21" t="s">
        <v>4180</v>
      </c>
      <c r="D162">
        <v>38</v>
      </c>
      <c r="E162">
        <v>22</v>
      </c>
      <c r="F162" t="s">
        <v>72</v>
      </c>
      <c r="G162" t="s">
        <v>5725</v>
      </c>
      <c r="H162" t="s">
        <v>51</v>
      </c>
    </row>
    <row r="163" spans="1:8" x14ac:dyDescent="0.3">
      <c r="A163" t="str">
        <f t="shared" si="2"/>
        <v>ISTANBUL-30.08.2013</v>
      </c>
      <c r="B163" t="s">
        <v>5725</v>
      </c>
      <c r="C163" s="21" t="s">
        <v>4674</v>
      </c>
      <c r="D163">
        <v>34</v>
      </c>
      <c r="E163">
        <v>21</v>
      </c>
      <c r="F163" t="s">
        <v>27</v>
      </c>
      <c r="G163" t="s">
        <v>5725</v>
      </c>
      <c r="H163" t="s">
        <v>51</v>
      </c>
    </row>
    <row r="164" spans="1:8" x14ac:dyDescent="0.3">
      <c r="A164" t="str">
        <f t="shared" si="2"/>
        <v>ARTVİN-01.09.2013</v>
      </c>
      <c r="B164" t="s">
        <v>67</v>
      </c>
      <c r="C164" s="21" t="s">
        <v>4842</v>
      </c>
      <c r="D164">
        <v>5</v>
      </c>
      <c r="E164">
        <v>2</v>
      </c>
      <c r="F164" t="s">
        <v>37</v>
      </c>
      <c r="G164" t="s">
        <v>67</v>
      </c>
      <c r="H164" t="s">
        <v>62</v>
      </c>
    </row>
    <row r="165" spans="1:8" x14ac:dyDescent="0.3">
      <c r="A165" t="str">
        <f t="shared" si="2"/>
        <v>ARTVİN-01.09.2013</v>
      </c>
      <c r="B165" t="s">
        <v>67</v>
      </c>
      <c r="C165" s="21" t="s">
        <v>4842</v>
      </c>
      <c r="D165">
        <v>5</v>
      </c>
      <c r="E165">
        <v>2</v>
      </c>
      <c r="F165" t="s">
        <v>37</v>
      </c>
      <c r="G165" t="s">
        <v>67</v>
      </c>
      <c r="H165" t="s">
        <v>62</v>
      </c>
    </row>
    <row r="166" spans="1:8" x14ac:dyDescent="0.3">
      <c r="A166" t="str">
        <f t="shared" si="2"/>
        <v>ISTANBUL-03.09.2013</v>
      </c>
      <c r="B166" t="s">
        <v>5725</v>
      </c>
      <c r="C166" s="21" t="s">
        <v>3854</v>
      </c>
      <c r="D166">
        <v>15</v>
      </c>
      <c r="E166">
        <v>10</v>
      </c>
      <c r="F166" t="s">
        <v>37</v>
      </c>
      <c r="G166" t="s">
        <v>5725</v>
      </c>
      <c r="H166" t="s">
        <v>51</v>
      </c>
    </row>
    <row r="167" spans="1:8" x14ac:dyDescent="0.3">
      <c r="A167" t="str">
        <f t="shared" si="2"/>
        <v>ISTANBUL-03.09.2013</v>
      </c>
      <c r="B167" t="s">
        <v>5725</v>
      </c>
      <c r="C167" s="21" t="s">
        <v>3854</v>
      </c>
      <c r="D167">
        <v>15</v>
      </c>
      <c r="E167">
        <v>10</v>
      </c>
      <c r="F167" t="s">
        <v>37</v>
      </c>
      <c r="G167" t="s">
        <v>5725</v>
      </c>
      <c r="H167" t="s">
        <v>51</v>
      </c>
    </row>
    <row r="168" spans="1:8" x14ac:dyDescent="0.3">
      <c r="A168" t="str">
        <f t="shared" si="2"/>
        <v>ISTANBUL-03.09.2013</v>
      </c>
      <c r="B168" t="s">
        <v>5725</v>
      </c>
      <c r="C168" s="21" t="s">
        <v>3854</v>
      </c>
      <c r="D168">
        <v>15</v>
      </c>
      <c r="E168">
        <v>10</v>
      </c>
      <c r="F168" t="s">
        <v>37</v>
      </c>
      <c r="G168" t="s">
        <v>5725</v>
      </c>
      <c r="H168" t="s">
        <v>51</v>
      </c>
    </row>
    <row r="169" spans="1:8" x14ac:dyDescent="0.3">
      <c r="A169" t="str">
        <f t="shared" si="2"/>
        <v>ISTANBUL-07.09.2013</v>
      </c>
      <c r="B169" t="s">
        <v>5725</v>
      </c>
      <c r="C169" s="21" t="s">
        <v>3428</v>
      </c>
      <c r="D169">
        <v>30</v>
      </c>
      <c r="E169">
        <v>23</v>
      </c>
      <c r="F169" t="s">
        <v>27</v>
      </c>
      <c r="G169" t="s">
        <v>5725</v>
      </c>
      <c r="H169" t="s">
        <v>51</v>
      </c>
    </row>
    <row r="170" spans="1:8" x14ac:dyDescent="0.3">
      <c r="A170" t="str">
        <f t="shared" si="2"/>
        <v>ARTVİN-08.09.2013</v>
      </c>
      <c r="B170" t="s">
        <v>67</v>
      </c>
      <c r="C170" s="21" t="s">
        <v>3522</v>
      </c>
      <c r="D170">
        <v>27</v>
      </c>
      <c r="E170">
        <v>20</v>
      </c>
      <c r="F170" t="s">
        <v>275</v>
      </c>
      <c r="G170" t="s">
        <v>67</v>
      </c>
      <c r="H170" t="s">
        <v>62</v>
      </c>
    </row>
    <row r="171" spans="1:8" x14ac:dyDescent="0.3">
      <c r="A171" t="str">
        <f t="shared" si="2"/>
        <v>ISTANBUL-09.09.2013</v>
      </c>
      <c r="B171" t="s">
        <v>5725</v>
      </c>
      <c r="C171" s="21" t="s">
        <v>3855</v>
      </c>
      <c r="D171">
        <v>26</v>
      </c>
      <c r="E171">
        <v>18</v>
      </c>
      <c r="F171" t="s">
        <v>27</v>
      </c>
      <c r="G171" t="s">
        <v>5725</v>
      </c>
      <c r="H171" t="s">
        <v>51</v>
      </c>
    </row>
    <row r="172" spans="1:8" x14ac:dyDescent="0.3">
      <c r="A172" t="str">
        <f t="shared" si="2"/>
        <v>ISTANBUL-09.09.2013</v>
      </c>
      <c r="B172" t="s">
        <v>5725</v>
      </c>
      <c r="C172" s="21" t="s">
        <v>3855</v>
      </c>
      <c r="D172">
        <v>26</v>
      </c>
      <c r="E172">
        <v>18</v>
      </c>
      <c r="F172" t="s">
        <v>27</v>
      </c>
      <c r="G172" t="s">
        <v>5725</v>
      </c>
      <c r="H172" t="s">
        <v>51</v>
      </c>
    </row>
    <row r="173" spans="1:8" x14ac:dyDescent="0.3">
      <c r="A173" t="str">
        <f t="shared" si="2"/>
        <v>ISTANBUL-10.09.2013</v>
      </c>
      <c r="B173" t="s">
        <v>5725</v>
      </c>
      <c r="C173" s="21" t="s">
        <v>3429</v>
      </c>
      <c r="D173">
        <v>21</v>
      </c>
      <c r="E173">
        <v>11</v>
      </c>
      <c r="F173" t="s">
        <v>72</v>
      </c>
      <c r="G173" t="s">
        <v>5725</v>
      </c>
      <c r="H173" t="s">
        <v>51</v>
      </c>
    </row>
    <row r="174" spans="1:8" x14ac:dyDescent="0.3">
      <c r="A174" t="str">
        <f t="shared" si="2"/>
        <v>ARTVİN-10.09.2013</v>
      </c>
      <c r="B174" t="s">
        <v>67</v>
      </c>
      <c r="C174" s="21" t="s">
        <v>3429</v>
      </c>
      <c r="D174">
        <v>19</v>
      </c>
      <c r="E174">
        <v>13</v>
      </c>
      <c r="F174" t="s">
        <v>275</v>
      </c>
      <c r="G174" t="s">
        <v>67</v>
      </c>
      <c r="H174" t="s">
        <v>62</v>
      </c>
    </row>
    <row r="175" spans="1:8" x14ac:dyDescent="0.3">
      <c r="A175" t="str">
        <f t="shared" si="2"/>
        <v>ARTVİN-11.09.2013</v>
      </c>
      <c r="B175" t="s">
        <v>67</v>
      </c>
      <c r="C175" s="21" t="s">
        <v>3656</v>
      </c>
      <c r="D175">
        <v>16</v>
      </c>
      <c r="E175">
        <v>11</v>
      </c>
      <c r="F175" t="s">
        <v>27</v>
      </c>
      <c r="G175" t="s">
        <v>67</v>
      </c>
      <c r="H175" t="s">
        <v>62</v>
      </c>
    </row>
    <row r="176" spans="1:8" x14ac:dyDescent="0.3">
      <c r="A176" t="str">
        <f t="shared" si="2"/>
        <v>ARTVİN-12.09.2013</v>
      </c>
      <c r="B176" t="s">
        <v>67</v>
      </c>
      <c r="C176" s="21" t="s">
        <v>4298</v>
      </c>
      <c r="D176">
        <v>7</v>
      </c>
      <c r="E176">
        <v>3</v>
      </c>
      <c r="F176" t="s">
        <v>27</v>
      </c>
      <c r="G176" t="s">
        <v>67</v>
      </c>
      <c r="H176" t="s">
        <v>62</v>
      </c>
    </row>
    <row r="177" spans="1:8" x14ac:dyDescent="0.3">
      <c r="A177" t="str">
        <f t="shared" si="2"/>
        <v>ISTANBUL-12.09.2013</v>
      </c>
      <c r="B177" t="s">
        <v>5725</v>
      </c>
      <c r="C177" s="21" t="s">
        <v>4298</v>
      </c>
      <c r="D177">
        <v>7</v>
      </c>
      <c r="E177">
        <v>5</v>
      </c>
      <c r="F177" t="s">
        <v>27</v>
      </c>
      <c r="G177" t="s">
        <v>5725</v>
      </c>
      <c r="H177" t="s">
        <v>51</v>
      </c>
    </row>
    <row r="178" spans="1:8" x14ac:dyDescent="0.3">
      <c r="A178" t="str">
        <f t="shared" si="2"/>
        <v>ARTVİN-13.09.2013</v>
      </c>
      <c r="B178" t="s">
        <v>67</v>
      </c>
      <c r="C178" s="21" t="s">
        <v>4577</v>
      </c>
      <c r="D178">
        <v>26</v>
      </c>
      <c r="E178">
        <v>23</v>
      </c>
      <c r="F178" t="s">
        <v>275</v>
      </c>
      <c r="G178" t="s">
        <v>67</v>
      </c>
      <c r="H178" t="s">
        <v>62</v>
      </c>
    </row>
    <row r="179" spans="1:8" x14ac:dyDescent="0.3">
      <c r="A179" t="str">
        <f t="shared" si="2"/>
        <v>ARTVİN-14.09.2013</v>
      </c>
      <c r="B179" t="s">
        <v>67</v>
      </c>
      <c r="C179" s="21" t="s">
        <v>4181</v>
      </c>
      <c r="D179">
        <v>32</v>
      </c>
      <c r="E179">
        <v>21</v>
      </c>
      <c r="F179" t="s">
        <v>275</v>
      </c>
      <c r="G179" t="s">
        <v>67</v>
      </c>
      <c r="H179" t="s">
        <v>62</v>
      </c>
    </row>
    <row r="180" spans="1:8" x14ac:dyDescent="0.3">
      <c r="A180" t="str">
        <f t="shared" si="2"/>
        <v>ARTVİN-14.09.2013</v>
      </c>
      <c r="B180" t="s">
        <v>67</v>
      </c>
      <c r="C180" s="21" t="s">
        <v>4181</v>
      </c>
      <c r="D180">
        <v>32</v>
      </c>
      <c r="E180">
        <v>21</v>
      </c>
      <c r="F180" t="s">
        <v>275</v>
      </c>
      <c r="G180" t="s">
        <v>67</v>
      </c>
      <c r="H180" t="s">
        <v>62</v>
      </c>
    </row>
    <row r="181" spans="1:8" x14ac:dyDescent="0.3">
      <c r="A181" t="str">
        <f t="shared" si="2"/>
        <v>ARTVİN-16.09.2013</v>
      </c>
      <c r="B181" t="s">
        <v>67</v>
      </c>
      <c r="C181" s="21" t="s">
        <v>3657</v>
      </c>
      <c r="D181">
        <v>23</v>
      </c>
      <c r="E181">
        <v>19</v>
      </c>
      <c r="F181" t="s">
        <v>275</v>
      </c>
      <c r="G181" t="s">
        <v>67</v>
      </c>
      <c r="H181" t="s">
        <v>62</v>
      </c>
    </row>
    <row r="182" spans="1:8" x14ac:dyDescent="0.3">
      <c r="A182" t="str">
        <f t="shared" si="2"/>
        <v>ARTVİN-16.09.2013</v>
      </c>
      <c r="B182" t="s">
        <v>67</v>
      </c>
      <c r="C182" s="21" t="s">
        <v>3657</v>
      </c>
      <c r="D182">
        <v>23</v>
      </c>
      <c r="E182">
        <v>19</v>
      </c>
      <c r="F182" t="s">
        <v>275</v>
      </c>
      <c r="G182" t="s">
        <v>67</v>
      </c>
      <c r="H182" t="s">
        <v>62</v>
      </c>
    </row>
    <row r="183" spans="1:8" x14ac:dyDescent="0.3">
      <c r="A183" t="str">
        <f t="shared" si="2"/>
        <v>ARTVİN-16.09.2013</v>
      </c>
      <c r="B183" t="s">
        <v>67</v>
      </c>
      <c r="C183" s="21" t="s">
        <v>3657</v>
      </c>
      <c r="D183">
        <v>23</v>
      </c>
      <c r="E183">
        <v>19</v>
      </c>
      <c r="F183" t="s">
        <v>275</v>
      </c>
      <c r="G183" t="s">
        <v>67</v>
      </c>
      <c r="H183" t="s">
        <v>62</v>
      </c>
    </row>
    <row r="184" spans="1:8" x14ac:dyDescent="0.3">
      <c r="A184" t="str">
        <f t="shared" si="2"/>
        <v>ARTVİN-17.09.2013</v>
      </c>
      <c r="B184" t="s">
        <v>67</v>
      </c>
      <c r="C184" s="21" t="s">
        <v>3469</v>
      </c>
      <c r="D184">
        <v>25</v>
      </c>
      <c r="E184">
        <v>18</v>
      </c>
      <c r="F184" t="s">
        <v>27</v>
      </c>
      <c r="G184" t="s">
        <v>67</v>
      </c>
      <c r="H184" t="s">
        <v>62</v>
      </c>
    </row>
    <row r="185" spans="1:8" x14ac:dyDescent="0.3">
      <c r="A185" t="str">
        <f t="shared" si="2"/>
        <v>ARTVİN-17.09.2013</v>
      </c>
      <c r="B185" t="s">
        <v>67</v>
      </c>
      <c r="C185" s="21" t="s">
        <v>3469</v>
      </c>
      <c r="D185">
        <v>25</v>
      </c>
      <c r="E185">
        <v>18</v>
      </c>
      <c r="F185" t="s">
        <v>27</v>
      </c>
      <c r="G185" t="s">
        <v>67</v>
      </c>
      <c r="H185" t="s">
        <v>62</v>
      </c>
    </row>
    <row r="186" spans="1:8" x14ac:dyDescent="0.3">
      <c r="A186" t="str">
        <f t="shared" si="2"/>
        <v>ARTVİN-17.09.2013</v>
      </c>
      <c r="B186" t="s">
        <v>67</v>
      </c>
      <c r="C186" s="21" t="s">
        <v>3469</v>
      </c>
      <c r="D186">
        <v>25</v>
      </c>
      <c r="E186">
        <v>18</v>
      </c>
      <c r="F186" t="s">
        <v>27</v>
      </c>
      <c r="G186" t="s">
        <v>67</v>
      </c>
      <c r="H186" t="s">
        <v>62</v>
      </c>
    </row>
    <row r="187" spans="1:8" x14ac:dyDescent="0.3">
      <c r="A187" t="str">
        <f t="shared" si="2"/>
        <v>ARTVİN-17.09.2013</v>
      </c>
      <c r="B187" t="s">
        <v>67</v>
      </c>
      <c r="C187" s="21" t="s">
        <v>3469</v>
      </c>
      <c r="D187">
        <v>25</v>
      </c>
      <c r="E187">
        <v>18</v>
      </c>
      <c r="F187" t="s">
        <v>27</v>
      </c>
      <c r="G187" t="s">
        <v>67</v>
      </c>
      <c r="H187" t="s">
        <v>62</v>
      </c>
    </row>
    <row r="188" spans="1:8" x14ac:dyDescent="0.3">
      <c r="A188" t="str">
        <f t="shared" si="2"/>
        <v>ARTVİN-19.09.2013</v>
      </c>
      <c r="B188" t="s">
        <v>67</v>
      </c>
      <c r="C188" s="21" t="s">
        <v>3619</v>
      </c>
      <c r="D188">
        <v>27</v>
      </c>
      <c r="E188">
        <v>21</v>
      </c>
      <c r="F188" t="s">
        <v>275</v>
      </c>
      <c r="G188" t="s">
        <v>67</v>
      </c>
      <c r="H188" t="s">
        <v>62</v>
      </c>
    </row>
    <row r="189" spans="1:8" x14ac:dyDescent="0.3">
      <c r="A189" t="str">
        <f t="shared" si="2"/>
        <v>ARTVİN-23.09.2013</v>
      </c>
      <c r="B189" t="s">
        <v>67</v>
      </c>
      <c r="C189" s="21" t="s">
        <v>4299</v>
      </c>
      <c r="D189">
        <v>20</v>
      </c>
      <c r="E189">
        <v>15</v>
      </c>
      <c r="F189" t="s">
        <v>275</v>
      </c>
      <c r="G189" t="s">
        <v>67</v>
      </c>
      <c r="H189" t="s">
        <v>62</v>
      </c>
    </row>
    <row r="190" spans="1:8" x14ac:dyDescent="0.3">
      <c r="A190" t="str">
        <f t="shared" si="2"/>
        <v>ARTVİN-25.09.2013</v>
      </c>
      <c r="B190" t="s">
        <v>67</v>
      </c>
      <c r="C190" s="21" t="s">
        <v>4182</v>
      </c>
      <c r="D190">
        <v>23</v>
      </c>
      <c r="E190">
        <v>16</v>
      </c>
      <c r="F190" t="s">
        <v>27</v>
      </c>
      <c r="G190" t="s">
        <v>67</v>
      </c>
      <c r="H190" t="s">
        <v>62</v>
      </c>
    </row>
    <row r="191" spans="1:8" x14ac:dyDescent="0.3">
      <c r="A191" t="str">
        <f t="shared" si="2"/>
        <v>ISTANBUL-26.09.2013</v>
      </c>
      <c r="B191" t="s">
        <v>5725</v>
      </c>
      <c r="C191" s="21" t="s">
        <v>3401</v>
      </c>
      <c r="D191">
        <v>30</v>
      </c>
      <c r="E191">
        <v>19</v>
      </c>
      <c r="F191" t="s">
        <v>27</v>
      </c>
      <c r="G191" t="s">
        <v>5725</v>
      </c>
      <c r="H191" t="s">
        <v>51</v>
      </c>
    </row>
    <row r="192" spans="1:8" x14ac:dyDescent="0.3">
      <c r="A192" t="str">
        <f t="shared" si="2"/>
        <v>ISTANBUL-27.09.2013</v>
      </c>
      <c r="B192" t="s">
        <v>5725</v>
      </c>
      <c r="C192" s="21" t="s">
        <v>3658</v>
      </c>
      <c r="D192">
        <v>25</v>
      </c>
      <c r="E192">
        <v>16</v>
      </c>
      <c r="F192" t="s">
        <v>27</v>
      </c>
      <c r="G192" t="s">
        <v>5725</v>
      </c>
      <c r="H192" t="s">
        <v>51</v>
      </c>
    </row>
    <row r="193" spans="1:8" x14ac:dyDescent="0.3">
      <c r="A193" t="str">
        <f t="shared" si="2"/>
        <v>ARTVİN-27.09.2013</v>
      </c>
      <c r="B193" t="s">
        <v>67</v>
      </c>
      <c r="C193" s="21" t="s">
        <v>3658</v>
      </c>
      <c r="D193">
        <v>26</v>
      </c>
      <c r="E193">
        <v>19</v>
      </c>
      <c r="F193" t="s">
        <v>27</v>
      </c>
      <c r="G193" t="s">
        <v>67</v>
      </c>
      <c r="H193" t="s">
        <v>62</v>
      </c>
    </row>
    <row r="194" spans="1:8" x14ac:dyDescent="0.3">
      <c r="A194" t="str">
        <f t="shared" si="2"/>
        <v>ARTVİN-28.09.2013</v>
      </c>
      <c r="B194" t="s">
        <v>67</v>
      </c>
      <c r="C194" s="21" t="s">
        <v>3470</v>
      </c>
      <c r="D194">
        <v>20</v>
      </c>
      <c r="E194">
        <v>15</v>
      </c>
      <c r="F194" t="s">
        <v>275</v>
      </c>
      <c r="G194" t="s">
        <v>67</v>
      </c>
      <c r="H194" t="s">
        <v>62</v>
      </c>
    </row>
    <row r="195" spans="1:8" x14ac:dyDescent="0.3">
      <c r="A195" t="str">
        <f t="shared" ref="A195:A258" si="3">CONCATENATE(B195,"-",C195)</f>
        <v>ISTANBUL-28.09.2013</v>
      </c>
      <c r="B195" t="s">
        <v>5725</v>
      </c>
      <c r="C195" s="21" t="s">
        <v>3470</v>
      </c>
      <c r="D195">
        <v>23</v>
      </c>
      <c r="E195">
        <v>15</v>
      </c>
      <c r="F195" t="s">
        <v>27</v>
      </c>
      <c r="G195" t="s">
        <v>5725</v>
      </c>
      <c r="H195" t="s">
        <v>51</v>
      </c>
    </row>
    <row r="196" spans="1:8" x14ac:dyDescent="0.3">
      <c r="A196" t="str">
        <f t="shared" si="3"/>
        <v>ARTVİN-29.09.2013</v>
      </c>
      <c r="B196" t="s">
        <v>67</v>
      </c>
      <c r="C196" s="21" t="s">
        <v>4675</v>
      </c>
      <c r="D196">
        <v>21</v>
      </c>
      <c r="E196">
        <v>16</v>
      </c>
      <c r="F196" t="s">
        <v>27</v>
      </c>
      <c r="G196" t="s">
        <v>67</v>
      </c>
      <c r="H196" t="s">
        <v>62</v>
      </c>
    </row>
    <row r="197" spans="1:8" x14ac:dyDescent="0.3">
      <c r="A197" t="str">
        <f t="shared" si="3"/>
        <v>ARTVİN-29.09.2013</v>
      </c>
      <c r="B197" t="s">
        <v>67</v>
      </c>
      <c r="C197" s="21" t="s">
        <v>4675</v>
      </c>
      <c r="D197">
        <v>21</v>
      </c>
      <c r="E197">
        <v>16</v>
      </c>
      <c r="F197" t="s">
        <v>27</v>
      </c>
      <c r="G197" t="s">
        <v>67</v>
      </c>
      <c r="H197" t="s">
        <v>62</v>
      </c>
    </row>
    <row r="198" spans="1:8" x14ac:dyDescent="0.3">
      <c r="A198" t="str">
        <f t="shared" si="3"/>
        <v>ARTVİN-29.09.2013</v>
      </c>
      <c r="B198" t="s">
        <v>67</v>
      </c>
      <c r="C198" s="21" t="s">
        <v>4675</v>
      </c>
      <c r="D198">
        <v>21</v>
      </c>
      <c r="E198">
        <v>16</v>
      </c>
      <c r="F198" t="s">
        <v>27</v>
      </c>
      <c r="G198" t="s">
        <v>67</v>
      </c>
      <c r="H198" t="s">
        <v>62</v>
      </c>
    </row>
    <row r="199" spans="1:8" x14ac:dyDescent="0.3">
      <c r="A199" t="str">
        <f t="shared" si="3"/>
        <v>ARTVİN-30.09.2013</v>
      </c>
      <c r="B199" t="s">
        <v>67</v>
      </c>
      <c r="C199" s="21" t="s">
        <v>3856</v>
      </c>
      <c r="D199">
        <v>21</v>
      </c>
      <c r="E199">
        <v>17</v>
      </c>
      <c r="F199" t="s">
        <v>275</v>
      </c>
      <c r="G199" t="s">
        <v>67</v>
      </c>
      <c r="H199" t="s">
        <v>62</v>
      </c>
    </row>
    <row r="200" spans="1:8" x14ac:dyDescent="0.3">
      <c r="A200" t="str">
        <f t="shared" si="3"/>
        <v>ARTVİN-30.09.2013</v>
      </c>
      <c r="B200" t="s">
        <v>67</v>
      </c>
      <c r="C200" s="21" t="s">
        <v>3856</v>
      </c>
      <c r="D200">
        <v>21</v>
      </c>
      <c r="E200">
        <v>17</v>
      </c>
      <c r="F200" t="s">
        <v>275</v>
      </c>
      <c r="G200" t="s">
        <v>67</v>
      </c>
      <c r="H200" t="s">
        <v>62</v>
      </c>
    </row>
    <row r="201" spans="1:8" x14ac:dyDescent="0.3">
      <c r="A201" t="str">
        <f t="shared" si="3"/>
        <v>ARTVİN-01.10.2013</v>
      </c>
      <c r="B201" t="s">
        <v>67</v>
      </c>
      <c r="C201" s="21" t="s">
        <v>3564</v>
      </c>
      <c r="D201">
        <v>6</v>
      </c>
      <c r="E201">
        <v>0</v>
      </c>
      <c r="F201" t="s">
        <v>275</v>
      </c>
      <c r="G201" t="s">
        <v>67</v>
      </c>
      <c r="H201" t="s">
        <v>62</v>
      </c>
    </row>
    <row r="202" spans="1:8" x14ac:dyDescent="0.3">
      <c r="A202" t="str">
        <f t="shared" si="3"/>
        <v>ARTVİN-03.10.2013</v>
      </c>
      <c r="B202" t="s">
        <v>67</v>
      </c>
      <c r="C202" s="21" t="s">
        <v>4356</v>
      </c>
      <c r="D202">
        <v>16</v>
      </c>
      <c r="E202">
        <v>11</v>
      </c>
      <c r="F202" t="s">
        <v>27</v>
      </c>
      <c r="G202" t="s">
        <v>67</v>
      </c>
      <c r="H202" t="s">
        <v>62</v>
      </c>
    </row>
    <row r="203" spans="1:8" x14ac:dyDescent="0.3">
      <c r="A203" t="str">
        <f t="shared" si="3"/>
        <v>ARTVİN-04.10.2013</v>
      </c>
      <c r="B203" t="s">
        <v>67</v>
      </c>
      <c r="C203" s="21" t="s">
        <v>3659</v>
      </c>
      <c r="D203">
        <v>11</v>
      </c>
      <c r="E203">
        <v>6</v>
      </c>
      <c r="F203" t="s">
        <v>275</v>
      </c>
      <c r="G203" t="s">
        <v>67</v>
      </c>
      <c r="H203" t="s">
        <v>62</v>
      </c>
    </row>
    <row r="204" spans="1:8" x14ac:dyDescent="0.3">
      <c r="A204" t="str">
        <f t="shared" si="3"/>
        <v>ARTVİN-05.10.2013</v>
      </c>
      <c r="B204" t="s">
        <v>67</v>
      </c>
      <c r="C204" s="21" t="s">
        <v>3620</v>
      </c>
      <c r="D204">
        <v>19</v>
      </c>
      <c r="E204">
        <v>17</v>
      </c>
      <c r="F204" t="s">
        <v>275</v>
      </c>
      <c r="G204" t="s">
        <v>67</v>
      </c>
      <c r="H204" t="s">
        <v>62</v>
      </c>
    </row>
    <row r="205" spans="1:8" x14ac:dyDescent="0.3">
      <c r="A205" t="str">
        <f t="shared" si="3"/>
        <v>ARTVİN-05.10.2013</v>
      </c>
      <c r="B205" t="s">
        <v>67</v>
      </c>
      <c r="C205" s="21" t="s">
        <v>3620</v>
      </c>
      <c r="D205">
        <v>19</v>
      </c>
      <c r="E205">
        <v>17</v>
      </c>
      <c r="F205" t="s">
        <v>275</v>
      </c>
      <c r="G205" t="s">
        <v>67</v>
      </c>
      <c r="H205" t="s">
        <v>62</v>
      </c>
    </row>
    <row r="206" spans="1:8" x14ac:dyDescent="0.3">
      <c r="A206" t="str">
        <f t="shared" si="3"/>
        <v>ISTANBUL-05.10.2013</v>
      </c>
      <c r="B206" t="s">
        <v>5725</v>
      </c>
      <c r="C206" s="21" t="s">
        <v>3620</v>
      </c>
      <c r="D206">
        <v>20</v>
      </c>
      <c r="E206">
        <v>13</v>
      </c>
      <c r="F206" t="s">
        <v>37</v>
      </c>
      <c r="G206" t="s">
        <v>5725</v>
      </c>
      <c r="H206" t="s">
        <v>51</v>
      </c>
    </row>
    <row r="207" spans="1:8" x14ac:dyDescent="0.3">
      <c r="A207" t="str">
        <f t="shared" si="3"/>
        <v>ISTANBUL-05.10.2013</v>
      </c>
      <c r="B207" t="s">
        <v>5725</v>
      </c>
      <c r="C207" s="21" t="s">
        <v>3620</v>
      </c>
      <c r="D207">
        <v>20</v>
      </c>
      <c r="E207">
        <v>13</v>
      </c>
      <c r="F207" t="s">
        <v>37</v>
      </c>
      <c r="G207" t="s">
        <v>5725</v>
      </c>
      <c r="H207" t="s">
        <v>51</v>
      </c>
    </row>
    <row r="208" spans="1:8" x14ac:dyDescent="0.3">
      <c r="A208" t="str">
        <f t="shared" si="3"/>
        <v>ISTANBUL-07.10.2013</v>
      </c>
      <c r="B208" t="s">
        <v>5725</v>
      </c>
      <c r="C208" s="21" t="s">
        <v>3594</v>
      </c>
      <c r="D208">
        <v>28</v>
      </c>
      <c r="E208">
        <v>22</v>
      </c>
      <c r="F208" t="s">
        <v>27</v>
      </c>
      <c r="G208" t="s">
        <v>5725</v>
      </c>
      <c r="H208" t="s">
        <v>51</v>
      </c>
    </row>
    <row r="209" spans="1:8" x14ac:dyDescent="0.3">
      <c r="A209" t="str">
        <f t="shared" si="3"/>
        <v>ISTANBUL-07.10.2013</v>
      </c>
      <c r="B209" t="s">
        <v>5725</v>
      </c>
      <c r="C209" s="21" t="s">
        <v>3594</v>
      </c>
      <c r="D209">
        <v>28</v>
      </c>
      <c r="E209">
        <v>22</v>
      </c>
      <c r="F209" t="s">
        <v>27</v>
      </c>
      <c r="G209" t="s">
        <v>5725</v>
      </c>
      <c r="H209" t="s">
        <v>51</v>
      </c>
    </row>
    <row r="210" spans="1:8" x14ac:dyDescent="0.3">
      <c r="A210" t="str">
        <f t="shared" si="3"/>
        <v>ARTVİN-08.10.2013</v>
      </c>
      <c r="B210" t="s">
        <v>67</v>
      </c>
      <c r="C210" s="21" t="s">
        <v>3719</v>
      </c>
      <c r="D210">
        <v>26</v>
      </c>
      <c r="E210">
        <v>19</v>
      </c>
      <c r="F210" t="s">
        <v>27</v>
      </c>
      <c r="G210" t="s">
        <v>67</v>
      </c>
      <c r="H210" t="s">
        <v>62</v>
      </c>
    </row>
    <row r="211" spans="1:8" x14ac:dyDescent="0.3">
      <c r="A211" t="str">
        <f t="shared" si="3"/>
        <v>ARTVİN-08.10.2013</v>
      </c>
      <c r="B211" t="s">
        <v>67</v>
      </c>
      <c r="C211" s="21" t="s">
        <v>3719</v>
      </c>
      <c r="D211">
        <v>26</v>
      </c>
      <c r="E211">
        <v>19</v>
      </c>
      <c r="F211" t="s">
        <v>27</v>
      </c>
      <c r="G211" t="s">
        <v>67</v>
      </c>
      <c r="H211" t="s">
        <v>62</v>
      </c>
    </row>
    <row r="212" spans="1:8" x14ac:dyDescent="0.3">
      <c r="A212" t="str">
        <f t="shared" si="3"/>
        <v>ARTVİN-09.10.2013</v>
      </c>
      <c r="B212" t="s">
        <v>67</v>
      </c>
      <c r="C212" s="21" t="s">
        <v>3720</v>
      </c>
      <c r="D212">
        <v>22</v>
      </c>
      <c r="E212">
        <v>15</v>
      </c>
      <c r="F212" t="s">
        <v>27</v>
      </c>
      <c r="G212" t="s">
        <v>67</v>
      </c>
      <c r="H212" t="s">
        <v>62</v>
      </c>
    </row>
    <row r="213" spans="1:8" x14ac:dyDescent="0.3">
      <c r="A213" t="str">
        <f t="shared" si="3"/>
        <v>ARTVİN-09.10.2013</v>
      </c>
      <c r="B213" t="s">
        <v>67</v>
      </c>
      <c r="C213" s="21" t="s">
        <v>3720</v>
      </c>
      <c r="D213">
        <v>22</v>
      </c>
      <c r="E213">
        <v>15</v>
      </c>
      <c r="F213" t="s">
        <v>27</v>
      </c>
      <c r="G213" t="s">
        <v>67</v>
      </c>
      <c r="H213" t="s">
        <v>62</v>
      </c>
    </row>
    <row r="214" spans="1:8" x14ac:dyDescent="0.3">
      <c r="A214" t="str">
        <f t="shared" si="3"/>
        <v>ARTVİN-11.10.2013</v>
      </c>
      <c r="B214" t="s">
        <v>67</v>
      </c>
      <c r="C214" s="21" t="s">
        <v>4183</v>
      </c>
      <c r="D214">
        <v>20</v>
      </c>
      <c r="E214">
        <v>15</v>
      </c>
      <c r="F214" t="s">
        <v>27</v>
      </c>
      <c r="G214" t="s">
        <v>67</v>
      </c>
      <c r="H214" t="s">
        <v>62</v>
      </c>
    </row>
    <row r="215" spans="1:8" x14ac:dyDescent="0.3">
      <c r="A215" t="str">
        <f t="shared" si="3"/>
        <v>ISTANBUL-11.10.2013</v>
      </c>
      <c r="B215" t="s">
        <v>5725</v>
      </c>
      <c r="C215" s="21" t="s">
        <v>4183</v>
      </c>
      <c r="D215">
        <v>19</v>
      </c>
      <c r="E215">
        <v>12</v>
      </c>
      <c r="F215" t="s">
        <v>27</v>
      </c>
      <c r="G215" t="s">
        <v>5725</v>
      </c>
      <c r="H215" t="s">
        <v>51</v>
      </c>
    </row>
    <row r="216" spans="1:8" x14ac:dyDescent="0.3">
      <c r="A216" t="str">
        <f t="shared" si="3"/>
        <v>ISTANBUL-18.10.2013</v>
      </c>
      <c r="B216" t="s">
        <v>5725</v>
      </c>
      <c r="C216" s="21" t="s">
        <v>4578</v>
      </c>
      <c r="D216">
        <v>17</v>
      </c>
      <c r="E216">
        <v>11</v>
      </c>
      <c r="F216" t="s">
        <v>27</v>
      </c>
      <c r="G216" t="s">
        <v>5725</v>
      </c>
      <c r="H216" t="s">
        <v>51</v>
      </c>
    </row>
    <row r="217" spans="1:8" x14ac:dyDescent="0.3">
      <c r="A217" t="str">
        <f t="shared" si="3"/>
        <v>ARTVİN-18.10.2013</v>
      </c>
      <c r="B217" t="s">
        <v>67</v>
      </c>
      <c r="C217" s="21" t="s">
        <v>4578</v>
      </c>
      <c r="D217">
        <v>28</v>
      </c>
      <c r="E217">
        <v>15</v>
      </c>
      <c r="F217" t="s">
        <v>27</v>
      </c>
      <c r="G217" t="s">
        <v>67</v>
      </c>
      <c r="H217" t="s">
        <v>62</v>
      </c>
    </row>
    <row r="218" spans="1:8" x14ac:dyDescent="0.3">
      <c r="A218" t="str">
        <f t="shared" si="3"/>
        <v>ARTVİN-21.10.2013</v>
      </c>
      <c r="B218" t="s">
        <v>67</v>
      </c>
      <c r="C218" s="21" t="s">
        <v>3565</v>
      </c>
      <c r="D218">
        <v>17</v>
      </c>
      <c r="E218">
        <v>11</v>
      </c>
      <c r="F218" t="s">
        <v>27</v>
      </c>
      <c r="G218" t="s">
        <v>67</v>
      </c>
      <c r="H218" t="s">
        <v>62</v>
      </c>
    </row>
    <row r="219" spans="1:8" x14ac:dyDescent="0.3">
      <c r="A219" t="str">
        <f t="shared" si="3"/>
        <v>ISTANBUL-21.10.2013</v>
      </c>
      <c r="B219" t="s">
        <v>5725</v>
      </c>
      <c r="C219" s="21" t="s">
        <v>3565</v>
      </c>
      <c r="D219">
        <v>18</v>
      </c>
      <c r="E219">
        <v>10</v>
      </c>
      <c r="F219" t="s">
        <v>72</v>
      </c>
      <c r="G219" t="s">
        <v>5725</v>
      </c>
      <c r="H219" t="s">
        <v>51</v>
      </c>
    </row>
    <row r="220" spans="1:8" x14ac:dyDescent="0.3">
      <c r="A220" t="str">
        <f t="shared" si="3"/>
        <v>ARTVİN-22.10.2013</v>
      </c>
      <c r="B220" t="s">
        <v>67</v>
      </c>
      <c r="C220" s="21" t="s">
        <v>4579</v>
      </c>
      <c r="D220">
        <v>21</v>
      </c>
      <c r="E220">
        <v>10</v>
      </c>
      <c r="F220" t="s">
        <v>275</v>
      </c>
      <c r="G220" t="s">
        <v>67</v>
      </c>
      <c r="H220" t="s">
        <v>62</v>
      </c>
    </row>
    <row r="221" spans="1:8" x14ac:dyDescent="0.3">
      <c r="A221" t="str">
        <f t="shared" si="3"/>
        <v>ARTVİN-24.10.2013</v>
      </c>
      <c r="B221" t="s">
        <v>67</v>
      </c>
      <c r="C221" s="21" t="s">
        <v>4184</v>
      </c>
      <c r="D221">
        <v>17</v>
      </c>
      <c r="E221">
        <v>9</v>
      </c>
      <c r="F221" t="s">
        <v>275</v>
      </c>
      <c r="G221" t="s">
        <v>67</v>
      </c>
      <c r="H221" t="s">
        <v>62</v>
      </c>
    </row>
    <row r="222" spans="1:8" x14ac:dyDescent="0.3">
      <c r="A222" t="str">
        <f t="shared" si="3"/>
        <v>ARTVİN-24.10.2013</v>
      </c>
      <c r="B222" t="s">
        <v>67</v>
      </c>
      <c r="C222" s="21" t="s">
        <v>4184</v>
      </c>
      <c r="D222">
        <v>17</v>
      </c>
      <c r="E222">
        <v>9</v>
      </c>
      <c r="F222" t="s">
        <v>275</v>
      </c>
      <c r="G222" t="s">
        <v>67</v>
      </c>
      <c r="H222" t="s">
        <v>62</v>
      </c>
    </row>
    <row r="223" spans="1:8" x14ac:dyDescent="0.3">
      <c r="A223" t="str">
        <f t="shared" si="3"/>
        <v>ARTVİN-24.10.2013</v>
      </c>
      <c r="B223" t="s">
        <v>67</v>
      </c>
      <c r="C223" s="21" t="s">
        <v>4184</v>
      </c>
      <c r="D223">
        <v>17</v>
      </c>
      <c r="E223">
        <v>9</v>
      </c>
      <c r="F223" t="s">
        <v>275</v>
      </c>
      <c r="G223" t="s">
        <v>67</v>
      </c>
      <c r="H223" t="s">
        <v>62</v>
      </c>
    </row>
    <row r="224" spans="1:8" x14ac:dyDescent="0.3">
      <c r="A224" t="str">
        <f t="shared" si="3"/>
        <v>ARTVİN-24.10.2013</v>
      </c>
      <c r="B224" t="s">
        <v>67</v>
      </c>
      <c r="C224" s="21" t="s">
        <v>4184</v>
      </c>
      <c r="D224">
        <v>17</v>
      </c>
      <c r="E224">
        <v>9</v>
      </c>
      <c r="F224" t="s">
        <v>275</v>
      </c>
      <c r="G224" t="s">
        <v>67</v>
      </c>
      <c r="H224" t="s">
        <v>62</v>
      </c>
    </row>
    <row r="225" spans="1:8" x14ac:dyDescent="0.3">
      <c r="A225" t="str">
        <f t="shared" si="3"/>
        <v>ISTANBUL-24.10.2013</v>
      </c>
      <c r="B225" t="s">
        <v>5725</v>
      </c>
      <c r="C225" s="21" t="s">
        <v>4184</v>
      </c>
      <c r="D225">
        <v>19</v>
      </c>
      <c r="E225">
        <v>12</v>
      </c>
      <c r="F225" t="s">
        <v>27</v>
      </c>
      <c r="G225" t="s">
        <v>5725</v>
      </c>
      <c r="H225" t="s">
        <v>51</v>
      </c>
    </row>
    <row r="226" spans="1:8" x14ac:dyDescent="0.3">
      <c r="A226" t="str">
        <f t="shared" si="3"/>
        <v>ISTANBUL-26.10.2013</v>
      </c>
      <c r="B226" t="s">
        <v>5725</v>
      </c>
      <c r="C226" s="21" t="s">
        <v>4016</v>
      </c>
      <c r="D226">
        <v>18</v>
      </c>
      <c r="E226">
        <v>12</v>
      </c>
      <c r="F226" t="s">
        <v>27</v>
      </c>
      <c r="G226" t="s">
        <v>5725</v>
      </c>
      <c r="H226" t="s">
        <v>51</v>
      </c>
    </row>
    <row r="227" spans="1:8" x14ac:dyDescent="0.3">
      <c r="A227" t="str">
        <f t="shared" si="3"/>
        <v>ISTANBUL-27.10.2013</v>
      </c>
      <c r="B227" t="s">
        <v>5725</v>
      </c>
      <c r="C227" s="21" t="s">
        <v>4017</v>
      </c>
      <c r="D227">
        <v>19</v>
      </c>
      <c r="E227">
        <v>11</v>
      </c>
      <c r="F227" t="s">
        <v>72</v>
      </c>
      <c r="G227" t="s">
        <v>5725</v>
      </c>
      <c r="H227" t="s">
        <v>51</v>
      </c>
    </row>
    <row r="228" spans="1:8" x14ac:dyDescent="0.3">
      <c r="A228" t="str">
        <f t="shared" si="3"/>
        <v>ARTVİN-27.10.2013</v>
      </c>
      <c r="B228" t="s">
        <v>67</v>
      </c>
      <c r="C228" s="21" t="s">
        <v>4017</v>
      </c>
      <c r="D228">
        <v>17</v>
      </c>
      <c r="E228">
        <v>9</v>
      </c>
      <c r="F228" t="s">
        <v>27</v>
      </c>
      <c r="G228" t="s">
        <v>67</v>
      </c>
      <c r="H228" t="s">
        <v>62</v>
      </c>
    </row>
    <row r="229" spans="1:8" x14ac:dyDescent="0.3">
      <c r="A229" t="str">
        <f t="shared" si="3"/>
        <v>ARTVİN-28.10.2013</v>
      </c>
      <c r="B229" t="s">
        <v>67</v>
      </c>
      <c r="C229" s="21" t="s">
        <v>3402</v>
      </c>
      <c r="D229">
        <v>19</v>
      </c>
      <c r="E229">
        <v>12</v>
      </c>
      <c r="F229" t="s">
        <v>27</v>
      </c>
      <c r="G229" t="s">
        <v>67</v>
      </c>
      <c r="H229" t="s">
        <v>62</v>
      </c>
    </row>
    <row r="230" spans="1:8" x14ac:dyDescent="0.3">
      <c r="A230" t="str">
        <f t="shared" si="3"/>
        <v>ISTANBUL-29.10.2013</v>
      </c>
      <c r="B230" t="s">
        <v>5725</v>
      </c>
      <c r="C230" s="21" t="s">
        <v>3566</v>
      </c>
      <c r="D230">
        <v>21</v>
      </c>
      <c r="E230">
        <v>14</v>
      </c>
      <c r="F230" t="s">
        <v>72</v>
      </c>
      <c r="G230" t="s">
        <v>5725</v>
      </c>
      <c r="H230" t="s">
        <v>51</v>
      </c>
    </row>
    <row r="231" spans="1:8" x14ac:dyDescent="0.3">
      <c r="A231" t="str">
        <f t="shared" si="3"/>
        <v>ARTVİN-31.10.2013</v>
      </c>
      <c r="B231" t="s">
        <v>67</v>
      </c>
      <c r="C231" s="21" t="s">
        <v>4357</v>
      </c>
      <c r="D231">
        <v>19</v>
      </c>
      <c r="E231">
        <v>12</v>
      </c>
      <c r="F231" t="s">
        <v>27</v>
      </c>
      <c r="G231" t="s">
        <v>67</v>
      </c>
      <c r="H231" t="s">
        <v>62</v>
      </c>
    </row>
    <row r="232" spans="1:8" x14ac:dyDescent="0.3">
      <c r="A232" t="str">
        <f t="shared" si="3"/>
        <v>ISTANBUL-01.11.2013</v>
      </c>
      <c r="B232" t="s">
        <v>5725</v>
      </c>
      <c r="C232" s="21" t="s">
        <v>3567</v>
      </c>
      <c r="D232">
        <v>8</v>
      </c>
      <c r="E232">
        <v>6</v>
      </c>
      <c r="F232" t="s">
        <v>37</v>
      </c>
      <c r="G232" t="s">
        <v>5725</v>
      </c>
      <c r="H232" t="s">
        <v>51</v>
      </c>
    </row>
    <row r="233" spans="1:8" x14ac:dyDescent="0.3">
      <c r="A233" t="str">
        <f t="shared" si="3"/>
        <v>ISTANBUL-01.11.2013</v>
      </c>
      <c r="B233" t="s">
        <v>5725</v>
      </c>
      <c r="C233" s="21" t="s">
        <v>3567</v>
      </c>
      <c r="D233">
        <v>8</v>
      </c>
      <c r="E233">
        <v>6</v>
      </c>
      <c r="F233" t="s">
        <v>37</v>
      </c>
      <c r="G233" t="s">
        <v>5725</v>
      </c>
      <c r="H233" t="s">
        <v>51</v>
      </c>
    </row>
    <row r="234" spans="1:8" x14ac:dyDescent="0.3">
      <c r="A234" t="str">
        <f t="shared" si="3"/>
        <v>ARTVİN-02.11.2013</v>
      </c>
      <c r="B234" t="s">
        <v>67</v>
      </c>
      <c r="C234" s="21" t="s">
        <v>3721</v>
      </c>
      <c r="D234">
        <v>18</v>
      </c>
      <c r="E234">
        <v>9</v>
      </c>
      <c r="F234" t="s">
        <v>275</v>
      </c>
      <c r="G234" t="s">
        <v>67</v>
      </c>
      <c r="H234" t="s">
        <v>62</v>
      </c>
    </row>
    <row r="235" spans="1:8" x14ac:dyDescent="0.3">
      <c r="A235" t="str">
        <f t="shared" si="3"/>
        <v>ARTVİN-02.11.2013</v>
      </c>
      <c r="B235" t="s">
        <v>67</v>
      </c>
      <c r="C235" s="21" t="s">
        <v>3721</v>
      </c>
      <c r="D235">
        <v>18</v>
      </c>
      <c r="E235">
        <v>9</v>
      </c>
      <c r="F235" t="s">
        <v>275</v>
      </c>
      <c r="G235" t="s">
        <v>67</v>
      </c>
      <c r="H235" t="s">
        <v>62</v>
      </c>
    </row>
    <row r="236" spans="1:8" x14ac:dyDescent="0.3">
      <c r="A236" t="str">
        <f t="shared" si="3"/>
        <v>ARTVİN-04.11.2013</v>
      </c>
      <c r="B236" t="s">
        <v>67</v>
      </c>
      <c r="C236" s="21" t="s">
        <v>4580</v>
      </c>
      <c r="D236">
        <v>12</v>
      </c>
      <c r="E236">
        <v>8</v>
      </c>
      <c r="F236" t="s">
        <v>275</v>
      </c>
      <c r="G236" t="s">
        <v>67</v>
      </c>
      <c r="H236" t="s">
        <v>62</v>
      </c>
    </row>
    <row r="237" spans="1:8" x14ac:dyDescent="0.3">
      <c r="A237" t="str">
        <f t="shared" si="3"/>
        <v>ARTVİN-05.11.2013</v>
      </c>
      <c r="B237" t="s">
        <v>67</v>
      </c>
      <c r="C237" s="21" t="s">
        <v>4761</v>
      </c>
      <c r="D237">
        <v>22</v>
      </c>
      <c r="E237">
        <v>16</v>
      </c>
      <c r="F237" t="s">
        <v>27</v>
      </c>
      <c r="G237" t="s">
        <v>67</v>
      </c>
      <c r="H237" t="s">
        <v>62</v>
      </c>
    </row>
    <row r="238" spans="1:8" x14ac:dyDescent="0.3">
      <c r="A238" t="str">
        <f t="shared" si="3"/>
        <v>ISTANBUL-05.11.2013</v>
      </c>
      <c r="B238" t="s">
        <v>5725</v>
      </c>
      <c r="C238" s="21" t="s">
        <v>4761</v>
      </c>
      <c r="D238">
        <v>21</v>
      </c>
      <c r="E238">
        <v>13</v>
      </c>
      <c r="F238" t="s">
        <v>27</v>
      </c>
      <c r="G238" t="s">
        <v>5725</v>
      </c>
      <c r="H238" t="s">
        <v>51</v>
      </c>
    </row>
    <row r="239" spans="1:8" x14ac:dyDescent="0.3">
      <c r="A239" t="str">
        <f t="shared" si="3"/>
        <v>ARTVİN-07.11.2013</v>
      </c>
      <c r="B239" t="s">
        <v>67</v>
      </c>
      <c r="C239" s="21" t="s">
        <v>3722</v>
      </c>
      <c r="D239">
        <v>26</v>
      </c>
      <c r="E239">
        <v>21</v>
      </c>
      <c r="F239" t="s">
        <v>275</v>
      </c>
      <c r="G239" t="s">
        <v>67</v>
      </c>
      <c r="H239" t="s">
        <v>62</v>
      </c>
    </row>
    <row r="240" spans="1:8" x14ac:dyDescent="0.3">
      <c r="A240" t="str">
        <f t="shared" si="3"/>
        <v>ISTANBUL-09.11.2013</v>
      </c>
      <c r="B240" t="s">
        <v>5725</v>
      </c>
      <c r="C240" s="21" t="s">
        <v>3723</v>
      </c>
      <c r="D240">
        <v>30</v>
      </c>
      <c r="E240">
        <v>19</v>
      </c>
      <c r="F240" t="s">
        <v>72</v>
      </c>
      <c r="G240" t="s">
        <v>5725</v>
      </c>
      <c r="H240" t="s">
        <v>51</v>
      </c>
    </row>
    <row r="241" spans="1:8" x14ac:dyDescent="0.3">
      <c r="A241" t="str">
        <f t="shared" si="3"/>
        <v>ARTVİN-10.11.2013</v>
      </c>
      <c r="B241" t="s">
        <v>67</v>
      </c>
      <c r="C241" s="21" t="s">
        <v>3660</v>
      </c>
      <c r="D241">
        <v>23</v>
      </c>
      <c r="E241">
        <v>13</v>
      </c>
      <c r="F241" t="s">
        <v>275</v>
      </c>
      <c r="G241" t="s">
        <v>67</v>
      </c>
      <c r="H241" t="s">
        <v>62</v>
      </c>
    </row>
    <row r="242" spans="1:8" x14ac:dyDescent="0.3">
      <c r="A242" t="str">
        <f t="shared" si="3"/>
        <v>ARTVİN-10.11.2013</v>
      </c>
      <c r="B242" t="s">
        <v>67</v>
      </c>
      <c r="C242" s="21" t="s">
        <v>3660</v>
      </c>
      <c r="D242">
        <v>23</v>
      </c>
      <c r="E242">
        <v>13</v>
      </c>
      <c r="F242" t="s">
        <v>275</v>
      </c>
      <c r="G242" t="s">
        <v>67</v>
      </c>
      <c r="H242" t="s">
        <v>62</v>
      </c>
    </row>
    <row r="243" spans="1:8" x14ac:dyDescent="0.3">
      <c r="A243" t="str">
        <f t="shared" si="3"/>
        <v>ISTANBUL-11.11.2013</v>
      </c>
      <c r="B243" t="s">
        <v>5725</v>
      </c>
      <c r="C243" s="21" t="s">
        <v>4453</v>
      </c>
      <c r="D243">
        <v>19</v>
      </c>
      <c r="E243">
        <v>12</v>
      </c>
      <c r="F243" t="s">
        <v>27</v>
      </c>
      <c r="G243" t="s">
        <v>5725</v>
      </c>
      <c r="H243" t="s">
        <v>51</v>
      </c>
    </row>
    <row r="244" spans="1:8" x14ac:dyDescent="0.3">
      <c r="A244" t="str">
        <f t="shared" si="3"/>
        <v>ISTANBUL-15.11.2013</v>
      </c>
      <c r="B244" t="s">
        <v>5725</v>
      </c>
      <c r="C244" s="21" t="s">
        <v>4762</v>
      </c>
      <c r="D244">
        <v>15</v>
      </c>
      <c r="E244">
        <v>10</v>
      </c>
      <c r="F244" t="s">
        <v>27</v>
      </c>
      <c r="G244" t="s">
        <v>5725</v>
      </c>
      <c r="H244" t="s">
        <v>51</v>
      </c>
    </row>
    <row r="245" spans="1:8" x14ac:dyDescent="0.3">
      <c r="A245" t="str">
        <f t="shared" si="3"/>
        <v>ARTVİN-16.11.2013</v>
      </c>
      <c r="B245" t="s">
        <v>67</v>
      </c>
      <c r="C245" s="21" t="s">
        <v>4808</v>
      </c>
      <c r="D245">
        <v>14</v>
      </c>
      <c r="E245">
        <v>9</v>
      </c>
      <c r="F245" t="s">
        <v>275</v>
      </c>
      <c r="G245" t="s">
        <v>67</v>
      </c>
      <c r="H245" t="s">
        <v>62</v>
      </c>
    </row>
    <row r="246" spans="1:8" x14ac:dyDescent="0.3">
      <c r="A246" t="str">
        <f t="shared" si="3"/>
        <v>ISTANBUL-17.11.2013</v>
      </c>
      <c r="B246" t="s">
        <v>5725</v>
      </c>
      <c r="C246" s="21" t="s">
        <v>4676</v>
      </c>
      <c r="D246">
        <v>14</v>
      </c>
      <c r="E246">
        <v>8</v>
      </c>
      <c r="F246" t="s">
        <v>27</v>
      </c>
      <c r="G246" t="s">
        <v>5725</v>
      </c>
      <c r="H246" t="s">
        <v>51</v>
      </c>
    </row>
    <row r="247" spans="1:8" x14ac:dyDescent="0.3">
      <c r="A247" t="str">
        <f t="shared" si="3"/>
        <v>ISTANBUL-18.11.2013</v>
      </c>
      <c r="B247" t="s">
        <v>5725</v>
      </c>
      <c r="C247" s="21" t="s">
        <v>3403</v>
      </c>
      <c r="D247">
        <v>15</v>
      </c>
      <c r="E247">
        <v>9</v>
      </c>
      <c r="F247" t="s">
        <v>27</v>
      </c>
      <c r="G247" t="s">
        <v>5725</v>
      </c>
      <c r="H247" t="s">
        <v>51</v>
      </c>
    </row>
    <row r="248" spans="1:8" x14ac:dyDescent="0.3">
      <c r="A248" t="str">
        <f t="shared" si="3"/>
        <v>ISTANBUL-18.11.2013</v>
      </c>
      <c r="B248" t="s">
        <v>5725</v>
      </c>
      <c r="C248" s="21" t="s">
        <v>3403</v>
      </c>
      <c r="D248">
        <v>15</v>
      </c>
      <c r="E248">
        <v>9</v>
      </c>
      <c r="F248" t="s">
        <v>27</v>
      </c>
      <c r="G248" t="s">
        <v>5725</v>
      </c>
      <c r="H248" t="s">
        <v>51</v>
      </c>
    </row>
    <row r="249" spans="1:8" x14ac:dyDescent="0.3">
      <c r="A249" t="str">
        <f t="shared" si="3"/>
        <v>ARTVİN-18.11.2013</v>
      </c>
      <c r="B249" t="s">
        <v>67</v>
      </c>
      <c r="C249" s="21" t="s">
        <v>3403</v>
      </c>
      <c r="D249">
        <v>15</v>
      </c>
      <c r="E249">
        <v>10</v>
      </c>
      <c r="F249" t="s">
        <v>27</v>
      </c>
      <c r="G249" t="s">
        <v>67</v>
      </c>
      <c r="H249" t="s">
        <v>62</v>
      </c>
    </row>
    <row r="250" spans="1:8" x14ac:dyDescent="0.3">
      <c r="A250" t="str">
        <f t="shared" si="3"/>
        <v>ARTVİN-19.11.2013</v>
      </c>
      <c r="B250" t="s">
        <v>67</v>
      </c>
      <c r="C250" s="21" t="s">
        <v>3724</v>
      </c>
      <c r="D250">
        <v>17</v>
      </c>
      <c r="E250">
        <v>12</v>
      </c>
      <c r="F250" t="s">
        <v>275</v>
      </c>
      <c r="G250" t="s">
        <v>67</v>
      </c>
      <c r="H250" t="s">
        <v>62</v>
      </c>
    </row>
    <row r="251" spans="1:8" x14ac:dyDescent="0.3">
      <c r="A251" t="str">
        <f t="shared" si="3"/>
        <v>ARTVİN-20.11.2013</v>
      </c>
      <c r="B251" t="s">
        <v>67</v>
      </c>
      <c r="C251" s="21" t="s">
        <v>3857</v>
      </c>
      <c r="D251">
        <v>18</v>
      </c>
      <c r="E251">
        <v>12</v>
      </c>
      <c r="F251" t="s">
        <v>27</v>
      </c>
      <c r="G251" t="s">
        <v>67</v>
      </c>
      <c r="H251" t="s">
        <v>62</v>
      </c>
    </row>
    <row r="252" spans="1:8" x14ac:dyDescent="0.3">
      <c r="A252" t="str">
        <f t="shared" si="3"/>
        <v>ARTVİN-21.11.2013</v>
      </c>
      <c r="B252" t="s">
        <v>67</v>
      </c>
      <c r="C252" s="21" t="s">
        <v>4763</v>
      </c>
      <c r="D252">
        <v>19</v>
      </c>
      <c r="E252">
        <v>12</v>
      </c>
      <c r="F252" t="s">
        <v>27</v>
      </c>
      <c r="G252" t="s">
        <v>67</v>
      </c>
      <c r="H252" t="s">
        <v>62</v>
      </c>
    </row>
    <row r="253" spans="1:8" x14ac:dyDescent="0.3">
      <c r="A253" t="str">
        <f t="shared" si="3"/>
        <v>ARTVİN-22.11.2013</v>
      </c>
      <c r="B253" t="s">
        <v>67</v>
      </c>
      <c r="C253" s="21" t="s">
        <v>3725</v>
      </c>
      <c r="D253">
        <v>19</v>
      </c>
      <c r="E253">
        <v>13</v>
      </c>
      <c r="F253" t="s">
        <v>27</v>
      </c>
      <c r="G253" t="s">
        <v>67</v>
      </c>
      <c r="H253" t="s">
        <v>62</v>
      </c>
    </row>
    <row r="254" spans="1:8" x14ac:dyDescent="0.3">
      <c r="A254" t="str">
        <f t="shared" si="3"/>
        <v>ISTANBUL-23.11.2013</v>
      </c>
      <c r="B254" t="s">
        <v>5725</v>
      </c>
      <c r="C254" s="21" t="s">
        <v>3523</v>
      </c>
      <c r="D254">
        <v>20</v>
      </c>
      <c r="E254">
        <v>13</v>
      </c>
      <c r="F254" t="s">
        <v>27</v>
      </c>
      <c r="G254" t="s">
        <v>5725</v>
      </c>
      <c r="H254" t="s">
        <v>51</v>
      </c>
    </row>
    <row r="255" spans="1:8" x14ac:dyDescent="0.3">
      <c r="A255" t="str">
        <f t="shared" si="3"/>
        <v>ISTANBUL-23.11.2013</v>
      </c>
      <c r="B255" t="s">
        <v>5725</v>
      </c>
      <c r="C255" s="21" t="s">
        <v>3523</v>
      </c>
      <c r="D255">
        <v>20</v>
      </c>
      <c r="E255">
        <v>13</v>
      </c>
      <c r="F255" t="s">
        <v>27</v>
      </c>
      <c r="G255" t="s">
        <v>5725</v>
      </c>
      <c r="H255" t="s">
        <v>51</v>
      </c>
    </row>
    <row r="256" spans="1:8" x14ac:dyDescent="0.3">
      <c r="A256" t="str">
        <f t="shared" si="3"/>
        <v>ARTVİN-24.11.2013</v>
      </c>
      <c r="B256" t="s">
        <v>67</v>
      </c>
      <c r="C256" s="21" t="s">
        <v>4018</v>
      </c>
      <c r="D256">
        <v>19</v>
      </c>
      <c r="E256">
        <v>16</v>
      </c>
      <c r="F256" t="s">
        <v>27</v>
      </c>
      <c r="G256" t="s">
        <v>67</v>
      </c>
      <c r="H256" t="s">
        <v>62</v>
      </c>
    </row>
    <row r="257" spans="1:8" x14ac:dyDescent="0.3">
      <c r="A257" t="str">
        <f t="shared" si="3"/>
        <v>ARTVİN-26.11.2013</v>
      </c>
      <c r="B257" t="s">
        <v>67</v>
      </c>
      <c r="C257" s="21" t="s">
        <v>3661</v>
      </c>
      <c r="D257">
        <v>20</v>
      </c>
      <c r="E257">
        <v>17</v>
      </c>
      <c r="F257" t="s">
        <v>27</v>
      </c>
      <c r="G257" t="s">
        <v>67</v>
      </c>
      <c r="H257" t="s">
        <v>62</v>
      </c>
    </row>
    <row r="258" spans="1:8" x14ac:dyDescent="0.3">
      <c r="A258" t="str">
        <f t="shared" si="3"/>
        <v>ARTVİN-26.11.2013</v>
      </c>
      <c r="B258" t="s">
        <v>67</v>
      </c>
      <c r="C258" s="21" t="s">
        <v>3661</v>
      </c>
      <c r="D258">
        <v>20</v>
      </c>
      <c r="E258">
        <v>17</v>
      </c>
      <c r="F258" t="s">
        <v>27</v>
      </c>
      <c r="G258" t="s">
        <v>67</v>
      </c>
      <c r="H258" t="s">
        <v>62</v>
      </c>
    </row>
    <row r="259" spans="1:8" x14ac:dyDescent="0.3">
      <c r="A259" t="str">
        <f t="shared" ref="A259:A322" si="4">CONCATENATE(B259,"-",C259)</f>
        <v>ISTANBUL-26.11.2013</v>
      </c>
      <c r="B259" t="s">
        <v>5725</v>
      </c>
      <c r="C259" s="21" t="s">
        <v>3661</v>
      </c>
      <c r="D259">
        <v>14</v>
      </c>
      <c r="E259">
        <v>10</v>
      </c>
      <c r="F259" t="s">
        <v>37</v>
      </c>
      <c r="G259" t="s">
        <v>5725</v>
      </c>
      <c r="H259" t="s">
        <v>51</v>
      </c>
    </row>
    <row r="260" spans="1:8" x14ac:dyDescent="0.3">
      <c r="A260" t="str">
        <f t="shared" si="4"/>
        <v>ISTANBUL-27.11.2013</v>
      </c>
      <c r="B260" t="s">
        <v>5725</v>
      </c>
      <c r="C260" s="21" t="s">
        <v>3662</v>
      </c>
      <c r="D260">
        <v>12</v>
      </c>
      <c r="E260">
        <v>8</v>
      </c>
      <c r="F260" t="s">
        <v>37</v>
      </c>
      <c r="G260" t="s">
        <v>5725</v>
      </c>
      <c r="H260" t="s">
        <v>51</v>
      </c>
    </row>
    <row r="261" spans="1:8" x14ac:dyDescent="0.3">
      <c r="A261" t="str">
        <f t="shared" si="4"/>
        <v>ARTVİN-27.11.2013</v>
      </c>
      <c r="B261" t="s">
        <v>67</v>
      </c>
      <c r="C261" s="21" t="s">
        <v>3662</v>
      </c>
      <c r="D261">
        <v>21</v>
      </c>
      <c r="E261">
        <v>13</v>
      </c>
      <c r="F261" t="s">
        <v>275</v>
      </c>
      <c r="G261" t="s">
        <v>67</v>
      </c>
      <c r="H261" t="s">
        <v>62</v>
      </c>
    </row>
    <row r="262" spans="1:8" x14ac:dyDescent="0.3">
      <c r="A262" t="str">
        <f t="shared" si="4"/>
        <v>ARTVİN-27.11.2013</v>
      </c>
      <c r="B262" t="s">
        <v>67</v>
      </c>
      <c r="C262" s="21" t="s">
        <v>3662</v>
      </c>
      <c r="D262">
        <v>21</v>
      </c>
      <c r="E262">
        <v>13</v>
      </c>
      <c r="F262" t="s">
        <v>275</v>
      </c>
      <c r="G262" t="s">
        <v>67</v>
      </c>
      <c r="H262" t="s">
        <v>62</v>
      </c>
    </row>
    <row r="263" spans="1:8" x14ac:dyDescent="0.3">
      <c r="A263" t="str">
        <f t="shared" si="4"/>
        <v>ISTANBUL-28.11.2013</v>
      </c>
      <c r="B263" t="s">
        <v>5725</v>
      </c>
      <c r="C263" s="21" t="s">
        <v>4454</v>
      </c>
      <c r="D263">
        <v>9</v>
      </c>
      <c r="E263">
        <v>4</v>
      </c>
      <c r="F263" t="s">
        <v>37</v>
      </c>
      <c r="G263" t="s">
        <v>5725</v>
      </c>
      <c r="H263" t="s">
        <v>51</v>
      </c>
    </row>
    <row r="264" spans="1:8" x14ac:dyDescent="0.3">
      <c r="A264" t="str">
        <f t="shared" si="4"/>
        <v>ISTANBUL-29.11.2013</v>
      </c>
      <c r="B264" t="s">
        <v>5725</v>
      </c>
      <c r="C264" s="21" t="s">
        <v>4358</v>
      </c>
      <c r="D264">
        <v>10</v>
      </c>
      <c r="E264">
        <v>2</v>
      </c>
      <c r="F264" t="s">
        <v>27</v>
      </c>
      <c r="G264" t="s">
        <v>5725</v>
      </c>
      <c r="H264" t="s">
        <v>51</v>
      </c>
    </row>
    <row r="265" spans="1:8" x14ac:dyDescent="0.3">
      <c r="A265" t="str">
        <f t="shared" si="4"/>
        <v>ARTVİN-29.11.2013</v>
      </c>
      <c r="B265" t="s">
        <v>67</v>
      </c>
      <c r="C265" s="21" t="s">
        <v>4358</v>
      </c>
      <c r="D265">
        <v>14</v>
      </c>
      <c r="E265">
        <v>8</v>
      </c>
      <c r="F265" t="s">
        <v>275</v>
      </c>
      <c r="G265" t="s">
        <v>67</v>
      </c>
      <c r="H265" t="s">
        <v>62</v>
      </c>
    </row>
    <row r="266" spans="1:8" x14ac:dyDescent="0.3">
      <c r="A266" t="str">
        <f t="shared" si="4"/>
        <v>ISTANBUL-30.11.2013</v>
      </c>
      <c r="B266" t="s">
        <v>5725</v>
      </c>
      <c r="C266" s="21" t="s">
        <v>4764</v>
      </c>
      <c r="D266">
        <v>11</v>
      </c>
      <c r="E266">
        <v>7</v>
      </c>
      <c r="F266" t="s">
        <v>27</v>
      </c>
      <c r="G266" t="s">
        <v>5725</v>
      </c>
      <c r="H266" t="s">
        <v>51</v>
      </c>
    </row>
    <row r="267" spans="1:8" x14ac:dyDescent="0.3">
      <c r="A267" t="str">
        <f t="shared" si="4"/>
        <v>ISTANBUL-01.12.2013</v>
      </c>
      <c r="B267" t="s">
        <v>5725</v>
      </c>
      <c r="C267" s="21" t="s">
        <v>3858</v>
      </c>
      <c r="D267">
        <v>11</v>
      </c>
      <c r="E267">
        <v>5</v>
      </c>
      <c r="F267" t="s">
        <v>37</v>
      </c>
      <c r="G267" t="s">
        <v>5725</v>
      </c>
      <c r="H267" t="s">
        <v>51</v>
      </c>
    </row>
    <row r="268" spans="1:8" x14ac:dyDescent="0.3">
      <c r="A268" t="str">
        <f t="shared" si="4"/>
        <v>ISTANBUL-01.12.2013</v>
      </c>
      <c r="B268" t="s">
        <v>5725</v>
      </c>
      <c r="C268" s="21" t="s">
        <v>3858</v>
      </c>
      <c r="D268">
        <v>11</v>
      </c>
      <c r="E268">
        <v>5</v>
      </c>
      <c r="F268" t="s">
        <v>37</v>
      </c>
      <c r="G268" t="s">
        <v>5725</v>
      </c>
      <c r="H268" t="s">
        <v>51</v>
      </c>
    </row>
    <row r="269" spans="1:8" x14ac:dyDescent="0.3">
      <c r="A269" t="str">
        <f t="shared" si="4"/>
        <v>ISTANBUL-01.12.2013</v>
      </c>
      <c r="B269" t="s">
        <v>5725</v>
      </c>
      <c r="C269" s="21" t="s">
        <v>3858</v>
      </c>
      <c r="D269">
        <v>11</v>
      </c>
      <c r="E269">
        <v>5</v>
      </c>
      <c r="F269" t="s">
        <v>37</v>
      </c>
      <c r="G269" t="s">
        <v>5725</v>
      </c>
      <c r="H269" t="s">
        <v>51</v>
      </c>
    </row>
    <row r="270" spans="1:8" x14ac:dyDescent="0.3">
      <c r="A270" t="str">
        <f t="shared" si="4"/>
        <v>ARTVİN-02.12.2013</v>
      </c>
      <c r="B270" t="s">
        <v>67</v>
      </c>
      <c r="C270" s="21" t="s">
        <v>4185</v>
      </c>
      <c r="D270">
        <v>10</v>
      </c>
      <c r="E270">
        <v>5</v>
      </c>
      <c r="F270" t="s">
        <v>275</v>
      </c>
      <c r="G270" t="s">
        <v>67</v>
      </c>
      <c r="H270" t="s">
        <v>62</v>
      </c>
    </row>
    <row r="271" spans="1:8" x14ac:dyDescent="0.3">
      <c r="A271" t="str">
        <f t="shared" si="4"/>
        <v>ARTVİN-04.12.2013</v>
      </c>
      <c r="B271" t="s">
        <v>67</v>
      </c>
      <c r="C271" s="21" t="s">
        <v>4019</v>
      </c>
      <c r="D271">
        <v>13</v>
      </c>
      <c r="E271">
        <v>7</v>
      </c>
      <c r="F271" t="s">
        <v>275</v>
      </c>
      <c r="G271" t="s">
        <v>67</v>
      </c>
      <c r="H271" t="s">
        <v>62</v>
      </c>
    </row>
    <row r="272" spans="1:8" x14ac:dyDescent="0.3">
      <c r="A272" t="str">
        <f t="shared" si="4"/>
        <v>ISTANBUL-05.12.2013</v>
      </c>
      <c r="B272" t="s">
        <v>5725</v>
      </c>
      <c r="C272" s="21" t="s">
        <v>3404</v>
      </c>
      <c r="D272">
        <v>22</v>
      </c>
      <c r="E272">
        <v>13</v>
      </c>
      <c r="F272" t="s">
        <v>27</v>
      </c>
      <c r="G272" t="s">
        <v>5725</v>
      </c>
      <c r="H272" t="s">
        <v>51</v>
      </c>
    </row>
    <row r="273" spans="1:8" x14ac:dyDescent="0.3">
      <c r="A273" t="str">
        <f t="shared" si="4"/>
        <v>ISTANBUL-05.12.2013</v>
      </c>
      <c r="B273" t="s">
        <v>5725</v>
      </c>
      <c r="C273" s="21" t="s">
        <v>3404</v>
      </c>
      <c r="D273">
        <v>22</v>
      </c>
      <c r="E273">
        <v>13</v>
      </c>
      <c r="F273" t="s">
        <v>27</v>
      </c>
      <c r="G273" t="s">
        <v>5725</v>
      </c>
      <c r="H273" t="s">
        <v>51</v>
      </c>
    </row>
    <row r="274" spans="1:8" x14ac:dyDescent="0.3">
      <c r="A274" t="str">
        <f t="shared" si="4"/>
        <v>ARTVİN-07.12.2013</v>
      </c>
      <c r="B274" t="s">
        <v>67</v>
      </c>
      <c r="C274" s="21" t="s">
        <v>4020</v>
      </c>
      <c r="D274">
        <v>26</v>
      </c>
      <c r="E274">
        <v>20</v>
      </c>
      <c r="F274" t="s">
        <v>27</v>
      </c>
      <c r="G274" t="s">
        <v>67</v>
      </c>
      <c r="H274" t="s">
        <v>62</v>
      </c>
    </row>
    <row r="275" spans="1:8" x14ac:dyDescent="0.3">
      <c r="A275" t="str">
        <f t="shared" si="4"/>
        <v>ARTVİN-08.12.2013</v>
      </c>
      <c r="B275" t="s">
        <v>67</v>
      </c>
      <c r="C275" s="21" t="s">
        <v>3621</v>
      </c>
      <c r="D275">
        <v>26</v>
      </c>
      <c r="E275">
        <v>20</v>
      </c>
      <c r="F275" t="s">
        <v>275</v>
      </c>
      <c r="G275" t="s">
        <v>67</v>
      </c>
      <c r="H275" t="s">
        <v>62</v>
      </c>
    </row>
    <row r="276" spans="1:8" x14ac:dyDescent="0.3">
      <c r="A276" t="str">
        <f t="shared" si="4"/>
        <v>ARTVİN-08.12.2013</v>
      </c>
      <c r="B276" t="s">
        <v>67</v>
      </c>
      <c r="C276" s="21" t="s">
        <v>3621</v>
      </c>
      <c r="D276">
        <v>26</v>
      </c>
      <c r="E276">
        <v>20</v>
      </c>
      <c r="F276" t="s">
        <v>275</v>
      </c>
      <c r="G276" t="s">
        <v>67</v>
      </c>
      <c r="H276" t="s">
        <v>62</v>
      </c>
    </row>
    <row r="277" spans="1:8" x14ac:dyDescent="0.3">
      <c r="A277" t="str">
        <f t="shared" si="4"/>
        <v>ISTANBUL-10.12.2013</v>
      </c>
      <c r="B277" t="s">
        <v>5725</v>
      </c>
      <c r="C277" s="21" t="s">
        <v>3430</v>
      </c>
      <c r="D277">
        <v>23</v>
      </c>
      <c r="E277">
        <v>14</v>
      </c>
      <c r="F277" t="s">
        <v>72</v>
      </c>
      <c r="G277" t="s">
        <v>5725</v>
      </c>
      <c r="H277" t="s">
        <v>51</v>
      </c>
    </row>
    <row r="278" spans="1:8" x14ac:dyDescent="0.3">
      <c r="A278" t="str">
        <f t="shared" si="4"/>
        <v>ISTANBUL-11.12.2013</v>
      </c>
      <c r="B278" t="s">
        <v>5725</v>
      </c>
      <c r="C278" s="21" t="s">
        <v>4455</v>
      </c>
      <c r="D278">
        <v>22</v>
      </c>
      <c r="E278">
        <v>12</v>
      </c>
      <c r="F278" t="s">
        <v>72</v>
      </c>
      <c r="G278" t="s">
        <v>5725</v>
      </c>
      <c r="H278" t="s">
        <v>51</v>
      </c>
    </row>
    <row r="279" spans="1:8" x14ac:dyDescent="0.3">
      <c r="A279" t="str">
        <f t="shared" si="4"/>
        <v>ISTANBUL-12.12.2013</v>
      </c>
      <c r="B279" t="s">
        <v>5725</v>
      </c>
      <c r="C279" s="21" t="s">
        <v>4186</v>
      </c>
      <c r="D279">
        <v>4</v>
      </c>
      <c r="E279">
        <v>-2</v>
      </c>
      <c r="F279" t="s">
        <v>37</v>
      </c>
      <c r="G279" t="s">
        <v>5725</v>
      </c>
      <c r="H279" t="s">
        <v>51</v>
      </c>
    </row>
    <row r="280" spans="1:8" x14ac:dyDescent="0.3">
      <c r="A280" t="str">
        <f t="shared" si="4"/>
        <v>ISTANBUL-13.12.2013</v>
      </c>
      <c r="B280" t="s">
        <v>5725</v>
      </c>
      <c r="C280" s="21" t="s">
        <v>3859</v>
      </c>
      <c r="D280">
        <v>4</v>
      </c>
      <c r="E280">
        <v>0</v>
      </c>
      <c r="F280" t="s">
        <v>27</v>
      </c>
      <c r="G280" t="s">
        <v>5725</v>
      </c>
      <c r="H280" t="s">
        <v>51</v>
      </c>
    </row>
    <row r="281" spans="1:8" x14ac:dyDescent="0.3">
      <c r="A281" t="str">
        <f t="shared" si="4"/>
        <v>ISTANBUL-13.12.2013</v>
      </c>
      <c r="B281" t="s">
        <v>5725</v>
      </c>
      <c r="C281" s="21" t="s">
        <v>3859</v>
      </c>
      <c r="D281">
        <v>4</v>
      </c>
      <c r="E281">
        <v>0</v>
      </c>
      <c r="F281" t="s">
        <v>27</v>
      </c>
      <c r="G281" t="s">
        <v>5725</v>
      </c>
      <c r="H281" t="s">
        <v>51</v>
      </c>
    </row>
    <row r="282" spans="1:8" x14ac:dyDescent="0.3">
      <c r="A282" t="str">
        <f t="shared" si="4"/>
        <v>ISTANBUL-16.12.2013</v>
      </c>
      <c r="B282" t="s">
        <v>5725</v>
      </c>
      <c r="C282" s="21" t="s">
        <v>3405</v>
      </c>
      <c r="D282">
        <v>7</v>
      </c>
      <c r="E282">
        <v>4</v>
      </c>
      <c r="F282" t="s">
        <v>37</v>
      </c>
      <c r="G282" t="s">
        <v>5725</v>
      </c>
      <c r="H282" t="s">
        <v>51</v>
      </c>
    </row>
    <row r="283" spans="1:8" x14ac:dyDescent="0.3">
      <c r="A283" t="str">
        <f t="shared" si="4"/>
        <v>ISTANBUL-19.12.2013</v>
      </c>
      <c r="B283" t="s">
        <v>5725</v>
      </c>
      <c r="C283" s="21" t="s">
        <v>4892</v>
      </c>
      <c r="D283">
        <v>11</v>
      </c>
      <c r="E283">
        <v>2</v>
      </c>
      <c r="F283" t="s">
        <v>27</v>
      </c>
      <c r="G283" t="s">
        <v>5725</v>
      </c>
      <c r="H283" t="s">
        <v>51</v>
      </c>
    </row>
    <row r="284" spans="1:8" x14ac:dyDescent="0.3">
      <c r="A284" t="str">
        <f t="shared" si="4"/>
        <v>ISTANBUL-19.12.2013</v>
      </c>
      <c r="B284" t="s">
        <v>5725</v>
      </c>
      <c r="C284" s="21" t="s">
        <v>4892</v>
      </c>
      <c r="D284">
        <v>11</v>
      </c>
      <c r="E284">
        <v>2</v>
      </c>
      <c r="F284" t="s">
        <v>27</v>
      </c>
      <c r="G284" t="s">
        <v>5725</v>
      </c>
      <c r="H284" t="s">
        <v>51</v>
      </c>
    </row>
    <row r="285" spans="1:8" x14ac:dyDescent="0.3">
      <c r="A285" t="str">
        <f t="shared" si="4"/>
        <v>ISTANBUL-20.12.2013</v>
      </c>
      <c r="B285" t="s">
        <v>5725</v>
      </c>
      <c r="C285" s="21" t="s">
        <v>4874</v>
      </c>
      <c r="D285">
        <v>12</v>
      </c>
      <c r="E285">
        <v>5</v>
      </c>
      <c r="F285" t="s">
        <v>72</v>
      </c>
      <c r="G285" t="s">
        <v>5725</v>
      </c>
      <c r="H285" t="s">
        <v>51</v>
      </c>
    </row>
    <row r="286" spans="1:8" x14ac:dyDescent="0.3">
      <c r="A286" t="str">
        <f t="shared" si="4"/>
        <v>ARTVİN-22.12.2013</v>
      </c>
      <c r="B286" t="s">
        <v>67</v>
      </c>
      <c r="C286" s="21" t="s">
        <v>3860</v>
      </c>
      <c r="D286">
        <v>12</v>
      </c>
      <c r="E286">
        <v>4</v>
      </c>
      <c r="F286" t="s">
        <v>275</v>
      </c>
      <c r="G286" t="s">
        <v>67</v>
      </c>
      <c r="H286" t="s">
        <v>62</v>
      </c>
    </row>
    <row r="287" spans="1:8" x14ac:dyDescent="0.3">
      <c r="A287" t="str">
        <f t="shared" si="4"/>
        <v>ARTVİN-23.12.2013</v>
      </c>
      <c r="B287" t="s">
        <v>67</v>
      </c>
      <c r="C287" s="21" t="s">
        <v>3861</v>
      </c>
      <c r="D287">
        <v>12</v>
      </c>
      <c r="E287">
        <v>5</v>
      </c>
      <c r="F287" t="s">
        <v>275</v>
      </c>
      <c r="G287" t="s">
        <v>67</v>
      </c>
      <c r="H287" t="s">
        <v>62</v>
      </c>
    </row>
    <row r="288" spans="1:8" x14ac:dyDescent="0.3">
      <c r="A288" t="str">
        <f t="shared" si="4"/>
        <v>ARTVİN-23.12.2013</v>
      </c>
      <c r="B288" t="s">
        <v>67</v>
      </c>
      <c r="C288" s="21" t="s">
        <v>3861</v>
      </c>
      <c r="D288">
        <v>12</v>
      </c>
      <c r="E288">
        <v>5</v>
      </c>
      <c r="F288" t="s">
        <v>275</v>
      </c>
      <c r="G288" t="s">
        <v>67</v>
      </c>
      <c r="H288" t="s">
        <v>62</v>
      </c>
    </row>
    <row r="289" spans="1:8" x14ac:dyDescent="0.3">
      <c r="A289" t="str">
        <f t="shared" si="4"/>
        <v>ISTANBUL-25.12.2013</v>
      </c>
      <c r="B289" t="s">
        <v>5725</v>
      </c>
      <c r="C289" s="21" t="s">
        <v>3471</v>
      </c>
      <c r="D289">
        <v>14</v>
      </c>
      <c r="E289">
        <v>5</v>
      </c>
      <c r="F289" t="s">
        <v>27</v>
      </c>
      <c r="G289" t="s">
        <v>5725</v>
      </c>
      <c r="H289" t="s">
        <v>51</v>
      </c>
    </row>
    <row r="290" spans="1:8" x14ac:dyDescent="0.3">
      <c r="A290" t="str">
        <f t="shared" si="4"/>
        <v>ARTVİN-26.12.2013</v>
      </c>
      <c r="B290" t="s">
        <v>67</v>
      </c>
      <c r="C290" s="21" t="s">
        <v>4677</v>
      </c>
      <c r="D290">
        <v>13</v>
      </c>
      <c r="E290">
        <v>10</v>
      </c>
      <c r="F290" t="s">
        <v>27</v>
      </c>
      <c r="G290" t="s">
        <v>67</v>
      </c>
      <c r="H290" t="s">
        <v>62</v>
      </c>
    </row>
    <row r="291" spans="1:8" x14ac:dyDescent="0.3">
      <c r="A291" t="str">
        <f t="shared" si="4"/>
        <v>ARTVİN-28.12.2013</v>
      </c>
      <c r="B291" t="s">
        <v>67</v>
      </c>
      <c r="C291" s="21" t="s">
        <v>4021</v>
      </c>
      <c r="D291">
        <v>15</v>
      </c>
      <c r="E291">
        <v>11</v>
      </c>
      <c r="F291" t="s">
        <v>275</v>
      </c>
      <c r="G291" t="s">
        <v>67</v>
      </c>
      <c r="H291" t="s">
        <v>62</v>
      </c>
    </row>
    <row r="292" spans="1:8" x14ac:dyDescent="0.3">
      <c r="A292" t="str">
        <f t="shared" si="4"/>
        <v>ISTANBUL-28.12.2013</v>
      </c>
      <c r="B292" t="s">
        <v>5725</v>
      </c>
      <c r="C292" s="21" t="s">
        <v>4021</v>
      </c>
      <c r="D292">
        <v>15</v>
      </c>
      <c r="E292">
        <v>7</v>
      </c>
      <c r="F292" t="s">
        <v>27</v>
      </c>
      <c r="G292" t="s">
        <v>5725</v>
      </c>
      <c r="H292" t="s">
        <v>51</v>
      </c>
    </row>
    <row r="293" spans="1:8" x14ac:dyDescent="0.3">
      <c r="A293" t="str">
        <f t="shared" si="4"/>
        <v>ARTVİN-03.01.2014</v>
      </c>
      <c r="B293" t="s">
        <v>67</v>
      </c>
      <c r="C293" s="21" t="s">
        <v>4022</v>
      </c>
      <c r="D293">
        <v>11</v>
      </c>
      <c r="E293">
        <v>9</v>
      </c>
      <c r="F293" t="s">
        <v>27</v>
      </c>
      <c r="G293" t="s">
        <v>67</v>
      </c>
      <c r="H293" t="s">
        <v>62</v>
      </c>
    </row>
    <row r="294" spans="1:8" x14ac:dyDescent="0.3">
      <c r="A294" t="str">
        <f t="shared" si="4"/>
        <v>ARTVİN-04.01.2014</v>
      </c>
      <c r="B294" t="s">
        <v>67</v>
      </c>
      <c r="C294" s="21" t="s">
        <v>3862</v>
      </c>
      <c r="D294">
        <v>13</v>
      </c>
      <c r="E294">
        <v>7</v>
      </c>
      <c r="F294" t="s">
        <v>275</v>
      </c>
      <c r="G294" t="s">
        <v>67</v>
      </c>
      <c r="H294" t="s">
        <v>62</v>
      </c>
    </row>
    <row r="295" spans="1:8" x14ac:dyDescent="0.3">
      <c r="A295" t="str">
        <f t="shared" si="4"/>
        <v>ARTVİN-05.01.2014</v>
      </c>
      <c r="B295" t="s">
        <v>67</v>
      </c>
      <c r="C295" s="21" t="s">
        <v>4678</v>
      </c>
      <c r="D295">
        <v>20</v>
      </c>
      <c r="E295">
        <v>12</v>
      </c>
      <c r="F295" t="s">
        <v>27</v>
      </c>
      <c r="G295" t="s">
        <v>67</v>
      </c>
      <c r="H295" t="s">
        <v>62</v>
      </c>
    </row>
    <row r="296" spans="1:8" x14ac:dyDescent="0.3">
      <c r="A296" t="str">
        <f t="shared" si="4"/>
        <v>ISTANBUL-06.01.2014</v>
      </c>
      <c r="B296" t="s">
        <v>5725</v>
      </c>
      <c r="C296" s="21" t="s">
        <v>4581</v>
      </c>
      <c r="D296">
        <v>21</v>
      </c>
      <c r="E296">
        <v>14</v>
      </c>
      <c r="F296" t="s">
        <v>37</v>
      </c>
      <c r="G296" t="s">
        <v>5725</v>
      </c>
      <c r="H296" t="s">
        <v>51</v>
      </c>
    </row>
    <row r="297" spans="1:8" x14ac:dyDescent="0.3">
      <c r="A297" t="str">
        <f t="shared" si="4"/>
        <v>ISTANBUL-07.01.2014</v>
      </c>
      <c r="B297" t="s">
        <v>5725</v>
      </c>
      <c r="C297" s="21" t="s">
        <v>3663</v>
      </c>
      <c r="D297">
        <v>26</v>
      </c>
      <c r="E297">
        <v>21</v>
      </c>
      <c r="F297" t="s">
        <v>72</v>
      </c>
      <c r="G297" t="s">
        <v>5725</v>
      </c>
      <c r="H297" t="s">
        <v>51</v>
      </c>
    </row>
    <row r="298" spans="1:8" x14ac:dyDescent="0.3">
      <c r="A298" t="str">
        <f t="shared" si="4"/>
        <v>ARTVİN-07.01.2014</v>
      </c>
      <c r="B298" t="s">
        <v>67</v>
      </c>
      <c r="C298" s="21" t="s">
        <v>3663</v>
      </c>
      <c r="D298">
        <v>26</v>
      </c>
      <c r="E298">
        <v>22</v>
      </c>
      <c r="F298" t="s">
        <v>27</v>
      </c>
      <c r="G298" t="s">
        <v>67</v>
      </c>
      <c r="H298" t="s">
        <v>62</v>
      </c>
    </row>
    <row r="299" spans="1:8" x14ac:dyDescent="0.3">
      <c r="A299" t="str">
        <f t="shared" si="4"/>
        <v>ARTVİN-08.01.2014</v>
      </c>
      <c r="B299" t="s">
        <v>67</v>
      </c>
      <c r="C299" s="21" t="s">
        <v>4456</v>
      </c>
      <c r="D299">
        <v>29</v>
      </c>
      <c r="E299">
        <v>23</v>
      </c>
      <c r="F299" t="s">
        <v>27</v>
      </c>
      <c r="G299" t="s">
        <v>67</v>
      </c>
      <c r="H299" t="s">
        <v>62</v>
      </c>
    </row>
    <row r="300" spans="1:8" x14ac:dyDescent="0.3">
      <c r="A300" t="str">
        <f t="shared" si="4"/>
        <v>ARTVİN-08.01.2014</v>
      </c>
      <c r="B300" t="s">
        <v>67</v>
      </c>
      <c r="C300" s="21" t="s">
        <v>4456</v>
      </c>
      <c r="D300">
        <v>29</v>
      </c>
      <c r="E300">
        <v>23</v>
      </c>
      <c r="F300" t="s">
        <v>27</v>
      </c>
      <c r="G300" t="s">
        <v>67</v>
      </c>
      <c r="H300" t="s">
        <v>62</v>
      </c>
    </row>
    <row r="301" spans="1:8" x14ac:dyDescent="0.3">
      <c r="A301" t="str">
        <f t="shared" si="4"/>
        <v>ARTVİN-08.01.2014</v>
      </c>
      <c r="B301" t="s">
        <v>67</v>
      </c>
      <c r="C301" s="21" t="s">
        <v>4456</v>
      </c>
      <c r="D301">
        <v>29</v>
      </c>
      <c r="E301">
        <v>23</v>
      </c>
      <c r="F301" t="s">
        <v>27</v>
      </c>
      <c r="G301" t="s">
        <v>67</v>
      </c>
      <c r="H301" t="s">
        <v>62</v>
      </c>
    </row>
    <row r="302" spans="1:8" x14ac:dyDescent="0.3">
      <c r="A302" t="str">
        <f t="shared" si="4"/>
        <v>ISTANBUL-10.01.2014</v>
      </c>
      <c r="B302" t="s">
        <v>5725</v>
      </c>
      <c r="C302" s="21" t="s">
        <v>4457</v>
      </c>
      <c r="D302">
        <v>23</v>
      </c>
      <c r="E302">
        <v>16</v>
      </c>
      <c r="F302" t="s">
        <v>72</v>
      </c>
      <c r="G302" t="s">
        <v>5725</v>
      </c>
      <c r="H302" t="s">
        <v>51</v>
      </c>
    </row>
    <row r="303" spans="1:8" x14ac:dyDescent="0.3">
      <c r="A303" t="str">
        <f t="shared" si="4"/>
        <v>ARTVİN-11.01.2014</v>
      </c>
      <c r="B303" t="s">
        <v>67</v>
      </c>
      <c r="C303" s="21" t="s">
        <v>4458</v>
      </c>
      <c r="D303">
        <v>16</v>
      </c>
      <c r="E303">
        <v>12</v>
      </c>
      <c r="F303" t="s">
        <v>275</v>
      </c>
      <c r="G303" t="s">
        <v>67</v>
      </c>
      <c r="H303" t="s">
        <v>62</v>
      </c>
    </row>
    <row r="304" spans="1:8" x14ac:dyDescent="0.3">
      <c r="A304" t="str">
        <f t="shared" si="4"/>
        <v>ARTVİN-13.01.2014</v>
      </c>
      <c r="B304" t="s">
        <v>67</v>
      </c>
      <c r="C304" s="21" t="s">
        <v>4459</v>
      </c>
      <c r="D304">
        <v>13</v>
      </c>
      <c r="E304">
        <v>6</v>
      </c>
      <c r="F304" t="s">
        <v>275</v>
      </c>
      <c r="G304" t="s">
        <v>67</v>
      </c>
      <c r="H304" t="s">
        <v>62</v>
      </c>
    </row>
    <row r="305" spans="1:8" x14ac:dyDescent="0.3">
      <c r="A305" t="str">
        <f t="shared" si="4"/>
        <v>ARTVİN-14.01.2014</v>
      </c>
      <c r="B305" t="s">
        <v>67</v>
      </c>
      <c r="C305" s="21" t="s">
        <v>3664</v>
      </c>
      <c r="D305">
        <v>11</v>
      </c>
      <c r="E305">
        <v>6</v>
      </c>
      <c r="F305" t="s">
        <v>275</v>
      </c>
      <c r="G305" t="s">
        <v>67</v>
      </c>
      <c r="H305" t="s">
        <v>62</v>
      </c>
    </row>
    <row r="306" spans="1:8" x14ac:dyDescent="0.3">
      <c r="A306" t="str">
        <f t="shared" si="4"/>
        <v>ARTVİN-14.01.2014</v>
      </c>
      <c r="B306" t="s">
        <v>67</v>
      </c>
      <c r="C306" s="21" t="s">
        <v>3664</v>
      </c>
      <c r="D306">
        <v>11</v>
      </c>
      <c r="E306">
        <v>6</v>
      </c>
      <c r="F306" t="s">
        <v>275</v>
      </c>
      <c r="G306" t="s">
        <v>67</v>
      </c>
      <c r="H306" t="s">
        <v>62</v>
      </c>
    </row>
    <row r="307" spans="1:8" x14ac:dyDescent="0.3">
      <c r="A307" t="str">
        <f t="shared" si="4"/>
        <v>ISTANBUL-14.01.2014</v>
      </c>
      <c r="B307" t="s">
        <v>5725</v>
      </c>
      <c r="C307" s="21" t="s">
        <v>3664</v>
      </c>
      <c r="D307">
        <v>13</v>
      </c>
      <c r="E307">
        <v>7</v>
      </c>
      <c r="F307" t="s">
        <v>27</v>
      </c>
      <c r="G307" t="s">
        <v>5725</v>
      </c>
      <c r="H307" t="s">
        <v>51</v>
      </c>
    </row>
    <row r="308" spans="1:8" x14ac:dyDescent="0.3">
      <c r="A308" t="str">
        <f t="shared" si="4"/>
        <v>ISTANBUL-15.01.2014</v>
      </c>
      <c r="B308" t="s">
        <v>5725</v>
      </c>
      <c r="C308" s="21" t="s">
        <v>4023</v>
      </c>
      <c r="D308">
        <v>14</v>
      </c>
      <c r="E308">
        <v>11</v>
      </c>
      <c r="F308" t="s">
        <v>27</v>
      </c>
      <c r="G308" t="s">
        <v>5725</v>
      </c>
      <c r="H308" t="s">
        <v>51</v>
      </c>
    </row>
    <row r="309" spans="1:8" x14ac:dyDescent="0.3">
      <c r="A309" t="str">
        <f t="shared" si="4"/>
        <v>ARTVİN-15.01.2014</v>
      </c>
      <c r="B309" t="s">
        <v>67</v>
      </c>
      <c r="C309" s="21" t="s">
        <v>4023</v>
      </c>
      <c r="D309">
        <v>11</v>
      </c>
      <c r="E309">
        <v>6</v>
      </c>
      <c r="F309" t="s">
        <v>27</v>
      </c>
      <c r="G309" t="s">
        <v>67</v>
      </c>
      <c r="H309" t="s">
        <v>62</v>
      </c>
    </row>
    <row r="310" spans="1:8" x14ac:dyDescent="0.3">
      <c r="A310" t="str">
        <f t="shared" si="4"/>
        <v>ARTVİN-17.01.2014</v>
      </c>
      <c r="B310" t="s">
        <v>67</v>
      </c>
      <c r="C310" s="21" t="s">
        <v>4460</v>
      </c>
      <c r="D310">
        <v>15</v>
      </c>
      <c r="E310">
        <v>9</v>
      </c>
      <c r="F310" t="s">
        <v>27</v>
      </c>
      <c r="G310" t="s">
        <v>67</v>
      </c>
      <c r="H310" t="s">
        <v>62</v>
      </c>
    </row>
    <row r="311" spans="1:8" x14ac:dyDescent="0.3">
      <c r="A311" t="str">
        <f t="shared" si="4"/>
        <v>ARTVİN-17.01.2014</v>
      </c>
      <c r="B311" t="s">
        <v>67</v>
      </c>
      <c r="C311" s="21" t="s">
        <v>4460</v>
      </c>
      <c r="D311">
        <v>15</v>
      </c>
      <c r="E311">
        <v>9</v>
      </c>
      <c r="F311" t="s">
        <v>27</v>
      </c>
      <c r="G311" t="s">
        <v>67</v>
      </c>
      <c r="H311" t="s">
        <v>62</v>
      </c>
    </row>
    <row r="312" spans="1:8" x14ac:dyDescent="0.3">
      <c r="A312" t="str">
        <f t="shared" si="4"/>
        <v>ARTVİN-17.01.2014</v>
      </c>
      <c r="B312" t="s">
        <v>67</v>
      </c>
      <c r="C312" s="21" t="s">
        <v>4460</v>
      </c>
      <c r="D312">
        <v>15</v>
      </c>
      <c r="E312">
        <v>9</v>
      </c>
      <c r="F312" t="s">
        <v>27</v>
      </c>
      <c r="G312" t="s">
        <v>67</v>
      </c>
      <c r="H312" t="s">
        <v>62</v>
      </c>
    </row>
    <row r="313" spans="1:8" x14ac:dyDescent="0.3">
      <c r="A313" t="str">
        <f t="shared" si="4"/>
        <v>ARTVİN-17.01.2014</v>
      </c>
      <c r="B313" t="s">
        <v>67</v>
      </c>
      <c r="C313" s="21" t="s">
        <v>4460</v>
      </c>
      <c r="D313">
        <v>15</v>
      </c>
      <c r="E313">
        <v>9</v>
      </c>
      <c r="F313" t="s">
        <v>27</v>
      </c>
      <c r="G313" t="s">
        <v>67</v>
      </c>
      <c r="H313" t="s">
        <v>62</v>
      </c>
    </row>
    <row r="314" spans="1:8" x14ac:dyDescent="0.3">
      <c r="A314" t="str">
        <f t="shared" si="4"/>
        <v>ISTANBUL-17.01.2014</v>
      </c>
      <c r="B314" t="s">
        <v>5725</v>
      </c>
      <c r="C314" s="21" t="s">
        <v>4460</v>
      </c>
      <c r="D314">
        <v>13</v>
      </c>
      <c r="E314">
        <v>10</v>
      </c>
      <c r="F314" t="s">
        <v>72</v>
      </c>
      <c r="G314" t="s">
        <v>5725</v>
      </c>
      <c r="H314" t="s">
        <v>51</v>
      </c>
    </row>
    <row r="315" spans="1:8" x14ac:dyDescent="0.3">
      <c r="A315" t="str">
        <f t="shared" si="4"/>
        <v>ISTANBUL-17.01.2014</v>
      </c>
      <c r="B315" t="s">
        <v>5725</v>
      </c>
      <c r="C315" s="21" t="s">
        <v>4460</v>
      </c>
      <c r="D315">
        <v>13</v>
      </c>
      <c r="E315">
        <v>10</v>
      </c>
      <c r="F315" t="s">
        <v>72</v>
      </c>
      <c r="G315" t="s">
        <v>5725</v>
      </c>
      <c r="H315" t="s">
        <v>51</v>
      </c>
    </row>
    <row r="316" spans="1:8" x14ac:dyDescent="0.3">
      <c r="A316" t="str">
        <f t="shared" si="4"/>
        <v>ISTANBUL-21.01.2014</v>
      </c>
      <c r="B316" t="s">
        <v>5725</v>
      </c>
      <c r="C316" s="21" t="s">
        <v>4679</v>
      </c>
      <c r="D316">
        <v>15</v>
      </c>
      <c r="E316">
        <v>9</v>
      </c>
      <c r="F316" t="s">
        <v>37</v>
      </c>
      <c r="G316" t="s">
        <v>5725</v>
      </c>
      <c r="H316" t="s">
        <v>51</v>
      </c>
    </row>
    <row r="317" spans="1:8" x14ac:dyDescent="0.3">
      <c r="A317" t="str">
        <f t="shared" si="4"/>
        <v>ARTVİN-22.01.2014</v>
      </c>
      <c r="B317" t="s">
        <v>67</v>
      </c>
      <c r="C317" s="21" t="s">
        <v>3863</v>
      </c>
      <c r="D317">
        <v>21</v>
      </c>
      <c r="E317">
        <v>11</v>
      </c>
      <c r="F317" t="s">
        <v>27</v>
      </c>
      <c r="G317" t="s">
        <v>67</v>
      </c>
      <c r="H317" t="s">
        <v>62</v>
      </c>
    </row>
    <row r="318" spans="1:8" x14ac:dyDescent="0.3">
      <c r="A318" t="str">
        <f t="shared" si="4"/>
        <v>ARTVİN-23.01.2014</v>
      </c>
      <c r="B318" t="s">
        <v>67</v>
      </c>
      <c r="C318" s="21" t="s">
        <v>3665</v>
      </c>
      <c r="D318">
        <v>14</v>
      </c>
      <c r="E318">
        <v>8</v>
      </c>
      <c r="F318" t="s">
        <v>27</v>
      </c>
      <c r="G318" t="s">
        <v>67</v>
      </c>
      <c r="H318" t="s">
        <v>62</v>
      </c>
    </row>
    <row r="319" spans="1:8" x14ac:dyDescent="0.3">
      <c r="A319" t="str">
        <f t="shared" si="4"/>
        <v>ARTVİN-25.01.2014</v>
      </c>
      <c r="B319" t="s">
        <v>67</v>
      </c>
      <c r="C319" s="21" t="s">
        <v>3666</v>
      </c>
      <c r="D319">
        <v>15</v>
      </c>
      <c r="E319">
        <v>8</v>
      </c>
      <c r="F319" t="s">
        <v>27</v>
      </c>
      <c r="G319" t="s">
        <v>67</v>
      </c>
      <c r="H319" t="s">
        <v>62</v>
      </c>
    </row>
    <row r="320" spans="1:8" x14ac:dyDescent="0.3">
      <c r="A320" t="str">
        <f t="shared" si="4"/>
        <v>ISTANBUL-27.01.2014</v>
      </c>
      <c r="B320" t="s">
        <v>5725</v>
      </c>
      <c r="C320" s="21" t="s">
        <v>4921</v>
      </c>
      <c r="D320">
        <v>5</v>
      </c>
      <c r="E320">
        <v>3</v>
      </c>
      <c r="F320" t="s">
        <v>37</v>
      </c>
      <c r="G320" t="s">
        <v>5725</v>
      </c>
      <c r="H320" t="s">
        <v>51</v>
      </c>
    </row>
    <row r="321" spans="1:8" x14ac:dyDescent="0.3">
      <c r="A321" t="str">
        <f t="shared" si="4"/>
        <v>ISTANBUL-27.01.2014</v>
      </c>
      <c r="B321" t="s">
        <v>5725</v>
      </c>
      <c r="C321" s="21" t="s">
        <v>4921</v>
      </c>
      <c r="D321">
        <v>5</v>
      </c>
      <c r="E321">
        <v>3</v>
      </c>
      <c r="F321" t="s">
        <v>37</v>
      </c>
      <c r="G321" t="s">
        <v>5725</v>
      </c>
      <c r="H321" t="s">
        <v>51</v>
      </c>
    </row>
    <row r="322" spans="1:8" x14ac:dyDescent="0.3">
      <c r="A322" t="str">
        <f t="shared" si="4"/>
        <v>ARTVİN-28.01.2014</v>
      </c>
      <c r="B322" t="s">
        <v>67</v>
      </c>
      <c r="C322" s="21" t="s">
        <v>4359</v>
      </c>
      <c r="D322">
        <v>13</v>
      </c>
      <c r="E322">
        <v>9</v>
      </c>
      <c r="F322" t="s">
        <v>275</v>
      </c>
      <c r="G322" t="s">
        <v>67</v>
      </c>
      <c r="H322" t="s">
        <v>62</v>
      </c>
    </row>
    <row r="323" spans="1:8" x14ac:dyDescent="0.3">
      <c r="A323" t="str">
        <f t="shared" ref="A323:A386" si="5">CONCATENATE(B323,"-",C323)</f>
        <v>ARTVİN-28.01.2014</v>
      </c>
      <c r="B323" t="s">
        <v>67</v>
      </c>
      <c r="C323" s="21" t="s">
        <v>4359</v>
      </c>
      <c r="D323">
        <v>13</v>
      </c>
      <c r="E323">
        <v>9</v>
      </c>
      <c r="F323" t="s">
        <v>275</v>
      </c>
      <c r="G323" t="s">
        <v>67</v>
      </c>
      <c r="H323" t="s">
        <v>62</v>
      </c>
    </row>
    <row r="324" spans="1:8" x14ac:dyDescent="0.3">
      <c r="A324" t="str">
        <f t="shared" si="5"/>
        <v>ISTANBUL-29.01.2014</v>
      </c>
      <c r="B324" t="s">
        <v>5725</v>
      </c>
      <c r="C324" s="21" t="s">
        <v>3864</v>
      </c>
      <c r="D324">
        <v>12</v>
      </c>
      <c r="E324">
        <v>3</v>
      </c>
      <c r="F324" t="s">
        <v>72</v>
      </c>
      <c r="G324" t="s">
        <v>5725</v>
      </c>
      <c r="H324" t="s">
        <v>51</v>
      </c>
    </row>
    <row r="325" spans="1:8" x14ac:dyDescent="0.3">
      <c r="A325" t="str">
        <f t="shared" si="5"/>
        <v>ISTANBUL-29.01.2014</v>
      </c>
      <c r="B325" t="s">
        <v>5725</v>
      </c>
      <c r="C325" s="21" t="s">
        <v>3864</v>
      </c>
      <c r="D325">
        <v>12</v>
      </c>
      <c r="E325">
        <v>3</v>
      </c>
      <c r="F325" t="s">
        <v>72</v>
      </c>
      <c r="G325" t="s">
        <v>5725</v>
      </c>
      <c r="H325" t="s">
        <v>51</v>
      </c>
    </row>
    <row r="326" spans="1:8" x14ac:dyDescent="0.3">
      <c r="A326" t="str">
        <f t="shared" si="5"/>
        <v>ISTANBUL-31.01.2014</v>
      </c>
      <c r="B326" t="s">
        <v>5725</v>
      </c>
      <c r="C326" s="21" t="s">
        <v>3865</v>
      </c>
      <c r="D326">
        <v>6</v>
      </c>
      <c r="E326">
        <v>4</v>
      </c>
      <c r="F326" t="s">
        <v>27</v>
      </c>
      <c r="G326" t="s">
        <v>5725</v>
      </c>
      <c r="H326" t="s">
        <v>51</v>
      </c>
    </row>
    <row r="327" spans="1:8" x14ac:dyDescent="0.3">
      <c r="A327" t="str">
        <f t="shared" si="5"/>
        <v>ARTVİN-31.01.2014</v>
      </c>
      <c r="B327" t="s">
        <v>67</v>
      </c>
      <c r="C327" s="21" t="s">
        <v>3865</v>
      </c>
      <c r="D327">
        <v>8</v>
      </c>
      <c r="E327">
        <v>4</v>
      </c>
      <c r="F327" t="s">
        <v>275</v>
      </c>
      <c r="G327" t="s">
        <v>67</v>
      </c>
      <c r="H327" t="s">
        <v>62</v>
      </c>
    </row>
    <row r="328" spans="1:8" x14ac:dyDescent="0.3">
      <c r="A328" t="str">
        <f t="shared" si="5"/>
        <v>ARTVİN-01.02.2014</v>
      </c>
      <c r="B328" t="s">
        <v>67</v>
      </c>
      <c r="C328" s="21" t="s">
        <v>4024</v>
      </c>
      <c r="D328">
        <v>14</v>
      </c>
      <c r="E328">
        <v>7</v>
      </c>
      <c r="F328" t="s">
        <v>275</v>
      </c>
      <c r="G328" t="s">
        <v>67</v>
      </c>
      <c r="H328" t="s">
        <v>62</v>
      </c>
    </row>
    <row r="329" spans="1:8" x14ac:dyDescent="0.3">
      <c r="A329" t="str">
        <f t="shared" si="5"/>
        <v>ARTVİN-01.02.2014</v>
      </c>
      <c r="B329" t="s">
        <v>67</v>
      </c>
      <c r="C329" s="21" t="s">
        <v>4024</v>
      </c>
      <c r="D329">
        <v>14</v>
      </c>
      <c r="E329">
        <v>7</v>
      </c>
      <c r="F329" t="s">
        <v>275</v>
      </c>
      <c r="G329" t="s">
        <v>67</v>
      </c>
      <c r="H329" t="s">
        <v>62</v>
      </c>
    </row>
    <row r="330" spans="1:8" x14ac:dyDescent="0.3">
      <c r="A330" t="str">
        <f t="shared" si="5"/>
        <v>ARTVİN-02.02.2014</v>
      </c>
      <c r="B330" t="s">
        <v>67</v>
      </c>
      <c r="C330" s="21" t="s">
        <v>3472</v>
      </c>
      <c r="D330">
        <v>6</v>
      </c>
      <c r="E330">
        <v>3</v>
      </c>
      <c r="F330" t="s">
        <v>27</v>
      </c>
      <c r="G330" t="s">
        <v>67</v>
      </c>
      <c r="H330" t="s">
        <v>62</v>
      </c>
    </row>
    <row r="331" spans="1:8" x14ac:dyDescent="0.3">
      <c r="A331" t="str">
        <f t="shared" si="5"/>
        <v>ARTVİN-04.02.2014</v>
      </c>
      <c r="B331" t="s">
        <v>67</v>
      </c>
      <c r="C331" s="21" t="s">
        <v>4025</v>
      </c>
      <c r="D331">
        <v>14</v>
      </c>
      <c r="E331">
        <v>7</v>
      </c>
      <c r="F331" t="s">
        <v>275</v>
      </c>
      <c r="G331" t="s">
        <v>67</v>
      </c>
      <c r="H331" t="s">
        <v>62</v>
      </c>
    </row>
    <row r="332" spans="1:8" x14ac:dyDescent="0.3">
      <c r="A332" t="str">
        <f t="shared" si="5"/>
        <v>ARTVİN-04.02.2014</v>
      </c>
      <c r="B332" t="s">
        <v>67</v>
      </c>
      <c r="C332" s="21" t="s">
        <v>4025</v>
      </c>
      <c r="D332">
        <v>14</v>
      </c>
      <c r="E332">
        <v>7</v>
      </c>
      <c r="F332" t="s">
        <v>275</v>
      </c>
      <c r="G332" t="s">
        <v>67</v>
      </c>
      <c r="H332" t="s">
        <v>62</v>
      </c>
    </row>
    <row r="333" spans="1:8" x14ac:dyDescent="0.3">
      <c r="A333" t="str">
        <f t="shared" si="5"/>
        <v>ARTVİN-05.02.2014</v>
      </c>
      <c r="B333" t="s">
        <v>67</v>
      </c>
      <c r="C333" s="21" t="s">
        <v>4360</v>
      </c>
      <c r="D333">
        <v>18</v>
      </c>
      <c r="E333">
        <v>12</v>
      </c>
      <c r="F333" t="s">
        <v>27</v>
      </c>
      <c r="G333" t="s">
        <v>67</v>
      </c>
      <c r="H333" t="s">
        <v>62</v>
      </c>
    </row>
    <row r="334" spans="1:8" x14ac:dyDescent="0.3">
      <c r="A334" t="str">
        <f t="shared" si="5"/>
        <v>ARTVİN-06.02.2014</v>
      </c>
      <c r="B334" t="s">
        <v>67</v>
      </c>
      <c r="C334" s="21" t="s">
        <v>4026</v>
      </c>
      <c r="D334">
        <v>20</v>
      </c>
      <c r="E334">
        <v>17</v>
      </c>
      <c r="F334" t="s">
        <v>275</v>
      </c>
      <c r="G334" t="s">
        <v>67</v>
      </c>
      <c r="H334" t="s">
        <v>62</v>
      </c>
    </row>
    <row r="335" spans="1:8" x14ac:dyDescent="0.3">
      <c r="A335" t="str">
        <f t="shared" si="5"/>
        <v>ARTVİN-06.02.2014</v>
      </c>
      <c r="B335" t="s">
        <v>67</v>
      </c>
      <c r="C335" s="21" t="s">
        <v>4026</v>
      </c>
      <c r="D335">
        <v>20</v>
      </c>
      <c r="E335">
        <v>17</v>
      </c>
      <c r="F335" t="s">
        <v>275</v>
      </c>
      <c r="G335" t="s">
        <v>67</v>
      </c>
      <c r="H335" t="s">
        <v>62</v>
      </c>
    </row>
    <row r="336" spans="1:8" x14ac:dyDescent="0.3">
      <c r="A336" t="str">
        <f t="shared" si="5"/>
        <v>ARTVİN-07.02.2014</v>
      </c>
      <c r="B336" t="s">
        <v>67</v>
      </c>
      <c r="C336" s="21" t="s">
        <v>4027</v>
      </c>
      <c r="D336">
        <v>25</v>
      </c>
      <c r="E336">
        <v>19</v>
      </c>
      <c r="F336" t="s">
        <v>275</v>
      </c>
      <c r="G336" t="s">
        <v>67</v>
      </c>
      <c r="H336" t="s">
        <v>62</v>
      </c>
    </row>
    <row r="337" spans="1:8" x14ac:dyDescent="0.3">
      <c r="A337" t="str">
        <f t="shared" si="5"/>
        <v>ARTVİN-08.02.2014</v>
      </c>
      <c r="B337" t="s">
        <v>67</v>
      </c>
      <c r="C337" s="21" t="s">
        <v>4893</v>
      </c>
      <c r="D337">
        <v>29</v>
      </c>
      <c r="E337">
        <v>25</v>
      </c>
      <c r="F337" t="s">
        <v>275</v>
      </c>
      <c r="G337" t="s">
        <v>67</v>
      </c>
      <c r="H337" t="s">
        <v>62</v>
      </c>
    </row>
    <row r="338" spans="1:8" x14ac:dyDescent="0.3">
      <c r="A338" t="str">
        <f t="shared" si="5"/>
        <v>ISTANBUL-10.02.2014</v>
      </c>
      <c r="B338" t="s">
        <v>5725</v>
      </c>
      <c r="C338" s="21" t="s">
        <v>4028</v>
      </c>
      <c r="D338">
        <v>18</v>
      </c>
      <c r="E338">
        <v>15</v>
      </c>
      <c r="F338" t="s">
        <v>72</v>
      </c>
      <c r="G338" t="s">
        <v>5725</v>
      </c>
      <c r="H338" t="s">
        <v>51</v>
      </c>
    </row>
    <row r="339" spans="1:8" x14ac:dyDescent="0.3">
      <c r="A339" t="str">
        <f t="shared" si="5"/>
        <v>ISTANBUL-13.02.2014</v>
      </c>
      <c r="B339" t="s">
        <v>5725</v>
      </c>
      <c r="C339" s="21" t="s">
        <v>3866</v>
      </c>
      <c r="D339">
        <v>14</v>
      </c>
      <c r="E339">
        <v>9</v>
      </c>
      <c r="F339" t="s">
        <v>27</v>
      </c>
      <c r="G339" t="s">
        <v>5725</v>
      </c>
      <c r="H339" t="s">
        <v>51</v>
      </c>
    </row>
    <row r="340" spans="1:8" x14ac:dyDescent="0.3">
      <c r="A340" t="str">
        <f t="shared" si="5"/>
        <v>ISTANBUL-13.02.2014</v>
      </c>
      <c r="B340" t="s">
        <v>5725</v>
      </c>
      <c r="C340" s="21" t="s">
        <v>3866</v>
      </c>
      <c r="D340">
        <v>14</v>
      </c>
      <c r="E340">
        <v>9</v>
      </c>
      <c r="F340" t="s">
        <v>27</v>
      </c>
      <c r="G340" t="s">
        <v>5725</v>
      </c>
      <c r="H340" t="s">
        <v>51</v>
      </c>
    </row>
    <row r="341" spans="1:8" x14ac:dyDescent="0.3">
      <c r="A341" t="str">
        <f t="shared" si="5"/>
        <v>ISTANBUL-14.02.2014</v>
      </c>
      <c r="B341" t="s">
        <v>5725</v>
      </c>
      <c r="C341" s="21" t="s">
        <v>4029</v>
      </c>
      <c r="D341">
        <v>12</v>
      </c>
      <c r="E341">
        <v>7</v>
      </c>
      <c r="F341" t="s">
        <v>37</v>
      </c>
      <c r="G341" t="s">
        <v>5725</v>
      </c>
      <c r="H341" t="s">
        <v>51</v>
      </c>
    </row>
    <row r="342" spans="1:8" x14ac:dyDescent="0.3">
      <c r="A342" t="str">
        <f t="shared" si="5"/>
        <v>ARTVİN-15.02.2014</v>
      </c>
      <c r="B342" t="s">
        <v>67</v>
      </c>
      <c r="C342" s="21" t="s">
        <v>3726</v>
      </c>
      <c r="D342">
        <v>17</v>
      </c>
      <c r="E342">
        <v>8</v>
      </c>
      <c r="F342" t="s">
        <v>27</v>
      </c>
      <c r="G342" t="s">
        <v>67</v>
      </c>
      <c r="H342" t="s">
        <v>62</v>
      </c>
    </row>
    <row r="343" spans="1:8" x14ac:dyDescent="0.3">
      <c r="A343" t="str">
        <f t="shared" si="5"/>
        <v>ARTVİN-15.02.2014</v>
      </c>
      <c r="B343" t="s">
        <v>67</v>
      </c>
      <c r="C343" s="21" t="s">
        <v>3726</v>
      </c>
      <c r="D343">
        <v>17</v>
      </c>
      <c r="E343">
        <v>8</v>
      </c>
      <c r="F343" t="s">
        <v>27</v>
      </c>
      <c r="G343" t="s">
        <v>67</v>
      </c>
      <c r="H343" t="s">
        <v>62</v>
      </c>
    </row>
    <row r="344" spans="1:8" x14ac:dyDescent="0.3">
      <c r="A344" t="str">
        <f t="shared" si="5"/>
        <v>ARTVİN-15.02.2014</v>
      </c>
      <c r="B344" t="s">
        <v>67</v>
      </c>
      <c r="C344" s="21" t="s">
        <v>3726</v>
      </c>
      <c r="D344">
        <v>17</v>
      </c>
      <c r="E344">
        <v>8</v>
      </c>
      <c r="F344" t="s">
        <v>27</v>
      </c>
      <c r="G344" t="s">
        <v>67</v>
      </c>
      <c r="H344" t="s">
        <v>62</v>
      </c>
    </row>
    <row r="345" spans="1:8" x14ac:dyDescent="0.3">
      <c r="A345" t="str">
        <f t="shared" si="5"/>
        <v>ARTVİN-15.02.2014</v>
      </c>
      <c r="B345" t="s">
        <v>67</v>
      </c>
      <c r="C345" s="21" t="s">
        <v>3726</v>
      </c>
      <c r="D345">
        <v>17</v>
      </c>
      <c r="E345">
        <v>8</v>
      </c>
      <c r="F345" t="s">
        <v>27</v>
      </c>
      <c r="G345" t="s">
        <v>67</v>
      </c>
      <c r="H345" t="s">
        <v>62</v>
      </c>
    </row>
    <row r="346" spans="1:8" x14ac:dyDescent="0.3">
      <c r="A346" t="str">
        <f t="shared" si="5"/>
        <v>ARTVİN-19.02.2014</v>
      </c>
      <c r="B346" t="s">
        <v>67</v>
      </c>
      <c r="C346" s="21" t="s">
        <v>3524</v>
      </c>
      <c r="D346">
        <v>14</v>
      </c>
      <c r="E346">
        <v>11</v>
      </c>
      <c r="F346" t="s">
        <v>27</v>
      </c>
      <c r="G346" t="s">
        <v>67</v>
      </c>
      <c r="H346" t="s">
        <v>62</v>
      </c>
    </row>
    <row r="347" spans="1:8" x14ac:dyDescent="0.3">
      <c r="A347" t="str">
        <f t="shared" si="5"/>
        <v>ARTVİN-19.02.2014</v>
      </c>
      <c r="B347" t="s">
        <v>67</v>
      </c>
      <c r="C347" s="21" t="s">
        <v>3524</v>
      </c>
      <c r="D347">
        <v>14</v>
      </c>
      <c r="E347">
        <v>11</v>
      </c>
      <c r="F347" t="s">
        <v>27</v>
      </c>
      <c r="G347" t="s">
        <v>67</v>
      </c>
      <c r="H347" t="s">
        <v>62</v>
      </c>
    </row>
    <row r="348" spans="1:8" x14ac:dyDescent="0.3">
      <c r="A348" t="str">
        <f t="shared" si="5"/>
        <v>ARTVİN-20.02.2014</v>
      </c>
      <c r="B348" t="s">
        <v>67</v>
      </c>
      <c r="C348" s="21" t="s">
        <v>3667</v>
      </c>
      <c r="D348">
        <v>24</v>
      </c>
      <c r="E348">
        <v>13</v>
      </c>
      <c r="F348" t="s">
        <v>27</v>
      </c>
      <c r="G348" t="s">
        <v>67</v>
      </c>
      <c r="H348" t="s">
        <v>62</v>
      </c>
    </row>
    <row r="349" spans="1:8" x14ac:dyDescent="0.3">
      <c r="A349" t="str">
        <f t="shared" si="5"/>
        <v>ISTANBUL-21.02.2014</v>
      </c>
      <c r="B349" t="s">
        <v>5725</v>
      </c>
      <c r="C349" s="21" t="s">
        <v>4582</v>
      </c>
      <c r="D349">
        <v>16</v>
      </c>
      <c r="E349">
        <v>10</v>
      </c>
      <c r="F349" t="s">
        <v>27</v>
      </c>
      <c r="G349" t="s">
        <v>5725</v>
      </c>
      <c r="H349" t="s">
        <v>51</v>
      </c>
    </row>
    <row r="350" spans="1:8" x14ac:dyDescent="0.3">
      <c r="A350" t="str">
        <f t="shared" si="5"/>
        <v>ISTANBUL-23.02.2014</v>
      </c>
      <c r="B350" t="s">
        <v>5725</v>
      </c>
      <c r="C350" s="21" t="s">
        <v>4030</v>
      </c>
      <c r="D350">
        <v>12</v>
      </c>
      <c r="E350">
        <v>6</v>
      </c>
      <c r="F350" t="s">
        <v>27</v>
      </c>
      <c r="G350" t="s">
        <v>5725</v>
      </c>
      <c r="H350" t="s">
        <v>51</v>
      </c>
    </row>
    <row r="351" spans="1:8" x14ac:dyDescent="0.3">
      <c r="A351" t="str">
        <f t="shared" si="5"/>
        <v>ISTANBUL-23.02.2014</v>
      </c>
      <c r="B351" t="s">
        <v>5725</v>
      </c>
      <c r="C351" s="21" t="s">
        <v>4030</v>
      </c>
      <c r="D351">
        <v>12</v>
      </c>
      <c r="E351">
        <v>6</v>
      </c>
      <c r="F351" t="s">
        <v>27</v>
      </c>
      <c r="G351" t="s">
        <v>5725</v>
      </c>
      <c r="H351" t="s">
        <v>51</v>
      </c>
    </row>
    <row r="352" spans="1:8" x14ac:dyDescent="0.3">
      <c r="A352" t="str">
        <f t="shared" si="5"/>
        <v>ISTANBUL-23.02.2014</v>
      </c>
      <c r="B352" t="s">
        <v>5725</v>
      </c>
      <c r="C352" s="21" t="s">
        <v>4030</v>
      </c>
      <c r="D352">
        <v>12</v>
      </c>
      <c r="E352">
        <v>6</v>
      </c>
      <c r="F352" t="s">
        <v>27</v>
      </c>
      <c r="G352" t="s">
        <v>5725</v>
      </c>
      <c r="H352" t="s">
        <v>51</v>
      </c>
    </row>
    <row r="353" spans="1:8" x14ac:dyDescent="0.3">
      <c r="A353" t="str">
        <f t="shared" si="5"/>
        <v>ISTANBUL-23.02.2014</v>
      </c>
      <c r="B353" t="s">
        <v>5725</v>
      </c>
      <c r="C353" s="21" t="s">
        <v>4030</v>
      </c>
      <c r="D353">
        <v>12</v>
      </c>
      <c r="E353">
        <v>6</v>
      </c>
      <c r="F353" t="s">
        <v>27</v>
      </c>
      <c r="G353" t="s">
        <v>5725</v>
      </c>
      <c r="H353" t="s">
        <v>51</v>
      </c>
    </row>
    <row r="354" spans="1:8" x14ac:dyDescent="0.3">
      <c r="A354" t="str">
        <f t="shared" si="5"/>
        <v>ISTANBUL-23.02.2014</v>
      </c>
      <c r="B354" t="s">
        <v>5725</v>
      </c>
      <c r="C354" s="21" t="s">
        <v>4030</v>
      </c>
      <c r="D354">
        <v>12</v>
      </c>
      <c r="E354">
        <v>6</v>
      </c>
      <c r="F354" t="s">
        <v>27</v>
      </c>
      <c r="G354" t="s">
        <v>5725</v>
      </c>
      <c r="H354" t="s">
        <v>51</v>
      </c>
    </row>
    <row r="355" spans="1:8" x14ac:dyDescent="0.3">
      <c r="A355" t="str">
        <f t="shared" si="5"/>
        <v>ARTVİN-23.02.2014</v>
      </c>
      <c r="B355" t="s">
        <v>67</v>
      </c>
      <c r="C355" s="21" t="s">
        <v>4030</v>
      </c>
      <c r="D355">
        <v>14</v>
      </c>
      <c r="E355">
        <v>12</v>
      </c>
      <c r="F355" t="s">
        <v>27</v>
      </c>
      <c r="G355" t="s">
        <v>67</v>
      </c>
      <c r="H355" t="s">
        <v>62</v>
      </c>
    </row>
    <row r="356" spans="1:8" x14ac:dyDescent="0.3">
      <c r="A356" t="str">
        <f t="shared" si="5"/>
        <v>ISTANBUL-24.02.2014</v>
      </c>
      <c r="B356" t="s">
        <v>5725</v>
      </c>
      <c r="C356" s="21" t="s">
        <v>3727</v>
      </c>
      <c r="D356">
        <v>9</v>
      </c>
      <c r="E356">
        <v>6</v>
      </c>
      <c r="F356" t="s">
        <v>37</v>
      </c>
      <c r="G356" t="s">
        <v>5725</v>
      </c>
      <c r="H356" t="s">
        <v>51</v>
      </c>
    </row>
    <row r="357" spans="1:8" x14ac:dyDescent="0.3">
      <c r="A357" t="str">
        <f t="shared" si="5"/>
        <v>ARTVİN-28.02.2014</v>
      </c>
      <c r="B357" t="s">
        <v>67</v>
      </c>
      <c r="C357" s="21" t="s">
        <v>4583</v>
      </c>
      <c r="D357">
        <v>10</v>
      </c>
      <c r="E357">
        <v>7</v>
      </c>
      <c r="F357" t="s">
        <v>27</v>
      </c>
      <c r="G357" t="s">
        <v>67</v>
      </c>
      <c r="H357" t="s">
        <v>62</v>
      </c>
    </row>
    <row r="358" spans="1:8" x14ac:dyDescent="0.3">
      <c r="A358" t="str">
        <f t="shared" si="5"/>
        <v>ISTANBUL-01.03.2014</v>
      </c>
      <c r="B358" t="s">
        <v>5725</v>
      </c>
      <c r="C358" s="21" t="s">
        <v>3595</v>
      </c>
      <c r="D358">
        <v>11</v>
      </c>
      <c r="E358">
        <v>7</v>
      </c>
      <c r="F358" t="s">
        <v>27</v>
      </c>
      <c r="G358" t="s">
        <v>5725</v>
      </c>
      <c r="H358" t="s">
        <v>51</v>
      </c>
    </row>
    <row r="359" spans="1:8" x14ac:dyDescent="0.3">
      <c r="A359" t="str">
        <f t="shared" si="5"/>
        <v>ARTVİN-05.03.2014</v>
      </c>
      <c r="B359" t="s">
        <v>67</v>
      </c>
      <c r="C359" s="21" t="s">
        <v>3473</v>
      </c>
      <c r="D359">
        <v>17</v>
      </c>
      <c r="E359">
        <v>11</v>
      </c>
      <c r="F359" t="s">
        <v>275</v>
      </c>
      <c r="G359" t="s">
        <v>67</v>
      </c>
      <c r="H359" t="s">
        <v>62</v>
      </c>
    </row>
    <row r="360" spans="1:8" x14ac:dyDescent="0.3">
      <c r="A360" t="str">
        <f t="shared" si="5"/>
        <v>ISTANBUL-06.03.2014</v>
      </c>
      <c r="B360" t="s">
        <v>5725</v>
      </c>
      <c r="C360" s="21" t="s">
        <v>3728</v>
      </c>
      <c r="D360">
        <v>22</v>
      </c>
      <c r="E360">
        <v>18</v>
      </c>
      <c r="F360" t="s">
        <v>27</v>
      </c>
      <c r="G360" t="s">
        <v>5725</v>
      </c>
      <c r="H360" t="s">
        <v>51</v>
      </c>
    </row>
    <row r="361" spans="1:8" x14ac:dyDescent="0.3">
      <c r="A361" t="str">
        <f t="shared" si="5"/>
        <v>ISTANBUL-07.03.2014</v>
      </c>
      <c r="B361" t="s">
        <v>5725</v>
      </c>
      <c r="C361" s="21" t="s">
        <v>4031</v>
      </c>
      <c r="D361">
        <v>28</v>
      </c>
      <c r="E361">
        <v>20</v>
      </c>
      <c r="F361" t="s">
        <v>27</v>
      </c>
      <c r="G361" t="s">
        <v>5725</v>
      </c>
      <c r="H361" t="s">
        <v>51</v>
      </c>
    </row>
    <row r="362" spans="1:8" x14ac:dyDescent="0.3">
      <c r="A362" t="str">
        <f t="shared" si="5"/>
        <v>ARTVİN-07.03.2014</v>
      </c>
      <c r="B362" t="s">
        <v>67</v>
      </c>
      <c r="C362" s="21" t="s">
        <v>4031</v>
      </c>
      <c r="D362">
        <v>24</v>
      </c>
      <c r="E362">
        <v>21</v>
      </c>
      <c r="F362" t="s">
        <v>27</v>
      </c>
      <c r="G362" t="s">
        <v>67</v>
      </c>
      <c r="H362" t="s">
        <v>62</v>
      </c>
    </row>
    <row r="363" spans="1:8" x14ac:dyDescent="0.3">
      <c r="A363" t="str">
        <f t="shared" si="5"/>
        <v>ARTVİN-11.03.2014</v>
      </c>
      <c r="B363" t="s">
        <v>67</v>
      </c>
      <c r="C363" s="21" t="s">
        <v>3525</v>
      </c>
      <c r="D363">
        <v>11</v>
      </c>
      <c r="E363">
        <v>5</v>
      </c>
      <c r="F363" t="s">
        <v>275</v>
      </c>
      <c r="G363" t="s">
        <v>67</v>
      </c>
      <c r="H363" t="s">
        <v>62</v>
      </c>
    </row>
    <row r="364" spans="1:8" x14ac:dyDescent="0.3">
      <c r="A364" t="str">
        <f t="shared" si="5"/>
        <v>ARTVİN-12.03.2014</v>
      </c>
      <c r="B364" t="s">
        <v>67</v>
      </c>
      <c r="C364" s="21" t="s">
        <v>4584</v>
      </c>
      <c r="D364">
        <v>11</v>
      </c>
      <c r="E364">
        <v>8</v>
      </c>
      <c r="F364" t="s">
        <v>275</v>
      </c>
      <c r="G364" t="s">
        <v>67</v>
      </c>
      <c r="H364" t="s">
        <v>62</v>
      </c>
    </row>
    <row r="365" spans="1:8" x14ac:dyDescent="0.3">
      <c r="A365" t="str">
        <f t="shared" si="5"/>
        <v>ARTVİN-16.03.2014</v>
      </c>
      <c r="B365" t="s">
        <v>67</v>
      </c>
      <c r="C365" s="21" t="s">
        <v>3474</v>
      </c>
      <c r="D365">
        <v>16</v>
      </c>
      <c r="E365">
        <v>7</v>
      </c>
      <c r="F365" t="s">
        <v>27</v>
      </c>
      <c r="G365" t="s">
        <v>67</v>
      </c>
      <c r="H365" t="s">
        <v>62</v>
      </c>
    </row>
    <row r="366" spans="1:8" x14ac:dyDescent="0.3">
      <c r="A366" t="str">
        <f t="shared" si="5"/>
        <v>ARTVİN-17.03.2014</v>
      </c>
      <c r="B366" t="s">
        <v>67</v>
      </c>
      <c r="C366" s="21" t="s">
        <v>4032</v>
      </c>
      <c r="D366">
        <v>14</v>
      </c>
      <c r="E366">
        <v>8</v>
      </c>
      <c r="F366" t="s">
        <v>27</v>
      </c>
      <c r="G366" t="s">
        <v>67</v>
      </c>
      <c r="H366" t="s">
        <v>62</v>
      </c>
    </row>
    <row r="367" spans="1:8" x14ac:dyDescent="0.3">
      <c r="A367" t="str">
        <f t="shared" si="5"/>
        <v>ARTVİN-17.03.2014</v>
      </c>
      <c r="B367" t="s">
        <v>67</v>
      </c>
      <c r="C367" s="21" t="s">
        <v>4032</v>
      </c>
      <c r="D367">
        <v>14</v>
      </c>
      <c r="E367">
        <v>8</v>
      </c>
      <c r="F367" t="s">
        <v>27</v>
      </c>
      <c r="G367" t="s">
        <v>67</v>
      </c>
      <c r="H367" t="s">
        <v>62</v>
      </c>
    </row>
    <row r="368" spans="1:8" x14ac:dyDescent="0.3">
      <c r="A368" t="str">
        <f t="shared" si="5"/>
        <v>ARTVİN-20.03.2014</v>
      </c>
      <c r="B368" t="s">
        <v>67</v>
      </c>
      <c r="C368" s="21" t="s">
        <v>3867</v>
      </c>
      <c r="D368">
        <v>18</v>
      </c>
      <c r="E368">
        <v>6</v>
      </c>
      <c r="F368" t="s">
        <v>275</v>
      </c>
      <c r="G368" t="s">
        <v>67</v>
      </c>
      <c r="H368" t="s">
        <v>62</v>
      </c>
    </row>
    <row r="369" spans="1:8" x14ac:dyDescent="0.3">
      <c r="A369" t="str">
        <f t="shared" si="5"/>
        <v>ISTANBUL-20.03.2014</v>
      </c>
      <c r="B369" t="s">
        <v>5725</v>
      </c>
      <c r="C369" s="21" t="s">
        <v>3867</v>
      </c>
      <c r="D369">
        <v>15</v>
      </c>
      <c r="E369">
        <v>9</v>
      </c>
      <c r="F369" t="s">
        <v>27</v>
      </c>
      <c r="G369" t="s">
        <v>5725</v>
      </c>
      <c r="H369" t="s">
        <v>51</v>
      </c>
    </row>
    <row r="370" spans="1:8" x14ac:dyDescent="0.3">
      <c r="A370" t="str">
        <f t="shared" si="5"/>
        <v>ISTANBUL-23.03.2014</v>
      </c>
      <c r="B370" t="s">
        <v>5725</v>
      </c>
      <c r="C370" s="21" t="s">
        <v>4844</v>
      </c>
      <c r="D370">
        <v>19</v>
      </c>
      <c r="E370">
        <v>11</v>
      </c>
      <c r="F370" t="s">
        <v>27</v>
      </c>
      <c r="G370" t="s">
        <v>5725</v>
      </c>
      <c r="H370" t="s">
        <v>51</v>
      </c>
    </row>
    <row r="371" spans="1:8" x14ac:dyDescent="0.3">
      <c r="A371" t="str">
        <f t="shared" si="5"/>
        <v>ISTANBUL-24.03.2014</v>
      </c>
      <c r="B371" t="s">
        <v>5725</v>
      </c>
      <c r="C371" s="21" t="s">
        <v>3729</v>
      </c>
      <c r="D371">
        <v>18</v>
      </c>
      <c r="E371">
        <v>12</v>
      </c>
      <c r="F371" t="s">
        <v>27</v>
      </c>
      <c r="G371" t="s">
        <v>5725</v>
      </c>
      <c r="H371" t="s">
        <v>51</v>
      </c>
    </row>
    <row r="372" spans="1:8" x14ac:dyDescent="0.3">
      <c r="A372" t="str">
        <f t="shared" si="5"/>
        <v>ISTANBUL-24.03.2014</v>
      </c>
      <c r="B372" t="s">
        <v>5725</v>
      </c>
      <c r="C372" s="21" t="s">
        <v>3729</v>
      </c>
      <c r="D372">
        <v>18</v>
      </c>
      <c r="E372">
        <v>12</v>
      </c>
      <c r="F372" t="s">
        <v>27</v>
      </c>
      <c r="G372" t="s">
        <v>5725</v>
      </c>
      <c r="H372" t="s">
        <v>51</v>
      </c>
    </row>
    <row r="373" spans="1:8" x14ac:dyDescent="0.3">
      <c r="A373" t="str">
        <f t="shared" si="5"/>
        <v>ARTVİN-24.03.2014</v>
      </c>
      <c r="B373" t="s">
        <v>67</v>
      </c>
      <c r="C373" s="21" t="s">
        <v>3729</v>
      </c>
      <c r="D373">
        <v>18</v>
      </c>
      <c r="E373">
        <v>9</v>
      </c>
      <c r="F373" t="s">
        <v>27</v>
      </c>
      <c r="G373" t="s">
        <v>67</v>
      </c>
      <c r="H373" t="s">
        <v>62</v>
      </c>
    </row>
    <row r="374" spans="1:8" x14ac:dyDescent="0.3">
      <c r="A374" t="str">
        <f t="shared" si="5"/>
        <v>ARTVİN-24.03.2014</v>
      </c>
      <c r="B374" t="s">
        <v>67</v>
      </c>
      <c r="C374" s="21" t="s">
        <v>3729</v>
      </c>
      <c r="D374">
        <v>18</v>
      </c>
      <c r="E374">
        <v>9</v>
      </c>
      <c r="F374" t="s">
        <v>27</v>
      </c>
      <c r="G374" t="s">
        <v>67</v>
      </c>
      <c r="H374" t="s">
        <v>62</v>
      </c>
    </row>
    <row r="375" spans="1:8" x14ac:dyDescent="0.3">
      <c r="A375" t="str">
        <f t="shared" si="5"/>
        <v>ISTANBUL-25.03.2014</v>
      </c>
      <c r="B375" t="s">
        <v>5725</v>
      </c>
      <c r="C375" s="21" t="s">
        <v>4187</v>
      </c>
      <c r="D375">
        <v>16</v>
      </c>
      <c r="E375">
        <v>9</v>
      </c>
      <c r="F375" t="s">
        <v>37</v>
      </c>
      <c r="G375" t="s">
        <v>5725</v>
      </c>
      <c r="H375" t="s">
        <v>51</v>
      </c>
    </row>
    <row r="376" spans="1:8" x14ac:dyDescent="0.3">
      <c r="A376" t="str">
        <f t="shared" si="5"/>
        <v>ISTANBUL-25.03.2014</v>
      </c>
      <c r="B376" t="s">
        <v>5725</v>
      </c>
      <c r="C376" s="21" t="s">
        <v>4187</v>
      </c>
      <c r="D376">
        <v>16</v>
      </c>
      <c r="E376">
        <v>9</v>
      </c>
      <c r="F376" t="s">
        <v>37</v>
      </c>
      <c r="G376" t="s">
        <v>5725</v>
      </c>
      <c r="H376" t="s">
        <v>51</v>
      </c>
    </row>
    <row r="377" spans="1:8" x14ac:dyDescent="0.3">
      <c r="A377" t="str">
        <f t="shared" si="5"/>
        <v>ARTVİN-27.03.2014</v>
      </c>
      <c r="B377" t="s">
        <v>67</v>
      </c>
      <c r="C377" s="21" t="s">
        <v>4845</v>
      </c>
      <c r="D377">
        <v>15</v>
      </c>
      <c r="E377">
        <v>9</v>
      </c>
      <c r="F377" t="s">
        <v>27</v>
      </c>
      <c r="G377" t="s">
        <v>67</v>
      </c>
      <c r="H377" t="s">
        <v>62</v>
      </c>
    </row>
    <row r="378" spans="1:8" x14ac:dyDescent="0.3">
      <c r="A378" t="str">
        <f t="shared" si="5"/>
        <v>ARTVİN-28.03.2014</v>
      </c>
      <c r="B378" t="s">
        <v>67</v>
      </c>
      <c r="C378" s="21" t="s">
        <v>4680</v>
      </c>
      <c r="D378">
        <v>20</v>
      </c>
      <c r="E378">
        <v>8</v>
      </c>
      <c r="F378" t="s">
        <v>27</v>
      </c>
      <c r="G378" t="s">
        <v>67</v>
      </c>
      <c r="H378" t="s">
        <v>62</v>
      </c>
    </row>
    <row r="379" spans="1:8" x14ac:dyDescent="0.3">
      <c r="A379" t="str">
        <f t="shared" si="5"/>
        <v>ARTVİN-28.03.2014</v>
      </c>
      <c r="B379" t="s">
        <v>67</v>
      </c>
      <c r="C379" s="21" t="s">
        <v>4680</v>
      </c>
      <c r="D379">
        <v>20</v>
      </c>
      <c r="E379">
        <v>8</v>
      </c>
      <c r="F379" t="s">
        <v>27</v>
      </c>
      <c r="G379" t="s">
        <v>67</v>
      </c>
      <c r="H379" t="s">
        <v>62</v>
      </c>
    </row>
    <row r="380" spans="1:8" x14ac:dyDescent="0.3">
      <c r="A380" t="str">
        <f t="shared" si="5"/>
        <v>ARTVİN-28.03.2014</v>
      </c>
      <c r="B380" t="s">
        <v>67</v>
      </c>
      <c r="C380" s="21" t="s">
        <v>4680</v>
      </c>
      <c r="D380">
        <v>20</v>
      </c>
      <c r="E380">
        <v>8</v>
      </c>
      <c r="F380" t="s">
        <v>27</v>
      </c>
      <c r="G380" t="s">
        <v>67</v>
      </c>
      <c r="H380" t="s">
        <v>62</v>
      </c>
    </row>
    <row r="381" spans="1:8" x14ac:dyDescent="0.3">
      <c r="A381" t="str">
        <f t="shared" si="5"/>
        <v>ARTVİN-31.03.2014</v>
      </c>
      <c r="B381" t="s">
        <v>67</v>
      </c>
      <c r="C381" s="21" t="s">
        <v>4188</v>
      </c>
      <c r="D381">
        <v>8</v>
      </c>
      <c r="E381">
        <v>5</v>
      </c>
      <c r="F381" t="s">
        <v>27</v>
      </c>
      <c r="G381" t="s">
        <v>67</v>
      </c>
      <c r="H381" t="s">
        <v>62</v>
      </c>
    </row>
    <row r="382" spans="1:8" x14ac:dyDescent="0.3">
      <c r="A382" t="str">
        <f t="shared" si="5"/>
        <v>ARTVİN-31.03.2014</v>
      </c>
      <c r="B382" t="s">
        <v>67</v>
      </c>
      <c r="C382" s="21" t="s">
        <v>4188</v>
      </c>
      <c r="D382">
        <v>8</v>
      </c>
      <c r="E382">
        <v>5</v>
      </c>
      <c r="F382" t="s">
        <v>27</v>
      </c>
      <c r="G382" t="s">
        <v>67</v>
      </c>
      <c r="H382" t="s">
        <v>62</v>
      </c>
    </row>
    <row r="383" spans="1:8" x14ac:dyDescent="0.3">
      <c r="A383" t="str">
        <f t="shared" si="5"/>
        <v>ARTVİN-01.04.2014</v>
      </c>
      <c r="B383" t="s">
        <v>67</v>
      </c>
      <c r="C383" s="21" t="s">
        <v>4189</v>
      </c>
      <c r="D383">
        <v>13</v>
      </c>
      <c r="E383">
        <v>6</v>
      </c>
      <c r="F383" t="s">
        <v>275</v>
      </c>
      <c r="G383" t="s">
        <v>67</v>
      </c>
      <c r="H383" t="s">
        <v>62</v>
      </c>
    </row>
    <row r="384" spans="1:8" x14ac:dyDescent="0.3">
      <c r="A384" t="str">
        <f t="shared" si="5"/>
        <v>ISTANBUL-03.04.2014</v>
      </c>
      <c r="B384" t="s">
        <v>5725</v>
      </c>
      <c r="C384" s="21" t="s">
        <v>4361</v>
      </c>
      <c r="D384">
        <v>14</v>
      </c>
      <c r="E384">
        <v>11</v>
      </c>
      <c r="F384" t="s">
        <v>72</v>
      </c>
      <c r="G384" t="s">
        <v>5725</v>
      </c>
      <c r="H384" t="s">
        <v>51</v>
      </c>
    </row>
    <row r="385" spans="1:8" x14ac:dyDescent="0.3">
      <c r="A385" t="str">
        <f t="shared" si="5"/>
        <v>ISTANBUL-04.04.2014</v>
      </c>
      <c r="B385" t="s">
        <v>5725</v>
      </c>
      <c r="C385" s="21" t="s">
        <v>3570</v>
      </c>
      <c r="D385">
        <v>19</v>
      </c>
      <c r="E385">
        <v>13</v>
      </c>
      <c r="F385" t="s">
        <v>27</v>
      </c>
      <c r="G385" t="s">
        <v>5725</v>
      </c>
      <c r="H385" t="s">
        <v>51</v>
      </c>
    </row>
    <row r="386" spans="1:8" x14ac:dyDescent="0.3">
      <c r="A386" t="str">
        <f t="shared" si="5"/>
        <v>ISTANBUL-04.04.2014</v>
      </c>
      <c r="B386" t="s">
        <v>5725</v>
      </c>
      <c r="C386" s="21" t="s">
        <v>3570</v>
      </c>
      <c r="D386">
        <v>19</v>
      </c>
      <c r="E386">
        <v>13</v>
      </c>
      <c r="F386" t="s">
        <v>27</v>
      </c>
      <c r="G386" t="s">
        <v>5725</v>
      </c>
      <c r="H386" t="s">
        <v>51</v>
      </c>
    </row>
    <row r="387" spans="1:8" x14ac:dyDescent="0.3">
      <c r="A387" t="str">
        <f t="shared" ref="A387:A450" si="6">CONCATENATE(B387,"-",C387)</f>
        <v>ISTANBUL-04.04.2014</v>
      </c>
      <c r="B387" t="s">
        <v>5725</v>
      </c>
      <c r="C387" s="21" t="s">
        <v>3570</v>
      </c>
      <c r="D387">
        <v>19</v>
      </c>
      <c r="E387">
        <v>13</v>
      </c>
      <c r="F387" t="s">
        <v>27</v>
      </c>
      <c r="G387" t="s">
        <v>5725</v>
      </c>
      <c r="H387" t="s">
        <v>51</v>
      </c>
    </row>
    <row r="388" spans="1:8" x14ac:dyDescent="0.3">
      <c r="A388" t="str">
        <f t="shared" si="6"/>
        <v>ISTANBUL-05.04.2014</v>
      </c>
      <c r="B388" t="s">
        <v>5725</v>
      </c>
      <c r="C388" s="21" t="s">
        <v>3596</v>
      </c>
      <c r="D388">
        <v>22</v>
      </c>
      <c r="E388">
        <v>13</v>
      </c>
      <c r="F388" t="s">
        <v>72</v>
      </c>
      <c r="G388" t="s">
        <v>5725</v>
      </c>
      <c r="H388" t="s">
        <v>51</v>
      </c>
    </row>
    <row r="389" spans="1:8" x14ac:dyDescent="0.3">
      <c r="A389" t="str">
        <f t="shared" si="6"/>
        <v>ISTANBUL-05.04.2014</v>
      </c>
      <c r="B389" t="s">
        <v>5725</v>
      </c>
      <c r="C389" s="21" t="s">
        <v>3596</v>
      </c>
      <c r="D389">
        <v>22</v>
      </c>
      <c r="E389">
        <v>13</v>
      </c>
      <c r="F389" t="s">
        <v>72</v>
      </c>
      <c r="G389" t="s">
        <v>5725</v>
      </c>
      <c r="H389" t="s">
        <v>51</v>
      </c>
    </row>
    <row r="390" spans="1:8" x14ac:dyDescent="0.3">
      <c r="A390" t="str">
        <f t="shared" si="6"/>
        <v>ARTVİN-05.04.2014</v>
      </c>
      <c r="B390" t="s">
        <v>67</v>
      </c>
      <c r="C390" s="21" t="s">
        <v>3596</v>
      </c>
      <c r="D390">
        <v>19</v>
      </c>
      <c r="E390">
        <v>17</v>
      </c>
      <c r="F390" t="s">
        <v>27</v>
      </c>
      <c r="G390" t="s">
        <v>67</v>
      </c>
      <c r="H390" t="s">
        <v>62</v>
      </c>
    </row>
    <row r="391" spans="1:8" x14ac:dyDescent="0.3">
      <c r="A391" t="str">
        <f t="shared" si="6"/>
        <v>ARTVİN-07.04.2014</v>
      </c>
      <c r="B391" t="s">
        <v>67</v>
      </c>
      <c r="C391" s="21" t="s">
        <v>4765</v>
      </c>
      <c r="D391">
        <v>24</v>
      </c>
      <c r="E391">
        <v>21</v>
      </c>
      <c r="F391" t="s">
        <v>27</v>
      </c>
      <c r="G391" t="s">
        <v>67</v>
      </c>
      <c r="H391" t="s">
        <v>62</v>
      </c>
    </row>
    <row r="392" spans="1:8" x14ac:dyDescent="0.3">
      <c r="A392" t="str">
        <f t="shared" si="6"/>
        <v>ISTANBUL-08.04.2014</v>
      </c>
      <c r="B392" t="s">
        <v>5725</v>
      </c>
      <c r="C392" s="21" t="s">
        <v>4585</v>
      </c>
      <c r="D392">
        <v>29</v>
      </c>
      <c r="E392">
        <v>25</v>
      </c>
      <c r="F392" t="s">
        <v>27</v>
      </c>
      <c r="G392" t="s">
        <v>5725</v>
      </c>
      <c r="H392" t="s">
        <v>51</v>
      </c>
    </row>
    <row r="393" spans="1:8" x14ac:dyDescent="0.3">
      <c r="A393" t="str">
        <f t="shared" si="6"/>
        <v>ISTANBUL-08.04.2014</v>
      </c>
      <c r="B393" t="s">
        <v>5725</v>
      </c>
      <c r="C393" s="21" t="s">
        <v>4585</v>
      </c>
      <c r="D393">
        <v>29</v>
      </c>
      <c r="E393">
        <v>25</v>
      </c>
      <c r="F393" t="s">
        <v>27</v>
      </c>
      <c r="G393" t="s">
        <v>5725</v>
      </c>
      <c r="H393" t="s">
        <v>51</v>
      </c>
    </row>
    <row r="394" spans="1:8" x14ac:dyDescent="0.3">
      <c r="A394" t="str">
        <f t="shared" si="6"/>
        <v>ISTANBUL-08.04.2014</v>
      </c>
      <c r="B394" t="s">
        <v>5725</v>
      </c>
      <c r="C394" s="21" t="s">
        <v>4585</v>
      </c>
      <c r="D394">
        <v>29</v>
      </c>
      <c r="E394">
        <v>25</v>
      </c>
      <c r="F394" t="s">
        <v>27</v>
      </c>
      <c r="G394" t="s">
        <v>5725</v>
      </c>
      <c r="H394" t="s">
        <v>51</v>
      </c>
    </row>
    <row r="395" spans="1:8" x14ac:dyDescent="0.3">
      <c r="A395" t="str">
        <f t="shared" si="6"/>
        <v>ARTVİN-10.04.2014</v>
      </c>
      <c r="B395" t="s">
        <v>67</v>
      </c>
      <c r="C395" s="21" t="s">
        <v>4586</v>
      </c>
      <c r="D395">
        <v>19</v>
      </c>
      <c r="E395">
        <v>16</v>
      </c>
      <c r="F395" t="s">
        <v>275</v>
      </c>
      <c r="G395" t="s">
        <v>67</v>
      </c>
      <c r="H395" t="s">
        <v>62</v>
      </c>
    </row>
    <row r="396" spans="1:8" x14ac:dyDescent="0.3">
      <c r="A396" t="str">
        <f t="shared" si="6"/>
        <v>ARTVİN-10.04.2014</v>
      </c>
      <c r="B396" t="s">
        <v>67</v>
      </c>
      <c r="C396" s="21" t="s">
        <v>4586</v>
      </c>
      <c r="D396">
        <v>19</v>
      </c>
      <c r="E396">
        <v>16</v>
      </c>
      <c r="F396" t="s">
        <v>275</v>
      </c>
      <c r="G396" t="s">
        <v>67</v>
      </c>
      <c r="H396" t="s">
        <v>62</v>
      </c>
    </row>
    <row r="397" spans="1:8" x14ac:dyDescent="0.3">
      <c r="A397" t="str">
        <f t="shared" si="6"/>
        <v>ARTVİN-12.04.2014</v>
      </c>
      <c r="B397" t="s">
        <v>67</v>
      </c>
      <c r="C397" s="21" t="s">
        <v>4587</v>
      </c>
      <c r="D397">
        <v>15</v>
      </c>
      <c r="E397">
        <v>12</v>
      </c>
      <c r="F397" t="s">
        <v>27</v>
      </c>
      <c r="G397" t="s">
        <v>67</v>
      </c>
      <c r="H397" t="s">
        <v>62</v>
      </c>
    </row>
    <row r="398" spans="1:8" x14ac:dyDescent="0.3">
      <c r="A398" t="str">
        <f t="shared" si="6"/>
        <v>ISTANBUL-12.04.2014</v>
      </c>
      <c r="B398" t="s">
        <v>5725</v>
      </c>
      <c r="C398" s="21" t="s">
        <v>4587</v>
      </c>
      <c r="D398">
        <v>17</v>
      </c>
      <c r="E398">
        <v>11</v>
      </c>
      <c r="F398" t="s">
        <v>37</v>
      </c>
      <c r="G398" t="s">
        <v>5725</v>
      </c>
      <c r="H398" t="s">
        <v>51</v>
      </c>
    </row>
    <row r="399" spans="1:8" x14ac:dyDescent="0.3">
      <c r="A399" t="str">
        <f t="shared" si="6"/>
        <v>ARTVİN-13.04.2014</v>
      </c>
      <c r="B399" t="s">
        <v>67</v>
      </c>
      <c r="C399" s="21" t="s">
        <v>4766</v>
      </c>
      <c r="D399">
        <v>12</v>
      </c>
      <c r="E399">
        <v>8</v>
      </c>
      <c r="F399" t="s">
        <v>275</v>
      </c>
      <c r="G399" t="s">
        <v>67</v>
      </c>
      <c r="H399" t="s">
        <v>62</v>
      </c>
    </row>
    <row r="400" spans="1:8" x14ac:dyDescent="0.3">
      <c r="A400" t="str">
        <f t="shared" si="6"/>
        <v>ARTVİN-14.04.2014</v>
      </c>
      <c r="B400" t="s">
        <v>67</v>
      </c>
      <c r="C400" s="21" t="s">
        <v>3475</v>
      </c>
      <c r="D400">
        <v>13</v>
      </c>
      <c r="E400">
        <v>10</v>
      </c>
      <c r="F400" t="s">
        <v>275</v>
      </c>
      <c r="G400" t="s">
        <v>67</v>
      </c>
      <c r="H400" t="s">
        <v>62</v>
      </c>
    </row>
    <row r="401" spans="1:8" x14ac:dyDescent="0.3">
      <c r="A401" t="str">
        <f t="shared" si="6"/>
        <v>ARTVİN-17.04.2014</v>
      </c>
      <c r="B401" t="s">
        <v>67</v>
      </c>
      <c r="C401" s="21" t="s">
        <v>4190</v>
      </c>
      <c r="D401">
        <v>20</v>
      </c>
      <c r="E401">
        <v>18</v>
      </c>
      <c r="F401" t="s">
        <v>27</v>
      </c>
      <c r="G401" t="s">
        <v>67</v>
      </c>
      <c r="H401" t="s">
        <v>62</v>
      </c>
    </row>
    <row r="402" spans="1:8" x14ac:dyDescent="0.3">
      <c r="A402" t="str">
        <f t="shared" si="6"/>
        <v>ARTVİN-17.04.2014</v>
      </c>
      <c r="B402" t="s">
        <v>67</v>
      </c>
      <c r="C402" s="21" t="s">
        <v>4190</v>
      </c>
      <c r="D402">
        <v>20</v>
      </c>
      <c r="E402">
        <v>18</v>
      </c>
      <c r="F402" t="s">
        <v>27</v>
      </c>
      <c r="G402" t="s">
        <v>67</v>
      </c>
      <c r="H402" t="s">
        <v>62</v>
      </c>
    </row>
    <row r="403" spans="1:8" x14ac:dyDescent="0.3">
      <c r="A403" t="str">
        <f t="shared" si="6"/>
        <v>ISTANBUL-19.04.2014</v>
      </c>
      <c r="B403" t="s">
        <v>5725</v>
      </c>
      <c r="C403" s="21" t="s">
        <v>3476</v>
      </c>
      <c r="D403">
        <v>17</v>
      </c>
      <c r="E403">
        <v>11</v>
      </c>
      <c r="F403" t="s">
        <v>37</v>
      </c>
      <c r="G403" t="s">
        <v>5725</v>
      </c>
      <c r="H403" t="s">
        <v>51</v>
      </c>
    </row>
    <row r="404" spans="1:8" x14ac:dyDescent="0.3">
      <c r="A404" t="str">
        <f t="shared" si="6"/>
        <v>ISTANBUL-21.04.2014</v>
      </c>
      <c r="B404" t="s">
        <v>5725</v>
      </c>
      <c r="C404" s="21" t="s">
        <v>4681</v>
      </c>
      <c r="D404">
        <v>20</v>
      </c>
      <c r="E404">
        <v>14</v>
      </c>
      <c r="F404" t="s">
        <v>27</v>
      </c>
      <c r="G404" t="s">
        <v>5725</v>
      </c>
      <c r="H404" t="s">
        <v>51</v>
      </c>
    </row>
    <row r="405" spans="1:8" x14ac:dyDescent="0.3">
      <c r="A405" t="str">
        <f t="shared" si="6"/>
        <v>ARTVİN-21.04.2014</v>
      </c>
      <c r="B405" t="s">
        <v>67</v>
      </c>
      <c r="C405" s="21" t="s">
        <v>4681</v>
      </c>
      <c r="D405">
        <v>15</v>
      </c>
      <c r="E405">
        <v>10</v>
      </c>
      <c r="F405" t="s">
        <v>275</v>
      </c>
      <c r="G405" t="s">
        <v>67</v>
      </c>
      <c r="H405" t="s">
        <v>62</v>
      </c>
    </row>
    <row r="406" spans="1:8" x14ac:dyDescent="0.3">
      <c r="A406" t="str">
        <f t="shared" si="6"/>
        <v>ARTVİN-22.04.2014</v>
      </c>
      <c r="B406" t="s">
        <v>67</v>
      </c>
      <c r="C406" s="21" t="s">
        <v>3477</v>
      </c>
      <c r="D406">
        <v>16</v>
      </c>
      <c r="E406">
        <v>11</v>
      </c>
      <c r="F406" t="s">
        <v>27</v>
      </c>
      <c r="G406" t="s">
        <v>67</v>
      </c>
      <c r="H406" t="s">
        <v>62</v>
      </c>
    </row>
    <row r="407" spans="1:8" x14ac:dyDescent="0.3">
      <c r="A407" t="str">
        <f t="shared" si="6"/>
        <v>ISTANBUL-22.04.2014</v>
      </c>
      <c r="B407" t="s">
        <v>5725</v>
      </c>
      <c r="C407" s="21" t="s">
        <v>3477</v>
      </c>
      <c r="D407">
        <v>22</v>
      </c>
      <c r="E407">
        <v>14</v>
      </c>
      <c r="F407" t="s">
        <v>27</v>
      </c>
      <c r="G407" t="s">
        <v>5725</v>
      </c>
      <c r="H407" t="s">
        <v>51</v>
      </c>
    </row>
    <row r="408" spans="1:8" x14ac:dyDescent="0.3">
      <c r="A408" t="str">
        <f t="shared" si="6"/>
        <v>ARTVİN-23.04.2014</v>
      </c>
      <c r="B408" t="s">
        <v>67</v>
      </c>
      <c r="C408" s="21" t="s">
        <v>4682</v>
      </c>
      <c r="D408">
        <v>16</v>
      </c>
      <c r="E408">
        <v>11</v>
      </c>
      <c r="F408" t="s">
        <v>27</v>
      </c>
      <c r="G408" t="s">
        <v>67</v>
      </c>
      <c r="H408" t="s">
        <v>62</v>
      </c>
    </row>
    <row r="409" spans="1:8" x14ac:dyDescent="0.3">
      <c r="A409" t="str">
        <f t="shared" si="6"/>
        <v>ARTVİN-24.04.2014</v>
      </c>
      <c r="B409" t="s">
        <v>67</v>
      </c>
      <c r="C409" s="21" t="s">
        <v>4191</v>
      </c>
      <c r="D409">
        <v>18</v>
      </c>
      <c r="E409">
        <v>12</v>
      </c>
      <c r="F409" t="s">
        <v>27</v>
      </c>
      <c r="G409" t="s">
        <v>67</v>
      </c>
      <c r="H409" t="s">
        <v>62</v>
      </c>
    </row>
    <row r="410" spans="1:8" x14ac:dyDescent="0.3">
      <c r="A410" t="str">
        <f t="shared" si="6"/>
        <v>ISTANBUL-24.04.2014</v>
      </c>
      <c r="B410" t="s">
        <v>5725</v>
      </c>
      <c r="C410" s="21" t="s">
        <v>4191</v>
      </c>
      <c r="D410">
        <v>25</v>
      </c>
      <c r="E410">
        <v>16</v>
      </c>
      <c r="F410" t="s">
        <v>37</v>
      </c>
      <c r="G410" t="s">
        <v>5725</v>
      </c>
      <c r="H410" t="s">
        <v>51</v>
      </c>
    </row>
    <row r="411" spans="1:8" x14ac:dyDescent="0.3">
      <c r="A411" t="str">
        <f t="shared" si="6"/>
        <v>ARTVİN-25.04.2014</v>
      </c>
      <c r="B411" t="s">
        <v>67</v>
      </c>
      <c r="C411" s="21" t="s">
        <v>4683</v>
      </c>
      <c r="D411">
        <v>18</v>
      </c>
      <c r="E411">
        <v>15</v>
      </c>
      <c r="F411" t="s">
        <v>275</v>
      </c>
      <c r="G411" t="s">
        <v>67</v>
      </c>
      <c r="H411" t="s">
        <v>62</v>
      </c>
    </row>
    <row r="412" spans="1:8" x14ac:dyDescent="0.3">
      <c r="A412" t="str">
        <f t="shared" si="6"/>
        <v>ARTVİN-26.04.2014</v>
      </c>
      <c r="B412" t="s">
        <v>67</v>
      </c>
      <c r="C412" s="21" t="s">
        <v>3868</v>
      </c>
      <c r="D412">
        <v>18</v>
      </c>
      <c r="E412">
        <v>12</v>
      </c>
      <c r="F412" t="s">
        <v>275</v>
      </c>
      <c r="G412" t="s">
        <v>67</v>
      </c>
      <c r="H412" t="s">
        <v>62</v>
      </c>
    </row>
    <row r="413" spans="1:8" x14ac:dyDescent="0.3">
      <c r="A413" t="str">
        <f t="shared" si="6"/>
        <v>ARTVİN-28.04.2014</v>
      </c>
      <c r="B413" t="s">
        <v>67</v>
      </c>
      <c r="C413" s="21" t="s">
        <v>4588</v>
      </c>
      <c r="D413">
        <v>18</v>
      </c>
      <c r="E413">
        <v>16</v>
      </c>
      <c r="F413" t="s">
        <v>27</v>
      </c>
      <c r="G413" t="s">
        <v>67</v>
      </c>
      <c r="H413" t="s">
        <v>62</v>
      </c>
    </row>
    <row r="414" spans="1:8" x14ac:dyDescent="0.3">
      <c r="A414" t="str">
        <f t="shared" si="6"/>
        <v>ARTVİN-29.04.2014</v>
      </c>
      <c r="B414" t="s">
        <v>67</v>
      </c>
      <c r="C414" s="21" t="s">
        <v>3730</v>
      </c>
      <c r="D414">
        <v>18</v>
      </c>
      <c r="E414">
        <v>12</v>
      </c>
      <c r="F414" t="s">
        <v>275</v>
      </c>
      <c r="G414" t="s">
        <v>67</v>
      </c>
      <c r="H414" t="s">
        <v>62</v>
      </c>
    </row>
    <row r="415" spans="1:8" x14ac:dyDescent="0.3">
      <c r="A415" t="str">
        <f t="shared" si="6"/>
        <v>ISTANBUL-29.04.2014</v>
      </c>
      <c r="B415" t="s">
        <v>5725</v>
      </c>
      <c r="C415" s="21" t="s">
        <v>3730</v>
      </c>
      <c r="D415">
        <v>16</v>
      </c>
      <c r="E415">
        <v>13</v>
      </c>
      <c r="F415" t="s">
        <v>72</v>
      </c>
      <c r="G415" t="s">
        <v>5725</v>
      </c>
      <c r="H415" t="s">
        <v>51</v>
      </c>
    </row>
    <row r="416" spans="1:8" x14ac:dyDescent="0.3">
      <c r="A416" t="str">
        <f t="shared" si="6"/>
        <v>ISTANBUL-01.05.2014</v>
      </c>
      <c r="B416" t="s">
        <v>5725</v>
      </c>
      <c r="C416" s="21" t="s">
        <v>3731</v>
      </c>
      <c r="D416">
        <v>12</v>
      </c>
      <c r="E416">
        <v>7</v>
      </c>
      <c r="F416" t="s">
        <v>27</v>
      </c>
      <c r="G416" t="s">
        <v>5725</v>
      </c>
      <c r="H416" t="s">
        <v>51</v>
      </c>
    </row>
    <row r="417" spans="1:8" x14ac:dyDescent="0.3">
      <c r="A417" t="str">
        <f t="shared" si="6"/>
        <v>ARTVİN-01.05.2014</v>
      </c>
      <c r="B417" t="s">
        <v>67</v>
      </c>
      <c r="C417" s="21" t="s">
        <v>3731</v>
      </c>
      <c r="D417">
        <v>12</v>
      </c>
      <c r="E417">
        <v>8</v>
      </c>
      <c r="F417" t="s">
        <v>27</v>
      </c>
      <c r="G417" t="s">
        <v>67</v>
      </c>
      <c r="H417" t="s">
        <v>62</v>
      </c>
    </row>
    <row r="418" spans="1:8" x14ac:dyDescent="0.3">
      <c r="A418" t="str">
        <f t="shared" si="6"/>
        <v>ISTANBUL-02.05.2014</v>
      </c>
      <c r="B418" t="s">
        <v>5725</v>
      </c>
      <c r="C418" s="21" t="s">
        <v>4767</v>
      </c>
      <c r="D418">
        <v>8</v>
      </c>
      <c r="E418">
        <v>4</v>
      </c>
      <c r="F418" t="s">
        <v>27</v>
      </c>
      <c r="G418" t="s">
        <v>5725</v>
      </c>
      <c r="H418" t="s">
        <v>51</v>
      </c>
    </row>
    <row r="419" spans="1:8" x14ac:dyDescent="0.3">
      <c r="A419" t="str">
        <f t="shared" si="6"/>
        <v>ISTANBUL-03.05.2014</v>
      </c>
      <c r="B419" t="s">
        <v>5725</v>
      </c>
      <c r="C419" s="21" t="s">
        <v>3622</v>
      </c>
      <c r="D419">
        <v>12</v>
      </c>
      <c r="E419">
        <v>8</v>
      </c>
      <c r="F419" t="s">
        <v>37</v>
      </c>
      <c r="G419" t="s">
        <v>5725</v>
      </c>
      <c r="H419" t="s">
        <v>51</v>
      </c>
    </row>
    <row r="420" spans="1:8" x14ac:dyDescent="0.3">
      <c r="A420" t="str">
        <f t="shared" si="6"/>
        <v>ARTVİN-03.05.2014</v>
      </c>
      <c r="B420" t="s">
        <v>67</v>
      </c>
      <c r="C420" s="21" t="s">
        <v>3622</v>
      </c>
      <c r="D420">
        <v>18</v>
      </c>
      <c r="E420">
        <v>14</v>
      </c>
      <c r="F420" t="s">
        <v>27</v>
      </c>
      <c r="G420" t="s">
        <v>67</v>
      </c>
      <c r="H420" t="s">
        <v>62</v>
      </c>
    </row>
    <row r="421" spans="1:8" x14ac:dyDescent="0.3">
      <c r="A421" t="str">
        <f t="shared" si="6"/>
        <v>ARTVİN-04.05.2014</v>
      </c>
      <c r="B421" t="s">
        <v>67</v>
      </c>
      <c r="C421" s="21" t="s">
        <v>4462</v>
      </c>
      <c r="D421">
        <v>19</v>
      </c>
      <c r="E421">
        <v>10</v>
      </c>
      <c r="F421" t="s">
        <v>27</v>
      </c>
      <c r="G421" t="s">
        <v>67</v>
      </c>
      <c r="H421" t="s">
        <v>62</v>
      </c>
    </row>
    <row r="422" spans="1:8" x14ac:dyDescent="0.3">
      <c r="A422" t="str">
        <f t="shared" si="6"/>
        <v>ISTANBUL-05.05.2014</v>
      </c>
      <c r="B422" t="s">
        <v>5725</v>
      </c>
      <c r="C422" s="21" t="s">
        <v>4876</v>
      </c>
      <c r="D422">
        <v>18</v>
      </c>
      <c r="E422">
        <v>13</v>
      </c>
      <c r="F422" t="s">
        <v>37</v>
      </c>
      <c r="G422" t="s">
        <v>5725</v>
      </c>
      <c r="H422" t="s">
        <v>51</v>
      </c>
    </row>
    <row r="423" spans="1:8" x14ac:dyDescent="0.3">
      <c r="A423" t="str">
        <f t="shared" si="6"/>
        <v>ISTANBUL-07.05.2014</v>
      </c>
      <c r="B423" t="s">
        <v>5725</v>
      </c>
      <c r="C423" s="21" t="s">
        <v>4684</v>
      </c>
      <c r="D423">
        <v>27</v>
      </c>
      <c r="E423">
        <v>19</v>
      </c>
      <c r="F423" t="s">
        <v>27</v>
      </c>
      <c r="G423" t="s">
        <v>5725</v>
      </c>
      <c r="H423" t="s">
        <v>51</v>
      </c>
    </row>
    <row r="424" spans="1:8" x14ac:dyDescent="0.3">
      <c r="A424" t="str">
        <f t="shared" si="6"/>
        <v>ISTANBUL-08.05.2014</v>
      </c>
      <c r="B424" t="s">
        <v>5725</v>
      </c>
      <c r="C424" s="21" t="s">
        <v>4300</v>
      </c>
      <c r="D424">
        <v>32</v>
      </c>
      <c r="E424">
        <v>25</v>
      </c>
      <c r="F424" t="s">
        <v>27</v>
      </c>
      <c r="G424" t="s">
        <v>5725</v>
      </c>
      <c r="H424" t="s">
        <v>51</v>
      </c>
    </row>
    <row r="425" spans="1:8" x14ac:dyDescent="0.3">
      <c r="A425" t="str">
        <f t="shared" si="6"/>
        <v>ARTVİN-08.05.2014</v>
      </c>
      <c r="B425" t="s">
        <v>67</v>
      </c>
      <c r="C425" s="21" t="s">
        <v>4300</v>
      </c>
      <c r="D425">
        <v>27</v>
      </c>
      <c r="E425">
        <v>23</v>
      </c>
      <c r="F425" t="s">
        <v>275</v>
      </c>
      <c r="G425" t="s">
        <v>67</v>
      </c>
      <c r="H425" t="s">
        <v>62</v>
      </c>
    </row>
    <row r="426" spans="1:8" x14ac:dyDescent="0.3">
      <c r="A426" t="str">
        <f t="shared" si="6"/>
        <v>ARTVİN-08.05.2014</v>
      </c>
      <c r="B426" t="s">
        <v>67</v>
      </c>
      <c r="C426" s="21" t="s">
        <v>4300</v>
      </c>
      <c r="D426">
        <v>27</v>
      </c>
      <c r="E426">
        <v>23</v>
      </c>
      <c r="F426" t="s">
        <v>275</v>
      </c>
      <c r="G426" t="s">
        <v>67</v>
      </c>
      <c r="H426" t="s">
        <v>62</v>
      </c>
    </row>
    <row r="427" spans="1:8" x14ac:dyDescent="0.3">
      <c r="A427" t="str">
        <f t="shared" si="6"/>
        <v>ARTVİN-10.05.2014</v>
      </c>
      <c r="B427" t="s">
        <v>67</v>
      </c>
      <c r="C427" s="21" t="s">
        <v>3869</v>
      </c>
      <c r="D427">
        <v>21</v>
      </c>
      <c r="E427">
        <v>15</v>
      </c>
      <c r="F427" t="s">
        <v>275</v>
      </c>
      <c r="G427" t="s">
        <v>67</v>
      </c>
      <c r="H427" t="s">
        <v>62</v>
      </c>
    </row>
    <row r="428" spans="1:8" x14ac:dyDescent="0.3">
      <c r="A428" t="str">
        <f t="shared" si="6"/>
        <v>ISTANBUL-10.05.2014</v>
      </c>
      <c r="B428" t="s">
        <v>5725</v>
      </c>
      <c r="C428" s="21" t="s">
        <v>3869</v>
      </c>
      <c r="D428">
        <v>20</v>
      </c>
      <c r="E428">
        <v>15</v>
      </c>
      <c r="F428" t="s">
        <v>27</v>
      </c>
      <c r="G428" t="s">
        <v>5725</v>
      </c>
      <c r="H428" t="s">
        <v>51</v>
      </c>
    </row>
    <row r="429" spans="1:8" x14ac:dyDescent="0.3">
      <c r="A429" t="str">
        <f t="shared" si="6"/>
        <v>ARTVİN-11.05.2014</v>
      </c>
      <c r="B429" t="s">
        <v>67</v>
      </c>
      <c r="C429" s="21" t="s">
        <v>4192</v>
      </c>
      <c r="D429">
        <v>13</v>
      </c>
      <c r="E429">
        <v>9</v>
      </c>
      <c r="F429" t="s">
        <v>275</v>
      </c>
      <c r="G429" t="s">
        <v>67</v>
      </c>
      <c r="H429" t="s">
        <v>62</v>
      </c>
    </row>
    <row r="430" spans="1:8" x14ac:dyDescent="0.3">
      <c r="A430" t="str">
        <f t="shared" si="6"/>
        <v>ARTVİN-11.05.2014</v>
      </c>
      <c r="B430" t="s">
        <v>67</v>
      </c>
      <c r="C430" s="21" t="s">
        <v>4192</v>
      </c>
      <c r="D430">
        <v>13</v>
      </c>
      <c r="E430">
        <v>9</v>
      </c>
      <c r="F430" t="s">
        <v>275</v>
      </c>
      <c r="G430" t="s">
        <v>67</v>
      </c>
      <c r="H430" t="s">
        <v>62</v>
      </c>
    </row>
    <row r="431" spans="1:8" x14ac:dyDescent="0.3">
      <c r="A431" t="str">
        <f t="shared" si="6"/>
        <v>ISTANBUL-12.05.2014</v>
      </c>
      <c r="B431" t="s">
        <v>5725</v>
      </c>
      <c r="C431" s="21" t="s">
        <v>3870</v>
      </c>
      <c r="D431">
        <v>12</v>
      </c>
      <c r="E431">
        <v>11</v>
      </c>
      <c r="F431" t="s">
        <v>37</v>
      </c>
      <c r="G431" t="s">
        <v>5725</v>
      </c>
      <c r="H431" t="s">
        <v>51</v>
      </c>
    </row>
    <row r="432" spans="1:8" x14ac:dyDescent="0.3">
      <c r="A432" t="str">
        <f t="shared" si="6"/>
        <v>ARTVİN-13.05.2014</v>
      </c>
      <c r="B432" t="s">
        <v>67</v>
      </c>
      <c r="C432" s="21" t="s">
        <v>3478</v>
      </c>
      <c r="D432">
        <v>19</v>
      </c>
      <c r="E432">
        <v>13</v>
      </c>
      <c r="F432" t="s">
        <v>275</v>
      </c>
      <c r="G432" t="s">
        <v>67</v>
      </c>
      <c r="H432" t="s">
        <v>62</v>
      </c>
    </row>
    <row r="433" spans="1:8" x14ac:dyDescent="0.3">
      <c r="A433" t="str">
        <f t="shared" si="6"/>
        <v>ARTVİN-14.05.2014</v>
      </c>
      <c r="B433" t="s">
        <v>67</v>
      </c>
      <c r="C433" s="21" t="s">
        <v>4033</v>
      </c>
      <c r="D433">
        <v>19</v>
      </c>
      <c r="E433">
        <v>15</v>
      </c>
      <c r="F433" t="s">
        <v>27</v>
      </c>
      <c r="G433" t="s">
        <v>67</v>
      </c>
      <c r="H433" t="s">
        <v>62</v>
      </c>
    </row>
    <row r="434" spans="1:8" x14ac:dyDescent="0.3">
      <c r="A434" t="str">
        <f t="shared" si="6"/>
        <v>ARTVİN-15.05.2014</v>
      </c>
      <c r="B434" t="s">
        <v>67</v>
      </c>
      <c r="C434" s="21" t="s">
        <v>3526</v>
      </c>
      <c r="D434">
        <v>23</v>
      </c>
      <c r="E434">
        <v>19</v>
      </c>
      <c r="F434" t="s">
        <v>27</v>
      </c>
      <c r="G434" t="s">
        <v>67</v>
      </c>
      <c r="H434" t="s">
        <v>62</v>
      </c>
    </row>
    <row r="435" spans="1:8" x14ac:dyDescent="0.3">
      <c r="A435" t="str">
        <f t="shared" si="6"/>
        <v>ARTVİN-15.05.2014</v>
      </c>
      <c r="B435" t="s">
        <v>67</v>
      </c>
      <c r="C435" s="21" t="s">
        <v>3526</v>
      </c>
      <c r="D435">
        <v>23</v>
      </c>
      <c r="E435">
        <v>19</v>
      </c>
      <c r="F435" t="s">
        <v>27</v>
      </c>
      <c r="G435" t="s">
        <v>67</v>
      </c>
      <c r="H435" t="s">
        <v>62</v>
      </c>
    </row>
    <row r="436" spans="1:8" x14ac:dyDescent="0.3">
      <c r="A436" t="str">
        <f t="shared" si="6"/>
        <v>ARTVİN-15.05.2014</v>
      </c>
      <c r="B436" t="s">
        <v>67</v>
      </c>
      <c r="C436" s="21" t="s">
        <v>3526</v>
      </c>
      <c r="D436">
        <v>23</v>
      </c>
      <c r="E436">
        <v>19</v>
      </c>
      <c r="F436" t="s">
        <v>27</v>
      </c>
      <c r="G436" t="s">
        <v>67</v>
      </c>
      <c r="H436" t="s">
        <v>62</v>
      </c>
    </row>
    <row r="437" spans="1:8" x14ac:dyDescent="0.3">
      <c r="A437" t="str">
        <f t="shared" si="6"/>
        <v>ARTVİN-21.05.2014</v>
      </c>
      <c r="B437" t="s">
        <v>67</v>
      </c>
      <c r="C437" s="21" t="s">
        <v>3527</v>
      </c>
      <c r="D437">
        <v>19</v>
      </c>
      <c r="E437">
        <v>12</v>
      </c>
      <c r="F437" t="s">
        <v>275</v>
      </c>
      <c r="G437" t="s">
        <v>67</v>
      </c>
      <c r="H437" t="s">
        <v>62</v>
      </c>
    </row>
    <row r="438" spans="1:8" x14ac:dyDescent="0.3">
      <c r="A438" t="str">
        <f t="shared" si="6"/>
        <v>ARTVİN-21.05.2014</v>
      </c>
      <c r="B438" t="s">
        <v>67</v>
      </c>
      <c r="C438" s="21" t="s">
        <v>3527</v>
      </c>
      <c r="D438">
        <v>19</v>
      </c>
      <c r="E438">
        <v>12</v>
      </c>
      <c r="F438" t="s">
        <v>275</v>
      </c>
      <c r="G438" t="s">
        <v>67</v>
      </c>
      <c r="H438" t="s">
        <v>62</v>
      </c>
    </row>
    <row r="439" spans="1:8" x14ac:dyDescent="0.3">
      <c r="A439" t="str">
        <f t="shared" si="6"/>
        <v>ISTANBUL-21.05.2014</v>
      </c>
      <c r="B439" t="s">
        <v>5725</v>
      </c>
      <c r="C439" s="21" t="s">
        <v>3527</v>
      </c>
      <c r="D439">
        <v>24</v>
      </c>
      <c r="E439">
        <v>16</v>
      </c>
      <c r="F439" t="s">
        <v>27</v>
      </c>
      <c r="G439" t="s">
        <v>5725</v>
      </c>
      <c r="H439" t="s">
        <v>51</v>
      </c>
    </row>
    <row r="440" spans="1:8" x14ac:dyDescent="0.3">
      <c r="A440" t="str">
        <f t="shared" si="6"/>
        <v>ISTANBUL-21.05.2014</v>
      </c>
      <c r="B440" t="s">
        <v>5725</v>
      </c>
      <c r="C440" s="21" t="s">
        <v>3527</v>
      </c>
      <c r="D440">
        <v>24</v>
      </c>
      <c r="E440">
        <v>16</v>
      </c>
      <c r="F440" t="s">
        <v>27</v>
      </c>
      <c r="G440" t="s">
        <v>5725</v>
      </c>
      <c r="H440" t="s">
        <v>51</v>
      </c>
    </row>
    <row r="441" spans="1:8" x14ac:dyDescent="0.3">
      <c r="A441" t="str">
        <f t="shared" si="6"/>
        <v>ARTVİN-23.05.2014</v>
      </c>
      <c r="B441" t="s">
        <v>67</v>
      </c>
      <c r="C441" s="21" t="s">
        <v>4894</v>
      </c>
      <c r="D441">
        <v>20</v>
      </c>
      <c r="E441">
        <v>16</v>
      </c>
      <c r="F441" t="s">
        <v>275</v>
      </c>
      <c r="G441" t="s">
        <v>67</v>
      </c>
      <c r="H441" t="s">
        <v>62</v>
      </c>
    </row>
    <row r="442" spans="1:8" x14ac:dyDescent="0.3">
      <c r="A442" t="str">
        <f t="shared" si="6"/>
        <v>ARTVİN-24.05.2014</v>
      </c>
      <c r="B442" t="s">
        <v>67</v>
      </c>
      <c r="C442" s="21" t="s">
        <v>3623</v>
      </c>
      <c r="D442">
        <v>20</v>
      </c>
      <c r="E442">
        <v>16</v>
      </c>
      <c r="F442" t="s">
        <v>275</v>
      </c>
      <c r="G442" t="s">
        <v>67</v>
      </c>
      <c r="H442" t="s">
        <v>62</v>
      </c>
    </row>
    <row r="443" spans="1:8" x14ac:dyDescent="0.3">
      <c r="A443" t="str">
        <f t="shared" si="6"/>
        <v>ARTVİN-24.05.2014</v>
      </c>
      <c r="B443" t="s">
        <v>67</v>
      </c>
      <c r="C443" s="21" t="s">
        <v>3623</v>
      </c>
      <c r="D443">
        <v>20</v>
      </c>
      <c r="E443">
        <v>16</v>
      </c>
      <c r="F443" t="s">
        <v>275</v>
      </c>
      <c r="G443" t="s">
        <v>67</v>
      </c>
      <c r="H443" t="s">
        <v>62</v>
      </c>
    </row>
    <row r="444" spans="1:8" x14ac:dyDescent="0.3">
      <c r="A444" t="str">
        <f t="shared" si="6"/>
        <v>ISTANBUL-24.05.2014</v>
      </c>
      <c r="B444" t="s">
        <v>5725</v>
      </c>
      <c r="C444" s="21" t="s">
        <v>3623</v>
      </c>
      <c r="D444">
        <v>21</v>
      </c>
      <c r="E444">
        <v>15</v>
      </c>
      <c r="F444" t="s">
        <v>27</v>
      </c>
      <c r="G444" t="s">
        <v>5725</v>
      </c>
      <c r="H444" t="s">
        <v>51</v>
      </c>
    </row>
    <row r="445" spans="1:8" x14ac:dyDescent="0.3">
      <c r="A445" t="str">
        <f t="shared" si="6"/>
        <v>ISTANBUL-25.05.2014</v>
      </c>
      <c r="B445" t="s">
        <v>5725</v>
      </c>
      <c r="C445" s="21" t="s">
        <v>4895</v>
      </c>
      <c r="D445">
        <v>25</v>
      </c>
      <c r="E445">
        <v>16</v>
      </c>
      <c r="F445" t="s">
        <v>27</v>
      </c>
      <c r="G445" t="s">
        <v>5725</v>
      </c>
      <c r="H445" t="s">
        <v>51</v>
      </c>
    </row>
    <row r="446" spans="1:8" x14ac:dyDescent="0.3">
      <c r="A446" t="str">
        <f t="shared" si="6"/>
        <v>ARTVİN-26.05.2014</v>
      </c>
      <c r="B446" t="s">
        <v>67</v>
      </c>
      <c r="C446" s="21" t="s">
        <v>3871</v>
      </c>
      <c r="D446">
        <v>20</v>
      </c>
      <c r="E446">
        <v>15</v>
      </c>
      <c r="F446" t="s">
        <v>27</v>
      </c>
      <c r="G446" t="s">
        <v>67</v>
      </c>
      <c r="H446" t="s">
        <v>62</v>
      </c>
    </row>
    <row r="447" spans="1:8" x14ac:dyDescent="0.3">
      <c r="A447" t="str">
        <f t="shared" si="6"/>
        <v>ARTVİN-30.05.2014</v>
      </c>
      <c r="B447" t="s">
        <v>67</v>
      </c>
      <c r="C447" s="21" t="s">
        <v>3528</v>
      </c>
      <c r="D447">
        <v>26</v>
      </c>
      <c r="E447">
        <v>18</v>
      </c>
      <c r="F447" t="s">
        <v>27</v>
      </c>
      <c r="G447" t="s">
        <v>67</v>
      </c>
      <c r="H447" t="s">
        <v>62</v>
      </c>
    </row>
    <row r="448" spans="1:8" x14ac:dyDescent="0.3">
      <c r="A448" t="str">
        <f t="shared" si="6"/>
        <v>ARTVİN-30.05.2014</v>
      </c>
      <c r="B448" t="s">
        <v>67</v>
      </c>
      <c r="C448" s="21" t="s">
        <v>3528</v>
      </c>
      <c r="D448">
        <v>26</v>
      </c>
      <c r="E448">
        <v>18</v>
      </c>
      <c r="F448" t="s">
        <v>27</v>
      </c>
      <c r="G448" t="s">
        <v>67</v>
      </c>
      <c r="H448" t="s">
        <v>62</v>
      </c>
    </row>
    <row r="449" spans="1:8" x14ac:dyDescent="0.3">
      <c r="A449" t="str">
        <f t="shared" si="6"/>
        <v>ARTVİN-30.05.2014</v>
      </c>
      <c r="B449" t="s">
        <v>67</v>
      </c>
      <c r="C449" s="21" t="s">
        <v>3528</v>
      </c>
      <c r="D449">
        <v>26</v>
      </c>
      <c r="E449">
        <v>18</v>
      </c>
      <c r="F449" t="s">
        <v>27</v>
      </c>
      <c r="G449" t="s">
        <v>67</v>
      </c>
      <c r="H449" t="s">
        <v>62</v>
      </c>
    </row>
    <row r="450" spans="1:8" x14ac:dyDescent="0.3">
      <c r="A450" t="str">
        <f t="shared" si="6"/>
        <v>ARTVİN-30.05.2014</v>
      </c>
      <c r="B450" t="s">
        <v>67</v>
      </c>
      <c r="C450" s="21" t="s">
        <v>3528</v>
      </c>
      <c r="D450">
        <v>26</v>
      </c>
      <c r="E450">
        <v>18</v>
      </c>
      <c r="F450" t="s">
        <v>27</v>
      </c>
      <c r="G450" t="s">
        <v>67</v>
      </c>
      <c r="H450" t="s">
        <v>62</v>
      </c>
    </row>
    <row r="451" spans="1:8" x14ac:dyDescent="0.3">
      <c r="A451" t="str">
        <f t="shared" ref="A451:A514" si="7">CONCATENATE(B451,"-",C451)</f>
        <v>ARTVİN-30.05.2014</v>
      </c>
      <c r="B451" t="s">
        <v>67</v>
      </c>
      <c r="C451" s="21" t="s">
        <v>3528</v>
      </c>
      <c r="D451">
        <v>26</v>
      </c>
      <c r="E451">
        <v>18</v>
      </c>
      <c r="F451" t="s">
        <v>27</v>
      </c>
      <c r="G451" t="s">
        <v>67</v>
      </c>
      <c r="H451" t="s">
        <v>62</v>
      </c>
    </row>
    <row r="452" spans="1:8" x14ac:dyDescent="0.3">
      <c r="A452" t="str">
        <f t="shared" si="7"/>
        <v>ISTANBUL-30.05.2014</v>
      </c>
      <c r="B452" t="s">
        <v>5725</v>
      </c>
      <c r="C452" s="21" t="s">
        <v>3528</v>
      </c>
      <c r="D452">
        <v>24</v>
      </c>
      <c r="E452">
        <v>16</v>
      </c>
      <c r="F452" t="s">
        <v>37</v>
      </c>
      <c r="G452" t="s">
        <v>5725</v>
      </c>
      <c r="H452" t="s">
        <v>51</v>
      </c>
    </row>
    <row r="453" spans="1:8" x14ac:dyDescent="0.3">
      <c r="A453" t="str">
        <f t="shared" si="7"/>
        <v>ISTANBUL-30.05.2014</v>
      </c>
      <c r="B453" t="s">
        <v>5725</v>
      </c>
      <c r="C453" s="21" t="s">
        <v>3528</v>
      </c>
      <c r="D453">
        <v>24</v>
      </c>
      <c r="E453">
        <v>16</v>
      </c>
      <c r="F453" t="s">
        <v>37</v>
      </c>
      <c r="G453" t="s">
        <v>5725</v>
      </c>
      <c r="H453" t="s">
        <v>51</v>
      </c>
    </row>
    <row r="454" spans="1:8" x14ac:dyDescent="0.3">
      <c r="A454" t="str">
        <f t="shared" si="7"/>
        <v>ISTANBUL-31.05.2014</v>
      </c>
      <c r="B454" t="s">
        <v>5725</v>
      </c>
      <c r="C454" s="21" t="s">
        <v>3668</v>
      </c>
      <c r="D454">
        <v>20</v>
      </c>
      <c r="E454">
        <v>15</v>
      </c>
      <c r="F454" t="s">
        <v>37</v>
      </c>
      <c r="G454" t="s">
        <v>5725</v>
      </c>
      <c r="H454" t="s">
        <v>51</v>
      </c>
    </row>
    <row r="455" spans="1:8" x14ac:dyDescent="0.3">
      <c r="A455" t="str">
        <f t="shared" si="7"/>
        <v>ARTVİN-01.06.2014</v>
      </c>
      <c r="B455" t="s">
        <v>67</v>
      </c>
      <c r="C455" s="21" t="s">
        <v>4034</v>
      </c>
      <c r="D455">
        <v>12</v>
      </c>
      <c r="E455">
        <v>6</v>
      </c>
      <c r="F455" t="s">
        <v>275</v>
      </c>
      <c r="G455" t="s">
        <v>67</v>
      </c>
      <c r="H455" t="s">
        <v>62</v>
      </c>
    </row>
    <row r="456" spans="1:8" x14ac:dyDescent="0.3">
      <c r="A456" t="str">
        <f t="shared" si="7"/>
        <v>ISTANBUL-02.06.2014</v>
      </c>
      <c r="B456" t="s">
        <v>5725</v>
      </c>
      <c r="C456" s="21" t="s">
        <v>4896</v>
      </c>
      <c r="D456">
        <v>8</v>
      </c>
      <c r="E456">
        <v>5</v>
      </c>
      <c r="F456" t="s">
        <v>27</v>
      </c>
      <c r="G456" t="s">
        <v>5725</v>
      </c>
      <c r="H456" t="s">
        <v>51</v>
      </c>
    </row>
    <row r="457" spans="1:8" x14ac:dyDescent="0.3">
      <c r="A457" t="str">
        <f t="shared" si="7"/>
        <v>ISTANBUL-04.06.2014</v>
      </c>
      <c r="B457" t="s">
        <v>5725</v>
      </c>
      <c r="C457" s="21" t="s">
        <v>4589</v>
      </c>
      <c r="D457">
        <v>16</v>
      </c>
      <c r="E457">
        <v>10</v>
      </c>
      <c r="F457" t="s">
        <v>27</v>
      </c>
      <c r="G457" t="s">
        <v>5725</v>
      </c>
      <c r="H457" t="s">
        <v>51</v>
      </c>
    </row>
    <row r="458" spans="1:8" x14ac:dyDescent="0.3">
      <c r="A458" t="str">
        <f t="shared" si="7"/>
        <v>ISTANBUL-05.06.2014</v>
      </c>
      <c r="B458" t="s">
        <v>5725</v>
      </c>
      <c r="C458" s="21" t="s">
        <v>3872</v>
      </c>
      <c r="D458">
        <v>14</v>
      </c>
      <c r="E458">
        <v>12</v>
      </c>
      <c r="F458" t="s">
        <v>37</v>
      </c>
      <c r="G458" t="s">
        <v>5725</v>
      </c>
      <c r="H458" t="s">
        <v>51</v>
      </c>
    </row>
    <row r="459" spans="1:8" x14ac:dyDescent="0.3">
      <c r="A459" t="str">
        <f t="shared" si="7"/>
        <v>ARTVİN-05.06.2014</v>
      </c>
      <c r="B459" t="s">
        <v>67</v>
      </c>
      <c r="C459" s="21" t="s">
        <v>3872</v>
      </c>
      <c r="D459">
        <v>18</v>
      </c>
      <c r="E459">
        <v>14</v>
      </c>
      <c r="F459" t="s">
        <v>275</v>
      </c>
      <c r="G459" t="s">
        <v>67</v>
      </c>
      <c r="H459" t="s">
        <v>62</v>
      </c>
    </row>
    <row r="460" spans="1:8" x14ac:dyDescent="0.3">
      <c r="A460" t="str">
        <f t="shared" si="7"/>
        <v>ISTANBUL-08.06.2014</v>
      </c>
      <c r="B460" t="s">
        <v>5725</v>
      </c>
      <c r="C460" s="21" t="s">
        <v>3479</v>
      </c>
      <c r="D460">
        <v>31</v>
      </c>
      <c r="E460">
        <v>24</v>
      </c>
      <c r="F460" t="s">
        <v>72</v>
      </c>
      <c r="G460" t="s">
        <v>5725</v>
      </c>
      <c r="H460" t="s">
        <v>51</v>
      </c>
    </row>
    <row r="461" spans="1:8" x14ac:dyDescent="0.3">
      <c r="A461" t="str">
        <f t="shared" si="7"/>
        <v>ISTANBUL-11.06.2014</v>
      </c>
      <c r="B461" t="s">
        <v>5725</v>
      </c>
      <c r="C461" s="21" t="s">
        <v>4301</v>
      </c>
      <c r="D461">
        <v>17</v>
      </c>
      <c r="E461">
        <v>13</v>
      </c>
      <c r="F461" t="s">
        <v>72</v>
      </c>
      <c r="G461" t="s">
        <v>5725</v>
      </c>
      <c r="H461" t="s">
        <v>51</v>
      </c>
    </row>
    <row r="462" spans="1:8" x14ac:dyDescent="0.3">
      <c r="A462" t="str">
        <f t="shared" si="7"/>
        <v>ISTANBUL-12.06.2014</v>
      </c>
      <c r="B462" t="s">
        <v>5725</v>
      </c>
      <c r="C462" s="21" t="s">
        <v>3732</v>
      </c>
      <c r="D462">
        <v>14</v>
      </c>
      <c r="E462">
        <v>11</v>
      </c>
      <c r="F462" t="s">
        <v>37</v>
      </c>
      <c r="G462" t="s">
        <v>5725</v>
      </c>
      <c r="H462" t="s">
        <v>51</v>
      </c>
    </row>
    <row r="463" spans="1:8" x14ac:dyDescent="0.3">
      <c r="A463" t="str">
        <f t="shared" si="7"/>
        <v>ISTANBUL-12.06.2014</v>
      </c>
      <c r="B463" t="s">
        <v>5725</v>
      </c>
      <c r="C463" s="21" t="s">
        <v>3732</v>
      </c>
      <c r="D463">
        <v>14</v>
      </c>
      <c r="E463">
        <v>11</v>
      </c>
      <c r="F463" t="s">
        <v>37</v>
      </c>
      <c r="G463" t="s">
        <v>5725</v>
      </c>
      <c r="H463" t="s">
        <v>51</v>
      </c>
    </row>
    <row r="464" spans="1:8" x14ac:dyDescent="0.3">
      <c r="A464" t="str">
        <f t="shared" si="7"/>
        <v>ARTVİN-12.06.2014</v>
      </c>
      <c r="B464" t="s">
        <v>67</v>
      </c>
      <c r="C464" s="21" t="s">
        <v>3732</v>
      </c>
      <c r="D464">
        <v>15</v>
      </c>
      <c r="E464">
        <v>11</v>
      </c>
      <c r="F464" t="s">
        <v>27</v>
      </c>
      <c r="G464" t="s">
        <v>67</v>
      </c>
      <c r="H464" t="s">
        <v>62</v>
      </c>
    </row>
    <row r="465" spans="1:8" x14ac:dyDescent="0.3">
      <c r="A465" t="str">
        <f t="shared" si="7"/>
        <v>ARTVİN-12.06.2014</v>
      </c>
      <c r="B465" t="s">
        <v>67</v>
      </c>
      <c r="C465" s="21" t="s">
        <v>3732</v>
      </c>
      <c r="D465">
        <v>15</v>
      </c>
      <c r="E465">
        <v>11</v>
      </c>
      <c r="F465" t="s">
        <v>27</v>
      </c>
      <c r="G465" t="s">
        <v>67</v>
      </c>
      <c r="H465" t="s">
        <v>62</v>
      </c>
    </row>
    <row r="466" spans="1:8" x14ac:dyDescent="0.3">
      <c r="A466" t="str">
        <f t="shared" si="7"/>
        <v>ARTVİN-13.06.2014</v>
      </c>
      <c r="B466" t="s">
        <v>67</v>
      </c>
      <c r="C466" s="21" t="s">
        <v>3873</v>
      </c>
      <c r="D466">
        <v>22</v>
      </c>
      <c r="E466">
        <v>16</v>
      </c>
      <c r="F466" t="s">
        <v>275</v>
      </c>
      <c r="G466" t="s">
        <v>67</v>
      </c>
      <c r="H466" t="s">
        <v>62</v>
      </c>
    </row>
    <row r="467" spans="1:8" x14ac:dyDescent="0.3">
      <c r="A467" t="str">
        <f t="shared" si="7"/>
        <v>ARTVİN-14.06.2014</v>
      </c>
      <c r="B467" t="s">
        <v>67</v>
      </c>
      <c r="C467" s="21" t="s">
        <v>4362</v>
      </c>
      <c r="D467">
        <v>22</v>
      </c>
      <c r="E467">
        <v>17</v>
      </c>
      <c r="F467" t="s">
        <v>275</v>
      </c>
      <c r="G467" t="s">
        <v>67</v>
      </c>
      <c r="H467" t="s">
        <v>62</v>
      </c>
    </row>
    <row r="468" spans="1:8" x14ac:dyDescent="0.3">
      <c r="A468" t="str">
        <f t="shared" si="7"/>
        <v>ARTVİN-16.06.2014</v>
      </c>
      <c r="B468" t="s">
        <v>67</v>
      </c>
      <c r="C468" s="21" t="s">
        <v>4897</v>
      </c>
      <c r="D468">
        <v>24</v>
      </c>
      <c r="E468">
        <v>20</v>
      </c>
      <c r="F468" t="s">
        <v>27</v>
      </c>
      <c r="G468" t="s">
        <v>67</v>
      </c>
      <c r="H468" t="s">
        <v>62</v>
      </c>
    </row>
    <row r="469" spans="1:8" x14ac:dyDescent="0.3">
      <c r="A469" t="str">
        <f t="shared" si="7"/>
        <v>ARTVİN-18.06.2014</v>
      </c>
      <c r="B469" t="s">
        <v>67</v>
      </c>
      <c r="C469" s="21" t="s">
        <v>3669</v>
      </c>
      <c r="D469">
        <v>25</v>
      </c>
      <c r="E469">
        <v>18</v>
      </c>
      <c r="F469" t="s">
        <v>27</v>
      </c>
      <c r="G469" t="s">
        <v>67</v>
      </c>
      <c r="H469" t="s">
        <v>62</v>
      </c>
    </row>
    <row r="470" spans="1:8" x14ac:dyDescent="0.3">
      <c r="A470" t="str">
        <f t="shared" si="7"/>
        <v>ARTVİN-18.06.2014</v>
      </c>
      <c r="B470" t="s">
        <v>67</v>
      </c>
      <c r="C470" s="21" t="s">
        <v>3669</v>
      </c>
      <c r="D470">
        <v>25</v>
      </c>
      <c r="E470">
        <v>18</v>
      </c>
      <c r="F470" t="s">
        <v>27</v>
      </c>
      <c r="G470" t="s">
        <v>67</v>
      </c>
      <c r="H470" t="s">
        <v>62</v>
      </c>
    </row>
    <row r="471" spans="1:8" x14ac:dyDescent="0.3">
      <c r="A471" t="str">
        <f t="shared" si="7"/>
        <v>ARTVİN-19.06.2014</v>
      </c>
      <c r="B471" t="s">
        <v>67</v>
      </c>
      <c r="C471" s="21" t="s">
        <v>4193</v>
      </c>
      <c r="D471">
        <v>26</v>
      </c>
      <c r="E471">
        <v>21</v>
      </c>
      <c r="F471" t="s">
        <v>275</v>
      </c>
      <c r="G471" t="s">
        <v>67</v>
      </c>
      <c r="H471" t="s">
        <v>62</v>
      </c>
    </row>
    <row r="472" spans="1:8" x14ac:dyDescent="0.3">
      <c r="A472" t="str">
        <f t="shared" si="7"/>
        <v>ISTANBUL-20.06.2014</v>
      </c>
      <c r="B472" t="s">
        <v>5725</v>
      </c>
      <c r="C472" s="21" t="s">
        <v>3733</v>
      </c>
      <c r="D472">
        <v>27</v>
      </c>
      <c r="E472">
        <v>17</v>
      </c>
      <c r="F472" t="s">
        <v>37</v>
      </c>
      <c r="G472" t="s">
        <v>5725</v>
      </c>
      <c r="H472" t="s">
        <v>51</v>
      </c>
    </row>
    <row r="473" spans="1:8" x14ac:dyDescent="0.3">
      <c r="A473" t="str">
        <f t="shared" si="7"/>
        <v>ISTANBUL-21.06.2014</v>
      </c>
      <c r="B473" t="s">
        <v>5725</v>
      </c>
      <c r="C473" s="21" t="s">
        <v>3734</v>
      </c>
      <c r="D473">
        <v>23</v>
      </c>
      <c r="E473">
        <v>16</v>
      </c>
      <c r="F473" t="s">
        <v>27</v>
      </c>
      <c r="G473" t="s">
        <v>5725</v>
      </c>
      <c r="H473" t="s">
        <v>51</v>
      </c>
    </row>
    <row r="474" spans="1:8" x14ac:dyDescent="0.3">
      <c r="A474" t="str">
        <f t="shared" si="7"/>
        <v>ISTANBUL-21.06.2014</v>
      </c>
      <c r="B474" t="s">
        <v>5725</v>
      </c>
      <c r="C474" s="21" t="s">
        <v>3734</v>
      </c>
      <c r="D474">
        <v>23</v>
      </c>
      <c r="E474">
        <v>16</v>
      </c>
      <c r="F474" t="s">
        <v>27</v>
      </c>
      <c r="G474" t="s">
        <v>5725</v>
      </c>
      <c r="H474" t="s">
        <v>51</v>
      </c>
    </row>
    <row r="475" spans="1:8" x14ac:dyDescent="0.3">
      <c r="A475" t="str">
        <f t="shared" si="7"/>
        <v>ARTVİN-21.06.2014</v>
      </c>
      <c r="B475" t="s">
        <v>67</v>
      </c>
      <c r="C475" s="21" t="s">
        <v>3734</v>
      </c>
      <c r="D475">
        <v>23</v>
      </c>
      <c r="E475">
        <v>16</v>
      </c>
      <c r="F475" t="s">
        <v>275</v>
      </c>
      <c r="G475" t="s">
        <v>67</v>
      </c>
      <c r="H475" t="s">
        <v>62</v>
      </c>
    </row>
    <row r="476" spans="1:8" x14ac:dyDescent="0.3">
      <c r="A476" t="str">
        <f t="shared" si="7"/>
        <v>ISTANBUL-23.06.2014</v>
      </c>
      <c r="B476" t="s">
        <v>5725</v>
      </c>
      <c r="C476" s="21" t="s">
        <v>4768</v>
      </c>
      <c r="D476">
        <v>27</v>
      </c>
      <c r="E476">
        <v>19</v>
      </c>
      <c r="F476" t="s">
        <v>72</v>
      </c>
      <c r="G476" t="s">
        <v>5725</v>
      </c>
      <c r="H476" t="s">
        <v>51</v>
      </c>
    </row>
    <row r="477" spans="1:8" x14ac:dyDescent="0.3">
      <c r="A477" t="str">
        <f t="shared" si="7"/>
        <v>ISTANBUL-24.06.2014</v>
      </c>
      <c r="B477" t="s">
        <v>5725</v>
      </c>
      <c r="C477" s="21" t="s">
        <v>4685</v>
      </c>
      <c r="D477">
        <v>28</v>
      </c>
      <c r="E477">
        <v>17</v>
      </c>
      <c r="F477" t="s">
        <v>72</v>
      </c>
      <c r="G477" t="s">
        <v>5725</v>
      </c>
      <c r="H477" t="s">
        <v>51</v>
      </c>
    </row>
    <row r="478" spans="1:8" x14ac:dyDescent="0.3">
      <c r="A478" t="str">
        <f t="shared" si="7"/>
        <v>ARTVİN-24.06.2014</v>
      </c>
      <c r="B478" t="s">
        <v>67</v>
      </c>
      <c r="C478" s="21" t="s">
        <v>4685</v>
      </c>
      <c r="D478">
        <v>22</v>
      </c>
      <c r="E478">
        <v>15</v>
      </c>
      <c r="F478" t="s">
        <v>275</v>
      </c>
      <c r="G478" t="s">
        <v>67</v>
      </c>
      <c r="H478" t="s">
        <v>62</v>
      </c>
    </row>
    <row r="479" spans="1:8" x14ac:dyDescent="0.3">
      <c r="A479" t="str">
        <f t="shared" si="7"/>
        <v>ARTVİN-25.06.2014</v>
      </c>
      <c r="B479" t="s">
        <v>67</v>
      </c>
      <c r="C479" s="21" t="s">
        <v>4194</v>
      </c>
      <c r="D479">
        <v>22</v>
      </c>
      <c r="E479">
        <v>19</v>
      </c>
      <c r="F479" t="s">
        <v>27</v>
      </c>
      <c r="G479" t="s">
        <v>67</v>
      </c>
      <c r="H479" t="s">
        <v>62</v>
      </c>
    </row>
    <row r="480" spans="1:8" x14ac:dyDescent="0.3">
      <c r="A480" t="str">
        <f t="shared" si="7"/>
        <v>ARTVİN-25.06.2014</v>
      </c>
      <c r="B480" t="s">
        <v>67</v>
      </c>
      <c r="C480" s="21" t="s">
        <v>4194</v>
      </c>
      <c r="D480">
        <v>22</v>
      </c>
      <c r="E480">
        <v>19</v>
      </c>
      <c r="F480" t="s">
        <v>27</v>
      </c>
      <c r="G480" t="s">
        <v>67</v>
      </c>
      <c r="H480" t="s">
        <v>62</v>
      </c>
    </row>
    <row r="481" spans="1:8" x14ac:dyDescent="0.3">
      <c r="A481" t="str">
        <f t="shared" si="7"/>
        <v>ISTANBUL-26.06.2014</v>
      </c>
      <c r="B481" t="s">
        <v>5725</v>
      </c>
      <c r="C481" s="21" t="s">
        <v>3735</v>
      </c>
      <c r="D481">
        <v>32</v>
      </c>
      <c r="E481">
        <v>23</v>
      </c>
      <c r="F481" t="s">
        <v>72</v>
      </c>
      <c r="G481" t="s">
        <v>5725</v>
      </c>
      <c r="H481" t="s">
        <v>51</v>
      </c>
    </row>
    <row r="482" spans="1:8" x14ac:dyDescent="0.3">
      <c r="A482" t="str">
        <f t="shared" si="7"/>
        <v>ARTVİN-28.06.2014</v>
      </c>
      <c r="B482" t="s">
        <v>67</v>
      </c>
      <c r="C482" s="21" t="s">
        <v>4769</v>
      </c>
      <c r="D482">
        <v>27</v>
      </c>
      <c r="E482">
        <v>21</v>
      </c>
      <c r="F482" t="s">
        <v>27</v>
      </c>
      <c r="G482" t="s">
        <v>67</v>
      </c>
      <c r="H482" t="s">
        <v>62</v>
      </c>
    </row>
    <row r="483" spans="1:8" x14ac:dyDescent="0.3">
      <c r="A483" t="str">
        <f t="shared" si="7"/>
        <v>ISTANBUL-30.06.2014</v>
      </c>
      <c r="B483" t="s">
        <v>5725</v>
      </c>
      <c r="C483" s="21" t="s">
        <v>4302</v>
      </c>
      <c r="D483">
        <v>27</v>
      </c>
      <c r="E483">
        <v>20</v>
      </c>
      <c r="F483" t="s">
        <v>72</v>
      </c>
      <c r="G483" t="s">
        <v>5725</v>
      </c>
      <c r="H483" t="s">
        <v>51</v>
      </c>
    </row>
    <row r="484" spans="1:8" x14ac:dyDescent="0.3">
      <c r="A484" t="str">
        <f t="shared" si="7"/>
        <v>ISTANBUL-30.06.2014</v>
      </c>
      <c r="B484" t="s">
        <v>5725</v>
      </c>
      <c r="C484" s="21" t="s">
        <v>4302</v>
      </c>
      <c r="D484">
        <v>27</v>
      </c>
      <c r="E484">
        <v>20</v>
      </c>
      <c r="F484" t="s">
        <v>72</v>
      </c>
      <c r="G484" t="s">
        <v>5725</v>
      </c>
      <c r="H484" t="s">
        <v>51</v>
      </c>
    </row>
    <row r="485" spans="1:8" x14ac:dyDescent="0.3">
      <c r="A485" t="str">
        <f t="shared" si="7"/>
        <v>ISTANBUL-30.06.2014</v>
      </c>
      <c r="B485" t="s">
        <v>5725</v>
      </c>
      <c r="C485" s="21" t="s">
        <v>4302</v>
      </c>
      <c r="D485">
        <v>27</v>
      </c>
      <c r="E485">
        <v>20</v>
      </c>
      <c r="F485" t="s">
        <v>72</v>
      </c>
      <c r="G485" t="s">
        <v>5725</v>
      </c>
      <c r="H485" t="s">
        <v>51</v>
      </c>
    </row>
    <row r="486" spans="1:8" x14ac:dyDescent="0.3">
      <c r="A486" t="str">
        <f t="shared" si="7"/>
        <v>ISTANBUL-30.06.2014</v>
      </c>
      <c r="B486" t="s">
        <v>5725</v>
      </c>
      <c r="C486" s="21" t="s">
        <v>4302</v>
      </c>
      <c r="D486">
        <v>27</v>
      </c>
      <c r="E486">
        <v>20</v>
      </c>
      <c r="F486" t="s">
        <v>72</v>
      </c>
      <c r="G486" t="s">
        <v>5725</v>
      </c>
      <c r="H486" t="s">
        <v>51</v>
      </c>
    </row>
    <row r="487" spans="1:8" x14ac:dyDescent="0.3">
      <c r="A487" t="str">
        <f t="shared" si="7"/>
        <v>ARTVİN-02.07.2014</v>
      </c>
      <c r="B487" t="s">
        <v>67</v>
      </c>
      <c r="C487" s="21" t="s">
        <v>4195</v>
      </c>
      <c r="D487">
        <v>11</v>
      </c>
      <c r="E487">
        <v>6</v>
      </c>
      <c r="F487" t="s">
        <v>275</v>
      </c>
      <c r="G487" t="s">
        <v>67</v>
      </c>
      <c r="H487" t="s">
        <v>62</v>
      </c>
    </row>
    <row r="488" spans="1:8" x14ac:dyDescent="0.3">
      <c r="A488" t="str">
        <f t="shared" si="7"/>
        <v>ISTANBUL-04.07.2014</v>
      </c>
      <c r="B488" t="s">
        <v>5725</v>
      </c>
      <c r="C488" s="21" t="s">
        <v>4035</v>
      </c>
      <c r="D488">
        <v>14</v>
      </c>
      <c r="E488">
        <v>9</v>
      </c>
      <c r="F488" t="s">
        <v>37</v>
      </c>
      <c r="G488" t="s">
        <v>5725</v>
      </c>
      <c r="H488" t="s">
        <v>51</v>
      </c>
    </row>
    <row r="489" spans="1:8" x14ac:dyDescent="0.3">
      <c r="A489" t="str">
        <f t="shared" si="7"/>
        <v>ISTANBUL-04.07.2014</v>
      </c>
      <c r="B489" t="s">
        <v>5725</v>
      </c>
      <c r="C489" s="21" t="s">
        <v>4035</v>
      </c>
      <c r="D489">
        <v>14</v>
      </c>
      <c r="E489">
        <v>9</v>
      </c>
      <c r="F489" t="s">
        <v>37</v>
      </c>
      <c r="G489" t="s">
        <v>5725</v>
      </c>
      <c r="H489" t="s">
        <v>51</v>
      </c>
    </row>
    <row r="490" spans="1:8" x14ac:dyDescent="0.3">
      <c r="A490" t="str">
        <f t="shared" si="7"/>
        <v>ARTVİN-05.07.2014</v>
      </c>
      <c r="B490" t="s">
        <v>67</v>
      </c>
      <c r="C490" s="21" t="s">
        <v>3736</v>
      </c>
      <c r="D490">
        <v>16</v>
      </c>
      <c r="E490">
        <v>12</v>
      </c>
      <c r="F490" t="s">
        <v>275</v>
      </c>
      <c r="G490" t="s">
        <v>67</v>
      </c>
      <c r="H490" t="s">
        <v>62</v>
      </c>
    </row>
    <row r="491" spans="1:8" x14ac:dyDescent="0.3">
      <c r="A491" t="str">
        <f t="shared" si="7"/>
        <v>ISTANBUL-07.07.2014</v>
      </c>
      <c r="B491" t="s">
        <v>5725</v>
      </c>
      <c r="C491" s="21" t="s">
        <v>3571</v>
      </c>
      <c r="D491">
        <v>29</v>
      </c>
      <c r="E491">
        <v>22</v>
      </c>
      <c r="F491" t="s">
        <v>72</v>
      </c>
      <c r="G491" t="s">
        <v>5725</v>
      </c>
      <c r="H491" t="s">
        <v>51</v>
      </c>
    </row>
    <row r="492" spans="1:8" x14ac:dyDescent="0.3">
      <c r="A492" t="str">
        <f t="shared" si="7"/>
        <v>ISTANBUL-08.07.2014</v>
      </c>
      <c r="B492" t="s">
        <v>5725</v>
      </c>
      <c r="C492" s="21" t="s">
        <v>4196</v>
      </c>
      <c r="D492">
        <v>31</v>
      </c>
      <c r="E492">
        <v>21</v>
      </c>
      <c r="F492" t="s">
        <v>37</v>
      </c>
      <c r="G492" t="s">
        <v>5725</v>
      </c>
      <c r="H492" t="s">
        <v>51</v>
      </c>
    </row>
    <row r="493" spans="1:8" x14ac:dyDescent="0.3">
      <c r="A493" t="str">
        <f t="shared" si="7"/>
        <v>ISTANBUL-10.07.2014</v>
      </c>
      <c r="B493" t="s">
        <v>5725</v>
      </c>
      <c r="C493" s="21" t="s">
        <v>4770</v>
      </c>
      <c r="D493">
        <v>21</v>
      </c>
      <c r="E493">
        <v>17</v>
      </c>
      <c r="F493" t="s">
        <v>27</v>
      </c>
      <c r="G493" t="s">
        <v>5725</v>
      </c>
      <c r="H493" t="s">
        <v>51</v>
      </c>
    </row>
    <row r="494" spans="1:8" x14ac:dyDescent="0.3">
      <c r="A494" t="str">
        <f t="shared" si="7"/>
        <v>ISTANBUL-11.07.2014</v>
      </c>
      <c r="B494" t="s">
        <v>5725</v>
      </c>
      <c r="C494" s="21" t="s">
        <v>4303</v>
      </c>
      <c r="D494">
        <v>19</v>
      </c>
      <c r="E494">
        <v>13</v>
      </c>
      <c r="F494" t="s">
        <v>72</v>
      </c>
      <c r="G494" t="s">
        <v>5725</v>
      </c>
      <c r="H494" t="s">
        <v>51</v>
      </c>
    </row>
    <row r="495" spans="1:8" x14ac:dyDescent="0.3">
      <c r="A495" t="str">
        <f t="shared" si="7"/>
        <v>ARTVİN-11.07.2014</v>
      </c>
      <c r="B495" t="s">
        <v>67</v>
      </c>
      <c r="C495" s="21" t="s">
        <v>4303</v>
      </c>
      <c r="D495">
        <v>18</v>
      </c>
      <c r="E495">
        <v>10</v>
      </c>
      <c r="F495" t="s">
        <v>275</v>
      </c>
      <c r="G495" t="s">
        <v>67</v>
      </c>
      <c r="H495" t="s">
        <v>62</v>
      </c>
    </row>
    <row r="496" spans="1:8" x14ac:dyDescent="0.3">
      <c r="A496" t="str">
        <f t="shared" si="7"/>
        <v>ARTVİN-12.07.2014</v>
      </c>
      <c r="B496" t="s">
        <v>67</v>
      </c>
      <c r="C496" s="21" t="s">
        <v>4197</v>
      </c>
      <c r="D496">
        <v>17</v>
      </c>
      <c r="E496">
        <v>12</v>
      </c>
      <c r="F496" t="s">
        <v>27</v>
      </c>
      <c r="G496" t="s">
        <v>67</v>
      </c>
      <c r="H496" t="s">
        <v>62</v>
      </c>
    </row>
    <row r="497" spans="1:8" x14ac:dyDescent="0.3">
      <c r="A497" t="str">
        <f t="shared" si="7"/>
        <v>ISTANBUL-12.07.2014</v>
      </c>
      <c r="B497" t="s">
        <v>5725</v>
      </c>
      <c r="C497" s="21" t="s">
        <v>4197</v>
      </c>
      <c r="D497">
        <v>15</v>
      </c>
      <c r="E497">
        <v>11</v>
      </c>
      <c r="F497" t="s">
        <v>27</v>
      </c>
      <c r="G497" t="s">
        <v>5725</v>
      </c>
      <c r="H497" t="s">
        <v>51</v>
      </c>
    </row>
    <row r="498" spans="1:8" x14ac:dyDescent="0.3">
      <c r="A498" t="str">
        <f t="shared" si="7"/>
        <v>ISTANBUL-14.07.2014</v>
      </c>
      <c r="B498" t="s">
        <v>5725</v>
      </c>
      <c r="C498" s="21" t="s">
        <v>4363</v>
      </c>
      <c r="D498">
        <v>29</v>
      </c>
      <c r="E498">
        <v>21</v>
      </c>
      <c r="F498" t="s">
        <v>72</v>
      </c>
      <c r="G498" t="s">
        <v>5725</v>
      </c>
      <c r="H498" t="s">
        <v>51</v>
      </c>
    </row>
    <row r="499" spans="1:8" x14ac:dyDescent="0.3">
      <c r="A499" t="str">
        <f t="shared" si="7"/>
        <v>ISTANBUL-15.07.2014</v>
      </c>
      <c r="B499" t="s">
        <v>5725</v>
      </c>
      <c r="C499" s="21" t="s">
        <v>4771</v>
      </c>
      <c r="D499">
        <v>28</v>
      </c>
      <c r="E499">
        <v>21</v>
      </c>
      <c r="F499" t="s">
        <v>37</v>
      </c>
      <c r="G499" t="s">
        <v>5725</v>
      </c>
      <c r="H499" t="s">
        <v>51</v>
      </c>
    </row>
    <row r="500" spans="1:8" x14ac:dyDescent="0.3">
      <c r="A500" t="str">
        <f t="shared" si="7"/>
        <v>ARTVİN-16.07.2014</v>
      </c>
      <c r="B500" t="s">
        <v>67</v>
      </c>
      <c r="C500" s="21" t="s">
        <v>4590</v>
      </c>
      <c r="D500">
        <v>26</v>
      </c>
      <c r="E500">
        <v>24</v>
      </c>
      <c r="F500" t="s">
        <v>27</v>
      </c>
      <c r="G500" t="s">
        <v>67</v>
      </c>
      <c r="H500" t="s">
        <v>62</v>
      </c>
    </row>
    <row r="501" spans="1:8" x14ac:dyDescent="0.3">
      <c r="A501" t="str">
        <f t="shared" si="7"/>
        <v>ARTVİN-17.07.2014</v>
      </c>
      <c r="B501" t="s">
        <v>67</v>
      </c>
      <c r="C501" s="21" t="s">
        <v>4922</v>
      </c>
      <c r="D501">
        <v>26</v>
      </c>
      <c r="E501">
        <v>23</v>
      </c>
      <c r="F501" t="s">
        <v>275</v>
      </c>
      <c r="G501" t="s">
        <v>67</v>
      </c>
      <c r="H501" t="s">
        <v>62</v>
      </c>
    </row>
    <row r="502" spans="1:8" x14ac:dyDescent="0.3">
      <c r="A502" t="str">
        <f t="shared" si="7"/>
        <v>ARTVİN-18.07.2014</v>
      </c>
      <c r="B502" t="s">
        <v>67</v>
      </c>
      <c r="C502" s="21" t="s">
        <v>4036</v>
      </c>
      <c r="D502">
        <v>27</v>
      </c>
      <c r="E502">
        <v>22</v>
      </c>
      <c r="F502" t="s">
        <v>275</v>
      </c>
      <c r="G502" t="s">
        <v>67</v>
      </c>
      <c r="H502" t="s">
        <v>62</v>
      </c>
    </row>
    <row r="503" spans="1:8" x14ac:dyDescent="0.3">
      <c r="A503" t="str">
        <f t="shared" si="7"/>
        <v>ISTANBUL-18.07.2014</v>
      </c>
      <c r="B503" t="s">
        <v>5725</v>
      </c>
      <c r="C503" s="21" t="s">
        <v>4036</v>
      </c>
      <c r="D503">
        <v>27</v>
      </c>
      <c r="E503">
        <v>20</v>
      </c>
      <c r="F503" t="s">
        <v>72</v>
      </c>
      <c r="G503" t="s">
        <v>5725</v>
      </c>
      <c r="H503" t="s">
        <v>51</v>
      </c>
    </row>
    <row r="504" spans="1:8" x14ac:dyDescent="0.3">
      <c r="A504" t="str">
        <f t="shared" si="7"/>
        <v>ISTANBUL-18.07.2014</v>
      </c>
      <c r="B504" t="s">
        <v>5725</v>
      </c>
      <c r="C504" s="21" t="s">
        <v>4036</v>
      </c>
      <c r="D504">
        <v>27</v>
      </c>
      <c r="E504">
        <v>20</v>
      </c>
      <c r="F504" t="s">
        <v>72</v>
      </c>
      <c r="G504" t="s">
        <v>5725</v>
      </c>
      <c r="H504" t="s">
        <v>51</v>
      </c>
    </row>
    <row r="505" spans="1:8" x14ac:dyDescent="0.3">
      <c r="A505" t="str">
        <f t="shared" si="7"/>
        <v>ISTANBUL-18.07.2014</v>
      </c>
      <c r="B505" t="s">
        <v>5725</v>
      </c>
      <c r="C505" s="21" t="s">
        <v>4036</v>
      </c>
      <c r="D505">
        <v>27</v>
      </c>
      <c r="E505">
        <v>20</v>
      </c>
      <c r="F505" t="s">
        <v>72</v>
      </c>
      <c r="G505" t="s">
        <v>5725</v>
      </c>
      <c r="H505" t="s">
        <v>51</v>
      </c>
    </row>
    <row r="506" spans="1:8" x14ac:dyDescent="0.3">
      <c r="A506" t="str">
        <f t="shared" si="7"/>
        <v>ARTVİN-21.07.2014</v>
      </c>
      <c r="B506" t="s">
        <v>67</v>
      </c>
      <c r="C506" s="21" t="s">
        <v>4464</v>
      </c>
      <c r="D506">
        <v>25</v>
      </c>
      <c r="E506">
        <v>21</v>
      </c>
      <c r="F506" t="s">
        <v>275</v>
      </c>
      <c r="G506" t="s">
        <v>67</v>
      </c>
      <c r="H506" t="s">
        <v>62</v>
      </c>
    </row>
    <row r="507" spans="1:8" x14ac:dyDescent="0.3">
      <c r="A507" t="str">
        <f t="shared" si="7"/>
        <v>ISTANBUL-22.07.2014</v>
      </c>
      <c r="B507" t="s">
        <v>5725</v>
      </c>
      <c r="C507" s="21" t="s">
        <v>4686</v>
      </c>
      <c r="D507">
        <v>30</v>
      </c>
      <c r="E507">
        <v>23</v>
      </c>
      <c r="F507" t="s">
        <v>72</v>
      </c>
      <c r="G507" t="s">
        <v>5725</v>
      </c>
      <c r="H507" t="s">
        <v>51</v>
      </c>
    </row>
    <row r="508" spans="1:8" x14ac:dyDescent="0.3">
      <c r="A508" t="str">
        <f t="shared" si="7"/>
        <v>ISTANBUL-22.07.2014</v>
      </c>
      <c r="B508" t="s">
        <v>5725</v>
      </c>
      <c r="C508" s="21" t="s">
        <v>4686</v>
      </c>
      <c r="D508">
        <v>30</v>
      </c>
      <c r="E508">
        <v>23</v>
      </c>
      <c r="F508" t="s">
        <v>72</v>
      </c>
      <c r="G508" t="s">
        <v>5725</v>
      </c>
      <c r="H508" t="s">
        <v>51</v>
      </c>
    </row>
    <row r="509" spans="1:8" x14ac:dyDescent="0.3">
      <c r="A509" t="str">
        <f t="shared" si="7"/>
        <v>ARTVİN-23.07.2014</v>
      </c>
      <c r="B509" t="s">
        <v>67</v>
      </c>
      <c r="C509" s="21" t="s">
        <v>3670</v>
      </c>
      <c r="D509">
        <v>27</v>
      </c>
      <c r="E509">
        <v>23</v>
      </c>
      <c r="F509" t="s">
        <v>27</v>
      </c>
      <c r="G509" t="s">
        <v>67</v>
      </c>
      <c r="H509" t="s">
        <v>62</v>
      </c>
    </row>
    <row r="510" spans="1:8" x14ac:dyDescent="0.3">
      <c r="A510" t="str">
        <f t="shared" si="7"/>
        <v>ARTVİN-23.07.2014</v>
      </c>
      <c r="B510" t="s">
        <v>67</v>
      </c>
      <c r="C510" s="21" t="s">
        <v>3670</v>
      </c>
      <c r="D510">
        <v>27</v>
      </c>
      <c r="E510">
        <v>23</v>
      </c>
      <c r="F510" t="s">
        <v>27</v>
      </c>
      <c r="G510" t="s">
        <v>67</v>
      </c>
      <c r="H510" t="s">
        <v>62</v>
      </c>
    </row>
    <row r="511" spans="1:8" x14ac:dyDescent="0.3">
      <c r="A511" t="str">
        <f t="shared" si="7"/>
        <v>ISTANBUL-24.07.2014</v>
      </c>
      <c r="B511" t="s">
        <v>5725</v>
      </c>
      <c r="C511" s="21" t="s">
        <v>4687</v>
      </c>
      <c r="D511">
        <v>29</v>
      </c>
      <c r="E511">
        <v>23</v>
      </c>
      <c r="F511" t="s">
        <v>72</v>
      </c>
      <c r="G511" t="s">
        <v>5725</v>
      </c>
      <c r="H511" t="s">
        <v>51</v>
      </c>
    </row>
    <row r="512" spans="1:8" x14ac:dyDescent="0.3">
      <c r="A512" t="str">
        <f t="shared" si="7"/>
        <v>ISTANBUL-25.07.2014</v>
      </c>
      <c r="B512" t="s">
        <v>5725</v>
      </c>
      <c r="C512" s="21" t="s">
        <v>3624</v>
      </c>
      <c r="D512">
        <v>28</v>
      </c>
      <c r="E512">
        <v>23</v>
      </c>
      <c r="F512" t="s">
        <v>27</v>
      </c>
      <c r="G512" t="s">
        <v>5725</v>
      </c>
      <c r="H512" t="s">
        <v>51</v>
      </c>
    </row>
    <row r="513" spans="1:8" x14ac:dyDescent="0.3">
      <c r="A513" t="str">
        <f t="shared" si="7"/>
        <v>ISTANBUL-31.07.2014</v>
      </c>
      <c r="B513" t="s">
        <v>5725</v>
      </c>
      <c r="C513" s="21" t="s">
        <v>4688</v>
      </c>
      <c r="D513">
        <v>30</v>
      </c>
      <c r="E513">
        <v>24</v>
      </c>
      <c r="F513" t="s">
        <v>72</v>
      </c>
      <c r="G513" t="s">
        <v>5725</v>
      </c>
      <c r="H513" t="s">
        <v>51</v>
      </c>
    </row>
    <row r="514" spans="1:8" x14ac:dyDescent="0.3">
      <c r="A514" t="str">
        <f t="shared" si="7"/>
        <v>ARTVİN-31.07.2014</v>
      </c>
      <c r="B514" t="s">
        <v>67</v>
      </c>
      <c r="C514" s="21" t="s">
        <v>4688</v>
      </c>
      <c r="D514">
        <v>27</v>
      </c>
      <c r="E514">
        <v>21</v>
      </c>
      <c r="F514" t="s">
        <v>275</v>
      </c>
      <c r="G514" t="s">
        <v>67</v>
      </c>
      <c r="H514" t="s">
        <v>62</v>
      </c>
    </row>
    <row r="515" spans="1:8" x14ac:dyDescent="0.3">
      <c r="A515" t="str">
        <f t="shared" ref="A515:A578" si="8">CONCATENATE(B515,"-",C515)</f>
        <v>ARTVİN-01.08.2014</v>
      </c>
      <c r="B515" t="s">
        <v>67</v>
      </c>
      <c r="C515" s="21" t="s">
        <v>3671</v>
      </c>
      <c r="D515">
        <v>12</v>
      </c>
      <c r="E515">
        <v>7</v>
      </c>
      <c r="F515" t="s">
        <v>27</v>
      </c>
      <c r="G515" t="s">
        <v>67</v>
      </c>
      <c r="H515" t="s">
        <v>62</v>
      </c>
    </row>
    <row r="516" spans="1:8" x14ac:dyDescent="0.3">
      <c r="A516" t="str">
        <f t="shared" si="8"/>
        <v>ISTANBUL-01.08.2014</v>
      </c>
      <c r="B516" t="s">
        <v>5725</v>
      </c>
      <c r="C516" s="21" t="s">
        <v>3671</v>
      </c>
      <c r="D516">
        <v>12</v>
      </c>
      <c r="E516">
        <v>7</v>
      </c>
      <c r="F516" t="s">
        <v>27</v>
      </c>
      <c r="G516" t="s">
        <v>5725</v>
      </c>
      <c r="H516" t="s">
        <v>51</v>
      </c>
    </row>
    <row r="517" spans="1:8" x14ac:dyDescent="0.3">
      <c r="A517" t="str">
        <f t="shared" si="8"/>
        <v>ISTANBUL-01.08.2014</v>
      </c>
      <c r="B517" t="s">
        <v>5725</v>
      </c>
      <c r="C517" s="21" t="s">
        <v>3671</v>
      </c>
      <c r="D517">
        <v>12</v>
      </c>
      <c r="E517">
        <v>7</v>
      </c>
      <c r="F517" t="s">
        <v>27</v>
      </c>
      <c r="G517" t="s">
        <v>5725</v>
      </c>
      <c r="H517" t="s">
        <v>51</v>
      </c>
    </row>
    <row r="518" spans="1:8" x14ac:dyDescent="0.3">
      <c r="A518" t="str">
        <f t="shared" si="8"/>
        <v>ARTVİN-02.08.2014</v>
      </c>
      <c r="B518" t="s">
        <v>67</v>
      </c>
      <c r="C518" s="21" t="s">
        <v>4689</v>
      </c>
      <c r="D518">
        <v>10</v>
      </c>
      <c r="E518">
        <v>9</v>
      </c>
      <c r="F518" t="s">
        <v>275</v>
      </c>
      <c r="G518" t="s">
        <v>67</v>
      </c>
      <c r="H518" t="s">
        <v>62</v>
      </c>
    </row>
    <row r="519" spans="1:8" x14ac:dyDescent="0.3">
      <c r="A519" t="str">
        <f t="shared" si="8"/>
        <v>ARTVİN-03.08.2014</v>
      </c>
      <c r="B519" t="s">
        <v>67</v>
      </c>
      <c r="C519" s="21" t="s">
        <v>3406</v>
      </c>
      <c r="D519">
        <v>14</v>
      </c>
      <c r="E519">
        <v>11</v>
      </c>
      <c r="F519" t="s">
        <v>275</v>
      </c>
      <c r="G519" t="s">
        <v>67</v>
      </c>
      <c r="H519" t="s">
        <v>62</v>
      </c>
    </row>
    <row r="520" spans="1:8" x14ac:dyDescent="0.3">
      <c r="A520" t="str">
        <f t="shared" si="8"/>
        <v>ARTVİN-03.08.2014</v>
      </c>
      <c r="B520" t="s">
        <v>67</v>
      </c>
      <c r="C520" s="21" t="s">
        <v>3406</v>
      </c>
      <c r="D520">
        <v>14</v>
      </c>
      <c r="E520">
        <v>11</v>
      </c>
      <c r="F520" t="s">
        <v>275</v>
      </c>
      <c r="G520" t="s">
        <v>67</v>
      </c>
      <c r="H520" t="s">
        <v>62</v>
      </c>
    </row>
    <row r="521" spans="1:8" x14ac:dyDescent="0.3">
      <c r="A521" t="str">
        <f t="shared" si="8"/>
        <v>ISTANBUL-03.08.2014</v>
      </c>
      <c r="B521" t="s">
        <v>5725</v>
      </c>
      <c r="C521" s="21" t="s">
        <v>3406</v>
      </c>
      <c r="D521">
        <v>9</v>
      </c>
      <c r="E521">
        <v>6</v>
      </c>
      <c r="F521" t="s">
        <v>37</v>
      </c>
      <c r="G521" t="s">
        <v>5725</v>
      </c>
      <c r="H521" t="s">
        <v>51</v>
      </c>
    </row>
    <row r="522" spans="1:8" x14ac:dyDescent="0.3">
      <c r="A522" t="str">
        <f t="shared" si="8"/>
        <v>ISTANBUL-05.08.2014</v>
      </c>
      <c r="B522" t="s">
        <v>5725</v>
      </c>
      <c r="C522" s="21" t="s">
        <v>3738</v>
      </c>
      <c r="D522">
        <v>17</v>
      </c>
      <c r="E522">
        <v>13</v>
      </c>
      <c r="F522" t="s">
        <v>27</v>
      </c>
      <c r="G522" t="s">
        <v>5725</v>
      </c>
      <c r="H522" t="s">
        <v>51</v>
      </c>
    </row>
    <row r="523" spans="1:8" x14ac:dyDescent="0.3">
      <c r="A523" t="str">
        <f t="shared" si="8"/>
        <v>ARTVİN-05.08.2014</v>
      </c>
      <c r="B523" t="s">
        <v>67</v>
      </c>
      <c r="C523" s="21" t="s">
        <v>3738</v>
      </c>
      <c r="D523">
        <v>18</v>
      </c>
      <c r="E523">
        <v>14</v>
      </c>
      <c r="F523" t="s">
        <v>275</v>
      </c>
      <c r="G523" t="s">
        <v>67</v>
      </c>
      <c r="H523" t="s">
        <v>62</v>
      </c>
    </row>
    <row r="524" spans="1:8" x14ac:dyDescent="0.3">
      <c r="A524" t="str">
        <f t="shared" si="8"/>
        <v>ARTVİN-07.08.2014</v>
      </c>
      <c r="B524" t="s">
        <v>67</v>
      </c>
      <c r="C524" s="21" t="s">
        <v>4846</v>
      </c>
      <c r="D524">
        <v>26</v>
      </c>
      <c r="E524">
        <v>19</v>
      </c>
      <c r="F524" t="s">
        <v>275</v>
      </c>
      <c r="G524" t="s">
        <v>67</v>
      </c>
      <c r="H524" t="s">
        <v>62</v>
      </c>
    </row>
    <row r="525" spans="1:8" x14ac:dyDescent="0.3">
      <c r="A525" t="str">
        <f t="shared" si="8"/>
        <v>ARTVİN-08.08.2014</v>
      </c>
      <c r="B525" t="s">
        <v>67</v>
      </c>
      <c r="C525" s="21" t="s">
        <v>4198</v>
      </c>
      <c r="D525">
        <v>29</v>
      </c>
      <c r="E525">
        <v>23</v>
      </c>
      <c r="F525" t="s">
        <v>27</v>
      </c>
      <c r="G525" t="s">
        <v>67</v>
      </c>
      <c r="H525" t="s">
        <v>62</v>
      </c>
    </row>
    <row r="526" spans="1:8" x14ac:dyDescent="0.3">
      <c r="A526" t="str">
        <f t="shared" si="8"/>
        <v>ISTANBUL-08.08.2014</v>
      </c>
      <c r="B526" t="s">
        <v>5725</v>
      </c>
      <c r="C526" s="21" t="s">
        <v>4198</v>
      </c>
      <c r="D526">
        <v>29</v>
      </c>
      <c r="E526">
        <v>22</v>
      </c>
      <c r="F526" t="s">
        <v>37</v>
      </c>
      <c r="G526" t="s">
        <v>5725</v>
      </c>
      <c r="H526" t="s">
        <v>51</v>
      </c>
    </row>
    <row r="527" spans="1:8" x14ac:dyDescent="0.3">
      <c r="A527" t="str">
        <f t="shared" si="8"/>
        <v>ISTANBUL-11.08.2014</v>
      </c>
      <c r="B527" t="s">
        <v>5725</v>
      </c>
      <c r="C527" s="21" t="s">
        <v>3672</v>
      </c>
      <c r="D527">
        <v>19</v>
      </c>
      <c r="E527">
        <v>12</v>
      </c>
      <c r="F527" t="s">
        <v>27</v>
      </c>
      <c r="G527" t="s">
        <v>5725</v>
      </c>
      <c r="H527" t="s">
        <v>51</v>
      </c>
    </row>
    <row r="528" spans="1:8" x14ac:dyDescent="0.3">
      <c r="A528" t="str">
        <f t="shared" si="8"/>
        <v>ISTANBUL-11.08.2014</v>
      </c>
      <c r="B528" t="s">
        <v>5725</v>
      </c>
      <c r="C528" s="21" t="s">
        <v>3672</v>
      </c>
      <c r="D528">
        <v>19</v>
      </c>
      <c r="E528">
        <v>12</v>
      </c>
      <c r="F528" t="s">
        <v>27</v>
      </c>
      <c r="G528" t="s">
        <v>5725</v>
      </c>
      <c r="H528" t="s">
        <v>51</v>
      </c>
    </row>
    <row r="529" spans="1:8" x14ac:dyDescent="0.3">
      <c r="A529" t="str">
        <f t="shared" si="8"/>
        <v>ARTVİN-12.08.2014</v>
      </c>
      <c r="B529" t="s">
        <v>67</v>
      </c>
      <c r="C529" s="21" t="s">
        <v>4365</v>
      </c>
      <c r="D529">
        <v>18</v>
      </c>
      <c r="E529">
        <v>14</v>
      </c>
      <c r="F529" t="s">
        <v>27</v>
      </c>
      <c r="G529" t="s">
        <v>67</v>
      </c>
      <c r="H529" t="s">
        <v>62</v>
      </c>
    </row>
    <row r="530" spans="1:8" x14ac:dyDescent="0.3">
      <c r="A530" t="str">
        <f t="shared" si="8"/>
        <v>ARTVİN-12.08.2014</v>
      </c>
      <c r="B530" t="s">
        <v>67</v>
      </c>
      <c r="C530" s="21" t="s">
        <v>4365</v>
      </c>
      <c r="D530">
        <v>18</v>
      </c>
      <c r="E530">
        <v>14</v>
      </c>
      <c r="F530" t="s">
        <v>27</v>
      </c>
      <c r="G530" t="s">
        <v>67</v>
      </c>
      <c r="H530" t="s">
        <v>62</v>
      </c>
    </row>
    <row r="531" spans="1:8" x14ac:dyDescent="0.3">
      <c r="A531" t="str">
        <f t="shared" si="8"/>
        <v>ARTVİN-15.08.2014</v>
      </c>
      <c r="B531" t="s">
        <v>67</v>
      </c>
      <c r="C531" s="21" t="s">
        <v>4037</v>
      </c>
      <c r="D531">
        <v>29</v>
      </c>
      <c r="E531">
        <v>26</v>
      </c>
      <c r="F531" t="s">
        <v>27</v>
      </c>
      <c r="G531" t="s">
        <v>67</v>
      </c>
      <c r="H531" t="s">
        <v>62</v>
      </c>
    </row>
    <row r="532" spans="1:8" x14ac:dyDescent="0.3">
      <c r="A532" t="str">
        <f t="shared" si="8"/>
        <v>ARTVİN-15.08.2014</v>
      </c>
      <c r="B532" t="s">
        <v>67</v>
      </c>
      <c r="C532" s="21" t="s">
        <v>4037</v>
      </c>
      <c r="D532">
        <v>29</v>
      </c>
      <c r="E532">
        <v>26</v>
      </c>
      <c r="F532" t="s">
        <v>27</v>
      </c>
      <c r="G532" t="s">
        <v>67</v>
      </c>
      <c r="H532" t="s">
        <v>62</v>
      </c>
    </row>
    <row r="533" spans="1:8" x14ac:dyDescent="0.3">
      <c r="A533" t="str">
        <f t="shared" si="8"/>
        <v>ARTVİN-16.08.2014</v>
      </c>
      <c r="B533" t="s">
        <v>67</v>
      </c>
      <c r="C533" s="21" t="s">
        <v>3572</v>
      </c>
      <c r="D533">
        <v>30</v>
      </c>
      <c r="E533">
        <v>25</v>
      </c>
      <c r="F533" t="s">
        <v>275</v>
      </c>
      <c r="G533" t="s">
        <v>67</v>
      </c>
      <c r="H533" t="s">
        <v>62</v>
      </c>
    </row>
    <row r="534" spans="1:8" x14ac:dyDescent="0.3">
      <c r="A534" t="str">
        <f t="shared" si="8"/>
        <v>ISTANBUL-16.08.2014</v>
      </c>
      <c r="B534" t="s">
        <v>5725</v>
      </c>
      <c r="C534" s="21" t="s">
        <v>3572</v>
      </c>
      <c r="D534">
        <v>34</v>
      </c>
      <c r="E534">
        <v>24</v>
      </c>
      <c r="F534" t="s">
        <v>72</v>
      </c>
      <c r="G534" t="s">
        <v>5725</v>
      </c>
      <c r="H534" t="s">
        <v>51</v>
      </c>
    </row>
    <row r="535" spans="1:8" x14ac:dyDescent="0.3">
      <c r="A535" t="str">
        <f t="shared" si="8"/>
        <v>ARTVİN-17.08.2014</v>
      </c>
      <c r="B535" t="s">
        <v>67</v>
      </c>
      <c r="C535" s="21" t="s">
        <v>4772</v>
      </c>
      <c r="D535">
        <v>30</v>
      </c>
      <c r="E535">
        <v>25</v>
      </c>
      <c r="F535" t="s">
        <v>27</v>
      </c>
      <c r="G535" t="s">
        <v>67</v>
      </c>
      <c r="H535" t="s">
        <v>62</v>
      </c>
    </row>
    <row r="536" spans="1:8" x14ac:dyDescent="0.3">
      <c r="A536" t="str">
        <f t="shared" si="8"/>
        <v>ISTANBUL-19.08.2014</v>
      </c>
      <c r="B536" t="s">
        <v>5725</v>
      </c>
      <c r="C536" s="21" t="s">
        <v>3431</v>
      </c>
      <c r="D536">
        <v>28</v>
      </c>
      <c r="E536">
        <v>22</v>
      </c>
      <c r="F536" t="s">
        <v>37</v>
      </c>
      <c r="G536" t="s">
        <v>5725</v>
      </c>
      <c r="H536" t="s">
        <v>51</v>
      </c>
    </row>
    <row r="537" spans="1:8" x14ac:dyDescent="0.3">
      <c r="A537" t="str">
        <f t="shared" si="8"/>
        <v>ISTANBUL-20.08.2014</v>
      </c>
      <c r="B537" t="s">
        <v>5725</v>
      </c>
      <c r="C537" s="21" t="s">
        <v>4038</v>
      </c>
      <c r="D537">
        <v>28</v>
      </c>
      <c r="E537">
        <v>22</v>
      </c>
      <c r="F537" t="s">
        <v>72</v>
      </c>
      <c r="G537" t="s">
        <v>5725</v>
      </c>
      <c r="H537" t="s">
        <v>51</v>
      </c>
    </row>
    <row r="538" spans="1:8" x14ac:dyDescent="0.3">
      <c r="A538" t="str">
        <f t="shared" si="8"/>
        <v>ISTANBUL-20.08.2014</v>
      </c>
      <c r="B538" t="s">
        <v>5725</v>
      </c>
      <c r="C538" s="21" t="s">
        <v>4038</v>
      </c>
      <c r="D538">
        <v>28</v>
      </c>
      <c r="E538">
        <v>22</v>
      </c>
      <c r="F538" t="s">
        <v>72</v>
      </c>
      <c r="G538" t="s">
        <v>5725</v>
      </c>
      <c r="H538" t="s">
        <v>51</v>
      </c>
    </row>
    <row r="539" spans="1:8" x14ac:dyDescent="0.3">
      <c r="A539" t="str">
        <f t="shared" si="8"/>
        <v>ISTANBUL-21.08.2014</v>
      </c>
      <c r="B539" t="s">
        <v>5725</v>
      </c>
      <c r="C539" s="21" t="s">
        <v>4591</v>
      </c>
      <c r="D539">
        <v>28</v>
      </c>
      <c r="E539">
        <v>21</v>
      </c>
      <c r="F539" t="s">
        <v>72</v>
      </c>
      <c r="G539" t="s">
        <v>5725</v>
      </c>
      <c r="H539" t="s">
        <v>51</v>
      </c>
    </row>
    <row r="540" spans="1:8" x14ac:dyDescent="0.3">
      <c r="A540" t="str">
        <f t="shared" si="8"/>
        <v>ISTANBUL-21.08.2014</v>
      </c>
      <c r="B540" t="s">
        <v>5725</v>
      </c>
      <c r="C540" s="21" t="s">
        <v>4591</v>
      </c>
      <c r="D540">
        <v>28</v>
      </c>
      <c r="E540">
        <v>21</v>
      </c>
      <c r="F540" t="s">
        <v>72</v>
      </c>
      <c r="G540" t="s">
        <v>5725</v>
      </c>
      <c r="H540" t="s">
        <v>51</v>
      </c>
    </row>
    <row r="541" spans="1:8" x14ac:dyDescent="0.3">
      <c r="A541" t="str">
        <f t="shared" si="8"/>
        <v>ISTANBUL-21.08.2014</v>
      </c>
      <c r="B541" t="s">
        <v>5725</v>
      </c>
      <c r="C541" s="21" t="s">
        <v>4591</v>
      </c>
      <c r="D541">
        <v>28</v>
      </c>
      <c r="E541">
        <v>21</v>
      </c>
      <c r="F541" t="s">
        <v>72</v>
      </c>
      <c r="G541" t="s">
        <v>5725</v>
      </c>
      <c r="H541" t="s">
        <v>51</v>
      </c>
    </row>
    <row r="542" spans="1:8" x14ac:dyDescent="0.3">
      <c r="A542" t="str">
        <f t="shared" si="8"/>
        <v>ISTANBUL-22.08.2014</v>
      </c>
      <c r="B542" t="s">
        <v>5725</v>
      </c>
      <c r="C542" s="21" t="s">
        <v>3739</v>
      </c>
      <c r="D542">
        <v>31</v>
      </c>
      <c r="E542">
        <v>24</v>
      </c>
      <c r="F542" t="s">
        <v>72</v>
      </c>
      <c r="G542" t="s">
        <v>5725</v>
      </c>
      <c r="H542" t="s">
        <v>51</v>
      </c>
    </row>
    <row r="543" spans="1:8" x14ac:dyDescent="0.3">
      <c r="A543" t="str">
        <f t="shared" si="8"/>
        <v>ARTVİN-22.08.2014</v>
      </c>
      <c r="B543" t="s">
        <v>67</v>
      </c>
      <c r="C543" s="21" t="s">
        <v>3739</v>
      </c>
      <c r="D543">
        <v>27</v>
      </c>
      <c r="E543">
        <v>23</v>
      </c>
      <c r="F543" t="s">
        <v>275</v>
      </c>
      <c r="G543" t="s">
        <v>67</v>
      </c>
      <c r="H543" t="s">
        <v>62</v>
      </c>
    </row>
    <row r="544" spans="1:8" x14ac:dyDescent="0.3">
      <c r="A544" t="str">
        <f t="shared" si="8"/>
        <v>ARTVİN-22.08.2014</v>
      </c>
      <c r="B544" t="s">
        <v>67</v>
      </c>
      <c r="C544" s="21" t="s">
        <v>3739</v>
      </c>
      <c r="D544">
        <v>27</v>
      </c>
      <c r="E544">
        <v>23</v>
      </c>
      <c r="F544" t="s">
        <v>275</v>
      </c>
      <c r="G544" t="s">
        <v>67</v>
      </c>
      <c r="H544" t="s">
        <v>62</v>
      </c>
    </row>
    <row r="545" spans="1:8" x14ac:dyDescent="0.3">
      <c r="A545" t="str">
        <f t="shared" si="8"/>
        <v>ARTVİN-23.08.2014</v>
      </c>
      <c r="B545" t="s">
        <v>67</v>
      </c>
      <c r="C545" s="21" t="s">
        <v>3673</v>
      </c>
      <c r="D545">
        <v>26</v>
      </c>
      <c r="E545">
        <v>23</v>
      </c>
      <c r="F545" t="s">
        <v>275</v>
      </c>
      <c r="G545" t="s">
        <v>67</v>
      </c>
      <c r="H545" t="s">
        <v>62</v>
      </c>
    </row>
    <row r="546" spans="1:8" x14ac:dyDescent="0.3">
      <c r="A546" t="str">
        <f t="shared" si="8"/>
        <v>ARTVİN-23.08.2014</v>
      </c>
      <c r="B546" t="s">
        <v>67</v>
      </c>
      <c r="C546" s="21" t="s">
        <v>3673</v>
      </c>
      <c r="D546">
        <v>26</v>
      </c>
      <c r="E546">
        <v>23</v>
      </c>
      <c r="F546" t="s">
        <v>275</v>
      </c>
      <c r="G546" t="s">
        <v>67</v>
      </c>
      <c r="H546" t="s">
        <v>62</v>
      </c>
    </row>
    <row r="547" spans="1:8" x14ac:dyDescent="0.3">
      <c r="A547" t="str">
        <f t="shared" si="8"/>
        <v>ARTVİN-25.08.2014</v>
      </c>
      <c r="B547" t="s">
        <v>67</v>
      </c>
      <c r="C547" s="21" t="s">
        <v>3407</v>
      </c>
      <c r="D547">
        <v>28</v>
      </c>
      <c r="E547">
        <v>24</v>
      </c>
      <c r="F547" t="s">
        <v>27</v>
      </c>
      <c r="G547" t="s">
        <v>67</v>
      </c>
      <c r="H547" t="s">
        <v>62</v>
      </c>
    </row>
    <row r="548" spans="1:8" x14ac:dyDescent="0.3">
      <c r="A548" t="str">
        <f t="shared" si="8"/>
        <v>ARTVİN-25.08.2014</v>
      </c>
      <c r="B548" t="s">
        <v>67</v>
      </c>
      <c r="C548" s="21" t="s">
        <v>3407</v>
      </c>
      <c r="D548">
        <v>28</v>
      </c>
      <c r="E548">
        <v>24</v>
      </c>
      <c r="F548" t="s">
        <v>27</v>
      </c>
      <c r="G548" t="s">
        <v>67</v>
      </c>
      <c r="H548" t="s">
        <v>62</v>
      </c>
    </row>
    <row r="549" spans="1:8" x14ac:dyDescent="0.3">
      <c r="A549" t="str">
        <f t="shared" si="8"/>
        <v>ARTVİN-25.08.2014</v>
      </c>
      <c r="B549" t="s">
        <v>67</v>
      </c>
      <c r="C549" s="21" t="s">
        <v>3407</v>
      </c>
      <c r="D549">
        <v>28</v>
      </c>
      <c r="E549">
        <v>24</v>
      </c>
      <c r="F549" t="s">
        <v>27</v>
      </c>
      <c r="G549" t="s">
        <v>67</v>
      </c>
      <c r="H549" t="s">
        <v>62</v>
      </c>
    </row>
    <row r="550" spans="1:8" x14ac:dyDescent="0.3">
      <c r="A550" t="str">
        <f t="shared" si="8"/>
        <v>ARTVİN-25.08.2014</v>
      </c>
      <c r="B550" t="s">
        <v>67</v>
      </c>
      <c r="C550" s="21" t="s">
        <v>3407</v>
      </c>
      <c r="D550">
        <v>28</v>
      </c>
      <c r="E550">
        <v>24</v>
      </c>
      <c r="F550" t="s">
        <v>27</v>
      </c>
      <c r="G550" t="s">
        <v>67</v>
      </c>
      <c r="H550" t="s">
        <v>62</v>
      </c>
    </row>
    <row r="551" spans="1:8" x14ac:dyDescent="0.3">
      <c r="A551" t="str">
        <f t="shared" si="8"/>
        <v>ISTANBUL-25.08.2014</v>
      </c>
      <c r="B551" t="s">
        <v>5725</v>
      </c>
      <c r="C551" s="21" t="s">
        <v>3407</v>
      </c>
      <c r="D551">
        <v>28</v>
      </c>
      <c r="E551">
        <v>23</v>
      </c>
      <c r="F551" t="s">
        <v>37</v>
      </c>
      <c r="G551" t="s">
        <v>5725</v>
      </c>
      <c r="H551" t="s">
        <v>51</v>
      </c>
    </row>
    <row r="552" spans="1:8" x14ac:dyDescent="0.3">
      <c r="A552" t="str">
        <f t="shared" si="8"/>
        <v>ISTANBUL-25.08.2014</v>
      </c>
      <c r="B552" t="s">
        <v>5725</v>
      </c>
      <c r="C552" s="21" t="s">
        <v>3407</v>
      </c>
      <c r="D552">
        <v>28</v>
      </c>
      <c r="E552">
        <v>23</v>
      </c>
      <c r="F552" t="s">
        <v>37</v>
      </c>
      <c r="G552" t="s">
        <v>5725</v>
      </c>
      <c r="H552" t="s">
        <v>51</v>
      </c>
    </row>
    <row r="553" spans="1:8" x14ac:dyDescent="0.3">
      <c r="A553" t="str">
        <f t="shared" si="8"/>
        <v>ISTANBUL-01.09.2014</v>
      </c>
      <c r="B553" t="s">
        <v>5725</v>
      </c>
      <c r="C553" s="21" t="s">
        <v>3529</v>
      </c>
      <c r="D553">
        <v>12</v>
      </c>
      <c r="E553">
        <v>7</v>
      </c>
      <c r="F553" t="s">
        <v>27</v>
      </c>
      <c r="G553" t="s">
        <v>5725</v>
      </c>
      <c r="H553" t="s">
        <v>51</v>
      </c>
    </row>
    <row r="554" spans="1:8" x14ac:dyDescent="0.3">
      <c r="A554" t="str">
        <f t="shared" si="8"/>
        <v>ISTANBUL-01.09.2014</v>
      </c>
      <c r="B554" t="s">
        <v>5725</v>
      </c>
      <c r="C554" s="21" t="s">
        <v>3529</v>
      </c>
      <c r="D554">
        <v>12</v>
      </c>
      <c r="E554">
        <v>7</v>
      </c>
      <c r="F554" t="s">
        <v>27</v>
      </c>
      <c r="G554" t="s">
        <v>5725</v>
      </c>
      <c r="H554" t="s">
        <v>51</v>
      </c>
    </row>
    <row r="555" spans="1:8" x14ac:dyDescent="0.3">
      <c r="A555" t="str">
        <f t="shared" si="8"/>
        <v>ISTANBUL-01.09.2014</v>
      </c>
      <c r="B555" t="s">
        <v>5725</v>
      </c>
      <c r="C555" s="21" t="s">
        <v>3529</v>
      </c>
      <c r="D555">
        <v>12</v>
      </c>
      <c r="E555">
        <v>7</v>
      </c>
      <c r="F555" t="s">
        <v>27</v>
      </c>
      <c r="G555" t="s">
        <v>5725</v>
      </c>
      <c r="H555" t="s">
        <v>51</v>
      </c>
    </row>
    <row r="556" spans="1:8" x14ac:dyDescent="0.3">
      <c r="A556" t="str">
        <f t="shared" si="8"/>
        <v>ISTANBUL-01.09.2014</v>
      </c>
      <c r="B556" t="s">
        <v>5725</v>
      </c>
      <c r="C556" s="21" t="s">
        <v>3529</v>
      </c>
      <c r="D556">
        <v>12</v>
      </c>
      <c r="E556">
        <v>7</v>
      </c>
      <c r="F556" t="s">
        <v>27</v>
      </c>
      <c r="G556" t="s">
        <v>5725</v>
      </c>
      <c r="H556" t="s">
        <v>51</v>
      </c>
    </row>
    <row r="557" spans="1:8" x14ac:dyDescent="0.3">
      <c r="A557" t="str">
        <f t="shared" si="8"/>
        <v>ISTANBUL-02.09.2014</v>
      </c>
      <c r="B557" t="s">
        <v>5725</v>
      </c>
      <c r="C557" s="21" t="s">
        <v>4039</v>
      </c>
      <c r="D557">
        <v>14</v>
      </c>
      <c r="E557">
        <v>10</v>
      </c>
      <c r="F557" t="s">
        <v>27</v>
      </c>
      <c r="G557" t="s">
        <v>5725</v>
      </c>
      <c r="H557" t="s">
        <v>51</v>
      </c>
    </row>
    <row r="558" spans="1:8" x14ac:dyDescent="0.3">
      <c r="A558" t="str">
        <f t="shared" si="8"/>
        <v>ISTANBUL-03.09.2014</v>
      </c>
      <c r="B558" t="s">
        <v>5725</v>
      </c>
      <c r="C558" s="21" t="s">
        <v>3599</v>
      </c>
      <c r="D558">
        <v>8</v>
      </c>
      <c r="E558">
        <v>8</v>
      </c>
      <c r="F558" t="s">
        <v>37</v>
      </c>
      <c r="G558" t="s">
        <v>5725</v>
      </c>
      <c r="H558" t="s">
        <v>51</v>
      </c>
    </row>
    <row r="559" spans="1:8" x14ac:dyDescent="0.3">
      <c r="A559" t="str">
        <f t="shared" si="8"/>
        <v>ARTVİN-03.09.2014</v>
      </c>
      <c r="B559" t="s">
        <v>67</v>
      </c>
      <c r="C559" s="21" t="s">
        <v>3599</v>
      </c>
      <c r="D559">
        <v>13</v>
      </c>
      <c r="E559">
        <v>10</v>
      </c>
      <c r="F559" t="s">
        <v>275</v>
      </c>
      <c r="G559" t="s">
        <v>67</v>
      </c>
      <c r="H559" t="s">
        <v>62</v>
      </c>
    </row>
    <row r="560" spans="1:8" x14ac:dyDescent="0.3">
      <c r="A560" t="str">
        <f t="shared" si="8"/>
        <v>ISTANBUL-04.09.2014</v>
      </c>
      <c r="B560" t="s">
        <v>5725</v>
      </c>
      <c r="C560" s="21" t="s">
        <v>4199</v>
      </c>
      <c r="D560">
        <v>16</v>
      </c>
      <c r="E560">
        <v>9</v>
      </c>
      <c r="F560" t="s">
        <v>72</v>
      </c>
      <c r="G560" t="s">
        <v>5725</v>
      </c>
      <c r="H560" t="s">
        <v>51</v>
      </c>
    </row>
    <row r="561" spans="1:8" x14ac:dyDescent="0.3">
      <c r="A561" t="str">
        <f t="shared" si="8"/>
        <v>ISTANBUL-06.09.2014</v>
      </c>
      <c r="B561" t="s">
        <v>5725</v>
      </c>
      <c r="C561" s="21" t="s">
        <v>3740</v>
      </c>
      <c r="D561">
        <v>27</v>
      </c>
      <c r="E561">
        <v>20</v>
      </c>
      <c r="F561" t="s">
        <v>27</v>
      </c>
      <c r="G561" t="s">
        <v>5725</v>
      </c>
      <c r="H561" t="s">
        <v>51</v>
      </c>
    </row>
    <row r="562" spans="1:8" x14ac:dyDescent="0.3">
      <c r="A562" t="str">
        <f t="shared" si="8"/>
        <v>ISTANBUL-06.09.2014</v>
      </c>
      <c r="B562" t="s">
        <v>5725</v>
      </c>
      <c r="C562" s="21" t="s">
        <v>3740</v>
      </c>
      <c r="D562">
        <v>27</v>
      </c>
      <c r="E562">
        <v>20</v>
      </c>
      <c r="F562" t="s">
        <v>27</v>
      </c>
      <c r="G562" t="s">
        <v>5725</v>
      </c>
      <c r="H562" t="s">
        <v>51</v>
      </c>
    </row>
    <row r="563" spans="1:8" x14ac:dyDescent="0.3">
      <c r="A563" t="str">
        <f t="shared" si="8"/>
        <v>ARTVİN-07.09.2014</v>
      </c>
      <c r="B563" t="s">
        <v>67</v>
      </c>
      <c r="C563" s="21" t="s">
        <v>4040</v>
      </c>
      <c r="D563">
        <v>26</v>
      </c>
      <c r="E563">
        <v>20</v>
      </c>
      <c r="F563" t="s">
        <v>275</v>
      </c>
      <c r="G563" t="s">
        <v>67</v>
      </c>
      <c r="H563" t="s">
        <v>62</v>
      </c>
    </row>
    <row r="564" spans="1:8" x14ac:dyDescent="0.3">
      <c r="A564" t="str">
        <f t="shared" si="8"/>
        <v>ISTANBUL-08.09.2014</v>
      </c>
      <c r="B564" t="s">
        <v>5725</v>
      </c>
      <c r="C564" s="21" t="s">
        <v>3600</v>
      </c>
      <c r="D564">
        <v>28</v>
      </c>
      <c r="E564">
        <v>22</v>
      </c>
      <c r="F564" t="s">
        <v>37</v>
      </c>
      <c r="G564" t="s">
        <v>5725</v>
      </c>
      <c r="H564" t="s">
        <v>51</v>
      </c>
    </row>
    <row r="565" spans="1:8" x14ac:dyDescent="0.3">
      <c r="A565" t="str">
        <f t="shared" si="8"/>
        <v>ARTVİN-10.09.2014</v>
      </c>
      <c r="B565" t="s">
        <v>67</v>
      </c>
      <c r="C565" s="21" t="s">
        <v>3408</v>
      </c>
      <c r="D565">
        <v>21</v>
      </c>
      <c r="E565">
        <v>14</v>
      </c>
      <c r="F565" t="s">
        <v>27</v>
      </c>
      <c r="G565" t="s">
        <v>67</v>
      </c>
      <c r="H565" t="s">
        <v>62</v>
      </c>
    </row>
    <row r="566" spans="1:8" x14ac:dyDescent="0.3">
      <c r="A566" t="str">
        <f t="shared" si="8"/>
        <v>ARTVİN-10.09.2014</v>
      </c>
      <c r="B566" t="s">
        <v>67</v>
      </c>
      <c r="C566" s="21" t="s">
        <v>3408</v>
      </c>
      <c r="D566">
        <v>21</v>
      </c>
      <c r="E566">
        <v>14</v>
      </c>
      <c r="F566" t="s">
        <v>27</v>
      </c>
      <c r="G566" t="s">
        <v>67</v>
      </c>
      <c r="H566" t="s">
        <v>62</v>
      </c>
    </row>
    <row r="567" spans="1:8" x14ac:dyDescent="0.3">
      <c r="A567" t="str">
        <f t="shared" si="8"/>
        <v>ARTVİN-10.09.2014</v>
      </c>
      <c r="B567" t="s">
        <v>67</v>
      </c>
      <c r="C567" s="21" t="s">
        <v>3408</v>
      </c>
      <c r="D567">
        <v>21</v>
      </c>
      <c r="E567">
        <v>14</v>
      </c>
      <c r="F567" t="s">
        <v>27</v>
      </c>
      <c r="G567" t="s">
        <v>67</v>
      </c>
      <c r="H567" t="s">
        <v>62</v>
      </c>
    </row>
    <row r="568" spans="1:8" x14ac:dyDescent="0.3">
      <c r="A568" t="str">
        <f t="shared" si="8"/>
        <v>ISTANBUL-12.09.2014</v>
      </c>
      <c r="B568" t="s">
        <v>5725</v>
      </c>
      <c r="C568" s="21" t="s">
        <v>4304</v>
      </c>
      <c r="D568">
        <v>14</v>
      </c>
      <c r="E568">
        <v>9</v>
      </c>
      <c r="F568" t="s">
        <v>27</v>
      </c>
      <c r="G568" t="s">
        <v>5725</v>
      </c>
      <c r="H568" t="s">
        <v>51</v>
      </c>
    </row>
    <row r="569" spans="1:8" x14ac:dyDescent="0.3">
      <c r="A569" t="str">
        <f t="shared" si="8"/>
        <v>ISTANBUL-12.09.2014</v>
      </c>
      <c r="B569" t="s">
        <v>5725</v>
      </c>
      <c r="C569" s="21" t="s">
        <v>4304</v>
      </c>
      <c r="D569">
        <v>14</v>
      </c>
      <c r="E569">
        <v>9</v>
      </c>
      <c r="F569" t="s">
        <v>27</v>
      </c>
      <c r="G569" t="s">
        <v>5725</v>
      </c>
      <c r="H569" t="s">
        <v>51</v>
      </c>
    </row>
    <row r="570" spans="1:8" x14ac:dyDescent="0.3">
      <c r="A570" t="str">
        <f t="shared" si="8"/>
        <v>ARTVİN-24.09.2014</v>
      </c>
      <c r="B570" t="s">
        <v>67</v>
      </c>
      <c r="C570" s="21" t="s">
        <v>3874</v>
      </c>
      <c r="D570">
        <v>21</v>
      </c>
      <c r="E570">
        <v>16</v>
      </c>
      <c r="F570" t="s">
        <v>27</v>
      </c>
      <c r="G570" t="s">
        <v>67</v>
      </c>
      <c r="H570" t="s">
        <v>62</v>
      </c>
    </row>
    <row r="571" spans="1:8" x14ac:dyDescent="0.3">
      <c r="A571" t="str">
        <f t="shared" si="8"/>
        <v>ARTVİN-26.09.2014</v>
      </c>
      <c r="B571" t="s">
        <v>67</v>
      </c>
      <c r="C571" s="21" t="s">
        <v>3742</v>
      </c>
      <c r="D571">
        <v>20</v>
      </c>
      <c r="E571">
        <v>14</v>
      </c>
      <c r="F571" t="s">
        <v>275</v>
      </c>
      <c r="G571" t="s">
        <v>67</v>
      </c>
      <c r="H571" t="s">
        <v>62</v>
      </c>
    </row>
    <row r="572" spans="1:8" x14ac:dyDescent="0.3">
      <c r="A572" t="str">
        <f t="shared" si="8"/>
        <v>ARTVİN-26.09.2014</v>
      </c>
      <c r="B572" t="s">
        <v>67</v>
      </c>
      <c r="C572" s="21" t="s">
        <v>3742</v>
      </c>
      <c r="D572">
        <v>20</v>
      </c>
      <c r="E572">
        <v>14</v>
      </c>
      <c r="F572" t="s">
        <v>275</v>
      </c>
      <c r="G572" t="s">
        <v>67</v>
      </c>
      <c r="H572" t="s">
        <v>62</v>
      </c>
    </row>
    <row r="573" spans="1:8" x14ac:dyDescent="0.3">
      <c r="A573" t="str">
        <f t="shared" si="8"/>
        <v>ISTANBUL-28.09.2014</v>
      </c>
      <c r="B573" t="s">
        <v>5725</v>
      </c>
      <c r="C573" s="21" t="s">
        <v>3625</v>
      </c>
      <c r="D573">
        <v>20</v>
      </c>
      <c r="E573">
        <v>15</v>
      </c>
      <c r="F573" t="s">
        <v>37</v>
      </c>
      <c r="G573" t="s">
        <v>5725</v>
      </c>
      <c r="H573" t="s">
        <v>51</v>
      </c>
    </row>
    <row r="574" spans="1:8" x14ac:dyDescent="0.3">
      <c r="A574" t="str">
        <f t="shared" si="8"/>
        <v>ISTANBUL-28.09.2014</v>
      </c>
      <c r="B574" t="s">
        <v>5725</v>
      </c>
      <c r="C574" s="21" t="s">
        <v>3625</v>
      </c>
      <c r="D574">
        <v>20</v>
      </c>
      <c r="E574">
        <v>15</v>
      </c>
      <c r="F574" t="s">
        <v>37</v>
      </c>
      <c r="G574" t="s">
        <v>5725</v>
      </c>
      <c r="H574" t="s">
        <v>51</v>
      </c>
    </row>
    <row r="575" spans="1:8" x14ac:dyDescent="0.3">
      <c r="A575" t="str">
        <f t="shared" si="8"/>
        <v>ISTANBUL-29.09.2014</v>
      </c>
      <c r="B575" t="s">
        <v>5725</v>
      </c>
      <c r="C575" s="21" t="s">
        <v>4773</v>
      </c>
      <c r="D575">
        <v>20</v>
      </c>
      <c r="E575">
        <v>14</v>
      </c>
      <c r="F575" t="s">
        <v>72</v>
      </c>
      <c r="G575" t="s">
        <v>5725</v>
      </c>
      <c r="H575" t="s">
        <v>51</v>
      </c>
    </row>
    <row r="576" spans="1:8" x14ac:dyDescent="0.3">
      <c r="A576" t="str">
        <f t="shared" si="8"/>
        <v>ARTVİN-29.09.2014</v>
      </c>
      <c r="B576" t="s">
        <v>67</v>
      </c>
      <c r="C576" s="21" t="s">
        <v>4773</v>
      </c>
      <c r="D576">
        <v>20</v>
      </c>
      <c r="E576">
        <v>15</v>
      </c>
      <c r="F576" t="s">
        <v>27</v>
      </c>
      <c r="G576" t="s">
        <v>67</v>
      </c>
      <c r="H576" t="s">
        <v>62</v>
      </c>
    </row>
    <row r="577" spans="1:8" x14ac:dyDescent="0.3">
      <c r="A577" t="str">
        <f t="shared" si="8"/>
        <v>ISTANBUL-30.09.2014</v>
      </c>
      <c r="B577" t="s">
        <v>5725</v>
      </c>
      <c r="C577" s="21" t="s">
        <v>3432</v>
      </c>
      <c r="D577">
        <v>21</v>
      </c>
      <c r="E577">
        <v>14</v>
      </c>
      <c r="F577" t="s">
        <v>27</v>
      </c>
      <c r="G577" t="s">
        <v>5725</v>
      </c>
      <c r="H577" t="s">
        <v>51</v>
      </c>
    </row>
    <row r="578" spans="1:8" x14ac:dyDescent="0.3">
      <c r="A578" t="str">
        <f t="shared" si="8"/>
        <v>ISTANBUL-01.10.2014</v>
      </c>
      <c r="B578" t="s">
        <v>5725</v>
      </c>
      <c r="C578" s="21" t="s">
        <v>3409</v>
      </c>
      <c r="D578">
        <v>14</v>
      </c>
      <c r="E578">
        <v>7</v>
      </c>
      <c r="F578" t="s">
        <v>72</v>
      </c>
      <c r="G578" t="s">
        <v>5725</v>
      </c>
      <c r="H578" t="s">
        <v>51</v>
      </c>
    </row>
    <row r="579" spans="1:8" x14ac:dyDescent="0.3">
      <c r="A579" t="str">
        <f t="shared" ref="A579:A642" si="9">CONCATENATE(B579,"-",C579)</f>
        <v>ISTANBUL-01.10.2014</v>
      </c>
      <c r="B579" t="s">
        <v>5725</v>
      </c>
      <c r="C579" s="21" t="s">
        <v>3409</v>
      </c>
      <c r="D579">
        <v>14</v>
      </c>
      <c r="E579">
        <v>7</v>
      </c>
      <c r="F579" t="s">
        <v>72</v>
      </c>
      <c r="G579" t="s">
        <v>5725</v>
      </c>
      <c r="H579" t="s">
        <v>51</v>
      </c>
    </row>
    <row r="580" spans="1:8" x14ac:dyDescent="0.3">
      <c r="A580" t="str">
        <f t="shared" si="9"/>
        <v>ISTANBUL-02.10.2014</v>
      </c>
      <c r="B580" t="s">
        <v>5725</v>
      </c>
      <c r="C580" s="21" t="s">
        <v>3410</v>
      </c>
      <c r="D580">
        <v>9</v>
      </c>
      <c r="E580">
        <v>10</v>
      </c>
      <c r="F580" t="s">
        <v>27</v>
      </c>
      <c r="G580" t="s">
        <v>5725</v>
      </c>
      <c r="H580" t="s">
        <v>51</v>
      </c>
    </row>
    <row r="581" spans="1:8" x14ac:dyDescent="0.3">
      <c r="A581" t="str">
        <f t="shared" si="9"/>
        <v>ISTANBUL-08.10.2014</v>
      </c>
      <c r="B581" t="s">
        <v>5725</v>
      </c>
      <c r="C581" s="21" t="s">
        <v>4466</v>
      </c>
      <c r="D581">
        <v>31</v>
      </c>
      <c r="E581">
        <v>23</v>
      </c>
      <c r="F581" t="s">
        <v>72</v>
      </c>
      <c r="G581" t="s">
        <v>5725</v>
      </c>
      <c r="H581" t="s">
        <v>51</v>
      </c>
    </row>
    <row r="582" spans="1:8" x14ac:dyDescent="0.3">
      <c r="A582" t="str">
        <f t="shared" si="9"/>
        <v>ISTANBUL-14.10.2014</v>
      </c>
      <c r="B582" t="s">
        <v>5725</v>
      </c>
      <c r="C582" s="21" t="s">
        <v>3601</v>
      </c>
      <c r="D582">
        <v>20</v>
      </c>
      <c r="E582">
        <v>13</v>
      </c>
      <c r="F582" t="s">
        <v>27</v>
      </c>
      <c r="G582" t="s">
        <v>5725</v>
      </c>
      <c r="H582" t="s">
        <v>51</v>
      </c>
    </row>
    <row r="583" spans="1:8" x14ac:dyDescent="0.3">
      <c r="A583" t="str">
        <f t="shared" si="9"/>
        <v>ISTANBUL-14.10.2014</v>
      </c>
      <c r="B583" t="s">
        <v>5725</v>
      </c>
      <c r="C583" s="21" t="s">
        <v>3601</v>
      </c>
      <c r="D583">
        <v>20</v>
      </c>
      <c r="E583">
        <v>13</v>
      </c>
      <c r="F583" t="s">
        <v>27</v>
      </c>
      <c r="G583" t="s">
        <v>5725</v>
      </c>
      <c r="H583" t="s">
        <v>51</v>
      </c>
    </row>
    <row r="584" spans="1:8" x14ac:dyDescent="0.3">
      <c r="A584" t="str">
        <f t="shared" si="9"/>
        <v>ISTANBUL-14.10.2014</v>
      </c>
      <c r="B584" t="s">
        <v>5725</v>
      </c>
      <c r="C584" s="21" t="s">
        <v>3601</v>
      </c>
      <c r="D584">
        <v>20</v>
      </c>
      <c r="E584">
        <v>13</v>
      </c>
      <c r="F584" t="s">
        <v>27</v>
      </c>
      <c r="G584" t="s">
        <v>5725</v>
      </c>
      <c r="H584" t="s">
        <v>51</v>
      </c>
    </row>
    <row r="585" spans="1:8" x14ac:dyDescent="0.3">
      <c r="A585" t="str">
        <f t="shared" si="9"/>
        <v>ISTANBUL-15.10.2014</v>
      </c>
      <c r="B585" t="s">
        <v>5725</v>
      </c>
      <c r="C585" s="21" t="s">
        <v>4041</v>
      </c>
      <c r="D585">
        <v>21</v>
      </c>
      <c r="E585">
        <v>16</v>
      </c>
      <c r="F585" t="s">
        <v>27</v>
      </c>
      <c r="G585" t="s">
        <v>5725</v>
      </c>
      <c r="H585" t="s">
        <v>51</v>
      </c>
    </row>
    <row r="586" spans="1:8" x14ac:dyDescent="0.3">
      <c r="A586" t="str">
        <f t="shared" si="9"/>
        <v>ISTANBUL-17.10.2014</v>
      </c>
      <c r="B586" t="s">
        <v>5725</v>
      </c>
      <c r="C586" s="21" t="s">
        <v>3602</v>
      </c>
      <c r="D586">
        <v>23</v>
      </c>
      <c r="E586">
        <v>18</v>
      </c>
      <c r="F586" t="s">
        <v>37</v>
      </c>
      <c r="G586" t="s">
        <v>5725</v>
      </c>
      <c r="H586" t="s">
        <v>51</v>
      </c>
    </row>
    <row r="587" spans="1:8" x14ac:dyDescent="0.3">
      <c r="A587" t="str">
        <f t="shared" si="9"/>
        <v>ISTANBUL-17.10.2014</v>
      </c>
      <c r="B587" t="s">
        <v>5725</v>
      </c>
      <c r="C587" s="21" t="s">
        <v>3602</v>
      </c>
      <c r="D587">
        <v>23</v>
      </c>
      <c r="E587">
        <v>18</v>
      </c>
      <c r="F587" t="s">
        <v>37</v>
      </c>
      <c r="G587" t="s">
        <v>5725</v>
      </c>
      <c r="H587" t="s">
        <v>51</v>
      </c>
    </row>
    <row r="588" spans="1:8" x14ac:dyDescent="0.3">
      <c r="A588" t="str">
        <f t="shared" si="9"/>
        <v>ISTANBUL-17.10.2014</v>
      </c>
      <c r="B588" t="s">
        <v>5725</v>
      </c>
      <c r="C588" s="21" t="s">
        <v>3602</v>
      </c>
      <c r="D588">
        <v>23</v>
      </c>
      <c r="E588">
        <v>18</v>
      </c>
      <c r="F588" t="s">
        <v>37</v>
      </c>
      <c r="G588" t="s">
        <v>5725</v>
      </c>
      <c r="H588" t="s">
        <v>51</v>
      </c>
    </row>
    <row r="589" spans="1:8" x14ac:dyDescent="0.3">
      <c r="A589" t="str">
        <f t="shared" si="9"/>
        <v>ISTANBUL-20.10.2014</v>
      </c>
      <c r="B589" t="s">
        <v>5725</v>
      </c>
      <c r="C589" s="21" t="s">
        <v>3875</v>
      </c>
      <c r="D589">
        <v>15</v>
      </c>
      <c r="E589">
        <v>12</v>
      </c>
      <c r="F589" t="s">
        <v>72</v>
      </c>
      <c r="G589" t="s">
        <v>5725</v>
      </c>
      <c r="H589" t="s">
        <v>51</v>
      </c>
    </row>
    <row r="590" spans="1:8" x14ac:dyDescent="0.3">
      <c r="A590" t="str">
        <f t="shared" si="9"/>
        <v>ISTANBUL-20.10.2014</v>
      </c>
      <c r="B590" t="s">
        <v>5725</v>
      </c>
      <c r="C590" s="21" t="s">
        <v>3875</v>
      </c>
      <c r="D590">
        <v>15</v>
      </c>
      <c r="E590">
        <v>12</v>
      </c>
      <c r="F590" t="s">
        <v>72</v>
      </c>
      <c r="G590" t="s">
        <v>5725</v>
      </c>
      <c r="H590" t="s">
        <v>51</v>
      </c>
    </row>
    <row r="591" spans="1:8" x14ac:dyDescent="0.3">
      <c r="A591" t="str">
        <f t="shared" si="9"/>
        <v>ISTANBUL-21.10.2014</v>
      </c>
      <c r="B591" t="s">
        <v>5725</v>
      </c>
      <c r="C591" s="21" t="s">
        <v>4592</v>
      </c>
      <c r="D591">
        <v>19</v>
      </c>
      <c r="E591">
        <v>15</v>
      </c>
      <c r="F591" t="s">
        <v>72</v>
      </c>
      <c r="G591" t="s">
        <v>5725</v>
      </c>
      <c r="H591" t="s">
        <v>51</v>
      </c>
    </row>
    <row r="592" spans="1:8" x14ac:dyDescent="0.3">
      <c r="A592" t="str">
        <f t="shared" si="9"/>
        <v>ISTANBUL-23.10.2014</v>
      </c>
      <c r="B592" t="s">
        <v>5725</v>
      </c>
      <c r="C592" s="21" t="s">
        <v>3876</v>
      </c>
      <c r="D592">
        <v>24</v>
      </c>
      <c r="E592">
        <v>16</v>
      </c>
      <c r="F592" t="s">
        <v>37</v>
      </c>
      <c r="G592" t="s">
        <v>5725</v>
      </c>
      <c r="H592" t="s">
        <v>51</v>
      </c>
    </row>
    <row r="593" spans="1:8" x14ac:dyDescent="0.3">
      <c r="A593" t="str">
        <f t="shared" si="9"/>
        <v>ISTANBUL-23.10.2014</v>
      </c>
      <c r="B593" t="s">
        <v>5725</v>
      </c>
      <c r="C593" s="21" t="s">
        <v>3876</v>
      </c>
      <c r="D593">
        <v>24</v>
      </c>
      <c r="E593">
        <v>16</v>
      </c>
      <c r="F593" t="s">
        <v>37</v>
      </c>
      <c r="G593" t="s">
        <v>5725</v>
      </c>
      <c r="H593" t="s">
        <v>51</v>
      </c>
    </row>
    <row r="594" spans="1:8" x14ac:dyDescent="0.3">
      <c r="A594" t="str">
        <f t="shared" si="9"/>
        <v>ISTANBUL-24.10.2014</v>
      </c>
      <c r="B594" t="s">
        <v>5725</v>
      </c>
      <c r="C594" s="21" t="s">
        <v>3674</v>
      </c>
      <c r="D594">
        <v>22</v>
      </c>
      <c r="E594">
        <v>16</v>
      </c>
      <c r="F594" t="s">
        <v>27</v>
      </c>
      <c r="G594" t="s">
        <v>5725</v>
      </c>
      <c r="H594" t="s">
        <v>51</v>
      </c>
    </row>
    <row r="595" spans="1:8" x14ac:dyDescent="0.3">
      <c r="A595" t="str">
        <f t="shared" si="9"/>
        <v>ISTANBUL-26.10.2014</v>
      </c>
      <c r="B595" t="s">
        <v>5725</v>
      </c>
      <c r="C595" s="21" t="s">
        <v>4042</v>
      </c>
      <c r="D595">
        <v>16</v>
      </c>
      <c r="E595">
        <v>13</v>
      </c>
      <c r="F595" t="s">
        <v>37</v>
      </c>
      <c r="G595" t="s">
        <v>5725</v>
      </c>
      <c r="H595" t="s">
        <v>51</v>
      </c>
    </row>
    <row r="596" spans="1:8" x14ac:dyDescent="0.3">
      <c r="A596" t="str">
        <f t="shared" si="9"/>
        <v>ISTANBUL-26.10.2014</v>
      </c>
      <c r="B596" t="s">
        <v>5725</v>
      </c>
      <c r="C596" s="21" t="s">
        <v>4042</v>
      </c>
      <c r="D596">
        <v>16</v>
      </c>
      <c r="E596">
        <v>13</v>
      </c>
      <c r="F596" t="s">
        <v>37</v>
      </c>
      <c r="G596" t="s">
        <v>5725</v>
      </c>
      <c r="H596" t="s">
        <v>51</v>
      </c>
    </row>
    <row r="597" spans="1:8" x14ac:dyDescent="0.3">
      <c r="A597" t="str">
        <f t="shared" si="9"/>
        <v>ISTANBUL-27.10.2014</v>
      </c>
      <c r="B597" t="s">
        <v>5725</v>
      </c>
      <c r="C597" s="21" t="s">
        <v>4847</v>
      </c>
      <c r="D597">
        <v>15</v>
      </c>
      <c r="E597">
        <v>11</v>
      </c>
      <c r="F597" t="s">
        <v>37</v>
      </c>
      <c r="G597" t="s">
        <v>5725</v>
      </c>
      <c r="H597" t="s">
        <v>51</v>
      </c>
    </row>
    <row r="598" spans="1:8" x14ac:dyDescent="0.3">
      <c r="A598" t="str">
        <f t="shared" si="9"/>
        <v>ISTANBUL-28.10.2014</v>
      </c>
      <c r="B598" t="s">
        <v>5725</v>
      </c>
      <c r="C598" s="21" t="s">
        <v>4898</v>
      </c>
      <c r="D598">
        <v>14</v>
      </c>
      <c r="E598">
        <v>13</v>
      </c>
      <c r="F598" t="s">
        <v>27</v>
      </c>
      <c r="G598" t="s">
        <v>5725</v>
      </c>
      <c r="H598" t="s">
        <v>51</v>
      </c>
    </row>
    <row r="599" spans="1:8" x14ac:dyDescent="0.3">
      <c r="A599" t="str">
        <f t="shared" si="9"/>
        <v>ISTANBUL-28.10.2014</v>
      </c>
      <c r="B599" t="s">
        <v>5725</v>
      </c>
      <c r="C599" s="21" t="s">
        <v>4898</v>
      </c>
      <c r="D599">
        <v>14</v>
      </c>
      <c r="E599">
        <v>13</v>
      </c>
      <c r="F599" t="s">
        <v>27</v>
      </c>
      <c r="G599" t="s">
        <v>5725</v>
      </c>
      <c r="H599" t="s">
        <v>51</v>
      </c>
    </row>
    <row r="600" spans="1:8" x14ac:dyDescent="0.3">
      <c r="A600" t="str">
        <f t="shared" si="9"/>
        <v>ISTANBUL-30.10.2014</v>
      </c>
      <c r="B600" t="s">
        <v>5725</v>
      </c>
      <c r="C600" s="21" t="s">
        <v>3743</v>
      </c>
      <c r="D600">
        <v>15</v>
      </c>
      <c r="E600">
        <v>11</v>
      </c>
      <c r="F600" t="s">
        <v>37</v>
      </c>
      <c r="G600" t="s">
        <v>5725</v>
      </c>
      <c r="H600" t="s">
        <v>51</v>
      </c>
    </row>
    <row r="601" spans="1:8" x14ac:dyDescent="0.3">
      <c r="A601" t="str">
        <f t="shared" si="9"/>
        <v>ISTANBUL-30.10.2014</v>
      </c>
      <c r="B601" t="s">
        <v>5725</v>
      </c>
      <c r="C601" s="21" t="s">
        <v>3743</v>
      </c>
      <c r="D601">
        <v>15</v>
      </c>
      <c r="E601">
        <v>11</v>
      </c>
      <c r="F601" t="s">
        <v>37</v>
      </c>
      <c r="G601" t="s">
        <v>5725</v>
      </c>
      <c r="H601" t="s">
        <v>51</v>
      </c>
    </row>
    <row r="602" spans="1:8" x14ac:dyDescent="0.3">
      <c r="A602" t="str">
        <f t="shared" si="9"/>
        <v>ISTANBUL-02.11.2014</v>
      </c>
      <c r="B602" t="s">
        <v>5725</v>
      </c>
      <c r="C602" s="21" t="s">
        <v>4200</v>
      </c>
      <c r="D602">
        <v>17</v>
      </c>
      <c r="E602">
        <v>10</v>
      </c>
      <c r="F602" t="s">
        <v>27</v>
      </c>
      <c r="G602" t="s">
        <v>5725</v>
      </c>
      <c r="H602" t="s">
        <v>51</v>
      </c>
    </row>
    <row r="603" spans="1:8" x14ac:dyDescent="0.3">
      <c r="A603" t="str">
        <f t="shared" si="9"/>
        <v>ISTANBUL-03.11.2014</v>
      </c>
      <c r="B603" t="s">
        <v>5725</v>
      </c>
      <c r="C603" s="21" t="s">
        <v>4201</v>
      </c>
      <c r="D603">
        <v>6</v>
      </c>
      <c r="E603">
        <v>5</v>
      </c>
      <c r="F603" t="s">
        <v>37</v>
      </c>
      <c r="G603" t="s">
        <v>5725</v>
      </c>
      <c r="H603" t="s">
        <v>51</v>
      </c>
    </row>
    <row r="604" spans="1:8" x14ac:dyDescent="0.3">
      <c r="A604" t="str">
        <f t="shared" si="9"/>
        <v>ISTANBUL-03.11.2014</v>
      </c>
      <c r="B604" t="s">
        <v>5725</v>
      </c>
      <c r="C604" s="21" t="s">
        <v>4201</v>
      </c>
      <c r="D604">
        <v>6</v>
      </c>
      <c r="E604">
        <v>5</v>
      </c>
      <c r="F604" t="s">
        <v>37</v>
      </c>
      <c r="G604" t="s">
        <v>5725</v>
      </c>
      <c r="H604" t="s">
        <v>51</v>
      </c>
    </row>
    <row r="605" spans="1:8" x14ac:dyDescent="0.3">
      <c r="A605" t="str">
        <f t="shared" si="9"/>
        <v>ISTANBUL-05.11.2014</v>
      </c>
      <c r="B605" t="s">
        <v>5725</v>
      </c>
      <c r="C605" s="21" t="s">
        <v>4593</v>
      </c>
      <c r="D605">
        <v>18</v>
      </c>
      <c r="E605">
        <v>12</v>
      </c>
      <c r="F605" t="s">
        <v>37</v>
      </c>
      <c r="G605" t="s">
        <v>5725</v>
      </c>
      <c r="H605" t="s">
        <v>51</v>
      </c>
    </row>
    <row r="606" spans="1:8" x14ac:dyDescent="0.3">
      <c r="A606" t="str">
        <f t="shared" si="9"/>
        <v>ISTANBUL-05.11.2014</v>
      </c>
      <c r="B606" t="s">
        <v>5725</v>
      </c>
      <c r="C606" s="21" t="s">
        <v>4593</v>
      </c>
      <c r="D606">
        <v>18</v>
      </c>
      <c r="E606">
        <v>12</v>
      </c>
      <c r="F606" t="s">
        <v>37</v>
      </c>
      <c r="G606" t="s">
        <v>5725</v>
      </c>
      <c r="H606" t="s">
        <v>51</v>
      </c>
    </row>
    <row r="607" spans="1:8" x14ac:dyDescent="0.3">
      <c r="A607" t="str">
        <f t="shared" si="9"/>
        <v>ISTANBUL-07.11.2014</v>
      </c>
      <c r="B607" t="s">
        <v>5725</v>
      </c>
      <c r="C607" s="21" t="s">
        <v>4467</v>
      </c>
      <c r="D607">
        <v>32</v>
      </c>
      <c r="E607">
        <v>21</v>
      </c>
      <c r="F607" t="s">
        <v>72</v>
      </c>
      <c r="G607" t="s">
        <v>5725</v>
      </c>
      <c r="H607" t="s">
        <v>51</v>
      </c>
    </row>
    <row r="608" spans="1:8" x14ac:dyDescent="0.3">
      <c r="A608" t="str">
        <f t="shared" si="9"/>
        <v>ISTANBUL-08.11.2014</v>
      </c>
      <c r="B608" t="s">
        <v>5725</v>
      </c>
      <c r="C608" s="21" t="s">
        <v>3433</v>
      </c>
      <c r="D608">
        <v>33</v>
      </c>
      <c r="E608">
        <v>24</v>
      </c>
      <c r="F608" t="s">
        <v>72</v>
      </c>
      <c r="G608" t="s">
        <v>5725</v>
      </c>
      <c r="H608" t="s">
        <v>51</v>
      </c>
    </row>
    <row r="609" spans="1:8" x14ac:dyDescent="0.3">
      <c r="A609" t="str">
        <f t="shared" si="9"/>
        <v>ISTANBUL-10.11.2014</v>
      </c>
      <c r="B609" t="s">
        <v>5725</v>
      </c>
      <c r="C609" s="21" t="s">
        <v>4828</v>
      </c>
      <c r="D609">
        <v>20</v>
      </c>
      <c r="E609">
        <v>16</v>
      </c>
      <c r="F609" t="s">
        <v>27</v>
      </c>
      <c r="G609" t="s">
        <v>5725</v>
      </c>
      <c r="H609" t="s">
        <v>51</v>
      </c>
    </row>
    <row r="610" spans="1:8" x14ac:dyDescent="0.3">
      <c r="A610" t="str">
        <f t="shared" si="9"/>
        <v>ISTANBUL-11.11.2014</v>
      </c>
      <c r="B610" t="s">
        <v>5725</v>
      </c>
      <c r="C610" s="21" t="s">
        <v>3481</v>
      </c>
      <c r="D610">
        <v>17</v>
      </c>
      <c r="E610">
        <v>13</v>
      </c>
      <c r="F610" t="s">
        <v>27</v>
      </c>
      <c r="G610" t="s">
        <v>5725</v>
      </c>
      <c r="H610" t="s">
        <v>51</v>
      </c>
    </row>
    <row r="611" spans="1:8" x14ac:dyDescent="0.3">
      <c r="A611" t="str">
        <f t="shared" si="9"/>
        <v>ISTANBUL-11.11.2014</v>
      </c>
      <c r="B611" t="s">
        <v>5725</v>
      </c>
      <c r="C611" s="21" t="s">
        <v>3481</v>
      </c>
      <c r="D611">
        <v>17</v>
      </c>
      <c r="E611">
        <v>13</v>
      </c>
      <c r="F611" t="s">
        <v>27</v>
      </c>
      <c r="G611" t="s">
        <v>5725</v>
      </c>
      <c r="H611" t="s">
        <v>51</v>
      </c>
    </row>
    <row r="612" spans="1:8" x14ac:dyDescent="0.3">
      <c r="A612" t="str">
        <f t="shared" si="9"/>
        <v>ISTANBUL-12.11.2014</v>
      </c>
      <c r="B612" t="s">
        <v>5725</v>
      </c>
      <c r="C612" s="21" t="s">
        <v>4468</v>
      </c>
      <c r="D612">
        <v>13</v>
      </c>
      <c r="E612">
        <v>9</v>
      </c>
      <c r="F612" t="s">
        <v>37</v>
      </c>
      <c r="G612" t="s">
        <v>5725</v>
      </c>
      <c r="H612" t="s">
        <v>51</v>
      </c>
    </row>
    <row r="613" spans="1:8" x14ac:dyDescent="0.3">
      <c r="A613" t="str">
        <f t="shared" si="9"/>
        <v>ISTANBUL-14.11.2014</v>
      </c>
      <c r="B613" t="s">
        <v>5725</v>
      </c>
      <c r="C613" s="21" t="s">
        <v>3574</v>
      </c>
      <c r="D613">
        <v>17</v>
      </c>
      <c r="E613">
        <v>13</v>
      </c>
      <c r="F613" t="s">
        <v>37</v>
      </c>
      <c r="G613" t="s">
        <v>5725</v>
      </c>
      <c r="H613" t="s">
        <v>51</v>
      </c>
    </row>
    <row r="614" spans="1:8" x14ac:dyDescent="0.3">
      <c r="A614" t="str">
        <f t="shared" si="9"/>
        <v>ISTANBUL-15.11.2014</v>
      </c>
      <c r="B614" t="s">
        <v>5725</v>
      </c>
      <c r="C614" s="21" t="s">
        <v>3877</v>
      </c>
      <c r="D614">
        <v>16</v>
      </c>
      <c r="E614">
        <v>12</v>
      </c>
      <c r="F614" t="s">
        <v>37</v>
      </c>
      <c r="G614" t="s">
        <v>5725</v>
      </c>
      <c r="H614" t="s">
        <v>51</v>
      </c>
    </row>
    <row r="615" spans="1:8" x14ac:dyDescent="0.3">
      <c r="A615" t="str">
        <f t="shared" si="9"/>
        <v>ISTANBUL-19.11.2014</v>
      </c>
      <c r="B615" t="s">
        <v>5725</v>
      </c>
      <c r="C615" s="21" t="s">
        <v>4366</v>
      </c>
      <c r="D615">
        <v>20</v>
      </c>
      <c r="E615">
        <v>13</v>
      </c>
      <c r="F615" t="s">
        <v>27</v>
      </c>
      <c r="G615" t="s">
        <v>5725</v>
      </c>
      <c r="H615" t="s">
        <v>51</v>
      </c>
    </row>
    <row r="616" spans="1:8" x14ac:dyDescent="0.3">
      <c r="A616" t="str">
        <f t="shared" si="9"/>
        <v>ISTANBUL-20.11.2014</v>
      </c>
      <c r="B616" t="s">
        <v>5725</v>
      </c>
      <c r="C616" s="21" t="s">
        <v>3530</v>
      </c>
      <c r="D616">
        <v>14</v>
      </c>
      <c r="E616">
        <v>8</v>
      </c>
      <c r="F616" t="s">
        <v>37</v>
      </c>
      <c r="G616" t="s">
        <v>5725</v>
      </c>
      <c r="H616" t="s">
        <v>51</v>
      </c>
    </row>
    <row r="617" spans="1:8" x14ac:dyDescent="0.3">
      <c r="A617" t="str">
        <f t="shared" si="9"/>
        <v>ISTANBUL-20.11.2014</v>
      </c>
      <c r="B617" t="s">
        <v>5725</v>
      </c>
      <c r="C617" s="21" t="s">
        <v>3530</v>
      </c>
      <c r="D617">
        <v>14</v>
      </c>
      <c r="E617">
        <v>8</v>
      </c>
      <c r="F617" t="s">
        <v>37</v>
      </c>
      <c r="G617" t="s">
        <v>5725</v>
      </c>
      <c r="H617" t="s">
        <v>51</v>
      </c>
    </row>
    <row r="618" spans="1:8" x14ac:dyDescent="0.3">
      <c r="A618" t="str">
        <f t="shared" si="9"/>
        <v>ISTANBUL-21.11.2014</v>
      </c>
      <c r="B618" t="s">
        <v>5725</v>
      </c>
      <c r="C618" s="21" t="s">
        <v>3531</v>
      </c>
      <c r="D618">
        <v>12</v>
      </c>
      <c r="E618">
        <v>7</v>
      </c>
      <c r="F618" t="s">
        <v>27</v>
      </c>
      <c r="G618" t="s">
        <v>5725</v>
      </c>
      <c r="H618" t="s">
        <v>51</v>
      </c>
    </row>
    <row r="619" spans="1:8" x14ac:dyDescent="0.3">
      <c r="A619" t="str">
        <f t="shared" si="9"/>
        <v>ISTANBUL-24.11.2014</v>
      </c>
      <c r="B619" t="s">
        <v>5725</v>
      </c>
      <c r="C619" s="21" t="s">
        <v>4848</v>
      </c>
      <c r="D619">
        <v>10</v>
      </c>
      <c r="E619">
        <v>7</v>
      </c>
      <c r="F619" t="s">
        <v>27</v>
      </c>
      <c r="G619" t="s">
        <v>5725</v>
      </c>
      <c r="H619" t="s">
        <v>51</v>
      </c>
    </row>
    <row r="620" spans="1:8" x14ac:dyDescent="0.3">
      <c r="A620" t="str">
        <f t="shared" si="9"/>
        <v>ISTANBUL-01.12.2014</v>
      </c>
      <c r="B620" t="s">
        <v>5725</v>
      </c>
      <c r="C620" s="21" t="s">
        <v>4594</v>
      </c>
      <c r="D620">
        <v>11</v>
      </c>
      <c r="E620">
        <v>7</v>
      </c>
      <c r="F620" t="s">
        <v>27</v>
      </c>
      <c r="G620" t="s">
        <v>5725</v>
      </c>
      <c r="H620" t="s">
        <v>51</v>
      </c>
    </row>
    <row r="621" spans="1:8" x14ac:dyDescent="0.3">
      <c r="A621" t="str">
        <f t="shared" si="9"/>
        <v>ISTANBUL-01.12.2014</v>
      </c>
      <c r="B621" t="s">
        <v>5725</v>
      </c>
      <c r="C621" s="21" t="s">
        <v>4594</v>
      </c>
      <c r="D621">
        <v>11</v>
      </c>
      <c r="E621">
        <v>7</v>
      </c>
      <c r="F621" t="s">
        <v>27</v>
      </c>
      <c r="G621" t="s">
        <v>5725</v>
      </c>
      <c r="H621" t="s">
        <v>51</v>
      </c>
    </row>
    <row r="622" spans="1:8" x14ac:dyDescent="0.3">
      <c r="A622" t="str">
        <f t="shared" si="9"/>
        <v>ISTANBUL-03.12.2014</v>
      </c>
      <c r="B622" t="s">
        <v>5725</v>
      </c>
      <c r="C622" s="21" t="s">
        <v>3482</v>
      </c>
      <c r="D622">
        <v>8</v>
      </c>
      <c r="E622">
        <v>7</v>
      </c>
      <c r="F622" t="s">
        <v>72</v>
      </c>
      <c r="G622" t="s">
        <v>5725</v>
      </c>
      <c r="H622" t="s">
        <v>51</v>
      </c>
    </row>
    <row r="623" spans="1:8" x14ac:dyDescent="0.3">
      <c r="A623" t="str">
        <f t="shared" si="9"/>
        <v>ISTANBUL-03.12.2014</v>
      </c>
      <c r="B623" t="s">
        <v>5725</v>
      </c>
      <c r="C623" s="21" t="s">
        <v>3482</v>
      </c>
      <c r="D623">
        <v>8</v>
      </c>
      <c r="E623">
        <v>7</v>
      </c>
      <c r="F623" t="s">
        <v>72</v>
      </c>
      <c r="G623" t="s">
        <v>5725</v>
      </c>
      <c r="H623" t="s">
        <v>51</v>
      </c>
    </row>
    <row r="624" spans="1:8" x14ac:dyDescent="0.3">
      <c r="A624" t="str">
        <f t="shared" si="9"/>
        <v>ISTANBUL-03.12.2014</v>
      </c>
      <c r="B624" t="s">
        <v>5725</v>
      </c>
      <c r="C624" s="21" t="s">
        <v>3482</v>
      </c>
      <c r="D624">
        <v>8</v>
      </c>
      <c r="E624">
        <v>7</v>
      </c>
      <c r="F624" t="s">
        <v>72</v>
      </c>
      <c r="G624" t="s">
        <v>5725</v>
      </c>
      <c r="H624" t="s">
        <v>51</v>
      </c>
    </row>
    <row r="625" spans="1:8" x14ac:dyDescent="0.3">
      <c r="A625" t="str">
        <f t="shared" si="9"/>
        <v>ISTANBUL-04.12.2014</v>
      </c>
      <c r="B625" t="s">
        <v>5725</v>
      </c>
      <c r="C625" s="21" t="s">
        <v>3411</v>
      </c>
      <c r="D625">
        <v>13</v>
      </c>
      <c r="E625">
        <v>7</v>
      </c>
      <c r="F625" t="s">
        <v>37</v>
      </c>
      <c r="G625" t="s">
        <v>5725</v>
      </c>
      <c r="H625" t="s">
        <v>51</v>
      </c>
    </row>
    <row r="626" spans="1:8" x14ac:dyDescent="0.3">
      <c r="A626" t="str">
        <f t="shared" si="9"/>
        <v>ISTANBUL-05.12.2014</v>
      </c>
      <c r="B626" t="s">
        <v>5725</v>
      </c>
      <c r="C626" s="21" t="s">
        <v>3744</v>
      </c>
      <c r="D626">
        <v>20</v>
      </c>
      <c r="E626">
        <v>16</v>
      </c>
      <c r="F626" t="s">
        <v>27</v>
      </c>
      <c r="G626" t="s">
        <v>5725</v>
      </c>
      <c r="H626" t="s">
        <v>51</v>
      </c>
    </row>
    <row r="627" spans="1:8" x14ac:dyDescent="0.3">
      <c r="A627" t="str">
        <f t="shared" si="9"/>
        <v>ISTANBUL-05.12.2014</v>
      </c>
      <c r="B627" t="s">
        <v>5725</v>
      </c>
      <c r="C627" s="21" t="s">
        <v>3744</v>
      </c>
      <c r="D627">
        <v>20</v>
      </c>
      <c r="E627">
        <v>16</v>
      </c>
      <c r="F627" t="s">
        <v>27</v>
      </c>
      <c r="G627" t="s">
        <v>5725</v>
      </c>
      <c r="H627" t="s">
        <v>51</v>
      </c>
    </row>
    <row r="628" spans="1:8" x14ac:dyDescent="0.3">
      <c r="A628" t="str">
        <f t="shared" si="9"/>
        <v>ISTANBUL-08.12.2014</v>
      </c>
      <c r="B628" t="s">
        <v>5725</v>
      </c>
      <c r="C628" s="21" t="s">
        <v>4043</v>
      </c>
      <c r="D628">
        <v>33</v>
      </c>
      <c r="E628">
        <v>24</v>
      </c>
      <c r="F628" t="s">
        <v>72</v>
      </c>
      <c r="G628" t="s">
        <v>5725</v>
      </c>
      <c r="H628" t="s">
        <v>51</v>
      </c>
    </row>
    <row r="629" spans="1:8" x14ac:dyDescent="0.3">
      <c r="A629" t="str">
        <f t="shared" si="9"/>
        <v>ISTANBUL-10.12.2014</v>
      </c>
      <c r="B629" t="s">
        <v>5725</v>
      </c>
      <c r="C629" s="21" t="s">
        <v>4469</v>
      </c>
      <c r="D629">
        <v>18</v>
      </c>
      <c r="E629">
        <v>14</v>
      </c>
      <c r="F629" t="s">
        <v>72</v>
      </c>
      <c r="G629" t="s">
        <v>5725</v>
      </c>
      <c r="H629" t="s">
        <v>51</v>
      </c>
    </row>
    <row r="630" spans="1:8" x14ac:dyDescent="0.3">
      <c r="A630" t="str">
        <f t="shared" si="9"/>
        <v>ISTANBUL-15.12.2014</v>
      </c>
      <c r="B630" t="s">
        <v>5725</v>
      </c>
      <c r="C630" s="21" t="s">
        <v>4202</v>
      </c>
      <c r="D630">
        <v>14</v>
      </c>
      <c r="E630">
        <v>6</v>
      </c>
      <c r="F630" t="s">
        <v>72</v>
      </c>
      <c r="G630" t="s">
        <v>5725</v>
      </c>
      <c r="H630" t="s">
        <v>51</v>
      </c>
    </row>
    <row r="631" spans="1:8" x14ac:dyDescent="0.3">
      <c r="A631" t="str">
        <f t="shared" si="9"/>
        <v>ISTANBUL-16.12.2014</v>
      </c>
      <c r="B631" t="s">
        <v>5725</v>
      </c>
      <c r="C631" s="21" t="s">
        <v>4470</v>
      </c>
      <c r="D631">
        <v>14</v>
      </c>
      <c r="E631">
        <v>9</v>
      </c>
      <c r="F631" t="s">
        <v>72</v>
      </c>
      <c r="G631" t="s">
        <v>5725</v>
      </c>
      <c r="H631" t="s">
        <v>51</v>
      </c>
    </row>
    <row r="632" spans="1:8" x14ac:dyDescent="0.3">
      <c r="A632" t="str">
        <f t="shared" si="9"/>
        <v>ISTANBUL-16.12.2014</v>
      </c>
      <c r="B632" t="s">
        <v>5725</v>
      </c>
      <c r="C632" s="21" t="s">
        <v>4470</v>
      </c>
      <c r="D632">
        <v>14</v>
      </c>
      <c r="E632">
        <v>9</v>
      </c>
      <c r="F632" t="s">
        <v>72</v>
      </c>
      <c r="G632" t="s">
        <v>5725</v>
      </c>
      <c r="H632" t="s">
        <v>51</v>
      </c>
    </row>
    <row r="633" spans="1:8" x14ac:dyDescent="0.3">
      <c r="A633" t="str">
        <f t="shared" si="9"/>
        <v>ISTANBUL-19.12.2014</v>
      </c>
      <c r="B633" t="s">
        <v>5725</v>
      </c>
      <c r="C633" s="21" t="s">
        <v>4923</v>
      </c>
      <c r="D633">
        <v>12</v>
      </c>
      <c r="E633">
        <v>6</v>
      </c>
      <c r="F633" t="s">
        <v>72</v>
      </c>
      <c r="G633" t="s">
        <v>5725</v>
      </c>
      <c r="H633" t="s">
        <v>51</v>
      </c>
    </row>
    <row r="634" spans="1:8" x14ac:dyDescent="0.3">
      <c r="A634" t="str">
        <f t="shared" si="9"/>
        <v>ISTANBUL-20.12.2014</v>
      </c>
      <c r="B634" t="s">
        <v>5725</v>
      </c>
      <c r="C634" s="21" t="s">
        <v>3434</v>
      </c>
      <c r="D634">
        <v>14</v>
      </c>
      <c r="E634">
        <v>9</v>
      </c>
      <c r="F634" t="s">
        <v>27</v>
      </c>
      <c r="G634" t="s">
        <v>5725</v>
      </c>
      <c r="H634" t="s">
        <v>51</v>
      </c>
    </row>
    <row r="635" spans="1:8" x14ac:dyDescent="0.3">
      <c r="A635" t="str">
        <f t="shared" si="9"/>
        <v>ISTANBUL-22.12.2014</v>
      </c>
      <c r="B635" t="s">
        <v>5725</v>
      </c>
      <c r="C635" s="21" t="s">
        <v>3435</v>
      </c>
      <c r="D635">
        <v>9</v>
      </c>
      <c r="E635">
        <v>5</v>
      </c>
      <c r="F635" t="s">
        <v>27</v>
      </c>
      <c r="G635" t="s">
        <v>5725</v>
      </c>
      <c r="H635" t="s">
        <v>51</v>
      </c>
    </row>
    <row r="636" spans="1:8" x14ac:dyDescent="0.3">
      <c r="A636" t="str">
        <f t="shared" si="9"/>
        <v>ISTANBUL-22.12.2014</v>
      </c>
      <c r="B636" t="s">
        <v>5725</v>
      </c>
      <c r="C636" s="21" t="s">
        <v>3435</v>
      </c>
      <c r="D636">
        <v>9</v>
      </c>
      <c r="E636">
        <v>5</v>
      </c>
      <c r="F636" t="s">
        <v>27</v>
      </c>
      <c r="G636" t="s">
        <v>5725</v>
      </c>
      <c r="H636" t="s">
        <v>51</v>
      </c>
    </row>
    <row r="637" spans="1:8" x14ac:dyDescent="0.3">
      <c r="A637" t="str">
        <f t="shared" si="9"/>
        <v>ISTANBUL-23.12.2014</v>
      </c>
      <c r="B637" t="s">
        <v>5725</v>
      </c>
      <c r="C637" s="21" t="s">
        <v>3878</v>
      </c>
      <c r="D637">
        <v>11</v>
      </c>
      <c r="E637">
        <v>9</v>
      </c>
      <c r="F637" t="s">
        <v>27</v>
      </c>
      <c r="G637" t="s">
        <v>5725</v>
      </c>
      <c r="H637" t="s">
        <v>51</v>
      </c>
    </row>
    <row r="638" spans="1:8" x14ac:dyDescent="0.3">
      <c r="A638" t="str">
        <f t="shared" si="9"/>
        <v>ISTANBUL-24.12.2014</v>
      </c>
      <c r="B638" t="s">
        <v>5725</v>
      </c>
      <c r="C638" s="21" t="s">
        <v>3575</v>
      </c>
      <c r="D638">
        <v>14</v>
      </c>
      <c r="E638">
        <v>10</v>
      </c>
      <c r="F638" t="s">
        <v>72</v>
      </c>
      <c r="G638" t="s">
        <v>5725</v>
      </c>
      <c r="H638" t="s">
        <v>51</v>
      </c>
    </row>
    <row r="639" spans="1:8" x14ac:dyDescent="0.3">
      <c r="A639" t="str">
        <f t="shared" si="9"/>
        <v>ISTANBUL-25.12.2014</v>
      </c>
      <c r="B639" t="s">
        <v>5725</v>
      </c>
      <c r="C639" s="21" t="s">
        <v>4924</v>
      </c>
      <c r="D639">
        <v>14</v>
      </c>
      <c r="E639">
        <v>9</v>
      </c>
      <c r="F639" t="s">
        <v>72</v>
      </c>
      <c r="G639" t="s">
        <v>5725</v>
      </c>
      <c r="H639" t="s">
        <v>51</v>
      </c>
    </row>
    <row r="640" spans="1:8" x14ac:dyDescent="0.3">
      <c r="A640" t="str">
        <f t="shared" si="9"/>
        <v>ISTANBUL-28.12.2014</v>
      </c>
      <c r="B640" t="s">
        <v>5725</v>
      </c>
      <c r="C640" s="21" t="s">
        <v>3483</v>
      </c>
      <c r="D640">
        <v>9</v>
      </c>
      <c r="E640">
        <v>8</v>
      </c>
      <c r="F640" t="s">
        <v>27</v>
      </c>
      <c r="G640" t="s">
        <v>5725</v>
      </c>
      <c r="H640" t="s">
        <v>51</v>
      </c>
    </row>
    <row r="641" spans="1:8" x14ac:dyDescent="0.3">
      <c r="A641" t="str">
        <f t="shared" si="9"/>
        <v>ISTANBUL-30.12.2014</v>
      </c>
      <c r="B641" t="s">
        <v>5725</v>
      </c>
      <c r="C641" s="21" t="s">
        <v>3576</v>
      </c>
      <c r="D641">
        <v>3</v>
      </c>
      <c r="E641">
        <v>1</v>
      </c>
      <c r="F641" t="s">
        <v>37</v>
      </c>
      <c r="G641" t="s">
        <v>5725</v>
      </c>
      <c r="H641" t="s">
        <v>51</v>
      </c>
    </row>
    <row r="642" spans="1:8" x14ac:dyDescent="0.3">
      <c r="A642" t="str">
        <f t="shared" si="9"/>
        <v>ISTANBUL-04.01.2015</v>
      </c>
      <c r="B642" t="s">
        <v>5725</v>
      </c>
      <c r="C642" s="21" t="s">
        <v>4925</v>
      </c>
      <c r="D642">
        <v>18</v>
      </c>
      <c r="E642">
        <v>8</v>
      </c>
      <c r="F642" t="s">
        <v>27</v>
      </c>
      <c r="G642" t="s">
        <v>5725</v>
      </c>
      <c r="H642" t="s">
        <v>51</v>
      </c>
    </row>
    <row r="643" spans="1:8" x14ac:dyDescent="0.3">
      <c r="A643" t="str">
        <f t="shared" ref="A643:A706" si="10">CONCATENATE(B643,"-",C643)</f>
        <v>ISTANBUL-05.01.2015</v>
      </c>
      <c r="B643" t="s">
        <v>5725</v>
      </c>
      <c r="C643" s="21" t="s">
        <v>4044</v>
      </c>
      <c r="D643">
        <v>19</v>
      </c>
      <c r="E643">
        <v>11</v>
      </c>
      <c r="F643" t="s">
        <v>27</v>
      </c>
      <c r="G643" t="s">
        <v>5725</v>
      </c>
      <c r="H643" t="s">
        <v>51</v>
      </c>
    </row>
    <row r="644" spans="1:8" x14ac:dyDescent="0.3">
      <c r="A644" t="str">
        <f t="shared" si="10"/>
        <v>ISTANBUL-07.01.2015</v>
      </c>
      <c r="B644" t="s">
        <v>5725</v>
      </c>
      <c r="C644" s="21" t="s">
        <v>3436</v>
      </c>
      <c r="D644">
        <v>27</v>
      </c>
      <c r="E644">
        <v>21</v>
      </c>
      <c r="F644" t="s">
        <v>72</v>
      </c>
      <c r="G644" t="s">
        <v>5725</v>
      </c>
      <c r="H644" t="s">
        <v>51</v>
      </c>
    </row>
    <row r="645" spans="1:8" x14ac:dyDescent="0.3">
      <c r="A645" t="str">
        <f t="shared" si="10"/>
        <v>ISTANBUL-07.01.2015</v>
      </c>
      <c r="B645" t="s">
        <v>5725</v>
      </c>
      <c r="C645" s="21" t="s">
        <v>3436</v>
      </c>
      <c r="D645">
        <v>27</v>
      </c>
      <c r="E645">
        <v>21</v>
      </c>
      <c r="F645" t="s">
        <v>72</v>
      </c>
      <c r="G645" t="s">
        <v>5725</v>
      </c>
      <c r="H645" t="s">
        <v>51</v>
      </c>
    </row>
    <row r="646" spans="1:8" x14ac:dyDescent="0.3">
      <c r="A646" t="str">
        <f t="shared" si="10"/>
        <v>ISTANBUL-07.01.2015</v>
      </c>
      <c r="B646" t="s">
        <v>5725</v>
      </c>
      <c r="C646" s="21" t="s">
        <v>3436</v>
      </c>
      <c r="D646">
        <v>27</v>
      </c>
      <c r="E646">
        <v>21</v>
      </c>
      <c r="F646" t="s">
        <v>72</v>
      </c>
      <c r="G646" t="s">
        <v>5725</v>
      </c>
      <c r="H646" t="s">
        <v>51</v>
      </c>
    </row>
    <row r="647" spans="1:8" x14ac:dyDescent="0.3">
      <c r="A647" t="str">
        <f t="shared" si="10"/>
        <v>ISTANBUL-13.01.2015</v>
      </c>
      <c r="B647" t="s">
        <v>5725</v>
      </c>
      <c r="C647" s="21" t="s">
        <v>4471</v>
      </c>
      <c r="D647">
        <v>8</v>
      </c>
      <c r="E647">
        <v>6</v>
      </c>
      <c r="F647" t="s">
        <v>27</v>
      </c>
      <c r="G647" t="s">
        <v>5725</v>
      </c>
      <c r="H647" t="s">
        <v>51</v>
      </c>
    </row>
    <row r="648" spans="1:8" x14ac:dyDescent="0.3">
      <c r="A648" t="str">
        <f t="shared" si="10"/>
        <v>ANKARA-13.01.2015</v>
      </c>
      <c r="B648" t="s">
        <v>132</v>
      </c>
      <c r="C648" s="21" t="s">
        <v>4471</v>
      </c>
      <c r="D648">
        <v>3</v>
      </c>
      <c r="E648">
        <v>-3</v>
      </c>
      <c r="F648" t="s">
        <v>37</v>
      </c>
      <c r="G648" t="s">
        <v>132</v>
      </c>
      <c r="H648" t="s">
        <v>130</v>
      </c>
    </row>
    <row r="649" spans="1:8" x14ac:dyDescent="0.3">
      <c r="A649" t="str">
        <f t="shared" si="10"/>
        <v>ISTANBUL-14.01.2015</v>
      </c>
      <c r="B649" t="s">
        <v>5725</v>
      </c>
      <c r="C649" s="21" t="s">
        <v>4472</v>
      </c>
      <c r="D649">
        <v>9</v>
      </c>
      <c r="E649">
        <v>3</v>
      </c>
      <c r="F649" t="s">
        <v>27</v>
      </c>
      <c r="G649" t="s">
        <v>5725</v>
      </c>
      <c r="H649" t="s">
        <v>51</v>
      </c>
    </row>
    <row r="650" spans="1:8" x14ac:dyDescent="0.3">
      <c r="A650" t="str">
        <f t="shared" si="10"/>
        <v>ISTANBUL-14.01.2015</v>
      </c>
      <c r="B650" t="s">
        <v>5725</v>
      </c>
      <c r="C650" s="21" t="s">
        <v>4472</v>
      </c>
      <c r="D650">
        <v>9</v>
      </c>
      <c r="E650">
        <v>3</v>
      </c>
      <c r="F650" t="s">
        <v>27</v>
      </c>
      <c r="G650" t="s">
        <v>5725</v>
      </c>
      <c r="H650" t="s">
        <v>51</v>
      </c>
    </row>
    <row r="651" spans="1:8" x14ac:dyDescent="0.3">
      <c r="A651" t="str">
        <f t="shared" si="10"/>
        <v>ISTANBUL-14.01.2015</v>
      </c>
      <c r="B651" t="s">
        <v>5725</v>
      </c>
      <c r="C651" s="21" t="s">
        <v>4472</v>
      </c>
      <c r="D651">
        <v>9</v>
      </c>
      <c r="E651">
        <v>3</v>
      </c>
      <c r="F651" t="s">
        <v>27</v>
      </c>
      <c r="G651" t="s">
        <v>5725</v>
      </c>
      <c r="H651" t="s">
        <v>51</v>
      </c>
    </row>
    <row r="652" spans="1:8" x14ac:dyDescent="0.3">
      <c r="A652" t="str">
        <f t="shared" si="10"/>
        <v>ISTANBUL-14.01.2015</v>
      </c>
      <c r="B652" t="s">
        <v>5725</v>
      </c>
      <c r="C652" s="21" t="s">
        <v>4472</v>
      </c>
      <c r="D652">
        <v>9</v>
      </c>
      <c r="E652">
        <v>3</v>
      </c>
      <c r="F652" t="s">
        <v>27</v>
      </c>
      <c r="G652" t="s">
        <v>5725</v>
      </c>
      <c r="H652" t="s">
        <v>51</v>
      </c>
    </row>
    <row r="653" spans="1:8" x14ac:dyDescent="0.3">
      <c r="A653" t="str">
        <f t="shared" si="10"/>
        <v>ISTANBUL-18.01.2015</v>
      </c>
      <c r="B653" t="s">
        <v>5725</v>
      </c>
      <c r="C653" s="21" t="s">
        <v>4774</v>
      </c>
      <c r="D653">
        <v>11</v>
      </c>
      <c r="E653">
        <v>7</v>
      </c>
      <c r="F653" t="s">
        <v>27</v>
      </c>
      <c r="G653" t="s">
        <v>5725</v>
      </c>
      <c r="H653" t="s">
        <v>51</v>
      </c>
    </row>
    <row r="654" spans="1:8" x14ac:dyDescent="0.3">
      <c r="A654" t="str">
        <f t="shared" si="10"/>
        <v>ISTANBUL-21.01.2015</v>
      </c>
      <c r="B654" t="s">
        <v>5725</v>
      </c>
      <c r="C654" s="21" t="s">
        <v>4045</v>
      </c>
      <c r="D654">
        <v>14</v>
      </c>
      <c r="E654">
        <v>7</v>
      </c>
      <c r="F654" t="s">
        <v>27</v>
      </c>
      <c r="G654" t="s">
        <v>5725</v>
      </c>
      <c r="H654" t="s">
        <v>51</v>
      </c>
    </row>
    <row r="655" spans="1:8" x14ac:dyDescent="0.3">
      <c r="A655" t="str">
        <f t="shared" si="10"/>
        <v>ISTANBUL-23.01.2015</v>
      </c>
      <c r="B655" t="s">
        <v>5725</v>
      </c>
      <c r="C655" s="21" t="s">
        <v>3603</v>
      </c>
      <c r="D655">
        <v>17</v>
      </c>
      <c r="E655">
        <v>10</v>
      </c>
      <c r="F655" t="s">
        <v>72</v>
      </c>
      <c r="G655" t="s">
        <v>5725</v>
      </c>
      <c r="H655" t="s">
        <v>51</v>
      </c>
    </row>
    <row r="656" spans="1:8" x14ac:dyDescent="0.3">
      <c r="A656" t="str">
        <f t="shared" si="10"/>
        <v>ISTANBUL-23.01.2015</v>
      </c>
      <c r="B656" t="s">
        <v>5725</v>
      </c>
      <c r="C656" s="21" t="s">
        <v>3603</v>
      </c>
      <c r="D656">
        <v>17</v>
      </c>
      <c r="E656">
        <v>10</v>
      </c>
      <c r="F656" t="s">
        <v>72</v>
      </c>
      <c r="G656" t="s">
        <v>5725</v>
      </c>
      <c r="H656" t="s">
        <v>51</v>
      </c>
    </row>
    <row r="657" spans="1:8" x14ac:dyDescent="0.3">
      <c r="A657" t="str">
        <f t="shared" si="10"/>
        <v>ANKARA-23.01.2015</v>
      </c>
      <c r="B657" t="s">
        <v>132</v>
      </c>
      <c r="C657" s="21" t="s">
        <v>3603</v>
      </c>
      <c r="D657">
        <v>6</v>
      </c>
      <c r="E657">
        <v>-3</v>
      </c>
      <c r="F657" t="s">
        <v>72</v>
      </c>
      <c r="G657" t="s">
        <v>132</v>
      </c>
      <c r="H657" t="s">
        <v>130</v>
      </c>
    </row>
    <row r="658" spans="1:8" x14ac:dyDescent="0.3">
      <c r="A658" t="str">
        <f t="shared" si="10"/>
        <v>ISTANBUL-26.01.2015</v>
      </c>
      <c r="B658" t="s">
        <v>5725</v>
      </c>
      <c r="C658" s="21" t="s">
        <v>3745</v>
      </c>
      <c r="D658">
        <v>9</v>
      </c>
      <c r="E658">
        <v>7</v>
      </c>
      <c r="F658" t="s">
        <v>37</v>
      </c>
      <c r="G658" t="s">
        <v>5725</v>
      </c>
      <c r="H658" t="s">
        <v>51</v>
      </c>
    </row>
    <row r="659" spans="1:8" x14ac:dyDescent="0.3">
      <c r="A659" t="str">
        <f t="shared" si="10"/>
        <v>ISTANBUL-27.01.2015</v>
      </c>
      <c r="B659" t="s">
        <v>5725</v>
      </c>
      <c r="C659" s="21" t="s">
        <v>4367</v>
      </c>
      <c r="D659">
        <v>9</v>
      </c>
      <c r="E659">
        <v>4</v>
      </c>
      <c r="F659" t="s">
        <v>37</v>
      </c>
      <c r="G659" t="s">
        <v>5725</v>
      </c>
      <c r="H659" t="s">
        <v>51</v>
      </c>
    </row>
    <row r="660" spans="1:8" x14ac:dyDescent="0.3">
      <c r="A660" t="str">
        <f t="shared" si="10"/>
        <v>ISTANBUL-28.01.2015</v>
      </c>
      <c r="B660" t="s">
        <v>5725</v>
      </c>
      <c r="C660" s="21" t="s">
        <v>4878</v>
      </c>
      <c r="D660">
        <v>7</v>
      </c>
      <c r="E660">
        <v>4</v>
      </c>
      <c r="F660" t="s">
        <v>37</v>
      </c>
      <c r="G660" t="s">
        <v>5725</v>
      </c>
      <c r="H660" t="s">
        <v>51</v>
      </c>
    </row>
    <row r="661" spans="1:8" x14ac:dyDescent="0.3">
      <c r="A661" t="str">
        <f t="shared" si="10"/>
        <v>ANKARA-29.01.2015</v>
      </c>
      <c r="B661" t="s">
        <v>132</v>
      </c>
      <c r="C661" s="21" t="s">
        <v>4203</v>
      </c>
      <c r="D661">
        <v>9</v>
      </c>
      <c r="E661">
        <v>-2</v>
      </c>
      <c r="F661" t="s">
        <v>27</v>
      </c>
      <c r="G661" t="s">
        <v>132</v>
      </c>
      <c r="H661" t="s">
        <v>130</v>
      </c>
    </row>
    <row r="662" spans="1:8" x14ac:dyDescent="0.3">
      <c r="A662" t="str">
        <f t="shared" si="10"/>
        <v>ISTANBUL-30.01.2015</v>
      </c>
      <c r="B662" t="s">
        <v>5725</v>
      </c>
      <c r="C662" s="21" t="s">
        <v>4849</v>
      </c>
      <c r="D662">
        <v>14</v>
      </c>
      <c r="E662">
        <v>10</v>
      </c>
      <c r="F662" t="s">
        <v>37</v>
      </c>
      <c r="G662" t="s">
        <v>5725</v>
      </c>
      <c r="H662" t="s">
        <v>51</v>
      </c>
    </row>
    <row r="663" spans="1:8" x14ac:dyDescent="0.3">
      <c r="A663" t="str">
        <f t="shared" si="10"/>
        <v>ANKARA-31.01.2015</v>
      </c>
      <c r="B663" t="s">
        <v>132</v>
      </c>
      <c r="C663" s="21" t="s">
        <v>4595</v>
      </c>
      <c r="D663">
        <v>11</v>
      </c>
      <c r="E663">
        <v>5</v>
      </c>
      <c r="F663" t="s">
        <v>37</v>
      </c>
      <c r="G663" t="s">
        <v>132</v>
      </c>
      <c r="H663" t="s">
        <v>130</v>
      </c>
    </row>
    <row r="664" spans="1:8" x14ac:dyDescent="0.3">
      <c r="A664" t="str">
        <f t="shared" si="10"/>
        <v>ISTANBUL-01.02.2015</v>
      </c>
      <c r="B664" t="s">
        <v>5725</v>
      </c>
      <c r="C664" s="21" t="s">
        <v>4830</v>
      </c>
      <c r="D664">
        <v>4</v>
      </c>
      <c r="E664">
        <v>1</v>
      </c>
      <c r="F664" t="s">
        <v>27</v>
      </c>
      <c r="G664" t="s">
        <v>5725</v>
      </c>
      <c r="H664" t="s">
        <v>51</v>
      </c>
    </row>
    <row r="665" spans="1:8" x14ac:dyDescent="0.3">
      <c r="A665" t="str">
        <f t="shared" si="10"/>
        <v>ISTANBUL-01.02.2015</v>
      </c>
      <c r="B665" t="s">
        <v>5725</v>
      </c>
      <c r="C665" s="21" t="s">
        <v>4830</v>
      </c>
      <c r="D665">
        <v>4</v>
      </c>
      <c r="E665">
        <v>1</v>
      </c>
      <c r="F665" t="s">
        <v>27</v>
      </c>
      <c r="G665" t="s">
        <v>5725</v>
      </c>
      <c r="H665" t="s">
        <v>51</v>
      </c>
    </row>
    <row r="666" spans="1:8" x14ac:dyDescent="0.3">
      <c r="A666" t="str">
        <f t="shared" si="10"/>
        <v>ISTANBUL-02.02.2015</v>
      </c>
      <c r="B666" t="s">
        <v>5725</v>
      </c>
      <c r="C666" s="21" t="s">
        <v>4046</v>
      </c>
      <c r="D666">
        <v>12</v>
      </c>
      <c r="E666">
        <v>7</v>
      </c>
      <c r="F666" t="s">
        <v>37</v>
      </c>
      <c r="G666" t="s">
        <v>5725</v>
      </c>
      <c r="H666" t="s">
        <v>51</v>
      </c>
    </row>
    <row r="667" spans="1:8" x14ac:dyDescent="0.3">
      <c r="A667" t="str">
        <f t="shared" si="10"/>
        <v>ISTANBUL-02.02.2015</v>
      </c>
      <c r="B667" t="s">
        <v>5725</v>
      </c>
      <c r="C667" s="21" t="s">
        <v>4046</v>
      </c>
      <c r="D667">
        <v>12</v>
      </c>
      <c r="E667">
        <v>7</v>
      </c>
      <c r="F667" t="s">
        <v>37</v>
      </c>
      <c r="G667" t="s">
        <v>5725</v>
      </c>
      <c r="H667" t="s">
        <v>51</v>
      </c>
    </row>
    <row r="668" spans="1:8" x14ac:dyDescent="0.3">
      <c r="A668" t="str">
        <f t="shared" si="10"/>
        <v>ISTANBUL-03.02.2015</v>
      </c>
      <c r="B668" t="s">
        <v>5725</v>
      </c>
      <c r="C668" s="21" t="s">
        <v>3577</v>
      </c>
      <c r="D668">
        <v>11</v>
      </c>
      <c r="E668">
        <v>7</v>
      </c>
      <c r="F668" t="s">
        <v>27</v>
      </c>
      <c r="G668" t="s">
        <v>5725</v>
      </c>
      <c r="H668" t="s">
        <v>51</v>
      </c>
    </row>
    <row r="669" spans="1:8" x14ac:dyDescent="0.3">
      <c r="A669" t="str">
        <f t="shared" si="10"/>
        <v>ANKARA-03.02.2015</v>
      </c>
      <c r="B669" t="s">
        <v>132</v>
      </c>
      <c r="C669" s="21" t="s">
        <v>3577</v>
      </c>
      <c r="D669">
        <v>12</v>
      </c>
      <c r="E669">
        <v>0</v>
      </c>
      <c r="F669" t="s">
        <v>27</v>
      </c>
      <c r="G669" t="s">
        <v>132</v>
      </c>
      <c r="H669" t="s">
        <v>130</v>
      </c>
    </row>
    <row r="670" spans="1:8" x14ac:dyDescent="0.3">
      <c r="A670" t="str">
        <f t="shared" si="10"/>
        <v>ISTANBUL-04.02.2015</v>
      </c>
      <c r="B670" t="s">
        <v>5725</v>
      </c>
      <c r="C670" s="21" t="s">
        <v>3604</v>
      </c>
      <c r="D670">
        <v>11</v>
      </c>
      <c r="E670">
        <v>5</v>
      </c>
      <c r="F670" t="s">
        <v>37</v>
      </c>
      <c r="G670" t="s">
        <v>5725</v>
      </c>
      <c r="H670" t="s">
        <v>51</v>
      </c>
    </row>
    <row r="671" spans="1:8" x14ac:dyDescent="0.3">
      <c r="A671" t="str">
        <f t="shared" si="10"/>
        <v>ISTANBUL-04.02.2015</v>
      </c>
      <c r="B671" t="s">
        <v>5725</v>
      </c>
      <c r="C671" s="21" t="s">
        <v>3604</v>
      </c>
      <c r="D671">
        <v>11</v>
      </c>
      <c r="E671">
        <v>5</v>
      </c>
      <c r="F671" t="s">
        <v>37</v>
      </c>
      <c r="G671" t="s">
        <v>5725</v>
      </c>
      <c r="H671" t="s">
        <v>51</v>
      </c>
    </row>
    <row r="672" spans="1:8" x14ac:dyDescent="0.3">
      <c r="A672" t="str">
        <f t="shared" si="10"/>
        <v>ISTANBUL-05.02.2015</v>
      </c>
      <c r="B672" t="s">
        <v>5725</v>
      </c>
      <c r="C672" s="21" t="s">
        <v>3879</v>
      </c>
      <c r="D672">
        <v>23</v>
      </c>
      <c r="E672">
        <v>12</v>
      </c>
      <c r="F672" t="s">
        <v>37</v>
      </c>
      <c r="G672" t="s">
        <v>5725</v>
      </c>
      <c r="H672" t="s">
        <v>51</v>
      </c>
    </row>
    <row r="673" spans="1:8" x14ac:dyDescent="0.3">
      <c r="A673" t="str">
        <f t="shared" si="10"/>
        <v>ISTANBUL-08.02.2015</v>
      </c>
      <c r="B673" t="s">
        <v>5725</v>
      </c>
      <c r="C673" s="21" t="s">
        <v>3880</v>
      </c>
      <c r="D673">
        <v>29</v>
      </c>
      <c r="E673">
        <v>22</v>
      </c>
      <c r="F673" t="s">
        <v>27</v>
      </c>
      <c r="G673" t="s">
        <v>5725</v>
      </c>
      <c r="H673" t="s">
        <v>51</v>
      </c>
    </row>
    <row r="674" spans="1:8" x14ac:dyDescent="0.3">
      <c r="A674" t="str">
        <f t="shared" si="10"/>
        <v>ISTANBUL-11.02.2015</v>
      </c>
      <c r="B674" t="s">
        <v>5725</v>
      </c>
      <c r="C674" s="21" t="s">
        <v>3605</v>
      </c>
      <c r="D674">
        <v>23</v>
      </c>
      <c r="E674">
        <v>15</v>
      </c>
      <c r="F674" t="s">
        <v>37</v>
      </c>
      <c r="G674" t="s">
        <v>5725</v>
      </c>
      <c r="H674" t="s">
        <v>51</v>
      </c>
    </row>
    <row r="675" spans="1:8" x14ac:dyDescent="0.3">
      <c r="A675" t="str">
        <f t="shared" si="10"/>
        <v>ISTANBUL-14.02.2015</v>
      </c>
      <c r="B675" t="s">
        <v>5725</v>
      </c>
      <c r="C675" s="21" t="s">
        <v>3437</v>
      </c>
      <c r="D675">
        <v>8</v>
      </c>
      <c r="E675">
        <v>4</v>
      </c>
      <c r="F675" t="s">
        <v>37</v>
      </c>
      <c r="G675" t="s">
        <v>5725</v>
      </c>
      <c r="H675" t="s">
        <v>51</v>
      </c>
    </row>
    <row r="676" spans="1:8" x14ac:dyDescent="0.3">
      <c r="A676" t="str">
        <f t="shared" si="10"/>
        <v>ISTANBUL-16.02.2015</v>
      </c>
      <c r="B676" t="s">
        <v>5725</v>
      </c>
      <c r="C676" s="21" t="s">
        <v>3484</v>
      </c>
      <c r="D676">
        <v>7</v>
      </c>
      <c r="E676">
        <v>1</v>
      </c>
      <c r="F676" t="s">
        <v>37</v>
      </c>
      <c r="G676" t="s">
        <v>5725</v>
      </c>
      <c r="H676" t="s">
        <v>51</v>
      </c>
    </row>
    <row r="677" spans="1:8" x14ac:dyDescent="0.3">
      <c r="A677" t="str">
        <f t="shared" si="10"/>
        <v>ISTANBUL-17.02.2015</v>
      </c>
      <c r="B677" t="s">
        <v>5725</v>
      </c>
      <c r="C677" s="21" t="s">
        <v>4879</v>
      </c>
      <c r="D677">
        <v>-1</v>
      </c>
      <c r="E677">
        <v>-4</v>
      </c>
      <c r="F677" t="s">
        <v>37</v>
      </c>
      <c r="G677" t="s">
        <v>5725</v>
      </c>
      <c r="H677" t="s">
        <v>51</v>
      </c>
    </row>
    <row r="678" spans="1:8" x14ac:dyDescent="0.3">
      <c r="A678" t="str">
        <f t="shared" si="10"/>
        <v>ISTANBUL-19.02.2015</v>
      </c>
      <c r="B678" t="s">
        <v>5725</v>
      </c>
      <c r="C678" s="21" t="s">
        <v>3532</v>
      </c>
      <c r="D678">
        <v>0</v>
      </c>
      <c r="E678">
        <v>2</v>
      </c>
      <c r="F678" t="s">
        <v>27</v>
      </c>
      <c r="G678" t="s">
        <v>5725</v>
      </c>
      <c r="H678" t="s">
        <v>51</v>
      </c>
    </row>
    <row r="679" spans="1:8" x14ac:dyDescent="0.3">
      <c r="A679" t="str">
        <f t="shared" si="10"/>
        <v>ISTANBUL-19.02.2015</v>
      </c>
      <c r="B679" t="s">
        <v>5725</v>
      </c>
      <c r="C679" s="21" t="s">
        <v>3532</v>
      </c>
      <c r="D679">
        <v>0</v>
      </c>
      <c r="E679">
        <v>2</v>
      </c>
      <c r="F679" t="s">
        <v>27</v>
      </c>
      <c r="G679" t="s">
        <v>5725</v>
      </c>
      <c r="H679" t="s">
        <v>51</v>
      </c>
    </row>
    <row r="680" spans="1:8" x14ac:dyDescent="0.3">
      <c r="A680" t="str">
        <f t="shared" si="10"/>
        <v>ISTANBUL-20.02.2015</v>
      </c>
      <c r="B680" t="s">
        <v>5725</v>
      </c>
      <c r="C680" s="21" t="s">
        <v>4899</v>
      </c>
      <c r="D680">
        <v>4</v>
      </c>
      <c r="E680">
        <v>1</v>
      </c>
      <c r="F680" t="s">
        <v>37</v>
      </c>
      <c r="G680" t="s">
        <v>5725</v>
      </c>
      <c r="H680" t="s">
        <v>51</v>
      </c>
    </row>
    <row r="681" spans="1:8" x14ac:dyDescent="0.3">
      <c r="A681" t="str">
        <f t="shared" si="10"/>
        <v>ISTANBUL-21.02.2015</v>
      </c>
      <c r="B681" t="s">
        <v>5725</v>
      </c>
      <c r="C681" s="21" t="s">
        <v>3675</v>
      </c>
      <c r="D681">
        <v>7</v>
      </c>
      <c r="E681">
        <v>3</v>
      </c>
      <c r="F681" t="s">
        <v>72</v>
      </c>
      <c r="G681" t="s">
        <v>5725</v>
      </c>
      <c r="H681" t="s">
        <v>51</v>
      </c>
    </row>
    <row r="682" spans="1:8" x14ac:dyDescent="0.3">
      <c r="A682" t="str">
        <f t="shared" si="10"/>
        <v>ANKARA-21.02.2015</v>
      </c>
      <c r="B682" t="s">
        <v>132</v>
      </c>
      <c r="C682" s="21" t="s">
        <v>3675</v>
      </c>
      <c r="D682">
        <v>1</v>
      </c>
      <c r="E682">
        <v>-8</v>
      </c>
      <c r="F682" t="s">
        <v>72</v>
      </c>
      <c r="G682" t="s">
        <v>132</v>
      </c>
      <c r="H682" t="s">
        <v>130</v>
      </c>
    </row>
    <row r="683" spans="1:8" x14ac:dyDescent="0.3">
      <c r="A683" t="str">
        <f t="shared" si="10"/>
        <v>ISTANBUL-23.02.2015</v>
      </c>
      <c r="B683" t="s">
        <v>5725</v>
      </c>
      <c r="C683" s="21" t="s">
        <v>4775</v>
      </c>
      <c r="D683">
        <v>13</v>
      </c>
      <c r="E683">
        <v>8</v>
      </c>
      <c r="F683" t="s">
        <v>27</v>
      </c>
      <c r="G683" t="s">
        <v>5725</v>
      </c>
      <c r="H683" t="s">
        <v>51</v>
      </c>
    </row>
    <row r="684" spans="1:8" x14ac:dyDescent="0.3">
      <c r="A684" t="str">
        <f t="shared" si="10"/>
        <v>ISTANBUL-25.02.2015</v>
      </c>
      <c r="B684" t="s">
        <v>5725</v>
      </c>
      <c r="C684" s="21" t="s">
        <v>3747</v>
      </c>
      <c r="D684">
        <v>15</v>
      </c>
      <c r="E684">
        <v>8</v>
      </c>
      <c r="F684" t="s">
        <v>72</v>
      </c>
      <c r="G684" t="s">
        <v>5725</v>
      </c>
      <c r="H684" t="s">
        <v>51</v>
      </c>
    </row>
    <row r="685" spans="1:8" x14ac:dyDescent="0.3">
      <c r="A685" t="str">
        <f t="shared" si="10"/>
        <v>ISTANBUL-26.02.2015</v>
      </c>
      <c r="B685" t="s">
        <v>5725</v>
      </c>
      <c r="C685" s="21" t="s">
        <v>4047</v>
      </c>
      <c r="D685">
        <v>16</v>
      </c>
      <c r="E685">
        <v>9</v>
      </c>
      <c r="F685" t="s">
        <v>27</v>
      </c>
      <c r="G685" t="s">
        <v>5725</v>
      </c>
      <c r="H685" t="s">
        <v>51</v>
      </c>
    </row>
    <row r="686" spans="1:8" x14ac:dyDescent="0.3">
      <c r="A686" t="str">
        <f t="shared" si="10"/>
        <v>ISTANBUL-27.02.2015</v>
      </c>
      <c r="B686" t="s">
        <v>5725</v>
      </c>
      <c r="C686" s="21" t="s">
        <v>3606</v>
      </c>
      <c r="D686">
        <v>17</v>
      </c>
      <c r="E686">
        <v>9</v>
      </c>
      <c r="F686" t="s">
        <v>27</v>
      </c>
      <c r="G686" t="s">
        <v>5725</v>
      </c>
      <c r="H686" t="s">
        <v>51</v>
      </c>
    </row>
    <row r="687" spans="1:8" x14ac:dyDescent="0.3">
      <c r="A687" t="str">
        <f t="shared" si="10"/>
        <v>ISTANBUL-03.03.2015</v>
      </c>
      <c r="B687" t="s">
        <v>5725</v>
      </c>
      <c r="C687" s="21" t="s">
        <v>3881</v>
      </c>
      <c r="D687">
        <v>11</v>
      </c>
      <c r="E687">
        <v>4</v>
      </c>
      <c r="F687" t="s">
        <v>37</v>
      </c>
      <c r="G687" t="s">
        <v>5725</v>
      </c>
      <c r="H687" t="s">
        <v>51</v>
      </c>
    </row>
    <row r="688" spans="1:8" x14ac:dyDescent="0.3">
      <c r="A688" t="str">
        <f t="shared" si="10"/>
        <v>ISTANBUL-05.03.2015</v>
      </c>
      <c r="B688" t="s">
        <v>5725</v>
      </c>
      <c r="C688" s="21" t="s">
        <v>3882</v>
      </c>
      <c r="D688">
        <v>17</v>
      </c>
      <c r="E688">
        <v>11</v>
      </c>
      <c r="F688" t="s">
        <v>27</v>
      </c>
      <c r="G688" t="s">
        <v>5725</v>
      </c>
      <c r="H688" t="s">
        <v>51</v>
      </c>
    </row>
    <row r="689" spans="1:8" x14ac:dyDescent="0.3">
      <c r="A689" t="str">
        <f t="shared" si="10"/>
        <v>ISTANBUL-05.03.2015</v>
      </c>
      <c r="B689" t="s">
        <v>5725</v>
      </c>
      <c r="C689" s="21" t="s">
        <v>3882</v>
      </c>
      <c r="D689">
        <v>17</v>
      </c>
      <c r="E689">
        <v>11</v>
      </c>
      <c r="F689" t="s">
        <v>27</v>
      </c>
      <c r="G689" t="s">
        <v>5725</v>
      </c>
      <c r="H689" t="s">
        <v>51</v>
      </c>
    </row>
    <row r="690" spans="1:8" x14ac:dyDescent="0.3">
      <c r="A690" t="str">
        <f t="shared" si="10"/>
        <v>ISTANBUL-05.03.2015</v>
      </c>
      <c r="B690" t="s">
        <v>5725</v>
      </c>
      <c r="C690" s="21" t="s">
        <v>3882</v>
      </c>
      <c r="D690">
        <v>17</v>
      </c>
      <c r="E690">
        <v>11</v>
      </c>
      <c r="F690" t="s">
        <v>27</v>
      </c>
      <c r="G690" t="s">
        <v>5725</v>
      </c>
      <c r="H690" t="s">
        <v>51</v>
      </c>
    </row>
    <row r="691" spans="1:8" x14ac:dyDescent="0.3">
      <c r="A691" t="str">
        <f t="shared" si="10"/>
        <v>ISTANBUL-07.03.2015</v>
      </c>
      <c r="B691" t="s">
        <v>5725</v>
      </c>
      <c r="C691" s="21" t="s">
        <v>4368</v>
      </c>
      <c r="D691">
        <v>28</v>
      </c>
      <c r="E691">
        <v>22</v>
      </c>
      <c r="F691" t="s">
        <v>72</v>
      </c>
      <c r="G691" t="s">
        <v>5725</v>
      </c>
      <c r="H691" t="s">
        <v>51</v>
      </c>
    </row>
    <row r="692" spans="1:8" x14ac:dyDescent="0.3">
      <c r="A692" t="str">
        <f t="shared" si="10"/>
        <v>ISTANBUL-09.03.2015</v>
      </c>
      <c r="B692" t="s">
        <v>5725</v>
      </c>
      <c r="C692" s="21" t="s">
        <v>4776</v>
      </c>
      <c r="D692">
        <v>29</v>
      </c>
      <c r="E692">
        <v>22</v>
      </c>
      <c r="F692" t="s">
        <v>72</v>
      </c>
      <c r="G692" t="s">
        <v>5725</v>
      </c>
      <c r="H692" t="s">
        <v>51</v>
      </c>
    </row>
    <row r="693" spans="1:8" x14ac:dyDescent="0.3">
      <c r="A693" t="str">
        <f t="shared" si="10"/>
        <v>ISTANBUL-11.03.2015</v>
      </c>
      <c r="B693" t="s">
        <v>5725</v>
      </c>
      <c r="C693" s="21" t="s">
        <v>3534</v>
      </c>
      <c r="D693">
        <v>20</v>
      </c>
      <c r="E693">
        <v>14</v>
      </c>
      <c r="F693" t="s">
        <v>37</v>
      </c>
      <c r="G693" t="s">
        <v>5725</v>
      </c>
      <c r="H693" t="s">
        <v>51</v>
      </c>
    </row>
    <row r="694" spans="1:8" x14ac:dyDescent="0.3">
      <c r="A694" t="str">
        <f t="shared" si="10"/>
        <v>ISTANBUL-14.03.2015</v>
      </c>
      <c r="B694" t="s">
        <v>5725</v>
      </c>
      <c r="C694" s="21" t="s">
        <v>3748</v>
      </c>
      <c r="D694">
        <v>9</v>
      </c>
      <c r="E694">
        <v>7</v>
      </c>
      <c r="F694" t="s">
        <v>37</v>
      </c>
      <c r="G694" t="s">
        <v>5725</v>
      </c>
      <c r="H694" t="s">
        <v>51</v>
      </c>
    </row>
    <row r="695" spans="1:8" x14ac:dyDescent="0.3">
      <c r="A695" t="str">
        <f t="shared" si="10"/>
        <v>ISTANBUL-14.03.2015</v>
      </c>
      <c r="B695" t="s">
        <v>5725</v>
      </c>
      <c r="C695" s="21" t="s">
        <v>3748</v>
      </c>
      <c r="D695">
        <v>9</v>
      </c>
      <c r="E695">
        <v>7</v>
      </c>
      <c r="F695" t="s">
        <v>37</v>
      </c>
      <c r="G695" t="s">
        <v>5725</v>
      </c>
      <c r="H695" t="s">
        <v>51</v>
      </c>
    </row>
    <row r="696" spans="1:8" x14ac:dyDescent="0.3">
      <c r="A696" t="str">
        <f t="shared" si="10"/>
        <v>ANKARA-14.03.2015</v>
      </c>
      <c r="B696" t="s">
        <v>132</v>
      </c>
      <c r="C696" s="21" t="s">
        <v>3748</v>
      </c>
      <c r="D696">
        <v>12</v>
      </c>
      <c r="E696">
        <v>2</v>
      </c>
      <c r="F696" t="s">
        <v>72</v>
      </c>
      <c r="G696" t="s">
        <v>132</v>
      </c>
      <c r="H696" t="s">
        <v>130</v>
      </c>
    </row>
    <row r="697" spans="1:8" x14ac:dyDescent="0.3">
      <c r="A697" t="str">
        <f t="shared" si="10"/>
        <v>ISTANBUL-15.03.2015</v>
      </c>
      <c r="B697" t="s">
        <v>5725</v>
      </c>
      <c r="C697" s="21" t="s">
        <v>3883</v>
      </c>
      <c r="D697">
        <v>9</v>
      </c>
      <c r="E697">
        <v>6</v>
      </c>
      <c r="F697" t="s">
        <v>37</v>
      </c>
      <c r="G697" t="s">
        <v>5725</v>
      </c>
      <c r="H697" t="s">
        <v>51</v>
      </c>
    </row>
    <row r="698" spans="1:8" x14ac:dyDescent="0.3">
      <c r="A698" t="str">
        <f t="shared" si="10"/>
        <v>ISTANBUL-17.03.2015</v>
      </c>
      <c r="B698" t="s">
        <v>5725</v>
      </c>
      <c r="C698" s="21" t="s">
        <v>3438</v>
      </c>
      <c r="D698">
        <v>7</v>
      </c>
      <c r="E698">
        <v>2</v>
      </c>
      <c r="F698" t="s">
        <v>27</v>
      </c>
      <c r="G698" t="s">
        <v>5725</v>
      </c>
      <c r="H698" t="s">
        <v>51</v>
      </c>
    </row>
    <row r="699" spans="1:8" x14ac:dyDescent="0.3">
      <c r="A699" t="str">
        <f t="shared" si="10"/>
        <v>ISTANBUL-17.03.2015</v>
      </c>
      <c r="B699" t="s">
        <v>5725</v>
      </c>
      <c r="C699" s="21" t="s">
        <v>3438</v>
      </c>
      <c r="D699">
        <v>7</v>
      </c>
      <c r="E699">
        <v>2</v>
      </c>
      <c r="F699" t="s">
        <v>27</v>
      </c>
      <c r="G699" t="s">
        <v>5725</v>
      </c>
      <c r="H699" t="s">
        <v>51</v>
      </c>
    </row>
    <row r="700" spans="1:8" x14ac:dyDescent="0.3">
      <c r="A700" t="str">
        <f t="shared" si="10"/>
        <v>ISTANBUL-17.03.2015</v>
      </c>
      <c r="B700" t="s">
        <v>5725</v>
      </c>
      <c r="C700" s="21" t="s">
        <v>3438</v>
      </c>
      <c r="D700">
        <v>7</v>
      </c>
      <c r="E700">
        <v>2</v>
      </c>
      <c r="F700" t="s">
        <v>27</v>
      </c>
      <c r="G700" t="s">
        <v>5725</v>
      </c>
      <c r="H700" t="s">
        <v>51</v>
      </c>
    </row>
    <row r="701" spans="1:8" x14ac:dyDescent="0.3">
      <c r="A701" t="str">
        <f t="shared" si="10"/>
        <v>ISTANBUL-19.03.2015</v>
      </c>
      <c r="B701" t="s">
        <v>5725</v>
      </c>
      <c r="C701" s="21" t="s">
        <v>4305</v>
      </c>
      <c r="D701">
        <v>8</v>
      </c>
      <c r="E701">
        <v>2</v>
      </c>
      <c r="F701" t="s">
        <v>27</v>
      </c>
      <c r="G701" t="s">
        <v>5725</v>
      </c>
      <c r="H701" t="s">
        <v>51</v>
      </c>
    </row>
    <row r="702" spans="1:8" x14ac:dyDescent="0.3">
      <c r="A702" t="str">
        <f t="shared" si="10"/>
        <v>ISTANBUL-19.03.2015</v>
      </c>
      <c r="B702" t="s">
        <v>5725</v>
      </c>
      <c r="C702" s="21" t="s">
        <v>4305</v>
      </c>
      <c r="D702">
        <v>8</v>
      </c>
      <c r="E702">
        <v>2</v>
      </c>
      <c r="F702" t="s">
        <v>27</v>
      </c>
      <c r="G702" t="s">
        <v>5725</v>
      </c>
      <c r="H702" t="s">
        <v>51</v>
      </c>
    </row>
    <row r="703" spans="1:8" x14ac:dyDescent="0.3">
      <c r="A703" t="str">
        <f t="shared" si="10"/>
        <v>ISTANBUL-20.03.2015</v>
      </c>
      <c r="B703" t="s">
        <v>5725</v>
      </c>
      <c r="C703" s="21" t="s">
        <v>4690</v>
      </c>
      <c r="D703">
        <v>7</v>
      </c>
      <c r="E703">
        <v>3</v>
      </c>
      <c r="F703" t="s">
        <v>37</v>
      </c>
      <c r="G703" t="s">
        <v>5725</v>
      </c>
      <c r="H703" t="s">
        <v>51</v>
      </c>
    </row>
    <row r="704" spans="1:8" x14ac:dyDescent="0.3">
      <c r="A704" t="str">
        <f t="shared" si="10"/>
        <v>ISTANBUL-23.03.2015</v>
      </c>
      <c r="B704" t="s">
        <v>5725</v>
      </c>
      <c r="C704" s="21" t="s">
        <v>4900</v>
      </c>
      <c r="D704">
        <v>12</v>
      </c>
      <c r="E704">
        <v>6</v>
      </c>
      <c r="F704" t="s">
        <v>37</v>
      </c>
      <c r="G704" t="s">
        <v>5725</v>
      </c>
      <c r="H704" t="s">
        <v>51</v>
      </c>
    </row>
    <row r="705" spans="1:8" x14ac:dyDescent="0.3">
      <c r="A705" t="str">
        <f t="shared" si="10"/>
        <v>ISTANBUL-25.03.2015</v>
      </c>
      <c r="B705" t="s">
        <v>5725</v>
      </c>
      <c r="C705" s="21" t="s">
        <v>3884</v>
      </c>
      <c r="D705">
        <v>17</v>
      </c>
      <c r="E705">
        <v>8</v>
      </c>
      <c r="F705" t="s">
        <v>27</v>
      </c>
      <c r="G705" t="s">
        <v>5725</v>
      </c>
      <c r="H705" t="s">
        <v>51</v>
      </c>
    </row>
    <row r="706" spans="1:8" x14ac:dyDescent="0.3">
      <c r="A706" t="str">
        <f t="shared" si="10"/>
        <v>ISTANBUL-27.03.2015</v>
      </c>
      <c r="B706" t="s">
        <v>5725</v>
      </c>
      <c r="C706" s="21" t="s">
        <v>4831</v>
      </c>
      <c r="D706">
        <v>21</v>
      </c>
      <c r="E706">
        <v>12</v>
      </c>
      <c r="F706" t="s">
        <v>37</v>
      </c>
      <c r="G706" t="s">
        <v>5725</v>
      </c>
      <c r="H706" t="s">
        <v>51</v>
      </c>
    </row>
    <row r="707" spans="1:8" x14ac:dyDescent="0.3">
      <c r="A707" t="str">
        <f t="shared" ref="A707:A770" si="11">CONCATENATE(B707,"-",C707)</f>
        <v>ISTANBUL-27.03.2015</v>
      </c>
      <c r="B707" t="s">
        <v>5725</v>
      </c>
      <c r="C707" s="21" t="s">
        <v>4831</v>
      </c>
      <c r="D707">
        <v>21</v>
      </c>
      <c r="E707">
        <v>12</v>
      </c>
      <c r="F707" t="s">
        <v>37</v>
      </c>
      <c r="G707" t="s">
        <v>5725</v>
      </c>
      <c r="H707" t="s">
        <v>51</v>
      </c>
    </row>
    <row r="708" spans="1:8" x14ac:dyDescent="0.3">
      <c r="A708" t="str">
        <f t="shared" si="11"/>
        <v>ISTANBUL-29.03.2015</v>
      </c>
      <c r="B708" t="s">
        <v>5725</v>
      </c>
      <c r="C708" s="21" t="s">
        <v>4204</v>
      </c>
      <c r="D708">
        <v>14</v>
      </c>
      <c r="E708">
        <v>8</v>
      </c>
      <c r="F708" t="s">
        <v>37</v>
      </c>
      <c r="G708" t="s">
        <v>5725</v>
      </c>
      <c r="H708" t="s">
        <v>51</v>
      </c>
    </row>
    <row r="709" spans="1:8" x14ac:dyDescent="0.3">
      <c r="A709" t="str">
        <f t="shared" si="11"/>
        <v>ISTANBUL-30.03.2015</v>
      </c>
      <c r="B709" t="s">
        <v>5725</v>
      </c>
      <c r="C709" s="21" t="s">
        <v>4205</v>
      </c>
      <c r="D709">
        <v>16</v>
      </c>
      <c r="E709">
        <v>10</v>
      </c>
      <c r="F709" t="s">
        <v>27</v>
      </c>
      <c r="G709" t="s">
        <v>5725</v>
      </c>
      <c r="H709" t="s">
        <v>51</v>
      </c>
    </row>
    <row r="710" spans="1:8" x14ac:dyDescent="0.3">
      <c r="A710" t="str">
        <f t="shared" si="11"/>
        <v>ISTANBUL-01.04.2015</v>
      </c>
      <c r="B710" t="s">
        <v>5725</v>
      </c>
      <c r="C710" s="21" t="s">
        <v>3439</v>
      </c>
      <c r="D710">
        <v>9</v>
      </c>
      <c r="E710">
        <v>2</v>
      </c>
      <c r="F710" t="s">
        <v>37</v>
      </c>
      <c r="G710" t="s">
        <v>5725</v>
      </c>
      <c r="H710" t="s">
        <v>51</v>
      </c>
    </row>
    <row r="711" spans="1:8" x14ac:dyDescent="0.3">
      <c r="A711" t="str">
        <f t="shared" si="11"/>
        <v>ISTANBUL-01.04.2015</v>
      </c>
      <c r="B711" t="s">
        <v>5725</v>
      </c>
      <c r="C711" s="21" t="s">
        <v>3439</v>
      </c>
      <c r="D711">
        <v>9</v>
      </c>
      <c r="E711">
        <v>2</v>
      </c>
      <c r="F711" t="s">
        <v>37</v>
      </c>
      <c r="G711" t="s">
        <v>5725</v>
      </c>
      <c r="H711" t="s">
        <v>51</v>
      </c>
    </row>
    <row r="712" spans="1:8" x14ac:dyDescent="0.3">
      <c r="A712" t="str">
        <f t="shared" si="11"/>
        <v>ISTANBUL-01.04.2015</v>
      </c>
      <c r="B712" t="s">
        <v>5725</v>
      </c>
      <c r="C712" s="21" t="s">
        <v>3439</v>
      </c>
      <c r="D712">
        <v>9</v>
      </c>
      <c r="E712">
        <v>2</v>
      </c>
      <c r="F712" t="s">
        <v>37</v>
      </c>
      <c r="G712" t="s">
        <v>5725</v>
      </c>
      <c r="H712" t="s">
        <v>51</v>
      </c>
    </row>
    <row r="713" spans="1:8" x14ac:dyDescent="0.3">
      <c r="A713" t="str">
        <f t="shared" si="11"/>
        <v>ISTANBUL-01.04.2015</v>
      </c>
      <c r="B713" t="s">
        <v>5725</v>
      </c>
      <c r="C713" s="21" t="s">
        <v>3439</v>
      </c>
      <c r="D713">
        <v>9</v>
      </c>
      <c r="E713">
        <v>2</v>
      </c>
      <c r="F713" t="s">
        <v>37</v>
      </c>
      <c r="G713" t="s">
        <v>5725</v>
      </c>
      <c r="H713" t="s">
        <v>51</v>
      </c>
    </row>
    <row r="714" spans="1:8" x14ac:dyDescent="0.3">
      <c r="A714" t="str">
        <f t="shared" si="11"/>
        <v>ISTANBUL-02.04.2015</v>
      </c>
      <c r="B714" t="s">
        <v>5725</v>
      </c>
      <c r="C714" s="21" t="s">
        <v>3485</v>
      </c>
      <c r="D714">
        <v>13</v>
      </c>
      <c r="E714">
        <v>9</v>
      </c>
      <c r="F714" t="s">
        <v>27</v>
      </c>
      <c r="G714" t="s">
        <v>5725</v>
      </c>
      <c r="H714" t="s">
        <v>51</v>
      </c>
    </row>
    <row r="715" spans="1:8" x14ac:dyDescent="0.3">
      <c r="A715" t="str">
        <f t="shared" si="11"/>
        <v>ISTANBUL-02.04.2015</v>
      </c>
      <c r="B715" t="s">
        <v>5725</v>
      </c>
      <c r="C715" s="21" t="s">
        <v>3485</v>
      </c>
      <c r="D715">
        <v>13</v>
      </c>
      <c r="E715">
        <v>9</v>
      </c>
      <c r="F715" t="s">
        <v>27</v>
      </c>
      <c r="G715" t="s">
        <v>5725</v>
      </c>
      <c r="H715" t="s">
        <v>51</v>
      </c>
    </row>
    <row r="716" spans="1:8" x14ac:dyDescent="0.3">
      <c r="A716" t="str">
        <f t="shared" si="11"/>
        <v>ISTANBUL-02.04.2015</v>
      </c>
      <c r="B716" t="s">
        <v>5725</v>
      </c>
      <c r="C716" s="21" t="s">
        <v>3485</v>
      </c>
      <c r="D716">
        <v>13</v>
      </c>
      <c r="E716">
        <v>9</v>
      </c>
      <c r="F716" t="s">
        <v>27</v>
      </c>
      <c r="G716" t="s">
        <v>5725</v>
      </c>
      <c r="H716" t="s">
        <v>51</v>
      </c>
    </row>
    <row r="717" spans="1:8" x14ac:dyDescent="0.3">
      <c r="A717" t="str">
        <f t="shared" si="11"/>
        <v>ISTANBUL-03.04.2015</v>
      </c>
      <c r="B717" t="s">
        <v>5725</v>
      </c>
      <c r="C717" s="21" t="s">
        <v>4850</v>
      </c>
      <c r="D717">
        <v>10</v>
      </c>
      <c r="E717">
        <v>4</v>
      </c>
      <c r="F717" t="s">
        <v>72</v>
      </c>
      <c r="G717" t="s">
        <v>5725</v>
      </c>
      <c r="H717" t="s">
        <v>51</v>
      </c>
    </row>
    <row r="718" spans="1:8" x14ac:dyDescent="0.3">
      <c r="A718" t="str">
        <f t="shared" si="11"/>
        <v>ISTANBUL-04.04.2015</v>
      </c>
      <c r="B718" t="s">
        <v>5725</v>
      </c>
      <c r="C718" s="21" t="s">
        <v>3749</v>
      </c>
      <c r="D718">
        <v>11</v>
      </c>
      <c r="E718">
        <v>6</v>
      </c>
      <c r="F718" t="s">
        <v>27</v>
      </c>
      <c r="G718" t="s">
        <v>5725</v>
      </c>
      <c r="H718" t="s">
        <v>51</v>
      </c>
    </row>
    <row r="719" spans="1:8" x14ac:dyDescent="0.3">
      <c r="A719" t="str">
        <f t="shared" si="11"/>
        <v>ISTANBUL-07.04.2015</v>
      </c>
      <c r="B719" t="s">
        <v>5725</v>
      </c>
      <c r="C719" s="21" t="s">
        <v>3607</v>
      </c>
      <c r="D719">
        <v>29</v>
      </c>
      <c r="E719">
        <v>21</v>
      </c>
      <c r="F719" t="s">
        <v>27</v>
      </c>
      <c r="G719" t="s">
        <v>5725</v>
      </c>
      <c r="H719" t="s">
        <v>51</v>
      </c>
    </row>
    <row r="720" spans="1:8" x14ac:dyDescent="0.3">
      <c r="A720" t="str">
        <f t="shared" si="11"/>
        <v>ISTANBUL-07.04.2015</v>
      </c>
      <c r="B720" t="s">
        <v>5725</v>
      </c>
      <c r="C720" s="21" t="s">
        <v>3607</v>
      </c>
      <c r="D720">
        <v>29</v>
      </c>
      <c r="E720">
        <v>21</v>
      </c>
      <c r="F720" t="s">
        <v>27</v>
      </c>
      <c r="G720" t="s">
        <v>5725</v>
      </c>
      <c r="H720" t="s">
        <v>51</v>
      </c>
    </row>
    <row r="721" spans="1:8" x14ac:dyDescent="0.3">
      <c r="A721" t="str">
        <f t="shared" si="11"/>
        <v>ISTANBUL-07.04.2015</v>
      </c>
      <c r="B721" t="s">
        <v>5725</v>
      </c>
      <c r="C721" s="21" t="s">
        <v>3607</v>
      </c>
      <c r="D721">
        <v>29</v>
      </c>
      <c r="E721">
        <v>21</v>
      </c>
      <c r="F721" t="s">
        <v>27</v>
      </c>
      <c r="G721" t="s">
        <v>5725</v>
      </c>
      <c r="H721" t="s">
        <v>51</v>
      </c>
    </row>
    <row r="722" spans="1:8" x14ac:dyDescent="0.3">
      <c r="A722" t="str">
        <f t="shared" si="11"/>
        <v>ISTANBUL-08.04.2015</v>
      </c>
      <c r="B722" t="s">
        <v>5725</v>
      </c>
      <c r="C722" s="21" t="s">
        <v>4473</v>
      </c>
      <c r="D722">
        <v>29</v>
      </c>
      <c r="E722">
        <v>22</v>
      </c>
      <c r="F722" t="s">
        <v>37</v>
      </c>
      <c r="G722" t="s">
        <v>5725</v>
      </c>
      <c r="H722" t="s">
        <v>51</v>
      </c>
    </row>
    <row r="723" spans="1:8" x14ac:dyDescent="0.3">
      <c r="A723" t="str">
        <f t="shared" si="11"/>
        <v>ISTANBUL-08.04.2015</v>
      </c>
      <c r="B723" t="s">
        <v>5725</v>
      </c>
      <c r="C723" s="21" t="s">
        <v>4473</v>
      </c>
      <c r="D723">
        <v>29</v>
      </c>
      <c r="E723">
        <v>22</v>
      </c>
      <c r="F723" t="s">
        <v>37</v>
      </c>
      <c r="G723" t="s">
        <v>5725</v>
      </c>
      <c r="H723" t="s">
        <v>51</v>
      </c>
    </row>
    <row r="724" spans="1:8" x14ac:dyDescent="0.3">
      <c r="A724" t="str">
        <f t="shared" si="11"/>
        <v>ISTANBUL-09.04.2015</v>
      </c>
      <c r="B724" t="s">
        <v>5725</v>
      </c>
      <c r="C724" s="21" t="s">
        <v>3885</v>
      </c>
      <c r="D724">
        <v>30</v>
      </c>
      <c r="E724">
        <v>22</v>
      </c>
      <c r="F724" t="s">
        <v>27</v>
      </c>
      <c r="G724" t="s">
        <v>5725</v>
      </c>
      <c r="H724" t="s">
        <v>51</v>
      </c>
    </row>
    <row r="725" spans="1:8" x14ac:dyDescent="0.3">
      <c r="A725" t="str">
        <f t="shared" si="11"/>
        <v>ISTANBUL-11.04.2015</v>
      </c>
      <c r="B725" t="s">
        <v>5725</v>
      </c>
      <c r="C725" s="21" t="s">
        <v>3486</v>
      </c>
      <c r="D725">
        <v>21</v>
      </c>
      <c r="E725">
        <v>14</v>
      </c>
      <c r="F725" t="s">
        <v>27</v>
      </c>
      <c r="G725" t="s">
        <v>5725</v>
      </c>
      <c r="H725" t="s">
        <v>51</v>
      </c>
    </row>
    <row r="726" spans="1:8" x14ac:dyDescent="0.3">
      <c r="A726" t="str">
        <f t="shared" si="11"/>
        <v>ISTANBUL-11.04.2015</v>
      </c>
      <c r="B726" t="s">
        <v>5725</v>
      </c>
      <c r="C726" s="21" t="s">
        <v>3486</v>
      </c>
      <c r="D726">
        <v>21</v>
      </c>
      <c r="E726">
        <v>14</v>
      </c>
      <c r="F726" t="s">
        <v>27</v>
      </c>
      <c r="G726" t="s">
        <v>5725</v>
      </c>
      <c r="H726" t="s">
        <v>51</v>
      </c>
    </row>
    <row r="727" spans="1:8" x14ac:dyDescent="0.3">
      <c r="A727" t="str">
        <f t="shared" si="11"/>
        <v>ISTANBUL-13.04.2015</v>
      </c>
      <c r="B727" t="s">
        <v>5725</v>
      </c>
      <c r="C727" s="21" t="s">
        <v>4048</v>
      </c>
      <c r="D727">
        <v>16</v>
      </c>
      <c r="E727">
        <v>9</v>
      </c>
      <c r="F727" t="s">
        <v>72</v>
      </c>
      <c r="G727" t="s">
        <v>5725</v>
      </c>
      <c r="H727" t="s">
        <v>51</v>
      </c>
    </row>
    <row r="728" spans="1:8" x14ac:dyDescent="0.3">
      <c r="A728" t="str">
        <f t="shared" si="11"/>
        <v>ISTANBUL-14.04.2015</v>
      </c>
      <c r="B728" t="s">
        <v>5725</v>
      </c>
      <c r="C728" s="21" t="s">
        <v>4596</v>
      </c>
      <c r="D728">
        <v>15</v>
      </c>
      <c r="E728">
        <v>8</v>
      </c>
      <c r="F728" t="s">
        <v>72</v>
      </c>
      <c r="G728" t="s">
        <v>5725</v>
      </c>
      <c r="H728" t="s">
        <v>51</v>
      </c>
    </row>
    <row r="729" spans="1:8" x14ac:dyDescent="0.3">
      <c r="A729" t="str">
        <f t="shared" si="11"/>
        <v>ISTANBUL-16.04.2015</v>
      </c>
      <c r="B729" t="s">
        <v>5725</v>
      </c>
      <c r="C729" s="21" t="s">
        <v>3535</v>
      </c>
      <c r="D729">
        <v>18</v>
      </c>
      <c r="E729">
        <v>11</v>
      </c>
      <c r="F729" t="s">
        <v>72</v>
      </c>
      <c r="G729" t="s">
        <v>5725</v>
      </c>
      <c r="H729" t="s">
        <v>51</v>
      </c>
    </row>
    <row r="730" spans="1:8" x14ac:dyDescent="0.3">
      <c r="A730" t="str">
        <f t="shared" si="11"/>
        <v>ISTANBUL-16.04.2015</v>
      </c>
      <c r="B730" t="s">
        <v>5725</v>
      </c>
      <c r="C730" s="21" t="s">
        <v>3535</v>
      </c>
      <c r="D730">
        <v>18</v>
      </c>
      <c r="E730">
        <v>11</v>
      </c>
      <c r="F730" t="s">
        <v>72</v>
      </c>
      <c r="G730" t="s">
        <v>5725</v>
      </c>
      <c r="H730" t="s">
        <v>51</v>
      </c>
    </row>
    <row r="731" spans="1:8" x14ac:dyDescent="0.3">
      <c r="A731" t="str">
        <f t="shared" si="11"/>
        <v>ISTANBUL-16.04.2015</v>
      </c>
      <c r="B731" t="s">
        <v>5725</v>
      </c>
      <c r="C731" s="21" t="s">
        <v>3535</v>
      </c>
      <c r="D731">
        <v>18</v>
      </c>
      <c r="E731">
        <v>11</v>
      </c>
      <c r="F731" t="s">
        <v>72</v>
      </c>
      <c r="G731" t="s">
        <v>5725</v>
      </c>
      <c r="H731" t="s">
        <v>51</v>
      </c>
    </row>
    <row r="732" spans="1:8" x14ac:dyDescent="0.3">
      <c r="A732" t="str">
        <f t="shared" si="11"/>
        <v>ISTANBUL-17.04.2015</v>
      </c>
      <c r="B732" t="s">
        <v>5725</v>
      </c>
      <c r="C732" s="21" t="s">
        <v>4049</v>
      </c>
      <c r="D732">
        <v>19</v>
      </c>
      <c r="E732">
        <v>13</v>
      </c>
      <c r="F732" t="s">
        <v>72</v>
      </c>
      <c r="G732" t="s">
        <v>5725</v>
      </c>
      <c r="H732" t="s">
        <v>51</v>
      </c>
    </row>
    <row r="733" spans="1:8" x14ac:dyDescent="0.3">
      <c r="A733" t="str">
        <f t="shared" si="11"/>
        <v>ISTANBUL-17.04.2015</v>
      </c>
      <c r="B733" t="s">
        <v>5725</v>
      </c>
      <c r="C733" s="21" t="s">
        <v>4049</v>
      </c>
      <c r="D733">
        <v>19</v>
      </c>
      <c r="E733">
        <v>13</v>
      </c>
      <c r="F733" t="s">
        <v>72</v>
      </c>
      <c r="G733" t="s">
        <v>5725</v>
      </c>
      <c r="H733" t="s">
        <v>51</v>
      </c>
    </row>
    <row r="734" spans="1:8" x14ac:dyDescent="0.3">
      <c r="A734" t="str">
        <f t="shared" si="11"/>
        <v>ISTANBUL-17.04.2015</v>
      </c>
      <c r="B734" t="s">
        <v>5725</v>
      </c>
      <c r="C734" s="21" t="s">
        <v>4049</v>
      </c>
      <c r="D734">
        <v>19</v>
      </c>
      <c r="E734">
        <v>13</v>
      </c>
      <c r="F734" t="s">
        <v>72</v>
      </c>
      <c r="G734" t="s">
        <v>5725</v>
      </c>
      <c r="H734" t="s">
        <v>51</v>
      </c>
    </row>
    <row r="735" spans="1:8" x14ac:dyDescent="0.3">
      <c r="A735" t="str">
        <f t="shared" si="11"/>
        <v>ISTANBUL-18.04.2015</v>
      </c>
      <c r="B735" t="s">
        <v>5725</v>
      </c>
      <c r="C735" s="21" t="s">
        <v>4597</v>
      </c>
      <c r="D735">
        <v>20</v>
      </c>
      <c r="E735">
        <v>12</v>
      </c>
      <c r="F735" t="s">
        <v>72</v>
      </c>
      <c r="G735" t="s">
        <v>5725</v>
      </c>
      <c r="H735" t="s">
        <v>51</v>
      </c>
    </row>
    <row r="736" spans="1:8" x14ac:dyDescent="0.3">
      <c r="A736" t="str">
        <f t="shared" si="11"/>
        <v>ISTANBUL-20.04.2015</v>
      </c>
      <c r="B736" t="s">
        <v>5725</v>
      </c>
      <c r="C736" s="21" t="s">
        <v>4207</v>
      </c>
      <c r="D736">
        <v>14</v>
      </c>
      <c r="E736">
        <v>8</v>
      </c>
      <c r="F736" t="s">
        <v>27</v>
      </c>
      <c r="G736" t="s">
        <v>5725</v>
      </c>
      <c r="H736" t="s">
        <v>51</v>
      </c>
    </row>
    <row r="737" spans="1:8" x14ac:dyDescent="0.3">
      <c r="A737" t="str">
        <f t="shared" si="11"/>
        <v>ISTANBUL-20.04.2015</v>
      </c>
      <c r="B737" t="s">
        <v>5725</v>
      </c>
      <c r="C737" s="21" t="s">
        <v>4207</v>
      </c>
      <c r="D737">
        <v>14</v>
      </c>
      <c r="E737">
        <v>8</v>
      </c>
      <c r="F737" t="s">
        <v>27</v>
      </c>
      <c r="G737" t="s">
        <v>5725</v>
      </c>
      <c r="H737" t="s">
        <v>51</v>
      </c>
    </row>
    <row r="738" spans="1:8" x14ac:dyDescent="0.3">
      <c r="A738" t="str">
        <f t="shared" si="11"/>
        <v>ISTANBUL-23.04.2015</v>
      </c>
      <c r="B738" t="s">
        <v>5725</v>
      </c>
      <c r="C738" s="21" t="s">
        <v>4050</v>
      </c>
      <c r="D738">
        <v>13</v>
      </c>
      <c r="E738">
        <v>4</v>
      </c>
      <c r="F738" t="s">
        <v>72</v>
      </c>
      <c r="G738" t="s">
        <v>5725</v>
      </c>
      <c r="H738" t="s">
        <v>51</v>
      </c>
    </row>
    <row r="739" spans="1:8" x14ac:dyDescent="0.3">
      <c r="A739" t="str">
        <f t="shared" si="11"/>
        <v>ISTANBUL-29.04.2015</v>
      </c>
      <c r="B739" t="s">
        <v>5725</v>
      </c>
      <c r="C739" s="21" t="s">
        <v>4306</v>
      </c>
      <c r="D739">
        <v>19</v>
      </c>
      <c r="E739">
        <v>12</v>
      </c>
      <c r="F739" t="s">
        <v>72</v>
      </c>
      <c r="G739" t="s">
        <v>5725</v>
      </c>
      <c r="H739" t="s">
        <v>51</v>
      </c>
    </row>
    <row r="740" spans="1:8" x14ac:dyDescent="0.3">
      <c r="A740" t="str">
        <f t="shared" si="11"/>
        <v>ISTANBUL-30.04.2015</v>
      </c>
      <c r="B740" t="s">
        <v>5725</v>
      </c>
      <c r="C740" s="21" t="s">
        <v>4307</v>
      </c>
      <c r="D740">
        <v>17</v>
      </c>
      <c r="E740">
        <v>11</v>
      </c>
      <c r="F740" t="s">
        <v>72</v>
      </c>
      <c r="G740" t="s">
        <v>5725</v>
      </c>
      <c r="H740" t="s">
        <v>51</v>
      </c>
    </row>
    <row r="741" spans="1:8" x14ac:dyDescent="0.3">
      <c r="A741" t="str">
        <f t="shared" si="11"/>
        <v>ISTANBUL-04.05.2015</v>
      </c>
      <c r="B741" t="s">
        <v>5725</v>
      </c>
      <c r="C741" s="21" t="s">
        <v>4369</v>
      </c>
      <c r="D741">
        <v>16</v>
      </c>
      <c r="E741">
        <v>9</v>
      </c>
      <c r="F741" t="s">
        <v>27</v>
      </c>
      <c r="G741" t="s">
        <v>5725</v>
      </c>
      <c r="H741" t="s">
        <v>51</v>
      </c>
    </row>
    <row r="742" spans="1:8" x14ac:dyDescent="0.3">
      <c r="A742" t="str">
        <f t="shared" si="11"/>
        <v>ANKARA-18.05.2015</v>
      </c>
      <c r="B742" t="s">
        <v>132</v>
      </c>
      <c r="C742" s="21" t="s">
        <v>4308</v>
      </c>
      <c r="D742">
        <v>25</v>
      </c>
      <c r="E742">
        <v>10</v>
      </c>
      <c r="F742" t="s">
        <v>27</v>
      </c>
      <c r="G742" t="s">
        <v>132</v>
      </c>
      <c r="H742" t="s">
        <v>130</v>
      </c>
    </row>
    <row r="743" spans="1:8" x14ac:dyDescent="0.3">
      <c r="A743" t="str">
        <f t="shared" si="11"/>
        <v>ISTANBUL-18.05.2015</v>
      </c>
      <c r="B743" t="s">
        <v>5725</v>
      </c>
      <c r="C743" s="21" t="s">
        <v>4308</v>
      </c>
      <c r="D743">
        <v>19</v>
      </c>
      <c r="E743">
        <v>14</v>
      </c>
      <c r="F743" t="s">
        <v>37</v>
      </c>
      <c r="G743" t="s">
        <v>5725</v>
      </c>
      <c r="H743" t="s">
        <v>51</v>
      </c>
    </row>
    <row r="744" spans="1:8" x14ac:dyDescent="0.3">
      <c r="A744" t="str">
        <f t="shared" si="11"/>
        <v>ISTANBUL-19.05.2015</v>
      </c>
      <c r="B744" t="s">
        <v>5725</v>
      </c>
      <c r="C744" s="21" t="s">
        <v>4901</v>
      </c>
      <c r="D744">
        <v>21</v>
      </c>
      <c r="E744">
        <v>15</v>
      </c>
      <c r="F744" t="s">
        <v>37</v>
      </c>
      <c r="G744" t="s">
        <v>5725</v>
      </c>
      <c r="H744" t="s">
        <v>51</v>
      </c>
    </row>
    <row r="745" spans="1:8" x14ac:dyDescent="0.3">
      <c r="A745" t="str">
        <f t="shared" si="11"/>
        <v>ANKARA-02.06.2015</v>
      </c>
      <c r="B745" t="s">
        <v>132</v>
      </c>
      <c r="C745" s="21" t="s">
        <v>3886</v>
      </c>
      <c r="D745">
        <v>17</v>
      </c>
      <c r="E745">
        <v>1</v>
      </c>
      <c r="F745" t="s">
        <v>72</v>
      </c>
      <c r="G745" t="s">
        <v>132</v>
      </c>
      <c r="H745" t="s">
        <v>130</v>
      </c>
    </row>
    <row r="746" spans="1:8" x14ac:dyDescent="0.3">
      <c r="A746" t="str">
        <f t="shared" si="11"/>
        <v>ISTANBUL-03.06.2015</v>
      </c>
      <c r="B746" t="s">
        <v>5725</v>
      </c>
      <c r="C746" s="21" t="s">
        <v>3440</v>
      </c>
      <c r="D746">
        <v>18</v>
      </c>
      <c r="E746">
        <v>8</v>
      </c>
      <c r="F746" t="s">
        <v>72</v>
      </c>
      <c r="G746" t="s">
        <v>5725</v>
      </c>
      <c r="H746" t="s">
        <v>51</v>
      </c>
    </row>
    <row r="747" spans="1:8" x14ac:dyDescent="0.3">
      <c r="A747" t="str">
        <f t="shared" si="11"/>
        <v>ISTANBUL-03.06.2015</v>
      </c>
      <c r="B747" t="s">
        <v>5725</v>
      </c>
      <c r="C747" s="21" t="s">
        <v>3440</v>
      </c>
      <c r="D747">
        <v>18</v>
      </c>
      <c r="E747">
        <v>8</v>
      </c>
      <c r="F747" t="s">
        <v>72</v>
      </c>
      <c r="G747" t="s">
        <v>5725</v>
      </c>
      <c r="H747" t="s">
        <v>51</v>
      </c>
    </row>
    <row r="748" spans="1:8" x14ac:dyDescent="0.3">
      <c r="A748" t="str">
        <f t="shared" si="11"/>
        <v>ISTANBUL-04.06.2015</v>
      </c>
      <c r="B748" t="s">
        <v>5725</v>
      </c>
      <c r="C748" s="21" t="s">
        <v>3676</v>
      </c>
      <c r="D748">
        <v>19</v>
      </c>
      <c r="E748">
        <v>8</v>
      </c>
      <c r="F748" t="s">
        <v>72</v>
      </c>
      <c r="G748" t="s">
        <v>5725</v>
      </c>
      <c r="H748" t="s">
        <v>51</v>
      </c>
    </row>
    <row r="749" spans="1:8" x14ac:dyDescent="0.3">
      <c r="A749" t="str">
        <f t="shared" si="11"/>
        <v>ANKARA-04.06.2015</v>
      </c>
      <c r="B749" t="s">
        <v>132</v>
      </c>
      <c r="C749" s="21" t="s">
        <v>3676</v>
      </c>
      <c r="D749">
        <v>18</v>
      </c>
      <c r="E749">
        <v>7</v>
      </c>
      <c r="F749" t="s">
        <v>72</v>
      </c>
      <c r="G749" t="s">
        <v>132</v>
      </c>
      <c r="H749" t="s">
        <v>130</v>
      </c>
    </row>
    <row r="750" spans="1:8" x14ac:dyDescent="0.3">
      <c r="A750" t="str">
        <f t="shared" si="11"/>
        <v>ISTANBUL-13.06.2015</v>
      </c>
      <c r="B750" t="s">
        <v>5725</v>
      </c>
      <c r="C750" s="21" t="s">
        <v>4937</v>
      </c>
      <c r="D750">
        <v>31</v>
      </c>
      <c r="E750">
        <v>23</v>
      </c>
      <c r="F750" t="s">
        <v>72</v>
      </c>
      <c r="G750" t="s">
        <v>5725</v>
      </c>
      <c r="H750" t="s">
        <v>51</v>
      </c>
    </row>
    <row r="751" spans="1:8" x14ac:dyDescent="0.3">
      <c r="A751" t="str">
        <f t="shared" si="11"/>
        <v>ISTANBUL-14.06.2015</v>
      </c>
      <c r="B751" t="s">
        <v>5725</v>
      </c>
      <c r="C751" s="21" t="s">
        <v>4880</v>
      </c>
      <c r="D751">
        <v>28</v>
      </c>
      <c r="E751">
        <v>19</v>
      </c>
      <c r="F751" t="s">
        <v>72</v>
      </c>
      <c r="G751" t="s">
        <v>5725</v>
      </c>
      <c r="H751" t="s">
        <v>51</v>
      </c>
    </row>
    <row r="752" spans="1:8" x14ac:dyDescent="0.3">
      <c r="A752" t="str">
        <f t="shared" si="11"/>
        <v>ISTANBUL-16.06.2015</v>
      </c>
      <c r="B752" t="s">
        <v>5725</v>
      </c>
      <c r="C752" s="21" t="s">
        <v>4777</v>
      </c>
      <c r="D752">
        <v>27</v>
      </c>
      <c r="E752">
        <v>20</v>
      </c>
      <c r="F752" t="s">
        <v>72</v>
      </c>
      <c r="G752" t="s">
        <v>5725</v>
      </c>
      <c r="H752" t="s">
        <v>51</v>
      </c>
    </row>
    <row r="753" spans="1:8" x14ac:dyDescent="0.3">
      <c r="A753" t="str">
        <f t="shared" si="11"/>
        <v>ISTANBUL-17.06.2015</v>
      </c>
      <c r="B753" t="s">
        <v>5725</v>
      </c>
      <c r="C753" s="21" t="s">
        <v>3536</v>
      </c>
      <c r="D753">
        <v>26</v>
      </c>
      <c r="E753">
        <v>21</v>
      </c>
      <c r="F753" t="s">
        <v>72</v>
      </c>
      <c r="G753" t="s">
        <v>5725</v>
      </c>
      <c r="H753" t="s">
        <v>51</v>
      </c>
    </row>
    <row r="754" spans="1:8" x14ac:dyDescent="0.3">
      <c r="A754" t="str">
        <f t="shared" si="11"/>
        <v>ISTANBUL-24.06.2015</v>
      </c>
      <c r="B754" t="s">
        <v>5725</v>
      </c>
      <c r="C754" s="21" t="s">
        <v>4851</v>
      </c>
      <c r="D754">
        <v>29</v>
      </c>
      <c r="E754">
        <v>23</v>
      </c>
      <c r="F754" t="s">
        <v>72</v>
      </c>
      <c r="G754" t="s">
        <v>5725</v>
      </c>
      <c r="H754" t="s">
        <v>51</v>
      </c>
    </row>
    <row r="755" spans="1:8" x14ac:dyDescent="0.3">
      <c r="A755" t="str">
        <f t="shared" si="11"/>
        <v>ANKARA-25.06.2015</v>
      </c>
      <c r="B755" t="s">
        <v>132</v>
      </c>
      <c r="C755" s="21" t="s">
        <v>4208</v>
      </c>
      <c r="D755">
        <v>29</v>
      </c>
      <c r="E755">
        <v>14</v>
      </c>
      <c r="F755" t="s">
        <v>27</v>
      </c>
      <c r="G755" t="s">
        <v>132</v>
      </c>
      <c r="H755" t="s">
        <v>130</v>
      </c>
    </row>
    <row r="756" spans="1:8" x14ac:dyDescent="0.3">
      <c r="A756" t="str">
        <f t="shared" si="11"/>
        <v>ANKARA-29.06.2015</v>
      </c>
      <c r="B756" t="s">
        <v>132</v>
      </c>
      <c r="C756" s="21" t="s">
        <v>4209</v>
      </c>
      <c r="D756">
        <v>28</v>
      </c>
      <c r="E756">
        <v>15</v>
      </c>
      <c r="F756" t="s">
        <v>72</v>
      </c>
      <c r="G756" t="s">
        <v>132</v>
      </c>
      <c r="H756" t="s">
        <v>130</v>
      </c>
    </row>
    <row r="757" spans="1:8" x14ac:dyDescent="0.3">
      <c r="A757" t="str">
        <f t="shared" si="11"/>
        <v>ISTANBUL-29.06.2015</v>
      </c>
      <c r="B757" t="s">
        <v>5725</v>
      </c>
      <c r="C757" s="21" t="s">
        <v>4209</v>
      </c>
      <c r="D757">
        <v>27</v>
      </c>
      <c r="E757">
        <v>21</v>
      </c>
      <c r="F757" t="s">
        <v>72</v>
      </c>
      <c r="G757" t="s">
        <v>5725</v>
      </c>
      <c r="H757" t="s">
        <v>51</v>
      </c>
    </row>
    <row r="758" spans="1:8" x14ac:dyDescent="0.3">
      <c r="A758" t="str">
        <f t="shared" si="11"/>
        <v>ANKARA-01.07.2015</v>
      </c>
      <c r="B758" t="s">
        <v>132</v>
      </c>
      <c r="C758" s="21" t="s">
        <v>4598</v>
      </c>
      <c r="D758">
        <v>-5</v>
      </c>
      <c r="E758">
        <v>-13</v>
      </c>
      <c r="F758" t="s">
        <v>37</v>
      </c>
      <c r="G758" t="s">
        <v>132</v>
      </c>
      <c r="H758" t="s">
        <v>130</v>
      </c>
    </row>
    <row r="759" spans="1:8" x14ac:dyDescent="0.3">
      <c r="A759" t="str">
        <f t="shared" si="11"/>
        <v>ISTANBUL-03.07.2015</v>
      </c>
      <c r="B759" t="s">
        <v>5725</v>
      </c>
      <c r="C759" s="21" t="s">
        <v>4832</v>
      </c>
      <c r="D759">
        <v>9</v>
      </c>
      <c r="E759">
        <v>7</v>
      </c>
      <c r="F759" t="s">
        <v>27</v>
      </c>
      <c r="G759" t="s">
        <v>5725</v>
      </c>
      <c r="H759" t="s">
        <v>51</v>
      </c>
    </row>
    <row r="760" spans="1:8" x14ac:dyDescent="0.3">
      <c r="A760" t="str">
        <f t="shared" si="11"/>
        <v>ISTANBUL-07.07.2015</v>
      </c>
      <c r="B760" t="s">
        <v>5725</v>
      </c>
      <c r="C760" s="21" t="s">
        <v>3887</v>
      </c>
      <c r="D760">
        <v>30</v>
      </c>
      <c r="E760">
        <v>24</v>
      </c>
      <c r="F760" t="s">
        <v>27</v>
      </c>
      <c r="G760" t="s">
        <v>5725</v>
      </c>
      <c r="H760" t="s">
        <v>51</v>
      </c>
    </row>
    <row r="761" spans="1:8" x14ac:dyDescent="0.3">
      <c r="A761" t="str">
        <f t="shared" si="11"/>
        <v>ANKARA-07.07.2015</v>
      </c>
      <c r="B761" t="s">
        <v>132</v>
      </c>
      <c r="C761" s="21" t="s">
        <v>3887</v>
      </c>
      <c r="D761">
        <v>28</v>
      </c>
      <c r="E761">
        <v>12</v>
      </c>
      <c r="F761" t="s">
        <v>27</v>
      </c>
      <c r="G761" t="s">
        <v>132</v>
      </c>
      <c r="H761" t="s">
        <v>130</v>
      </c>
    </row>
    <row r="762" spans="1:8" x14ac:dyDescent="0.3">
      <c r="A762" t="str">
        <f t="shared" si="11"/>
        <v>ISTANBUL-08.07.2015</v>
      </c>
      <c r="B762" t="s">
        <v>5725</v>
      </c>
      <c r="C762" s="21" t="s">
        <v>4309</v>
      </c>
      <c r="D762">
        <v>32</v>
      </c>
      <c r="E762">
        <v>25</v>
      </c>
      <c r="F762" t="s">
        <v>72</v>
      </c>
      <c r="G762" t="s">
        <v>5725</v>
      </c>
      <c r="H762" t="s">
        <v>51</v>
      </c>
    </row>
    <row r="763" spans="1:8" x14ac:dyDescent="0.3">
      <c r="A763" t="str">
        <f t="shared" si="11"/>
        <v>ANKARA-10.07.2015</v>
      </c>
      <c r="B763" t="s">
        <v>132</v>
      </c>
      <c r="C763" s="21" t="s">
        <v>4599</v>
      </c>
      <c r="D763">
        <v>24</v>
      </c>
      <c r="E763">
        <v>6</v>
      </c>
      <c r="F763" t="s">
        <v>72</v>
      </c>
      <c r="G763" t="s">
        <v>132</v>
      </c>
      <c r="H763" t="s">
        <v>130</v>
      </c>
    </row>
    <row r="764" spans="1:8" x14ac:dyDescent="0.3">
      <c r="A764" t="str">
        <f t="shared" si="11"/>
        <v>ISTANBUL-11.07.2015</v>
      </c>
      <c r="B764" t="s">
        <v>5725</v>
      </c>
      <c r="C764" s="21" t="s">
        <v>4692</v>
      </c>
      <c r="D764">
        <v>17</v>
      </c>
      <c r="E764">
        <v>13</v>
      </c>
      <c r="F764" t="s">
        <v>37</v>
      </c>
      <c r="G764" t="s">
        <v>5725</v>
      </c>
      <c r="H764" t="s">
        <v>51</v>
      </c>
    </row>
    <row r="765" spans="1:8" x14ac:dyDescent="0.3">
      <c r="A765" t="str">
        <f t="shared" si="11"/>
        <v>ANKARA-21.07.2015</v>
      </c>
      <c r="B765" t="s">
        <v>132</v>
      </c>
      <c r="C765" s="21" t="s">
        <v>4600</v>
      </c>
      <c r="D765">
        <v>33</v>
      </c>
      <c r="E765">
        <v>17</v>
      </c>
      <c r="F765" t="s">
        <v>72</v>
      </c>
      <c r="G765" t="s">
        <v>132</v>
      </c>
      <c r="H765" t="s">
        <v>130</v>
      </c>
    </row>
    <row r="766" spans="1:8" x14ac:dyDescent="0.3">
      <c r="A766" t="str">
        <f t="shared" si="11"/>
        <v>ISTANBUL-23.07.2015</v>
      </c>
      <c r="B766" t="s">
        <v>5725</v>
      </c>
      <c r="C766" s="21" t="s">
        <v>4809</v>
      </c>
      <c r="D766">
        <v>30</v>
      </c>
      <c r="E766">
        <v>23</v>
      </c>
      <c r="F766" t="s">
        <v>72</v>
      </c>
      <c r="G766" t="s">
        <v>5725</v>
      </c>
      <c r="H766" t="s">
        <v>51</v>
      </c>
    </row>
    <row r="767" spans="1:8" x14ac:dyDescent="0.3">
      <c r="A767" t="str">
        <f t="shared" si="11"/>
        <v>ANKARA-25.07.2015</v>
      </c>
      <c r="B767" t="s">
        <v>132</v>
      </c>
      <c r="C767" s="21" t="s">
        <v>4474</v>
      </c>
      <c r="D767">
        <v>39</v>
      </c>
      <c r="E767">
        <v>23</v>
      </c>
      <c r="F767" t="s">
        <v>72</v>
      </c>
      <c r="G767" t="s">
        <v>132</v>
      </c>
      <c r="H767" t="s">
        <v>130</v>
      </c>
    </row>
    <row r="768" spans="1:8" x14ac:dyDescent="0.3">
      <c r="A768" t="str">
        <f t="shared" si="11"/>
        <v>ISTANBUL-26.07.2015</v>
      </c>
      <c r="B768" t="s">
        <v>5725</v>
      </c>
      <c r="C768" s="21" t="s">
        <v>3579</v>
      </c>
      <c r="D768">
        <v>35</v>
      </c>
      <c r="E768">
        <v>25</v>
      </c>
      <c r="F768" t="s">
        <v>72</v>
      </c>
      <c r="G768" t="s">
        <v>5725</v>
      </c>
      <c r="H768" t="s">
        <v>51</v>
      </c>
    </row>
    <row r="769" spans="1:8" x14ac:dyDescent="0.3">
      <c r="A769" t="str">
        <f t="shared" si="11"/>
        <v>ISTANBUL-26.07.2015</v>
      </c>
      <c r="B769" t="s">
        <v>5725</v>
      </c>
      <c r="C769" s="21" t="s">
        <v>3579</v>
      </c>
      <c r="D769">
        <v>35</v>
      </c>
      <c r="E769">
        <v>25</v>
      </c>
      <c r="F769" t="s">
        <v>72</v>
      </c>
      <c r="G769" t="s">
        <v>5725</v>
      </c>
      <c r="H769" t="s">
        <v>51</v>
      </c>
    </row>
    <row r="770" spans="1:8" x14ac:dyDescent="0.3">
      <c r="A770" t="str">
        <f t="shared" si="11"/>
        <v>ISTANBUL-26.07.2015</v>
      </c>
      <c r="B770" t="s">
        <v>5725</v>
      </c>
      <c r="C770" s="21" t="s">
        <v>3579</v>
      </c>
      <c r="D770">
        <v>35</v>
      </c>
      <c r="E770">
        <v>25</v>
      </c>
      <c r="F770" t="s">
        <v>72</v>
      </c>
      <c r="G770" t="s">
        <v>5725</v>
      </c>
      <c r="H770" t="s">
        <v>51</v>
      </c>
    </row>
    <row r="771" spans="1:8" x14ac:dyDescent="0.3">
      <c r="A771" t="str">
        <f t="shared" ref="A771:A834" si="12">CONCATENATE(B771,"-",C771)</f>
        <v>ISTANBUL-28.07.2015</v>
      </c>
      <c r="B771" t="s">
        <v>5725</v>
      </c>
      <c r="C771" s="21" t="s">
        <v>4051</v>
      </c>
      <c r="D771">
        <v>32</v>
      </c>
      <c r="E771">
        <v>24</v>
      </c>
      <c r="F771" t="s">
        <v>27</v>
      </c>
      <c r="G771" t="s">
        <v>5725</v>
      </c>
      <c r="H771" t="s">
        <v>51</v>
      </c>
    </row>
    <row r="772" spans="1:8" x14ac:dyDescent="0.3">
      <c r="A772" t="str">
        <f t="shared" si="12"/>
        <v>ANKARA-28.07.2015</v>
      </c>
      <c r="B772" t="s">
        <v>132</v>
      </c>
      <c r="C772" s="21" t="s">
        <v>4051</v>
      </c>
      <c r="D772">
        <v>32</v>
      </c>
      <c r="E772">
        <v>18</v>
      </c>
      <c r="F772" t="s">
        <v>37</v>
      </c>
      <c r="G772" t="s">
        <v>132</v>
      </c>
      <c r="H772" t="s">
        <v>130</v>
      </c>
    </row>
    <row r="773" spans="1:8" x14ac:dyDescent="0.3">
      <c r="A773" t="str">
        <f t="shared" si="12"/>
        <v>ISTANBUL-29.07.2015</v>
      </c>
      <c r="B773" t="s">
        <v>5725</v>
      </c>
      <c r="C773" s="21" t="s">
        <v>4693</v>
      </c>
      <c r="D773">
        <v>31</v>
      </c>
      <c r="E773">
        <v>23</v>
      </c>
      <c r="F773" t="s">
        <v>72</v>
      </c>
      <c r="G773" t="s">
        <v>5725</v>
      </c>
      <c r="H773" t="s">
        <v>51</v>
      </c>
    </row>
    <row r="774" spans="1:8" x14ac:dyDescent="0.3">
      <c r="A774" t="str">
        <f t="shared" si="12"/>
        <v>ISTANBUL-29.07.2015</v>
      </c>
      <c r="B774" t="s">
        <v>5725</v>
      </c>
      <c r="C774" s="21" t="s">
        <v>4693</v>
      </c>
      <c r="D774">
        <v>31</v>
      </c>
      <c r="E774">
        <v>23</v>
      </c>
      <c r="F774" t="s">
        <v>72</v>
      </c>
      <c r="G774" t="s">
        <v>5725</v>
      </c>
      <c r="H774" t="s">
        <v>51</v>
      </c>
    </row>
    <row r="775" spans="1:8" x14ac:dyDescent="0.3">
      <c r="A775" t="str">
        <f t="shared" si="12"/>
        <v>ISTANBUL-03.08.2015</v>
      </c>
      <c r="B775" t="s">
        <v>5725</v>
      </c>
      <c r="C775" s="21" t="s">
        <v>4852</v>
      </c>
      <c r="D775">
        <v>9</v>
      </c>
      <c r="E775">
        <v>7</v>
      </c>
      <c r="F775" t="s">
        <v>27</v>
      </c>
      <c r="G775" t="s">
        <v>5725</v>
      </c>
      <c r="H775" t="s">
        <v>51</v>
      </c>
    </row>
    <row r="776" spans="1:8" x14ac:dyDescent="0.3">
      <c r="A776" t="str">
        <f t="shared" si="12"/>
        <v>ISTANBUL-08.08.2015</v>
      </c>
      <c r="B776" t="s">
        <v>5725</v>
      </c>
      <c r="C776" s="21" t="s">
        <v>3537</v>
      </c>
      <c r="D776">
        <v>35</v>
      </c>
      <c r="E776">
        <v>25</v>
      </c>
      <c r="F776" t="s">
        <v>72</v>
      </c>
      <c r="G776" t="s">
        <v>5725</v>
      </c>
      <c r="H776" t="s">
        <v>51</v>
      </c>
    </row>
    <row r="777" spans="1:8" x14ac:dyDescent="0.3">
      <c r="A777" t="str">
        <f t="shared" si="12"/>
        <v>ISTANBUL-08.08.2015</v>
      </c>
      <c r="B777" t="s">
        <v>5725</v>
      </c>
      <c r="C777" s="21" t="s">
        <v>3537</v>
      </c>
      <c r="D777">
        <v>35</v>
      </c>
      <c r="E777">
        <v>25</v>
      </c>
      <c r="F777" t="s">
        <v>72</v>
      </c>
      <c r="G777" t="s">
        <v>5725</v>
      </c>
      <c r="H777" t="s">
        <v>51</v>
      </c>
    </row>
    <row r="778" spans="1:8" x14ac:dyDescent="0.3">
      <c r="A778" t="str">
        <f t="shared" si="12"/>
        <v>ISTANBUL-09.08.2015</v>
      </c>
      <c r="B778" t="s">
        <v>5725</v>
      </c>
      <c r="C778" s="21" t="s">
        <v>4370</v>
      </c>
      <c r="D778">
        <v>25</v>
      </c>
      <c r="E778">
        <v>20</v>
      </c>
      <c r="F778" t="s">
        <v>72</v>
      </c>
      <c r="G778" t="s">
        <v>5725</v>
      </c>
      <c r="H778" t="s">
        <v>51</v>
      </c>
    </row>
    <row r="779" spans="1:8" x14ac:dyDescent="0.3">
      <c r="A779" t="str">
        <f t="shared" si="12"/>
        <v>ISTANBUL-11.08.2015</v>
      </c>
      <c r="B779" t="s">
        <v>5725</v>
      </c>
      <c r="C779" s="21" t="s">
        <v>3750</v>
      </c>
      <c r="D779">
        <v>15</v>
      </c>
      <c r="E779">
        <v>13</v>
      </c>
      <c r="F779" t="s">
        <v>37</v>
      </c>
      <c r="G779" t="s">
        <v>5725</v>
      </c>
      <c r="H779" t="s">
        <v>51</v>
      </c>
    </row>
    <row r="780" spans="1:8" x14ac:dyDescent="0.3">
      <c r="A780" t="str">
        <f t="shared" si="12"/>
        <v>ISTANBUL-11.08.2015</v>
      </c>
      <c r="B780" t="s">
        <v>5725</v>
      </c>
      <c r="C780" s="21" t="s">
        <v>3750</v>
      </c>
      <c r="D780">
        <v>15</v>
      </c>
      <c r="E780">
        <v>13</v>
      </c>
      <c r="F780" t="s">
        <v>37</v>
      </c>
      <c r="G780" t="s">
        <v>5725</v>
      </c>
      <c r="H780" t="s">
        <v>51</v>
      </c>
    </row>
    <row r="781" spans="1:8" x14ac:dyDescent="0.3">
      <c r="A781" t="str">
        <f t="shared" si="12"/>
        <v>ISTANBUL-17.08.2015</v>
      </c>
      <c r="B781" t="s">
        <v>5725</v>
      </c>
      <c r="C781" s="21" t="s">
        <v>4694</v>
      </c>
      <c r="D781">
        <v>29</v>
      </c>
      <c r="E781">
        <v>23</v>
      </c>
      <c r="F781" t="s">
        <v>72</v>
      </c>
      <c r="G781" t="s">
        <v>5725</v>
      </c>
      <c r="H781" t="s">
        <v>51</v>
      </c>
    </row>
    <row r="782" spans="1:8" x14ac:dyDescent="0.3">
      <c r="A782" t="str">
        <f t="shared" si="12"/>
        <v>ANKARA-17.08.2015</v>
      </c>
      <c r="B782" t="s">
        <v>132</v>
      </c>
      <c r="C782" s="21" t="s">
        <v>4694</v>
      </c>
      <c r="D782">
        <v>28</v>
      </c>
      <c r="E782">
        <v>11</v>
      </c>
      <c r="F782" t="s">
        <v>72</v>
      </c>
      <c r="G782" t="s">
        <v>132</v>
      </c>
      <c r="H782" t="s">
        <v>130</v>
      </c>
    </row>
    <row r="783" spans="1:8" x14ac:dyDescent="0.3">
      <c r="A783" t="str">
        <f t="shared" si="12"/>
        <v>ISTANBUL-21.08.2015</v>
      </c>
      <c r="B783" t="s">
        <v>5725</v>
      </c>
      <c r="C783" s="21" t="s">
        <v>4601</v>
      </c>
      <c r="D783">
        <v>29</v>
      </c>
      <c r="E783">
        <v>22</v>
      </c>
      <c r="F783" t="s">
        <v>72</v>
      </c>
      <c r="G783" t="s">
        <v>5725</v>
      </c>
      <c r="H783" t="s">
        <v>51</v>
      </c>
    </row>
    <row r="784" spans="1:8" x14ac:dyDescent="0.3">
      <c r="A784" t="str">
        <f t="shared" si="12"/>
        <v>ISTANBUL-25.08.2015</v>
      </c>
      <c r="B784" t="s">
        <v>5725</v>
      </c>
      <c r="C784" s="21" t="s">
        <v>4475</v>
      </c>
      <c r="D784">
        <v>31</v>
      </c>
      <c r="E784">
        <v>23</v>
      </c>
      <c r="F784" t="s">
        <v>72</v>
      </c>
      <c r="G784" t="s">
        <v>5725</v>
      </c>
      <c r="H784" t="s">
        <v>51</v>
      </c>
    </row>
    <row r="785" spans="1:8" x14ac:dyDescent="0.3">
      <c r="A785" t="str">
        <f t="shared" si="12"/>
        <v>ANKARA-27.08.2015</v>
      </c>
      <c r="B785" t="s">
        <v>132</v>
      </c>
      <c r="C785" s="21" t="s">
        <v>3888</v>
      </c>
      <c r="D785">
        <v>37</v>
      </c>
      <c r="E785">
        <v>14</v>
      </c>
      <c r="F785" t="s">
        <v>72</v>
      </c>
      <c r="G785" t="s">
        <v>132</v>
      </c>
      <c r="H785" t="s">
        <v>130</v>
      </c>
    </row>
    <row r="786" spans="1:8" x14ac:dyDescent="0.3">
      <c r="A786" t="str">
        <f t="shared" si="12"/>
        <v>ANKARA-28.08.2015</v>
      </c>
      <c r="B786" t="s">
        <v>132</v>
      </c>
      <c r="C786" s="21" t="s">
        <v>4210</v>
      </c>
      <c r="D786">
        <v>28</v>
      </c>
      <c r="E786">
        <v>13</v>
      </c>
      <c r="F786" t="s">
        <v>27</v>
      </c>
      <c r="G786" t="s">
        <v>132</v>
      </c>
      <c r="H786" t="s">
        <v>130</v>
      </c>
    </row>
    <row r="787" spans="1:8" x14ac:dyDescent="0.3">
      <c r="A787" t="str">
        <f t="shared" si="12"/>
        <v>ISTANBUL-29.08.2015</v>
      </c>
      <c r="B787" t="s">
        <v>5725</v>
      </c>
      <c r="C787" s="21" t="s">
        <v>4211</v>
      </c>
      <c r="D787">
        <v>27</v>
      </c>
      <c r="E787">
        <v>19</v>
      </c>
      <c r="F787" t="s">
        <v>27</v>
      </c>
      <c r="G787" t="s">
        <v>5725</v>
      </c>
      <c r="H787" t="s">
        <v>51</v>
      </c>
    </row>
    <row r="788" spans="1:8" x14ac:dyDescent="0.3">
      <c r="A788" t="str">
        <f t="shared" si="12"/>
        <v>ISTANBUL-02.09.2015</v>
      </c>
      <c r="B788" t="s">
        <v>5725</v>
      </c>
      <c r="C788" s="21" t="s">
        <v>3751</v>
      </c>
      <c r="D788">
        <v>5</v>
      </c>
      <c r="E788">
        <v>2</v>
      </c>
      <c r="F788" t="s">
        <v>37</v>
      </c>
      <c r="G788" t="s">
        <v>5725</v>
      </c>
      <c r="H788" t="s">
        <v>51</v>
      </c>
    </row>
    <row r="789" spans="1:8" x14ac:dyDescent="0.3">
      <c r="A789" t="str">
        <f t="shared" si="12"/>
        <v>ANKARA-03.09.2015</v>
      </c>
      <c r="B789" t="s">
        <v>132</v>
      </c>
      <c r="C789" s="21" t="s">
        <v>4476</v>
      </c>
      <c r="D789">
        <v>17</v>
      </c>
      <c r="E789">
        <v>1</v>
      </c>
      <c r="F789" t="s">
        <v>72</v>
      </c>
      <c r="G789" t="s">
        <v>132</v>
      </c>
      <c r="H789" t="s">
        <v>130</v>
      </c>
    </row>
    <row r="790" spans="1:8" x14ac:dyDescent="0.3">
      <c r="A790" t="str">
        <f t="shared" si="12"/>
        <v>ISTANBUL-04.09.2015</v>
      </c>
      <c r="B790" t="s">
        <v>5725</v>
      </c>
      <c r="C790" s="21" t="s">
        <v>4212</v>
      </c>
      <c r="D790">
        <v>8</v>
      </c>
      <c r="E790">
        <v>6</v>
      </c>
      <c r="F790" t="s">
        <v>37</v>
      </c>
      <c r="G790" t="s">
        <v>5725</v>
      </c>
      <c r="H790" t="s">
        <v>51</v>
      </c>
    </row>
    <row r="791" spans="1:8" x14ac:dyDescent="0.3">
      <c r="A791" t="str">
        <f t="shared" si="12"/>
        <v>ISTANBUL-08.09.2015</v>
      </c>
      <c r="B791" t="s">
        <v>5725</v>
      </c>
      <c r="C791" s="21" t="s">
        <v>4371</v>
      </c>
      <c r="D791">
        <v>31</v>
      </c>
      <c r="E791">
        <v>24</v>
      </c>
      <c r="F791" t="s">
        <v>27</v>
      </c>
      <c r="G791" t="s">
        <v>5725</v>
      </c>
      <c r="H791" t="s">
        <v>51</v>
      </c>
    </row>
    <row r="792" spans="1:8" x14ac:dyDescent="0.3">
      <c r="A792" t="str">
        <f t="shared" si="12"/>
        <v>ISTANBUL-08.09.2015</v>
      </c>
      <c r="B792" t="s">
        <v>5725</v>
      </c>
      <c r="C792" s="21" t="s">
        <v>4371</v>
      </c>
      <c r="D792">
        <v>31</v>
      </c>
      <c r="E792">
        <v>24</v>
      </c>
      <c r="F792" t="s">
        <v>27</v>
      </c>
      <c r="G792" t="s">
        <v>5725</v>
      </c>
      <c r="H792" t="s">
        <v>51</v>
      </c>
    </row>
    <row r="793" spans="1:8" x14ac:dyDescent="0.3">
      <c r="A793" t="str">
        <f t="shared" si="12"/>
        <v>ISTANBUL-10.09.2015</v>
      </c>
      <c r="B793" t="s">
        <v>5725</v>
      </c>
      <c r="C793" s="21" t="s">
        <v>3889</v>
      </c>
      <c r="D793">
        <v>17</v>
      </c>
      <c r="E793">
        <v>14</v>
      </c>
      <c r="F793" t="s">
        <v>27</v>
      </c>
      <c r="G793" t="s">
        <v>5725</v>
      </c>
      <c r="H793" t="s">
        <v>51</v>
      </c>
    </row>
    <row r="794" spans="1:8" x14ac:dyDescent="0.3">
      <c r="A794" t="str">
        <f t="shared" si="12"/>
        <v>ANKARA-10.09.2015</v>
      </c>
      <c r="B794" t="s">
        <v>132</v>
      </c>
      <c r="C794" s="21" t="s">
        <v>3889</v>
      </c>
      <c r="D794">
        <v>19</v>
      </c>
      <c r="E794">
        <v>5</v>
      </c>
      <c r="F794" t="s">
        <v>37</v>
      </c>
      <c r="G794" t="s">
        <v>132</v>
      </c>
      <c r="H794" t="s">
        <v>130</v>
      </c>
    </row>
    <row r="795" spans="1:8" x14ac:dyDescent="0.3">
      <c r="A795" t="str">
        <f t="shared" si="12"/>
        <v>ANKARA-12.09.2015</v>
      </c>
      <c r="B795" t="s">
        <v>132</v>
      </c>
      <c r="C795" s="21" t="s">
        <v>4052</v>
      </c>
      <c r="D795">
        <v>7</v>
      </c>
      <c r="E795">
        <v>2</v>
      </c>
      <c r="F795" t="s">
        <v>27</v>
      </c>
      <c r="G795" t="s">
        <v>132</v>
      </c>
      <c r="H795" t="s">
        <v>130</v>
      </c>
    </row>
    <row r="796" spans="1:8" x14ac:dyDescent="0.3">
      <c r="A796" t="str">
        <f t="shared" si="12"/>
        <v>ISTANBUL-12.09.2015</v>
      </c>
      <c r="B796" t="s">
        <v>5725</v>
      </c>
      <c r="C796" s="21" t="s">
        <v>4052</v>
      </c>
      <c r="D796">
        <v>15</v>
      </c>
      <c r="E796">
        <v>8</v>
      </c>
      <c r="F796" t="s">
        <v>37</v>
      </c>
      <c r="G796" t="s">
        <v>5725</v>
      </c>
      <c r="H796" t="s">
        <v>51</v>
      </c>
    </row>
    <row r="797" spans="1:8" x14ac:dyDescent="0.3">
      <c r="A797" t="str">
        <f t="shared" si="12"/>
        <v>ISTANBUL-14.09.2015</v>
      </c>
      <c r="B797" t="s">
        <v>5725</v>
      </c>
      <c r="C797" s="21" t="s">
        <v>4477</v>
      </c>
      <c r="D797">
        <v>28</v>
      </c>
      <c r="E797">
        <v>21</v>
      </c>
      <c r="F797" t="s">
        <v>27</v>
      </c>
      <c r="G797" t="s">
        <v>5725</v>
      </c>
      <c r="H797" t="s">
        <v>51</v>
      </c>
    </row>
    <row r="798" spans="1:8" x14ac:dyDescent="0.3">
      <c r="A798" t="str">
        <f t="shared" si="12"/>
        <v>ISTANBUL-20.09.2015</v>
      </c>
      <c r="B798" t="s">
        <v>5725</v>
      </c>
      <c r="C798" s="21" t="s">
        <v>4213</v>
      </c>
      <c r="D798">
        <v>24</v>
      </c>
      <c r="E798">
        <v>19</v>
      </c>
      <c r="F798" t="s">
        <v>27</v>
      </c>
      <c r="G798" t="s">
        <v>5725</v>
      </c>
      <c r="H798" t="s">
        <v>51</v>
      </c>
    </row>
    <row r="799" spans="1:8" x14ac:dyDescent="0.3">
      <c r="A799" t="str">
        <f t="shared" si="12"/>
        <v>ISTANBUL-20.09.2015</v>
      </c>
      <c r="B799" t="s">
        <v>5725</v>
      </c>
      <c r="C799" s="21" t="s">
        <v>4213</v>
      </c>
      <c r="D799">
        <v>24</v>
      </c>
      <c r="E799">
        <v>19</v>
      </c>
      <c r="F799" t="s">
        <v>27</v>
      </c>
      <c r="G799" t="s">
        <v>5725</v>
      </c>
      <c r="H799" t="s">
        <v>51</v>
      </c>
    </row>
    <row r="800" spans="1:8" x14ac:dyDescent="0.3">
      <c r="A800" t="str">
        <f t="shared" si="12"/>
        <v>ISTANBUL-20.09.2015</v>
      </c>
      <c r="B800" t="s">
        <v>5725</v>
      </c>
      <c r="C800" s="21" t="s">
        <v>4213</v>
      </c>
      <c r="D800">
        <v>24</v>
      </c>
      <c r="E800">
        <v>19</v>
      </c>
      <c r="F800" t="s">
        <v>27</v>
      </c>
      <c r="G800" t="s">
        <v>5725</v>
      </c>
      <c r="H800" t="s">
        <v>51</v>
      </c>
    </row>
    <row r="801" spans="1:8" x14ac:dyDescent="0.3">
      <c r="A801" t="str">
        <f t="shared" si="12"/>
        <v>ISTANBUL-21.09.2015</v>
      </c>
      <c r="B801" t="s">
        <v>5725</v>
      </c>
      <c r="C801" s="21" t="s">
        <v>3890</v>
      </c>
      <c r="D801">
        <v>19</v>
      </c>
      <c r="E801">
        <v>13</v>
      </c>
      <c r="F801" t="s">
        <v>37</v>
      </c>
      <c r="G801" t="s">
        <v>5725</v>
      </c>
      <c r="H801" t="s">
        <v>51</v>
      </c>
    </row>
    <row r="802" spans="1:8" x14ac:dyDescent="0.3">
      <c r="A802" t="str">
        <f t="shared" si="12"/>
        <v>ISTANBUL-21.09.2015</v>
      </c>
      <c r="B802" t="s">
        <v>5725</v>
      </c>
      <c r="C802" s="21" t="s">
        <v>3890</v>
      </c>
      <c r="D802">
        <v>19</v>
      </c>
      <c r="E802">
        <v>13</v>
      </c>
      <c r="F802" t="s">
        <v>37</v>
      </c>
      <c r="G802" t="s">
        <v>5725</v>
      </c>
      <c r="H802" t="s">
        <v>51</v>
      </c>
    </row>
    <row r="803" spans="1:8" x14ac:dyDescent="0.3">
      <c r="A803" t="str">
        <f t="shared" si="12"/>
        <v>ISTANBUL-05.10.2015</v>
      </c>
      <c r="B803" t="s">
        <v>5725</v>
      </c>
      <c r="C803" s="21" t="s">
        <v>3608</v>
      </c>
      <c r="D803">
        <v>23</v>
      </c>
      <c r="E803">
        <v>15</v>
      </c>
      <c r="F803" t="s">
        <v>37</v>
      </c>
      <c r="G803" t="s">
        <v>5725</v>
      </c>
      <c r="H803" t="s">
        <v>51</v>
      </c>
    </row>
    <row r="804" spans="1:8" x14ac:dyDescent="0.3">
      <c r="A804" t="str">
        <f t="shared" si="12"/>
        <v>ISTANBUL-08.10.2015</v>
      </c>
      <c r="B804" t="s">
        <v>5725</v>
      </c>
      <c r="C804" s="21" t="s">
        <v>3441</v>
      </c>
      <c r="D804">
        <v>30</v>
      </c>
      <c r="E804">
        <v>24</v>
      </c>
      <c r="F804" t="s">
        <v>72</v>
      </c>
      <c r="G804" t="s">
        <v>5725</v>
      </c>
      <c r="H804" t="s">
        <v>51</v>
      </c>
    </row>
    <row r="805" spans="1:8" x14ac:dyDescent="0.3">
      <c r="A805" t="str">
        <f t="shared" si="12"/>
        <v>ISTANBUL-09.10.2015</v>
      </c>
      <c r="B805" t="s">
        <v>5725</v>
      </c>
      <c r="C805" s="21" t="s">
        <v>4053</v>
      </c>
      <c r="D805">
        <v>24</v>
      </c>
      <c r="E805">
        <v>19</v>
      </c>
      <c r="F805" t="s">
        <v>27</v>
      </c>
      <c r="G805" t="s">
        <v>5725</v>
      </c>
      <c r="H805" t="s">
        <v>51</v>
      </c>
    </row>
    <row r="806" spans="1:8" x14ac:dyDescent="0.3">
      <c r="A806" t="str">
        <f t="shared" si="12"/>
        <v>ISTANBUL-10.10.2015</v>
      </c>
      <c r="B806" t="s">
        <v>5725</v>
      </c>
      <c r="C806" s="21" t="s">
        <v>4214</v>
      </c>
      <c r="D806">
        <v>21</v>
      </c>
      <c r="E806">
        <v>16</v>
      </c>
      <c r="F806" t="s">
        <v>27</v>
      </c>
      <c r="G806" t="s">
        <v>5725</v>
      </c>
      <c r="H806" t="s">
        <v>51</v>
      </c>
    </row>
    <row r="807" spans="1:8" x14ac:dyDescent="0.3">
      <c r="A807" t="str">
        <f t="shared" si="12"/>
        <v>ISTANBUL-10.10.2015</v>
      </c>
      <c r="B807" t="s">
        <v>5725</v>
      </c>
      <c r="C807" s="21" t="s">
        <v>4214</v>
      </c>
      <c r="D807">
        <v>21</v>
      </c>
      <c r="E807">
        <v>16</v>
      </c>
      <c r="F807" t="s">
        <v>27</v>
      </c>
      <c r="G807" t="s">
        <v>5725</v>
      </c>
      <c r="H807" t="s">
        <v>51</v>
      </c>
    </row>
    <row r="808" spans="1:8" x14ac:dyDescent="0.3">
      <c r="A808" t="str">
        <f t="shared" si="12"/>
        <v>ANKARA-16.10.2015</v>
      </c>
      <c r="B808" t="s">
        <v>132</v>
      </c>
      <c r="C808" s="21" t="s">
        <v>4054</v>
      </c>
      <c r="D808">
        <v>26</v>
      </c>
      <c r="E808">
        <v>7</v>
      </c>
      <c r="F808" t="s">
        <v>27</v>
      </c>
      <c r="G808" t="s">
        <v>132</v>
      </c>
      <c r="H808" t="s">
        <v>130</v>
      </c>
    </row>
    <row r="809" spans="1:8" x14ac:dyDescent="0.3">
      <c r="A809" t="str">
        <f t="shared" si="12"/>
        <v>ANKARA-21.10.2015</v>
      </c>
      <c r="B809" t="s">
        <v>132</v>
      </c>
      <c r="C809" s="21" t="s">
        <v>3891</v>
      </c>
      <c r="D809">
        <v>19</v>
      </c>
      <c r="E809">
        <v>7</v>
      </c>
      <c r="F809" t="s">
        <v>37</v>
      </c>
      <c r="G809" t="s">
        <v>132</v>
      </c>
      <c r="H809" t="s">
        <v>130</v>
      </c>
    </row>
    <row r="810" spans="1:8" x14ac:dyDescent="0.3">
      <c r="A810" t="str">
        <f t="shared" si="12"/>
        <v>ISTANBUL-23.10.2015</v>
      </c>
      <c r="B810" t="s">
        <v>5725</v>
      </c>
      <c r="C810" s="21" t="s">
        <v>4310</v>
      </c>
      <c r="D810">
        <v>21</v>
      </c>
      <c r="E810">
        <v>17</v>
      </c>
      <c r="F810" t="s">
        <v>37</v>
      </c>
      <c r="G810" t="s">
        <v>5725</v>
      </c>
      <c r="H810" t="s">
        <v>51</v>
      </c>
    </row>
    <row r="811" spans="1:8" x14ac:dyDescent="0.3">
      <c r="A811" t="str">
        <f t="shared" si="12"/>
        <v>ISTANBUL-25.10.2015</v>
      </c>
      <c r="B811" t="s">
        <v>5725</v>
      </c>
      <c r="C811" s="21" t="s">
        <v>4695</v>
      </c>
      <c r="D811">
        <v>19</v>
      </c>
      <c r="E811">
        <v>13</v>
      </c>
      <c r="F811" t="s">
        <v>27</v>
      </c>
      <c r="G811" t="s">
        <v>5725</v>
      </c>
      <c r="H811" t="s">
        <v>51</v>
      </c>
    </row>
    <row r="812" spans="1:8" x14ac:dyDescent="0.3">
      <c r="A812" t="str">
        <f t="shared" si="12"/>
        <v>ISTANBUL-30.10.2015</v>
      </c>
      <c r="B812" t="s">
        <v>5725</v>
      </c>
      <c r="C812" s="21" t="s">
        <v>3892</v>
      </c>
      <c r="D812">
        <v>20</v>
      </c>
      <c r="E812">
        <v>13</v>
      </c>
      <c r="F812" t="s">
        <v>37</v>
      </c>
      <c r="G812" t="s">
        <v>5725</v>
      </c>
      <c r="H812" t="s">
        <v>51</v>
      </c>
    </row>
    <row r="813" spans="1:8" x14ac:dyDescent="0.3">
      <c r="A813" t="str">
        <f t="shared" si="12"/>
        <v>ISTANBUL-05.11.2015</v>
      </c>
      <c r="B813" t="s">
        <v>5725</v>
      </c>
      <c r="C813" s="21" t="s">
        <v>3752</v>
      </c>
      <c r="D813">
        <v>23</v>
      </c>
      <c r="E813">
        <v>15</v>
      </c>
      <c r="F813" t="s">
        <v>27</v>
      </c>
      <c r="G813" t="s">
        <v>5725</v>
      </c>
      <c r="H813" t="s">
        <v>51</v>
      </c>
    </row>
    <row r="814" spans="1:8" x14ac:dyDescent="0.3">
      <c r="A814" t="str">
        <f t="shared" si="12"/>
        <v>ANKARA-07.11.2015</v>
      </c>
      <c r="B814" t="s">
        <v>132</v>
      </c>
      <c r="C814" s="21" t="s">
        <v>4478</v>
      </c>
      <c r="D814">
        <v>28</v>
      </c>
      <c r="E814">
        <v>13</v>
      </c>
      <c r="F814" t="s">
        <v>72</v>
      </c>
      <c r="G814" t="s">
        <v>132</v>
      </c>
      <c r="H814" t="s">
        <v>130</v>
      </c>
    </row>
    <row r="815" spans="1:8" x14ac:dyDescent="0.3">
      <c r="A815" t="str">
        <f t="shared" si="12"/>
        <v>ISTANBUL-08.11.2015</v>
      </c>
      <c r="B815" t="s">
        <v>5725</v>
      </c>
      <c r="C815" s="21" t="s">
        <v>4938</v>
      </c>
      <c r="D815">
        <v>29</v>
      </c>
      <c r="E815">
        <v>24</v>
      </c>
      <c r="F815" t="s">
        <v>27</v>
      </c>
      <c r="G815" t="s">
        <v>5725</v>
      </c>
      <c r="H815" t="s">
        <v>51</v>
      </c>
    </row>
    <row r="816" spans="1:8" x14ac:dyDescent="0.3">
      <c r="A816" t="str">
        <f t="shared" si="12"/>
        <v>ANKARA-10.11.2015</v>
      </c>
      <c r="B816" t="s">
        <v>132</v>
      </c>
      <c r="C816" s="21" t="s">
        <v>4215</v>
      </c>
      <c r="D816">
        <v>21</v>
      </c>
      <c r="E816">
        <v>5</v>
      </c>
      <c r="F816" t="s">
        <v>37</v>
      </c>
      <c r="G816" t="s">
        <v>132</v>
      </c>
      <c r="H816" t="s">
        <v>130</v>
      </c>
    </row>
    <row r="817" spans="1:8" x14ac:dyDescent="0.3">
      <c r="A817" t="str">
        <f t="shared" si="12"/>
        <v>ISTANBUL-12.11.2015</v>
      </c>
      <c r="B817" t="s">
        <v>5725</v>
      </c>
      <c r="C817" s="21" t="s">
        <v>4853</v>
      </c>
      <c r="D817">
        <v>10</v>
      </c>
      <c r="E817">
        <v>7</v>
      </c>
      <c r="F817" t="s">
        <v>72</v>
      </c>
      <c r="G817" t="s">
        <v>5725</v>
      </c>
      <c r="H817" t="s">
        <v>51</v>
      </c>
    </row>
    <row r="818" spans="1:8" x14ac:dyDescent="0.3">
      <c r="A818" t="str">
        <f t="shared" si="12"/>
        <v>ISTANBUL-14.11.2015</v>
      </c>
      <c r="B818" t="s">
        <v>5725</v>
      </c>
      <c r="C818" s="21" t="s">
        <v>4216</v>
      </c>
      <c r="D818">
        <v>21</v>
      </c>
      <c r="E818">
        <v>12</v>
      </c>
      <c r="F818" t="s">
        <v>27</v>
      </c>
      <c r="G818" t="s">
        <v>5725</v>
      </c>
      <c r="H818" t="s">
        <v>51</v>
      </c>
    </row>
    <row r="819" spans="1:8" x14ac:dyDescent="0.3">
      <c r="A819" t="str">
        <f t="shared" si="12"/>
        <v>ISTANBUL-19.11.2015</v>
      </c>
      <c r="B819" t="s">
        <v>5725</v>
      </c>
      <c r="C819" s="21" t="s">
        <v>4939</v>
      </c>
      <c r="D819">
        <v>17</v>
      </c>
      <c r="E819">
        <v>14</v>
      </c>
      <c r="F819" t="s">
        <v>27</v>
      </c>
      <c r="G819" t="s">
        <v>5725</v>
      </c>
      <c r="H819" t="s">
        <v>51</v>
      </c>
    </row>
    <row r="820" spans="1:8" x14ac:dyDescent="0.3">
      <c r="A820" t="str">
        <f t="shared" si="12"/>
        <v>ISTANBUL-20.11.2015</v>
      </c>
      <c r="B820" t="s">
        <v>5725</v>
      </c>
      <c r="C820" s="21" t="s">
        <v>4055</v>
      </c>
      <c r="D820">
        <v>18</v>
      </c>
      <c r="E820">
        <v>13</v>
      </c>
      <c r="F820" t="s">
        <v>27</v>
      </c>
      <c r="G820" t="s">
        <v>5725</v>
      </c>
      <c r="H820" t="s">
        <v>51</v>
      </c>
    </row>
    <row r="821" spans="1:8" x14ac:dyDescent="0.3">
      <c r="A821" t="str">
        <f t="shared" si="12"/>
        <v>ISTANBUL-24.11.2015</v>
      </c>
      <c r="B821" t="s">
        <v>5725</v>
      </c>
      <c r="C821" s="21" t="s">
        <v>3626</v>
      </c>
      <c r="D821">
        <v>14</v>
      </c>
      <c r="E821">
        <v>9</v>
      </c>
      <c r="F821" t="s">
        <v>72</v>
      </c>
      <c r="G821" t="s">
        <v>5725</v>
      </c>
      <c r="H821" t="s">
        <v>51</v>
      </c>
    </row>
    <row r="822" spans="1:8" x14ac:dyDescent="0.3">
      <c r="A822" t="str">
        <f t="shared" si="12"/>
        <v>ANKARA-26.11.2015</v>
      </c>
      <c r="B822" t="s">
        <v>132</v>
      </c>
      <c r="C822" s="21" t="s">
        <v>3893</v>
      </c>
      <c r="D822">
        <v>9</v>
      </c>
      <c r="E822">
        <v>2</v>
      </c>
      <c r="F822" t="s">
        <v>27</v>
      </c>
      <c r="G822" t="s">
        <v>132</v>
      </c>
      <c r="H822" t="s">
        <v>130</v>
      </c>
    </row>
    <row r="823" spans="1:8" x14ac:dyDescent="0.3">
      <c r="A823" t="str">
        <f t="shared" si="12"/>
        <v>ANKARA-30.11.2015</v>
      </c>
      <c r="B823" t="s">
        <v>132</v>
      </c>
      <c r="C823" s="21" t="s">
        <v>3754</v>
      </c>
      <c r="D823">
        <v>17</v>
      </c>
      <c r="E823">
        <v>4</v>
      </c>
      <c r="F823" t="s">
        <v>27</v>
      </c>
      <c r="G823" t="s">
        <v>132</v>
      </c>
      <c r="H823" t="s">
        <v>130</v>
      </c>
    </row>
    <row r="824" spans="1:8" x14ac:dyDescent="0.3">
      <c r="A824" t="str">
        <f t="shared" si="12"/>
        <v>ANKARA-01.12.2015</v>
      </c>
      <c r="B824" t="s">
        <v>132</v>
      </c>
      <c r="C824" s="21" t="s">
        <v>4056</v>
      </c>
      <c r="D824">
        <v>3</v>
      </c>
      <c r="E824">
        <v>-4</v>
      </c>
      <c r="F824" t="s">
        <v>37</v>
      </c>
      <c r="G824" t="s">
        <v>132</v>
      </c>
      <c r="H824" t="s">
        <v>130</v>
      </c>
    </row>
    <row r="825" spans="1:8" x14ac:dyDescent="0.3">
      <c r="A825" t="str">
        <f t="shared" si="12"/>
        <v>ISTANBUL-04.12.2015</v>
      </c>
      <c r="B825" t="s">
        <v>5725</v>
      </c>
      <c r="C825" s="21" t="s">
        <v>4696</v>
      </c>
      <c r="D825">
        <v>15</v>
      </c>
      <c r="E825">
        <v>9</v>
      </c>
      <c r="F825" t="s">
        <v>72</v>
      </c>
      <c r="G825" t="s">
        <v>5725</v>
      </c>
      <c r="H825" t="s">
        <v>51</v>
      </c>
    </row>
    <row r="826" spans="1:8" x14ac:dyDescent="0.3">
      <c r="A826" t="str">
        <f t="shared" si="12"/>
        <v>ISTANBUL-06.12.2015</v>
      </c>
      <c r="B826" t="s">
        <v>5725</v>
      </c>
      <c r="C826" s="21" t="s">
        <v>4372</v>
      </c>
      <c r="D826">
        <v>30</v>
      </c>
      <c r="E826">
        <v>22</v>
      </c>
      <c r="F826" t="s">
        <v>72</v>
      </c>
      <c r="G826" t="s">
        <v>5725</v>
      </c>
      <c r="H826" t="s">
        <v>51</v>
      </c>
    </row>
    <row r="827" spans="1:8" x14ac:dyDescent="0.3">
      <c r="A827" t="str">
        <f t="shared" si="12"/>
        <v>ISTANBUL-11.12.2015</v>
      </c>
      <c r="B827" t="s">
        <v>5725</v>
      </c>
      <c r="C827" s="21" t="s">
        <v>3677</v>
      </c>
      <c r="D827">
        <v>18</v>
      </c>
      <c r="E827">
        <v>11</v>
      </c>
      <c r="F827" t="s">
        <v>27</v>
      </c>
      <c r="G827" t="s">
        <v>5725</v>
      </c>
      <c r="H827" t="s">
        <v>51</v>
      </c>
    </row>
    <row r="828" spans="1:8" x14ac:dyDescent="0.3">
      <c r="A828" t="str">
        <f t="shared" si="12"/>
        <v>ANKARA-16.12.2015</v>
      </c>
      <c r="B828" t="s">
        <v>132</v>
      </c>
      <c r="C828" s="21" t="s">
        <v>3678</v>
      </c>
      <c r="D828">
        <v>1</v>
      </c>
      <c r="E828">
        <v>-1</v>
      </c>
      <c r="F828" t="s">
        <v>27</v>
      </c>
      <c r="G828" t="s">
        <v>132</v>
      </c>
      <c r="H828" t="s">
        <v>130</v>
      </c>
    </row>
    <row r="829" spans="1:8" x14ac:dyDescent="0.3">
      <c r="A829" t="str">
        <f t="shared" si="12"/>
        <v>ISTANBUL-18.12.2015</v>
      </c>
      <c r="B829" t="s">
        <v>5725</v>
      </c>
      <c r="C829" s="21" t="s">
        <v>4602</v>
      </c>
      <c r="D829">
        <v>11</v>
      </c>
      <c r="E829">
        <v>9</v>
      </c>
      <c r="F829" t="s">
        <v>27</v>
      </c>
      <c r="G829" t="s">
        <v>5725</v>
      </c>
      <c r="H829" t="s">
        <v>51</v>
      </c>
    </row>
    <row r="830" spans="1:8" x14ac:dyDescent="0.3">
      <c r="A830" t="str">
        <f t="shared" si="12"/>
        <v>ISTANBUL-22.12.2015</v>
      </c>
      <c r="B830" t="s">
        <v>5725</v>
      </c>
      <c r="C830" s="21" t="s">
        <v>4926</v>
      </c>
      <c r="D830">
        <v>6</v>
      </c>
      <c r="E830">
        <v>2</v>
      </c>
      <c r="F830" t="s">
        <v>37</v>
      </c>
      <c r="G830" t="s">
        <v>5725</v>
      </c>
      <c r="H830" t="s">
        <v>51</v>
      </c>
    </row>
    <row r="831" spans="1:8" x14ac:dyDescent="0.3">
      <c r="A831" t="str">
        <f t="shared" si="12"/>
        <v>ISTANBUL-23.12.2015</v>
      </c>
      <c r="B831" t="s">
        <v>5725</v>
      </c>
      <c r="C831" s="21" t="s">
        <v>3442</v>
      </c>
      <c r="D831">
        <v>7</v>
      </c>
      <c r="E831">
        <v>5</v>
      </c>
      <c r="F831" t="s">
        <v>27</v>
      </c>
      <c r="G831" t="s">
        <v>5725</v>
      </c>
      <c r="H831" t="s">
        <v>51</v>
      </c>
    </row>
    <row r="832" spans="1:8" x14ac:dyDescent="0.3">
      <c r="A832" t="str">
        <f t="shared" si="12"/>
        <v>ISTANBUL-23.12.2015</v>
      </c>
      <c r="B832" t="s">
        <v>5725</v>
      </c>
      <c r="C832" s="21" t="s">
        <v>3442</v>
      </c>
      <c r="D832">
        <v>7</v>
      </c>
      <c r="E832">
        <v>5</v>
      </c>
      <c r="F832" t="s">
        <v>27</v>
      </c>
      <c r="G832" t="s">
        <v>5725</v>
      </c>
      <c r="H832" t="s">
        <v>51</v>
      </c>
    </row>
    <row r="833" spans="1:8" x14ac:dyDescent="0.3">
      <c r="A833" t="str">
        <f t="shared" si="12"/>
        <v>ANKARA-27.12.2015</v>
      </c>
      <c r="B833" t="s">
        <v>132</v>
      </c>
      <c r="C833" s="21" t="s">
        <v>3755</v>
      </c>
      <c r="D833">
        <v>8</v>
      </c>
      <c r="E833">
        <v>-1</v>
      </c>
      <c r="F833" t="s">
        <v>27</v>
      </c>
      <c r="G833" t="s">
        <v>132</v>
      </c>
      <c r="H833" t="s">
        <v>130</v>
      </c>
    </row>
    <row r="834" spans="1:8" x14ac:dyDescent="0.3">
      <c r="A834" t="str">
        <f t="shared" si="12"/>
        <v>ANKARA-29.12.2015</v>
      </c>
      <c r="B834" t="s">
        <v>132</v>
      </c>
      <c r="C834" s="21" t="s">
        <v>3756</v>
      </c>
      <c r="D834">
        <v>11</v>
      </c>
      <c r="E834">
        <v>-1</v>
      </c>
      <c r="F834" t="s">
        <v>27</v>
      </c>
      <c r="G834" t="s">
        <v>132</v>
      </c>
      <c r="H834" t="s">
        <v>130</v>
      </c>
    </row>
    <row r="835" spans="1:8" x14ac:dyDescent="0.3">
      <c r="A835" t="str">
        <f t="shared" ref="A835:A898" si="13">CONCATENATE(B835,"-",C835)</f>
        <v>ISTANBUL-30.12.2015</v>
      </c>
      <c r="B835" t="s">
        <v>5725</v>
      </c>
      <c r="C835" s="21" t="s">
        <v>4373</v>
      </c>
      <c r="D835">
        <v>10</v>
      </c>
      <c r="E835">
        <v>8</v>
      </c>
      <c r="F835" t="s">
        <v>27</v>
      </c>
      <c r="G835" t="s">
        <v>5725</v>
      </c>
      <c r="H835" t="s">
        <v>51</v>
      </c>
    </row>
    <row r="836" spans="1:8" x14ac:dyDescent="0.3">
      <c r="A836" t="str">
        <f t="shared" si="13"/>
        <v>ANKARA-03.01.2016</v>
      </c>
      <c r="B836" t="s">
        <v>132</v>
      </c>
      <c r="C836" s="21" t="s">
        <v>4603</v>
      </c>
      <c r="D836">
        <v>8</v>
      </c>
      <c r="E836">
        <v>-3</v>
      </c>
      <c r="F836" t="s">
        <v>27</v>
      </c>
      <c r="G836" t="s">
        <v>132</v>
      </c>
      <c r="H836" t="s">
        <v>130</v>
      </c>
    </row>
    <row r="837" spans="1:8" x14ac:dyDescent="0.3">
      <c r="A837" t="str">
        <f t="shared" si="13"/>
        <v>ANKARA-03.01.2016</v>
      </c>
      <c r="B837" t="s">
        <v>132</v>
      </c>
      <c r="C837" s="21" t="s">
        <v>4603</v>
      </c>
      <c r="D837">
        <v>8</v>
      </c>
      <c r="E837">
        <v>-3</v>
      </c>
      <c r="F837" t="s">
        <v>27</v>
      </c>
      <c r="G837" t="s">
        <v>132</v>
      </c>
      <c r="H837" t="s">
        <v>130</v>
      </c>
    </row>
    <row r="838" spans="1:8" x14ac:dyDescent="0.3">
      <c r="A838" t="str">
        <f t="shared" si="13"/>
        <v>ANKARA-04.01.2016</v>
      </c>
      <c r="B838" t="s">
        <v>132</v>
      </c>
      <c r="C838" s="21" t="s">
        <v>4902</v>
      </c>
      <c r="D838">
        <v>22</v>
      </c>
      <c r="E838">
        <v>6</v>
      </c>
      <c r="F838" t="s">
        <v>27</v>
      </c>
      <c r="G838" t="s">
        <v>132</v>
      </c>
      <c r="H838" t="s">
        <v>130</v>
      </c>
    </row>
    <row r="839" spans="1:8" x14ac:dyDescent="0.3">
      <c r="A839" t="str">
        <f t="shared" si="13"/>
        <v>ISTANBUL-09.01.2016</v>
      </c>
      <c r="B839" t="s">
        <v>5725</v>
      </c>
      <c r="C839" s="21" t="s">
        <v>3894</v>
      </c>
      <c r="D839">
        <v>26</v>
      </c>
      <c r="E839">
        <v>20</v>
      </c>
      <c r="F839" t="s">
        <v>27</v>
      </c>
      <c r="G839" t="s">
        <v>5725</v>
      </c>
      <c r="H839" t="s">
        <v>51</v>
      </c>
    </row>
    <row r="840" spans="1:8" x14ac:dyDescent="0.3">
      <c r="A840" t="str">
        <f t="shared" si="13"/>
        <v>ISTANBUL-10.01.2016</v>
      </c>
      <c r="B840" t="s">
        <v>5725</v>
      </c>
      <c r="C840" s="21" t="s">
        <v>4854</v>
      </c>
      <c r="D840">
        <v>22</v>
      </c>
      <c r="E840">
        <v>13</v>
      </c>
      <c r="F840" t="s">
        <v>37</v>
      </c>
      <c r="G840" t="s">
        <v>5725</v>
      </c>
      <c r="H840" t="s">
        <v>51</v>
      </c>
    </row>
    <row r="841" spans="1:8" x14ac:dyDescent="0.3">
      <c r="A841" t="str">
        <f t="shared" si="13"/>
        <v>ANKARA-15.01.2016</v>
      </c>
      <c r="B841" t="s">
        <v>132</v>
      </c>
      <c r="C841" s="21" t="s">
        <v>4810</v>
      </c>
      <c r="D841">
        <v>3</v>
      </c>
      <c r="E841">
        <v>-4</v>
      </c>
      <c r="F841" t="s">
        <v>27</v>
      </c>
      <c r="G841" t="s">
        <v>132</v>
      </c>
      <c r="H841" t="s">
        <v>130</v>
      </c>
    </row>
    <row r="842" spans="1:8" x14ac:dyDescent="0.3">
      <c r="A842" t="str">
        <f t="shared" si="13"/>
        <v>ANKARA-16.01.2016</v>
      </c>
      <c r="B842" t="s">
        <v>132</v>
      </c>
      <c r="C842" s="21" t="s">
        <v>4881</v>
      </c>
      <c r="D842">
        <v>3</v>
      </c>
      <c r="E842">
        <v>-3</v>
      </c>
      <c r="F842" t="s">
        <v>27</v>
      </c>
      <c r="G842" t="s">
        <v>132</v>
      </c>
      <c r="H842" t="s">
        <v>130</v>
      </c>
    </row>
    <row r="843" spans="1:8" x14ac:dyDescent="0.3">
      <c r="A843" t="str">
        <f t="shared" si="13"/>
        <v>ISTANBUL-16.01.2016</v>
      </c>
      <c r="B843" t="s">
        <v>5725</v>
      </c>
      <c r="C843" s="21" t="s">
        <v>4881</v>
      </c>
      <c r="D843">
        <v>15</v>
      </c>
      <c r="E843">
        <v>8</v>
      </c>
      <c r="F843" t="s">
        <v>72</v>
      </c>
      <c r="G843" t="s">
        <v>5725</v>
      </c>
      <c r="H843" t="s">
        <v>51</v>
      </c>
    </row>
    <row r="844" spans="1:8" x14ac:dyDescent="0.3">
      <c r="A844" t="str">
        <f t="shared" si="13"/>
        <v>ISTANBUL-19.01.2016</v>
      </c>
      <c r="B844" t="s">
        <v>5725</v>
      </c>
      <c r="C844" s="21" t="s">
        <v>4217</v>
      </c>
      <c r="D844">
        <v>12</v>
      </c>
      <c r="E844">
        <v>7</v>
      </c>
      <c r="F844" t="s">
        <v>72</v>
      </c>
      <c r="G844" t="s">
        <v>5725</v>
      </c>
      <c r="H844" t="s">
        <v>51</v>
      </c>
    </row>
    <row r="845" spans="1:8" x14ac:dyDescent="0.3">
      <c r="A845" t="str">
        <f t="shared" si="13"/>
        <v>ISTANBUL-19.01.2016</v>
      </c>
      <c r="B845" t="s">
        <v>5725</v>
      </c>
      <c r="C845" s="21" t="s">
        <v>4217</v>
      </c>
      <c r="D845">
        <v>12</v>
      </c>
      <c r="E845">
        <v>7</v>
      </c>
      <c r="F845" t="s">
        <v>72</v>
      </c>
      <c r="G845" t="s">
        <v>5725</v>
      </c>
      <c r="H845" t="s">
        <v>51</v>
      </c>
    </row>
    <row r="846" spans="1:8" x14ac:dyDescent="0.3">
      <c r="A846" t="str">
        <f t="shared" si="13"/>
        <v>ANKARA-20.01.2016</v>
      </c>
      <c r="B846" t="s">
        <v>132</v>
      </c>
      <c r="C846" s="21" t="s">
        <v>4057</v>
      </c>
      <c r="D846">
        <v>6</v>
      </c>
      <c r="E846">
        <v>1</v>
      </c>
      <c r="F846" t="s">
        <v>27</v>
      </c>
      <c r="G846" t="s">
        <v>132</v>
      </c>
      <c r="H846" t="s">
        <v>130</v>
      </c>
    </row>
    <row r="847" spans="1:8" x14ac:dyDescent="0.3">
      <c r="A847" t="str">
        <f t="shared" si="13"/>
        <v>ISTANBUL-26.01.2016</v>
      </c>
      <c r="B847" t="s">
        <v>5725</v>
      </c>
      <c r="C847" s="21" t="s">
        <v>4811</v>
      </c>
      <c r="D847">
        <v>9</v>
      </c>
      <c r="E847">
        <v>7</v>
      </c>
      <c r="F847" t="s">
        <v>37</v>
      </c>
      <c r="G847" t="s">
        <v>5725</v>
      </c>
      <c r="H847" t="s">
        <v>51</v>
      </c>
    </row>
    <row r="848" spans="1:8" x14ac:dyDescent="0.3">
      <c r="A848" t="str">
        <f t="shared" si="13"/>
        <v>ISTANBUL-29.01.2016</v>
      </c>
      <c r="B848" t="s">
        <v>5725</v>
      </c>
      <c r="C848" s="21" t="s">
        <v>4058</v>
      </c>
      <c r="D848">
        <v>5</v>
      </c>
      <c r="E848">
        <v>1</v>
      </c>
      <c r="F848" t="s">
        <v>37</v>
      </c>
      <c r="G848" t="s">
        <v>5725</v>
      </c>
      <c r="H848" t="s">
        <v>51</v>
      </c>
    </row>
    <row r="849" spans="1:8" x14ac:dyDescent="0.3">
      <c r="A849" t="str">
        <f t="shared" si="13"/>
        <v>ANKARA-03.02.2016</v>
      </c>
      <c r="B849" t="s">
        <v>132</v>
      </c>
      <c r="C849" s="21" t="s">
        <v>4374</v>
      </c>
      <c r="D849">
        <v>10</v>
      </c>
      <c r="E849">
        <v>0</v>
      </c>
      <c r="F849" t="s">
        <v>27</v>
      </c>
      <c r="G849" t="s">
        <v>132</v>
      </c>
      <c r="H849" t="s">
        <v>130</v>
      </c>
    </row>
    <row r="850" spans="1:8" x14ac:dyDescent="0.3">
      <c r="A850" t="str">
        <f t="shared" si="13"/>
        <v>ANKARA-09.02.2016</v>
      </c>
      <c r="B850" t="s">
        <v>132</v>
      </c>
      <c r="C850" s="21" t="s">
        <v>4059</v>
      </c>
      <c r="D850">
        <v>25</v>
      </c>
      <c r="E850">
        <v>11</v>
      </c>
      <c r="F850" t="s">
        <v>27</v>
      </c>
      <c r="G850" t="s">
        <v>132</v>
      </c>
      <c r="H850" t="s">
        <v>130</v>
      </c>
    </row>
    <row r="851" spans="1:8" x14ac:dyDescent="0.3">
      <c r="A851" t="str">
        <f t="shared" si="13"/>
        <v>ISTANBUL-09.02.2016</v>
      </c>
      <c r="B851" t="s">
        <v>5725</v>
      </c>
      <c r="C851" s="21" t="s">
        <v>4059</v>
      </c>
      <c r="D851">
        <v>29</v>
      </c>
      <c r="E851">
        <v>16</v>
      </c>
      <c r="F851" t="s">
        <v>27</v>
      </c>
      <c r="G851" t="s">
        <v>5725</v>
      </c>
      <c r="H851" t="s">
        <v>51</v>
      </c>
    </row>
    <row r="852" spans="1:8" x14ac:dyDescent="0.3">
      <c r="A852" t="str">
        <f t="shared" si="13"/>
        <v>ISTANBUL-11.02.2016</v>
      </c>
      <c r="B852" t="s">
        <v>5725</v>
      </c>
      <c r="C852" s="21" t="s">
        <v>3609</v>
      </c>
      <c r="D852">
        <v>18</v>
      </c>
      <c r="E852">
        <v>11</v>
      </c>
      <c r="F852" t="s">
        <v>27</v>
      </c>
      <c r="G852" t="s">
        <v>5725</v>
      </c>
      <c r="H852" t="s">
        <v>51</v>
      </c>
    </row>
    <row r="853" spans="1:8" x14ac:dyDescent="0.3">
      <c r="A853" t="str">
        <f t="shared" si="13"/>
        <v>ISTANBUL-15.02.2016</v>
      </c>
      <c r="B853" t="s">
        <v>5725</v>
      </c>
      <c r="C853" s="21" t="s">
        <v>4903</v>
      </c>
      <c r="D853">
        <v>8</v>
      </c>
      <c r="E853">
        <v>4</v>
      </c>
      <c r="F853" t="s">
        <v>37</v>
      </c>
      <c r="G853" t="s">
        <v>5725</v>
      </c>
      <c r="H853" t="s">
        <v>51</v>
      </c>
    </row>
    <row r="854" spans="1:8" x14ac:dyDescent="0.3">
      <c r="A854" t="str">
        <f t="shared" si="13"/>
        <v>ISTANBUL-17.02.2016</v>
      </c>
      <c r="B854" t="s">
        <v>5725</v>
      </c>
      <c r="C854" s="21" t="s">
        <v>4218</v>
      </c>
      <c r="D854">
        <v>6</v>
      </c>
      <c r="E854">
        <v>3</v>
      </c>
      <c r="F854" t="s">
        <v>27</v>
      </c>
      <c r="G854" t="s">
        <v>5725</v>
      </c>
      <c r="H854" t="s">
        <v>51</v>
      </c>
    </row>
    <row r="855" spans="1:8" x14ac:dyDescent="0.3">
      <c r="A855" t="str">
        <f t="shared" si="13"/>
        <v>ISTANBUL-19.02.2016</v>
      </c>
      <c r="B855" t="s">
        <v>5725</v>
      </c>
      <c r="C855" s="21" t="s">
        <v>4060</v>
      </c>
      <c r="D855">
        <v>8</v>
      </c>
      <c r="E855">
        <v>5</v>
      </c>
      <c r="F855" t="s">
        <v>27</v>
      </c>
      <c r="G855" t="s">
        <v>5725</v>
      </c>
      <c r="H855" t="s">
        <v>51</v>
      </c>
    </row>
    <row r="856" spans="1:8" x14ac:dyDescent="0.3">
      <c r="A856" t="str">
        <f t="shared" si="13"/>
        <v>ISTANBUL-19.02.2016</v>
      </c>
      <c r="B856" t="s">
        <v>5725</v>
      </c>
      <c r="C856" s="21" t="s">
        <v>4060</v>
      </c>
      <c r="D856">
        <v>8</v>
      </c>
      <c r="E856">
        <v>5</v>
      </c>
      <c r="F856" t="s">
        <v>27</v>
      </c>
      <c r="G856" t="s">
        <v>5725</v>
      </c>
      <c r="H856" t="s">
        <v>51</v>
      </c>
    </row>
    <row r="857" spans="1:8" x14ac:dyDescent="0.3">
      <c r="A857" t="str">
        <f t="shared" si="13"/>
        <v>ANKARA-20.02.2016</v>
      </c>
      <c r="B857" t="s">
        <v>132</v>
      </c>
      <c r="C857" s="21" t="s">
        <v>4219</v>
      </c>
      <c r="D857">
        <v>5</v>
      </c>
      <c r="E857">
        <v>-3</v>
      </c>
      <c r="F857" t="s">
        <v>37</v>
      </c>
      <c r="G857" t="s">
        <v>132</v>
      </c>
      <c r="H857" t="s">
        <v>130</v>
      </c>
    </row>
    <row r="858" spans="1:8" x14ac:dyDescent="0.3">
      <c r="A858" t="str">
        <f t="shared" si="13"/>
        <v>ISTANBUL-23.02.2016</v>
      </c>
      <c r="B858" t="s">
        <v>5725</v>
      </c>
      <c r="C858" s="21" t="s">
        <v>4697</v>
      </c>
      <c r="D858">
        <v>11</v>
      </c>
      <c r="E858">
        <v>7</v>
      </c>
      <c r="F858" t="s">
        <v>27</v>
      </c>
      <c r="G858" t="s">
        <v>5725</v>
      </c>
      <c r="H858" t="s">
        <v>51</v>
      </c>
    </row>
    <row r="859" spans="1:8" x14ac:dyDescent="0.3">
      <c r="A859" t="str">
        <f t="shared" si="13"/>
        <v>ISTANBUL-24.02.2016</v>
      </c>
      <c r="B859" t="s">
        <v>5725</v>
      </c>
      <c r="C859" s="21" t="s">
        <v>4882</v>
      </c>
      <c r="D859">
        <v>15</v>
      </c>
      <c r="E859">
        <v>9</v>
      </c>
      <c r="F859" t="s">
        <v>72</v>
      </c>
      <c r="G859" t="s">
        <v>5725</v>
      </c>
      <c r="H859" t="s">
        <v>51</v>
      </c>
    </row>
    <row r="860" spans="1:8" x14ac:dyDescent="0.3">
      <c r="A860" t="str">
        <f t="shared" si="13"/>
        <v>ISTANBUL-02.03.2016</v>
      </c>
      <c r="B860" t="s">
        <v>5725</v>
      </c>
      <c r="C860" s="21" t="s">
        <v>4375</v>
      </c>
      <c r="D860">
        <v>17</v>
      </c>
      <c r="E860">
        <v>11</v>
      </c>
      <c r="F860" t="s">
        <v>27</v>
      </c>
      <c r="G860" t="s">
        <v>5725</v>
      </c>
      <c r="H860" t="s">
        <v>51</v>
      </c>
    </row>
    <row r="861" spans="1:8" x14ac:dyDescent="0.3">
      <c r="A861" t="str">
        <f t="shared" si="13"/>
        <v>ISTANBUL-03.03.2016</v>
      </c>
      <c r="B861" t="s">
        <v>5725</v>
      </c>
      <c r="C861" s="21" t="s">
        <v>4699</v>
      </c>
      <c r="D861">
        <v>8</v>
      </c>
      <c r="E861">
        <v>5</v>
      </c>
      <c r="F861" t="s">
        <v>27</v>
      </c>
      <c r="G861" t="s">
        <v>5725</v>
      </c>
      <c r="H861" t="s">
        <v>51</v>
      </c>
    </row>
    <row r="862" spans="1:8" x14ac:dyDescent="0.3">
      <c r="A862" t="str">
        <f t="shared" si="13"/>
        <v>ISTANBUL-04.03.2016</v>
      </c>
      <c r="B862" t="s">
        <v>5725</v>
      </c>
      <c r="C862" s="21" t="s">
        <v>4604</v>
      </c>
      <c r="D862">
        <v>20</v>
      </c>
      <c r="E862">
        <v>11</v>
      </c>
      <c r="F862" t="s">
        <v>37</v>
      </c>
      <c r="G862" t="s">
        <v>5725</v>
      </c>
      <c r="H862" t="s">
        <v>51</v>
      </c>
    </row>
    <row r="863" spans="1:8" x14ac:dyDescent="0.3">
      <c r="A863" t="str">
        <f t="shared" si="13"/>
        <v>ISTANBUL-06.03.2016</v>
      </c>
      <c r="B863" t="s">
        <v>5725</v>
      </c>
      <c r="C863" s="21" t="s">
        <v>4855</v>
      </c>
      <c r="D863">
        <v>22</v>
      </c>
      <c r="E863">
        <v>15</v>
      </c>
      <c r="F863" t="s">
        <v>27</v>
      </c>
      <c r="G863" t="s">
        <v>5725</v>
      </c>
      <c r="H863" t="s">
        <v>51</v>
      </c>
    </row>
    <row r="864" spans="1:8" x14ac:dyDescent="0.3">
      <c r="A864" t="str">
        <f t="shared" si="13"/>
        <v>ISTANBUL-08.03.2016</v>
      </c>
      <c r="B864" t="s">
        <v>5725</v>
      </c>
      <c r="C864" s="21" t="s">
        <v>3895</v>
      </c>
      <c r="D864">
        <v>28</v>
      </c>
      <c r="E864">
        <v>22</v>
      </c>
      <c r="F864" t="s">
        <v>27</v>
      </c>
      <c r="G864" t="s">
        <v>5725</v>
      </c>
      <c r="H864" t="s">
        <v>51</v>
      </c>
    </row>
    <row r="865" spans="1:8" x14ac:dyDescent="0.3">
      <c r="A865" t="str">
        <f t="shared" si="13"/>
        <v>ISTANBUL-08.03.2016</v>
      </c>
      <c r="B865" t="s">
        <v>5725</v>
      </c>
      <c r="C865" s="21" t="s">
        <v>3895</v>
      </c>
      <c r="D865">
        <v>28</v>
      </c>
      <c r="E865">
        <v>22</v>
      </c>
      <c r="F865" t="s">
        <v>27</v>
      </c>
      <c r="G865" t="s">
        <v>5725</v>
      </c>
      <c r="H865" t="s">
        <v>51</v>
      </c>
    </row>
    <row r="866" spans="1:8" x14ac:dyDescent="0.3">
      <c r="A866" t="str">
        <f t="shared" si="13"/>
        <v>ISTANBUL-10.03.2016</v>
      </c>
      <c r="B866" t="s">
        <v>5725</v>
      </c>
      <c r="C866" s="21" t="s">
        <v>3679</v>
      </c>
      <c r="D866">
        <v>14</v>
      </c>
      <c r="E866">
        <v>6</v>
      </c>
      <c r="F866" t="s">
        <v>37</v>
      </c>
      <c r="G866" t="s">
        <v>5725</v>
      </c>
      <c r="H866" t="s">
        <v>51</v>
      </c>
    </row>
    <row r="867" spans="1:8" x14ac:dyDescent="0.3">
      <c r="A867" t="str">
        <f t="shared" si="13"/>
        <v>ANKARA-10.03.2016</v>
      </c>
      <c r="B867" t="s">
        <v>132</v>
      </c>
      <c r="C867" s="21" t="s">
        <v>3679</v>
      </c>
      <c r="D867">
        <v>13</v>
      </c>
      <c r="E867">
        <v>2</v>
      </c>
      <c r="F867" t="s">
        <v>72</v>
      </c>
      <c r="G867" t="s">
        <v>132</v>
      </c>
      <c r="H867" t="s">
        <v>130</v>
      </c>
    </row>
    <row r="868" spans="1:8" x14ac:dyDescent="0.3">
      <c r="A868" t="str">
        <f t="shared" si="13"/>
        <v>ANKARA-11.03.2016</v>
      </c>
      <c r="B868" t="s">
        <v>132</v>
      </c>
      <c r="C868" s="21" t="s">
        <v>3757</v>
      </c>
      <c r="D868">
        <v>21</v>
      </c>
      <c r="E868">
        <v>4</v>
      </c>
      <c r="F868" t="s">
        <v>72</v>
      </c>
      <c r="G868" t="s">
        <v>132</v>
      </c>
      <c r="H868" t="s">
        <v>130</v>
      </c>
    </row>
    <row r="869" spans="1:8" x14ac:dyDescent="0.3">
      <c r="A869" t="str">
        <f t="shared" si="13"/>
        <v>ISTANBUL-11.03.2016</v>
      </c>
      <c r="B869" t="s">
        <v>5725</v>
      </c>
      <c r="C869" s="21" t="s">
        <v>3757</v>
      </c>
      <c r="D869">
        <v>17</v>
      </c>
      <c r="E869">
        <v>14</v>
      </c>
      <c r="F869" t="s">
        <v>27</v>
      </c>
      <c r="G869" t="s">
        <v>5725</v>
      </c>
      <c r="H869" t="s">
        <v>51</v>
      </c>
    </row>
    <row r="870" spans="1:8" x14ac:dyDescent="0.3">
      <c r="A870" t="str">
        <f t="shared" si="13"/>
        <v>ARTVİN-11.03.2016</v>
      </c>
      <c r="B870" t="s">
        <v>67</v>
      </c>
      <c r="C870" s="21" t="s">
        <v>3757</v>
      </c>
      <c r="D870">
        <v>19</v>
      </c>
      <c r="E870">
        <v>14</v>
      </c>
      <c r="F870" t="s">
        <v>27</v>
      </c>
      <c r="G870" t="s">
        <v>67</v>
      </c>
      <c r="H870" t="s">
        <v>268</v>
      </c>
    </row>
    <row r="871" spans="1:8" x14ac:dyDescent="0.3">
      <c r="A871" t="str">
        <f t="shared" si="13"/>
        <v>ISTANBUL-14.03.2016</v>
      </c>
      <c r="B871" t="s">
        <v>5725</v>
      </c>
      <c r="C871" s="21" t="s">
        <v>4479</v>
      </c>
      <c r="D871">
        <v>19</v>
      </c>
      <c r="E871">
        <v>12</v>
      </c>
      <c r="F871" t="s">
        <v>27</v>
      </c>
      <c r="G871" t="s">
        <v>5725</v>
      </c>
      <c r="H871" t="s">
        <v>51</v>
      </c>
    </row>
    <row r="872" spans="1:8" x14ac:dyDescent="0.3">
      <c r="A872" t="str">
        <f t="shared" si="13"/>
        <v>ARTVİN-21.03.2016</v>
      </c>
      <c r="B872" t="s">
        <v>67</v>
      </c>
      <c r="C872" s="21" t="s">
        <v>4480</v>
      </c>
      <c r="D872">
        <v>13</v>
      </c>
      <c r="E872">
        <v>10</v>
      </c>
      <c r="F872" t="s">
        <v>27</v>
      </c>
      <c r="G872" t="s">
        <v>67</v>
      </c>
      <c r="H872" t="s">
        <v>268</v>
      </c>
    </row>
    <row r="873" spans="1:8" x14ac:dyDescent="0.3">
      <c r="A873" t="str">
        <f t="shared" si="13"/>
        <v>ANKARA-23.03.2016</v>
      </c>
      <c r="B873" t="s">
        <v>132</v>
      </c>
      <c r="C873" s="21" t="s">
        <v>4376</v>
      </c>
      <c r="D873">
        <v>5</v>
      </c>
      <c r="E873">
        <v>-5</v>
      </c>
      <c r="F873" t="s">
        <v>37</v>
      </c>
      <c r="G873" t="s">
        <v>132</v>
      </c>
      <c r="H873" t="s">
        <v>130</v>
      </c>
    </row>
    <row r="874" spans="1:8" x14ac:dyDescent="0.3">
      <c r="A874" t="str">
        <f t="shared" si="13"/>
        <v>ISTANBUL-24.03.2016</v>
      </c>
      <c r="B874" t="s">
        <v>5725</v>
      </c>
      <c r="C874" s="21" t="s">
        <v>4605</v>
      </c>
      <c r="D874">
        <v>10</v>
      </c>
      <c r="E874">
        <v>8</v>
      </c>
      <c r="F874" t="s">
        <v>27</v>
      </c>
      <c r="G874" t="s">
        <v>5725</v>
      </c>
      <c r="H874" t="s">
        <v>51</v>
      </c>
    </row>
    <row r="875" spans="1:8" x14ac:dyDescent="0.3">
      <c r="A875" t="str">
        <f t="shared" si="13"/>
        <v>ISTANBUL-28.03.2016</v>
      </c>
      <c r="B875" t="s">
        <v>5725</v>
      </c>
      <c r="C875" s="21" t="s">
        <v>3896</v>
      </c>
      <c r="D875">
        <v>10</v>
      </c>
      <c r="E875">
        <v>6</v>
      </c>
      <c r="F875" t="s">
        <v>37</v>
      </c>
      <c r="G875" t="s">
        <v>5725</v>
      </c>
      <c r="H875" t="s">
        <v>51</v>
      </c>
    </row>
    <row r="876" spans="1:8" x14ac:dyDescent="0.3">
      <c r="A876" t="str">
        <f t="shared" si="13"/>
        <v>ISTANBUL-28.03.2016</v>
      </c>
      <c r="B876" t="s">
        <v>5725</v>
      </c>
      <c r="C876" s="21" t="s">
        <v>3896</v>
      </c>
      <c r="D876">
        <v>10</v>
      </c>
      <c r="E876">
        <v>6</v>
      </c>
      <c r="F876" t="s">
        <v>37</v>
      </c>
      <c r="G876" t="s">
        <v>5725</v>
      </c>
      <c r="H876" t="s">
        <v>51</v>
      </c>
    </row>
    <row r="877" spans="1:8" x14ac:dyDescent="0.3">
      <c r="A877" t="str">
        <f t="shared" si="13"/>
        <v>ISTANBUL-28.03.2016</v>
      </c>
      <c r="B877" t="s">
        <v>5725</v>
      </c>
      <c r="C877" s="21" t="s">
        <v>3896</v>
      </c>
      <c r="D877">
        <v>10</v>
      </c>
      <c r="E877">
        <v>6</v>
      </c>
      <c r="F877" t="s">
        <v>37</v>
      </c>
      <c r="G877" t="s">
        <v>5725</v>
      </c>
      <c r="H877" t="s">
        <v>51</v>
      </c>
    </row>
    <row r="878" spans="1:8" x14ac:dyDescent="0.3">
      <c r="A878" t="str">
        <f t="shared" si="13"/>
        <v>ISTANBUL-31.03.2016</v>
      </c>
      <c r="B878" t="s">
        <v>5725</v>
      </c>
      <c r="C878" s="21" t="s">
        <v>4061</v>
      </c>
      <c r="D878">
        <v>24</v>
      </c>
      <c r="E878">
        <v>15</v>
      </c>
      <c r="F878" t="s">
        <v>27</v>
      </c>
      <c r="G878" t="s">
        <v>5725</v>
      </c>
      <c r="H878" t="s">
        <v>51</v>
      </c>
    </row>
    <row r="879" spans="1:8" x14ac:dyDescent="0.3">
      <c r="A879" t="str">
        <f t="shared" si="13"/>
        <v>ISTANBUL-31.03.2016</v>
      </c>
      <c r="B879" t="s">
        <v>5725</v>
      </c>
      <c r="C879" s="21" t="s">
        <v>4061</v>
      </c>
      <c r="D879">
        <v>24</v>
      </c>
      <c r="E879">
        <v>15</v>
      </c>
      <c r="F879" t="s">
        <v>27</v>
      </c>
      <c r="G879" t="s">
        <v>5725</v>
      </c>
      <c r="H879" t="s">
        <v>51</v>
      </c>
    </row>
    <row r="880" spans="1:8" x14ac:dyDescent="0.3">
      <c r="A880" t="str">
        <f t="shared" si="13"/>
        <v>ISTANBUL-01.04.2016</v>
      </c>
      <c r="B880" t="s">
        <v>5725</v>
      </c>
      <c r="C880" s="21" t="s">
        <v>4220</v>
      </c>
      <c r="D880">
        <v>8</v>
      </c>
      <c r="E880">
        <v>5</v>
      </c>
      <c r="F880" t="s">
        <v>27</v>
      </c>
      <c r="G880" t="s">
        <v>5725</v>
      </c>
      <c r="H880" t="s">
        <v>51</v>
      </c>
    </row>
    <row r="881" spans="1:8" x14ac:dyDescent="0.3">
      <c r="A881" t="str">
        <f t="shared" si="13"/>
        <v>ANKARA-01.04.2016</v>
      </c>
      <c r="B881" t="s">
        <v>132</v>
      </c>
      <c r="C881" s="21" t="s">
        <v>4220</v>
      </c>
      <c r="D881">
        <v>7</v>
      </c>
      <c r="E881">
        <v>-1</v>
      </c>
      <c r="F881" t="s">
        <v>27</v>
      </c>
      <c r="G881" t="s">
        <v>132</v>
      </c>
      <c r="H881" t="s">
        <v>130</v>
      </c>
    </row>
    <row r="882" spans="1:8" x14ac:dyDescent="0.3">
      <c r="A882" t="str">
        <f t="shared" si="13"/>
        <v>ANKARA-02.04.2016</v>
      </c>
      <c r="B882" t="s">
        <v>132</v>
      </c>
      <c r="C882" s="21" t="s">
        <v>3758</v>
      </c>
      <c r="D882">
        <v>13</v>
      </c>
      <c r="E882">
        <v>0</v>
      </c>
      <c r="F882" t="s">
        <v>27</v>
      </c>
      <c r="G882" t="s">
        <v>132</v>
      </c>
      <c r="H882" t="s">
        <v>130</v>
      </c>
    </row>
    <row r="883" spans="1:8" x14ac:dyDescent="0.3">
      <c r="A883" t="str">
        <f t="shared" si="13"/>
        <v>ISTANBUL-02.04.2016</v>
      </c>
      <c r="B883" t="s">
        <v>5725</v>
      </c>
      <c r="C883" s="21" t="s">
        <v>3758</v>
      </c>
      <c r="D883">
        <v>17</v>
      </c>
      <c r="E883">
        <v>8</v>
      </c>
      <c r="F883" t="s">
        <v>27</v>
      </c>
      <c r="G883" t="s">
        <v>5725</v>
      </c>
      <c r="H883" t="s">
        <v>51</v>
      </c>
    </row>
    <row r="884" spans="1:8" x14ac:dyDescent="0.3">
      <c r="A884" t="str">
        <f t="shared" si="13"/>
        <v>ISTANBUL-05.04.2016</v>
      </c>
      <c r="B884" t="s">
        <v>5725</v>
      </c>
      <c r="C884" s="21" t="s">
        <v>4062</v>
      </c>
      <c r="D884">
        <v>23</v>
      </c>
      <c r="E884">
        <v>14</v>
      </c>
      <c r="F884" t="s">
        <v>72</v>
      </c>
      <c r="G884" t="s">
        <v>5725</v>
      </c>
      <c r="H884" t="s">
        <v>51</v>
      </c>
    </row>
    <row r="885" spans="1:8" x14ac:dyDescent="0.3">
      <c r="A885" t="str">
        <f t="shared" si="13"/>
        <v>ISTANBUL-05.04.2016</v>
      </c>
      <c r="B885" t="s">
        <v>5725</v>
      </c>
      <c r="C885" s="21" t="s">
        <v>4062</v>
      </c>
      <c r="D885">
        <v>23</v>
      </c>
      <c r="E885">
        <v>14</v>
      </c>
      <c r="F885" t="s">
        <v>72</v>
      </c>
      <c r="G885" t="s">
        <v>5725</v>
      </c>
      <c r="H885" t="s">
        <v>51</v>
      </c>
    </row>
    <row r="886" spans="1:8" x14ac:dyDescent="0.3">
      <c r="A886" t="str">
        <f t="shared" si="13"/>
        <v>ANKARA-11.04.2016</v>
      </c>
      <c r="B886" t="s">
        <v>132</v>
      </c>
      <c r="C886" s="21" t="s">
        <v>3680</v>
      </c>
      <c r="D886">
        <v>21</v>
      </c>
      <c r="E886">
        <v>4</v>
      </c>
      <c r="F886" t="s">
        <v>72</v>
      </c>
      <c r="G886" t="s">
        <v>132</v>
      </c>
      <c r="H886" t="s">
        <v>130</v>
      </c>
    </row>
    <row r="887" spans="1:8" x14ac:dyDescent="0.3">
      <c r="A887" t="str">
        <f t="shared" si="13"/>
        <v>ISTANBUL-12.04.2016</v>
      </c>
      <c r="B887" t="s">
        <v>5725</v>
      </c>
      <c r="C887" s="21" t="s">
        <v>3487</v>
      </c>
      <c r="D887">
        <v>10</v>
      </c>
      <c r="E887">
        <v>5</v>
      </c>
      <c r="F887" t="s">
        <v>27</v>
      </c>
      <c r="G887" t="s">
        <v>5725</v>
      </c>
      <c r="H887" t="s">
        <v>51</v>
      </c>
    </row>
    <row r="888" spans="1:8" x14ac:dyDescent="0.3">
      <c r="A888" t="str">
        <f t="shared" si="13"/>
        <v>ISTANBUL-12.04.2016</v>
      </c>
      <c r="B888" t="s">
        <v>5725</v>
      </c>
      <c r="C888" s="21" t="s">
        <v>3487</v>
      </c>
      <c r="D888">
        <v>10</v>
      </c>
      <c r="E888">
        <v>5</v>
      </c>
      <c r="F888" t="s">
        <v>27</v>
      </c>
      <c r="G888" t="s">
        <v>5725</v>
      </c>
      <c r="H888" t="s">
        <v>51</v>
      </c>
    </row>
    <row r="889" spans="1:8" x14ac:dyDescent="0.3">
      <c r="A889" t="str">
        <f t="shared" si="13"/>
        <v>ISTANBUL-12.04.2016</v>
      </c>
      <c r="B889" t="s">
        <v>5725</v>
      </c>
      <c r="C889" s="21" t="s">
        <v>3487</v>
      </c>
      <c r="D889">
        <v>10</v>
      </c>
      <c r="E889">
        <v>5</v>
      </c>
      <c r="F889" t="s">
        <v>27</v>
      </c>
      <c r="G889" t="s">
        <v>5725</v>
      </c>
      <c r="H889" t="s">
        <v>51</v>
      </c>
    </row>
    <row r="890" spans="1:8" x14ac:dyDescent="0.3">
      <c r="A890" t="str">
        <f t="shared" si="13"/>
        <v>ISTANBUL-12.04.2016</v>
      </c>
      <c r="B890" t="s">
        <v>5725</v>
      </c>
      <c r="C890" s="21" t="s">
        <v>3487</v>
      </c>
      <c r="D890">
        <v>10</v>
      </c>
      <c r="E890">
        <v>5</v>
      </c>
      <c r="F890" t="s">
        <v>27</v>
      </c>
      <c r="G890" t="s">
        <v>5725</v>
      </c>
      <c r="H890" t="s">
        <v>51</v>
      </c>
    </row>
    <row r="891" spans="1:8" x14ac:dyDescent="0.3">
      <c r="A891" t="str">
        <f t="shared" si="13"/>
        <v>ISTANBUL-12.04.2016</v>
      </c>
      <c r="B891" t="s">
        <v>5725</v>
      </c>
      <c r="C891" s="21" t="s">
        <v>3487</v>
      </c>
      <c r="D891">
        <v>10</v>
      </c>
      <c r="E891">
        <v>5</v>
      </c>
      <c r="F891" t="s">
        <v>27</v>
      </c>
      <c r="G891" t="s">
        <v>5725</v>
      </c>
      <c r="H891" t="s">
        <v>51</v>
      </c>
    </row>
    <row r="892" spans="1:8" x14ac:dyDescent="0.3">
      <c r="A892" t="str">
        <f t="shared" si="13"/>
        <v>ISTANBUL-12.04.2016</v>
      </c>
      <c r="B892" t="s">
        <v>5725</v>
      </c>
      <c r="C892" s="21" t="s">
        <v>3487</v>
      </c>
      <c r="D892">
        <v>10</v>
      </c>
      <c r="E892">
        <v>5</v>
      </c>
      <c r="F892" t="s">
        <v>27</v>
      </c>
      <c r="G892" t="s">
        <v>5725</v>
      </c>
      <c r="H892" t="s">
        <v>51</v>
      </c>
    </row>
    <row r="893" spans="1:8" x14ac:dyDescent="0.3">
      <c r="A893" t="str">
        <f t="shared" si="13"/>
        <v>ISTANBUL-13.04.2016</v>
      </c>
      <c r="B893" t="s">
        <v>5725</v>
      </c>
      <c r="C893" s="21" t="s">
        <v>4221</v>
      </c>
      <c r="D893">
        <v>22</v>
      </c>
      <c r="E893">
        <v>13</v>
      </c>
      <c r="F893" t="s">
        <v>27</v>
      </c>
      <c r="G893" t="s">
        <v>5725</v>
      </c>
      <c r="H893" t="s">
        <v>51</v>
      </c>
    </row>
    <row r="894" spans="1:8" x14ac:dyDescent="0.3">
      <c r="A894" t="str">
        <f t="shared" si="13"/>
        <v>ISTANBUL-14.04.2016</v>
      </c>
      <c r="B894" t="s">
        <v>5725</v>
      </c>
      <c r="C894" s="21" t="s">
        <v>3759</v>
      </c>
      <c r="D894">
        <v>15</v>
      </c>
      <c r="E894">
        <v>10</v>
      </c>
      <c r="F894" t="s">
        <v>27</v>
      </c>
      <c r="G894" t="s">
        <v>5725</v>
      </c>
      <c r="H894" t="s">
        <v>51</v>
      </c>
    </row>
    <row r="895" spans="1:8" x14ac:dyDescent="0.3">
      <c r="A895" t="str">
        <f t="shared" si="13"/>
        <v>ANKARA-14.04.2016</v>
      </c>
      <c r="B895" t="s">
        <v>132</v>
      </c>
      <c r="C895" s="21" t="s">
        <v>3759</v>
      </c>
      <c r="D895">
        <v>20</v>
      </c>
      <c r="E895">
        <v>7</v>
      </c>
      <c r="F895" t="s">
        <v>72</v>
      </c>
      <c r="G895" t="s">
        <v>132</v>
      </c>
      <c r="H895" t="s">
        <v>130</v>
      </c>
    </row>
    <row r="896" spans="1:8" x14ac:dyDescent="0.3">
      <c r="A896" t="str">
        <f t="shared" si="13"/>
        <v>ANKARA-14.04.2016</v>
      </c>
      <c r="B896" t="s">
        <v>132</v>
      </c>
      <c r="C896" s="21" t="s">
        <v>3759</v>
      </c>
      <c r="D896">
        <v>20</v>
      </c>
      <c r="E896">
        <v>7</v>
      </c>
      <c r="F896" t="s">
        <v>72</v>
      </c>
      <c r="G896" t="s">
        <v>132</v>
      </c>
      <c r="H896" t="s">
        <v>130</v>
      </c>
    </row>
    <row r="897" spans="1:8" x14ac:dyDescent="0.3">
      <c r="A897" t="str">
        <f t="shared" si="13"/>
        <v>ARTVİN-14.04.2016</v>
      </c>
      <c r="B897" t="s">
        <v>67</v>
      </c>
      <c r="C897" s="21" t="s">
        <v>3759</v>
      </c>
      <c r="D897">
        <v>14</v>
      </c>
      <c r="E897">
        <v>9</v>
      </c>
      <c r="F897" t="s">
        <v>27</v>
      </c>
      <c r="G897" t="s">
        <v>67</v>
      </c>
      <c r="H897" t="s">
        <v>268</v>
      </c>
    </row>
    <row r="898" spans="1:8" x14ac:dyDescent="0.3">
      <c r="A898" t="str">
        <f t="shared" si="13"/>
        <v>ISTANBUL-16.04.2016</v>
      </c>
      <c r="B898" t="s">
        <v>5725</v>
      </c>
      <c r="C898" s="21" t="s">
        <v>4064</v>
      </c>
      <c r="D898">
        <v>10</v>
      </c>
      <c r="E898">
        <v>9</v>
      </c>
      <c r="F898" t="s">
        <v>37</v>
      </c>
      <c r="G898" t="s">
        <v>5725</v>
      </c>
      <c r="H898" t="s">
        <v>51</v>
      </c>
    </row>
    <row r="899" spans="1:8" x14ac:dyDescent="0.3">
      <c r="A899" t="str">
        <f t="shared" ref="A899:A962" si="14">CONCATENATE(B899,"-",C899)</f>
        <v>ISTANBUL-16.04.2016</v>
      </c>
      <c r="B899" t="s">
        <v>5725</v>
      </c>
      <c r="C899" s="21" t="s">
        <v>4064</v>
      </c>
      <c r="D899">
        <v>10</v>
      </c>
      <c r="E899">
        <v>9</v>
      </c>
      <c r="F899" t="s">
        <v>37</v>
      </c>
      <c r="G899" t="s">
        <v>5725</v>
      </c>
      <c r="H899" t="s">
        <v>51</v>
      </c>
    </row>
    <row r="900" spans="1:8" x14ac:dyDescent="0.3">
      <c r="A900" t="str">
        <f t="shared" si="14"/>
        <v>ISTANBUL-17.04.2016</v>
      </c>
      <c r="B900" t="s">
        <v>5725</v>
      </c>
      <c r="C900" s="21" t="s">
        <v>3760</v>
      </c>
      <c r="D900">
        <v>10</v>
      </c>
      <c r="E900">
        <v>7</v>
      </c>
      <c r="F900" t="s">
        <v>27</v>
      </c>
      <c r="G900" t="s">
        <v>5725</v>
      </c>
      <c r="H900" t="s">
        <v>51</v>
      </c>
    </row>
    <row r="901" spans="1:8" x14ac:dyDescent="0.3">
      <c r="A901" t="str">
        <f t="shared" si="14"/>
        <v>ANKARA-17.04.2016</v>
      </c>
      <c r="B901" t="s">
        <v>132</v>
      </c>
      <c r="C901" s="21" t="s">
        <v>3760</v>
      </c>
      <c r="D901">
        <v>14</v>
      </c>
      <c r="E901">
        <v>1</v>
      </c>
      <c r="F901" t="s">
        <v>27</v>
      </c>
      <c r="G901" t="s">
        <v>132</v>
      </c>
      <c r="H901" t="s">
        <v>130</v>
      </c>
    </row>
    <row r="902" spans="1:8" x14ac:dyDescent="0.3">
      <c r="A902" t="str">
        <f t="shared" si="14"/>
        <v>ANKARA-17.04.2016</v>
      </c>
      <c r="B902" t="s">
        <v>132</v>
      </c>
      <c r="C902" s="21" t="s">
        <v>3760</v>
      </c>
      <c r="D902">
        <v>14</v>
      </c>
      <c r="E902">
        <v>1</v>
      </c>
      <c r="F902" t="s">
        <v>27</v>
      </c>
      <c r="G902" t="s">
        <v>132</v>
      </c>
      <c r="H902" t="s">
        <v>130</v>
      </c>
    </row>
    <row r="903" spans="1:8" x14ac:dyDescent="0.3">
      <c r="A903" t="str">
        <f t="shared" si="14"/>
        <v>ANKARA-18.04.2016</v>
      </c>
      <c r="B903" t="s">
        <v>132</v>
      </c>
      <c r="C903" s="21" t="s">
        <v>3761</v>
      </c>
      <c r="D903">
        <v>12</v>
      </c>
      <c r="E903">
        <v>1</v>
      </c>
      <c r="F903" t="s">
        <v>72</v>
      </c>
      <c r="G903" t="s">
        <v>132</v>
      </c>
      <c r="H903" t="s">
        <v>130</v>
      </c>
    </row>
    <row r="904" spans="1:8" x14ac:dyDescent="0.3">
      <c r="A904" t="str">
        <f t="shared" si="14"/>
        <v>ISTANBUL-18.04.2016</v>
      </c>
      <c r="B904" t="s">
        <v>5725</v>
      </c>
      <c r="C904" s="21" t="s">
        <v>3761</v>
      </c>
      <c r="D904">
        <v>13</v>
      </c>
      <c r="E904">
        <v>7</v>
      </c>
      <c r="F904" t="s">
        <v>27</v>
      </c>
      <c r="G904" t="s">
        <v>5725</v>
      </c>
      <c r="H904" t="s">
        <v>51</v>
      </c>
    </row>
    <row r="905" spans="1:8" x14ac:dyDescent="0.3">
      <c r="A905" t="str">
        <f t="shared" si="14"/>
        <v>ISTANBUL-19.04.2016</v>
      </c>
      <c r="B905" t="s">
        <v>5725</v>
      </c>
      <c r="C905" s="21" t="s">
        <v>3610</v>
      </c>
      <c r="D905">
        <v>13</v>
      </c>
      <c r="E905">
        <v>8</v>
      </c>
      <c r="F905" t="s">
        <v>27</v>
      </c>
      <c r="G905" t="s">
        <v>5725</v>
      </c>
      <c r="H905" t="s">
        <v>51</v>
      </c>
    </row>
    <row r="906" spans="1:8" x14ac:dyDescent="0.3">
      <c r="A906" t="str">
        <f t="shared" si="14"/>
        <v>ISTANBUL-19.04.2016</v>
      </c>
      <c r="B906" t="s">
        <v>5725</v>
      </c>
      <c r="C906" s="21" t="s">
        <v>3610</v>
      </c>
      <c r="D906">
        <v>13</v>
      </c>
      <c r="E906">
        <v>8</v>
      </c>
      <c r="F906" t="s">
        <v>27</v>
      </c>
      <c r="G906" t="s">
        <v>5725</v>
      </c>
      <c r="H906" t="s">
        <v>51</v>
      </c>
    </row>
    <row r="907" spans="1:8" x14ac:dyDescent="0.3">
      <c r="A907" t="str">
        <f t="shared" si="14"/>
        <v>ISTANBUL-20.04.2016</v>
      </c>
      <c r="B907" t="s">
        <v>5725</v>
      </c>
      <c r="C907" s="21" t="s">
        <v>4927</v>
      </c>
      <c r="D907">
        <v>14</v>
      </c>
      <c r="E907">
        <v>8</v>
      </c>
      <c r="F907" t="s">
        <v>27</v>
      </c>
      <c r="G907" t="s">
        <v>5725</v>
      </c>
      <c r="H907" t="s">
        <v>51</v>
      </c>
    </row>
    <row r="908" spans="1:8" x14ac:dyDescent="0.3">
      <c r="A908" t="str">
        <f t="shared" si="14"/>
        <v>ISTANBUL-21.04.2016</v>
      </c>
      <c r="B908" t="s">
        <v>5725</v>
      </c>
      <c r="C908" s="21" t="s">
        <v>4065</v>
      </c>
      <c r="D908">
        <v>15</v>
      </c>
      <c r="E908">
        <v>9</v>
      </c>
      <c r="F908" t="s">
        <v>27</v>
      </c>
      <c r="G908" t="s">
        <v>5725</v>
      </c>
      <c r="H908" t="s">
        <v>51</v>
      </c>
    </row>
    <row r="909" spans="1:8" x14ac:dyDescent="0.3">
      <c r="A909" t="str">
        <f t="shared" si="14"/>
        <v>ISTANBUL-21.04.2016</v>
      </c>
      <c r="B909" t="s">
        <v>5725</v>
      </c>
      <c r="C909" s="21" t="s">
        <v>4065</v>
      </c>
      <c r="D909">
        <v>15</v>
      </c>
      <c r="E909">
        <v>9</v>
      </c>
      <c r="F909" t="s">
        <v>27</v>
      </c>
      <c r="G909" t="s">
        <v>5725</v>
      </c>
      <c r="H909" t="s">
        <v>51</v>
      </c>
    </row>
    <row r="910" spans="1:8" x14ac:dyDescent="0.3">
      <c r="A910" t="str">
        <f t="shared" si="14"/>
        <v>ISTANBUL-22.04.2016</v>
      </c>
      <c r="B910" t="s">
        <v>5725</v>
      </c>
      <c r="C910" s="21" t="s">
        <v>3412</v>
      </c>
      <c r="D910">
        <v>17</v>
      </c>
      <c r="E910">
        <v>8</v>
      </c>
      <c r="F910" t="s">
        <v>27</v>
      </c>
      <c r="G910" t="s">
        <v>5725</v>
      </c>
      <c r="H910" t="s">
        <v>51</v>
      </c>
    </row>
    <row r="911" spans="1:8" x14ac:dyDescent="0.3">
      <c r="A911" t="str">
        <f t="shared" si="14"/>
        <v>ISTANBUL-23.04.2016</v>
      </c>
      <c r="B911" t="s">
        <v>5725</v>
      </c>
      <c r="C911" s="21" t="s">
        <v>3762</v>
      </c>
      <c r="D911">
        <v>17</v>
      </c>
      <c r="E911">
        <v>9</v>
      </c>
      <c r="F911" t="s">
        <v>72</v>
      </c>
      <c r="G911" t="s">
        <v>5725</v>
      </c>
      <c r="H911" t="s">
        <v>51</v>
      </c>
    </row>
    <row r="912" spans="1:8" x14ac:dyDescent="0.3">
      <c r="A912" t="str">
        <f t="shared" si="14"/>
        <v>ISTANBUL-23.04.2016</v>
      </c>
      <c r="B912" t="s">
        <v>5725</v>
      </c>
      <c r="C912" s="21" t="s">
        <v>3762</v>
      </c>
      <c r="D912">
        <v>17</v>
      </c>
      <c r="E912">
        <v>9</v>
      </c>
      <c r="F912" t="s">
        <v>72</v>
      </c>
      <c r="G912" t="s">
        <v>5725</v>
      </c>
      <c r="H912" t="s">
        <v>51</v>
      </c>
    </row>
    <row r="913" spans="1:8" x14ac:dyDescent="0.3">
      <c r="A913" t="str">
        <f t="shared" si="14"/>
        <v>ANKARA-24.04.2016</v>
      </c>
      <c r="B913" t="s">
        <v>132</v>
      </c>
      <c r="C913" s="21" t="s">
        <v>4778</v>
      </c>
      <c r="D913">
        <v>20</v>
      </c>
      <c r="E913">
        <v>3</v>
      </c>
      <c r="F913" t="s">
        <v>72</v>
      </c>
      <c r="G913" t="s">
        <v>132</v>
      </c>
      <c r="H913" t="s">
        <v>130</v>
      </c>
    </row>
    <row r="914" spans="1:8" x14ac:dyDescent="0.3">
      <c r="A914" t="str">
        <f t="shared" si="14"/>
        <v>ANKARA-24.04.2016</v>
      </c>
      <c r="B914" t="s">
        <v>132</v>
      </c>
      <c r="C914" s="21" t="s">
        <v>4778</v>
      </c>
      <c r="D914">
        <v>20</v>
      </c>
      <c r="E914">
        <v>3</v>
      </c>
      <c r="F914" t="s">
        <v>72</v>
      </c>
      <c r="G914" t="s">
        <v>132</v>
      </c>
      <c r="H914" t="s">
        <v>130</v>
      </c>
    </row>
    <row r="915" spans="1:8" x14ac:dyDescent="0.3">
      <c r="A915" t="str">
        <f t="shared" si="14"/>
        <v>ISTANBUL-26.04.2016</v>
      </c>
      <c r="B915" t="s">
        <v>5725</v>
      </c>
      <c r="C915" s="21" t="s">
        <v>4779</v>
      </c>
      <c r="D915">
        <v>22</v>
      </c>
      <c r="E915">
        <v>14</v>
      </c>
      <c r="F915" t="s">
        <v>72</v>
      </c>
      <c r="G915" t="s">
        <v>5725</v>
      </c>
      <c r="H915" t="s">
        <v>51</v>
      </c>
    </row>
    <row r="916" spans="1:8" x14ac:dyDescent="0.3">
      <c r="A916" t="str">
        <f t="shared" si="14"/>
        <v>ISTANBUL-28.04.2016</v>
      </c>
      <c r="B916" t="s">
        <v>5725</v>
      </c>
      <c r="C916" s="21" t="s">
        <v>4833</v>
      </c>
      <c r="D916">
        <v>25</v>
      </c>
      <c r="E916">
        <v>14</v>
      </c>
      <c r="F916" t="s">
        <v>72</v>
      </c>
      <c r="G916" t="s">
        <v>5725</v>
      </c>
      <c r="H916" t="s">
        <v>51</v>
      </c>
    </row>
    <row r="917" spans="1:8" x14ac:dyDescent="0.3">
      <c r="A917" t="str">
        <f t="shared" si="14"/>
        <v>ANKARA-30.04.2016</v>
      </c>
      <c r="B917" t="s">
        <v>132</v>
      </c>
      <c r="C917" s="21" t="s">
        <v>3681</v>
      </c>
      <c r="D917">
        <v>29</v>
      </c>
      <c r="E917">
        <v>8</v>
      </c>
      <c r="F917" t="s">
        <v>27</v>
      </c>
      <c r="G917" t="s">
        <v>132</v>
      </c>
      <c r="H917" t="s">
        <v>130</v>
      </c>
    </row>
    <row r="918" spans="1:8" x14ac:dyDescent="0.3">
      <c r="A918" t="str">
        <f t="shared" si="14"/>
        <v>ANKARA-02.05.2016</v>
      </c>
      <c r="B918" t="s">
        <v>132</v>
      </c>
      <c r="C918" s="21" t="s">
        <v>4606</v>
      </c>
      <c r="D918">
        <v>14</v>
      </c>
      <c r="E918">
        <v>1</v>
      </c>
      <c r="F918" t="s">
        <v>27</v>
      </c>
      <c r="G918" t="s">
        <v>132</v>
      </c>
      <c r="H918" t="s">
        <v>130</v>
      </c>
    </row>
    <row r="919" spans="1:8" x14ac:dyDescent="0.3">
      <c r="A919" t="str">
        <f t="shared" si="14"/>
        <v>ANKARA-04.05.2016</v>
      </c>
      <c r="B919" t="s">
        <v>132</v>
      </c>
      <c r="C919" s="21" t="s">
        <v>4222</v>
      </c>
      <c r="D919">
        <v>18</v>
      </c>
      <c r="E919">
        <v>5</v>
      </c>
      <c r="F919" t="s">
        <v>27</v>
      </c>
      <c r="G919" t="s">
        <v>132</v>
      </c>
      <c r="H919" t="s">
        <v>130</v>
      </c>
    </row>
    <row r="920" spans="1:8" x14ac:dyDescent="0.3">
      <c r="A920" t="str">
        <f t="shared" si="14"/>
        <v>ISTANBUL-05.05.2016</v>
      </c>
      <c r="B920" t="s">
        <v>5725</v>
      </c>
      <c r="C920" s="21" t="s">
        <v>4607</v>
      </c>
      <c r="D920">
        <v>23</v>
      </c>
      <c r="E920">
        <v>15</v>
      </c>
      <c r="F920" t="s">
        <v>27</v>
      </c>
      <c r="G920" t="s">
        <v>5725</v>
      </c>
      <c r="H920" t="s">
        <v>51</v>
      </c>
    </row>
    <row r="921" spans="1:8" x14ac:dyDescent="0.3">
      <c r="A921" t="str">
        <f t="shared" si="14"/>
        <v>ISTANBUL-05.05.2016</v>
      </c>
      <c r="B921" t="s">
        <v>5725</v>
      </c>
      <c r="C921" s="21" t="s">
        <v>4607</v>
      </c>
      <c r="D921">
        <v>23</v>
      </c>
      <c r="E921">
        <v>15</v>
      </c>
      <c r="F921" t="s">
        <v>27</v>
      </c>
      <c r="G921" t="s">
        <v>5725</v>
      </c>
      <c r="H921" t="s">
        <v>51</v>
      </c>
    </row>
    <row r="922" spans="1:8" x14ac:dyDescent="0.3">
      <c r="A922" t="str">
        <f t="shared" si="14"/>
        <v>ISTANBUL-05.05.2016</v>
      </c>
      <c r="B922" t="s">
        <v>5725</v>
      </c>
      <c r="C922" s="21" t="s">
        <v>4607</v>
      </c>
      <c r="D922">
        <v>23</v>
      </c>
      <c r="E922">
        <v>15</v>
      </c>
      <c r="F922" t="s">
        <v>27</v>
      </c>
      <c r="G922" t="s">
        <v>5725</v>
      </c>
      <c r="H922" t="s">
        <v>51</v>
      </c>
    </row>
    <row r="923" spans="1:8" x14ac:dyDescent="0.3">
      <c r="A923" t="str">
        <f t="shared" si="14"/>
        <v>ARTVİN-05.05.2016</v>
      </c>
      <c r="B923" t="s">
        <v>67</v>
      </c>
      <c r="C923" s="21" t="s">
        <v>4607</v>
      </c>
      <c r="D923">
        <v>22</v>
      </c>
      <c r="E923">
        <v>12</v>
      </c>
      <c r="F923" t="s">
        <v>27</v>
      </c>
      <c r="G923" t="s">
        <v>67</v>
      </c>
      <c r="H923" t="s">
        <v>268</v>
      </c>
    </row>
    <row r="924" spans="1:8" x14ac:dyDescent="0.3">
      <c r="A924" t="str">
        <f t="shared" si="14"/>
        <v>ISTANBUL-07.05.2016</v>
      </c>
      <c r="B924" t="s">
        <v>5725</v>
      </c>
      <c r="C924" s="21" t="s">
        <v>4377</v>
      </c>
      <c r="D924">
        <v>27</v>
      </c>
      <c r="E924">
        <v>22</v>
      </c>
      <c r="F924" t="s">
        <v>27</v>
      </c>
      <c r="G924" t="s">
        <v>5725</v>
      </c>
      <c r="H924" t="s">
        <v>51</v>
      </c>
    </row>
    <row r="925" spans="1:8" x14ac:dyDescent="0.3">
      <c r="A925" t="str">
        <f t="shared" si="14"/>
        <v>ISTANBUL-07.05.2016</v>
      </c>
      <c r="B925" t="s">
        <v>5725</v>
      </c>
      <c r="C925" s="21" t="s">
        <v>4377</v>
      </c>
      <c r="D925">
        <v>27</v>
      </c>
      <c r="E925">
        <v>22</v>
      </c>
      <c r="F925" t="s">
        <v>27</v>
      </c>
      <c r="G925" t="s">
        <v>5725</v>
      </c>
      <c r="H925" t="s">
        <v>51</v>
      </c>
    </row>
    <row r="926" spans="1:8" x14ac:dyDescent="0.3">
      <c r="A926" t="str">
        <f t="shared" si="14"/>
        <v>ISTANBUL-08.05.2016</v>
      </c>
      <c r="B926" t="s">
        <v>5725</v>
      </c>
      <c r="C926" s="21" t="s">
        <v>4378</v>
      </c>
      <c r="D926">
        <v>28</v>
      </c>
      <c r="E926">
        <v>22</v>
      </c>
      <c r="F926" t="s">
        <v>27</v>
      </c>
      <c r="G926" t="s">
        <v>5725</v>
      </c>
      <c r="H926" t="s">
        <v>51</v>
      </c>
    </row>
    <row r="927" spans="1:8" x14ac:dyDescent="0.3">
      <c r="A927" t="str">
        <f t="shared" si="14"/>
        <v>ISTANBUL-08.05.2016</v>
      </c>
      <c r="B927" t="s">
        <v>5725</v>
      </c>
      <c r="C927" s="21" t="s">
        <v>4378</v>
      </c>
      <c r="D927">
        <v>28</v>
      </c>
      <c r="E927">
        <v>22</v>
      </c>
      <c r="F927" t="s">
        <v>27</v>
      </c>
      <c r="G927" t="s">
        <v>5725</v>
      </c>
      <c r="H927" t="s">
        <v>51</v>
      </c>
    </row>
    <row r="928" spans="1:8" x14ac:dyDescent="0.3">
      <c r="A928" t="str">
        <f t="shared" si="14"/>
        <v>ISTANBUL-08.05.2016</v>
      </c>
      <c r="B928" t="s">
        <v>5725</v>
      </c>
      <c r="C928" s="21" t="s">
        <v>4378</v>
      </c>
      <c r="D928">
        <v>28</v>
      </c>
      <c r="E928">
        <v>22</v>
      </c>
      <c r="F928" t="s">
        <v>27</v>
      </c>
      <c r="G928" t="s">
        <v>5725</v>
      </c>
      <c r="H928" t="s">
        <v>51</v>
      </c>
    </row>
    <row r="929" spans="1:8" x14ac:dyDescent="0.3">
      <c r="A929" t="str">
        <f t="shared" si="14"/>
        <v>ANKARA-09.05.2016</v>
      </c>
      <c r="B929" t="s">
        <v>132</v>
      </c>
      <c r="C929" s="21" t="s">
        <v>3763</v>
      </c>
      <c r="D929">
        <v>19</v>
      </c>
      <c r="E929">
        <v>6</v>
      </c>
      <c r="F929" t="s">
        <v>27</v>
      </c>
      <c r="G929" t="s">
        <v>132</v>
      </c>
      <c r="H929" t="s">
        <v>130</v>
      </c>
    </row>
    <row r="930" spans="1:8" x14ac:dyDescent="0.3">
      <c r="A930" t="str">
        <f t="shared" si="14"/>
        <v>ANKARA-09.05.2016</v>
      </c>
      <c r="B930" t="s">
        <v>132</v>
      </c>
      <c r="C930" s="21" t="s">
        <v>3763</v>
      </c>
      <c r="D930">
        <v>19</v>
      </c>
      <c r="E930">
        <v>6</v>
      </c>
      <c r="F930" t="s">
        <v>27</v>
      </c>
      <c r="G930" t="s">
        <v>132</v>
      </c>
      <c r="H930" t="s">
        <v>130</v>
      </c>
    </row>
    <row r="931" spans="1:8" x14ac:dyDescent="0.3">
      <c r="A931" t="str">
        <f t="shared" si="14"/>
        <v>ISTANBUL-10.05.2016</v>
      </c>
      <c r="B931" t="s">
        <v>5725</v>
      </c>
      <c r="C931" s="21" t="s">
        <v>4608</v>
      </c>
      <c r="D931">
        <v>12</v>
      </c>
      <c r="E931">
        <v>7</v>
      </c>
      <c r="F931" t="s">
        <v>72</v>
      </c>
      <c r="G931" t="s">
        <v>5725</v>
      </c>
      <c r="H931" t="s">
        <v>51</v>
      </c>
    </row>
    <row r="932" spans="1:8" x14ac:dyDescent="0.3">
      <c r="A932" t="str">
        <f t="shared" si="14"/>
        <v>ISTANBUL-11.05.2016</v>
      </c>
      <c r="B932" t="s">
        <v>5725</v>
      </c>
      <c r="C932" s="21" t="s">
        <v>3580</v>
      </c>
      <c r="D932">
        <v>20</v>
      </c>
      <c r="E932">
        <v>14</v>
      </c>
      <c r="F932" t="s">
        <v>27</v>
      </c>
      <c r="G932" t="s">
        <v>5725</v>
      </c>
      <c r="H932" t="s">
        <v>51</v>
      </c>
    </row>
    <row r="933" spans="1:8" x14ac:dyDescent="0.3">
      <c r="A933" t="str">
        <f t="shared" si="14"/>
        <v>ISTANBUL-11.05.2016</v>
      </c>
      <c r="B933" t="s">
        <v>5725</v>
      </c>
      <c r="C933" s="21" t="s">
        <v>3580</v>
      </c>
      <c r="D933">
        <v>20</v>
      </c>
      <c r="E933">
        <v>14</v>
      </c>
      <c r="F933" t="s">
        <v>27</v>
      </c>
      <c r="G933" t="s">
        <v>5725</v>
      </c>
      <c r="H933" t="s">
        <v>51</v>
      </c>
    </row>
    <row r="934" spans="1:8" x14ac:dyDescent="0.3">
      <c r="A934" t="str">
        <f t="shared" si="14"/>
        <v>ISTANBUL-11.05.2016</v>
      </c>
      <c r="B934" t="s">
        <v>5725</v>
      </c>
      <c r="C934" s="21" t="s">
        <v>3580</v>
      </c>
      <c r="D934">
        <v>20</v>
      </c>
      <c r="E934">
        <v>14</v>
      </c>
      <c r="F934" t="s">
        <v>27</v>
      </c>
      <c r="G934" t="s">
        <v>5725</v>
      </c>
      <c r="H934" t="s">
        <v>51</v>
      </c>
    </row>
    <row r="935" spans="1:8" x14ac:dyDescent="0.3">
      <c r="A935" t="str">
        <f t="shared" si="14"/>
        <v>ISTANBUL-11.05.2016</v>
      </c>
      <c r="B935" t="s">
        <v>5725</v>
      </c>
      <c r="C935" s="21" t="s">
        <v>3580</v>
      </c>
      <c r="D935">
        <v>20</v>
      </c>
      <c r="E935">
        <v>14</v>
      </c>
      <c r="F935" t="s">
        <v>27</v>
      </c>
      <c r="G935" t="s">
        <v>5725</v>
      </c>
      <c r="H935" t="s">
        <v>51</v>
      </c>
    </row>
    <row r="936" spans="1:8" x14ac:dyDescent="0.3">
      <c r="A936" t="str">
        <f t="shared" si="14"/>
        <v>ANKARA-11.05.2016</v>
      </c>
      <c r="B936" t="s">
        <v>132</v>
      </c>
      <c r="C936" s="21" t="s">
        <v>3580</v>
      </c>
      <c r="D936">
        <v>18</v>
      </c>
      <c r="E936">
        <v>5</v>
      </c>
      <c r="F936" t="s">
        <v>27</v>
      </c>
      <c r="G936" t="s">
        <v>132</v>
      </c>
      <c r="H936" t="s">
        <v>130</v>
      </c>
    </row>
    <row r="937" spans="1:8" x14ac:dyDescent="0.3">
      <c r="A937" t="str">
        <f t="shared" si="14"/>
        <v>ANKARA-13.05.2016</v>
      </c>
      <c r="B937" t="s">
        <v>132</v>
      </c>
      <c r="C937" s="21" t="s">
        <v>3413</v>
      </c>
      <c r="D937">
        <v>19</v>
      </c>
      <c r="E937">
        <v>9</v>
      </c>
      <c r="F937" t="s">
        <v>27</v>
      </c>
      <c r="G937" t="s">
        <v>132</v>
      </c>
      <c r="H937" t="s">
        <v>130</v>
      </c>
    </row>
    <row r="938" spans="1:8" x14ac:dyDescent="0.3">
      <c r="A938" t="str">
        <f t="shared" si="14"/>
        <v>ISTANBUL-13.05.2016</v>
      </c>
      <c r="B938" t="s">
        <v>5725</v>
      </c>
      <c r="C938" s="21" t="s">
        <v>3413</v>
      </c>
      <c r="D938">
        <v>22</v>
      </c>
      <c r="E938">
        <v>14</v>
      </c>
      <c r="F938" t="s">
        <v>27</v>
      </c>
      <c r="G938" t="s">
        <v>5725</v>
      </c>
      <c r="H938" t="s">
        <v>51</v>
      </c>
    </row>
    <row r="939" spans="1:8" x14ac:dyDescent="0.3">
      <c r="A939" t="str">
        <f t="shared" si="14"/>
        <v>ISTANBUL-13.05.2016</v>
      </c>
      <c r="B939" t="s">
        <v>5725</v>
      </c>
      <c r="C939" s="21" t="s">
        <v>3413</v>
      </c>
      <c r="D939">
        <v>22</v>
      </c>
      <c r="E939">
        <v>14</v>
      </c>
      <c r="F939" t="s">
        <v>27</v>
      </c>
      <c r="G939" t="s">
        <v>5725</v>
      </c>
      <c r="H939" t="s">
        <v>51</v>
      </c>
    </row>
    <row r="940" spans="1:8" x14ac:dyDescent="0.3">
      <c r="A940" t="str">
        <f t="shared" si="14"/>
        <v>ISTANBUL-17.05.2016</v>
      </c>
      <c r="B940" t="s">
        <v>5725</v>
      </c>
      <c r="C940" s="21" t="s">
        <v>4904</v>
      </c>
      <c r="D940">
        <v>27</v>
      </c>
      <c r="E940">
        <v>19</v>
      </c>
      <c r="F940" t="s">
        <v>72</v>
      </c>
      <c r="G940" t="s">
        <v>5725</v>
      </c>
      <c r="H940" t="s">
        <v>51</v>
      </c>
    </row>
    <row r="941" spans="1:8" x14ac:dyDescent="0.3">
      <c r="A941" t="str">
        <f t="shared" si="14"/>
        <v>ISTANBUL-20.05.2016</v>
      </c>
      <c r="B941" t="s">
        <v>5725</v>
      </c>
      <c r="C941" s="21" t="s">
        <v>3897</v>
      </c>
      <c r="D941">
        <v>26</v>
      </c>
      <c r="E941">
        <v>18</v>
      </c>
      <c r="F941" t="s">
        <v>72</v>
      </c>
      <c r="G941" t="s">
        <v>5725</v>
      </c>
      <c r="H941" t="s">
        <v>51</v>
      </c>
    </row>
    <row r="942" spans="1:8" x14ac:dyDescent="0.3">
      <c r="A942" t="str">
        <f t="shared" si="14"/>
        <v>ISTANBUL-20.05.2016</v>
      </c>
      <c r="B942" t="s">
        <v>5725</v>
      </c>
      <c r="C942" s="21" t="s">
        <v>3897</v>
      </c>
      <c r="D942">
        <v>26</v>
      </c>
      <c r="E942">
        <v>18</v>
      </c>
      <c r="F942" t="s">
        <v>72</v>
      </c>
      <c r="G942" t="s">
        <v>5725</v>
      </c>
      <c r="H942" t="s">
        <v>51</v>
      </c>
    </row>
    <row r="943" spans="1:8" x14ac:dyDescent="0.3">
      <c r="A943" t="str">
        <f t="shared" si="14"/>
        <v>ISTANBUL-22.05.2016</v>
      </c>
      <c r="B943" t="s">
        <v>5725</v>
      </c>
      <c r="C943" s="21" t="s">
        <v>3581</v>
      </c>
      <c r="D943">
        <v>28</v>
      </c>
      <c r="E943">
        <v>22</v>
      </c>
      <c r="F943" t="s">
        <v>72</v>
      </c>
      <c r="G943" t="s">
        <v>5725</v>
      </c>
      <c r="H943" t="s">
        <v>51</v>
      </c>
    </row>
    <row r="944" spans="1:8" x14ac:dyDescent="0.3">
      <c r="A944" t="str">
        <f t="shared" si="14"/>
        <v>ISTANBUL-24.05.2016</v>
      </c>
      <c r="B944" t="s">
        <v>5725</v>
      </c>
      <c r="C944" s="21" t="s">
        <v>3764</v>
      </c>
      <c r="D944">
        <v>25</v>
      </c>
      <c r="E944">
        <v>17</v>
      </c>
      <c r="F944" t="s">
        <v>27</v>
      </c>
      <c r="G944" t="s">
        <v>5725</v>
      </c>
      <c r="H944" t="s">
        <v>51</v>
      </c>
    </row>
    <row r="945" spans="1:8" x14ac:dyDescent="0.3">
      <c r="A945" t="str">
        <f t="shared" si="14"/>
        <v>ISTANBUL-24.05.2016</v>
      </c>
      <c r="B945" t="s">
        <v>5725</v>
      </c>
      <c r="C945" s="21" t="s">
        <v>3764</v>
      </c>
      <c r="D945">
        <v>25</v>
      </c>
      <c r="E945">
        <v>17</v>
      </c>
      <c r="F945" t="s">
        <v>27</v>
      </c>
      <c r="G945" t="s">
        <v>5725</v>
      </c>
      <c r="H945" t="s">
        <v>51</v>
      </c>
    </row>
    <row r="946" spans="1:8" x14ac:dyDescent="0.3">
      <c r="A946" t="str">
        <f t="shared" si="14"/>
        <v>ANKARA-24.05.2016</v>
      </c>
      <c r="B946" t="s">
        <v>132</v>
      </c>
      <c r="C946" s="21" t="s">
        <v>3764</v>
      </c>
      <c r="D946">
        <v>28</v>
      </c>
      <c r="E946">
        <v>8</v>
      </c>
      <c r="F946" t="s">
        <v>27</v>
      </c>
      <c r="G946" t="s">
        <v>132</v>
      </c>
      <c r="H946" t="s">
        <v>130</v>
      </c>
    </row>
    <row r="947" spans="1:8" x14ac:dyDescent="0.3">
      <c r="A947" t="str">
        <f t="shared" si="14"/>
        <v>ANKARA-24.05.2016</v>
      </c>
      <c r="B947" t="s">
        <v>132</v>
      </c>
      <c r="C947" s="21" t="s">
        <v>3764</v>
      </c>
      <c r="D947">
        <v>28</v>
      </c>
      <c r="E947">
        <v>8</v>
      </c>
      <c r="F947" t="s">
        <v>27</v>
      </c>
      <c r="G947" t="s">
        <v>132</v>
      </c>
      <c r="H947" t="s">
        <v>130</v>
      </c>
    </row>
    <row r="948" spans="1:8" x14ac:dyDescent="0.3">
      <c r="A948" t="str">
        <f t="shared" si="14"/>
        <v>ISTANBUL-26.05.2016</v>
      </c>
      <c r="B948" t="s">
        <v>5725</v>
      </c>
      <c r="C948" s="21" t="s">
        <v>4067</v>
      </c>
      <c r="D948">
        <v>25</v>
      </c>
      <c r="E948">
        <v>18</v>
      </c>
      <c r="F948" t="s">
        <v>72</v>
      </c>
      <c r="G948" t="s">
        <v>5725</v>
      </c>
      <c r="H948" t="s">
        <v>51</v>
      </c>
    </row>
    <row r="949" spans="1:8" x14ac:dyDescent="0.3">
      <c r="A949" t="str">
        <f t="shared" si="14"/>
        <v>ARTVİN-28.05.2016</v>
      </c>
      <c r="B949" t="s">
        <v>67</v>
      </c>
      <c r="C949" s="21" t="s">
        <v>4379</v>
      </c>
      <c r="D949">
        <v>20</v>
      </c>
      <c r="E949">
        <v>13</v>
      </c>
      <c r="F949" t="s">
        <v>275</v>
      </c>
      <c r="G949" t="s">
        <v>67</v>
      </c>
      <c r="H949" t="s">
        <v>268</v>
      </c>
    </row>
    <row r="950" spans="1:8" x14ac:dyDescent="0.3">
      <c r="A950" t="str">
        <f t="shared" si="14"/>
        <v>ISTANBUL-31.05.2016</v>
      </c>
      <c r="B950" t="s">
        <v>5725</v>
      </c>
      <c r="C950" s="21" t="s">
        <v>3414</v>
      </c>
      <c r="D950">
        <v>28</v>
      </c>
      <c r="E950">
        <v>18</v>
      </c>
      <c r="F950" t="s">
        <v>72</v>
      </c>
      <c r="G950" t="s">
        <v>5725</v>
      </c>
      <c r="H950" t="s">
        <v>51</v>
      </c>
    </row>
    <row r="951" spans="1:8" x14ac:dyDescent="0.3">
      <c r="A951" t="str">
        <f t="shared" si="14"/>
        <v>ISTANBUL-31.05.2016</v>
      </c>
      <c r="B951" t="s">
        <v>5725</v>
      </c>
      <c r="C951" s="21" t="s">
        <v>3414</v>
      </c>
      <c r="D951">
        <v>28</v>
      </c>
      <c r="E951">
        <v>18</v>
      </c>
      <c r="F951" t="s">
        <v>72</v>
      </c>
      <c r="G951" t="s">
        <v>5725</v>
      </c>
      <c r="H951" t="s">
        <v>51</v>
      </c>
    </row>
    <row r="952" spans="1:8" x14ac:dyDescent="0.3">
      <c r="A952" t="str">
        <f t="shared" si="14"/>
        <v>ISTANBUL-01.06.2016</v>
      </c>
      <c r="B952" t="s">
        <v>5725</v>
      </c>
      <c r="C952" s="21" t="s">
        <v>3443</v>
      </c>
      <c r="D952">
        <v>3</v>
      </c>
      <c r="E952">
        <v>2</v>
      </c>
      <c r="F952" t="s">
        <v>37</v>
      </c>
      <c r="G952" t="s">
        <v>5725</v>
      </c>
      <c r="H952" t="s">
        <v>51</v>
      </c>
    </row>
    <row r="953" spans="1:8" x14ac:dyDescent="0.3">
      <c r="A953" t="str">
        <f t="shared" si="14"/>
        <v>ISTANBUL-01.06.2016</v>
      </c>
      <c r="B953" t="s">
        <v>5725</v>
      </c>
      <c r="C953" s="21" t="s">
        <v>3443</v>
      </c>
      <c r="D953">
        <v>3</v>
      </c>
      <c r="E953">
        <v>2</v>
      </c>
      <c r="F953" t="s">
        <v>37</v>
      </c>
      <c r="G953" t="s">
        <v>5725</v>
      </c>
      <c r="H953" t="s">
        <v>51</v>
      </c>
    </row>
    <row r="954" spans="1:8" x14ac:dyDescent="0.3">
      <c r="A954" t="str">
        <f t="shared" si="14"/>
        <v>ISTANBUL-01.06.2016</v>
      </c>
      <c r="B954" t="s">
        <v>5725</v>
      </c>
      <c r="C954" s="21" t="s">
        <v>3443</v>
      </c>
      <c r="D954">
        <v>3</v>
      </c>
      <c r="E954">
        <v>2</v>
      </c>
      <c r="F954" t="s">
        <v>37</v>
      </c>
      <c r="G954" t="s">
        <v>5725</v>
      </c>
      <c r="H954" t="s">
        <v>51</v>
      </c>
    </row>
    <row r="955" spans="1:8" x14ac:dyDescent="0.3">
      <c r="A955" t="str">
        <f t="shared" si="14"/>
        <v>ISTANBUL-01.06.2016</v>
      </c>
      <c r="B955" t="s">
        <v>5725</v>
      </c>
      <c r="C955" s="21" t="s">
        <v>3443</v>
      </c>
      <c r="D955">
        <v>3</v>
      </c>
      <c r="E955">
        <v>2</v>
      </c>
      <c r="F955" t="s">
        <v>37</v>
      </c>
      <c r="G955" t="s">
        <v>5725</v>
      </c>
      <c r="H955" t="s">
        <v>51</v>
      </c>
    </row>
    <row r="956" spans="1:8" x14ac:dyDescent="0.3">
      <c r="A956" t="str">
        <f t="shared" si="14"/>
        <v>ANKARA-01.06.2016</v>
      </c>
      <c r="B956" t="s">
        <v>132</v>
      </c>
      <c r="C956" s="21" t="s">
        <v>3443</v>
      </c>
      <c r="D956">
        <v>3</v>
      </c>
      <c r="E956">
        <v>-5</v>
      </c>
      <c r="F956" t="s">
        <v>27</v>
      </c>
      <c r="G956" t="s">
        <v>132</v>
      </c>
      <c r="H956" t="s">
        <v>130</v>
      </c>
    </row>
    <row r="957" spans="1:8" x14ac:dyDescent="0.3">
      <c r="A957" t="str">
        <f t="shared" si="14"/>
        <v>ANKARA-01.06.2016</v>
      </c>
      <c r="B957" t="s">
        <v>132</v>
      </c>
      <c r="C957" s="21" t="s">
        <v>3443</v>
      </c>
      <c r="D957">
        <v>3</v>
      </c>
      <c r="E957">
        <v>-5</v>
      </c>
      <c r="F957" t="s">
        <v>27</v>
      </c>
      <c r="G957" t="s">
        <v>132</v>
      </c>
      <c r="H957" t="s">
        <v>130</v>
      </c>
    </row>
    <row r="958" spans="1:8" x14ac:dyDescent="0.3">
      <c r="A958" t="str">
        <f t="shared" si="14"/>
        <v>ISTANBUL-03.06.2016</v>
      </c>
      <c r="B958" t="s">
        <v>5725</v>
      </c>
      <c r="C958" s="21" t="s">
        <v>3444</v>
      </c>
      <c r="D958">
        <v>11</v>
      </c>
      <c r="E958">
        <v>9</v>
      </c>
      <c r="F958" t="s">
        <v>72</v>
      </c>
      <c r="G958" t="s">
        <v>5725</v>
      </c>
      <c r="H958" t="s">
        <v>51</v>
      </c>
    </row>
    <row r="959" spans="1:8" x14ac:dyDescent="0.3">
      <c r="A959" t="str">
        <f t="shared" si="14"/>
        <v>ISTANBUL-03.06.2016</v>
      </c>
      <c r="B959" t="s">
        <v>5725</v>
      </c>
      <c r="C959" s="21" t="s">
        <v>3444</v>
      </c>
      <c r="D959">
        <v>11</v>
      </c>
      <c r="E959">
        <v>9</v>
      </c>
      <c r="F959" t="s">
        <v>72</v>
      </c>
      <c r="G959" t="s">
        <v>5725</v>
      </c>
      <c r="H959" t="s">
        <v>51</v>
      </c>
    </row>
    <row r="960" spans="1:8" x14ac:dyDescent="0.3">
      <c r="A960" t="str">
        <f t="shared" si="14"/>
        <v>ISTANBUL-04.06.2016</v>
      </c>
      <c r="B960" t="s">
        <v>5725</v>
      </c>
      <c r="C960" s="21" t="s">
        <v>4068</v>
      </c>
      <c r="D960">
        <v>24</v>
      </c>
      <c r="E960">
        <v>16</v>
      </c>
      <c r="F960" t="s">
        <v>72</v>
      </c>
      <c r="G960" t="s">
        <v>5725</v>
      </c>
      <c r="H960" t="s">
        <v>51</v>
      </c>
    </row>
    <row r="961" spans="1:8" x14ac:dyDescent="0.3">
      <c r="A961" t="str">
        <f t="shared" si="14"/>
        <v>ANKARA-04.06.2016</v>
      </c>
      <c r="B961" t="s">
        <v>132</v>
      </c>
      <c r="C961" s="21" t="s">
        <v>4068</v>
      </c>
      <c r="D961">
        <v>24</v>
      </c>
      <c r="E961">
        <v>10</v>
      </c>
      <c r="F961" t="s">
        <v>72</v>
      </c>
      <c r="G961" t="s">
        <v>132</v>
      </c>
      <c r="H961" t="s">
        <v>130</v>
      </c>
    </row>
    <row r="962" spans="1:8" x14ac:dyDescent="0.3">
      <c r="A962" t="str">
        <f t="shared" si="14"/>
        <v>ISTANBUL-06.06.2016</v>
      </c>
      <c r="B962" t="s">
        <v>5725</v>
      </c>
      <c r="C962" s="21" t="s">
        <v>4069</v>
      </c>
      <c r="D962">
        <v>26</v>
      </c>
      <c r="E962">
        <v>16</v>
      </c>
      <c r="F962" t="s">
        <v>27</v>
      </c>
      <c r="G962" t="s">
        <v>5725</v>
      </c>
      <c r="H962" t="s">
        <v>51</v>
      </c>
    </row>
    <row r="963" spans="1:8" x14ac:dyDescent="0.3">
      <c r="A963" t="str">
        <f t="shared" ref="A963:A1026" si="15">CONCATENATE(B963,"-",C963)</f>
        <v>ISTANBUL-08.06.2016</v>
      </c>
      <c r="B963" t="s">
        <v>5725</v>
      </c>
      <c r="C963" s="21" t="s">
        <v>3898</v>
      </c>
      <c r="D963">
        <v>28</v>
      </c>
      <c r="E963">
        <v>22</v>
      </c>
      <c r="F963" t="s">
        <v>72</v>
      </c>
      <c r="G963" t="s">
        <v>5725</v>
      </c>
      <c r="H963" t="s">
        <v>51</v>
      </c>
    </row>
    <row r="964" spans="1:8" x14ac:dyDescent="0.3">
      <c r="A964" t="str">
        <f t="shared" si="15"/>
        <v>ISTANBUL-09.06.2016</v>
      </c>
      <c r="B964" t="s">
        <v>5725</v>
      </c>
      <c r="C964" s="21" t="s">
        <v>4223</v>
      </c>
      <c r="D964">
        <v>25</v>
      </c>
      <c r="E964">
        <v>19</v>
      </c>
      <c r="F964" t="s">
        <v>27</v>
      </c>
      <c r="G964" t="s">
        <v>5725</v>
      </c>
      <c r="H964" t="s">
        <v>51</v>
      </c>
    </row>
    <row r="965" spans="1:8" x14ac:dyDescent="0.3">
      <c r="A965" t="str">
        <f t="shared" si="15"/>
        <v>ARTVİN-10.06.2016</v>
      </c>
      <c r="B965" t="s">
        <v>67</v>
      </c>
      <c r="C965" s="21" t="s">
        <v>4883</v>
      </c>
      <c r="D965">
        <v>14</v>
      </c>
      <c r="E965">
        <v>8</v>
      </c>
      <c r="F965" t="s">
        <v>27</v>
      </c>
      <c r="G965" t="s">
        <v>67</v>
      </c>
      <c r="H965" t="s">
        <v>268</v>
      </c>
    </row>
    <row r="966" spans="1:8" x14ac:dyDescent="0.3">
      <c r="A966" t="str">
        <f t="shared" si="15"/>
        <v>ISTANBUL-11.06.2016</v>
      </c>
      <c r="B966" t="s">
        <v>5725</v>
      </c>
      <c r="C966" s="21" t="s">
        <v>3445</v>
      </c>
      <c r="D966">
        <v>22</v>
      </c>
      <c r="E966">
        <v>14</v>
      </c>
      <c r="F966" t="s">
        <v>27</v>
      </c>
      <c r="G966" t="s">
        <v>5725</v>
      </c>
      <c r="H966" t="s">
        <v>51</v>
      </c>
    </row>
    <row r="967" spans="1:8" x14ac:dyDescent="0.3">
      <c r="A967" t="str">
        <f t="shared" si="15"/>
        <v>ISTANBUL-13.06.2016</v>
      </c>
      <c r="B967" t="s">
        <v>5725</v>
      </c>
      <c r="C967" s="21" t="s">
        <v>4609</v>
      </c>
      <c r="D967">
        <v>25</v>
      </c>
      <c r="E967">
        <v>19</v>
      </c>
      <c r="F967" t="s">
        <v>37</v>
      </c>
      <c r="G967" t="s">
        <v>5725</v>
      </c>
      <c r="H967" t="s">
        <v>51</v>
      </c>
    </row>
    <row r="968" spans="1:8" x14ac:dyDescent="0.3">
      <c r="A968" t="str">
        <f t="shared" si="15"/>
        <v>ISTANBUL-14.06.2016</v>
      </c>
      <c r="B968" t="s">
        <v>5725</v>
      </c>
      <c r="C968" s="21" t="s">
        <v>3538</v>
      </c>
      <c r="D968">
        <v>25</v>
      </c>
      <c r="E968">
        <v>18</v>
      </c>
      <c r="F968" t="s">
        <v>37</v>
      </c>
      <c r="G968" t="s">
        <v>5725</v>
      </c>
      <c r="H968" t="s">
        <v>51</v>
      </c>
    </row>
    <row r="969" spans="1:8" x14ac:dyDescent="0.3">
      <c r="A969" t="str">
        <f t="shared" si="15"/>
        <v>ISTANBUL-14.06.2016</v>
      </c>
      <c r="B969" t="s">
        <v>5725</v>
      </c>
      <c r="C969" s="21" t="s">
        <v>3538</v>
      </c>
      <c r="D969">
        <v>25</v>
      </c>
      <c r="E969">
        <v>18</v>
      </c>
      <c r="F969" t="s">
        <v>37</v>
      </c>
      <c r="G969" t="s">
        <v>5725</v>
      </c>
      <c r="H969" t="s">
        <v>51</v>
      </c>
    </row>
    <row r="970" spans="1:8" x14ac:dyDescent="0.3">
      <c r="A970" t="str">
        <f t="shared" si="15"/>
        <v>ANKARA-14.06.2016</v>
      </c>
      <c r="B970" t="s">
        <v>132</v>
      </c>
      <c r="C970" s="21" t="s">
        <v>3538</v>
      </c>
      <c r="D970">
        <v>28</v>
      </c>
      <c r="E970">
        <v>14</v>
      </c>
      <c r="F970" t="s">
        <v>37</v>
      </c>
      <c r="G970" t="s">
        <v>132</v>
      </c>
      <c r="H970" t="s">
        <v>130</v>
      </c>
    </row>
    <row r="971" spans="1:8" x14ac:dyDescent="0.3">
      <c r="A971" t="str">
        <f t="shared" si="15"/>
        <v>ARTVİN-14.06.2016</v>
      </c>
      <c r="B971" t="s">
        <v>67</v>
      </c>
      <c r="C971" s="21" t="s">
        <v>3538</v>
      </c>
      <c r="D971">
        <v>25</v>
      </c>
      <c r="E971">
        <v>19</v>
      </c>
      <c r="F971" t="s">
        <v>27</v>
      </c>
      <c r="G971" t="s">
        <v>67</v>
      </c>
      <c r="H971" t="s">
        <v>268</v>
      </c>
    </row>
    <row r="972" spans="1:8" x14ac:dyDescent="0.3">
      <c r="A972" t="str">
        <f t="shared" si="15"/>
        <v>ISTANBUL-15.06.2016</v>
      </c>
      <c r="B972" t="s">
        <v>5725</v>
      </c>
      <c r="C972" s="21" t="s">
        <v>3539</v>
      </c>
      <c r="D972">
        <v>27</v>
      </c>
      <c r="E972">
        <v>19</v>
      </c>
      <c r="F972" t="s">
        <v>72</v>
      </c>
      <c r="G972" t="s">
        <v>5725</v>
      </c>
      <c r="H972" t="s">
        <v>51</v>
      </c>
    </row>
    <row r="973" spans="1:8" x14ac:dyDescent="0.3">
      <c r="A973" t="str">
        <f t="shared" si="15"/>
        <v>ISTANBUL-15.06.2016</v>
      </c>
      <c r="B973" t="s">
        <v>5725</v>
      </c>
      <c r="C973" s="21" t="s">
        <v>3539</v>
      </c>
      <c r="D973">
        <v>27</v>
      </c>
      <c r="E973">
        <v>19</v>
      </c>
      <c r="F973" t="s">
        <v>72</v>
      </c>
      <c r="G973" t="s">
        <v>5725</v>
      </c>
      <c r="H973" t="s">
        <v>51</v>
      </c>
    </row>
    <row r="974" spans="1:8" x14ac:dyDescent="0.3">
      <c r="A974" t="str">
        <f t="shared" si="15"/>
        <v>ISTANBUL-15.06.2016</v>
      </c>
      <c r="B974" t="s">
        <v>5725</v>
      </c>
      <c r="C974" s="21" t="s">
        <v>3539</v>
      </c>
      <c r="D974">
        <v>27</v>
      </c>
      <c r="E974">
        <v>19</v>
      </c>
      <c r="F974" t="s">
        <v>72</v>
      </c>
      <c r="G974" t="s">
        <v>5725</v>
      </c>
      <c r="H974" t="s">
        <v>51</v>
      </c>
    </row>
    <row r="975" spans="1:8" x14ac:dyDescent="0.3">
      <c r="A975" t="str">
        <f t="shared" si="15"/>
        <v>ISTANBUL-17.06.2016</v>
      </c>
      <c r="B975" t="s">
        <v>5725</v>
      </c>
      <c r="C975" s="21" t="s">
        <v>4610</v>
      </c>
      <c r="D975">
        <v>29</v>
      </c>
      <c r="E975">
        <v>19</v>
      </c>
      <c r="F975" t="s">
        <v>72</v>
      </c>
      <c r="G975" t="s">
        <v>5725</v>
      </c>
      <c r="H975" t="s">
        <v>51</v>
      </c>
    </row>
    <row r="976" spans="1:8" x14ac:dyDescent="0.3">
      <c r="A976" t="str">
        <f t="shared" si="15"/>
        <v>ISTANBUL-19.06.2016</v>
      </c>
      <c r="B976" t="s">
        <v>5725</v>
      </c>
      <c r="C976" s="21" t="s">
        <v>4070</v>
      </c>
      <c r="D976">
        <v>30</v>
      </c>
      <c r="E976">
        <v>21</v>
      </c>
      <c r="F976" t="s">
        <v>72</v>
      </c>
      <c r="G976" t="s">
        <v>5725</v>
      </c>
      <c r="H976" t="s">
        <v>51</v>
      </c>
    </row>
    <row r="977" spans="1:8" x14ac:dyDescent="0.3">
      <c r="A977" t="str">
        <f t="shared" si="15"/>
        <v>ISTANBUL-19.06.2016</v>
      </c>
      <c r="B977" t="s">
        <v>5725</v>
      </c>
      <c r="C977" s="21" t="s">
        <v>4070</v>
      </c>
      <c r="D977">
        <v>30</v>
      </c>
      <c r="E977">
        <v>21</v>
      </c>
      <c r="F977" t="s">
        <v>72</v>
      </c>
      <c r="G977" t="s">
        <v>5725</v>
      </c>
      <c r="H977" t="s">
        <v>51</v>
      </c>
    </row>
    <row r="978" spans="1:8" x14ac:dyDescent="0.3">
      <c r="A978" t="str">
        <f t="shared" si="15"/>
        <v>ISTANBUL-20.06.2016</v>
      </c>
      <c r="B978" t="s">
        <v>5725</v>
      </c>
      <c r="C978" s="21" t="s">
        <v>4224</v>
      </c>
      <c r="D978">
        <v>30</v>
      </c>
      <c r="E978">
        <v>19</v>
      </c>
      <c r="F978" t="s">
        <v>72</v>
      </c>
      <c r="G978" t="s">
        <v>5725</v>
      </c>
      <c r="H978" t="s">
        <v>51</v>
      </c>
    </row>
    <row r="979" spans="1:8" x14ac:dyDescent="0.3">
      <c r="A979" t="str">
        <f t="shared" si="15"/>
        <v>ISTANBUL-20.06.2016</v>
      </c>
      <c r="B979" t="s">
        <v>5725</v>
      </c>
      <c r="C979" s="21" t="s">
        <v>4224</v>
      </c>
      <c r="D979">
        <v>30</v>
      </c>
      <c r="E979">
        <v>19</v>
      </c>
      <c r="F979" t="s">
        <v>72</v>
      </c>
      <c r="G979" t="s">
        <v>5725</v>
      </c>
      <c r="H979" t="s">
        <v>51</v>
      </c>
    </row>
    <row r="980" spans="1:8" x14ac:dyDescent="0.3">
      <c r="A980" t="str">
        <f t="shared" si="15"/>
        <v>ISTANBUL-21.06.2016</v>
      </c>
      <c r="B980" t="s">
        <v>5725</v>
      </c>
      <c r="C980" s="21" t="s">
        <v>4380</v>
      </c>
      <c r="D980">
        <v>30</v>
      </c>
      <c r="E980">
        <v>19</v>
      </c>
      <c r="F980" t="s">
        <v>72</v>
      </c>
      <c r="G980" t="s">
        <v>5725</v>
      </c>
      <c r="H980" t="s">
        <v>51</v>
      </c>
    </row>
    <row r="981" spans="1:8" x14ac:dyDescent="0.3">
      <c r="A981" t="str">
        <f t="shared" si="15"/>
        <v>ISTANBUL-22.06.2016</v>
      </c>
      <c r="B981" t="s">
        <v>5725</v>
      </c>
      <c r="C981" s="21" t="s">
        <v>3488</v>
      </c>
      <c r="D981">
        <v>31</v>
      </c>
      <c r="E981">
        <v>20</v>
      </c>
      <c r="F981" t="s">
        <v>72</v>
      </c>
      <c r="G981" t="s">
        <v>5725</v>
      </c>
      <c r="H981" t="s">
        <v>51</v>
      </c>
    </row>
    <row r="982" spans="1:8" x14ac:dyDescent="0.3">
      <c r="A982" t="str">
        <f t="shared" si="15"/>
        <v>ANKARA-22.06.2016</v>
      </c>
      <c r="B982" t="s">
        <v>132</v>
      </c>
      <c r="C982" s="21" t="s">
        <v>3488</v>
      </c>
      <c r="D982">
        <v>28</v>
      </c>
      <c r="E982">
        <v>12</v>
      </c>
      <c r="F982" t="s">
        <v>27</v>
      </c>
      <c r="G982" t="s">
        <v>132</v>
      </c>
      <c r="H982" t="s">
        <v>130</v>
      </c>
    </row>
    <row r="983" spans="1:8" x14ac:dyDescent="0.3">
      <c r="A983" t="str">
        <f t="shared" si="15"/>
        <v>ANKARA-23.06.2016</v>
      </c>
      <c r="B983" t="s">
        <v>132</v>
      </c>
      <c r="C983" s="21" t="s">
        <v>3582</v>
      </c>
      <c r="D983">
        <v>30</v>
      </c>
      <c r="E983">
        <v>12</v>
      </c>
      <c r="F983" t="s">
        <v>27</v>
      </c>
      <c r="G983" t="s">
        <v>132</v>
      </c>
      <c r="H983" t="s">
        <v>130</v>
      </c>
    </row>
    <row r="984" spans="1:8" x14ac:dyDescent="0.3">
      <c r="A984" t="str">
        <f t="shared" si="15"/>
        <v>ISTANBUL-23.06.2016</v>
      </c>
      <c r="B984" t="s">
        <v>5725</v>
      </c>
      <c r="C984" s="21" t="s">
        <v>3582</v>
      </c>
      <c r="D984">
        <v>32</v>
      </c>
      <c r="E984">
        <v>23</v>
      </c>
      <c r="F984" t="s">
        <v>72</v>
      </c>
      <c r="G984" t="s">
        <v>5725</v>
      </c>
      <c r="H984" t="s">
        <v>51</v>
      </c>
    </row>
    <row r="985" spans="1:8" x14ac:dyDescent="0.3">
      <c r="A985" t="str">
        <f t="shared" si="15"/>
        <v>ISTANBUL-24.06.2016</v>
      </c>
      <c r="B985" t="s">
        <v>5725</v>
      </c>
      <c r="C985" s="21" t="s">
        <v>3415</v>
      </c>
      <c r="D985">
        <v>31</v>
      </c>
      <c r="E985">
        <v>21</v>
      </c>
      <c r="F985" t="s">
        <v>27</v>
      </c>
      <c r="G985" t="s">
        <v>5725</v>
      </c>
      <c r="H985" t="s">
        <v>51</v>
      </c>
    </row>
    <row r="986" spans="1:8" x14ac:dyDescent="0.3">
      <c r="A986" t="str">
        <f t="shared" si="15"/>
        <v>ISTANBUL-24.06.2016</v>
      </c>
      <c r="B986" t="s">
        <v>5725</v>
      </c>
      <c r="C986" s="21" t="s">
        <v>3415</v>
      </c>
      <c r="D986">
        <v>31</v>
      </c>
      <c r="E986">
        <v>21</v>
      </c>
      <c r="F986" t="s">
        <v>27</v>
      </c>
      <c r="G986" t="s">
        <v>5725</v>
      </c>
      <c r="H986" t="s">
        <v>51</v>
      </c>
    </row>
    <row r="987" spans="1:8" x14ac:dyDescent="0.3">
      <c r="A987" t="str">
        <f t="shared" si="15"/>
        <v>ISTANBUL-24.06.2016</v>
      </c>
      <c r="B987" t="s">
        <v>5725</v>
      </c>
      <c r="C987" s="21" t="s">
        <v>3415</v>
      </c>
      <c r="D987">
        <v>31</v>
      </c>
      <c r="E987">
        <v>21</v>
      </c>
      <c r="F987" t="s">
        <v>27</v>
      </c>
      <c r="G987" t="s">
        <v>5725</v>
      </c>
      <c r="H987" t="s">
        <v>51</v>
      </c>
    </row>
    <row r="988" spans="1:8" x14ac:dyDescent="0.3">
      <c r="A988" t="str">
        <f t="shared" si="15"/>
        <v>ARTVİN-24.06.2016</v>
      </c>
      <c r="B988" t="s">
        <v>67</v>
      </c>
      <c r="C988" s="21" t="s">
        <v>3415</v>
      </c>
      <c r="D988">
        <v>24</v>
      </c>
      <c r="E988">
        <v>18</v>
      </c>
      <c r="F988" t="s">
        <v>275</v>
      </c>
      <c r="G988" t="s">
        <v>67</v>
      </c>
      <c r="H988" t="s">
        <v>268</v>
      </c>
    </row>
    <row r="989" spans="1:8" x14ac:dyDescent="0.3">
      <c r="A989" t="str">
        <f t="shared" si="15"/>
        <v>ISTANBUL-25.06.2016</v>
      </c>
      <c r="B989" t="s">
        <v>5725</v>
      </c>
      <c r="C989" s="21" t="s">
        <v>4071</v>
      </c>
      <c r="D989">
        <v>33</v>
      </c>
      <c r="E989">
        <v>21</v>
      </c>
      <c r="F989" t="s">
        <v>72</v>
      </c>
      <c r="G989" t="s">
        <v>5725</v>
      </c>
      <c r="H989" t="s">
        <v>51</v>
      </c>
    </row>
    <row r="990" spans="1:8" x14ac:dyDescent="0.3">
      <c r="A990" t="str">
        <f t="shared" si="15"/>
        <v>ISTANBUL-25.06.2016</v>
      </c>
      <c r="B990" t="s">
        <v>5725</v>
      </c>
      <c r="C990" s="21" t="s">
        <v>4071</v>
      </c>
      <c r="D990">
        <v>33</v>
      </c>
      <c r="E990">
        <v>21</v>
      </c>
      <c r="F990" t="s">
        <v>72</v>
      </c>
      <c r="G990" t="s">
        <v>5725</v>
      </c>
      <c r="H990" t="s">
        <v>51</v>
      </c>
    </row>
    <row r="991" spans="1:8" x14ac:dyDescent="0.3">
      <c r="A991" t="str">
        <f t="shared" si="15"/>
        <v>ISTANBUL-25.06.2016</v>
      </c>
      <c r="B991" t="s">
        <v>5725</v>
      </c>
      <c r="C991" s="21" t="s">
        <v>4071</v>
      </c>
      <c r="D991">
        <v>33</v>
      </c>
      <c r="E991">
        <v>21</v>
      </c>
      <c r="F991" t="s">
        <v>72</v>
      </c>
      <c r="G991" t="s">
        <v>5725</v>
      </c>
      <c r="H991" t="s">
        <v>51</v>
      </c>
    </row>
    <row r="992" spans="1:8" x14ac:dyDescent="0.3">
      <c r="A992" t="str">
        <f t="shared" si="15"/>
        <v>ISTANBUL-26.06.2016</v>
      </c>
      <c r="B992" t="s">
        <v>5725</v>
      </c>
      <c r="C992" s="21" t="s">
        <v>3489</v>
      </c>
      <c r="D992">
        <v>32</v>
      </c>
      <c r="E992">
        <v>20</v>
      </c>
      <c r="F992" t="s">
        <v>27</v>
      </c>
      <c r="G992" t="s">
        <v>5725</v>
      </c>
      <c r="H992" t="s">
        <v>51</v>
      </c>
    </row>
    <row r="993" spans="1:8" x14ac:dyDescent="0.3">
      <c r="A993" t="str">
        <f t="shared" si="15"/>
        <v>ANKARA-26.06.2016</v>
      </c>
      <c r="B993" t="s">
        <v>132</v>
      </c>
      <c r="C993" s="21" t="s">
        <v>3489</v>
      </c>
      <c r="D993">
        <v>33</v>
      </c>
      <c r="E993">
        <v>17</v>
      </c>
      <c r="F993" t="s">
        <v>72</v>
      </c>
      <c r="G993" t="s">
        <v>132</v>
      </c>
      <c r="H993" t="s">
        <v>130</v>
      </c>
    </row>
    <row r="994" spans="1:8" x14ac:dyDescent="0.3">
      <c r="A994" t="str">
        <f t="shared" si="15"/>
        <v>ANKARA-26.06.2016</v>
      </c>
      <c r="B994" t="s">
        <v>132</v>
      </c>
      <c r="C994" s="21" t="s">
        <v>3489</v>
      </c>
      <c r="D994">
        <v>33</v>
      </c>
      <c r="E994">
        <v>17</v>
      </c>
      <c r="F994" t="s">
        <v>72</v>
      </c>
      <c r="G994" t="s">
        <v>132</v>
      </c>
      <c r="H994" t="s">
        <v>130</v>
      </c>
    </row>
    <row r="995" spans="1:8" x14ac:dyDescent="0.3">
      <c r="A995" t="str">
        <f t="shared" si="15"/>
        <v>ISTANBUL-27.06.2016</v>
      </c>
      <c r="B995" t="s">
        <v>5725</v>
      </c>
      <c r="C995" s="21" t="s">
        <v>4225</v>
      </c>
      <c r="D995">
        <v>32</v>
      </c>
      <c r="E995">
        <v>23</v>
      </c>
      <c r="F995" t="s">
        <v>27</v>
      </c>
      <c r="G995" t="s">
        <v>5725</v>
      </c>
      <c r="H995" t="s">
        <v>51</v>
      </c>
    </row>
    <row r="996" spans="1:8" x14ac:dyDescent="0.3">
      <c r="A996" t="str">
        <f t="shared" si="15"/>
        <v>ISTANBUL-28.06.2016</v>
      </c>
      <c r="B996" t="s">
        <v>5725</v>
      </c>
      <c r="C996" s="21" t="s">
        <v>4072</v>
      </c>
      <c r="D996">
        <v>29</v>
      </c>
      <c r="E996">
        <v>22</v>
      </c>
      <c r="F996" t="s">
        <v>37</v>
      </c>
      <c r="G996" t="s">
        <v>5725</v>
      </c>
      <c r="H996" t="s">
        <v>51</v>
      </c>
    </row>
    <row r="997" spans="1:8" x14ac:dyDescent="0.3">
      <c r="A997" t="str">
        <f t="shared" si="15"/>
        <v>ISTANBUL-28.06.2016</v>
      </c>
      <c r="B997" t="s">
        <v>5725</v>
      </c>
      <c r="C997" s="21" t="s">
        <v>4072</v>
      </c>
      <c r="D997">
        <v>29</v>
      </c>
      <c r="E997">
        <v>22</v>
      </c>
      <c r="F997" t="s">
        <v>37</v>
      </c>
      <c r="G997" t="s">
        <v>5725</v>
      </c>
      <c r="H997" t="s">
        <v>51</v>
      </c>
    </row>
    <row r="998" spans="1:8" x14ac:dyDescent="0.3">
      <c r="A998" t="str">
        <f t="shared" si="15"/>
        <v>ISTANBUL-28.06.2016</v>
      </c>
      <c r="B998" t="s">
        <v>5725</v>
      </c>
      <c r="C998" s="21" t="s">
        <v>4072</v>
      </c>
      <c r="D998">
        <v>29</v>
      </c>
      <c r="E998">
        <v>22</v>
      </c>
      <c r="F998" t="s">
        <v>37</v>
      </c>
      <c r="G998" t="s">
        <v>5725</v>
      </c>
      <c r="H998" t="s">
        <v>51</v>
      </c>
    </row>
    <row r="999" spans="1:8" x14ac:dyDescent="0.3">
      <c r="A999" t="str">
        <f t="shared" si="15"/>
        <v>ISTANBUL-29.06.2016</v>
      </c>
      <c r="B999" t="s">
        <v>5725</v>
      </c>
      <c r="C999" s="21" t="s">
        <v>4812</v>
      </c>
      <c r="D999">
        <v>28</v>
      </c>
      <c r="E999">
        <v>22</v>
      </c>
      <c r="F999" t="s">
        <v>27</v>
      </c>
      <c r="G999" t="s">
        <v>5725</v>
      </c>
      <c r="H999" t="s">
        <v>51</v>
      </c>
    </row>
    <row r="1000" spans="1:8" x14ac:dyDescent="0.3">
      <c r="A1000" t="str">
        <f t="shared" si="15"/>
        <v>ISTANBUL-30.06.2016</v>
      </c>
      <c r="B1000" t="s">
        <v>5725</v>
      </c>
      <c r="C1000" s="21" t="s">
        <v>4073</v>
      </c>
      <c r="D1000">
        <v>23</v>
      </c>
      <c r="E1000">
        <v>19</v>
      </c>
      <c r="F1000" t="s">
        <v>37</v>
      </c>
      <c r="G1000" t="s">
        <v>5725</v>
      </c>
      <c r="H1000" t="s">
        <v>51</v>
      </c>
    </row>
    <row r="1001" spans="1:8" x14ac:dyDescent="0.3">
      <c r="A1001" t="str">
        <f t="shared" si="15"/>
        <v>ANKARA-30.06.2016</v>
      </c>
      <c r="B1001" t="s">
        <v>132</v>
      </c>
      <c r="C1001" s="21" t="s">
        <v>4073</v>
      </c>
      <c r="D1001">
        <v>38</v>
      </c>
      <c r="E1001">
        <v>14</v>
      </c>
      <c r="F1001" t="s">
        <v>72</v>
      </c>
      <c r="G1001" t="s">
        <v>132</v>
      </c>
      <c r="H1001" t="s">
        <v>130</v>
      </c>
    </row>
    <row r="1002" spans="1:8" x14ac:dyDescent="0.3">
      <c r="A1002" t="str">
        <f t="shared" si="15"/>
        <v>ISTANBUL-10.07.2016</v>
      </c>
      <c r="B1002" t="s">
        <v>5725</v>
      </c>
      <c r="C1002" s="21" t="s">
        <v>4074</v>
      </c>
      <c r="D1002">
        <v>17</v>
      </c>
      <c r="E1002">
        <v>11</v>
      </c>
      <c r="F1002" t="s">
        <v>27</v>
      </c>
      <c r="G1002" t="s">
        <v>5725</v>
      </c>
      <c r="H1002" t="s">
        <v>51</v>
      </c>
    </row>
    <row r="1003" spans="1:8" x14ac:dyDescent="0.3">
      <c r="A1003" t="str">
        <f t="shared" si="15"/>
        <v>ISTANBUL-11.07.2016</v>
      </c>
      <c r="B1003" t="s">
        <v>5725</v>
      </c>
      <c r="C1003" s="21" t="s">
        <v>4700</v>
      </c>
      <c r="D1003">
        <v>16</v>
      </c>
      <c r="E1003">
        <v>8</v>
      </c>
      <c r="F1003" t="s">
        <v>37</v>
      </c>
      <c r="G1003" t="s">
        <v>5725</v>
      </c>
      <c r="H1003" t="s">
        <v>51</v>
      </c>
    </row>
    <row r="1004" spans="1:8" x14ac:dyDescent="0.3">
      <c r="A1004" t="str">
        <f t="shared" si="15"/>
        <v>ISTANBUL-12.07.2016</v>
      </c>
      <c r="B1004" t="s">
        <v>5725</v>
      </c>
      <c r="C1004" s="21" t="s">
        <v>4780</v>
      </c>
      <c r="D1004">
        <v>6</v>
      </c>
      <c r="E1004">
        <v>0</v>
      </c>
      <c r="F1004" t="s">
        <v>27</v>
      </c>
      <c r="G1004" t="s">
        <v>5725</v>
      </c>
      <c r="H1004" t="s">
        <v>51</v>
      </c>
    </row>
    <row r="1005" spans="1:8" x14ac:dyDescent="0.3">
      <c r="A1005" t="str">
        <f t="shared" si="15"/>
        <v>ISTANBUL-15.07.2016</v>
      </c>
      <c r="B1005" t="s">
        <v>5725</v>
      </c>
      <c r="C1005" s="21" t="s">
        <v>3627</v>
      </c>
      <c r="D1005">
        <v>29</v>
      </c>
      <c r="E1005">
        <v>21</v>
      </c>
      <c r="F1005" t="s">
        <v>27</v>
      </c>
      <c r="G1005" t="s">
        <v>5725</v>
      </c>
      <c r="H1005" t="s">
        <v>51</v>
      </c>
    </row>
    <row r="1006" spans="1:8" x14ac:dyDescent="0.3">
      <c r="A1006" t="str">
        <f t="shared" si="15"/>
        <v>ISTANBUL-15.07.2016</v>
      </c>
      <c r="B1006" t="s">
        <v>5725</v>
      </c>
      <c r="C1006" s="21" t="s">
        <v>3627</v>
      </c>
      <c r="D1006">
        <v>29</v>
      </c>
      <c r="E1006">
        <v>21</v>
      </c>
      <c r="F1006" t="s">
        <v>27</v>
      </c>
      <c r="G1006" t="s">
        <v>5725</v>
      </c>
      <c r="H1006" t="s">
        <v>51</v>
      </c>
    </row>
    <row r="1007" spans="1:8" x14ac:dyDescent="0.3">
      <c r="A1007" t="str">
        <f t="shared" si="15"/>
        <v>ANKARA-15.07.2016</v>
      </c>
      <c r="B1007" t="s">
        <v>132</v>
      </c>
      <c r="C1007" s="21" t="s">
        <v>3627</v>
      </c>
      <c r="D1007">
        <v>29</v>
      </c>
      <c r="E1007">
        <v>17</v>
      </c>
      <c r="F1007" t="s">
        <v>37</v>
      </c>
      <c r="G1007" t="s">
        <v>132</v>
      </c>
      <c r="H1007" t="s">
        <v>130</v>
      </c>
    </row>
    <row r="1008" spans="1:8" x14ac:dyDescent="0.3">
      <c r="A1008" t="str">
        <f t="shared" si="15"/>
        <v>ISTANBUL-19.07.2016</v>
      </c>
      <c r="B1008" t="s">
        <v>5725</v>
      </c>
      <c r="C1008" s="21" t="s">
        <v>4075</v>
      </c>
      <c r="D1008">
        <v>27</v>
      </c>
      <c r="E1008">
        <v>21</v>
      </c>
      <c r="F1008" t="s">
        <v>27</v>
      </c>
      <c r="G1008" t="s">
        <v>5725</v>
      </c>
      <c r="H1008" t="s">
        <v>51</v>
      </c>
    </row>
    <row r="1009" spans="1:8" x14ac:dyDescent="0.3">
      <c r="A1009" t="str">
        <f t="shared" si="15"/>
        <v>ISTANBUL-20.07.2016</v>
      </c>
      <c r="B1009" t="s">
        <v>5725</v>
      </c>
      <c r="C1009" s="21" t="s">
        <v>4226</v>
      </c>
      <c r="D1009">
        <v>31</v>
      </c>
      <c r="E1009">
        <v>21</v>
      </c>
      <c r="F1009" t="s">
        <v>27</v>
      </c>
      <c r="G1009" t="s">
        <v>5725</v>
      </c>
      <c r="H1009" t="s">
        <v>51</v>
      </c>
    </row>
    <row r="1010" spans="1:8" x14ac:dyDescent="0.3">
      <c r="A1010" t="str">
        <f t="shared" si="15"/>
        <v>ISTANBUL-22.07.2016</v>
      </c>
      <c r="B1010" t="s">
        <v>5725</v>
      </c>
      <c r="C1010" s="21" t="s">
        <v>4076</v>
      </c>
      <c r="D1010">
        <v>27</v>
      </c>
      <c r="E1010">
        <v>20</v>
      </c>
      <c r="F1010" t="s">
        <v>27</v>
      </c>
      <c r="G1010" t="s">
        <v>5725</v>
      </c>
      <c r="H1010" t="s">
        <v>51</v>
      </c>
    </row>
    <row r="1011" spans="1:8" x14ac:dyDescent="0.3">
      <c r="A1011" t="str">
        <f t="shared" si="15"/>
        <v>ISTANBUL-22.07.2016</v>
      </c>
      <c r="B1011" t="s">
        <v>5725</v>
      </c>
      <c r="C1011" s="21" t="s">
        <v>4076</v>
      </c>
      <c r="D1011">
        <v>27</v>
      </c>
      <c r="E1011">
        <v>20</v>
      </c>
      <c r="F1011" t="s">
        <v>27</v>
      </c>
      <c r="G1011" t="s">
        <v>5725</v>
      </c>
      <c r="H1011" t="s">
        <v>51</v>
      </c>
    </row>
    <row r="1012" spans="1:8" x14ac:dyDescent="0.3">
      <c r="A1012" t="str">
        <f t="shared" si="15"/>
        <v>ISTANBUL-23.07.2016</v>
      </c>
      <c r="B1012" t="s">
        <v>5725</v>
      </c>
      <c r="C1012" s="21" t="s">
        <v>3899</v>
      </c>
      <c r="D1012">
        <v>28</v>
      </c>
      <c r="E1012">
        <v>20</v>
      </c>
      <c r="F1012" t="s">
        <v>72</v>
      </c>
      <c r="G1012" t="s">
        <v>5725</v>
      </c>
      <c r="H1012" t="s">
        <v>51</v>
      </c>
    </row>
    <row r="1013" spans="1:8" x14ac:dyDescent="0.3">
      <c r="A1013" t="str">
        <f t="shared" si="15"/>
        <v>ISTANBUL-23.07.2016</v>
      </c>
      <c r="B1013" t="s">
        <v>5725</v>
      </c>
      <c r="C1013" s="21" t="s">
        <v>3899</v>
      </c>
      <c r="D1013">
        <v>28</v>
      </c>
      <c r="E1013">
        <v>20</v>
      </c>
      <c r="F1013" t="s">
        <v>72</v>
      </c>
      <c r="G1013" t="s">
        <v>5725</v>
      </c>
      <c r="H1013" t="s">
        <v>51</v>
      </c>
    </row>
    <row r="1014" spans="1:8" x14ac:dyDescent="0.3">
      <c r="A1014" t="str">
        <f t="shared" si="15"/>
        <v>ISTANBUL-23.07.2016</v>
      </c>
      <c r="B1014" t="s">
        <v>5725</v>
      </c>
      <c r="C1014" s="21" t="s">
        <v>3899</v>
      </c>
      <c r="D1014">
        <v>28</v>
      </c>
      <c r="E1014">
        <v>20</v>
      </c>
      <c r="F1014" t="s">
        <v>72</v>
      </c>
      <c r="G1014" t="s">
        <v>5725</v>
      </c>
      <c r="H1014" t="s">
        <v>51</v>
      </c>
    </row>
    <row r="1015" spans="1:8" x14ac:dyDescent="0.3">
      <c r="A1015" t="str">
        <f t="shared" si="15"/>
        <v>ARTVİN-23.07.2016</v>
      </c>
      <c r="B1015" t="s">
        <v>67</v>
      </c>
      <c r="C1015" s="21" t="s">
        <v>3899</v>
      </c>
      <c r="D1015">
        <v>24</v>
      </c>
      <c r="E1015">
        <v>19</v>
      </c>
      <c r="F1015" t="s">
        <v>27</v>
      </c>
      <c r="G1015" t="s">
        <v>67</v>
      </c>
      <c r="H1015" t="s">
        <v>268</v>
      </c>
    </row>
    <row r="1016" spans="1:8" x14ac:dyDescent="0.3">
      <c r="A1016" t="str">
        <f t="shared" si="15"/>
        <v>ISTANBUL-26.07.2016</v>
      </c>
      <c r="B1016" t="s">
        <v>5725</v>
      </c>
      <c r="C1016" s="21" t="s">
        <v>3446</v>
      </c>
      <c r="D1016">
        <v>29</v>
      </c>
      <c r="E1016">
        <v>21</v>
      </c>
      <c r="F1016" t="s">
        <v>27</v>
      </c>
      <c r="G1016" t="s">
        <v>5725</v>
      </c>
      <c r="H1016" t="s">
        <v>51</v>
      </c>
    </row>
    <row r="1017" spans="1:8" x14ac:dyDescent="0.3">
      <c r="A1017" t="str">
        <f t="shared" si="15"/>
        <v>ISTANBUL-26.07.2016</v>
      </c>
      <c r="B1017" t="s">
        <v>5725</v>
      </c>
      <c r="C1017" s="21" t="s">
        <v>3446</v>
      </c>
      <c r="D1017">
        <v>29</v>
      </c>
      <c r="E1017">
        <v>21</v>
      </c>
      <c r="F1017" t="s">
        <v>27</v>
      </c>
      <c r="G1017" t="s">
        <v>5725</v>
      </c>
      <c r="H1017" t="s">
        <v>51</v>
      </c>
    </row>
    <row r="1018" spans="1:8" x14ac:dyDescent="0.3">
      <c r="A1018" t="str">
        <f t="shared" si="15"/>
        <v>ISTANBUL-27.07.2016</v>
      </c>
      <c r="B1018" t="s">
        <v>5725</v>
      </c>
      <c r="C1018" s="21" t="s">
        <v>3682</v>
      </c>
      <c r="D1018">
        <v>27</v>
      </c>
      <c r="E1018">
        <v>20</v>
      </c>
      <c r="F1018" t="s">
        <v>27</v>
      </c>
      <c r="G1018" t="s">
        <v>5725</v>
      </c>
      <c r="H1018" t="s">
        <v>51</v>
      </c>
    </row>
    <row r="1019" spans="1:8" x14ac:dyDescent="0.3">
      <c r="A1019" t="str">
        <f t="shared" si="15"/>
        <v>ISTANBUL-27.07.2016</v>
      </c>
      <c r="B1019" t="s">
        <v>5725</v>
      </c>
      <c r="C1019" s="21" t="s">
        <v>3682</v>
      </c>
      <c r="D1019">
        <v>27</v>
      </c>
      <c r="E1019">
        <v>20</v>
      </c>
      <c r="F1019" t="s">
        <v>27</v>
      </c>
      <c r="G1019" t="s">
        <v>5725</v>
      </c>
      <c r="H1019" t="s">
        <v>51</v>
      </c>
    </row>
    <row r="1020" spans="1:8" x14ac:dyDescent="0.3">
      <c r="A1020" t="str">
        <f t="shared" si="15"/>
        <v>ANKARA-28.07.2016</v>
      </c>
      <c r="B1020" t="s">
        <v>132</v>
      </c>
      <c r="C1020" s="21" t="s">
        <v>3765</v>
      </c>
      <c r="D1020">
        <v>27</v>
      </c>
      <c r="E1020">
        <v>12</v>
      </c>
      <c r="F1020" t="s">
        <v>27</v>
      </c>
      <c r="G1020" t="s">
        <v>132</v>
      </c>
      <c r="H1020" t="s">
        <v>130</v>
      </c>
    </row>
    <row r="1021" spans="1:8" x14ac:dyDescent="0.3">
      <c r="A1021" t="str">
        <f t="shared" si="15"/>
        <v>ANKARA-28.07.2016</v>
      </c>
      <c r="B1021" t="s">
        <v>132</v>
      </c>
      <c r="C1021" s="21" t="s">
        <v>3765</v>
      </c>
      <c r="D1021">
        <v>27</v>
      </c>
      <c r="E1021">
        <v>12</v>
      </c>
      <c r="F1021" t="s">
        <v>27</v>
      </c>
      <c r="G1021" t="s">
        <v>132</v>
      </c>
      <c r="H1021" t="s">
        <v>130</v>
      </c>
    </row>
    <row r="1022" spans="1:8" x14ac:dyDescent="0.3">
      <c r="A1022" t="str">
        <f t="shared" si="15"/>
        <v>ANKARA-29.07.2016</v>
      </c>
      <c r="B1022" t="s">
        <v>132</v>
      </c>
      <c r="C1022" s="21" t="s">
        <v>3766</v>
      </c>
      <c r="D1022">
        <v>28</v>
      </c>
      <c r="E1022">
        <v>12</v>
      </c>
      <c r="F1022" t="s">
        <v>27</v>
      </c>
      <c r="G1022" t="s">
        <v>132</v>
      </c>
      <c r="H1022" t="s">
        <v>130</v>
      </c>
    </row>
    <row r="1023" spans="1:8" x14ac:dyDescent="0.3">
      <c r="A1023" t="str">
        <f t="shared" si="15"/>
        <v>ISTANBUL-29.07.2016</v>
      </c>
      <c r="B1023" t="s">
        <v>5725</v>
      </c>
      <c r="C1023" s="21" t="s">
        <v>3766</v>
      </c>
      <c r="D1023">
        <v>33</v>
      </c>
      <c r="E1023">
        <v>22</v>
      </c>
      <c r="F1023" t="s">
        <v>72</v>
      </c>
      <c r="G1023" t="s">
        <v>5725</v>
      </c>
      <c r="H1023" t="s">
        <v>51</v>
      </c>
    </row>
    <row r="1024" spans="1:8" x14ac:dyDescent="0.3">
      <c r="A1024" t="str">
        <f t="shared" si="15"/>
        <v>ANKARA-30.07.2016</v>
      </c>
      <c r="B1024" t="s">
        <v>132</v>
      </c>
      <c r="C1024" s="21" t="s">
        <v>4077</v>
      </c>
      <c r="D1024">
        <v>33</v>
      </c>
      <c r="E1024">
        <v>13</v>
      </c>
      <c r="F1024" t="s">
        <v>72</v>
      </c>
      <c r="G1024" t="s">
        <v>132</v>
      </c>
      <c r="H1024" t="s">
        <v>130</v>
      </c>
    </row>
    <row r="1025" spans="1:8" x14ac:dyDescent="0.3">
      <c r="A1025" t="str">
        <f t="shared" si="15"/>
        <v>ANKARA-30.07.2016</v>
      </c>
      <c r="B1025" t="s">
        <v>132</v>
      </c>
      <c r="C1025" s="21" t="s">
        <v>4077</v>
      </c>
      <c r="D1025">
        <v>33</v>
      </c>
      <c r="E1025">
        <v>13</v>
      </c>
      <c r="F1025" t="s">
        <v>72</v>
      </c>
      <c r="G1025" t="s">
        <v>132</v>
      </c>
      <c r="H1025" t="s">
        <v>130</v>
      </c>
    </row>
    <row r="1026" spans="1:8" x14ac:dyDescent="0.3">
      <c r="A1026" t="str">
        <f t="shared" si="15"/>
        <v>ANKARA-30.07.2016</v>
      </c>
      <c r="B1026" t="s">
        <v>132</v>
      </c>
      <c r="C1026" s="21" t="s">
        <v>4077</v>
      </c>
      <c r="D1026">
        <v>33</v>
      </c>
      <c r="E1026">
        <v>13</v>
      </c>
      <c r="F1026" t="s">
        <v>72</v>
      </c>
      <c r="G1026" t="s">
        <v>132</v>
      </c>
      <c r="H1026" t="s">
        <v>130</v>
      </c>
    </row>
    <row r="1027" spans="1:8" x14ac:dyDescent="0.3">
      <c r="A1027" t="str">
        <f t="shared" ref="A1027:A1090" si="16">CONCATENATE(B1027,"-",C1027)</f>
        <v>ISTANBUL-02.08.2016</v>
      </c>
      <c r="B1027" t="s">
        <v>5725</v>
      </c>
      <c r="C1027" s="21" t="s">
        <v>4481</v>
      </c>
      <c r="D1027">
        <v>11</v>
      </c>
      <c r="E1027">
        <v>7</v>
      </c>
      <c r="F1027" t="s">
        <v>37</v>
      </c>
      <c r="G1027" t="s">
        <v>5725</v>
      </c>
      <c r="H1027" t="s">
        <v>51</v>
      </c>
    </row>
    <row r="1028" spans="1:8" x14ac:dyDescent="0.3">
      <c r="A1028" t="str">
        <f t="shared" si="16"/>
        <v>ISTANBUL-03.08.2016</v>
      </c>
      <c r="B1028" t="s">
        <v>5725</v>
      </c>
      <c r="C1028" s="21" t="s">
        <v>4781</v>
      </c>
      <c r="D1028">
        <v>14</v>
      </c>
      <c r="E1028">
        <v>9</v>
      </c>
      <c r="F1028" t="s">
        <v>37</v>
      </c>
      <c r="G1028" t="s">
        <v>5725</v>
      </c>
      <c r="H1028" t="s">
        <v>51</v>
      </c>
    </row>
    <row r="1029" spans="1:8" x14ac:dyDescent="0.3">
      <c r="A1029" t="str">
        <f t="shared" si="16"/>
        <v>ANKARA-03.08.2016</v>
      </c>
      <c r="B1029" t="s">
        <v>132</v>
      </c>
      <c r="C1029" s="21" t="s">
        <v>4781</v>
      </c>
      <c r="D1029">
        <v>12</v>
      </c>
      <c r="E1029">
        <v>1</v>
      </c>
      <c r="F1029" t="s">
        <v>37</v>
      </c>
      <c r="G1029" t="s">
        <v>132</v>
      </c>
      <c r="H1029" t="s">
        <v>130</v>
      </c>
    </row>
    <row r="1030" spans="1:8" x14ac:dyDescent="0.3">
      <c r="A1030" t="str">
        <f t="shared" si="16"/>
        <v>ISTANBUL-04.08.2016</v>
      </c>
      <c r="B1030" t="s">
        <v>5725</v>
      </c>
      <c r="C1030" s="21" t="s">
        <v>4311</v>
      </c>
      <c r="D1030">
        <v>15</v>
      </c>
      <c r="E1030">
        <v>6</v>
      </c>
      <c r="F1030" t="s">
        <v>37</v>
      </c>
      <c r="G1030" t="s">
        <v>5725</v>
      </c>
      <c r="H1030" t="s">
        <v>51</v>
      </c>
    </row>
    <row r="1031" spans="1:8" x14ac:dyDescent="0.3">
      <c r="A1031" t="str">
        <f t="shared" si="16"/>
        <v>ISTANBUL-05.08.2016</v>
      </c>
      <c r="B1031" t="s">
        <v>5725</v>
      </c>
      <c r="C1031" s="21" t="s">
        <v>3490</v>
      </c>
      <c r="D1031">
        <v>21</v>
      </c>
      <c r="E1031">
        <v>15</v>
      </c>
      <c r="F1031" t="s">
        <v>27</v>
      </c>
      <c r="G1031" t="s">
        <v>5725</v>
      </c>
      <c r="H1031" t="s">
        <v>51</v>
      </c>
    </row>
    <row r="1032" spans="1:8" x14ac:dyDescent="0.3">
      <c r="A1032" t="str">
        <f t="shared" si="16"/>
        <v>ISTANBUL-05.08.2016</v>
      </c>
      <c r="B1032" t="s">
        <v>5725</v>
      </c>
      <c r="C1032" s="21" t="s">
        <v>3490</v>
      </c>
      <c r="D1032">
        <v>21</v>
      </c>
      <c r="E1032">
        <v>15</v>
      </c>
      <c r="F1032" t="s">
        <v>27</v>
      </c>
      <c r="G1032" t="s">
        <v>5725</v>
      </c>
      <c r="H1032" t="s">
        <v>51</v>
      </c>
    </row>
    <row r="1033" spans="1:8" x14ac:dyDescent="0.3">
      <c r="A1033" t="str">
        <f t="shared" si="16"/>
        <v>ISTANBUL-05.08.2016</v>
      </c>
      <c r="B1033" t="s">
        <v>5725</v>
      </c>
      <c r="C1033" s="21" t="s">
        <v>3490</v>
      </c>
      <c r="D1033">
        <v>21</v>
      </c>
      <c r="E1033">
        <v>15</v>
      </c>
      <c r="F1033" t="s">
        <v>27</v>
      </c>
      <c r="G1033" t="s">
        <v>5725</v>
      </c>
      <c r="H1033" t="s">
        <v>51</v>
      </c>
    </row>
    <row r="1034" spans="1:8" x14ac:dyDescent="0.3">
      <c r="A1034" t="str">
        <f t="shared" si="16"/>
        <v>ISTANBUL-05.08.2016</v>
      </c>
      <c r="B1034" t="s">
        <v>5725</v>
      </c>
      <c r="C1034" s="21" t="s">
        <v>3490</v>
      </c>
      <c r="D1034">
        <v>21</v>
      </c>
      <c r="E1034">
        <v>15</v>
      </c>
      <c r="F1034" t="s">
        <v>27</v>
      </c>
      <c r="G1034" t="s">
        <v>5725</v>
      </c>
      <c r="H1034" t="s">
        <v>51</v>
      </c>
    </row>
    <row r="1035" spans="1:8" x14ac:dyDescent="0.3">
      <c r="A1035" t="str">
        <f t="shared" si="16"/>
        <v>ANKARA-05.08.2016</v>
      </c>
      <c r="B1035" t="s">
        <v>132</v>
      </c>
      <c r="C1035" s="21" t="s">
        <v>3490</v>
      </c>
      <c r="D1035">
        <v>25</v>
      </c>
      <c r="E1035">
        <v>8</v>
      </c>
      <c r="F1035" t="s">
        <v>27</v>
      </c>
      <c r="G1035" t="s">
        <v>132</v>
      </c>
      <c r="H1035" t="s">
        <v>130</v>
      </c>
    </row>
    <row r="1036" spans="1:8" x14ac:dyDescent="0.3">
      <c r="A1036" t="str">
        <f t="shared" si="16"/>
        <v>ANKARA-05.08.2016</v>
      </c>
      <c r="B1036" t="s">
        <v>132</v>
      </c>
      <c r="C1036" s="21" t="s">
        <v>3490</v>
      </c>
      <c r="D1036">
        <v>25</v>
      </c>
      <c r="E1036">
        <v>8</v>
      </c>
      <c r="F1036" t="s">
        <v>27</v>
      </c>
      <c r="G1036" t="s">
        <v>132</v>
      </c>
      <c r="H1036" t="s">
        <v>130</v>
      </c>
    </row>
    <row r="1037" spans="1:8" x14ac:dyDescent="0.3">
      <c r="A1037" t="str">
        <f t="shared" si="16"/>
        <v>ANKARA-05.08.2016</v>
      </c>
      <c r="B1037" t="s">
        <v>132</v>
      </c>
      <c r="C1037" s="21" t="s">
        <v>3490</v>
      </c>
      <c r="D1037">
        <v>25</v>
      </c>
      <c r="E1037">
        <v>8</v>
      </c>
      <c r="F1037" t="s">
        <v>27</v>
      </c>
      <c r="G1037" t="s">
        <v>132</v>
      </c>
      <c r="H1037" t="s">
        <v>130</v>
      </c>
    </row>
    <row r="1038" spans="1:8" x14ac:dyDescent="0.3">
      <c r="A1038" t="str">
        <f t="shared" si="16"/>
        <v>ARTVİN-05.08.2016</v>
      </c>
      <c r="B1038" t="s">
        <v>67</v>
      </c>
      <c r="C1038" s="21" t="s">
        <v>3490</v>
      </c>
      <c r="D1038">
        <v>19</v>
      </c>
      <c r="E1038">
        <v>11</v>
      </c>
      <c r="F1038" t="s">
        <v>27</v>
      </c>
      <c r="G1038" t="s">
        <v>67</v>
      </c>
      <c r="H1038" t="s">
        <v>268</v>
      </c>
    </row>
    <row r="1039" spans="1:8" x14ac:dyDescent="0.3">
      <c r="A1039" t="str">
        <f t="shared" si="16"/>
        <v>ISTANBUL-08.08.2016</v>
      </c>
      <c r="B1039" t="s">
        <v>5725</v>
      </c>
      <c r="C1039" s="21" t="s">
        <v>4078</v>
      </c>
      <c r="D1039">
        <v>31</v>
      </c>
      <c r="E1039">
        <v>23</v>
      </c>
      <c r="F1039" t="s">
        <v>72</v>
      </c>
      <c r="G1039" t="s">
        <v>5725</v>
      </c>
      <c r="H1039" t="s">
        <v>51</v>
      </c>
    </row>
    <row r="1040" spans="1:8" x14ac:dyDescent="0.3">
      <c r="A1040" t="str">
        <f t="shared" si="16"/>
        <v>ANKARA-09.08.2016</v>
      </c>
      <c r="B1040" t="s">
        <v>132</v>
      </c>
      <c r="C1040" s="21" t="s">
        <v>4813</v>
      </c>
      <c r="D1040">
        <v>23</v>
      </c>
      <c r="E1040">
        <v>9</v>
      </c>
      <c r="F1040" t="s">
        <v>72</v>
      </c>
      <c r="G1040" t="s">
        <v>132</v>
      </c>
      <c r="H1040" t="s">
        <v>130</v>
      </c>
    </row>
    <row r="1041" spans="1:8" x14ac:dyDescent="0.3">
      <c r="A1041" t="str">
        <f t="shared" si="16"/>
        <v>ANKARA-10.08.2016</v>
      </c>
      <c r="B1041" t="s">
        <v>132</v>
      </c>
      <c r="C1041" s="21" t="s">
        <v>4482</v>
      </c>
      <c r="D1041">
        <v>18</v>
      </c>
      <c r="E1041">
        <v>1</v>
      </c>
      <c r="F1041" t="s">
        <v>72</v>
      </c>
      <c r="G1041" t="s">
        <v>132</v>
      </c>
      <c r="H1041" t="s">
        <v>130</v>
      </c>
    </row>
    <row r="1042" spans="1:8" x14ac:dyDescent="0.3">
      <c r="A1042" t="str">
        <f t="shared" si="16"/>
        <v>ISTANBUL-10.08.2016</v>
      </c>
      <c r="B1042" t="s">
        <v>5725</v>
      </c>
      <c r="C1042" s="21" t="s">
        <v>4482</v>
      </c>
      <c r="D1042">
        <v>19</v>
      </c>
      <c r="E1042">
        <v>12</v>
      </c>
      <c r="F1042" t="s">
        <v>72</v>
      </c>
      <c r="G1042" t="s">
        <v>5725</v>
      </c>
      <c r="H1042" t="s">
        <v>51</v>
      </c>
    </row>
    <row r="1043" spans="1:8" x14ac:dyDescent="0.3">
      <c r="A1043" t="str">
        <f t="shared" si="16"/>
        <v>ISTANBUL-11.08.2016</v>
      </c>
      <c r="B1043" t="s">
        <v>5725</v>
      </c>
      <c r="C1043" s="21" t="s">
        <v>3540</v>
      </c>
      <c r="D1043">
        <v>16</v>
      </c>
      <c r="E1043">
        <v>12</v>
      </c>
      <c r="F1043" t="s">
        <v>27</v>
      </c>
      <c r="G1043" t="s">
        <v>5725</v>
      </c>
      <c r="H1043" t="s">
        <v>51</v>
      </c>
    </row>
    <row r="1044" spans="1:8" x14ac:dyDescent="0.3">
      <c r="A1044" t="str">
        <f t="shared" si="16"/>
        <v>ISTANBUL-11.08.2016</v>
      </c>
      <c r="B1044" t="s">
        <v>5725</v>
      </c>
      <c r="C1044" s="21" t="s">
        <v>3540</v>
      </c>
      <c r="D1044">
        <v>16</v>
      </c>
      <c r="E1044">
        <v>12</v>
      </c>
      <c r="F1044" t="s">
        <v>27</v>
      </c>
      <c r="G1044" t="s">
        <v>5725</v>
      </c>
      <c r="H1044" t="s">
        <v>51</v>
      </c>
    </row>
    <row r="1045" spans="1:8" x14ac:dyDescent="0.3">
      <c r="A1045" t="str">
        <f t="shared" si="16"/>
        <v>ISTANBUL-11.08.2016</v>
      </c>
      <c r="B1045" t="s">
        <v>5725</v>
      </c>
      <c r="C1045" s="21" t="s">
        <v>3540</v>
      </c>
      <c r="D1045">
        <v>16</v>
      </c>
      <c r="E1045">
        <v>12</v>
      </c>
      <c r="F1045" t="s">
        <v>27</v>
      </c>
      <c r="G1045" t="s">
        <v>5725</v>
      </c>
      <c r="H1045" t="s">
        <v>51</v>
      </c>
    </row>
    <row r="1046" spans="1:8" x14ac:dyDescent="0.3">
      <c r="A1046" t="str">
        <f t="shared" si="16"/>
        <v>ANKARA-11.08.2016</v>
      </c>
      <c r="B1046" t="s">
        <v>132</v>
      </c>
      <c r="C1046" s="21" t="s">
        <v>3540</v>
      </c>
      <c r="D1046">
        <v>17</v>
      </c>
      <c r="E1046">
        <v>4</v>
      </c>
      <c r="F1046" t="s">
        <v>27</v>
      </c>
      <c r="G1046" t="s">
        <v>132</v>
      </c>
      <c r="H1046" t="s">
        <v>130</v>
      </c>
    </row>
    <row r="1047" spans="1:8" x14ac:dyDescent="0.3">
      <c r="A1047" t="str">
        <f t="shared" si="16"/>
        <v>ANKARA-13.08.2016</v>
      </c>
      <c r="B1047" t="s">
        <v>132</v>
      </c>
      <c r="C1047" s="21" t="s">
        <v>3447</v>
      </c>
      <c r="D1047">
        <v>33</v>
      </c>
      <c r="E1047">
        <v>18</v>
      </c>
      <c r="F1047" t="s">
        <v>72</v>
      </c>
      <c r="G1047" t="s">
        <v>132</v>
      </c>
      <c r="H1047" t="s">
        <v>130</v>
      </c>
    </row>
    <row r="1048" spans="1:8" x14ac:dyDescent="0.3">
      <c r="A1048" t="str">
        <f t="shared" si="16"/>
        <v>ISTANBUL-13.08.2016</v>
      </c>
      <c r="B1048" t="s">
        <v>5725</v>
      </c>
      <c r="C1048" s="21" t="s">
        <v>3447</v>
      </c>
      <c r="D1048">
        <v>31</v>
      </c>
      <c r="E1048">
        <v>23</v>
      </c>
      <c r="F1048" t="s">
        <v>72</v>
      </c>
      <c r="G1048" t="s">
        <v>5725</v>
      </c>
      <c r="H1048" t="s">
        <v>51</v>
      </c>
    </row>
    <row r="1049" spans="1:8" x14ac:dyDescent="0.3">
      <c r="A1049" t="str">
        <f t="shared" si="16"/>
        <v>ISTANBUL-13.08.2016</v>
      </c>
      <c r="B1049" t="s">
        <v>5725</v>
      </c>
      <c r="C1049" s="21" t="s">
        <v>3447</v>
      </c>
      <c r="D1049">
        <v>31</v>
      </c>
      <c r="E1049">
        <v>23</v>
      </c>
      <c r="F1049" t="s">
        <v>72</v>
      </c>
      <c r="G1049" t="s">
        <v>5725</v>
      </c>
      <c r="H1049" t="s">
        <v>51</v>
      </c>
    </row>
    <row r="1050" spans="1:8" x14ac:dyDescent="0.3">
      <c r="A1050" t="str">
        <f t="shared" si="16"/>
        <v>ISTANBUL-13.08.2016</v>
      </c>
      <c r="B1050" t="s">
        <v>5725</v>
      </c>
      <c r="C1050" s="21" t="s">
        <v>3447</v>
      </c>
      <c r="D1050">
        <v>31</v>
      </c>
      <c r="E1050">
        <v>23</v>
      </c>
      <c r="F1050" t="s">
        <v>72</v>
      </c>
      <c r="G1050" t="s">
        <v>5725</v>
      </c>
      <c r="H1050" t="s">
        <v>51</v>
      </c>
    </row>
    <row r="1051" spans="1:8" x14ac:dyDescent="0.3">
      <c r="A1051" t="str">
        <f t="shared" si="16"/>
        <v>ISTANBUL-13.08.2016</v>
      </c>
      <c r="B1051" t="s">
        <v>5725</v>
      </c>
      <c r="C1051" s="21" t="s">
        <v>3447</v>
      </c>
      <c r="D1051">
        <v>31</v>
      </c>
      <c r="E1051">
        <v>23</v>
      </c>
      <c r="F1051" t="s">
        <v>72</v>
      </c>
      <c r="G1051" t="s">
        <v>5725</v>
      </c>
      <c r="H1051" t="s">
        <v>51</v>
      </c>
    </row>
    <row r="1052" spans="1:8" x14ac:dyDescent="0.3">
      <c r="A1052" t="str">
        <f t="shared" si="16"/>
        <v>ISTANBUL-13.08.2016</v>
      </c>
      <c r="B1052" t="s">
        <v>5725</v>
      </c>
      <c r="C1052" s="21" t="s">
        <v>3447</v>
      </c>
      <c r="D1052">
        <v>31</v>
      </c>
      <c r="E1052">
        <v>23</v>
      </c>
      <c r="F1052" t="s">
        <v>72</v>
      </c>
      <c r="G1052" t="s">
        <v>5725</v>
      </c>
      <c r="H1052" t="s">
        <v>51</v>
      </c>
    </row>
    <row r="1053" spans="1:8" x14ac:dyDescent="0.3">
      <c r="A1053" t="str">
        <f t="shared" si="16"/>
        <v>ISTANBUL-16.08.2016</v>
      </c>
      <c r="B1053" t="s">
        <v>5725</v>
      </c>
      <c r="C1053" s="21" t="s">
        <v>4483</v>
      </c>
      <c r="D1053">
        <v>31</v>
      </c>
      <c r="E1053">
        <v>24</v>
      </c>
      <c r="F1053" t="s">
        <v>27</v>
      </c>
      <c r="G1053" t="s">
        <v>5725</v>
      </c>
      <c r="H1053" t="s">
        <v>51</v>
      </c>
    </row>
    <row r="1054" spans="1:8" x14ac:dyDescent="0.3">
      <c r="A1054" t="str">
        <f t="shared" si="16"/>
        <v>ISTANBUL-17.08.2016</v>
      </c>
      <c r="B1054" t="s">
        <v>5725</v>
      </c>
      <c r="C1054" s="21" t="s">
        <v>4484</v>
      </c>
      <c r="D1054">
        <v>29</v>
      </c>
      <c r="E1054">
        <v>23</v>
      </c>
      <c r="F1054" t="s">
        <v>27</v>
      </c>
      <c r="G1054" t="s">
        <v>5725</v>
      </c>
      <c r="H1054" t="s">
        <v>51</v>
      </c>
    </row>
    <row r="1055" spans="1:8" x14ac:dyDescent="0.3">
      <c r="A1055" t="str">
        <f t="shared" si="16"/>
        <v>ISTANBUL-17.08.2016</v>
      </c>
      <c r="B1055" t="s">
        <v>5725</v>
      </c>
      <c r="C1055" s="21" t="s">
        <v>4484</v>
      </c>
      <c r="D1055">
        <v>29</v>
      </c>
      <c r="E1055">
        <v>23</v>
      </c>
      <c r="F1055" t="s">
        <v>27</v>
      </c>
      <c r="G1055" t="s">
        <v>5725</v>
      </c>
      <c r="H1055" t="s">
        <v>51</v>
      </c>
    </row>
    <row r="1056" spans="1:8" x14ac:dyDescent="0.3">
      <c r="A1056" t="str">
        <f t="shared" si="16"/>
        <v>ISTANBUL-18.08.2016</v>
      </c>
      <c r="B1056" t="s">
        <v>5725</v>
      </c>
      <c r="C1056" s="21" t="s">
        <v>4701</v>
      </c>
      <c r="D1056">
        <v>28</v>
      </c>
      <c r="E1056">
        <v>23</v>
      </c>
      <c r="F1056" t="s">
        <v>27</v>
      </c>
      <c r="G1056" t="s">
        <v>5725</v>
      </c>
      <c r="H1056" t="s">
        <v>51</v>
      </c>
    </row>
    <row r="1057" spans="1:8" x14ac:dyDescent="0.3">
      <c r="A1057" t="str">
        <f t="shared" si="16"/>
        <v>ISTANBUL-19.08.2016</v>
      </c>
      <c r="B1057" t="s">
        <v>5725</v>
      </c>
      <c r="C1057" s="21" t="s">
        <v>4079</v>
      </c>
      <c r="D1057">
        <v>32</v>
      </c>
      <c r="E1057">
        <v>23</v>
      </c>
      <c r="F1057" t="s">
        <v>27</v>
      </c>
      <c r="G1057" t="s">
        <v>5725</v>
      </c>
      <c r="H1057" t="s">
        <v>51</v>
      </c>
    </row>
    <row r="1058" spans="1:8" x14ac:dyDescent="0.3">
      <c r="A1058" t="str">
        <f t="shared" si="16"/>
        <v>ISTANBUL-19.08.2016</v>
      </c>
      <c r="B1058" t="s">
        <v>5725</v>
      </c>
      <c r="C1058" s="21" t="s">
        <v>4079</v>
      </c>
      <c r="D1058">
        <v>32</v>
      </c>
      <c r="E1058">
        <v>23</v>
      </c>
      <c r="F1058" t="s">
        <v>27</v>
      </c>
      <c r="G1058" t="s">
        <v>5725</v>
      </c>
      <c r="H1058" t="s">
        <v>51</v>
      </c>
    </row>
    <row r="1059" spans="1:8" x14ac:dyDescent="0.3">
      <c r="A1059" t="str">
        <f t="shared" si="16"/>
        <v>ISTANBUL-20.08.2016</v>
      </c>
      <c r="B1059" t="s">
        <v>5725</v>
      </c>
      <c r="C1059" s="21" t="s">
        <v>4782</v>
      </c>
      <c r="D1059">
        <v>29</v>
      </c>
      <c r="E1059">
        <v>23</v>
      </c>
      <c r="F1059" t="s">
        <v>72</v>
      </c>
      <c r="G1059" t="s">
        <v>5725</v>
      </c>
      <c r="H1059" t="s">
        <v>51</v>
      </c>
    </row>
    <row r="1060" spans="1:8" x14ac:dyDescent="0.3">
      <c r="A1060" t="str">
        <f t="shared" si="16"/>
        <v>ISTANBUL-21.08.2016</v>
      </c>
      <c r="B1060" t="s">
        <v>5725</v>
      </c>
      <c r="C1060" s="21" t="s">
        <v>3900</v>
      </c>
      <c r="D1060">
        <v>32</v>
      </c>
      <c r="E1060">
        <v>23</v>
      </c>
      <c r="F1060" t="s">
        <v>27</v>
      </c>
      <c r="G1060" t="s">
        <v>5725</v>
      </c>
      <c r="H1060" t="s">
        <v>51</v>
      </c>
    </row>
    <row r="1061" spans="1:8" x14ac:dyDescent="0.3">
      <c r="A1061" t="str">
        <f t="shared" si="16"/>
        <v>ISTANBUL-22.08.2016</v>
      </c>
      <c r="B1061" t="s">
        <v>5725</v>
      </c>
      <c r="C1061" s="21" t="s">
        <v>4080</v>
      </c>
      <c r="D1061">
        <v>31</v>
      </c>
      <c r="E1061">
        <v>23</v>
      </c>
      <c r="F1061" t="s">
        <v>72</v>
      </c>
      <c r="G1061" t="s">
        <v>5725</v>
      </c>
      <c r="H1061" t="s">
        <v>51</v>
      </c>
    </row>
    <row r="1062" spans="1:8" x14ac:dyDescent="0.3">
      <c r="A1062" t="str">
        <f t="shared" si="16"/>
        <v>ISTANBUL-22.08.2016</v>
      </c>
      <c r="B1062" t="s">
        <v>5725</v>
      </c>
      <c r="C1062" s="21" t="s">
        <v>4080</v>
      </c>
      <c r="D1062">
        <v>31</v>
      </c>
      <c r="E1062">
        <v>23</v>
      </c>
      <c r="F1062" t="s">
        <v>72</v>
      </c>
      <c r="G1062" t="s">
        <v>5725</v>
      </c>
      <c r="H1062" t="s">
        <v>51</v>
      </c>
    </row>
    <row r="1063" spans="1:8" x14ac:dyDescent="0.3">
      <c r="A1063" t="str">
        <f t="shared" si="16"/>
        <v>ANKARA-22.08.2016</v>
      </c>
      <c r="B1063" t="s">
        <v>132</v>
      </c>
      <c r="C1063" s="21" t="s">
        <v>4080</v>
      </c>
      <c r="D1063">
        <v>32</v>
      </c>
      <c r="E1063">
        <v>13</v>
      </c>
      <c r="F1063" t="s">
        <v>72</v>
      </c>
      <c r="G1063" t="s">
        <v>132</v>
      </c>
      <c r="H1063" t="s">
        <v>130</v>
      </c>
    </row>
    <row r="1064" spans="1:8" x14ac:dyDescent="0.3">
      <c r="A1064" t="str">
        <f t="shared" si="16"/>
        <v>ANKARA-23.08.2016</v>
      </c>
      <c r="B1064" t="s">
        <v>132</v>
      </c>
      <c r="C1064" s="21" t="s">
        <v>3611</v>
      </c>
      <c r="D1064">
        <v>34</v>
      </c>
      <c r="E1064">
        <v>14</v>
      </c>
      <c r="F1064" t="s">
        <v>27</v>
      </c>
      <c r="G1064" t="s">
        <v>132</v>
      </c>
      <c r="H1064" t="s">
        <v>130</v>
      </c>
    </row>
    <row r="1065" spans="1:8" x14ac:dyDescent="0.3">
      <c r="A1065" t="str">
        <f t="shared" si="16"/>
        <v>ANKARA-23.08.2016</v>
      </c>
      <c r="B1065" t="s">
        <v>132</v>
      </c>
      <c r="C1065" s="21" t="s">
        <v>3611</v>
      </c>
      <c r="D1065">
        <v>34</v>
      </c>
      <c r="E1065">
        <v>14</v>
      </c>
      <c r="F1065" t="s">
        <v>27</v>
      </c>
      <c r="G1065" t="s">
        <v>132</v>
      </c>
      <c r="H1065" t="s">
        <v>130</v>
      </c>
    </row>
    <row r="1066" spans="1:8" x14ac:dyDescent="0.3">
      <c r="A1066" t="str">
        <f t="shared" si="16"/>
        <v>ISTANBUL-23.08.2016</v>
      </c>
      <c r="B1066" t="s">
        <v>5725</v>
      </c>
      <c r="C1066" s="21" t="s">
        <v>3611</v>
      </c>
      <c r="D1066">
        <v>31</v>
      </c>
      <c r="E1066">
        <v>21</v>
      </c>
      <c r="F1066" t="s">
        <v>27</v>
      </c>
      <c r="G1066" t="s">
        <v>5725</v>
      </c>
      <c r="H1066" t="s">
        <v>51</v>
      </c>
    </row>
    <row r="1067" spans="1:8" x14ac:dyDescent="0.3">
      <c r="A1067" t="str">
        <f t="shared" si="16"/>
        <v>ISTANBUL-24.08.2016</v>
      </c>
      <c r="B1067" t="s">
        <v>5725</v>
      </c>
      <c r="C1067" s="21" t="s">
        <v>3901</v>
      </c>
      <c r="D1067">
        <v>30</v>
      </c>
      <c r="E1067">
        <v>22</v>
      </c>
      <c r="F1067" t="s">
        <v>27</v>
      </c>
      <c r="G1067" t="s">
        <v>5725</v>
      </c>
      <c r="H1067" t="s">
        <v>51</v>
      </c>
    </row>
    <row r="1068" spans="1:8" x14ac:dyDescent="0.3">
      <c r="A1068" t="str">
        <f t="shared" si="16"/>
        <v>ISTANBUL-24.08.2016</v>
      </c>
      <c r="B1068" t="s">
        <v>5725</v>
      </c>
      <c r="C1068" s="21" t="s">
        <v>3901</v>
      </c>
      <c r="D1068">
        <v>30</v>
      </c>
      <c r="E1068">
        <v>22</v>
      </c>
      <c r="F1068" t="s">
        <v>27</v>
      </c>
      <c r="G1068" t="s">
        <v>5725</v>
      </c>
      <c r="H1068" t="s">
        <v>51</v>
      </c>
    </row>
    <row r="1069" spans="1:8" x14ac:dyDescent="0.3">
      <c r="A1069" t="str">
        <f t="shared" si="16"/>
        <v>ISTANBUL-25.08.2016</v>
      </c>
      <c r="B1069" t="s">
        <v>5725</v>
      </c>
      <c r="C1069" s="21" t="s">
        <v>3541</v>
      </c>
      <c r="D1069">
        <v>31</v>
      </c>
      <c r="E1069">
        <v>22</v>
      </c>
      <c r="F1069" t="s">
        <v>27</v>
      </c>
      <c r="G1069" t="s">
        <v>5725</v>
      </c>
      <c r="H1069" t="s">
        <v>51</v>
      </c>
    </row>
    <row r="1070" spans="1:8" x14ac:dyDescent="0.3">
      <c r="A1070" t="str">
        <f t="shared" si="16"/>
        <v>ANKARA-25.08.2016</v>
      </c>
      <c r="B1070" t="s">
        <v>132</v>
      </c>
      <c r="C1070" s="21" t="s">
        <v>3541</v>
      </c>
      <c r="D1070">
        <v>28</v>
      </c>
      <c r="E1070">
        <v>13</v>
      </c>
      <c r="F1070" t="s">
        <v>27</v>
      </c>
      <c r="G1070" t="s">
        <v>132</v>
      </c>
      <c r="H1070" t="s">
        <v>130</v>
      </c>
    </row>
    <row r="1071" spans="1:8" x14ac:dyDescent="0.3">
      <c r="A1071" t="str">
        <f t="shared" si="16"/>
        <v>ANKARA-26.08.2016</v>
      </c>
      <c r="B1071" t="s">
        <v>132</v>
      </c>
      <c r="C1071" s="21" t="s">
        <v>4081</v>
      </c>
      <c r="D1071">
        <v>31</v>
      </c>
      <c r="E1071">
        <v>13</v>
      </c>
      <c r="F1071" t="s">
        <v>27</v>
      </c>
      <c r="G1071" t="s">
        <v>132</v>
      </c>
      <c r="H1071" t="s">
        <v>130</v>
      </c>
    </row>
    <row r="1072" spans="1:8" x14ac:dyDescent="0.3">
      <c r="A1072" t="str">
        <f t="shared" si="16"/>
        <v>ANKARA-26.08.2016</v>
      </c>
      <c r="B1072" t="s">
        <v>132</v>
      </c>
      <c r="C1072" s="21" t="s">
        <v>4081</v>
      </c>
      <c r="D1072">
        <v>31</v>
      </c>
      <c r="E1072">
        <v>13</v>
      </c>
      <c r="F1072" t="s">
        <v>27</v>
      </c>
      <c r="G1072" t="s">
        <v>132</v>
      </c>
      <c r="H1072" t="s">
        <v>130</v>
      </c>
    </row>
    <row r="1073" spans="1:8" x14ac:dyDescent="0.3">
      <c r="A1073" t="str">
        <f t="shared" si="16"/>
        <v>ANKARA-26.08.2016</v>
      </c>
      <c r="B1073" t="s">
        <v>132</v>
      </c>
      <c r="C1073" s="21" t="s">
        <v>4081</v>
      </c>
      <c r="D1073">
        <v>31</v>
      </c>
      <c r="E1073">
        <v>13</v>
      </c>
      <c r="F1073" t="s">
        <v>27</v>
      </c>
      <c r="G1073" t="s">
        <v>132</v>
      </c>
      <c r="H1073" t="s">
        <v>130</v>
      </c>
    </row>
    <row r="1074" spans="1:8" x14ac:dyDescent="0.3">
      <c r="A1074" t="str">
        <f t="shared" si="16"/>
        <v>ISTANBUL-26.08.2016</v>
      </c>
      <c r="B1074" t="s">
        <v>5725</v>
      </c>
      <c r="C1074" s="21" t="s">
        <v>4081</v>
      </c>
      <c r="D1074">
        <v>32</v>
      </c>
      <c r="E1074">
        <v>21</v>
      </c>
      <c r="F1074" t="s">
        <v>72</v>
      </c>
      <c r="G1074" t="s">
        <v>5725</v>
      </c>
      <c r="H1074" t="s">
        <v>51</v>
      </c>
    </row>
    <row r="1075" spans="1:8" x14ac:dyDescent="0.3">
      <c r="A1075" t="str">
        <f t="shared" si="16"/>
        <v>ISTANBUL-27.08.2016</v>
      </c>
      <c r="B1075" t="s">
        <v>5725</v>
      </c>
      <c r="C1075" s="21" t="s">
        <v>4381</v>
      </c>
      <c r="D1075">
        <v>33</v>
      </c>
      <c r="E1075">
        <v>23</v>
      </c>
      <c r="F1075" t="s">
        <v>72</v>
      </c>
      <c r="G1075" t="s">
        <v>5725</v>
      </c>
      <c r="H1075" t="s">
        <v>51</v>
      </c>
    </row>
    <row r="1076" spans="1:8" x14ac:dyDescent="0.3">
      <c r="A1076" t="str">
        <f t="shared" si="16"/>
        <v>ISTANBUL-28.08.2016</v>
      </c>
      <c r="B1076" t="s">
        <v>5725</v>
      </c>
      <c r="C1076" s="21" t="s">
        <v>3767</v>
      </c>
      <c r="D1076">
        <v>34</v>
      </c>
      <c r="E1076">
        <v>22</v>
      </c>
      <c r="F1076" t="s">
        <v>72</v>
      </c>
      <c r="G1076" t="s">
        <v>5725</v>
      </c>
      <c r="H1076" t="s">
        <v>51</v>
      </c>
    </row>
    <row r="1077" spans="1:8" x14ac:dyDescent="0.3">
      <c r="A1077" t="str">
        <f t="shared" si="16"/>
        <v>ISTANBUL-29.08.2016</v>
      </c>
      <c r="B1077" t="s">
        <v>5725</v>
      </c>
      <c r="C1077" s="21" t="s">
        <v>4702</v>
      </c>
      <c r="D1077">
        <v>38</v>
      </c>
      <c r="E1077">
        <v>22</v>
      </c>
      <c r="F1077" t="s">
        <v>72</v>
      </c>
      <c r="G1077" t="s">
        <v>5725</v>
      </c>
      <c r="H1077" t="s">
        <v>51</v>
      </c>
    </row>
    <row r="1078" spans="1:8" x14ac:dyDescent="0.3">
      <c r="A1078" t="str">
        <f t="shared" si="16"/>
        <v>ISTANBUL-30.08.2016</v>
      </c>
      <c r="B1078" t="s">
        <v>5725</v>
      </c>
      <c r="C1078" s="21" t="s">
        <v>4227</v>
      </c>
      <c r="D1078">
        <v>34</v>
      </c>
      <c r="E1078">
        <v>21</v>
      </c>
      <c r="F1078" t="s">
        <v>27</v>
      </c>
      <c r="G1078" t="s">
        <v>5725</v>
      </c>
      <c r="H1078" t="s">
        <v>51</v>
      </c>
    </row>
    <row r="1079" spans="1:8" x14ac:dyDescent="0.3">
      <c r="A1079" t="str">
        <f t="shared" si="16"/>
        <v>ISTANBUL-30.08.2016</v>
      </c>
      <c r="B1079" t="s">
        <v>5725</v>
      </c>
      <c r="C1079" s="21" t="s">
        <v>4227</v>
      </c>
      <c r="D1079">
        <v>34</v>
      </c>
      <c r="E1079">
        <v>21</v>
      </c>
      <c r="F1079" t="s">
        <v>27</v>
      </c>
      <c r="G1079" t="s">
        <v>5725</v>
      </c>
      <c r="H1079" t="s">
        <v>51</v>
      </c>
    </row>
    <row r="1080" spans="1:8" x14ac:dyDescent="0.3">
      <c r="A1080" t="str">
        <f t="shared" si="16"/>
        <v>ISTANBUL-31.08.2016</v>
      </c>
      <c r="B1080" t="s">
        <v>5725</v>
      </c>
      <c r="C1080" s="21" t="s">
        <v>3902</v>
      </c>
      <c r="D1080">
        <v>32</v>
      </c>
      <c r="E1080">
        <v>19</v>
      </c>
      <c r="F1080" t="s">
        <v>72</v>
      </c>
      <c r="G1080" t="s">
        <v>5725</v>
      </c>
      <c r="H1080" t="s">
        <v>51</v>
      </c>
    </row>
    <row r="1081" spans="1:8" x14ac:dyDescent="0.3">
      <c r="A1081" t="str">
        <f t="shared" si="16"/>
        <v>ISTANBUL-31.08.2016</v>
      </c>
      <c r="B1081" t="s">
        <v>5725</v>
      </c>
      <c r="C1081" s="21" t="s">
        <v>3902</v>
      </c>
      <c r="D1081">
        <v>32</v>
      </c>
      <c r="E1081">
        <v>19</v>
      </c>
      <c r="F1081" t="s">
        <v>72</v>
      </c>
      <c r="G1081" t="s">
        <v>5725</v>
      </c>
      <c r="H1081" t="s">
        <v>51</v>
      </c>
    </row>
    <row r="1082" spans="1:8" x14ac:dyDescent="0.3">
      <c r="A1082" t="str">
        <f t="shared" si="16"/>
        <v>ISTANBUL-01.09.2016</v>
      </c>
      <c r="B1082" t="s">
        <v>5725</v>
      </c>
      <c r="C1082" s="21" t="s">
        <v>3903</v>
      </c>
      <c r="D1082">
        <v>1</v>
      </c>
      <c r="E1082">
        <v>-1</v>
      </c>
      <c r="F1082" t="s">
        <v>27</v>
      </c>
      <c r="G1082" t="s">
        <v>5725</v>
      </c>
      <c r="H1082" t="s">
        <v>51</v>
      </c>
    </row>
    <row r="1083" spans="1:8" x14ac:dyDescent="0.3">
      <c r="A1083" t="str">
        <f t="shared" si="16"/>
        <v>ANKARA-01.09.2016</v>
      </c>
      <c r="B1083" t="s">
        <v>132</v>
      </c>
      <c r="C1083" s="21" t="s">
        <v>3903</v>
      </c>
      <c r="D1083">
        <v>-1</v>
      </c>
      <c r="E1083">
        <v>-8</v>
      </c>
      <c r="F1083" t="s">
        <v>27</v>
      </c>
      <c r="G1083" t="s">
        <v>132</v>
      </c>
      <c r="H1083" t="s">
        <v>130</v>
      </c>
    </row>
    <row r="1084" spans="1:8" x14ac:dyDescent="0.3">
      <c r="A1084" t="str">
        <f t="shared" si="16"/>
        <v>ISTANBUL-02.09.2016</v>
      </c>
      <c r="B1084" t="s">
        <v>5725</v>
      </c>
      <c r="C1084" s="21" t="s">
        <v>4082</v>
      </c>
      <c r="D1084">
        <v>9</v>
      </c>
      <c r="E1084">
        <v>8</v>
      </c>
      <c r="F1084" t="s">
        <v>37</v>
      </c>
      <c r="G1084" t="s">
        <v>5725</v>
      </c>
      <c r="H1084" t="s">
        <v>51</v>
      </c>
    </row>
    <row r="1085" spans="1:8" x14ac:dyDescent="0.3">
      <c r="A1085" t="str">
        <f t="shared" si="16"/>
        <v>ISTANBUL-02.09.2016</v>
      </c>
      <c r="B1085" t="s">
        <v>5725</v>
      </c>
      <c r="C1085" s="21" t="s">
        <v>4082</v>
      </c>
      <c r="D1085">
        <v>9</v>
      </c>
      <c r="E1085">
        <v>8</v>
      </c>
      <c r="F1085" t="s">
        <v>37</v>
      </c>
      <c r="G1085" t="s">
        <v>5725</v>
      </c>
      <c r="H1085" t="s">
        <v>51</v>
      </c>
    </row>
    <row r="1086" spans="1:8" x14ac:dyDescent="0.3">
      <c r="A1086" t="str">
        <f t="shared" si="16"/>
        <v>ISTANBUL-03.09.2016</v>
      </c>
      <c r="B1086" t="s">
        <v>5725</v>
      </c>
      <c r="C1086" s="21" t="s">
        <v>4703</v>
      </c>
      <c r="D1086">
        <v>15</v>
      </c>
      <c r="E1086">
        <v>10</v>
      </c>
      <c r="F1086" t="s">
        <v>37</v>
      </c>
      <c r="G1086" t="s">
        <v>5725</v>
      </c>
      <c r="H1086" t="s">
        <v>51</v>
      </c>
    </row>
    <row r="1087" spans="1:8" x14ac:dyDescent="0.3">
      <c r="A1087" t="str">
        <f t="shared" si="16"/>
        <v>ISTANBUL-06.09.2016</v>
      </c>
      <c r="B1087" t="s">
        <v>5725</v>
      </c>
      <c r="C1087" s="21" t="s">
        <v>4312</v>
      </c>
      <c r="D1087">
        <v>27</v>
      </c>
      <c r="E1087">
        <v>16</v>
      </c>
      <c r="F1087" t="s">
        <v>72</v>
      </c>
      <c r="G1087" t="s">
        <v>5725</v>
      </c>
      <c r="H1087" t="s">
        <v>51</v>
      </c>
    </row>
    <row r="1088" spans="1:8" x14ac:dyDescent="0.3">
      <c r="A1088" t="str">
        <f t="shared" si="16"/>
        <v>ISTANBUL-07.09.2016</v>
      </c>
      <c r="B1088" t="s">
        <v>5725</v>
      </c>
      <c r="C1088" s="21" t="s">
        <v>4228</v>
      </c>
      <c r="D1088">
        <v>30</v>
      </c>
      <c r="E1088">
        <v>23</v>
      </c>
      <c r="F1088" t="s">
        <v>27</v>
      </c>
      <c r="G1088" t="s">
        <v>5725</v>
      </c>
      <c r="H1088" t="s">
        <v>51</v>
      </c>
    </row>
    <row r="1089" spans="1:8" x14ac:dyDescent="0.3">
      <c r="A1089" t="str">
        <f t="shared" si="16"/>
        <v>ISTANBUL-07.09.2016</v>
      </c>
      <c r="B1089" t="s">
        <v>5725</v>
      </c>
      <c r="C1089" s="21" t="s">
        <v>4228</v>
      </c>
      <c r="D1089">
        <v>30</v>
      </c>
      <c r="E1089">
        <v>23</v>
      </c>
      <c r="F1089" t="s">
        <v>27</v>
      </c>
      <c r="G1089" t="s">
        <v>5725</v>
      </c>
      <c r="H1089" t="s">
        <v>51</v>
      </c>
    </row>
    <row r="1090" spans="1:8" x14ac:dyDescent="0.3">
      <c r="A1090" t="str">
        <f t="shared" si="16"/>
        <v>ARTVİN-07.09.2016</v>
      </c>
      <c r="B1090" t="s">
        <v>67</v>
      </c>
      <c r="C1090" s="21" t="s">
        <v>4228</v>
      </c>
      <c r="D1090">
        <v>26</v>
      </c>
      <c r="E1090">
        <v>20</v>
      </c>
      <c r="F1090" t="s">
        <v>275</v>
      </c>
      <c r="G1090" t="s">
        <v>67</v>
      </c>
      <c r="H1090" t="s">
        <v>268</v>
      </c>
    </row>
    <row r="1091" spans="1:8" x14ac:dyDescent="0.3">
      <c r="A1091" t="str">
        <f t="shared" ref="A1091:A1154" si="17">CONCATENATE(B1091,"-",C1091)</f>
        <v>ISTANBUL-08.09.2016</v>
      </c>
      <c r="B1091" t="s">
        <v>5725</v>
      </c>
      <c r="C1091" s="21" t="s">
        <v>4083</v>
      </c>
      <c r="D1091">
        <v>32</v>
      </c>
      <c r="E1091">
        <v>22</v>
      </c>
      <c r="F1091" t="s">
        <v>27</v>
      </c>
      <c r="G1091" t="s">
        <v>5725</v>
      </c>
      <c r="H1091" t="s">
        <v>51</v>
      </c>
    </row>
    <row r="1092" spans="1:8" x14ac:dyDescent="0.3">
      <c r="A1092" t="str">
        <f t="shared" si="17"/>
        <v>ISTANBUL-08.09.2016</v>
      </c>
      <c r="B1092" t="s">
        <v>5725</v>
      </c>
      <c r="C1092" s="21" t="s">
        <v>4083</v>
      </c>
      <c r="D1092">
        <v>32</v>
      </c>
      <c r="E1092">
        <v>22</v>
      </c>
      <c r="F1092" t="s">
        <v>27</v>
      </c>
      <c r="G1092" t="s">
        <v>5725</v>
      </c>
      <c r="H1092" t="s">
        <v>51</v>
      </c>
    </row>
    <row r="1093" spans="1:8" x14ac:dyDescent="0.3">
      <c r="A1093" t="str">
        <f t="shared" si="17"/>
        <v>ISTANBUL-09.09.2016</v>
      </c>
      <c r="B1093" t="s">
        <v>5725</v>
      </c>
      <c r="C1093" s="21" t="s">
        <v>4084</v>
      </c>
      <c r="D1093">
        <v>26</v>
      </c>
      <c r="E1093">
        <v>18</v>
      </c>
      <c r="F1093" t="s">
        <v>27</v>
      </c>
      <c r="G1093" t="s">
        <v>5725</v>
      </c>
      <c r="H1093" t="s">
        <v>51</v>
      </c>
    </row>
    <row r="1094" spans="1:8" x14ac:dyDescent="0.3">
      <c r="A1094" t="str">
        <f t="shared" si="17"/>
        <v>ANKARA-09.09.2016</v>
      </c>
      <c r="B1094" t="s">
        <v>132</v>
      </c>
      <c r="C1094" s="21" t="s">
        <v>4084</v>
      </c>
      <c r="D1094">
        <v>22</v>
      </c>
      <c r="E1094">
        <v>6</v>
      </c>
      <c r="F1094" t="s">
        <v>27</v>
      </c>
      <c r="G1094" t="s">
        <v>132</v>
      </c>
      <c r="H1094" t="s">
        <v>130</v>
      </c>
    </row>
    <row r="1095" spans="1:8" x14ac:dyDescent="0.3">
      <c r="A1095" t="str">
        <f t="shared" si="17"/>
        <v>ISTANBUL-16.09.2016</v>
      </c>
      <c r="B1095" t="s">
        <v>5725</v>
      </c>
      <c r="C1095" s="21" t="s">
        <v>3448</v>
      </c>
      <c r="D1095">
        <v>26</v>
      </c>
      <c r="E1095">
        <v>17</v>
      </c>
      <c r="F1095" t="s">
        <v>72</v>
      </c>
      <c r="G1095" t="s">
        <v>5725</v>
      </c>
      <c r="H1095" t="s">
        <v>51</v>
      </c>
    </row>
    <row r="1096" spans="1:8" x14ac:dyDescent="0.3">
      <c r="A1096" t="str">
        <f t="shared" si="17"/>
        <v>ARTVİN-19.09.2016</v>
      </c>
      <c r="B1096" t="s">
        <v>67</v>
      </c>
      <c r="C1096" s="21" t="s">
        <v>4856</v>
      </c>
      <c r="D1096">
        <v>27</v>
      </c>
      <c r="E1096">
        <v>21</v>
      </c>
      <c r="F1096" t="s">
        <v>275</v>
      </c>
      <c r="G1096" t="s">
        <v>67</v>
      </c>
      <c r="H1096" t="s">
        <v>268</v>
      </c>
    </row>
    <row r="1097" spans="1:8" x14ac:dyDescent="0.3">
      <c r="A1097" t="str">
        <f t="shared" si="17"/>
        <v>ISTANBUL-20.09.2016</v>
      </c>
      <c r="B1097" t="s">
        <v>5725</v>
      </c>
      <c r="C1097" s="21" t="s">
        <v>3768</v>
      </c>
      <c r="D1097">
        <v>25</v>
      </c>
      <c r="E1097">
        <v>14</v>
      </c>
      <c r="F1097" t="s">
        <v>27</v>
      </c>
      <c r="G1097" t="s">
        <v>5725</v>
      </c>
      <c r="H1097" t="s">
        <v>51</v>
      </c>
    </row>
    <row r="1098" spans="1:8" x14ac:dyDescent="0.3">
      <c r="A1098" t="str">
        <f t="shared" si="17"/>
        <v>ISTANBUL-20.09.2016</v>
      </c>
      <c r="B1098" t="s">
        <v>5725</v>
      </c>
      <c r="C1098" s="21" t="s">
        <v>3768</v>
      </c>
      <c r="D1098">
        <v>25</v>
      </c>
      <c r="E1098">
        <v>14</v>
      </c>
      <c r="F1098" t="s">
        <v>27</v>
      </c>
      <c r="G1098" t="s">
        <v>5725</v>
      </c>
      <c r="H1098" t="s">
        <v>51</v>
      </c>
    </row>
    <row r="1099" spans="1:8" x14ac:dyDescent="0.3">
      <c r="A1099" t="str">
        <f t="shared" si="17"/>
        <v>ANKARA-20.09.2016</v>
      </c>
      <c r="B1099" t="s">
        <v>132</v>
      </c>
      <c r="C1099" s="21" t="s">
        <v>3768</v>
      </c>
      <c r="D1099">
        <v>25</v>
      </c>
      <c r="E1099">
        <v>12</v>
      </c>
      <c r="F1099" t="s">
        <v>27</v>
      </c>
      <c r="G1099" t="s">
        <v>132</v>
      </c>
      <c r="H1099" t="s">
        <v>130</v>
      </c>
    </row>
    <row r="1100" spans="1:8" x14ac:dyDescent="0.3">
      <c r="A1100" t="str">
        <f t="shared" si="17"/>
        <v>ISTANBUL-22.09.2016</v>
      </c>
      <c r="B1100" t="s">
        <v>5725</v>
      </c>
      <c r="C1100" s="21" t="s">
        <v>3583</v>
      </c>
      <c r="D1100">
        <v>21</v>
      </c>
      <c r="E1100">
        <v>14</v>
      </c>
      <c r="F1100" t="s">
        <v>27</v>
      </c>
      <c r="G1100" t="s">
        <v>5725</v>
      </c>
      <c r="H1100" t="s">
        <v>51</v>
      </c>
    </row>
    <row r="1101" spans="1:8" x14ac:dyDescent="0.3">
      <c r="A1101" t="str">
        <f t="shared" si="17"/>
        <v>ISTANBUL-22.09.2016</v>
      </c>
      <c r="B1101" t="s">
        <v>5725</v>
      </c>
      <c r="C1101" s="21" t="s">
        <v>3583</v>
      </c>
      <c r="D1101">
        <v>21</v>
      </c>
      <c r="E1101">
        <v>14</v>
      </c>
      <c r="F1101" t="s">
        <v>27</v>
      </c>
      <c r="G1101" t="s">
        <v>5725</v>
      </c>
      <c r="H1101" t="s">
        <v>51</v>
      </c>
    </row>
    <row r="1102" spans="1:8" x14ac:dyDescent="0.3">
      <c r="A1102" t="str">
        <f t="shared" si="17"/>
        <v>ANKARA-24.09.2016</v>
      </c>
      <c r="B1102" t="s">
        <v>132</v>
      </c>
      <c r="C1102" s="21" t="s">
        <v>4611</v>
      </c>
      <c r="D1102">
        <v>18</v>
      </c>
      <c r="E1102">
        <v>6</v>
      </c>
      <c r="F1102" t="s">
        <v>27</v>
      </c>
      <c r="G1102" t="s">
        <v>132</v>
      </c>
      <c r="H1102" t="s">
        <v>130</v>
      </c>
    </row>
    <row r="1103" spans="1:8" x14ac:dyDescent="0.3">
      <c r="A1103" t="str">
        <f t="shared" si="17"/>
        <v>ISTANBUL-26.09.2016</v>
      </c>
      <c r="B1103" t="s">
        <v>5725</v>
      </c>
      <c r="C1103" s="21" t="s">
        <v>4485</v>
      </c>
      <c r="D1103">
        <v>30</v>
      </c>
      <c r="E1103">
        <v>19</v>
      </c>
      <c r="F1103" t="s">
        <v>27</v>
      </c>
      <c r="G1103" t="s">
        <v>5725</v>
      </c>
      <c r="H1103" t="s">
        <v>51</v>
      </c>
    </row>
    <row r="1104" spans="1:8" x14ac:dyDescent="0.3">
      <c r="A1104" t="str">
        <f t="shared" si="17"/>
        <v>ISTANBUL-26.09.2016</v>
      </c>
      <c r="B1104" t="s">
        <v>5725</v>
      </c>
      <c r="C1104" s="21" t="s">
        <v>4485</v>
      </c>
      <c r="D1104">
        <v>30</v>
      </c>
      <c r="E1104">
        <v>19</v>
      </c>
      <c r="F1104" t="s">
        <v>27</v>
      </c>
      <c r="G1104" t="s">
        <v>5725</v>
      </c>
      <c r="H1104" t="s">
        <v>51</v>
      </c>
    </row>
    <row r="1105" spans="1:8" x14ac:dyDescent="0.3">
      <c r="A1105" t="str">
        <f t="shared" si="17"/>
        <v>ISTANBUL-27.09.2016</v>
      </c>
      <c r="B1105" t="s">
        <v>5725</v>
      </c>
      <c r="C1105" s="21" t="s">
        <v>3492</v>
      </c>
      <c r="D1105">
        <v>25</v>
      </c>
      <c r="E1105">
        <v>16</v>
      </c>
      <c r="F1105" t="s">
        <v>27</v>
      </c>
      <c r="G1105" t="s">
        <v>5725</v>
      </c>
      <c r="H1105" t="s">
        <v>51</v>
      </c>
    </row>
    <row r="1106" spans="1:8" x14ac:dyDescent="0.3">
      <c r="A1106" t="str">
        <f t="shared" si="17"/>
        <v>ANKARA-27.09.2016</v>
      </c>
      <c r="B1106" t="s">
        <v>132</v>
      </c>
      <c r="C1106" s="21" t="s">
        <v>3492</v>
      </c>
      <c r="D1106">
        <v>27</v>
      </c>
      <c r="E1106">
        <v>9</v>
      </c>
      <c r="F1106" t="s">
        <v>72</v>
      </c>
      <c r="G1106" t="s">
        <v>132</v>
      </c>
      <c r="H1106" t="s">
        <v>130</v>
      </c>
    </row>
    <row r="1107" spans="1:8" x14ac:dyDescent="0.3">
      <c r="A1107" t="str">
        <f t="shared" si="17"/>
        <v>ANKARA-27.09.2016</v>
      </c>
      <c r="B1107" t="s">
        <v>132</v>
      </c>
      <c r="C1107" s="21" t="s">
        <v>3492</v>
      </c>
      <c r="D1107">
        <v>27</v>
      </c>
      <c r="E1107">
        <v>9</v>
      </c>
      <c r="F1107" t="s">
        <v>72</v>
      </c>
      <c r="G1107" t="s">
        <v>132</v>
      </c>
      <c r="H1107" t="s">
        <v>130</v>
      </c>
    </row>
    <row r="1108" spans="1:8" x14ac:dyDescent="0.3">
      <c r="A1108" t="str">
        <f t="shared" si="17"/>
        <v>ISTANBUL-28.09.2016</v>
      </c>
      <c r="B1108" t="s">
        <v>5725</v>
      </c>
      <c r="C1108" s="21" t="s">
        <v>4085</v>
      </c>
      <c r="D1108">
        <v>23</v>
      </c>
      <c r="E1108">
        <v>15</v>
      </c>
      <c r="F1108" t="s">
        <v>27</v>
      </c>
      <c r="G1108" t="s">
        <v>5725</v>
      </c>
      <c r="H1108" t="s">
        <v>51</v>
      </c>
    </row>
    <row r="1109" spans="1:8" x14ac:dyDescent="0.3">
      <c r="A1109" t="str">
        <f t="shared" si="17"/>
        <v>ISTANBUL-29.09.2016</v>
      </c>
      <c r="B1109" t="s">
        <v>5725</v>
      </c>
      <c r="C1109" s="21" t="s">
        <v>3904</v>
      </c>
      <c r="D1109">
        <v>22</v>
      </c>
      <c r="E1109">
        <v>16</v>
      </c>
      <c r="F1109" t="s">
        <v>27</v>
      </c>
      <c r="G1109" t="s">
        <v>5725</v>
      </c>
      <c r="H1109" t="s">
        <v>51</v>
      </c>
    </row>
    <row r="1110" spans="1:8" x14ac:dyDescent="0.3">
      <c r="A1110" t="str">
        <f t="shared" si="17"/>
        <v>ARTVİN-29.09.2016</v>
      </c>
      <c r="B1110" t="s">
        <v>67</v>
      </c>
      <c r="C1110" s="21" t="s">
        <v>3904</v>
      </c>
      <c r="D1110">
        <v>21</v>
      </c>
      <c r="E1110">
        <v>16</v>
      </c>
      <c r="F1110" t="s">
        <v>27</v>
      </c>
      <c r="G1110" t="s">
        <v>67</v>
      </c>
      <c r="H1110" t="s">
        <v>268</v>
      </c>
    </row>
    <row r="1111" spans="1:8" x14ac:dyDescent="0.3">
      <c r="A1111" t="str">
        <f t="shared" si="17"/>
        <v>ISTANBUL-30.09.2016</v>
      </c>
      <c r="B1111" t="s">
        <v>5725</v>
      </c>
      <c r="C1111" s="21" t="s">
        <v>3584</v>
      </c>
      <c r="D1111">
        <v>27</v>
      </c>
      <c r="E1111">
        <v>19</v>
      </c>
      <c r="F1111" t="s">
        <v>72</v>
      </c>
      <c r="G1111" t="s">
        <v>5725</v>
      </c>
      <c r="H1111" t="s">
        <v>51</v>
      </c>
    </row>
    <row r="1112" spans="1:8" x14ac:dyDescent="0.3">
      <c r="A1112" t="str">
        <f t="shared" si="17"/>
        <v>ISTANBUL-30.09.2016</v>
      </c>
      <c r="B1112" t="s">
        <v>5725</v>
      </c>
      <c r="C1112" s="21" t="s">
        <v>3584</v>
      </c>
      <c r="D1112">
        <v>27</v>
      </c>
      <c r="E1112">
        <v>19</v>
      </c>
      <c r="F1112" t="s">
        <v>72</v>
      </c>
      <c r="G1112" t="s">
        <v>5725</v>
      </c>
      <c r="H1112" t="s">
        <v>51</v>
      </c>
    </row>
    <row r="1113" spans="1:8" x14ac:dyDescent="0.3">
      <c r="A1113" t="str">
        <f t="shared" si="17"/>
        <v>ISTANBUL-30.09.2016</v>
      </c>
      <c r="B1113" t="s">
        <v>5725</v>
      </c>
      <c r="C1113" s="21" t="s">
        <v>3584</v>
      </c>
      <c r="D1113">
        <v>27</v>
      </c>
      <c r="E1113">
        <v>19</v>
      </c>
      <c r="F1113" t="s">
        <v>72</v>
      </c>
      <c r="G1113" t="s">
        <v>5725</v>
      </c>
      <c r="H1113" t="s">
        <v>51</v>
      </c>
    </row>
    <row r="1114" spans="1:8" x14ac:dyDescent="0.3">
      <c r="A1114" t="str">
        <f t="shared" si="17"/>
        <v>ISTANBUL-01.10.2016</v>
      </c>
      <c r="B1114" t="s">
        <v>5725</v>
      </c>
      <c r="C1114" s="21" t="s">
        <v>4229</v>
      </c>
      <c r="D1114">
        <v>3</v>
      </c>
      <c r="E1114">
        <v>2</v>
      </c>
      <c r="F1114" t="s">
        <v>27</v>
      </c>
      <c r="G1114" t="s">
        <v>5725</v>
      </c>
      <c r="H1114" t="s">
        <v>51</v>
      </c>
    </row>
    <row r="1115" spans="1:8" x14ac:dyDescent="0.3">
      <c r="A1115" t="str">
        <f t="shared" si="17"/>
        <v>ISTANBUL-01.10.2016</v>
      </c>
      <c r="B1115" t="s">
        <v>5725</v>
      </c>
      <c r="C1115" s="21" t="s">
        <v>4229</v>
      </c>
      <c r="D1115">
        <v>3</v>
      </c>
      <c r="E1115">
        <v>2</v>
      </c>
      <c r="F1115" t="s">
        <v>27</v>
      </c>
      <c r="G1115" t="s">
        <v>5725</v>
      </c>
      <c r="H1115" t="s">
        <v>51</v>
      </c>
    </row>
    <row r="1116" spans="1:8" x14ac:dyDescent="0.3">
      <c r="A1116" t="str">
        <f t="shared" si="17"/>
        <v>ISTANBUL-02.10.2016</v>
      </c>
      <c r="B1116" t="s">
        <v>5725</v>
      </c>
      <c r="C1116" s="21" t="s">
        <v>4704</v>
      </c>
      <c r="D1116">
        <v>10</v>
      </c>
      <c r="E1116">
        <v>5</v>
      </c>
      <c r="F1116" t="s">
        <v>37</v>
      </c>
      <c r="G1116" t="s">
        <v>5725</v>
      </c>
      <c r="H1116" t="s">
        <v>51</v>
      </c>
    </row>
    <row r="1117" spans="1:8" x14ac:dyDescent="0.3">
      <c r="A1117" t="str">
        <f t="shared" si="17"/>
        <v>ISTANBUL-03.10.2016</v>
      </c>
      <c r="B1117" t="s">
        <v>5725</v>
      </c>
      <c r="C1117" s="21" t="s">
        <v>4313</v>
      </c>
      <c r="D1117">
        <v>18</v>
      </c>
      <c r="E1117">
        <v>11</v>
      </c>
      <c r="F1117" t="s">
        <v>27</v>
      </c>
      <c r="G1117" t="s">
        <v>5725</v>
      </c>
      <c r="H1117" t="s">
        <v>51</v>
      </c>
    </row>
    <row r="1118" spans="1:8" x14ac:dyDescent="0.3">
      <c r="A1118" t="str">
        <f t="shared" si="17"/>
        <v>ANKARA-03.10.2016</v>
      </c>
      <c r="B1118" t="s">
        <v>132</v>
      </c>
      <c r="C1118" s="21" t="s">
        <v>4313</v>
      </c>
      <c r="D1118">
        <v>16</v>
      </c>
      <c r="E1118">
        <v>2</v>
      </c>
      <c r="F1118" t="s">
        <v>37</v>
      </c>
      <c r="G1118" t="s">
        <v>132</v>
      </c>
      <c r="H1118" t="s">
        <v>130</v>
      </c>
    </row>
    <row r="1119" spans="1:8" x14ac:dyDescent="0.3">
      <c r="A1119" t="str">
        <f t="shared" si="17"/>
        <v>ISTANBUL-04.10.2016</v>
      </c>
      <c r="B1119" t="s">
        <v>5725</v>
      </c>
      <c r="C1119" s="21" t="s">
        <v>4230</v>
      </c>
      <c r="D1119">
        <v>16</v>
      </c>
      <c r="E1119">
        <v>9</v>
      </c>
      <c r="F1119" t="s">
        <v>27</v>
      </c>
      <c r="G1119" t="s">
        <v>5725</v>
      </c>
      <c r="H1119" t="s">
        <v>51</v>
      </c>
    </row>
    <row r="1120" spans="1:8" x14ac:dyDescent="0.3">
      <c r="A1120" t="str">
        <f t="shared" si="17"/>
        <v>ISTANBUL-04.10.2016</v>
      </c>
      <c r="B1120" t="s">
        <v>5725</v>
      </c>
      <c r="C1120" s="21" t="s">
        <v>4230</v>
      </c>
      <c r="D1120">
        <v>16</v>
      </c>
      <c r="E1120">
        <v>9</v>
      </c>
      <c r="F1120" t="s">
        <v>27</v>
      </c>
      <c r="G1120" t="s">
        <v>5725</v>
      </c>
      <c r="H1120" t="s">
        <v>51</v>
      </c>
    </row>
    <row r="1121" spans="1:8" x14ac:dyDescent="0.3">
      <c r="A1121" t="str">
        <f t="shared" si="17"/>
        <v>ISTANBUL-05.10.2016</v>
      </c>
      <c r="B1121" t="s">
        <v>5725</v>
      </c>
      <c r="C1121" s="21" t="s">
        <v>3905</v>
      </c>
      <c r="D1121">
        <v>20</v>
      </c>
      <c r="E1121">
        <v>13</v>
      </c>
      <c r="F1121" t="s">
        <v>37</v>
      </c>
      <c r="G1121" t="s">
        <v>5725</v>
      </c>
      <c r="H1121" t="s">
        <v>51</v>
      </c>
    </row>
    <row r="1122" spans="1:8" x14ac:dyDescent="0.3">
      <c r="A1122" t="str">
        <f t="shared" si="17"/>
        <v>ISTANBUL-05.10.2016</v>
      </c>
      <c r="B1122" t="s">
        <v>5725</v>
      </c>
      <c r="C1122" s="21" t="s">
        <v>3905</v>
      </c>
      <c r="D1122">
        <v>20</v>
      </c>
      <c r="E1122">
        <v>13</v>
      </c>
      <c r="F1122" t="s">
        <v>37</v>
      </c>
      <c r="G1122" t="s">
        <v>5725</v>
      </c>
      <c r="H1122" t="s">
        <v>51</v>
      </c>
    </row>
    <row r="1123" spans="1:8" x14ac:dyDescent="0.3">
      <c r="A1123" t="str">
        <f t="shared" si="17"/>
        <v>ISTANBUL-05.10.2016</v>
      </c>
      <c r="B1123" t="s">
        <v>5725</v>
      </c>
      <c r="C1123" s="21" t="s">
        <v>3905</v>
      </c>
      <c r="D1123">
        <v>20</v>
      </c>
      <c r="E1123">
        <v>13</v>
      </c>
      <c r="F1123" t="s">
        <v>37</v>
      </c>
      <c r="G1123" t="s">
        <v>5725</v>
      </c>
      <c r="H1123" t="s">
        <v>51</v>
      </c>
    </row>
    <row r="1124" spans="1:8" x14ac:dyDescent="0.3">
      <c r="A1124" t="str">
        <f t="shared" si="17"/>
        <v>ISTANBUL-06.10.2016</v>
      </c>
      <c r="B1124" t="s">
        <v>5725</v>
      </c>
      <c r="C1124" s="21" t="s">
        <v>4486</v>
      </c>
      <c r="D1124">
        <v>25</v>
      </c>
      <c r="E1124">
        <v>18</v>
      </c>
      <c r="F1124" t="s">
        <v>72</v>
      </c>
      <c r="G1124" t="s">
        <v>5725</v>
      </c>
      <c r="H1124" t="s">
        <v>51</v>
      </c>
    </row>
    <row r="1125" spans="1:8" x14ac:dyDescent="0.3">
      <c r="A1125" t="str">
        <f t="shared" si="17"/>
        <v>ISTANBUL-06.10.2016</v>
      </c>
      <c r="B1125" t="s">
        <v>5725</v>
      </c>
      <c r="C1125" s="21" t="s">
        <v>4486</v>
      </c>
      <c r="D1125">
        <v>25</v>
      </c>
      <c r="E1125">
        <v>18</v>
      </c>
      <c r="F1125" t="s">
        <v>72</v>
      </c>
      <c r="G1125" t="s">
        <v>5725</v>
      </c>
      <c r="H1125" t="s">
        <v>51</v>
      </c>
    </row>
    <row r="1126" spans="1:8" x14ac:dyDescent="0.3">
      <c r="A1126" t="str">
        <f t="shared" si="17"/>
        <v>ANKARA-07.10.2016</v>
      </c>
      <c r="B1126" t="s">
        <v>132</v>
      </c>
      <c r="C1126" s="21" t="s">
        <v>4705</v>
      </c>
      <c r="D1126">
        <v>29</v>
      </c>
      <c r="E1126">
        <v>16</v>
      </c>
      <c r="F1126" t="s">
        <v>27</v>
      </c>
      <c r="G1126" t="s">
        <v>132</v>
      </c>
      <c r="H1126" t="s">
        <v>130</v>
      </c>
    </row>
    <row r="1127" spans="1:8" x14ac:dyDescent="0.3">
      <c r="A1127" t="str">
        <f t="shared" si="17"/>
        <v>ANKARA-08.10.2016</v>
      </c>
      <c r="B1127" t="s">
        <v>132</v>
      </c>
      <c r="C1127" s="21" t="s">
        <v>3769</v>
      </c>
      <c r="D1127">
        <v>29</v>
      </c>
      <c r="E1127">
        <v>13</v>
      </c>
      <c r="F1127" t="s">
        <v>72</v>
      </c>
      <c r="G1127" t="s">
        <v>132</v>
      </c>
      <c r="H1127" t="s">
        <v>130</v>
      </c>
    </row>
    <row r="1128" spans="1:8" x14ac:dyDescent="0.3">
      <c r="A1128" t="str">
        <f t="shared" si="17"/>
        <v>ISTANBUL-11.10.2016</v>
      </c>
      <c r="B1128" t="s">
        <v>5725</v>
      </c>
      <c r="C1128" s="21" t="s">
        <v>3906</v>
      </c>
      <c r="D1128">
        <v>19</v>
      </c>
      <c r="E1128">
        <v>12</v>
      </c>
      <c r="F1128" t="s">
        <v>27</v>
      </c>
      <c r="G1128" t="s">
        <v>5725</v>
      </c>
      <c r="H1128" t="s">
        <v>51</v>
      </c>
    </row>
    <row r="1129" spans="1:8" x14ac:dyDescent="0.3">
      <c r="A1129" t="str">
        <f t="shared" si="17"/>
        <v>ISTANBUL-12.10.2016</v>
      </c>
      <c r="B1129" t="s">
        <v>5725</v>
      </c>
      <c r="C1129" s="21" t="s">
        <v>3770</v>
      </c>
      <c r="D1129">
        <v>6</v>
      </c>
      <c r="E1129">
        <v>-1</v>
      </c>
      <c r="F1129" t="s">
        <v>37</v>
      </c>
      <c r="G1129" t="s">
        <v>5725</v>
      </c>
      <c r="H1129" t="s">
        <v>51</v>
      </c>
    </row>
    <row r="1130" spans="1:8" x14ac:dyDescent="0.3">
      <c r="A1130" t="str">
        <f t="shared" si="17"/>
        <v>ISTANBUL-12.10.2016</v>
      </c>
      <c r="B1130" t="s">
        <v>5725</v>
      </c>
      <c r="C1130" s="21" t="s">
        <v>3770</v>
      </c>
      <c r="D1130">
        <v>6</v>
      </c>
      <c r="E1130">
        <v>-1</v>
      </c>
      <c r="F1130" t="s">
        <v>37</v>
      </c>
      <c r="G1130" t="s">
        <v>5725</v>
      </c>
      <c r="H1130" t="s">
        <v>51</v>
      </c>
    </row>
    <row r="1131" spans="1:8" x14ac:dyDescent="0.3">
      <c r="A1131" t="str">
        <f t="shared" si="17"/>
        <v>ANKARA-12.10.2016</v>
      </c>
      <c r="B1131" t="s">
        <v>132</v>
      </c>
      <c r="C1131" s="21" t="s">
        <v>3770</v>
      </c>
      <c r="D1131">
        <v>1</v>
      </c>
      <c r="E1131">
        <v>-13</v>
      </c>
      <c r="F1131" t="s">
        <v>37</v>
      </c>
      <c r="G1131" t="s">
        <v>132</v>
      </c>
      <c r="H1131" t="s">
        <v>130</v>
      </c>
    </row>
    <row r="1132" spans="1:8" x14ac:dyDescent="0.3">
      <c r="A1132" t="str">
        <f t="shared" si="17"/>
        <v>ARTVİN-12.10.2016</v>
      </c>
      <c r="B1132" t="s">
        <v>67</v>
      </c>
      <c r="C1132" s="21" t="s">
        <v>3770</v>
      </c>
      <c r="D1132">
        <v>10</v>
      </c>
      <c r="E1132">
        <v>2</v>
      </c>
      <c r="F1132" t="s">
        <v>275</v>
      </c>
      <c r="G1132" t="s">
        <v>67</v>
      </c>
      <c r="H1132" t="s">
        <v>268</v>
      </c>
    </row>
    <row r="1133" spans="1:8" x14ac:dyDescent="0.3">
      <c r="A1133" t="str">
        <f t="shared" si="17"/>
        <v>ISTANBUL-13.10.2016</v>
      </c>
      <c r="B1133" t="s">
        <v>5725</v>
      </c>
      <c r="C1133" s="21" t="s">
        <v>3907</v>
      </c>
      <c r="D1133">
        <v>20</v>
      </c>
      <c r="E1133">
        <v>12</v>
      </c>
      <c r="F1133" t="s">
        <v>27</v>
      </c>
      <c r="G1133" t="s">
        <v>5725</v>
      </c>
      <c r="H1133" t="s">
        <v>51</v>
      </c>
    </row>
    <row r="1134" spans="1:8" x14ac:dyDescent="0.3">
      <c r="A1134" t="str">
        <f t="shared" si="17"/>
        <v>ISTANBUL-13.10.2016</v>
      </c>
      <c r="B1134" t="s">
        <v>5725</v>
      </c>
      <c r="C1134" s="21" t="s">
        <v>3907</v>
      </c>
      <c r="D1134">
        <v>20</v>
      </c>
      <c r="E1134">
        <v>12</v>
      </c>
      <c r="F1134" t="s">
        <v>27</v>
      </c>
      <c r="G1134" t="s">
        <v>5725</v>
      </c>
      <c r="H1134" t="s">
        <v>51</v>
      </c>
    </row>
    <row r="1135" spans="1:8" x14ac:dyDescent="0.3">
      <c r="A1135" t="str">
        <f t="shared" si="17"/>
        <v>ISTANBUL-14.10.2016</v>
      </c>
      <c r="B1135" t="s">
        <v>5725</v>
      </c>
      <c r="C1135" s="21" t="s">
        <v>4231</v>
      </c>
      <c r="D1135">
        <v>21</v>
      </c>
      <c r="E1135">
        <v>13</v>
      </c>
      <c r="F1135" t="s">
        <v>27</v>
      </c>
      <c r="G1135" t="s">
        <v>5725</v>
      </c>
      <c r="H1135" t="s">
        <v>51</v>
      </c>
    </row>
    <row r="1136" spans="1:8" x14ac:dyDescent="0.3">
      <c r="A1136" t="str">
        <f t="shared" si="17"/>
        <v>ISTANBUL-15.10.2016</v>
      </c>
      <c r="B1136" t="s">
        <v>5725</v>
      </c>
      <c r="C1136" s="21" t="s">
        <v>3908</v>
      </c>
      <c r="D1136">
        <v>21</v>
      </c>
      <c r="E1136">
        <v>13</v>
      </c>
      <c r="F1136" t="s">
        <v>27</v>
      </c>
      <c r="G1136" t="s">
        <v>5725</v>
      </c>
      <c r="H1136" t="s">
        <v>51</v>
      </c>
    </row>
    <row r="1137" spans="1:8" x14ac:dyDescent="0.3">
      <c r="A1137" t="str">
        <f t="shared" si="17"/>
        <v>ISTANBUL-15.10.2016</v>
      </c>
      <c r="B1137" t="s">
        <v>5725</v>
      </c>
      <c r="C1137" s="21" t="s">
        <v>3908</v>
      </c>
      <c r="D1137">
        <v>21</v>
      </c>
      <c r="E1137">
        <v>13</v>
      </c>
      <c r="F1137" t="s">
        <v>27</v>
      </c>
      <c r="G1137" t="s">
        <v>5725</v>
      </c>
      <c r="H1137" t="s">
        <v>51</v>
      </c>
    </row>
    <row r="1138" spans="1:8" x14ac:dyDescent="0.3">
      <c r="A1138" t="str">
        <f t="shared" si="17"/>
        <v>ISTANBUL-15.10.2016</v>
      </c>
      <c r="B1138" t="s">
        <v>5725</v>
      </c>
      <c r="C1138" s="21" t="s">
        <v>3908</v>
      </c>
      <c r="D1138">
        <v>21</v>
      </c>
      <c r="E1138">
        <v>13</v>
      </c>
      <c r="F1138" t="s">
        <v>27</v>
      </c>
      <c r="G1138" t="s">
        <v>5725</v>
      </c>
      <c r="H1138" t="s">
        <v>51</v>
      </c>
    </row>
    <row r="1139" spans="1:8" x14ac:dyDescent="0.3">
      <c r="A1139" t="str">
        <f t="shared" si="17"/>
        <v>ANKARA-15.10.2016</v>
      </c>
      <c r="B1139" t="s">
        <v>132</v>
      </c>
      <c r="C1139" s="21" t="s">
        <v>3908</v>
      </c>
      <c r="D1139">
        <v>24</v>
      </c>
      <c r="E1139">
        <v>7</v>
      </c>
      <c r="F1139" t="s">
        <v>72</v>
      </c>
      <c r="G1139" t="s">
        <v>132</v>
      </c>
      <c r="H1139" t="s">
        <v>130</v>
      </c>
    </row>
    <row r="1140" spans="1:8" x14ac:dyDescent="0.3">
      <c r="A1140" t="str">
        <f t="shared" si="17"/>
        <v>ISTANBUL-16.10.2016</v>
      </c>
      <c r="B1140" t="s">
        <v>5725</v>
      </c>
      <c r="C1140" s="21" t="s">
        <v>3628</v>
      </c>
      <c r="D1140">
        <v>23</v>
      </c>
      <c r="E1140">
        <v>17</v>
      </c>
      <c r="F1140" t="s">
        <v>72</v>
      </c>
      <c r="G1140" t="s">
        <v>5725</v>
      </c>
      <c r="H1140" t="s">
        <v>51</v>
      </c>
    </row>
    <row r="1141" spans="1:8" x14ac:dyDescent="0.3">
      <c r="A1141" t="str">
        <f t="shared" si="17"/>
        <v>ISTANBUL-17.10.2016</v>
      </c>
      <c r="B1141" t="s">
        <v>5725</v>
      </c>
      <c r="C1141" s="21" t="s">
        <v>4857</v>
      </c>
      <c r="D1141">
        <v>17</v>
      </c>
      <c r="E1141">
        <v>13</v>
      </c>
      <c r="F1141" t="s">
        <v>37</v>
      </c>
      <c r="G1141" t="s">
        <v>5725</v>
      </c>
      <c r="H1141" t="s">
        <v>51</v>
      </c>
    </row>
    <row r="1142" spans="1:8" x14ac:dyDescent="0.3">
      <c r="A1142" t="str">
        <f t="shared" si="17"/>
        <v>ISTANBUL-18.10.2016</v>
      </c>
      <c r="B1142" t="s">
        <v>5725</v>
      </c>
      <c r="C1142" s="21" t="s">
        <v>3683</v>
      </c>
      <c r="D1142">
        <v>17</v>
      </c>
      <c r="E1142">
        <v>11</v>
      </c>
      <c r="F1142" t="s">
        <v>27</v>
      </c>
      <c r="G1142" t="s">
        <v>5725</v>
      </c>
      <c r="H1142" t="s">
        <v>51</v>
      </c>
    </row>
    <row r="1143" spans="1:8" x14ac:dyDescent="0.3">
      <c r="A1143" t="str">
        <f t="shared" si="17"/>
        <v>ANKARA-18.10.2016</v>
      </c>
      <c r="B1143" t="s">
        <v>132</v>
      </c>
      <c r="C1143" s="21" t="s">
        <v>3683</v>
      </c>
      <c r="D1143">
        <v>16</v>
      </c>
      <c r="E1143">
        <v>5</v>
      </c>
      <c r="F1143" t="s">
        <v>27</v>
      </c>
      <c r="G1143" t="s">
        <v>132</v>
      </c>
      <c r="H1143" t="s">
        <v>130</v>
      </c>
    </row>
    <row r="1144" spans="1:8" x14ac:dyDescent="0.3">
      <c r="A1144" t="str">
        <f t="shared" si="17"/>
        <v>ANKARA-19.10.2016</v>
      </c>
      <c r="B1144" t="s">
        <v>132</v>
      </c>
      <c r="C1144" s="21" t="s">
        <v>3493</v>
      </c>
      <c r="D1144">
        <v>14</v>
      </c>
      <c r="E1144">
        <v>0</v>
      </c>
      <c r="F1144" t="s">
        <v>27</v>
      </c>
      <c r="G1144" t="s">
        <v>132</v>
      </c>
      <c r="H1144" t="s">
        <v>130</v>
      </c>
    </row>
    <row r="1145" spans="1:8" x14ac:dyDescent="0.3">
      <c r="A1145" t="str">
        <f t="shared" si="17"/>
        <v>ISTANBUL-19.10.2016</v>
      </c>
      <c r="B1145" t="s">
        <v>5725</v>
      </c>
      <c r="C1145" s="21" t="s">
        <v>3493</v>
      </c>
      <c r="D1145">
        <v>16</v>
      </c>
      <c r="E1145">
        <v>10</v>
      </c>
      <c r="F1145" t="s">
        <v>27</v>
      </c>
      <c r="G1145" t="s">
        <v>5725</v>
      </c>
      <c r="H1145" t="s">
        <v>51</v>
      </c>
    </row>
    <row r="1146" spans="1:8" x14ac:dyDescent="0.3">
      <c r="A1146" t="str">
        <f t="shared" si="17"/>
        <v>ISTANBUL-20.10.2016</v>
      </c>
      <c r="B1146" t="s">
        <v>5725</v>
      </c>
      <c r="C1146" s="21" t="s">
        <v>4232</v>
      </c>
      <c r="D1146">
        <v>17</v>
      </c>
      <c r="E1146">
        <v>11</v>
      </c>
      <c r="F1146" t="s">
        <v>27</v>
      </c>
      <c r="G1146" t="s">
        <v>5725</v>
      </c>
      <c r="H1146" t="s">
        <v>51</v>
      </c>
    </row>
    <row r="1147" spans="1:8" x14ac:dyDescent="0.3">
      <c r="A1147" t="str">
        <f t="shared" si="17"/>
        <v>ISTANBUL-21.10.2016</v>
      </c>
      <c r="B1147" t="s">
        <v>5725</v>
      </c>
      <c r="C1147" s="21" t="s">
        <v>4487</v>
      </c>
      <c r="D1147">
        <v>18</v>
      </c>
      <c r="E1147">
        <v>10</v>
      </c>
      <c r="F1147" t="s">
        <v>72</v>
      </c>
      <c r="G1147" t="s">
        <v>5725</v>
      </c>
      <c r="H1147" t="s">
        <v>51</v>
      </c>
    </row>
    <row r="1148" spans="1:8" x14ac:dyDescent="0.3">
      <c r="A1148" t="str">
        <f t="shared" si="17"/>
        <v>ISTANBUL-21.10.2016</v>
      </c>
      <c r="B1148" t="s">
        <v>5725</v>
      </c>
      <c r="C1148" s="21" t="s">
        <v>4487</v>
      </c>
      <c r="D1148">
        <v>18</v>
      </c>
      <c r="E1148">
        <v>10</v>
      </c>
      <c r="F1148" t="s">
        <v>72</v>
      </c>
      <c r="G1148" t="s">
        <v>5725</v>
      </c>
      <c r="H1148" t="s">
        <v>51</v>
      </c>
    </row>
    <row r="1149" spans="1:8" x14ac:dyDescent="0.3">
      <c r="A1149" t="str">
        <f t="shared" si="17"/>
        <v>ANKARA-23.10.2016</v>
      </c>
      <c r="B1149" t="s">
        <v>132</v>
      </c>
      <c r="C1149" s="21" t="s">
        <v>3909</v>
      </c>
      <c r="D1149">
        <v>20</v>
      </c>
      <c r="E1149">
        <v>4</v>
      </c>
      <c r="F1149" t="s">
        <v>72</v>
      </c>
      <c r="G1149" t="s">
        <v>132</v>
      </c>
      <c r="H1149" t="s">
        <v>130</v>
      </c>
    </row>
    <row r="1150" spans="1:8" x14ac:dyDescent="0.3">
      <c r="A1150" t="str">
        <f t="shared" si="17"/>
        <v>ISTANBUL-24.10.2016</v>
      </c>
      <c r="B1150" t="s">
        <v>5725</v>
      </c>
      <c r="C1150" s="21" t="s">
        <v>3910</v>
      </c>
      <c r="D1150">
        <v>19</v>
      </c>
      <c r="E1150">
        <v>12</v>
      </c>
      <c r="F1150" t="s">
        <v>27</v>
      </c>
      <c r="G1150" t="s">
        <v>5725</v>
      </c>
      <c r="H1150" t="s">
        <v>51</v>
      </c>
    </row>
    <row r="1151" spans="1:8" x14ac:dyDescent="0.3">
      <c r="A1151" t="str">
        <f t="shared" si="17"/>
        <v>ISTANBUL-26.10.2016</v>
      </c>
      <c r="B1151" t="s">
        <v>5725</v>
      </c>
      <c r="C1151" s="21" t="s">
        <v>3911</v>
      </c>
      <c r="D1151">
        <v>18</v>
      </c>
      <c r="E1151">
        <v>12</v>
      </c>
      <c r="F1151" t="s">
        <v>27</v>
      </c>
      <c r="G1151" t="s">
        <v>5725</v>
      </c>
      <c r="H1151" t="s">
        <v>51</v>
      </c>
    </row>
    <row r="1152" spans="1:8" x14ac:dyDescent="0.3">
      <c r="A1152" t="str">
        <f t="shared" si="17"/>
        <v>ANKARA-26.10.2016</v>
      </c>
      <c r="B1152" t="s">
        <v>132</v>
      </c>
      <c r="C1152" s="21" t="s">
        <v>3911</v>
      </c>
      <c r="D1152">
        <v>19</v>
      </c>
      <c r="E1152">
        <v>2</v>
      </c>
      <c r="F1152" t="s">
        <v>72</v>
      </c>
      <c r="G1152" t="s">
        <v>132</v>
      </c>
      <c r="H1152" t="s">
        <v>130</v>
      </c>
    </row>
    <row r="1153" spans="1:8" x14ac:dyDescent="0.3">
      <c r="A1153" t="str">
        <f t="shared" si="17"/>
        <v>ISTANBUL-27.10.2016</v>
      </c>
      <c r="B1153" t="s">
        <v>5725</v>
      </c>
      <c r="C1153" s="21" t="s">
        <v>3612</v>
      </c>
      <c r="D1153">
        <v>19</v>
      </c>
      <c r="E1153">
        <v>11</v>
      </c>
      <c r="F1153" t="s">
        <v>72</v>
      </c>
      <c r="G1153" t="s">
        <v>5725</v>
      </c>
      <c r="H1153" t="s">
        <v>51</v>
      </c>
    </row>
    <row r="1154" spans="1:8" x14ac:dyDescent="0.3">
      <c r="A1154" t="str">
        <f t="shared" si="17"/>
        <v>ISTANBUL-27.10.2016</v>
      </c>
      <c r="B1154" t="s">
        <v>5725</v>
      </c>
      <c r="C1154" s="21" t="s">
        <v>3612</v>
      </c>
      <c r="D1154">
        <v>19</v>
      </c>
      <c r="E1154">
        <v>11</v>
      </c>
      <c r="F1154" t="s">
        <v>72</v>
      </c>
      <c r="G1154" t="s">
        <v>5725</v>
      </c>
      <c r="H1154" t="s">
        <v>51</v>
      </c>
    </row>
    <row r="1155" spans="1:8" x14ac:dyDescent="0.3">
      <c r="A1155" t="str">
        <f t="shared" ref="A1155:A1218" si="18">CONCATENATE(B1155,"-",C1155)</f>
        <v>ISTANBUL-28.10.2016</v>
      </c>
      <c r="B1155" t="s">
        <v>5725</v>
      </c>
      <c r="C1155" s="21" t="s">
        <v>3494</v>
      </c>
      <c r="D1155">
        <v>20</v>
      </c>
      <c r="E1155">
        <v>11</v>
      </c>
      <c r="F1155" t="s">
        <v>72</v>
      </c>
      <c r="G1155" t="s">
        <v>5725</v>
      </c>
      <c r="H1155" t="s">
        <v>51</v>
      </c>
    </row>
    <row r="1156" spans="1:8" x14ac:dyDescent="0.3">
      <c r="A1156" t="str">
        <f t="shared" si="18"/>
        <v>ANKARA-28.10.2016</v>
      </c>
      <c r="B1156" t="s">
        <v>132</v>
      </c>
      <c r="C1156" s="21" t="s">
        <v>3494</v>
      </c>
      <c r="D1156">
        <v>22</v>
      </c>
      <c r="E1156">
        <v>3</v>
      </c>
      <c r="F1156" t="s">
        <v>72</v>
      </c>
      <c r="G1156" t="s">
        <v>132</v>
      </c>
      <c r="H1156" t="s">
        <v>130</v>
      </c>
    </row>
    <row r="1157" spans="1:8" x14ac:dyDescent="0.3">
      <c r="A1157" t="str">
        <f t="shared" si="18"/>
        <v>ISTANBUL-29.10.2016</v>
      </c>
      <c r="B1157" t="s">
        <v>5725</v>
      </c>
      <c r="C1157" s="21" t="s">
        <v>4706</v>
      </c>
      <c r="D1157">
        <v>21</v>
      </c>
      <c r="E1157">
        <v>14</v>
      </c>
      <c r="F1157" t="s">
        <v>72</v>
      </c>
      <c r="G1157" t="s">
        <v>5725</v>
      </c>
      <c r="H1157" t="s">
        <v>51</v>
      </c>
    </row>
    <row r="1158" spans="1:8" x14ac:dyDescent="0.3">
      <c r="A1158" t="str">
        <f t="shared" si="18"/>
        <v>ANKARA-31.10.2016</v>
      </c>
      <c r="B1158" t="s">
        <v>132</v>
      </c>
      <c r="C1158" s="21" t="s">
        <v>4612</v>
      </c>
      <c r="D1158">
        <v>23</v>
      </c>
      <c r="E1158">
        <v>6</v>
      </c>
      <c r="F1158" t="s">
        <v>27</v>
      </c>
      <c r="G1158" t="s">
        <v>132</v>
      </c>
      <c r="H1158" t="s">
        <v>130</v>
      </c>
    </row>
    <row r="1159" spans="1:8" x14ac:dyDescent="0.3">
      <c r="A1159" t="str">
        <f t="shared" si="18"/>
        <v>ISTANBUL-02.11.2016</v>
      </c>
      <c r="B1159" t="s">
        <v>5725</v>
      </c>
      <c r="C1159" s="21" t="s">
        <v>3912</v>
      </c>
      <c r="D1159">
        <v>8</v>
      </c>
      <c r="E1159">
        <v>3</v>
      </c>
      <c r="F1159" t="s">
        <v>37</v>
      </c>
      <c r="G1159" t="s">
        <v>5725</v>
      </c>
      <c r="H1159" t="s">
        <v>51</v>
      </c>
    </row>
    <row r="1160" spans="1:8" x14ac:dyDescent="0.3">
      <c r="A1160" t="str">
        <f t="shared" si="18"/>
        <v>ARTVİN-02.11.2016</v>
      </c>
      <c r="B1160" t="s">
        <v>67</v>
      </c>
      <c r="C1160" s="21" t="s">
        <v>3912</v>
      </c>
      <c r="D1160">
        <v>18</v>
      </c>
      <c r="E1160">
        <v>9</v>
      </c>
      <c r="F1160" t="s">
        <v>275</v>
      </c>
      <c r="G1160" t="s">
        <v>67</v>
      </c>
      <c r="H1160" t="s">
        <v>268</v>
      </c>
    </row>
    <row r="1161" spans="1:8" x14ac:dyDescent="0.3">
      <c r="A1161" t="str">
        <f t="shared" si="18"/>
        <v>ISTANBUL-04.11.2016</v>
      </c>
      <c r="B1161" t="s">
        <v>5725</v>
      </c>
      <c r="C1161" s="21" t="s">
        <v>4613</v>
      </c>
      <c r="D1161">
        <v>17</v>
      </c>
      <c r="E1161">
        <v>9</v>
      </c>
      <c r="F1161" t="s">
        <v>27</v>
      </c>
      <c r="G1161" t="s">
        <v>5725</v>
      </c>
      <c r="H1161" t="s">
        <v>51</v>
      </c>
    </row>
    <row r="1162" spans="1:8" x14ac:dyDescent="0.3">
      <c r="A1162" t="str">
        <f t="shared" si="18"/>
        <v>ISTANBUL-04.11.2016</v>
      </c>
      <c r="B1162" t="s">
        <v>5725</v>
      </c>
      <c r="C1162" s="21" t="s">
        <v>4613</v>
      </c>
      <c r="D1162">
        <v>17</v>
      </c>
      <c r="E1162">
        <v>9</v>
      </c>
      <c r="F1162" t="s">
        <v>27</v>
      </c>
      <c r="G1162" t="s">
        <v>5725</v>
      </c>
      <c r="H1162" t="s">
        <v>51</v>
      </c>
    </row>
    <row r="1163" spans="1:8" x14ac:dyDescent="0.3">
      <c r="A1163" t="str">
        <f t="shared" si="18"/>
        <v>ANKARA-05.11.2016</v>
      </c>
      <c r="B1163" t="s">
        <v>132</v>
      </c>
      <c r="C1163" s="21" t="s">
        <v>3913</v>
      </c>
      <c r="D1163">
        <v>23</v>
      </c>
      <c r="E1163">
        <v>10</v>
      </c>
      <c r="F1163" t="s">
        <v>37</v>
      </c>
      <c r="G1163" t="s">
        <v>132</v>
      </c>
      <c r="H1163" t="s">
        <v>130</v>
      </c>
    </row>
    <row r="1164" spans="1:8" x14ac:dyDescent="0.3">
      <c r="A1164" t="str">
        <f t="shared" si="18"/>
        <v>ISTANBUL-06.11.2016</v>
      </c>
      <c r="B1164" t="s">
        <v>5725</v>
      </c>
      <c r="C1164" s="21" t="s">
        <v>3495</v>
      </c>
      <c r="D1164">
        <v>29</v>
      </c>
      <c r="E1164">
        <v>20</v>
      </c>
      <c r="F1164" t="s">
        <v>27</v>
      </c>
      <c r="G1164" t="s">
        <v>5725</v>
      </c>
      <c r="H1164" t="s">
        <v>51</v>
      </c>
    </row>
    <row r="1165" spans="1:8" x14ac:dyDescent="0.3">
      <c r="A1165" t="str">
        <f t="shared" si="18"/>
        <v>ARTVİN-06.11.2016</v>
      </c>
      <c r="B1165" t="s">
        <v>67</v>
      </c>
      <c r="C1165" s="21" t="s">
        <v>3495</v>
      </c>
      <c r="D1165">
        <v>22</v>
      </c>
      <c r="E1165">
        <v>16</v>
      </c>
      <c r="F1165" t="s">
        <v>27</v>
      </c>
      <c r="G1165" t="s">
        <v>67</v>
      </c>
      <c r="H1165" t="s">
        <v>268</v>
      </c>
    </row>
    <row r="1166" spans="1:8" x14ac:dyDescent="0.3">
      <c r="A1166" t="str">
        <f t="shared" si="18"/>
        <v>ARTVİN-09.11.2016</v>
      </c>
      <c r="B1166" t="s">
        <v>67</v>
      </c>
      <c r="C1166" s="21" t="s">
        <v>3771</v>
      </c>
      <c r="D1166">
        <v>22</v>
      </c>
      <c r="E1166">
        <v>16</v>
      </c>
      <c r="F1166" t="s">
        <v>27</v>
      </c>
      <c r="G1166" t="s">
        <v>67</v>
      </c>
      <c r="H1166" t="s">
        <v>268</v>
      </c>
    </row>
    <row r="1167" spans="1:8" x14ac:dyDescent="0.3">
      <c r="A1167" t="str">
        <f t="shared" si="18"/>
        <v>ISTANBUL-09.11.2016</v>
      </c>
      <c r="B1167" t="s">
        <v>5725</v>
      </c>
      <c r="C1167" s="21" t="s">
        <v>3771</v>
      </c>
      <c r="D1167">
        <v>30</v>
      </c>
      <c r="E1167">
        <v>19</v>
      </c>
      <c r="F1167" t="s">
        <v>72</v>
      </c>
      <c r="G1167" t="s">
        <v>5725</v>
      </c>
      <c r="H1167" t="s">
        <v>51</v>
      </c>
    </row>
    <row r="1168" spans="1:8" x14ac:dyDescent="0.3">
      <c r="A1168" t="str">
        <f t="shared" si="18"/>
        <v>ANKARA-09.11.2016</v>
      </c>
      <c r="B1168" t="s">
        <v>132</v>
      </c>
      <c r="C1168" s="21" t="s">
        <v>3771</v>
      </c>
      <c r="D1168">
        <v>29</v>
      </c>
      <c r="E1168">
        <v>8</v>
      </c>
      <c r="F1168" t="s">
        <v>72</v>
      </c>
      <c r="G1168" t="s">
        <v>132</v>
      </c>
      <c r="H1168" t="s">
        <v>130</v>
      </c>
    </row>
    <row r="1169" spans="1:8" x14ac:dyDescent="0.3">
      <c r="A1169" t="str">
        <f t="shared" si="18"/>
        <v>ISTANBUL-10.11.2016</v>
      </c>
      <c r="B1169" t="s">
        <v>5725</v>
      </c>
      <c r="C1169" s="21" t="s">
        <v>4488</v>
      </c>
      <c r="D1169">
        <v>23</v>
      </c>
      <c r="E1169">
        <v>14</v>
      </c>
      <c r="F1169" t="s">
        <v>72</v>
      </c>
      <c r="G1169" t="s">
        <v>5725</v>
      </c>
      <c r="H1169" t="s">
        <v>51</v>
      </c>
    </row>
    <row r="1170" spans="1:8" x14ac:dyDescent="0.3">
      <c r="A1170" t="str">
        <f t="shared" si="18"/>
        <v>ISTANBUL-12.11.2016</v>
      </c>
      <c r="B1170" t="s">
        <v>5725</v>
      </c>
      <c r="C1170" s="21" t="s">
        <v>4086</v>
      </c>
      <c r="D1170">
        <v>2</v>
      </c>
      <c r="E1170">
        <v>0</v>
      </c>
      <c r="F1170" t="s">
        <v>37</v>
      </c>
      <c r="G1170" t="s">
        <v>5725</v>
      </c>
      <c r="H1170" t="s">
        <v>51</v>
      </c>
    </row>
    <row r="1171" spans="1:8" x14ac:dyDescent="0.3">
      <c r="A1171" t="str">
        <f t="shared" si="18"/>
        <v>ANKARA-15.11.2016</v>
      </c>
      <c r="B1171" t="s">
        <v>132</v>
      </c>
      <c r="C1171" s="21" t="s">
        <v>4614</v>
      </c>
      <c r="D1171">
        <v>11</v>
      </c>
      <c r="E1171">
        <v>-1</v>
      </c>
      <c r="F1171" t="s">
        <v>27</v>
      </c>
      <c r="G1171" t="s">
        <v>132</v>
      </c>
      <c r="H1171" t="s">
        <v>130</v>
      </c>
    </row>
    <row r="1172" spans="1:8" x14ac:dyDescent="0.3">
      <c r="A1172" t="str">
        <f t="shared" si="18"/>
        <v>ANKARA-18.11.2016</v>
      </c>
      <c r="B1172" t="s">
        <v>132</v>
      </c>
      <c r="C1172" s="21" t="s">
        <v>4087</v>
      </c>
      <c r="D1172">
        <v>10</v>
      </c>
      <c r="E1172">
        <v>-3</v>
      </c>
      <c r="F1172" t="s">
        <v>72</v>
      </c>
      <c r="G1172" t="s">
        <v>132</v>
      </c>
      <c r="H1172" t="s">
        <v>130</v>
      </c>
    </row>
    <row r="1173" spans="1:8" x14ac:dyDescent="0.3">
      <c r="A1173" t="str">
        <f t="shared" si="18"/>
        <v>ISTANBUL-18.11.2016</v>
      </c>
      <c r="B1173" t="s">
        <v>5725</v>
      </c>
      <c r="C1173" s="21" t="s">
        <v>4087</v>
      </c>
      <c r="D1173">
        <v>15</v>
      </c>
      <c r="E1173">
        <v>9</v>
      </c>
      <c r="F1173" t="s">
        <v>27</v>
      </c>
      <c r="G1173" t="s">
        <v>5725</v>
      </c>
      <c r="H1173" t="s">
        <v>51</v>
      </c>
    </row>
    <row r="1174" spans="1:8" x14ac:dyDescent="0.3">
      <c r="A1174" t="str">
        <f t="shared" si="18"/>
        <v>ISTANBUL-18.11.2016</v>
      </c>
      <c r="B1174" t="s">
        <v>5725</v>
      </c>
      <c r="C1174" s="21" t="s">
        <v>4087</v>
      </c>
      <c r="D1174">
        <v>15</v>
      </c>
      <c r="E1174">
        <v>9</v>
      </c>
      <c r="F1174" t="s">
        <v>27</v>
      </c>
      <c r="G1174" t="s">
        <v>5725</v>
      </c>
      <c r="H1174" t="s">
        <v>51</v>
      </c>
    </row>
    <row r="1175" spans="1:8" x14ac:dyDescent="0.3">
      <c r="A1175" t="str">
        <f t="shared" si="18"/>
        <v>ISTANBUL-18.11.2016</v>
      </c>
      <c r="B1175" t="s">
        <v>5725</v>
      </c>
      <c r="C1175" s="21" t="s">
        <v>4087</v>
      </c>
      <c r="D1175">
        <v>15</v>
      </c>
      <c r="E1175">
        <v>9</v>
      </c>
      <c r="F1175" t="s">
        <v>27</v>
      </c>
      <c r="G1175" t="s">
        <v>5725</v>
      </c>
      <c r="H1175" t="s">
        <v>51</v>
      </c>
    </row>
    <row r="1176" spans="1:8" x14ac:dyDescent="0.3">
      <c r="A1176" t="str">
        <f t="shared" si="18"/>
        <v>ISTANBUL-18.11.2016</v>
      </c>
      <c r="B1176" t="s">
        <v>5725</v>
      </c>
      <c r="C1176" s="21" t="s">
        <v>4087</v>
      </c>
      <c r="D1176">
        <v>15</v>
      </c>
      <c r="E1176">
        <v>9</v>
      </c>
      <c r="F1176" t="s">
        <v>27</v>
      </c>
      <c r="G1176" t="s">
        <v>5725</v>
      </c>
      <c r="H1176" t="s">
        <v>51</v>
      </c>
    </row>
    <row r="1177" spans="1:8" x14ac:dyDescent="0.3">
      <c r="A1177" t="str">
        <f t="shared" si="18"/>
        <v>ISTANBUL-19.11.2016</v>
      </c>
      <c r="B1177" t="s">
        <v>5725</v>
      </c>
      <c r="C1177" s="21" t="s">
        <v>4233</v>
      </c>
      <c r="D1177">
        <v>17</v>
      </c>
      <c r="E1177">
        <v>11</v>
      </c>
      <c r="F1177" t="s">
        <v>72</v>
      </c>
      <c r="G1177" t="s">
        <v>5725</v>
      </c>
      <c r="H1177" t="s">
        <v>51</v>
      </c>
    </row>
    <row r="1178" spans="1:8" x14ac:dyDescent="0.3">
      <c r="A1178" t="str">
        <f t="shared" si="18"/>
        <v>ARTVİN-19.11.2016</v>
      </c>
      <c r="B1178" t="s">
        <v>67</v>
      </c>
      <c r="C1178" s="21" t="s">
        <v>4233</v>
      </c>
      <c r="D1178">
        <v>17</v>
      </c>
      <c r="E1178">
        <v>12</v>
      </c>
      <c r="F1178" t="s">
        <v>275</v>
      </c>
      <c r="G1178" t="s">
        <v>67</v>
      </c>
      <c r="H1178" t="s">
        <v>268</v>
      </c>
    </row>
    <row r="1179" spans="1:8" x14ac:dyDescent="0.3">
      <c r="A1179" t="str">
        <f t="shared" si="18"/>
        <v>ISTANBUL-21.11.2016</v>
      </c>
      <c r="B1179" t="s">
        <v>5725</v>
      </c>
      <c r="C1179" s="21" t="s">
        <v>4088</v>
      </c>
      <c r="D1179">
        <v>19</v>
      </c>
      <c r="E1179">
        <v>12</v>
      </c>
      <c r="F1179" t="s">
        <v>27</v>
      </c>
      <c r="G1179" t="s">
        <v>5725</v>
      </c>
      <c r="H1179" t="s">
        <v>51</v>
      </c>
    </row>
    <row r="1180" spans="1:8" x14ac:dyDescent="0.3">
      <c r="A1180" t="str">
        <f t="shared" si="18"/>
        <v>ISTANBUL-25.11.2016</v>
      </c>
      <c r="B1180" t="s">
        <v>5725</v>
      </c>
      <c r="C1180" s="21" t="s">
        <v>3914</v>
      </c>
      <c r="D1180">
        <v>15</v>
      </c>
      <c r="E1180">
        <v>11</v>
      </c>
      <c r="F1180" t="s">
        <v>37</v>
      </c>
      <c r="G1180" t="s">
        <v>5725</v>
      </c>
      <c r="H1180" t="s">
        <v>51</v>
      </c>
    </row>
    <row r="1181" spans="1:8" x14ac:dyDescent="0.3">
      <c r="A1181" t="str">
        <f t="shared" si="18"/>
        <v>ISTANBUL-26.11.2016</v>
      </c>
      <c r="B1181" t="s">
        <v>5725</v>
      </c>
      <c r="C1181" s="21" t="s">
        <v>3772</v>
      </c>
      <c r="D1181">
        <v>14</v>
      </c>
      <c r="E1181">
        <v>10</v>
      </c>
      <c r="F1181" t="s">
        <v>37</v>
      </c>
      <c r="G1181" t="s">
        <v>5725</v>
      </c>
      <c r="H1181" t="s">
        <v>51</v>
      </c>
    </row>
    <row r="1182" spans="1:8" x14ac:dyDescent="0.3">
      <c r="A1182" t="str">
        <f t="shared" si="18"/>
        <v>ISTANBUL-26.11.2016</v>
      </c>
      <c r="B1182" t="s">
        <v>5725</v>
      </c>
      <c r="C1182" s="21" t="s">
        <v>3772</v>
      </c>
      <c r="D1182">
        <v>14</v>
      </c>
      <c r="E1182">
        <v>10</v>
      </c>
      <c r="F1182" t="s">
        <v>37</v>
      </c>
      <c r="G1182" t="s">
        <v>5725</v>
      </c>
      <c r="H1182" t="s">
        <v>51</v>
      </c>
    </row>
    <row r="1183" spans="1:8" x14ac:dyDescent="0.3">
      <c r="A1183" t="str">
        <f t="shared" si="18"/>
        <v>ISTANBUL-26.11.2016</v>
      </c>
      <c r="B1183" t="s">
        <v>5725</v>
      </c>
      <c r="C1183" s="21" t="s">
        <v>3772</v>
      </c>
      <c r="D1183">
        <v>14</v>
      </c>
      <c r="E1183">
        <v>10</v>
      </c>
      <c r="F1183" t="s">
        <v>37</v>
      </c>
      <c r="G1183" t="s">
        <v>5725</v>
      </c>
      <c r="H1183" t="s">
        <v>51</v>
      </c>
    </row>
    <row r="1184" spans="1:8" x14ac:dyDescent="0.3">
      <c r="A1184" t="str">
        <f t="shared" si="18"/>
        <v>ISTANBUL-28.11.2016</v>
      </c>
      <c r="B1184" t="s">
        <v>5725</v>
      </c>
      <c r="C1184" s="21" t="s">
        <v>3416</v>
      </c>
      <c r="D1184">
        <v>9</v>
      </c>
      <c r="E1184">
        <v>4</v>
      </c>
      <c r="F1184" t="s">
        <v>37</v>
      </c>
      <c r="G1184" t="s">
        <v>5725</v>
      </c>
      <c r="H1184" t="s">
        <v>51</v>
      </c>
    </row>
    <row r="1185" spans="1:8" x14ac:dyDescent="0.3">
      <c r="A1185" t="str">
        <f t="shared" si="18"/>
        <v>ISTANBUL-30.11.2016</v>
      </c>
      <c r="B1185" t="s">
        <v>5725</v>
      </c>
      <c r="C1185" s="21" t="s">
        <v>4089</v>
      </c>
      <c r="D1185">
        <v>11</v>
      </c>
      <c r="E1185">
        <v>7</v>
      </c>
      <c r="F1185" t="s">
        <v>27</v>
      </c>
      <c r="G1185" t="s">
        <v>5725</v>
      </c>
      <c r="H1185" t="s">
        <v>51</v>
      </c>
    </row>
    <row r="1186" spans="1:8" x14ac:dyDescent="0.3">
      <c r="A1186" t="str">
        <f t="shared" si="18"/>
        <v>ISTANBUL-30.11.2016</v>
      </c>
      <c r="B1186" t="s">
        <v>5725</v>
      </c>
      <c r="C1186" s="21" t="s">
        <v>4089</v>
      </c>
      <c r="D1186">
        <v>11</v>
      </c>
      <c r="E1186">
        <v>7</v>
      </c>
      <c r="F1186" t="s">
        <v>27</v>
      </c>
      <c r="G1186" t="s">
        <v>5725</v>
      </c>
      <c r="H1186" t="s">
        <v>51</v>
      </c>
    </row>
    <row r="1187" spans="1:8" x14ac:dyDescent="0.3">
      <c r="A1187" t="str">
        <f t="shared" si="18"/>
        <v>ANKARA-01.12.2016</v>
      </c>
      <c r="B1187" t="s">
        <v>132</v>
      </c>
      <c r="C1187" s="21" t="s">
        <v>4615</v>
      </c>
      <c r="D1187">
        <v>4</v>
      </c>
      <c r="E1187">
        <v>1</v>
      </c>
      <c r="F1187" t="s">
        <v>37</v>
      </c>
      <c r="G1187" t="s">
        <v>132</v>
      </c>
      <c r="H1187" t="s">
        <v>130</v>
      </c>
    </row>
    <row r="1188" spans="1:8" x14ac:dyDescent="0.3">
      <c r="A1188" t="str">
        <f t="shared" si="18"/>
        <v>ISTANBUL-04.12.2016</v>
      </c>
      <c r="B1188" t="s">
        <v>5725</v>
      </c>
      <c r="C1188" s="21" t="s">
        <v>3585</v>
      </c>
      <c r="D1188">
        <v>19</v>
      </c>
      <c r="E1188">
        <v>10</v>
      </c>
      <c r="F1188" t="s">
        <v>27</v>
      </c>
      <c r="G1188" t="s">
        <v>5725</v>
      </c>
      <c r="H1188" t="s">
        <v>51</v>
      </c>
    </row>
    <row r="1189" spans="1:8" x14ac:dyDescent="0.3">
      <c r="A1189" t="str">
        <f t="shared" si="18"/>
        <v>ISTANBUL-05.12.2016</v>
      </c>
      <c r="B1189" t="s">
        <v>5725</v>
      </c>
      <c r="C1189" s="21" t="s">
        <v>4090</v>
      </c>
      <c r="D1189">
        <v>22</v>
      </c>
      <c r="E1189">
        <v>13</v>
      </c>
      <c r="F1189" t="s">
        <v>27</v>
      </c>
      <c r="G1189" t="s">
        <v>5725</v>
      </c>
      <c r="H1189" t="s">
        <v>51</v>
      </c>
    </row>
    <row r="1190" spans="1:8" x14ac:dyDescent="0.3">
      <c r="A1190" t="str">
        <f t="shared" si="18"/>
        <v>ISTANBUL-06.12.2016</v>
      </c>
      <c r="B1190" t="s">
        <v>5725</v>
      </c>
      <c r="C1190" s="21" t="s">
        <v>4091</v>
      </c>
      <c r="D1190">
        <v>27</v>
      </c>
      <c r="E1190">
        <v>19</v>
      </c>
      <c r="F1190" t="s">
        <v>37</v>
      </c>
      <c r="G1190" t="s">
        <v>5725</v>
      </c>
      <c r="H1190" t="s">
        <v>51</v>
      </c>
    </row>
    <row r="1191" spans="1:8" x14ac:dyDescent="0.3">
      <c r="A1191" t="str">
        <f t="shared" si="18"/>
        <v>ISTANBUL-10.12.2016</v>
      </c>
      <c r="B1191" t="s">
        <v>5725</v>
      </c>
      <c r="C1191" s="21" t="s">
        <v>4489</v>
      </c>
      <c r="D1191">
        <v>23</v>
      </c>
      <c r="E1191">
        <v>14</v>
      </c>
      <c r="F1191" t="s">
        <v>72</v>
      </c>
      <c r="G1191" t="s">
        <v>5725</v>
      </c>
      <c r="H1191" t="s">
        <v>51</v>
      </c>
    </row>
    <row r="1192" spans="1:8" x14ac:dyDescent="0.3">
      <c r="A1192" t="str">
        <f t="shared" si="18"/>
        <v>ISTANBUL-10.12.2016</v>
      </c>
      <c r="B1192" t="s">
        <v>5725</v>
      </c>
      <c r="C1192" s="21" t="s">
        <v>4489</v>
      </c>
      <c r="D1192">
        <v>23</v>
      </c>
      <c r="E1192">
        <v>14</v>
      </c>
      <c r="F1192" t="s">
        <v>72</v>
      </c>
      <c r="G1192" t="s">
        <v>5725</v>
      </c>
      <c r="H1192" t="s">
        <v>51</v>
      </c>
    </row>
    <row r="1193" spans="1:8" x14ac:dyDescent="0.3">
      <c r="A1193" t="str">
        <f t="shared" si="18"/>
        <v>ANKARA-12.12.2016</v>
      </c>
      <c r="B1193" t="s">
        <v>132</v>
      </c>
      <c r="C1193" s="21" t="s">
        <v>4616</v>
      </c>
      <c r="D1193">
        <v>2</v>
      </c>
      <c r="E1193">
        <v>-14</v>
      </c>
      <c r="F1193" t="s">
        <v>275</v>
      </c>
      <c r="G1193" t="s">
        <v>132</v>
      </c>
      <c r="H1193" t="s">
        <v>130</v>
      </c>
    </row>
    <row r="1194" spans="1:8" x14ac:dyDescent="0.3">
      <c r="A1194" t="str">
        <f t="shared" si="18"/>
        <v>ISTANBUL-13.12.2016</v>
      </c>
      <c r="B1194" t="s">
        <v>5725</v>
      </c>
      <c r="C1194" s="21" t="s">
        <v>4382</v>
      </c>
      <c r="D1194">
        <v>4</v>
      </c>
      <c r="E1194">
        <v>0</v>
      </c>
      <c r="F1194" t="s">
        <v>27</v>
      </c>
      <c r="G1194" t="s">
        <v>5725</v>
      </c>
      <c r="H1194" t="s">
        <v>51</v>
      </c>
    </row>
    <row r="1195" spans="1:8" x14ac:dyDescent="0.3">
      <c r="A1195" t="str">
        <f t="shared" si="18"/>
        <v>ISTANBUL-17.12.2016</v>
      </c>
      <c r="B1195" t="s">
        <v>5725</v>
      </c>
      <c r="C1195" s="21" t="s">
        <v>3496</v>
      </c>
      <c r="D1195">
        <v>10</v>
      </c>
      <c r="E1195">
        <v>5</v>
      </c>
      <c r="F1195" t="s">
        <v>27</v>
      </c>
      <c r="G1195" t="s">
        <v>5725</v>
      </c>
      <c r="H1195" t="s">
        <v>51</v>
      </c>
    </row>
    <row r="1196" spans="1:8" x14ac:dyDescent="0.3">
      <c r="A1196" t="str">
        <f t="shared" si="18"/>
        <v>ISTANBUL-17.12.2016</v>
      </c>
      <c r="B1196" t="s">
        <v>5725</v>
      </c>
      <c r="C1196" s="21" t="s">
        <v>3496</v>
      </c>
      <c r="D1196">
        <v>10</v>
      </c>
      <c r="E1196">
        <v>5</v>
      </c>
      <c r="F1196" t="s">
        <v>27</v>
      </c>
      <c r="G1196" t="s">
        <v>5725</v>
      </c>
      <c r="H1196" t="s">
        <v>51</v>
      </c>
    </row>
    <row r="1197" spans="1:8" x14ac:dyDescent="0.3">
      <c r="A1197" t="str">
        <f t="shared" si="18"/>
        <v>ISTANBUL-18.12.2016</v>
      </c>
      <c r="B1197" t="s">
        <v>5725</v>
      </c>
      <c r="C1197" s="21" t="s">
        <v>4092</v>
      </c>
      <c r="D1197">
        <v>10</v>
      </c>
      <c r="E1197">
        <v>4</v>
      </c>
      <c r="F1197" t="s">
        <v>27</v>
      </c>
      <c r="G1197" t="s">
        <v>5725</v>
      </c>
      <c r="H1197" t="s">
        <v>51</v>
      </c>
    </row>
    <row r="1198" spans="1:8" x14ac:dyDescent="0.3">
      <c r="A1198" t="str">
        <f t="shared" si="18"/>
        <v>ANKARA-19.12.2016</v>
      </c>
      <c r="B1198" t="s">
        <v>132</v>
      </c>
      <c r="C1198" s="21" t="s">
        <v>4093</v>
      </c>
      <c r="D1198">
        <v>4</v>
      </c>
      <c r="E1198">
        <v>-9</v>
      </c>
      <c r="F1198" t="s">
        <v>27</v>
      </c>
      <c r="G1198" t="s">
        <v>132</v>
      </c>
      <c r="H1198" t="s">
        <v>130</v>
      </c>
    </row>
    <row r="1199" spans="1:8" x14ac:dyDescent="0.3">
      <c r="A1199" t="str">
        <f t="shared" si="18"/>
        <v>ANKARA-23.12.2016</v>
      </c>
      <c r="B1199" t="s">
        <v>132</v>
      </c>
      <c r="C1199" s="21" t="s">
        <v>4783</v>
      </c>
      <c r="D1199">
        <v>5</v>
      </c>
      <c r="E1199">
        <v>-8</v>
      </c>
      <c r="F1199" t="s">
        <v>72</v>
      </c>
      <c r="G1199" t="s">
        <v>132</v>
      </c>
      <c r="H1199" t="s">
        <v>130</v>
      </c>
    </row>
    <row r="1200" spans="1:8" x14ac:dyDescent="0.3">
      <c r="A1200" t="str">
        <f t="shared" si="18"/>
        <v>ISTANBUL-24.12.2016</v>
      </c>
      <c r="B1200" t="s">
        <v>5725</v>
      </c>
      <c r="C1200" s="21" t="s">
        <v>3542</v>
      </c>
      <c r="D1200">
        <v>13</v>
      </c>
      <c r="E1200">
        <v>6</v>
      </c>
      <c r="F1200" t="s">
        <v>27</v>
      </c>
      <c r="G1200" t="s">
        <v>5725</v>
      </c>
      <c r="H1200" t="s">
        <v>51</v>
      </c>
    </row>
    <row r="1201" spans="1:8" x14ac:dyDescent="0.3">
      <c r="A1201" t="str">
        <f t="shared" si="18"/>
        <v>ISTANBUL-24.12.2016</v>
      </c>
      <c r="B1201" t="s">
        <v>5725</v>
      </c>
      <c r="C1201" s="21" t="s">
        <v>3542</v>
      </c>
      <c r="D1201">
        <v>13</v>
      </c>
      <c r="E1201">
        <v>6</v>
      </c>
      <c r="F1201" t="s">
        <v>27</v>
      </c>
      <c r="G1201" t="s">
        <v>5725</v>
      </c>
      <c r="H1201" t="s">
        <v>51</v>
      </c>
    </row>
    <row r="1202" spans="1:8" x14ac:dyDescent="0.3">
      <c r="A1202" t="str">
        <f t="shared" si="18"/>
        <v>ANKARA-25.12.2016</v>
      </c>
      <c r="B1202" t="s">
        <v>132</v>
      </c>
      <c r="C1202" s="21" t="s">
        <v>4490</v>
      </c>
      <c r="D1202">
        <v>8</v>
      </c>
      <c r="E1202">
        <v>-8</v>
      </c>
      <c r="F1202" t="s">
        <v>27</v>
      </c>
      <c r="G1202" t="s">
        <v>132</v>
      </c>
      <c r="H1202" t="s">
        <v>130</v>
      </c>
    </row>
    <row r="1203" spans="1:8" x14ac:dyDescent="0.3">
      <c r="A1203" t="str">
        <f t="shared" si="18"/>
        <v>ANKARA-26.12.2016</v>
      </c>
      <c r="B1203" t="s">
        <v>132</v>
      </c>
      <c r="C1203" s="21" t="s">
        <v>4383</v>
      </c>
      <c r="D1203">
        <v>4</v>
      </c>
      <c r="E1203">
        <v>-10</v>
      </c>
      <c r="F1203" t="s">
        <v>27</v>
      </c>
      <c r="G1203" t="s">
        <v>132</v>
      </c>
      <c r="H1203" t="s">
        <v>130</v>
      </c>
    </row>
    <row r="1204" spans="1:8" x14ac:dyDescent="0.3">
      <c r="A1204" t="str">
        <f t="shared" si="18"/>
        <v>ANKARA-27.12.2016</v>
      </c>
      <c r="B1204" t="s">
        <v>132</v>
      </c>
      <c r="C1204" s="21" t="s">
        <v>4234</v>
      </c>
      <c r="D1204">
        <v>7</v>
      </c>
      <c r="E1204">
        <v>-9</v>
      </c>
      <c r="F1204" t="s">
        <v>27</v>
      </c>
      <c r="G1204" t="s">
        <v>132</v>
      </c>
      <c r="H1204" t="s">
        <v>130</v>
      </c>
    </row>
    <row r="1205" spans="1:8" x14ac:dyDescent="0.3">
      <c r="A1205" t="str">
        <f t="shared" si="18"/>
        <v>ISTANBUL-29.12.2016</v>
      </c>
      <c r="B1205" t="s">
        <v>5725</v>
      </c>
      <c r="C1205" s="21" t="s">
        <v>4617</v>
      </c>
      <c r="D1205">
        <v>12</v>
      </c>
      <c r="E1205">
        <v>6</v>
      </c>
      <c r="F1205" t="s">
        <v>27</v>
      </c>
      <c r="G1205" t="s">
        <v>5725</v>
      </c>
      <c r="H1205" t="s">
        <v>51</v>
      </c>
    </row>
    <row r="1206" spans="1:8" x14ac:dyDescent="0.3">
      <c r="A1206" t="str">
        <f t="shared" si="18"/>
        <v>ANKARA-01.01.2017</v>
      </c>
      <c r="B1206" t="s">
        <v>132</v>
      </c>
      <c r="C1206" s="21" t="s">
        <v>4235</v>
      </c>
      <c r="D1206">
        <v>8</v>
      </c>
      <c r="E1206">
        <v>-2</v>
      </c>
      <c r="F1206" t="s">
        <v>27</v>
      </c>
      <c r="G1206" t="s">
        <v>132</v>
      </c>
      <c r="H1206" t="s">
        <v>130</v>
      </c>
    </row>
    <row r="1207" spans="1:8" x14ac:dyDescent="0.3">
      <c r="A1207" t="str">
        <f t="shared" si="18"/>
        <v>ISTANBUL-02.01.2017</v>
      </c>
      <c r="B1207" t="s">
        <v>5725</v>
      </c>
      <c r="C1207" s="21" t="s">
        <v>4884</v>
      </c>
      <c r="D1207">
        <v>8</v>
      </c>
      <c r="E1207">
        <v>3</v>
      </c>
      <c r="F1207" t="s">
        <v>27</v>
      </c>
      <c r="G1207" t="s">
        <v>5725</v>
      </c>
      <c r="H1207" t="s">
        <v>51</v>
      </c>
    </row>
    <row r="1208" spans="1:8" x14ac:dyDescent="0.3">
      <c r="A1208" t="str">
        <f t="shared" si="18"/>
        <v>ISTANBUL-06.01.2017</v>
      </c>
      <c r="B1208" t="s">
        <v>5725</v>
      </c>
      <c r="C1208" s="21" t="s">
        <v>4618</v>
      </c>
      <c r="D1208">
        <v>21</v>
      </c>
      <c r="E1208">
        <v>14</v>
      </c>
      <c r="F1208" t="s">
        <v>37</v>
      </c>
      <c r="G1208" t="s">
        <v>5725</v>
      </c>
      <c r="H1208" t="s">
        <v>51</v>
      </c>
    </row>
    <row r="1209" spans="1:8" x14ac:dyDescent="0.3">
      <c r="A1209" t="str">
        <f t="shared" si="18"/>
        <v>ANKARA-07.01.2017</v>
      </c>
      <c r="B1209" t="s">
        <v>132</v>
      </c>
      <c r="C1209" s="21" t="s">
        <v>4236</v>
      </c>
      <c r="D1209">
        <v>32</v>
      </c>
      <c r="E1209">
        <v>13</v>
      </c>
      <c r="F1209" t="s">
        <v>72</v>
      </c>
      <c r="G1209" t="s">
        <v>132</v>
      </c>
      <c r="H1209" t="s">
        <v>130</v>
      </c>
    </row>
    <row r="1210" spans="1:8" x14ac:dyDescent="0.3">
      <c r="A1210" t="str">
        <f t="shared" si="18"/>
        <v>ISTANBUL-11.01.2017</v>
      </c>
      <c r="B1210" t="s">
        <v>5725</v>
      </c>
      <c r="C1210" s="21" t="s">
        <v>3629</v>
      </c>
      <c r="D1210">
        <v>12</v>
      </c>
      <c r="E1210">
        <v>9</v>
      </c>
      <c r="F1210" t="s">
        <v>27</v>
      </c>
      <c r="G1210" t="s">
        <v>5725</v>
      </c>
      <c r="H1210" t="s">
        <v>51</v>
      </c>
    </row>
    <row r="1211" spans="1:8" x14ac:dyDescent="0.3">
      <c r="A1211" t="str">
        <f t="shared" si="18"/>
        <v>ISTANBUL-11.01.2017</v>
      </c>
      <c r="B1211" t="s">
        <v>5725</v>
      </c>
      <c r="C1211" s="21" t="s">
        <v>3629</v>
      </c>
      <c r="D1211">
        <v>12</v>
      </c>
      <c r="E1211">
        <v>9</v>
      </c>
      <c r="F1211" t="s">
        <v>27</v>
      </c>
      <c r="G1211" t="s">
        <v>5725</v>
      </c>
      <c r="H1211" t="s">
        <v>51</v>
      </c>
    </row>
    <row r="1212" spans="1:8" x14ac:dyDescent="0.3">
      <c r="A1212" t="str">
        <f t="shared" si="18"/>
        <v>ANKARA-13.01.2017</v>
      </c>
      <c r="B1212" t="s">
        <v>132</v>
      </c>
      <c r="C1212" s="21" t="s">
        <v>4384</v>
      </c>
      <c r="D1212">
        <v>11</v>
      </c>
      <c r="E1212">
        <v>-5</v>
      </c>
      <c r="F1212" t="s">
        <v>27</v>
      </c>
      <c r="G1212" t="s">
        <v>132</v>
      </c>
      <c r="H1212" t="s">
        <v>130</v>
      </c>
    </row>
    <row r="1213" spans="1:8" x14ac:dyDescent="0.3">
      <c r="A1213" t="str">
        <f t="shared" si="18"/>
        <v>ISTANBUL-18.01.2017</v>
      </c>
      <c r="B1213" t="s">
        <v>5725</v>
      </c>
      <c r="C1213" s="21" t="s">
        <v>4237</v>
      </c>
      <c r="D1213">
        <v>13</v>
      </c>
      <c r="E1213">
        <v>9</v>
      </c>
      <c r="F1213" t="s">
        <v>27</v>
      </c>
      <c r="G1213" t="s">
        <v>5725</v>
      </c>
      <c r="H1213" t="s">
        <v>51</v>
      </c>
    </row>
    <row r="1214" spans="1:8" x14ac:dyDescent="0.3">
      <c r="A1214" t="str">
        <f t="shared" si="18"/>
        <v>ANKARA-20.01.2017</v>
      </c>
      <c r="B1214" t="s">
        <v>132</v>
      </c>
      <c r="C1214" s="21" t="s">
        <v>3543</v>
      </c>
      <c r="D1214">
        <v>13</v>
      </c>
      <c r="E1214">
        <v>-4</v>
      </c>
      <c r="F1214" t="s">
        <v>27</v>
      </c>
      <c r="G1214" t="s">
        <v>132</v>
      </c>
      <c r="H1214" t="s">
        <v>130</v>
      </c>
    </row>
    <row r="1215" spans="1:8" x14ac:dyDescent="0.3">
      <c r="A1215" t="str">
        <f t="shared" si="18"/>
        <v>ANKARA-20.01.2017</v>
      </c>
      <c r="B1215" t="s">
        <v>132</v>
      </c>
      <c r="C1215" s="21" t="s">
        <v>3543</v>
      </c>
      <c r="D1215">
        <v>13</v>
      </c>
      <c r="E1215">
        <v>-4</v>
      </c>
      <c r="F1215" t="s">
        <v>27</v>
      </c>
      <c r="G1215" t="s">
        <v>132</v>
      </c>
      <c r="H1215" t="s">
        <v>130</v>
      </c>
    </row>
    <row r="1216" spans="1:8" x14ac:dyDescent="0.3">
      <c r="A1216" t="str">
        <f t="shared" si="18"/>
        <v>ANKARA-20.01.2017</v>
      </c>
      <c r="B1216" t="s">
        <v>132</v>
      </c>
      <c r="C1216" s="21" t="s">
        <v>3543</v>
      </c>
      <c r="D1216">
        <v>13</v>
      </c>
      <c r="E1216">
        <v>-4</v>
      </c>
      <c r="F1216" t="s">
        <v>27</v>
      </c>
      <c r="G1216" t="s">
        <v>132</v>
      </c>
      <c r="H1216" t="s">
        <v>130</v>
      </c>
    </row>
    <row r="1217" spans="1:8" x14ac:dyDescent="0.3">
      <c r="A1217" t="str">
        <f t="shared" si="18"/>
        <v>ISTANBUL-21.01.2017</v>
      </c>
      <c r="B1217" t="s">
        <v>5725</v>
      </c>
      <c r="C1217" s="21" t="s">
        <v>4491</v>
      </c>
      <c r="D1217">
        <v>15</v>
      </c>
      <c r="E1217">
        <v>9</v>
      </c>
      <c r="F1217" t="s">
        <v>37</v>
      </c>
      <c r="G1217" t="s">
        <v>5725</v>
      </c>
      <c r="H1217" t="s">
        <v>51</v>
      </c>
    </row>
    <row r="1218" spans="1:8" x14ac:dyDescent="0.3">
      <c r="A1218" t="str">
        <f t="shared" si="18"/>
        <v>ANKARA-22.01.2017</v>
      </c>
      <c r="B1218" t="s">
        <v>132</v>
      </c>
      <c r="C1218" s="21" t="s">
        <v>4707</v>
      </c>
      <c r="D1218">
        <v>8</v>
      </c>
      <c r="E1218">
        <v>-2</v>
      </c>
      <c r="F1218" t="s">
        <v>72</v>
      </c>
      <c r="G1218" t="s">
        <v>132</v>
      </c>
      <c r="H1218" t="s">
        <v>130</v>
      </c>
    </row>
    <row r="1219" spans="1:8" x14ac:dyDescent="0.3">
      <c r="A1219" t="str">
        <f t="shared" ref="A1219:A1282" si="19">CONCATENATE(B1219,"-",C1219)</f>
        <v>ANKARA-22.01.2017</v>
      </c>
      <c r="B1219" t="s">
        <v>132</v>
      </c>
      <c r="C1219" s="21" t="s">
        <v>4707</v>
      </c>
      <c r="D1219">
        <v>8</v>
      </c>
      <c r="E1219">
        <v>-2</v>
      </c>
      <c r="F1219" t="s">
        <v>72</v>
      </c>
      <c r="G1219" t="s">
        <v>132</v>
      </c>
      <c r="H1219" t="s">
        <v>130</v>
      </c>
    </row>
    <row r="1220" spans="1:8" x14ac:dyDescent="0.3">
      <c r="A1220" t="str">
        <f t="shared" si="19"/>
        <v>ANKARA-23.01.2017</v>
      </c>
      <c r="B1220" t="s">
        <v>132</v>
      </c>
      <c r="C1220" s="21" t="s">
        <v>4385</v>
      </c>
      <c r="D1220">
        <v>9</v>
      </c>
      <c r="E1220">
        <v>-3</v>
      </c>
      <c r="F1220" t="s">
        <v>27</v>
      </c>
      <c r="G1220" t="s">
        <v>132</v>
      </c>
      <c r="H1220" t="s">
        <v>130</v>
      </c>
    </row>
    <row r="1221" spans="1:8" x14ac:dyDescent="0.3">
      <c r="A1221" t="str">
        <f t="shared" si="19"/>
        <v>ISTANBUL-23.01.2017</v>
      </c>
      <c r="B1221" t="s">
        <v>5725</v>
      </c>
      <c r="C1221" s="21" t="s">
        <v>4385</v>
      </c>
      <c r="D1221">
        <v>12</v>
      </c>
      <c r="E1221">
        <v>7</v>
      </c>
      <c r="F1221" t="s">
        <v>27</v>
      </c>
      <c r="G1221" t="s">
        <v>5725</v>
      </c>
      <c r="H1221" t="s">
        <v>51</v>
      </c>
    </row>
    <row r="1222" spans="1:8" x14ac:dyDescent="0.3">
      <c r="A1222" t="str">
        <f t="shared" si="19"/>
        <v>ISTANBUL-25.01.2017</v>
      </c>
      <c r="B1222" t="s">
        <v>5725</v>
      </c>
      <c r="C1222" s="21" t="s">
        <v>3773</v>
      </c>
      <c r="D1222">
        <v>14</v>
      </c>
      <c r="E1222">
        <v>10</v>
      </c>
      <c r="F1222" t="s">
        <v>27</v>
      </c>
      <c r="G1222" t="s">
        <v>5725</v>
      </c>
      <c r="H1222" t="s">
        <v>51</v>
      </c>
    </row>
    <row r="1223" spans="1:8" x14ac:dyDescent="0.3">
      <c r="A1223" t="str">
        <f t="shared" si="19"/>
        <v>ISTANBUL-26.01.2017</v>
      </c>
      <c r="B1223" t="s">
        <v>5725</v>
      </c>
      <c r="C1223" s="21" t="s">
        <v>4492</v>
      </c>
      <c r="D1223">
        <v>10</v>
      </c>
      <c r="E1223">
        <v>7</v>
      </c>
      <c r="F1223" t="s">
        <v>37</v>
      </c>
      <c r="G1223" t="s">
        <v>5725</v>
      </c>
      <c r="H1223" t="s">
        <v>51</v>
      </c>
    </row>
    <row r="1224" spans="1:8" x14ac:dyDescent="0.3">
      <c r="A1224" t="str">
        <f t="shared" si="19"/>
        <v>ANKARA-27.01.2017</v>
      </c>
      <c r="B1224" t="s">
        <v>132</v>
      </c>
      <c r="C1224" s="21" t="s">
        <v>4314</v>
      </c>
      <c r="D1224">
        <v>11</v>
      </c>
      <c r="E1224">
        <v>1</v>
      </c>
      <c r="F1224" t="s">
        <v>27</v>
      </c>
      <c r="G1224" t="s">
        <v>132</v>
      </c>
      <c r="H1224" t="s">
        <v>130</v>
      </c>
    </row>
    <row r="1225" spans="1:8" x14ac:dyDescent="0.3">
      <c r="A1225" t="str">
        <f t="shared" si="19"/>
        <v>ISTANBUL-28.01.2017</v>
      </c>
      <c r="B1225" t="s">
        <v>5725</v>
      </c>
      <c r="C1225" s="21" t="s">
        <v>3449</v>
      </c>
      <c r="D1225">
        <v>9</v>
      </c>
      <c r="E1225">
        <v>7</v>
      </c>
      <c r="F1225" t="s">
        <v>37</v>
      </c>
      <c r="G1225" t="s">
        <v>5725</v>
      </c>
      <c r="H1225" t="s">
        <v>51</v>
      </c>
    </row>
    <row r="1226" spans="1:8" x14ac:dyDescent="0.3">
      <c r="A1226" t="str">
        <f t="shared" si="19"/>
        <v>ISTANBUL-28.01.2017</v>
      </c>
      <c r="B1226" t="s">
        <v>5725</v>
      </c>
      <c r="C1226" s="21" t="s">
        <v>3449</v>
      </c>
      <c r="D1226">
        <v>9</v>
      </c>
      <c r="E1226">
        <v>7</v>
      </c>
      <c r="F1226" t="s">
        <v>37</v>
      </c>
      <c r="G1226" t="s">
        <v>5725</v>
      </c>
      <c r="H1226" t="s">
        <v>51</v>
      </c>
    </row>
    <row r="1227" spans="1:8" x14ac:dyDescent="0.3">
      <c r="A1227" t="str">
        <f t="shared" si="19"/>
        <v>ARTVİN-28.01.2017</v>
      </c>
      <c r="B1227" t="s">
        <v>67</v>
      </c>
      <c r="C1227" s="21" t="s">
        <v>3449</v>
      </c>
      <c r="D1227">
        <v>13</v>
      </c>
      <c r="E1227">
        <v>9</v>
      </c>
      <c r="F1227" t="s">
        <v>275</v>
      </c>
      <c r="G1227" t="s">
        <v>67</v>
      </c>
      <c r="H1227" t="s">
        <v>268</v>
      </c>
    </row>
    <row r="1228" spans="1:8" x14ac:dyDescent="0.3">
      <c r="A1228" t="str">
        <f t="shared" si="19"/>
        <v>ARTVİN-28.01.2017</v>
      </c>
      <c r="B1228" t="s">
        <v>67</v>
      </c>
      <c r="C1228" s="21" t="s">
        <v>3449</v>
      </c>
      <c r="D1228">
        <v>13</v>
      </c>
      <c r="E1228">
        <v>9</v>
      </c>
      <c r="F1228" t="s">
        <v>275</v>
      </c>
      <c r="G1228" t="s">
        <v>67</v>
      </c>
      <c r="H1228" t="s">
        <v>268</v>
      </c>
    </row>
    <row r="1229" spans="1:8" x14ac:dyDescent="0.3">
      <c r="A1229" t="str">
        <f t="shared" si="19"/>
        <v>ISTANBUL-30.01.2017</v>
      </c>
      <c r="B1229" t="s">
        <v>5725</v>
      </c>
      <c r="C1229" s="21" t="s">
        <v>4929</v>
      </c>
      <c r="D1229">
        <v>5</v>
      </c>
      <c r="E1229">
        <v>1</v>
      </c>
      <c r="F1229" t="s">
        <v>27</v>
      </c>
      <c r="G1229" t="s">
        <v>5725</v>
      </c>
      <c r="H1229" t="s">
        <v>51</v>
      </c>
    </row>
    <row r="1230" spans="1:8" x14ac:dyDescent="0.3">
      <c r="A1230" t="str">
        <f t="shared" si="19"/>
        <v>ANKARA-31.01.2017</v>
      </c>
      <c r="B1230" t="s">
        <v>132</v>
      </c>
      <c r="C1230" s="21" t="s">
        <v>3684</v>
      </c>
      <c r="D1230">
        <v>8</v>
      </c>
      <c r="E1230">
        <v>-7</v>
      </c>
      <c r="F1230" t="s">
        <v>27</v>
      </c>
      <c r="G1230" t="s">
        <v>132</v>
      </c>
      <c r="H1230" t="s">
        <v>130</v>
      </c>
    </row>
    <row r="1231" spans="1:8" x14ac:dyDescent="0.3">
      <c r="A1231" t="str">
        <f t="shared" si="19"/>
        <v>ANKARA-31.01.2017</v>
      </c>
      <c r="B1231" t="s">
        <v>132</v>
      </c>
      <c r="C1231" s="21" t="s">
        <v>3684</v>
      </c>
      <c r="D1231">
        <v>8</v>
      </c>
      <c r="E1231">
        <v>-7</v>
      </c>
      <c r="F1231" t="s">
        <v>27</v>
      </c>
      <c r="G1231" t="s">
        <v>132</v>
      </c>
      <c r="H1231" t="s">
        <v>130</v>
      </c>
    </row>
    <row r="1232" spans="1:8" x14ac:dyDescent="0.3">
      <c r="A1232" t="str">
        <f t="shared" si="19"/>
        <v>ISTANBUL-02.02.2017</v>
      </c>
      <c r="B1232" t="s">
        <v>5725</v>
      </c>
      <c r="C1232" s="21" t="s">
        <v>4493</v>
      </c>
      <c r="D1232">
        <v>11</v>
      </c>
      <c r="E1232">
        <v>6</v>
      </c>
      <c r="F1232" t="s">
        <v>27</v>
      </c>
      <c r="G1232" t="s">
        <v>5725</v>
      </c>
      <c r="H1232" t="s">
        <v>51</v>
      </c>
    </row>
    <row r="1233" spans="1:8" x14ac:dyDescent="0.3">
      <c r="A1233" t="str">
        <f t="shared" si="19"/>
        <v>ISTANBUL-03.02.2017</v>
      </c>
      <c r="B1233" t="s">
        <v>5725</v>
      </c>
      <c r="C1233" s="21" t="s">
        <v>4238</v>
      </c>
      <c r="D1233">
        <v>15</v>
      </c>
      <c r="E1233">
        <v>9</v>
      </c>
      <c r="F1233" t="s">
        <v>27</v>
      </c>
      <c r="G1233" t="s">
        <v>5725</v>
      </c>
      <c r="H1233" t="s">
        <v>51</v>
      </c>
    </row>
    <row r="1234" spans="1:8" x14ac:dyDescent="0.3">
      <c r="A1234" t="str">
        <f t="shared" si="19"/>
        <v>ISTANBUL-03.02.2017</v>
      </c>
      <c r="B1234" t="s">
        <v>5725</v>
      </c>
      <c r="C1234" s="21" t="s">
        <v>4238</v>
      </c>
      <c r="D1234">
        <v>15</v>
      </c>
      <c r="E1234">
        <v>9</v>
      </c>
      <c r="F1234" t="s">
        <v>27</v>
      </c>
      <c r="G1234" t="s">
        <v>5725</v>
      </c>
      <c r="H1234" t="s">
        <v>51</v>
      </c>
    </row>
    <row r="1235" spans="1:8" x14ac:dyDescent="0.3">
      <c r="A1235" t="str">
        <f t="shared" si="19"/>
        <v>ISTANBUL-03.02.2017</v>
      </c>
      <c r="B1235" t="s">
        <v>5725</v>
      </c>
      <c r="C1235" s="21" t="s">
        <v>4238</v>
      </c>
      <c r="D1235">
        <v>15</v>
      </c>
      <c r="E1235">
        <v>9</v>
      </c>
      <c r="F1235" t="s">
        <v>27</v>
      </c>
      <c r="G1235" t="s">
        <v>5725</v>
      </c>
      <c r="H1235" t="s">
        <v>51</v>
      </c>
    </row>
    <row r="1236" spans="1:8" x14ac:dyDescent="0.3">
      <c r="A1236" t="str">
        <f t="shared" si="19"/>
        <v>ISTANBUL-04.02.2017</v>
      </c>
      <c r="B1236" t="s">
        <v>5725</v>
      </c>
      <c r="C1236" s="21" t="s">
        <v>4708</v>
      </c>
      <c r="D1236">
        <v>16</v>
      </c>
      <c r="E1236">
        <v>9</v>
      </c>
      <c r="F1236" t="s">
        <v>72</v>
      </c>
      <c r="G1236" t="s">
        <v>5725</v>
      </c>
      <c r="H1236" t="s">
        <v>51</v>
      </c>
    </row>
    <row r="1237" spans="1:8" x14ac:dyDescent="0.3">
      <c r="A1237" t="str">
        <f t="shared" si="19"/>
        <v>ANKARA-04.02.2017</v>
      </c>
      <c r="B1237" t="s">
        <v>132</v>
      </c>
      <c r="C1237" s="21" t="s">
        <v>4708</v>
      </c>
      <c r="D1237">
        <v>14</v>
      </c>
      <c r="E1237">
        <v>4</v>
      </c>
      <c r="F1237" t="s">
        <v>27</v>
      </c>
      <c r="G1237" t="s">
        <v>132</v>
      </c>
      <c r="H1237" t="s">
        <v>130</v>
      </c>
    </row>
    <row r="1238" spans="1:8" x14ac:dyDescent="0.3">
      <c r="A1238" t="str">
        <f t="shared" si="19"/>
        <v>ISTANBUL-05.02.2017</v>
      </c>
      <c r="B1238" t="s">
        <v>5725</v>
      </c>
      <c r="C1238" s="21" t="s">
        <v>3915</v>
      </c>
      <c r="D1238">
        <v>19</v>
      </c>
      <c r="E1238">
        <v>13</v>
      </c>
      <c r="F1238" t="s">
        <v>37</v>
      </c>
      <c r="G1238" t="s">
        <v>5725</v>
      </c>
      <c r="H1238" t="s">
        <v>51</v>
      </c>
    </row>
    <row r="1239" spans="1:8" x14ac:dyDescent="0.3">
      <c r="A1239" t="str">
        <f t="shared" si="19"/>
        <v>ARTVİN-10.02.2017</v>
      </c>
      <c r="B1239" t="s">
        <v>67</v>
      </c>
      <c r="C1239" s="21" t="s">
        <v>3916</v>
      </c>
      <c r="D1239">
        <v>19</v>
      </c>
      <c r="E1239">
        <v>15</v>
      </c>
      <c r="F1239" t="s">
        <v>27</v>
      </c>
      <c r="G1239" t="s">
        <v>67</v>
      </c>
      <c r="H1239" t="s">
        <v>268</v>
      </c>
    </row>
    <row r="1240" spans="1:8" x14ac:dyDescent="0.3">
      <c r="A1240" t="str">
        <f t="shared" si="19"/>
        <v>ANKARA-12.02.2017</v>
      </c>
      <c r="B1240" t="s">
        <v>132</v>
      </c>
      <c r="C1240" s="21" t="s">
        <v>4239</v>
      </c>
      <c r="D1240">
        <v>11</v>
      </c>
      <c r="E1240">
        <v>4</v>
      </c>
      <c r="F1240" t="s">
        <v>27</v>
      </c>
      <c r="G1240" t="s">
        <v>132</v>
      </c>
      <c r="H1240" t="s">
        <v>130</v>
      </c>
    </row>
    <row r="1241" spans="1:8" x14ac:dyDescent="0.3">
      <c r="A1241" t="str">
        <f t="shared" si="19"/>
        <v>ISTANBUL-13.02.2017</v>
      </c>
      <c r="B1241" t="s">
        <v>5725</v>
      </c>
      <c r="C1241" s="21" t="s">
        <v>4386</v>
      </c>
      <c r="D1241">
        <v>14</v>
      </c>
      <c r="E1241">
        <v>9</v>
      </c>
      <c r="F1241" t="s">
        <v>27</v>
      </c>
      <c r="G1241" t="s">
        <v>5725</v>
      </c>
      <c r="H1241" t="s">
        <v>51</v>
      </c>
    </row>
    <row r="1242" spans="1:8" x14ac:dyDescent="0.3">
      <c r="A1242" t="str">
        <f t="shared" si="19"/>
        <v>ARTVİN-13.02.2017</v>
      </c>
      <c r="B1242" t="s">
        <v>67</v>
      </c>
      <c r="C1242" s="21" t="s">
        <v>4386</v>
      </c>
      <c r="D1242">
        <v>19</v>
      </c>
      <c r="E1242">
        <v>13</v>
      </c>
      <c r="F1242" t="s">
        <v>275</v>
      </c>
      <c r="G1242" t="s">
        <v>67</v>
      </c>
      <c r="H1242" t="s">
        <v>268</v>
      </c>
    </row>
    <row r="1243" spans="1:8" x14ac:dyDescent="0.3">
      <c r="A1243" t="str">
        <f t="shared" si="19"/>
        <v>ANKARA-14.02.2017</v>
      </c>
      <c r="B1243" t="s">
        <v>132</v>
      </c>
      <c r="C1243" s="21" t="s">
        <v>4240</v>
      </c>
      <c r="D1243">
        <v>13</v>
      </c>
      <c r="E1243">
        <v>0</v>
      </c>
      <c r="F1243" t="s">
        <v>37</v>
      </c>
      <c r="G1243" t="s">
        <v>132</v>
      </c>
      <c r="H1243" t="s">
        <v>130</v>
      </c>
    </row>
    <row r="1244" spans="1:8" x14ac:dyDescent="0.3">
      <c r="A1244" t="str">
        <f t="shared" si="19"/>
        <v>ANKARA-15.02.2017</v>
      </c>
      <c r="B1244" t="s">
        <v>132</v>
      </c>
      <c r="C1244" s="21" t="s">
        <v>4315</v>
      </c>
      <c r="D1244">
        <v>11</v>
      </c>
      <c r="E1244">
        <v>0</v>
      </c>
      <c r="F1244" t="s">
        <v>37</v>
      </c>
      <c r="G1244" t="s">
        <v>132</v>
      </c>
      <c r="H1244" t="s">
        <v>130</v>
      </c>
    </row>
    <row r="1245" spans="1:8" x14ac:dyDescent="0.3">
      <c r="A1245" t="str">
        <f t="shared" si="19"/>
        <v>ISTANBUL-15.02.2017</v>
      </c>
      <c r="B1245" t="s">
        <v>5725</v>
      </c>
      <c r="C1245" s="21" t="s">
        <v>4315</v>
      </c>
      <c r="D1245">
        <v>9</v>
      </c>
      <c r="E1245">
        <v>5</v>
      </c>
      <c r="F1245" t="s">
        <v>37</v>
      </c>
      <c r="G1245" t="s">
        <v>5725</v>
      </c>
      <c r="H1245" t="s">
        <v>51</v>
      </c>
    </row>
    <row r="1246" spans="1:8" x14ac:dyDescent="0.3">
      <c r="A1246" t="str">
        <f t="shared" si="19"/>
        <v>ISTANBUL-15.02.2017</v>
      </c>
      <c r="B1246" t="s">
        <v>5725</v>
      </c>
      <c r="C1246" s="21" t="s">
        <v>4315</v>
      </c>
      <c r="D1246">
        <v>9</v>
      </c>
      <c r="E1246">
        <v>5</v>
      </c>
      <c r="F1246" t="s">
        <v>37</v>
      </c>
      <c r="G1246" t="s">
        <v>5725</v>
      </c>
      <c r="H1246" t="s">
        <v>51</v>
      </c>
    </row>
    <row r="1247" spans="1:8" x14ac:dyDescent="0.3">
      <c r="A1247" t="str">
        <f t="shared" si="19"/>
        <v>ISTANBUL-20.02.2017</v>
      </c>
      <c r="B1247" t="s">
        <v>5725</v>
      </c>
      <c r="C1247" s="21" t="s">
        <v>4094</v>
      </c>
      <c r="D1247">
        <v>17</v>
      </c>
      <c r="E1247">
        <v>9</v>
      </c>
      <c r="F1247" t="s">
        <v>72</v>
      </c>
      <c r="G1247" t="s">
        <v>5725</v>
      </c>
      <c r="H1247" t="s">
        <v>51</v>
      </c>
    </row>
    <row r="1248" spans="1:8" x14ac:dyDescent="0.3">
      <c r="A1248" t="str">
        <f t="shared" si="19"/>
        <v>ANKARA-24.02.2017</v>
      </c>
      <c r="B1248" t="s">
        <v>132</v>
      </c>
      <c r="C1248" s="21" t="s">
        <v>4709</v>
      </c>
      <c r="D1248">
        <v>12</v>
      </c>
      <c r="E1248">
        <v>5</v>
      </c>
      <c r="F1248" t="s">
        <v>37</v>
      </c>
      <c r="G1248" t="s">
        <v>132</v>
      </c>
      <c r="H1248" t="s">
        <v>130</v>
      </c>
    </row>
    <row r="1249" spans="1:8" x14ac:dyDescent="0.3">
      <c r="A1249" t="str">
        <f t="shared" si="19"/>
        <v>ISTANBUL-25.02.2017</v>
      </c>
      <c r="B1249" t="s">
        <v>5725</v>
      </c>
      <c r="C1249" s="21" t="s">
        <v>4494</v>
      </c>
      <c r="D1249">
        <v>7</v>
      </c>
      <c r="E1249">
        <v>4</v>
      </c>
      <c r="F1249" t="s">
        <v>37</v>
      </c>
      <c r="G1249" t="s">
        <v>5725</v>
      </c>
      <c r="H1249" t="s">
        <v>51</v>
      </c>
    </row>
    <row r="1250" spans="1:8" x14ac:dyDescent="0.3">
      <c r="A1250" t="str">
        <f t="shared" si="19"/>
        <v>ISTANBUL-26.02.2017</v>
      </c>
      <c r="B1250" t="s">
        <v>5725</v>
      </c>
      <c r="C1250" s="21" t="s">
        <v>4495</v>
      </c>
      <c r="D1250">
        <v>9</v>
      </c>
      <c r="E1250">
        <v>3</v>
      </c>
      <c r="F1250" t="s">
        <v>27</v>
      </c>
      <c r="G1250" t="s">
        <v>5725</v>
      </c>
      <c r="H1250" t="s">
        <v>51</v>
      </c>
    </row>
    <row r="1251" spans="1:8" x14ac:dyDescent="0.3">
      <c r="A1251" t="str">
        <f t="shared" si="19"/>
        <v>ISTANBUL-28.02.2017</v>
      </c>
      <c r="B1251" t="s">
        <v>5725</v>
      </c>
      <c r="C1251" s="21" t="s">
        <v>3498</v>
      </c>
      <c r="D1251">
        <v>11</v>
      </c>
      <c r="E1251">
        <v>8</v>
      </c>
      <c r="F1251" t="s">
        <v>27</v>
      </c>
      <c r="G1251" t="s">
        <v>5725</v>
      </c>
      <c r="H1251" t="s">
        <v>51</v>
      </c>
    </row>
    <row r="1252" spans="1:8" x14ac:dyDescent="0.3">
      <c r="A1252" t="str">
        <f t="shared" si="19"/>
        <v>ISTANBUL-28.02.2017</v>
      </c>
      <c r="B1252" t="s">
        <v>5725</v>
      </c>
      <c r="C1252" s="21" t="s">
        <v>3498</v>
      </c>
      <c r="D1252">
        <v>11</v>
      </c>
      <c r="E1252">
        <v>8</v>
      </c>
      <c r="F1252" t="s">
        <v>27</v>
      </c>
      <c r="G1252" t="s">
        <v>5725</v>
      </c>
      <c r="H1252" t="s">
        <v>51</v>
      </c>
    </row>
    <row r="1253" spans="1:8" x14ac:dyDescent="0.3">
      <c r="A1253" t="str">
        <f t="shared" si="19"/>
        <v>ISTANBUL-28.02.2017</v>
      </c>
      <c r="B1253" t="s">
        <v>5725</v>
      </c>
      <c r="C1253" s="21" t="s">
        <v>3498</v>
      </c>
      <c r="D1253">
        <v>11</v>
      </c>
      <c r="E1253">
        <v>8</v>
      </c>
      <c r="F1253" t="s">
        <v>27</v>
      </c>
      <c r="G1253" t="s">
        <v>5725</v>
      </c>
      <c r="H1253" t="s">
        <v>51</v>
      </c>
    </row>
    <row r="1254" spans="1:8" x14ac:dyDescent="0.3">
      <c r="A1254" t="str">
        <f t="shared" si="19"/>
        <v>ANKARA-28.02.2017</v>
      </c>
      <c r="B1254" t="s">
        <v>132</v>
      </c>
      <c r="C1254" s="21" t="s">
        <v>3498</v>
      </c>
      <c r="D1254">
        <v>10</v>
      </c>
      <c r="E1254">
        <v>-4</v>
      </c>
      <c r="F1254" t="s">
        <v>27</v>
      </c>
      <c r="G1254" t="s">
        <v>132</v>
      </c>
      <c r="H1254" t="s">
        <v>130</v>
      </c>
    </row>
    <row r="1255" spans="1:8" x14ac:dyDescent="0.3">
      <c r="A1255" t="str">
        <f t="shared" si="19"/>
        <v>ANKARA-11.03.2017</v>
      </c>
      <c r="B1255" t="s">
        <v>132</v>
      </c>
      <c r="C1255" s="21" t="s">
        <v>3917</v>
      </c>
      <c r="D1255">
        <v>7</v>
      </c>
      <c r="E1255">
        <v>-5</v>
      </c>
      <c r="F1255" t="s">
        <v>27</v>
      </c>
      <c r="G1255" t="s">
        <v>132</v>
      </c>
      <c r="H1255" t="s">
        <v>130</v>
      </c>
    </row>
    <row r="1256" spans="1:8" x14ac:dyDescent="0.3">
      <c r="A1256" t="str">
        <f t="shared" si="19"/>
        <v>ANKARA-13.03.2017</v>
      </c>
      <c r="B1256" t="s">
        <v>132</v>
      </c>
      <c r="C1256" s="21" t="s">
        <v>3774</v>
      </c>
      <c r="D1256">
        <v>4</v>
      </c>
      <c r="E1256">
        <v>-1</v>
      </c>
      <c r="F1256" t="s">
        <v>37</v>
      </c>
      <c r="G1256" t="s">
        <v>132</v>
      </c>
      <c r="H1256" t="s">
        <v>130</v>
      </c>
    </row>
    <row r="1257" spans="1:8" x14ac:dyDescent="0.3">
      <c r="A1257" t="str">
        <f t="shared" si="19"/>
        <v>ISTANBUL-15.03.2017</v>
      </c>
      <c r="B1257" t="s">
        <v>5725</v>
      </c>
      <c r="C1257" s="21" t="s">
        <v>3685</v>
      </c>
      <c r="D1257">
        <v>14</v>
      </c>
      <c r="E1257">
        <v>9</v>
      </c>
      <c r="F1257" t="s">
        <v>72</v>
      </c>
      <c r="G1257" t="s">
        <v>5725</v>
      </c>
      <c r="H1257" t="s">
        <v>51</v>
      </c>
    </row>
    <row r="1258" spans="1:8" x14ac:dyDescent="0.3">
      <c r="A1258" t="str">
        <f t="shared" si="19"/>
        <v>ISTANBUL-15.03.2017</v>
      </c>
      <c r="B1258" t="s">
        <v>5725</v>
      </c>
      <c r="C1258" s="21" t="s">
        <v>3685</v>
      </c>
      <c r="D1258">
        <v>14</v>
      </c>
      <c r="E1258">
        <v>9</v>
      </c>
      <c r="F1258" t="s">
        <v>72</v>
      </c>
      <c r="G1258" t="s">
        <v>5725</v>
      </c>
      <c r="H1258" t="s">
        <v>51</v>
      </c>
    </row>
    <row r="1259" spans="1:8" x14ac:dyDescent="0.3">
      <c r="A1259" t="str">
        <f t="shared" si="19"/>
        <v>ISTANBUL-18.03.2017</v>
      </c>
      <c r="B1259" t="s">
        <v>5725</v>
      </c>
      <c r="C1259" s="21" t="s">
        <v>3544</v>
      </c>
      <c r="D1259">
        <v>16</v>
      </c>
      <c r="E1259">
        <v>8</v>
      </c>
      <c r="F1259" t="s">
        <v>27</v>
      </c>
      <c r="G1259" t="s">
        <v>5725</v>
      </c>
      <c r="H1259" t="s">
        <v>51</v>
      </c>
    </row>
    <row r="1260" spans="1:8" x14ac:dyDescent="0.3">
      <c r="A1260" t="str">
        <f t="shared" si="19"/>
        <v>ISTANBUL-23.03.2017</v>
      </c>
      <c r="B1260" t="s">
        <v>5725</v>
      </c>
      <c r="C1260" s="21" t="s">
        <v>4710</v>
      </c>
      <c r="D1260">
        <v>19</v>
      </c>
      <c r="E1260">
        <v>11</v>
      </c>
      <c r="F1260" t="s">
        <v>27</v>
      </c>
      <c r="G1260" t="s">
        <v>5725</v>
      </c>
      <c r="H1260" t="s">
        <v>51</v>
      </c>
    </row>
    <row r="1261" spans="1:8" x14ac:dyDescent="0.3">
      <c r="A1261" t="str">
        <f t="shared" si="19"/>
        <v>ISTANBUL-24.03.2017</v>
      </c>
      <c r="B1261" t="s">
        <v>5725</v>
      </c>
      <c r="C1261" s="21" t="s">
        <v>4711</v>
      </c>
      <c r="D1261">
        <v>18</v>
      </c>
      <c r="E1261">
        <v>12</v>
      </c>
      <c r="F1261" t="s">
        <v>27</v>
      </c>
      <c r="G1261" t="s">
        <v>5725</v>
      </c>
      <c r="H1261" t="s">
        <v>51</v>
      </c>
    </row>
    <row r="1262" spans="1:8" x14ac:dyDescent="0.3">
      <c r="A1262" t="str">
        <f t="shared" si="19"/>
        <v>ISTANBUL-25.03.2017</v>
      </c>
      <c r="B1262" t="s">
        <v>5725</v>
      </c>
      <c r="C1262" s="21" t="s">
        <v>3586</v>
      </c>
      <c r="D1262">
        <v>16</v>
      </c>
      <c r="E1262">
        <v>9</v>
      </c>
      <c r="F1262" t="s">
        <v>37</v>
      </c>
      <c r="G1262" t="s">
        <v>5725</v>
      </c>
      <c r="H1262" t="s">
        <v>51</v>
      </c>
    </row>
    <row r="1263" spans="1:8" x14ac:dyDescent="0.3">
      <c r="A1263" t="str">
        <f t="shared" si="19"/>
        <v>ISTANBUL-25.03.2017</v>
      </c>
      <c r="B1263" t="s">
        <v>5725</v>
      </c>
      <c r="C1263" s="21" t="s">
        <v>3586</v>
      </c>
      <c r="D1263">
        <v>16</v>
      </c>
      <c r="E1263">
        <v>9</v>
      </c>
      <c r="F1263" t="s">
        <v>37</v>
      </c>
      <c r="G1263" t="s">
        <v>5725</v>
      </c>
      <c r="H1263" t="s">
        <v>51</v>
      </c>
    </row>
    <row r="1264" spans="1:8" x14ac:dyDescent="0.3">
      <c r="A1264" t="str">
        <f t="shared" si="19"/>
        <v>ISTANBUL-25.03.2017</v>
      </c>
      <c r="B1264" t="s">
        <v>5725</v>
      </c>
      <c r="C1264" s="21" t="s">
        <v>3586</v>
      </c>
      <c r="D1264">
        <v>16</v>
      </c>
      <c r="E1264">
        <v>9</v>
      </c>
      <c r="F1264" t="s">
        <v>37</v>
      </c>
      <c r="G1264" t="s">
        <v>5725</v>
      </c>
      <c r="H1264" t="s">
        <v>51</v>
      </c>
    </row>
    <row r="1265" spans="1:8" x14ac:dyDescent="0.3">
      <c r="A1265" t="str">
        <f t="shared" si="19"/>
        <v>ANKARA-25.03.2017</v>
      </c>
      <c r="B1265" t="s">
        <v>132</v>
      </c>
      <c r="C1265" s="21" t="s">
        <v>3586</v>
      </c>
      <c r="D1265">
        <v>19</v>
      </c>
      <c r="E1265">
        <v>4</v>
      </c>
      <c r="F1265" t="s">
        <v>27</v>
      </c>
      <c r="G1265" t="s">
        <v>132</v>
      </c>
      <c r="H1265" t="s">
        <v>130</v>
      </c>
    </row>
    <row r="1266" spans="1:8" x14ac:dyDescent="0.3">
      <c r="A1266" t="str">
        <f t="shared" si="19"/>
        <v>ISTANBUL-26.03.2017</v>
      </c>
      <c r="B1266" t="s">
        <v>5725</v>
      </c>
      <c r="C1266" s="21" t="s">
        <v>4496</v>
      </c>
      <c r="D1266">
        <v>15</v>
      </c>
      <c r="E1266">
        <v>10</v>
      </c>
      <c r="F1266" t="s">
        <v>37</v>
      </c>
      <c r="G1266" t="s">
        <v>5725</v>
      </c>
      <c r="H1266" t="s">
        <v>51</v>
      </c>
    </row>
    <row r="1267" spans="1:8" x14ac:dyDescent="0.3">
      <c r="A1267" t="str">
        <f t="shared" si="19"/>
        <v>ISTANBUL-26.03.2017</v>
      </c>
      <c r="B1267" t="s">
        <v>5725</v>
      </c>
      <c r="C1267" s="21" t="s">
        <v>4496</v>
      </c>
      <c r="D1267">
        <v>15</v>
      </c>
      <c r="E1267">
        <v>10</v>
      </c>
      <c r="F1267" t="s">
        <v>37</v>
      </c>
      <c r="G1267" t="s">
        <v>5725</v>
      </c>
      <c r="H1267" t="s">
        <v>51</v>
      </c>
    </row>
    <row r="1268" spans="1:8" x14ac:dyDescent="0.3">
      <c r="A1268" t="str">
        <f t="shared" si="19"/>
        <v>ANKARA-29.03.2017</v>
      </c>
      <c r="B1268" t="s">
        <v>132</v>
      </c>
      <c r="C1268" s="21" t="s">
        <v>4316</v>
      </c>
      <c r="D1268">
        <v>12</v>
      </c>
      <c r="E1268">
        <v>-1</v>
      </c>
      <c r="F1268" t="s">
        <v>72</v>
      </c>
      <c r="G1268" t="s">
        <v>132</v>
      </c>
      <c r="H1268" t="s">
        <v>130</v>
      </c>
    </row>
    <row r="1269" spans="1:8" x14ac:dyDescent="0.3">
      <c r="A1269" t="str">
        <f t="shared" si="19"/>
        <v>ISTANBUL-31.03.2017</v>
      </c>
      <c r="B1269" t="s">
        <v>5725</v>
      </c>
      <c r="C1269" s="21" t="s">
        <v>3499</v>
      </c>
      <c r="D1269">
        <v>12</v>
      </c>
      <c r="E1269">
        <v>9</v>
      </c>
      <c r="F1269" t="s">
        <v>72</v>
      </c>
      <c r="G1269" t="s">
        <v>5725</v>
      </c>
      <c r="H1269" t="s">
        <v>51</v>
      </c>
    </row>
    <row r="1270" spans="1:8" x14ac:dyDescent="0.3">
      <c r="A1270" t="str">
        <f t="shared" si="19"/>
        <v>ISTANBUL-31.03.2017</v>
      </c>
      <c r="B1270" t="s">
        <v>5725</v>
      </c>
      <c r="C1270" s="21" t="s">
        <v>3499</v>
      </c>
      <c r="D1270">
        <v>12</v>
      </c>
      <c r="E1270">
        <v>9</v>
      </c>
      <c r="F1270" t="s">
        <v>72</v>
      </c>
      <c r="G1270" t="s">
        <v>5725</v>
      </c>
      <c r="H1270" t="s">
        <v>51</v>
      </c>
    </row>
    <row r="1271" spans="1:8" x14ac:dyDescent="0.3">
      <c r="A1271" t="str">
        <f t="shared" si="19"/>
        <v>ANKARA-03.04.2017</v>
      </c>
      <c r="B1271" t="s">
        <v>132</v>
      </c>
      <c r="C1271" s="21" t="s">
        <v>4387</v>
      </c>
      <c r="D1271">
        <v>12</v>
      </c>
      <c r="E1271">
        <v>-2</v>
      </c>
      <c r="F1271" t="s">
        <v>27</v>
      </c>
      <c r="G1271" t="s">
        <v>132</v>
      </c>
      <c r="H1271" t="s">
        <v>130</v>
      </c>
    </row>
    <row r="1272" spans="1:8" x14ac:dyDescent="0.3">
      <c r="A1272" t="str">
        <f t="shared" si="19"/>
        <v>ANKARA-04.04.2017</v>
      </c>
      <c r="B1272" t="s">
        <v>132</v>
      </c>
      <c r="C1272" s="21" t="s">
        <v>4095</v>
      </c>
      <c r="D1272">
        <v>17</v>
      </c>
      <c r="E1272">
        <v>5</v>
      </c>
      <c r="F1272" t="s">
        <v>27</v>
      </c>
      <c r="G1272" t="s">
        <v>132</v>
      </c>
      <c r="H1272" t="s">
        <v>130</v>
      </c>
    </row>
    <row r="1273" spans="1:8" x14ac:dyDescent="0.3">
      <c r="A1273" t="str">
        <f t="shared" si="19"/>
        <v>ISTANBUL-04.04.2017</v>
      </c>
      <c r="B1273" t="s">
        <v>5725</v>
      </c>
      <c r="C1273" s="21" t="s">
        <v>4095</v>
      </c>
      <c r="D1273">
        <v>19</v>
      </c>
      <c r="E1273">
        <v>13</v>
      </c>
      <c r="F1273" t="s">
        <v>27</v>
      </c>
      <c r="G1273" t="s">
        <v>5725</v>
      </c>
      <c r="H1273" t="s">
        <v>51</v>
      </c>
    </row>
    <row r="1274" spans="1:8" x14ac:dyDescent="0.3">
      <c r="A1274" t="str">
        <f t="shared" si="19"/>
        <v>ISTANBUL-05.04.2017</v>
      </c>
      <c r="B1274" t="s">
        <v>5725</v>
      </c>
      <c r="C1274" s="21" t="s">
        <v>4497</v>
      </c>
      <c r="D1274">
        <v>22</v>
      </c>
      <c r="E1274">
        <v>13</v>
      </c>
      <c r="F1274" t="s">
        <v>72</v>
      </c>
      <c r="G1274" t="s">
        <v>5725</v>
      </c>
      <c r="H1274" t="s">
        <v>51</v>
      </c>
    </row>
    <row r="1275" spans="1:8" x14ac:dyDescent="0.3">
      <c r="A1275" t="str">
        <f t="shared" si="19"/>
        <v>ISTANBUL-06.04.2017</v>
      </c>
      <c r="B1275" t="s">
        <v>5725</v>
      </c>
      <c r="C1275" s="21" t="s">
        <v>4241</v>
      </c>
      <c r="D1275">
        <v>23</v>
      </c>
      <c r="E1275">
        <v>19</v>
      </c>
      <c r="F1275" t="s">
        <v>37</v>
      </c>
      <c r="G1275" t="s">
        <v>5725</v>
      </c>
      <c r="H1275" t="s">
        <v>51</v>
      </c>
    </row>
    <row r="1276" spans="1:8" x14ac:dyDescent="0.3">
      <c r="A1276" t="str">
        <f t="shared" si="19"/>
        <v>ANKARA-06.04.2017</v>
      </c>
      <c r="B1276" t="s">
        <v>132</v>
      </c>
      <c r="C1276" s="21" t="s">
        <v>4241</v>
      </c>
      <c r="D1276">
        <v>23</v>
      </c>
      <c r="E1276">
        <v>11</v>
      </c>
      <c r="F1276" t="s">
        <v>27</v>
      </c>
      <c r="G1276" t="s">
        <v>132</v>
      </c>
      <c r="H1276" t="s">
        <v>130</v>
      </c>
    </row>
    <row r="1277" spans="1:8" x14ac:dyDescent="0.3">
      <c r="A1277" t="str">
        <f t="shared" si="19"/>
        <v>ANKARA-07.04.2017</v>
      </c>
      <c r="B1277" t="s">
        <v>132</v>
      </c>
      <c r="C1277" s="21" t="s">
        <v>3918</v>
      </c>
      <c r="D1277">
        <v>29</v>
      </c>
      <c r="E1277">
        <v>13</v>
      </c>
      <c r="F1277" t="s">
        <v>27</v>
      </c>
      <c r="G1277" t="s">
        <v>132</v>
      </c>
      <c r="H1277" t="s">
        <v>130</v>
      </c>
    </row>
    <row r="1278" spans="1:8" x14ac:dyDescent="0.3">
      <c r="A1278" t="str">
        <f t="shared" si="19"/>
        <v>ISTANBUL-09.04.2017</v>
      </c>
      <c r="B1278" t="s">
        <v>5725</v>
      </c>
      <c r="C1278" s="21" t="s">
        <v>3450</v>
      </c>
      <c r="D1278">
        <v>27</v>
      </c>
      <c r="E1278">
        <v>22</v>
      </c>
      <c r="F1278" t="s">
        <v>37</v>
      </c>
      <c r="G1278" t="s">
        <v>5725</v>
      </c>
      <c r="H1278" t="s">
        <v>51</v>
      </c>
    </row>
    <row r="1279" spans="1:8" x14ac:dyDescent="0.3">
      <c r="A1279" t="str">
        <f t="shared" si="19"/>
        <v>ISTANBUL-09.04.2017</v>
      </c>
      <c r="B1279" t="s">
        <v>5725</v>
      </c>
      <c r="C1279" s="21" t="s">
        <v>3450</v>
      </c>
      <c r="D1279">
        <v>27</v>
      </c>
      <c r="E1279">
        <v>22</v>
      </c>
      <c r="F1279" t="s">
        <v>37</v>
      </c>
      <c r="G1279" t="s">
        <v>5725</v>
      </c>
      <c r="H1279" t="s">
        <v>51</v>
      </c>
    </row>
    <row r="1280" spans="1:8" x14ac:dyDescent="0.3">
      <c r="A1280" t="str">
        <f t="shared" si="19"/>
        <v>ISTANBUL-09.04.2017</v>
      </c>
      <c r="B1280" t="s">
        <v>5725</v>
      </c>
      <c r="C1280" s="21" t="s">
        <v>3450</v>
      </c>
      <c r="D1280">
        <v>27</v>
      </c>
      <c r="E1280">
        <v>22</v>
      </c>
      <c r="F1280" t="s">
        <v>37</v>
      </c>
      <c r="G1280" t="s">
        <v>5725</v>
      </c>
      <c r="H1280" t="s">
        <v>51</v>
      </c>
    </row>
    <row r="1281" spans="1:8" x14ac:dyDescent="0.3">
      <c r="A1281" t="str">
        <f t="shared" si="19"/>
        <v>ISTANBUL-12.04.2017</v>
      </c>
      <c r="B1281" t="s">
        <v>5725</v>
      </c>
      <c r="C1281" s="21" t="s">
        <v>4096</v>
      </c>
      <c r="D1281">
        <v>17</v>
      </c>
      <c r="E1281">
        <v>11</v>
      </c>
      <c r="F1281" t="s">
        <v>37</v>
      </c>
      <c r="G1281" t="s">
        <v>5725</v>
      </c>
      <c r="H1281" t="s">
        <v>51</v>
      </c>
    </row>
    <row r="1282" spans="1:8" x14ac:dyDescent="0.3">
      <c r="A1282" t="str">
        <f t="shared" si="19"/>
        <v>ISTANBUL-13.04.2017</v>
      </c>
      <c r="B1282" t="s">
        <v>5725</v>
      </c>
      <c r="C1282" s="21" t="s">
        <v>3417</v>
      </c>
      <c r="D1282">
        <v>15</v>
      </c>
      <c r="E1282">
        <v>8</v>
      </c>
      <c r="F1282" t="s">
        <v>27</v>
      </c>
      <c r="G1282" t="s">
        <v>5725</v>
      </c>
      <c r="H1282" t="s">
        <v>51</v>
      </c>
    </row>
    <row r="1283" spans="1:8" x14ac:dyDescent="0.3">
      <c r="A1283" t="str">
        <f t="shared" ref="A1283:A1346" si="20">CONCATENATE(B1283,"-",C1283)</f>
        <v>ANKARA-13.04.2017</v>
      </c>
      <c r="B1283" t="s">
        <v>132</v>
      </c>
      <c r="C1283" s="21" t="s">
        <v>3417</v>
      </c>
      <c r="D1283">
        <v>14</v>
      </c>
      <c r="E1283">
        <v>5</v>
      </c>
      <c r="F1283" t="s">
        <v>27</v>
      </c>
      <c r="G1283" t="s">
        <v>132</v>
      </c>
      <c r="H1283" t="s">
        <v>130</v>
      </c>
    </row>
    <row r="1284" spans="1:8" x14ac:dyDescent="0.3">
      <c r="A1284" t="str">
        <f t="shared" si="20"/>
        <v>ISTANBUL-15.04.2017</v>
      </c>
      <c r="B1284" t="s">
        <v>5725</v>
      </c>
      <c r="C1284" s="21" t="s">
        <v>4317</v>
      </c>
      <c r="D1284">
        <v>18</v>
      </c>
      <c r="E1284">
        <v>11</v>
      </c>
      <c r="F1284" t="s">
        <v>27</v>
      </c>
      <c r="G1284" t="s">
        <v>5725</v>
      </c>
      <c r="H1284" t="s">
        <v>51</v>
      </c>
    </row>
    <row r="1285" spans="1:8" x14ac:dyDescent="0.3">
      <c r="A1285" t="str">
        <f t="shared" si="20"/>
        <v>ANKARA-18.04.2017</v>
      </c>
      <c r="B1285" t="s">
        <v>132</v>
      </c>
      <c r="C1285" s="21" t="s">
        <v>4242</v>
      </c>
      <c r="D1285">
        <v>20</v>
      </c>
      <c r="E1285">
        <v>2</v>
      </c>
      <c r="F1285" t="s">
        <v>72</v>
      </c>
      <c r="G1285" t="s">
        <v>132</v>
      </c>
      <c r="H1285" t="s">
        <v>130</v>
      </c>
    </row>
    <row r="1286" spans="1:8" x14ac:dyDescent="0.3">
      <c r="A1286" t="str">
        <f t="shared" si="20"/>
        <v>ISTANBUL-19.04.2017</v>
      </c>
      <c r="B1286" t="s">
        <v>5725</v>
      </c>
      <c r="C1286" s="21" t="s">
        <v>4885</v>
      </c>
      <c r="D1286">
        <v>17</v>
      </c>
      <c r="E1286">
        <v>11</v>
      </c>
      <c r="F1286" t="s">
        <v>37</v>
      </c>
      <c r="G1286" t="s">
        <v>5725</v>
      </c>
      <c r="H1286" t="s">
        <v>51</v>
      </c>
    </row>
    <row r="1287" spans="1:8" x14ac:dyDescent="0.3">
      <c r="A1287" t="str">
        <f t="shared" si="20"/>
        <v>ISTANBUL-24.04.2017</v>
      </c>
      <c r="B1287" t="s">
        <v>5725</v>
      </c>
      <c r="C1287" s="21" t="s">
        <v>4712</v>
      </c>
      <c r="D1287">
        <v>25</v>
      </c>
      <c r="E1287">
        <v>16</v>
      </c>
      <c r="F1287" t="s">
        <v>37</v>
      </c>
      <c r="G1287" t="s">
        <v>5725</v>
      </c>
      <c r="H1287" t="s">
        <v>51</v>
      </c>
    </row>
    <row r="1288" spans="1:8" x14ac:dyDescent="0.3">
      <c r="A1288" t="str">
        <f t="shared" si="20"/>
        <v>ANKARA-25.04.2017</v>
      </c>
      <c r="B1288" t="s">
        <v>132</v>
      </c>
      <c r="C1288" s="21" t="s">
        <v>3919</v>
      </c>
      <c r="D1288">
        <v>23</v>
      </c>
      <c r="E1288">
        <v>8</v>
      </c>
      <c r="F1288" t="s">
        <v>72</v>
      </c>
      <c r="G1288" t="s">
        <v>132</v>
      </c>
      <c r="H1288" t="s">
        <v>130</v>
      </c>
    </row>
    <row r="1289" spans="1:8" x14ac:dyDescent="0.3">
      <c r="A1289" t="str">
        <f t="shared" si="20"/>
        <v>ANKARA-26.04.2017</v>
      </c>
      <c r="B1289" t="s">
        <v>132</v>
      </c>
      <c r="C1289" s="21" t="s">
        <v>4097</v>
      </c>
      <c r="D1289">
        <v>22</v>
      </c>
      <c r="E1289">
        <v>8</v>
      </c>
      <c r="F1289" t="s">
        <v>72</v>
      </c>
      <c r="G1289" t="s">
        <v>132</v>
      </c>
      <c r="H1289" t="s">
        <v>130</v>
      </c>
    </row>
    <row r="1290" spans="1:8" x14ac:dyDescent="0.3">
      <c r="A1290" t="str">
        <f t="shared" si="20"/>
        <v>ISTANBUL-26.04.2017</v>
      </c>
      <c r="B1290" t="s">
        <v>5725</v>
      </c>
      <c r="C1290" s="21" t="s">
        <v>4097</v>
      </c>
      <c r="D1290">
        <v>17</v>
      </c>
      <c r="E1290">
        <v>12</v>
      </c>
      <c r="F1290" t="s">
        <v>27</v>
      </c>
      <c r="G1290" t="s">
        <v>5725</v>
      </c>
      <c r="H1290" t="s">
        <v>51</v>
      </c>
    </row>
    <row r="1291" spans="1:8" x14ac:dyDescent="0.3">
      <c r="A1291" t="str">
        <f t="shared" si="20"/>
        <v>ISTANBUL-28.04.2017</v>
      </c>
      <c r="B1291" t="s">
        <v>5725</v>
      </c>
      <c r="C1291" s="21" t="s">
        <v>3920</v>
      </c>
      <c r="D1291">
        <v>17</v>
      </c>
      <c r="E1291">
        <v>12</v>
      </c>
      <c r="F1291" t="s">
        <v>27</v>
      </c>
      <c r="G1291" t="s">
        <v>5725</v>
      </c>
      <c r="H1291" t="s">
        <v>51</v>
      </c>
    </row>
    <row r="1292" spans="1:8" x14ac:dyDescent="0.3">
      <c r="A1292" t="str">
        <f t="shared" si="20"/>
        <v>ISTANBUL-05.05.2017</v>
      </c>
      <c r="B1292" t="s">
        <v>5725</v>
      </c>
      <c r="C1292" s="21" t="s">
        <v>4098</v>
      </c>
      <c r="D1292">
        <v>18</v>
      </c>
      <c r="E1292">
        <v>13</v>
      </c>
      <c r="F1292" t="s">
        <v>37</v>
      </c>
      <c r="G1292" t="s">
        <v>5725</v>
      </c>
      <c r="H1292" t="s">
        <v>51</v>
      </c>
    </row>
    <row r="1293" spans="1:8" x14ac:dyDescent="0.3">
      <c r="A1293" t="str">
        <f t="shared" si="20"/>
        <v>ISTANBUL-06.05.2017</v>
      </c>
      <c r="B1293" t="s">
        <v>5725</v>
      </c>
      <c r="C1293" s="21" t="s">
        <v>3921</v>
      </c>
      <c r="D1293">
        <v>21</v>
      </c>
      <c r="E1293">
        <v>18</v>
      </c>
      <c r="F1293" t="s">
        <v>37</v>
      </c>
      <c r="G1293" t="s">
        <v>5725</v>
      </c>
      <c r="H1293" t="s">
        <v>51</v>
      </c>
    </row>
    <row r="1294" spans="1:8" x14ac:dyDescent="0.3">
      <c r="A1294" t="str">
        <f t="shared" si="20"/>
        <v>ANKARA-06.05.2017</v>
      </c>
      <c r="B1294" t="s">
        <v>132</v>
      </c>
      <c r="C1294" s="21" t="s">
        <v>3921</v>
      </c>
      <c r="D1294">
        <v>25</v>
      </c>
      <c r="E1294">
        <v>13</v>
      </c>
      <c r="F1294" t="s">
        <v>37</v>
      </c>
      <c r="G1294" t="s">
        <v>132</v>
      </c>
      <c r="H1294" t="s">
        <v>130</v>
      </c>
    </row>
    <row r="1295" spans="1:8" x14ac:dyDescent="0.3">
      <c r="A1295" t="str">
        <f t="shared" si="20"/>
        <v>ANKARA-06.05.2017</v>
      </c>
      <c r="B1295" t="s">
        <v>132</v>
      </c>
      <c r="C1295" s="21" t="s">
        <v>3921</v>
      </c>
      <c r="D1295">
        <v>25</v>
      </c>
      <c r="E1295">
        <v>13</v>
      </c>
      <c r="F1295" t="s">
        <v>37</v>
      </c>
      <c r="G1295" t="s">
        <v>132</v>
      </c>
      <c r="H1295" t="s">
        <v>130</v>
      </c>
    </row>
    <row r="1296" spans="1:8" x14ac:dyDescent="0.3">
      <c r="A1296" t="str">
        <f t="shared" si="20"/>
        <v>ANKARA-06.05.2017</v>
      </c>
      <c r="B1296" t="s">
        <v>132</v>
      </c>
      <c r="C1296" s="21" t="s">
        <v>3921</v>
      </c>
      <c r="D1296">
        <v>25</v>
      </c>
      <c r="E1296">
        <v>13</v>
      </c>
      <c r="F1296" t="s">
        <v>37</v>
      </c>
      <c r="G1296" t="s">
        <v>132</v>
      </c>
      <c r="H1296" t="s">
        <v>130</v>
      </c>
    </row>
    <row r="1297" spans="1:8" x14ac:dyDescent="0.3">
      <c r="A1297" t="str">
        <f t="shared" si="20"/>
        <v>ISTANBUL-07.05.2017</v>
      </c>
      <c r="B1297" t="s">
        <v>5725</v>
      </c>
      <c r="C1297" s="21" t="s">
        <v>4099</v>
      </c>
      <c r="D1297">
        <v>27</v>
      </c>
      <c r="E1297">
        <v>19</v>
      </c>
      <c r="F1297" t="s">
        <v>27</v>
      </c>
      <c r="G1297" t="s">
        <v>5725</v>
      </c>
      <c r="H1297" t="s">
        <v>51</v>
      </c>
    </row>
    <row r="1298" spans="1:8" x14ac:dyDescent="0.3">
      <c r="A1298" t="str">
        <f t="shared" si="20"/>
        <v>ISTANBUL-07.05.2017</v>
      </c>
      <c r="B1298" t="s">
        <v>5725</v>
      </c>
      <c r="C1298" s="21" t="s">
        <v>4099</v>
      </c>
      <c r="D1298">
        <v>27</v>
      </c>
      <c r="E1298">
        <v>19</v>
      </c>
      <c r="F1298" t="s">
        <v>27</v>
      </c>
      <c r="G1298" t="s">
        <v>5725</v>
      </c>
      <c r="H1298" t="s">
        <v>51</v>
      </c>
    </row>
    <row r="1299" spans="1:8" x14ac:dyDescent="0.3">
      <c r="A1299" t="str">
        <f t="shared" si="20"/>
        <v>ISTANBUL-08.05.2017</v>
      </c>
      <c r="B1299" t="s">
        <v>5725</v>
      </c>
      <c r="C1299" s="21" t="s">
        <v>4318</v>
      </c>
      <c r="D1299">
        <v>32</v>
      </c>
      <c r="E1299">
        <v>25</v>
      </c>
      <c r="F1299" t="s">
        <v>27</v>
      </c>
      <c r="G1299" t="s">
        <v>5725</v>
      </c>
      <c r="H1299" t="s">
        <v>51</v>
      </c>
    </row>
    <row r="1300" spans="1:8" x14ac:dyDescent="0.3">
      <c r="A1300" t="str">
        <f t="shared" si="20"/>
        <v>ANKARA-08.05.2017</v>
      </c>
      <c r="B1300" t="s">
        <v>132</v>
      </c>
      <c r="C1300" s="21" t="s">
        <v>4318</v>
      </c>
      <c r="D1300">
        <v>29</v>
      </c>
      <c r="E1300">
        <v>14</v>
      </c>
      <c r="F1300" t="s">
        <v>72</v>
      </c>
      <c r="G1300" t="s">
        <v>132</v>
      </c>
      <c r="H1300" t="s">
        <v>130</v>
      </c>
    </row>
    <row r="1301" spans="1:8" x14ac:dyDescent="0.3">
      <c r="A1301" t="str">
        <f t="shared" si="20"/>
        <v>ANKARA-10.05.2017</v>
      </c>
      <c r="B1301" t="s">
        <v>132</v>
      </c>
      <c r="C1301" s="21" t="s">
        <v>3686</v>
      </c>
      <c r="D1301">
        <v>20</v>
      </c>
      <c r="E1301">
        <v>8</v>
      </c>
      <c r="F1301" t="s">
        <v>37</v>
      </c>
      <c r="G1301" t="s">
        <v>132</v>
      </c>
      <c r="H1301" t="s">
        <v>130</v>
      </c>
    </row>
    <row r="1302" spans="1:8" x14ac:dyDescent="0.3">
      <c r="A1302" t="str">
        <f t="shared" si="20"/>
        <v>ISTANBUL-10.05.2017</v>
      </c>
      <c r="B1302" t="s">
        <v>5725</v>
      </c>
      <c r="C1302" s="21" t="s">
        <v>3686</v>
      </c>
      <c r="D1302">
        <v>20</v>
      </c>
      <c r="E1302">
        <v>15</v>
      </c>
      <c r="F1302" t="s">
        <v>27</v>
      </c>
      <c r="G1302" t="s">
        <v>5725</v>
      </c>
      <c r="H1302" t="s">
        <v>51</v>
      </c>
    </row>
    <row r="1303" spans="1:8" x14ac:dyDescent="0.3">
      <c r="A1303" t="str">
        <f t="shared" si="20"/>
        <v>ISTANBUL-10.05.2017</v>
      </c>
      <c r="B1303" t="s">
        <v>5725</v>
      </c>
      <c r="C1303" s="21" t="s">
        <v>3686</v>
      </c>
      <c r="D1303">
        <v>20</v>
      </c>
      <c r="E1303">
        <v>15</v>
      </c>
      <c r="F1303" t="s">
        <v>27</v>
      </c>
      <c r="G1303" t="s">
        <v>5725</v>
      </c>
      <c r="H1303" t="s">
        <v>51</v>
      </c>
    </row>
    <row r="1304" spans="1:8" x14ac:dyDescent="0.3">
      <c r="A1304" t="str">
        <f t="shared" si="20"/>
        <v>ISTANBUL-12.05.2017</v>
      </c>
      <c r="B1304" t="s">
        <v>5725</v>
      </c>
      <c r="C1304" s="21" t="s">
        <v>3545</v>
      </c>
      <c r="D1304">
        <v>12</v>
      </c>
      <c r="E1304">
        <v>11</v>
      </c>
      <c r="F1304" t="s">
        <v>37</v>
      </c>
      <c r="G1304" t="s">
        <v>5725</v>
      </c>
      <c r="H1304" t="s">
        <v>51</v>
      </c>
    </row>
    <row r="1305" spans="1:8" x14ac:dyDescent="0.3">
      <c r="A1305" t="str">
        <f t="shared" si="20"/>
        <v>ANKARA-15.05.2017</v>
      </c>
      <c r="B1305" t="s">
        <v>132</v>
      </c>
      <c r="C1305" s="21" t="s">
        <v>4100</v>
      </c>
      <c r="D1305">
        <v>28</v>
      </c>
      <c r="E1305">
        <v>7</v>
      </c>
      <c r="F1305" t="s">
        <v>27</v>
      </c>
      <c r="G1305" t="s">
        <v>132</v>
      </c>
      <c r="H1305" t="s">
        <v>130</v>
      </c>
    </row>
    <row r="1306" spans="1:8" x14ac:dyDescent="0.3">
      <c r="A1306" t="str">
        <f t="shared" si="20"/>
        <v>ISTANBUL-18.05.2017</v>
      </c>
      <c r="B1306" t="s">
        <v>5725</v>
      </c>
      <c r="C1306" s="21" t="s">
        <v>3546</v>
      </c>
      <c r="D1306">
        <v>20</v>
      </c>
      <c r="E1306">
        <v>13</v>
      </c>
      <c r="F1306" t="s">
        <v>72</v>
      </c>
      <c r="G1306" t="s">
        <v>5725</v>
      </c>
      <c r="H1306" t="s">
        <v>51</v>
      </c>
    </row>
    <row r="1307" spans="1:8" x14ac:dyDescent="0.3">
      <c r="A1307" t="str">
        <f t="shared" si="20"/>
        <v>ISTANBUL-20.05.2017</v>
      </c>
      <c r="B1307" t="s">
        <v>5725</v>
      </c>
      <c r="C1307" s="21" t="s">
        <v>4619</v>
      </c>
      <c r="D1307">
        <v>22</v>
      </c>
      <c r="E1307">
        <v>15</v>
      </c>
      <c r="F1307" t="s">
        <v>27</v>
      </c>
      <c r="G1307" t="s">
        <v>5725</v>
      </c>
      <c r="H1307" t="s">
        <v>51</v>
      </c>
    </row>
    <row r="1308" spans="1:8" x14ac:dyDescent="0.3">
      <c r="A1308" t="str">
        <f t="shared" si="20"/>
        <v>ISTANBUL-27.05.2017</v>
      </c>
      <c r="B1308" t="s">
        <v>5725</v>
      </c>
      <c r="C1308" s="21" t="s">
        <v>4388</v>
      </c>
      <c r="D1308">
        <v>27</v>
      </c>
      <c r="E1308">
        <v>18</v>
      </c>
      <c r="F1308" t="s">
        <v>27</v>
      </c>
      <c r="G1308" t="s">
        <v>5725</v>
      </c>
      <c r="H1308" t="s">
        <v>135</v>
      </c>
    </row>
    <row r="1309" spans="1:8" x14ac:dyDescent="0.3">
      <c r="A1309" t="str">
        <f t="shared" si="20"/>
        <v>ISTANBUL-29.05.2017</v>
      </c>
      <c r="B1309" t="s">
        <v>5725</v>
      </c>
      <c r="C1309" s="21" t="s">
        <v>4930</v>
      </c>
      <c r="D1309">
        <v>28</v>
      </c>
      <c r="E1309">
        <v>19</v>
      </c>
      <c r="F1309" t="s">
        <v>27</v>
      </c>
      <c r="G1309" t="s">
        <v>5725</v>
      </c>
      <c r="H1309" t="s">
        <v>51</v>
      </c>
    </row>
    <row r="1310" spans="1:8" x14ac:dyDescent="0.3">
      <c r="A1310" t="str">
        <f t="shared" si="20"/>
        <v>ISTANBUL-01.06.2017</v>
      </c>
      <c r="B1310" t="s">
        <v>5725</v>
      </c>
      <c r="C1310" s="21" t="s">
        <v>3775</v>
      </c>
      <c r="D1310">
        <v>12</v>
      </c>
      <c r="E1310">
        <v>6</v>
      </c>
      <c r="F1310" t="s">
        <v>27</v>
      </c>
      <c r="G1310" t="s">
        <v>5725</v>
      </c>
      <c r="H1310" t="s">
        <v>51</v>
      </c>
    </row>
    <row r="1311" spans="1:8" x14ac:dyDescent="0.3">
      <c r="A1311" t="str">
        <f t="shared" si="20"/>
        <v>ISTANBUL-01.06.2017</v>
      </c>
      <c r="B1311" t="s">
        <v>5725</v>
      </c>
      <c r="C1311" s="21" t="s">
        <v>3775</v>
      </c>
      <c r="D1311">
        <v>12</v>
      </c>
      <c r="E1311">
        <v>6</v>
      </c>
      <c r="F1311" t="s">
        <v>27</v>
      </c>
      <c r="G1311" t="s">
        <v>5725</v>
      </c>
      <c r="H1311" t="s">
        <v>51</v>
      </c>
    </row>
    <row r="1312" spans="1:8" x14ac:dyDescent="0.3">
      <c r="A1312" t="str">
        <f t="shared" si="20"/>
        <v>ISTANBUL-01.06.2017</v>
      </c>
      <c r="B1312" t="s">
        <v>5725</v>
      </c>
      <c r="C1312" s="21" t="s">
        <v>3775</v>
      </c>
      <c r="D1312">
        <v>12</v>
      </c>
      <c r="E1312">
        <v>6</v>
      </c>
      <c r="F1312" t="s">
        <v>27</v>
      </c>
      <c r="G1312" t="s">
        <v>5725</v>
      </c>
      <c r="H1312" t="s">
        <v>51</v>
      </c>
    </row>
    <row r="1313" spans="1:8" x14ac:dyDescent="0.3">
      <c r="A1313" t="str">
        <f t="shared" si="20"/>
        <v>ISTANBUL-02.06.2017</v>
      </c>
      <c r="B1313" t="s">
        <v>5725</v>
      </c>
      <c r="C1313" s="21" t="s">
        <v>4814</v>
      </c>
      <c r="D1313">
        <v>8</v>
      </c>
      <c r="E1313">
        <v>5</v>
      </c>
      <c r="F1313" t="s">
        <v>27</v>
      </c>
      <c r="G1313" t="s">
        <v>5725</v>
      </c>
      <c r="H1313" t="s">
        <v>51</v>
      </c>
    </row>
    <row r="1314" spans="1:8" x14ac:dyDescent="0.3">
      <c r="A1314" t="str">
        <f t="shared" si="20"/>
        <v>ISTANBUL-04.06.2017</v>
      </c>
      <c r="B1314" t="s">
        <v>5725</v>
      </c>
      <c r="C1314" s="21" t="s">
        <v>4905</v>
      </c>
      <c r="D1314">
        <v>16</v>
      </c>
      <c r="E1314">
        <v>10</v>
      </c>
      <c r="F1314" t="s">
        <v>27</v>
      </c>
      <c r="G1314" t="s">
        <v>5725</v>
      </c>
      <c r="H1314" t="s">
        <v>51</v>
      </c>
    </row>
    <row r="1315" spans="1:8" x14ac:dyDescent="0.3">
      <c r="A1315" t="str">
        <f t="shared" si="20"/>
        <v>ISTANBUL-06.06.2017</v>
      </c>
      <c r="B1315" t="s">
        <v>5725</v>
      </c>
      <c r="C1315" s="21" t="s">
        <v>3922</v>
      </c>
      <c r="D1315">
        <v>21</v>
      </c>
      <c r="E1315">
        <v>19</v>
      </c>
      <c r="F1315" t="s">
        <v>37</v>
      </c>
      <c r="G1315" t="s">
        <v>5725</v>
      </c>
      <c r="H1315" t="s">
        <v>51</v>
      </c>
    </row>
    <row r="1316" spans="1:8" x14ac:dyDescent="0.3">
      <c r="A1316" t="str">
        <f t="shared" si="20"/>
        <v>ISTANBUL-07.06.2017</v>
      </c>
      <c r="B1316" t="s">
        <v>5725</v>
      </c>
      <c r="C1316" s="21" t="s">
        <v>4620</v>
      </c>
      <c r="D1316">
        <v>28</v>
      </c>
      <c r="E1316">
        <v>20</v>
      </c>
      <c r="F1316" t="s">
        <v>72</v>
      </c>
      <c r="G1316" t="s">
        <v>5725</v>
      </c>
      <c r="H1316" t="s">
        <v>135</v>
      </c>
    </row>
    <row r="1317" spans="1:8" x14ac:dyDescent="0.3">
      <c r="A1317" t="str">
        <f t="shared" si="20"/>
        <v>ANKARA-11.06.2017</v>
      </c>
      <c r="B1317" t="s">
        <v>132</v>
      </c>
      <c r="C1317" s="21" t="s">
        <v>3500</v>
      </c>
      <c r="D1317">
        <v>15</v>
      </c>
      <c r="E1317">
        <v>-2</v>
      </c>
      <c r="F1317" t="s">
        <v>27</v>
      </c>
      <c r="G1317" t="s">
        <v>132</v>
      </c>
      <c r="H1317" t="s">
        <v>130</v>
      </c>
    </row>
    <row r="1318" spans="1:8" x14ac:dyDescent="0.3">
      <c r="A1318" t="str">
        <f t="shared" si="20"/>
        <v>ISTANBUL-16.06.2017</v>
      </c>
      <c r="B1318" t="s">
        <v>5725</v>
      </c>
      <c r="C1318" s="21" t="s">
        <v>4931</v>
      </c>
      <c r="D1318">
        <v>26</v>
      </c>
      <c r="E1318">
        <v>18</v>
      </c>
      <c r="F1318" t="s">
        <v>37</v>
      </c>
      <c r="G1318" t="s">
        <v>5725</v>
      </c>
      <c r="H1318" t="s">
        <v>51</v>
      </c>
    </row>
    <row r="1319" spans="1:8" x14ac:dyDescent="0.3">
      <c r="A1319" t="str">
        <f t="shared" si="20"/>
        <v>ANKARA-22.06.2017</v>
      </c>
      <c r="B1319" t="s">
        <v>132</v>
      </c>
      <c r="C1319" s="21" t="s">
        <v>3776</v>
      </c>
      <c r="D1319">
        <v>22</v>
      </c>
      <c r="E1319">
        <v>8</v>
      </c>
      <c r="F1319" t="s">
        <v>27</v>
      </c>
      <c r="G1319" t="s">
        <v>132</v>
      </c>
      <c r="H1319" t="s">
        <v>130</v>
      </c>
    </row>
    <row r="1320" spans="1:8" x14ac:dyDescent="0.3">
      <c r="A1320" t="str">
        <f t="shared" si="20"/>
        <v>ANKARA-01.07.2017</v>
      </c>
      <c r="B1320" t="s">
        <v>132</v>
      </c>
      <c r="C1320" s="21" t="s">
        <v>4713</v>
      </c>
      <c r="D1320">
        <v>7</v>
      </c>
      <c r="E1320">
        <v>-3</v>
      </c>
      <c r="F1320" t="s">
        <v>27</v>
      </c>
      <c r="G1320" t="s">
        <v>132</v>
      </c>
      <c r="H1320" t="s">
        <v>130</v>
      </c>
    </row>
    <row r="1321" spans="1:8" x14ac:dyDescent="0.3">
      <c r="A1321" t="str">
        <f t="shared" si="20"/>
        <v>ANKARA-01.07.2017</v>
      </c>
      <c r="B1321" t="s">
        <v>132</v>
      </c>
      <c r="C1321" s="21" t="s">
        <v>4713</v>
      </c>
      <c r="D1321">
        <v>7</v>
      </c>
      <c r="E1321">
        <v>-3</v>
      </c>
      <c r="F1321" t="s">
        <v>27</v>
      </c>
      <c r="G1321" t="s">
        <v>132</v>
      </c>
      <c r="H1321" t="s">
        <v>130</v>
      </c>
    </row>
    <row r="1322" spans="1:8" x14ac:dyDescent="0.3">
      <c r="A1322" t="str">
        <f t="shared" si="20"/>
        <v>ISTANBUL-02.07.2017</v>
      </c>
      <c r="B1322" t="s">
        <v>5725</v>
      </c>
      <c r="C1322" s="21" t="s">
        <v>3923</v>
      </c>
      <c r="D1322">
        <v>10</v>
      </c>
      <c r="E1322">
        <v>3</v>
      </c>
      <c r="F1322" t="s">
        <v>27</v>
      </c>
      <c r="G1322" t="s">
        <v>5725</v>
      </c>
      <c r="H1322" t="s">
        <v>51</v>
      </c>
    </row>
    <row r="1323" spans="1:8" x14ac:dyDescent="0.3">
      <c r="A1323" t="str">
        <f t="shared" si="20"/>
        <v>ANKARA-04.07.2017</v>
      </c>
      <c r="B1323" t="s">
        <v>132</v>
      </c>
      <c r="C1323" s="21" t="s">
        <v>4858</v>
      </c>
      <c r="D1323">
        <v>22</v>
      </c>
      <c r="E1323">
        <v>7</v>
      </c>
      <c r="F1323" t="s">
        <v>37</v>
      </c>
      <c r="G1323" t="s">
        <v>132</v>
      </c>
      <c r="H1323" t="s">
        <v>130</v>
      </c>
    </row>
    <row r="1324" spans="1:8" x14ac:dyDescent="0.3">
      <c r="A1324" t="str">
        <f t="shared" si="20"/>
        <v>ANKARA-05.07.2017</v>
      </c>
      <c r="B1324" t="s">
        <v>132</v>
      </c>
      <c r="C1324" s="21" t="s">
        <v>4714</v>
      </c>
      <c r="D1324">
        <v>19</v>
      </c>
      <c r="E1324">
        <v>6</v>
      </c>
      <c r="F1324" t="s">
        <v>27</v>
      </c>
      <c r="G1324" t="s">
        <v>132</v>
      </c>
      <c r="H1324" t="s">
        <v>130</v>
      </c>
    </row>
    <row r="1325" spans="1:8" x14ac:dyDescent="0.3">
      <c r="A1325" t="str">
        <f t="shared" si="20"/>
        <v>ANKARA-06.07.2017</v>
      </c>
      <c r="B1325" t="s">
        <v>132</v>
      </c>
      <c r="C1325" s="21" t="s">
        <v>4243</v>
      </c>
      <c r="D1325">
        <v>20</v>
      </c>
      <c r="E1325">
        <v>11</v>
      </c>
      <c r="F1325" t="s">
        <v>72</v>
      </c>
      <c r="G1325" t="s">
        <v>132</v>
      </c>
      <c r="H1325" t="s">
        <v>130</v>
      </c>
    </row>
    <row r="1326" spans="1:8" x14ac:dyDescent="0.3">
      <c r="A1326" t="str">
        <f t="shared" si="20"/>
        <v>ISTANBUL-10.07.2017</v>
      </c>
      <c r="B1326" t="s">
        <v>5725</v>
      </c>
      <c r="C1326" s="21" t="s">
        <v>4101</v>
      </c>
      <c r="D1326">
        <v>21</v>
      </c>
      <c r="E1326">
        <v>17</v>
      </c>
      <c r="F1326" t="s">
        <v>27</v>
      </c>
      <c r="G1326" t="s">
        <v>5725</v>
      </c>
      <c r="H1326" t="s">
        <v>135</v>
      </c>
    </row>
    <row r="1327" spans="1:8" x14ac:dyDescent="0.3">
      <c r="A1327" t="str">
        <f t="shared" si="20"/>
        <v>ANKARA-12.07.2017</v>
      </c>
      <c r="B1327" t="s">
        <v>132</v>
      </c>
      <c r="C1327" s="21" t="s">
        <v>4498</v>
      </c>
      <c r="D1327">
        <v>12</v>
      </c>
      <c r="E1327">
        <v>6</v>
      </c>
      <c r="F1327" t="s">
        <v>27</v>
      </c>
      <c r="G1327" t="s">
        <v>132</v>
      </c>
      <c r="H1327" t="s">
        <v>130</v>
      </c>
    </row>
    <row r="1328" spans="1:8" x14ac:dyDescent="0.3">
      <c r="A1328" t="str">
        <f t="shared" si="20"/>
        <v>ANKARA-13.07.2017</v>
      </c>
      <c r="B1328" t="s">
        <v>132</v>
      </c>
      <c r="C1328" s="21" t="s">
        <v>3451</v>
      </c>
      <c r="D1328">
        <v>29</v>
      </c>
      <c r="E1328">
        <v>15</v>
      </c>
      <c r="F1328" t="s">
        <v>27</v>
      </c>
      <c r="G1328" t="s">
        <v>132</v>
      </c>
      <c r="H1328" t="s">
        <v>130</v>
      </c>
    </row>
    <row r="1329" spans="1:8" x14ac:dyDescent="0.3">
      <c r="A1329" t="str">
        <f t="shared" si="20"/>
        <v>ISTANBUL-14.07.2017</v>
      </c>
      <c r="B1329" t="s">
        <v>5725</v>
      </c>
      <c r="C1329" s="21" t="s">
        <v>3924</v>
      </c>
      <c r="D1329">
        <v>29</v>
      </c>
      <c r="E1329">
        <v>21</v>
      </c>
      <c r="F1329" t="s">
        <v>72</v>
      </c>
      <c r="G1329" t="s">
        <v>5725</v>
      </c>
      <c r="H1329" t="s">
        <v>51</v>
      </c>
    </row>
    <row r="1330" spans="1:8" x14ac:dyDescent="0.3">
      <c r="A1330" t="str">
        <f t="shared" si="20"/>
        <v>ANKARA-15.07.2017</v>
      </c>
      <c r="B1330" t="s">
        <v>132</v>
      </c>
      <c r="C1330" s="21" t="s">
        <v>3687</v>
      </c>
      <c r="D1330">
        <v>32</v>
      </c>
      <c r="E1330">
        <v>15</v>
      </c>
      <c r="F1330" t="s">
        <v>27</v>
      </c>
      <c r="G1330" t="s">
        <v>132</v>
      </c>
      <c r="H1330" t="s">
        <v>130</v>
      </c>
    </row>
    <row r="1331" spans="1:8" x14ac:dyDescent="0.3">
      <c r="A1331" t="str">
        <f t="shared" si="20"/>
        <v>ANKARA-15.07.2017</v>
      </c>
      <c r="B1331" t="s">
        <v>132</v>
      </c>
      <c r="C1331" s="21" t="s">
        <v>3687</v>
      </c>
      <c r="D1331">
        <v>32</v>
      </c>
      <c r="E1331">
        <v>15</v>
      </c>
      <c r="F1331" t="s">
        <v>27</v>
      </c>
      <c r="G1331" t="s">
        <v>132</v>
      </c>
      <c r="H1331" t="s">
        <v>130</v>
      </c>
    </row>
    <row r="1332" spans="1:8" x14ac:dyDescent="0.3">
      <c r="A1332" t="str">
        <f t="shared" si="20"/>
        <v>ANKARA-17.07.2017</v>
      </c>
      <c r="B1332" t="s">
        <v>132</v>
      </c>
      <c r="C1332" s="21" t="s">
        <v>4102</v>
      </c>
      <c r="D1332">
        <v>30</v>
      </c>
      <c r="E1332">
        <v>16</v>
      </c>
      <c r="F1332" t="s">
        <v>27</v>
      </c>
      <c r="G1332" t="s">
        <v>132</v>
      </c>
      <c r="H1332" t="s">
        <v>130</v>
      </c>
    </row>
    <row r="1333" spans="1:8" x14ac:dyDescent="0.3">
      <c r="A1333" t="str">
        <f t="shared" si="20"/>
        <v>ISTANBUL-18.07.2017</v>
      </c>
      <c r="B1333" t="s">
        <v>5725</v>
      </c>
      <c r="C1333" s="21" t="s">
        <v>3925</v>
      </c>
      <c r="D1333">
        <v>27</v>
      </c>
      <c r="E1333">
        <v>20</v>
      </c>
      <c r="F1333" t="s">
        <v>72</v>
      </c>
      <c r="G1333" t="s">
        <v>5725</v>
      </c>
      <c r="H1333" t="s">
        <v>51</v>
      </c>
    </row>
    <row r="1334" spans="1:8" x14ac:dyDescent="0.3">
      <c r="A1334" t="str">
        <f t="shared" si="20"/>
        <v>ANKARA-19.07.2017</v>
      </c>
      <c r="B1334" t="s">
        <v>132</v>
      </c>
      <c r="C1334" s="21" t="s">
        <v>4244</v>
      </c>
      <c r="D1334">
        <v>28</v>
      </c>
      <c r="E1334">
        <v>14</v>
      </c>
      <c r="F1334" t="s">
        <v>27</v>
      </c>
      <c r="G1334" t="s">
        <v>132</v>
      </c>
      <c r="H1334" t="s">
        <v>130</v>
      </c>
    </row>
    <row r="1335" spans="1:8" x14ac:dyDescent="0.3">
      <c r="A1335" t="str">
        <f t="shared" si="20"/>
        <v>ANKARA-20.07.2017</v>
      </c>
      <c r="B1335" t="s">
        <v>132</v>
      </c>
      <c r="C1335" s="21" t="s">
        <v>4499</v>
      </c>
      <c r="D1335">
        <v>26</v>
      </c>
      <c r="E1335">
        <v>14</v>
      </c>
      <c r="F1335" t="s">
        <v>72</v>
      </c>
      <c r="G1335" t="s">
        <v>132</v>
      </c>
      <c r="H1335" t="s">
        <v>130</v>
      </c>
    </row>
    <row r="1336" spans="1:8" x14ac:dyDescent="0.3">
      <c r="A1336" t="str">
        <f t="shared" si="20"/>
        <v>ANKARA-21.07.2017</v>
      </c>
      <c r="B1336" t="s">
        <v>132</v>
      </c>
      <c r="C1336" s="21" t="s">
        <v>4103</v>
      </c>
      <c r="D1336">
        <v>27</v>
      </c>
      <c r="E1336">
        <v>14</v>
      </c>
      <c r="F1336" t="s">
        <v>27</v>
      </c>
      <c r="G1336" t="s">
        <v>132</v>
      </c>
      <c r="H1336" t="s">
        <v>130</v>
      </c>
    </row>
    <row r="1337" spans="1:8" x14ac:dyDescent="0.3">
      <c r="A1337" t="str">
        <f t="shared" si="20"/>
        <v>ANKARA-22.07.2017</v>
      </c>
      <c r="B1337" t="s">
        <v>132</v>
      </c>
      <c r="C1337" s="21" t="s">
        <v>4245</v>
      </c>
      <c r="D1337">
        <v>30</v>
      </c>
      <c r="E1337">
        <v>15</v>
      </c>
      <c r="F1337" t="s">
        <v>72</v>
      </c>
      <c r="G1337" t="s">
        <v>132</v>
      </c>
      <c r="H1337" t="s">
        <v>130</v>
      </c>
    </row>
    <row r="1338" spans="1:8" x14ac:dyDescent="0.3">
      <c r="A1338" t="str">
        <f t="shared" si="20"/>
        <v>ANKARA-24.07.2017</v>
      </c>
      <c r="B1338" t="s">
        <v>132</v>
      </c>
      <c r="C1338" s="21" t="s">
        <v>3926</v>
      </c>
      <c r="D1338">
        <v>33</v>
      </c>
      <c r="E1338">
        <v>16</v>
      </c>
      <c r="F1338" t="s">
        <v>72</v>
      </c>
      <c r="G1338" t="s">
        <v>132</v>
      </c>
      <c r="H1338" t="s">
        <v>130</v>
      </c>
    </row>
    <row r="1339" spans="1:8" x14ac:dyDescent="0.3">
      <c r="A1339" t="str">
        <f t="shared" si="20"/>
        <v>ISTANBUL-25.07.2017</v>
      </c>
      <c r="B1339" t="s">
        <v>5725</v>
      </c>
      <c r="C1339" s="21" t="s">
        <v>4859</v>
      </c>
      <c r="D1339">
        <v>28</v>
      </c>
      <c r="E1339">
        <v>23</v>
      </c>
      <c r="F1339" t="s">
        <v>27</v>
      </c>
      <c r="G1339" t="s">
        <v>5725</v>
      </c>
      <c r="H1339" t="s">
        <v>51</v>
      </c>
    </row>
    <row r="1340" spans="1:8" x14ac:dyDescent="0.3">
      <c r="A1340" t="str">
        <f t="shared" si="20"/>
        <v>ISTANBUL-27.07.2017</v>
      </c>
      <c r="B1340" t="s">
        <v>5725</v>
      </c>
      <c r="C1340" s="21" t="s">
        <v>4621</v>
      </c>
      <c r="D1340">
        <v>29</v>
      </c>
      <c r="E1340">
        <v>24</v>
      </c>
      <c r="F1340" t="s">
        <v>72</v>
      </c>
      <c r="G1340" t="s">
        <v>5725</v>
      </c>
      <c r="H1340" t="s">
        <v>51</v>
      </c>
    </row>
    <row r="1341" spans="1:8" x14ac:dyDescent="0.3">
      <c r="A1341" t="str">
        <f t="shared" si="20"/>
        <v>ANKARA-30.07.2017</v>
      </c>
      <c r="B1341" t="s">
        <v>132</v>
      </c>
      <c r="C1341" s="21" t="s">
        <v>4246</v>
      </c>
      <c r="D1341">
        <v>33</v>
      </c>
      <c r="E1341">
        <v>16</v>
      </c>
      <c r="F1341" t="s">
        <v>27</v>
      </c>
      <c r="G1341" t="s">
        <v>132</v>
      </c>
      <c r="H1341" t="s">
        <v>130</v>
      </c>
    </row>
    <row r="1342" spans="1:8" x14ac:dyDescent="0.3">
      <c r="A1342" t="str">
        <f t="shared" si="20"/>
        <v>ANKARA-01.08.2017</v>
      </c>
      <c r="B1342" t="s">
        <v>132</v>
      </c>
      <c r="C1342" s="21" t="s">
        <v>4940</v>
      </c>
      <c r="D1342">
        <v>0</v>
      </c>
      <c r="E1342">
        <v>-5</v>
      </c>
      <c r="F1342" t="s">
        <v>27</v>
      </c>
      <c r="G1342" t="s">
        <v>132</v>
      </c>
      <c r="H1342" t="s">
        <v>130</v>
      </c>
    </row>
    <row r="1343" spans="1:8" x14ac:dyDescent="0.3">
      <c r="A1343" t="str">
        <f t="shared" si="20"/>
        <v>ISTANBUL-02.08.2017</v>
      </c>
      <c r="B1343" t="s">
        <v>5725</v>
      </c>
      <c r="C1343" s="21" t="s">
        <v>3778</v>
      </c>
      <c r="D1343">
        <v>14</v>
      </c>
      <c r="E1343">
        <v>10</v>
      </c>
      <c r="F1343" t="s">
        <v>27</v>
      </c>
      <c r="G1343" t="s">
        <v>5725</v>
      </c>
      <c r="H1343" t="s">
        <v>104</v>
      </c>
    </row>
    <row r="1344" spans="1:8" x14ac:dyDescent="0.3">
      <c r="A1344" t="str">
        <f t="shared" si="20"/>
        <v>ANKARA-04.08.2017</v>
      </c>
      <c r="B1344" t="s">
        <v>132</v>
      </c>
      <c r="C1344" s="21" t="s">
        <v>3779</v>
      </c>
      <c r="D1344">
        <v>15</v>
      </c>
      <c r="E1344">
        <v>1</v>
      </c>
      <c r="F1344" t="s">
        <v>27</v>
      </c>
      <c r="G1344" t="s">
        <v>132</v>
      </c>
      <c r="H1344" t="s">
        <v>130</v>
      </c>
    </row>
    <row r="1345" spans="1:8" x14ac:dyDescent="0.3">
      <c r="A1345" t="str">
        <f t="shared" si="20"/>
        <v>ANKARA-05.08.2017</v>
      </c>
      <c r="B1345" t="s">
        <v>132</v>
      </c>
      <c r="C1345" s="21" t="s">
        <v>3927</v>
      </c>
      <c r="D1345">
        <v>20</v>
      </c>
      <c r="E1345">
        <v>10</v>
      </c>
      <c r="F1345" t="s">
        <v>37</v>
      </c>
      <c r="G1345" t="s">
        <v>132</v>
      </c>
      <c r="H1345" t="s">
        <v>130</v>
      </c>
    </row>
    <row r="1346" spans="1:8" x14ac:dyDescent="0.3">
      <c r="A1346" t="str">
        <f t="shared" si="20"/>
        <v>ISTANBUL-05.08.2017</v>
      </c>
      <c r="B1346" t="s">
        <v>5725</v>
      </c>
      <c r="C1346" s="21" t="s">
        <v>3927</v>
      </c>
      <c r="D1346">
        <v>17</v>
      </c>
      <c r="E1346">
        <v>13</v>
      </c>
      <c r="F1346" t="s">
        <v>27</v>
      </c>
      <c r="G1346" t="s">
        <v>5725</v>
      </c>
      <c r="H1346" t="s">
        <v>104</v>
      </c>
    </row>
    <row r="1347" spans="1:8" x14ac:dyDescent="0.3">
      <c r="A1347" t="str">
        <f t="shared" ref="A1347:A1410" si="21">CONCATENATE(B1347,"-",C1347)</f>
        <v>ISTANBUL-05.08.2017</v>
      </c>
      <c r="B1347" t="s">
        <v>5725</v>
      </c>
      <c r="C1347" s="21" t="s">
        <v>3927</v>
      </c>
      <c r="D1347">
        <v>17</v>
      </c>
      <c r="E1347">
        <v>13</v>
      </c>
      <c r="F1347" t="s">
        <v>27</v>
      </c>
      <c r="G1347" t="s">
        <v>5725</v>
      </c>
      <c r="H1347" t="s">
        <v>104</v>
      </c>
    </row>
    <row r="1348" spans="1:8" x14ac:dyDescent="0.3">
      <c r="A1348" t="str">
        <f t="shared" si="21"/>
        <v>ANKARA-07.08.2017</v>
      </c>
      <c r="B1348" t="s">
        <v>132</v>
      </c>
      <c r="C1348" s="21" t="s">
        <v>4104</v>
      </c>
      <c r="D1348">
        <v>32</v>
      </c>
      <c r="E1348">
        <v>12</v>
      </c>
      <c r="F1348" t="s">
        <v>72</v>
      </c>
      <c r="G1348" t="s">
        <v>132</v>
      </c>
      <c r="H1348" t="s">
        <v>130</v>
      </c>
    </row>
    <row r="1349" spans="1:8" x14ac:dyDescent="0.3">
      <c r="A1349" t="str">
        <f t="shared" si="21"/>
        <v>ISTANBUL-10.08.2017</v>
      </c>
      <c r="B1349" t="s">
        <v>5725</v>
      </c>
      <c r="C1349" s="21" t="s">
        <v>4248</v>
      </c>
      <c r="D1349">
        <v>21</v>
      </c>
      <c r="E1349">
        <v>16</v>
      </c>
      <c r="F1349" t="s">
        <v>27</v>
      </c>
      <c r="G1349" t="s">
        <v>5725</v>
      </c>
      <c r="H1349" t="s">
        <v>104</v>
      </c>
    </row>
    <row r="1350" spans="1:8" x14ac:dyDescent="0.3">
      <c r="A1350" t="str">
        <f t="shared" si="21"/>
        <v>ANKARA-11.08.2017</v>
      </c>
      <c r="B1350" t="s">
        <v>132</v>
      </c>
      <c r="C1350" s="21" t="s">
        <v>4622</v>
      </c>
      <c r="D1350">
        <v>16</v>
      </c>
      <c r="E1350">
        <v>1</v>
      </c>
      <c r="F1350" t="s">
        <v>27</v>
      </c>
      <c r="G1350" t="s">
        <v>132</v>
      </c>
      <c r="H1350" t="s">
        <v>130</v>
      </c>
    </row>
    <row r="1351" spans="1:8" x14ac:dyDescent="0.3">
      <c r="A1351" t="str">
        <f t="shared" si="21"/>
        <v>ANKARA-11.08.2017</v>
      </c>
      <c r="B1351" t="s">
        <v>132</v>
      </c>
      <c r="C1351" s="21" t="s">
        <v>4622</v>
      </c>
      <c r="D1351">
        <v>16</v>
      </c>
      <c r="E1351">
        <v>1</v>
      </c>
      <c r="F1351" t="s">
        <v>27</v>
      </c>
      <c r="G1351" t="s">
        <v>132</v>
      </c>
      <c r="H1351" t="s">
        <v>130</v>
      </c>
    </row>
    <row r="1352" spans="1:8" x14ac:dyDescent="0.3">
      <c r="A1352" t="str">
        <f t="shared" si="21"/>
        <v>ISTANBUL-12.08.2017</v>
      </c>
      <c r="B1352" t="s">
        <v>5725</v>
      </c>
      <c r="C1352" s="21" t="s">
        <v>3928</v>
      </c>
      <c r="D1352">
        <v>15</v>
      </c>
      <c r="E1352">
        <v>11</v>
      </c>
      <c r="F1352" t="s">
        <v>37</v>
      </c>
      <c r="G1352" t="s">
        <v>5725</v>
      </c>
      <c r="H1352" t="s">
        <v>51</v>
      </c>
    </row>
    <row r="1353" spans="1:8" x14ac:dyDescent="0.3">
      <c r="A1353" t="str">
        <f t="shared" si="21"/>
        <v>ANKARA-14.08.2017</v>
      </c>
      <c r="B1353" t="s">
        <v>132</v>
      </c>
      <c r="C1353" s="21" t="s">
        <v>4860</v>
      </c>
      <c r="D1353">
        <v>35</v>
      </c>
      <c r="E1353">
        <v>17</v>
      </c>
      <c r="F1353" t="s">
        <v>72</v>
      </c>
      <c r="G1353" t="s">
        <v>132</v>
      </c>
      <c r="H1353" t="s">
        <v>130</v>
      </c>
    </row>
    <row r="1354" spans="1:8" x14ac:dyDescent="0.3">
      <c r="A1354" t="str">
        <f t="shared" si="21"/>
        <v>ANKARA-15.08.2017</v>
      </c>
      <c r="B1354" t="s">
        <v>132</v>
      </c>
      <c r="C1354" s="21" t="s">
        <v>4623</v>
      </c>
      <c r="D1354">
        <v>35</v>
      </c>
      <c r="E1354">
        <v>15</v>
      </c>
      <c r="F1354" t="s">
        <v>72</v>
      </c>
      <c r="G1354" t="s">
        <v>132</v>
      </c>
      <c r="H1354" t="s">
        <v>130</v>
      </c>
    </row>
    <row r="1355" spans="1:8" x14ac:dyDescent="0.3">
      <c r="A1355" t="str">
        <f t="shared" si="21"/>
        <v>ISTANBUL-17.08.2017</v>
      </c>
      <c r="B1355" t="s">
        <v>5725</v>
      </c>
      <c r="C1355" s="21" t="s">
        <v>4886</v>
      </c>
      <c r="D1355">
        <v>31</v>
      </c>
      <c r="E1355">
        <v>22</v>
      </c>
      <c r="F1355" t="s">
        <v>37</v>
      </c>
      <c r="G1355" t="s">
        <v>5725</v>
      </c>
      <c r="H1355" t="s">
        <v>104</v>
      </c>
    </row>
    <row r="1356" spans="1:8" x14ac:dyDescent="0.3">
      <c r="A1356" t="str">
        <f t="shared" si="21"/>
        <v>ANKARA-21.08.2017</v>
      </c>
      <c r="B1356" t="s">
        <v>132</v>
      </c>
      <c r="C1356" s="21" t="s">
        <v>4500</v>
      </c>
      <c r="D1356">
        <v>31</v>
      </c>
      <c r="E1356">
        <v>13</v>
      </c>
      <c r="F1356" t="s">
        <v>72</v>
      </c>
      <c r="G1356" t="s">
        <v>132</v>
      </c>
      <c r="H1356" t="s">
        <v>130</v>
      </c>
    </row>
    <row r="1357" spans="1:8" x14ac:dyDescent="0.3">
      <c r="A1357" t="str">
        <f t="shared" si="21"/>
        <v>KONYA-21.08.2017</v>
      </c>
      <c r="B1357" t="s">
        <v>281</v>
      </c>
      <c r="C1357" s="21" t="s">
        <v>4500</v>
      </c>
      <c r="D1357">
        <v>32</v>
      </c>
      <c r="E1357">
        <v>15</v>
      </c>
      <c r="F1357" t="s">
        <v>275</v>
      </c>
      <c r="G1357" t="s">
        <v>281</v>
      </c>
      <c r="H1357" t="s">
        <v>277</v>
      </c>
    </row>
    <row r="1358" spans="1:8" x14ac:dyDescent="0.3">
      <c r="A1358" t="str">
        <f t="shared" si="21"/>
        <v>KONYA-21.08.2017</v>
      </c>
      <c r="B1358" t="s">
        <v>281</v>
      </c>
      <c r="C1358" s="21" t="s">
        <v>4500</v>
      </c>
      <c r="D1358">
        <v>32</v>
      </c>
      <c r="E1358">
        <v>15</v>
      </c>
      <c r="F1358" t="s">
        <v>275</v>
      </c>
      <c r="G1358" t="s">
        <v>281</v>
      </c>
      <c r="H1358" t="s">
        <v>277</v>
      </c>
    </row>
    <row r="1359" spans="1:8" x14ac:dyDescent="0.3">
      <c r="A1359" t="str">
        <f t="shared" si="21"/>
        <v>ISTANBUL-22.08.2017</v>
      </c>
      <c r="B1359" t="s">
        <v>5725</v>
      </c>
      <c r="C1359" s="21" t="s">
        <v>3929</v>
      </c>
      <c r="D1359">
        <v>31</v>
      </c>
      <c r="E1359">
        <v>24</v>
      </c>
      <c r="F1359" t="s">
        <v>72</v>
      </c>
      <c r="G1359" t="s">
        <v>5725</v>
      </c>
      <c r="H1359" t="s">
        <v>104</v>
      </c>
    </row>
    <row r="1360" spans="1:8" x14ac:dyDescent="0.3">
      <c r="A1360" t="str">
        <f t="shared" si="21"/>
        <v>ISTANBUL-23.08.2017</v>
      </c>
      <c r="B1360" t="s">
        <v>5725</v>
      </c>
      <c r="C1360" s="21" t="s">
        <v>4932</v>
      </c>
      <c r="D1360">
        <v>32</v>
      </c>
      <c r="E1360">
        <v>24</v>
      </c>
      <c r="F1360" t="s">
        <v>72</v>
      </c>
      <c r="G1360" t="s">
        <v>5725</v>
      </c>
      <c r="H1360" t="s">
        <v>104</v>
      </c>
    </row>
    <row r="1361" spans="1:8" x14ac:dyDescent="0.3">
      <c r="A1361" t="str">
        <f t="shared" si="21"/>
        <v>ANKARA-25.08.2017</v>
      </c>
      <c r="B1361" t="s">
        <v>132</v>
      </c>
      <c r="C1361" s="21" t="s">
        <v>3780</v>
      </c>
      <c r="D1361">
        <v>32</v>
      </c>
      <c r="E1361">
        <v>16</v>
      </c>
      <c r="F1361" t="s">
        <v>27</v>
      </c>
      <c r="G1361" t="s">
        <v>132</v>
      </c>
      <c r="H1361" t="s">
        <v>130</v>
      </c>
    </row>
    <row r="1362" spans="1:8" x14ac:dyDescent="0.3">
      <c r="A1362" t="str">
        <f t="shared" si="21"/>
        <v>ANKARA-25.08.2017</v>
      </c>
      <c r="B1362" t="s">
        <v>132</v>
      </c>
      <c r="C1362" s="21" t="s">
        <v>3780</v>
      </c>
      <c r="D1362">
        <v>32</v>
      </c>
      <c r="E1362">
        <v>16</v>
      </c>
      <c r="F1362" t="s">
        <v>27</v>
      </c>
      <c r="G1362" t="s">
        <v>132</v>
      </c>
      <c r="H1362" t="s">
        <v>130</v>
      </c>
    </row>
    <row r="1363" spans="1:8" x14ac:dyDescent="0.3">
      <c r="A1363" t="str">
        <f t="shared" si="21"/>
        <v>KONYA-25.08.2017</v>
      </c>
      <c r="B1363" t="s">
        <v>281</v>
      </c>
      <c r="C1363" s="21" t="s">
        <v>3780</v>
      </c>
      <c r="D1363">
        <v>32</v>
      </c>
      <c r="E1363">
        <v>17</v>
      </c>
      <c r="F1363" t="s">
        <v>275</v>
      </c>
      <c r="G1363" t="s">
        <v>281</v>
      </c>
      <c r="H1363" t="s">
        <v>277</v>
      </c>
    </row>
    <row r="1364" spans="1:8" x14ac:dyDescent="0.3">
      <c r="A1364" t="str">
        <f t="shared" si="21"/>
        <v>KONYA-25.08.2017</v>
      </c>
      <c r="B1364" t="s">
        <v>281</v>
      </c>
      <c r="C1364" s="21" t="s">
        <v>3780</v>
      </c>
      <c r="D1364">
        <v>32</v>
      </c>
      <c r="E1364">
        <v>17</v>
      </c>
      <c r="F1364" t="s">
        <v>275</v>
      </c>
      <c r="G1364" t="s">
        <v>281</v>
      </c>
      <c r="H1364" t="s">
        <v>277</v>
      </c>
    </row>
    <row r="1365" spans="1:8" x14ac:dyDescent="0.3">
      <c r="A1365" t="str">
        <f t="shared" si="21"/>
        <v>ANKARA-06.09.2017</v>
      </c>
      <c r="B1365" t="s">
        <v>132</v>
      </c>
      <c r="C1365" s="21" t="s">
        <v>3587</v>
      </c>
      <c r="D1365">
        <v>25</v>
      </c>
      <c r="E1365">
        <v>11</v>
      </c>
      <c r="F1365" t="s">
        <v>27</v>
      </c>
      <c r="G1365" t="s">
        <v>132</v>
      </c>
      <c r="H1365" t="s">
        <v>130</v>
      </c>
    </row>
    <row r="1366" spans="1:8" x14ac:dyDescent="0.3">
      <c r="A1366" t="str">
        <f t="shared" si="21"/>
        <v>ISTANBUL-06.09.2017</v>
      </c>
      <c r="B1366" t="s">
        <v>5725</v>
      </c>
      <c r="C1366" s="21" t="s">
        <v>3587</v>
      </c>
      <c r="D1366">
        <v>27</v>
      </c>
      <c r="E1366">
        <v>20</v>
      </c>
      <c r="F1366" t="s">
        <v>27</v>
      </c>
      <c r="G1366" t="s">
        <v>5725</v>
      </c>
      <c r="H1366" t="s">
        <v>104</v>
      </c>
    </row>
    <row r="1367" spans="1:8" x14ac:dyDescent="0.3">
      <c r="A1367" t="str">
        <f t="shared" si="21"/>
        <v>ANKARA-07.09.2017</v>
      </c>
      <c r="B1367" t="s">
        <v>132</v>
      </c>
      <c r="C1367" s="21" t="s">
        <v>4624</v>
      </c>
      <c r="D1367">
        <v>33</v>
      </c>
      <c r="E1367">
        <v>14</v>
      </c>
      <c r="F1367" t="s">
        <v>72</v>
      </c>
      <c r="G1367" t="s">
        <v>132</v>
      </c>
      <c r="H1367" t="s">
        <v>130</v>
      </c>
    </row>
    <row r="1368" spans="1:8" x14ac:dyDescent="0.3">
      <c r="A1368" t="str">
        <f t="shared" si="21"/>
        <v>ANKARA-10.09.2017</v>
      </c>
      <c r="B1368" t="s">
        <v>132</v>
      </c>
      <c r="C1368" s="21" t="s">
        <v>3930</v>
      </c>
      <c r="D1368">
        <v>21</v>
      </c>
      <c r="E1368">
        <v>7</v>
      </c>
      <c r="F1368" t="s">
        <v>72</v>
      </c>
      <c r="G1368" t="s">
        <v>132</v>
      </c>
      <c r="H1368" t="s">
        <v>130</v>
      </c>
    </row>
    <row r="1369" spans="1:8" x14ac:dyDescent="0.3">
      <c r="A1369" t="str">
        <f t="shared" si="21"/>
        <v>ISTANBUL-11.09.2017</v>
      </c>
      <c r="B1369" t="s">
        <v>5725</v>
      </c>
      <c r="C1369" s="21" t="s">
        <v>4501</v>
      </c>
      <c r="D1369">
        <v>19</v>
      </c>
      <c r="E1369">
        <v>13</v>
      </c>
      <c r="F1369" t="s">
        <v>72</v>
      </c>
      <c r="G1369" t="s">
        <v>5725</v>
      </c>
      <c r="H1369" t="s">
        <v>51</v>
      </c>
    </row>
    <row r="1370" spans="1:8" x14ac:dyDescent="0.3">
      <c r="A1370" t="str">
        <f t="shared" si="21"/>
        <v>ISTANBUL-11.09.2017</v>
      </c>
      <c r="B1370" t="s">
        <v>5725</v>
      </c>
      <c r="C1370" s="21" t="s">
        <v>4501</v>
      </c>
      <c r="D1370">
        <v>19</v>
      </c>
      <c r="E1370">
        <v>13</v>
      </c>
      <c r="F1370" t="s">
        <v>72</v>
      </c>
      <c r="G1370" t="s">
        <v>5725</v>
      </c>
      <c r="H1370" t="s">
        <v>51</v>
      </c>
    </row>
    <row r="1371" spans="1:8" x14ac:dyDescent="0.3">
      <c r="A1371" t="str">
        <f t="shared" si="21"/>
        <v>ISTANBUL-11.09.2017</v>
      </c>
      <c r="B1371" t="s">
        <v>5725</v>
      </c>
      <c r="C1371" s="21" t="s">
        <v>4501</v>
      </c>
      <c r="D1371">
        <v>19</v>
      </c>
      <c r="E1371">
        <v>13</v>
      </c>
      <c r="F1371" t="s">
        <v>72</v>
      </c>
      <c r="G1371" t="s">
        <v>5725</v>
      </c>
      <c r="H1371" t="s">
        <v>104</v>
      </c>
    </row>
    <row r="1372" spans="1:8" x14ac:dyDescent="0.3">
      <c r="A1372" t="str">
        <f t="shared" si="21"/>
        <v>ISTANBUL-14.09.2017</v>
      </c>
      <c r="B1372" t="s">
        <v>5725</v>
      </c>
      <c r="C1372" s="21" t="s">
        <v>3781</v>
      </c>
      <c r="D1372">
        <v>29</v>
      </c>
      <c r="E1372">
        <v>20</v>
      </c>
      <c r="F1372" t="s">
        <v>27</v>
      </c>
      <c r="G1372" t="s">
        <v>5725</v>
      </c>
      <c r="H1372" t="s">
        <v>51</v>
      </c>
    </row>
    <row r="1373" spans="1:8" x14ac:dyDescent="0.3">
      <c r="A1373" t="str">
        <f t="shared" si="21"/>
        <v>ANKARA-14.09.2017</v>
      </c>
      <c r="B1373" t="s">
        <v>132</v>
      </c>
      <c r="C1373" s="21" t="s">
        <v>3781</v>
      </c>
      <c r="D1373">
        <v>24</v>
      </c>
      <c r="E1373">
        <v>12</v>
      </c>
      <c r="F1373" t="s">
        <v>37</v>
      </c>
      <c r="G1373" t="s">
        <v>132</v>
      </c>
      <c r="H1373" t="s">
        <v>130</v>
      </c>
    </row>
    <row r="1374" spans="1:8" x14ac:dyDescent="0.3">
      <c r="A1374" t="str">
        <f t="shared" si="21"/>
        <v>ISTANBUL-18.09.2017</v>
      </c>
      <c r="B1374" t="s">
        <v>5725</v>
      </c>
      <c r="C1374" s="21" t="s">
        <v>4105</v>
      </c>
      <c r="D1374">
        <v>21</v>
      </c>
      <c r="E1374">
        <v>17</v>
      </c>
      <c r="F1374" t="s">
        <v>37</v>
      </c>
      <c r="G1374" t="s">
        <v>5725</v>
      </c>
      <c r="H1374" t="s">
        <v>135</v>
      </c>
    </row>
    <row r="1375" spans="1:8" x14ac:dyDescent="0.3">
      <c r="A1375" t="str">
        <f t="shared" si="21"/>
        <v>ISTANBUL-18.09.2017</v>
      </c>
      <c r="B1375" t="s">
        <v>5725</v>
      </c>
      <c r="C1375" s="21" t="s">
        <v>4105</v>
      </c>
      <c r="D1375">
        <v>21</v>
      </c>
      <c r="E1375">
        <v>17</v>
      </c>
      <c r="F1375" t="s">
        <v>37</v>
      </c>
      <c r="G1375" t="s">
        <v>5725</v>
      </c>
      <c r="H1375" t="s">
        <v>135</v>
      </c>
    </row>
    <row r="1376" spans="1:8" x14ac:dyDescent="0.3">
      <c r="A1376" t="str">
        <f t="shared" si="21"/>
        <v>ISTANBUL-18.09.2017</v>
      </c>
      <c r="B1376" t="s">
        <v>5725</v>
      </c>
      <c r="C1376" s="21" t="s">
        <v>4105</v>
      </c>
      <c r="D1376">
        <v>21</v>
      </c>
      <c r="E1376">
        <v>17</v>
      </c>
      <c r="F1376" t="s">
        <v>37</v>
      </c>
      <c r="G1376" t="s">
        <v>5725</v>
      </c>
      <c r="H1376" t="s">
        <v>51</v>
      </c>
    </row>
    <row r="1377" spans="1:8" x14ac:dyDescent="0.3">
      <c r="A1377" t="str">
        <f t="shared" si="21"/>
        <v>ANKARA-24.09.2017</v>
      </c>
      <c r="B1377" t="s">
        <v>132</v>
      </c>
      <c r="C1377" s="21" t="s">
        <v>4715</v>
      </c>
      <c r="D1377">
        <v>19</v>
      </c>
      <c r="E1377">
        <v>4</v>
      </c>
      <c r="F1377" t="s">
        <v>27</v>
      </c>
      <c r="G1377" t="s">
        <v>132</v>
      </c>
      <c r="H1377" t="s">
        <v>130</v>
      </c>
    </row>
    <row r="1378" spans="1:8" x14ac:dyDescent="0.3">
      <c r="A1378" t="str">
        <f t="shared" si="21"/>
        <v>ISTANBUL-26.09.2017</v>
      </c>
      <c r="B1378" t="s">
        <v>5725</v>
      </c>
      <c r="C1378" s="21" t="s">
        <v>4861</v>
      </c>
      <c r="D1378">
        <v>21</v>
      </c>
      <c r="E1378">
        <v>15</v>
      </c>
      <c r="F1378" t="s">
        <v>72</v>
      </c>
      <c r="G1378" t="s">
        <v>5725</v>
      </c>
      <c r="H1378" t="s">
        <v>51</v>
      </c>
    </row>
    <row r="1379" spans="1:8" x14ac:dyDescent="0.3">
      <c r="A1379" t="str">
        <f t="shared" si="21"/>
        <v>ISTANBUL-29.09.2017</v>
      </c>
      <c r="B1379" t="s">
        <v>5725</v>
      </c>
      <c r="C1379" s="21" t="s">
        <v>4625</v>
      </c>
      <c r="D1379">
        <v>20</v>
      </c>
      <c r="E1379">
        <v>14</v>
      </c>
      <c r="F1379" t="s">
        <v>72</v>
      </c>
      <c r="G1379" t="s">
        <v>5725</v>
      </c>
      <c r="H1379" t="s">
        <v>135</v>
      </c>
    </row>
    <row r="1380" spans="1:8" x14ac:dyDescent="0.3">
      <c r="A1380" t="str">
        <f t="shared" si="21"/>
        <v>ISTANBUL-29.09.2017</v>
      </c>
      <c r="B1380" t="s">
        <v>5725</v>
      </c>
      <c r="C1380" s="21" t="s">
        <v>4625</v>
      </c>
      <c r="D1380">
        <v>20</v>
      </c>
      <c r="E1380">
        <v>14</v>
      </c>
      <c r="F1380" t="s">
        <v>72</v>
      </c>
      <c r="G1380" t="s">
        <v>5725</v>
      </c>
      <c r="H1380" t="s">
        <v>104</v>
      </c>
    </row>
    <row r="1381" spans="1:8" x14ac:dyDescent="0.3">
      <c r="A1381" t="str">
        <f t="shared" si="21"/>
        <v>ISTANBUL-01.10.2017</v>
      </c>
      <c r="B1381" t="s">
        <v>5725</v>
      </c>
      <c r="C1381" s="21" t="s">
        <v>3501</v>
      </c>
      <c r="D1381">
        <v>14</v>
      </c>
      <c r="E1381">
        <v>7</v>
      </c>
      <c r="F1381" t="s">
        <v>72</v>
      </c>
      <c r="G1381" t="s">
        <v>5725</v>
      </c>
      <c r="H1381" t="s">
        <v>104</v>
      </c>
    </row>
    <row r="1382" spans="1:8" x14ac:dyDescent="0.3">
      <c r="A1382" t="str">
        <f t="shared" si="21"/>
        <v>ISTANBUL-03.10.2017</v>
      </c>
      <c r="B1382" t="s">
        <v>5725</v>
      </c>
      <c r="C1382" s="21" t="s">
        <v>4106</v>
      </c>
      <c r="D1382">
        <v>9</v>
      </c>
      <c r="E1382">
        <v>6</v>
      </c>
      <c r="F1382" t="s">
        <v>37</v>
      </c>
      <c r="G1382" t="s">
        <v>5725</v>
      </c>
      <c r="H1382" t="s">
        <v>135</v>
      </c>
    </row>
    <row r="1383" spans="1:8" x14ac:dyDescent="0.3">
      <c r="A1383" t="str">
        <f t="shared" si="21"/>
        <v>ISTANBUL-04.10.2017</v>
      </c>
      <c r="B1383" t="s">
        <v>5725</v>
      </c>
      <c r="C1383" s="21" t="s">
        <v>4626</v>
      </c>
      <c r="D1383">
        <v>18</v>
      </c>
      <c r="E1383">
        <v>9</v>
      </c>
      <c r="F1383" t="s">
        <v>27</v>
      </c>
      <c r="G1383" t="s">
        <v>5725</v>
      </c>
      <c r="H1383" t="s">
        <v>104</v>
      </c>
    </row>
    <row r="1384" spans="1:8" x14ac:dyDescent="0.3">
      <c r="A1384" t="str">
        <f t="shared" si="21"/>
        <v>ISTANBUL-04.10.2017</v>
      </c>
      <c r="B1384" t="s">
        <v>5725</v>
      </c>
      <c r="C1384" s="21" t="s">
        <v>4626</v>
      </c>
      <c r="D1384">
        <v>18</v>
      </c>
      <c r="E1384">
        <v>9</v>
      </c>
      <c r="F1384" t="s">
        <v>27</v>
      </c>
      <c r="G1384" t="s">
        <v>5725</v>
      </c>
      <c r="H1384" t="s">
        <v>104</v>
      </c>
    </row>
    <row r="1385" spans="1:8" x14ac:dyDescent="0.3">
      <c r="A1385" t="str">
        <f t="shared" si="21"/>
        <v>KONYA-04.10.2017</v>
      </c>
      <c r="B1385" t="s">
        <v>281</v>
      </c>
      <c r="C1385" s="21" t="s">
        <v>4626</v>
      </c>
      <c r="D1385">
        <v>18</v>
      </c>
      <c r="E1385">
        <v>3</v>
      </c>
      <c r="F1385" t="s">
        <v>27</v>
      </c>
      <c r="G1385" t="s">
        <v>281</v>
      </c>
      <c r="H1385" t="s">
        <v>277</v>
      </c>
    </row>
    <row r="1386" spans="1:8" x14ac:dyDescent="0.3">
      <c r="A1386" t="str">
        <f t="shared" si="21"/>
        <v>ISTANBUL-05.10.2017</v>
      </c>
      <c r="B1386" t="s">
        <v>5725</v>
      </c>
      <c r="C1386" s="21" t="s">
        <v>3588</v>
      </c>
      <c r="D1386">
        <v>16</v>
      </c>
      <c r="E1386">
        <v>13</v>
      </c>
      <c r="F1386" t="s">
        <v>37</v>
      </c>
      <c r="G1386" t="s">
        <v>5725</v>
      </c>
      <c r="H1386" t="s">
        <v>51</v>
      </c>
    </row>
    <row r="1387" spans="1:8" x14ac:dyDescent="0.3">
      <c r="A1387" t="str">
        <f t="shared" si="21"/>
        <v>ISTANBUL-05.10.2017</v>
      </c>
      <c r="B1387" t="s">
        <v>5725</v>
      </c>
      <c r="C1387" s="21" t="s">
        <v>3588</v>
      </c>
      <c r="D1387">
        <v>16</v>
      </c>
      <c r="E1387">
        <v>13</v>
      </c>
      <c r="F1387" t="s">
        <v>37</v>
      </c>
      <c r="G1387" t="s">
        <v>5725</v>
      </c>
      <c r="H1387" t="s">
        <v>135</v>
      </c>
    </row>
    <row r="1388" spans="1:8" x14ac:dyDescent="0.3">
      <c r="A1388" t="str">
        <f t="shared" si="21"/>
        <v>ISTANBUL-05.10.2017</v>
      </c>
      <c r="B1388" t="s">
        <v>5725</v>
      </c>
      <c r="C1388" s="21" t="s">
        <v>3588</v>
      </c>
      <c r="D1388">
        <v>16</v>
      </c>
      <c r="E1388">
        <v>13</v>
      </c>
      <c r="F1388" t="s">
        <v>37</v>
      </c>
      <c r="G1388" t="s">
        <v>5725</v>
      </c>
      <c r="H1388" t="s">
        <v>104</v>
      </c>
    </row>
    <row r="1389" spans="1:8" x14ac:dyDescent="0.3">
      <c r="A1389" t="str">
        <f t="shared" si="21"/>
        <v>ANKARA-06.10.2017</v>
      </c>
      <c r="B1389" t="s">
        <v>132</v>
      </c>
      <c r="C1389" s="21" t="s">
        <v>3931</v>
      </c>
      <c r="D1389">
        <v>24</v>
      </c>
      <c r="E1389">
        <v>10</v>
      </c>
      <c r="F1389" t="s">
        <v>37</v>
      </c>
      <c r="G1389" t="s">
        <v>132</v>
      </c>
      <c r="H1389" t="s">
        <v>130</v>
      </c>
    </row>
    <row r="1390" spans="1:8" x14ac:dyDescent="0.3">
      <c r="A1390" t="str">
        <f t="shared" si="21"/>
        <v>ANKARA-06.10.2017</v>
      </c>
      <c r="B1390" t="s">
        <v>132</v>
      </c>
      <c r="C1390" s="21" t="s">
        <v>3931</v>
      </c>
      <c r="D1390">
        <v>24</v>
      </c>
      <c r="E1390">
        <v>10</v>
      </c>
      <c r="F1390" t="s">
        <v>37</v>
      </c>
      <c r="G1390" t="s">
        <v>132</v>
      </c>
      <c r="H1390" t="s">
        <v>130</v>
      </c>
    </row>
    <row r="1391" spans="1:8" x14ac:dyDescent="0.3">
      <c r="A1391" t="str">
        <f t="shared" si="21"/>
        <v>ISTANBUL-08.10.2017</v>
      </c>
      <c r="B1391" t="s">
        <v>5725</v>
      </c>
      <c r="C1391" s="21" t="s">
        <v>3502</v>
      </c>
      <c r="D1391">
        <v>31</v>
      </c>
      <c r="E1391">
        <v>23</v>
      </c>
      <c r="F1391" t="s">
        <v>72</v>
      </c>
      <c r="G1391" t="s">
        <v>5725</v>
      </c>
      <c r="H1391" t="s">
        <v>104</v>
      </c>
    </row>
    <row r="1392" spans="1:8" x14ac:dyDescent="0.3">
      <c r="A1392" t="str">
        <f t="shared" si="21"/>
        <v>ISTANBUL-10.10.2017</v>
      </c>
      <c r="B1392" t="s">
        <v>5725</v>
      </c>
      <c r="C1392" s="21" t="s">
        <v>3503</v>
      </c>
      <c r="D1392">
        <v>19</v>
      </c>
      <c r="E1392">
        <v>16</v>
      </c>
      <c r="F1392" t="s">
        <v>27</v>
      </c>
      <c r="G1392" t="s">
        <v>5725</v>
      </c>
      <c r="H1392" t="s">
        <v>104</v>
      </c>
    </row>
    <row r="1393" spans="1:8" x14ac:dyDescent="0.3">
      <c r="A1393" t="str">
        <f t="shared" si="21"/>
        <v>ISTANBUL-10.10.2017</v>
      </c>
      <c r="B1393" t="s">
        <v>5725</v>
      </c>
      <c r="C1393" s="21" t="s">
        <v>3503</v>
      </c>
      <c r="D1393">
        <v>19</v>
      </c>
      <c r="E1393">
        <v>16</v>
      </c>
      <c r="F1393" t="s">
        <v>27</v>
      </c>
      <c r="G1393" t="s">
        <v>5725</v>
      </c>
      <c r="H1393" t="s">
        <v>51</v>
      </c>
    </row>
    <row r="1394" spans="1:8" x14ac:dyDescent="0.3">
      <c r="A1394" t="str">
        <f t="shared" si="21"/>
        <v>ISTANBUL-10.10.2017</v>
      </c>
      <c r="B1394" t="s">
        <v>5725</v>
      </c>
      <c r="C1394" s="21" t="s">
        <v>3503</v>
      </c>
      <c r="D1394">
        <v>19</v>
      </c>
      <c r="E1394">
        <v>16</v>
      </c>
      <c r="F1394" t="s">
        <v>27</v>
      </c>
      <c r="G1394" t="s">
        <v>5725</v>
      </c>
      <c r="H1394" t="s">
        <v>51</v>
      </c>
    </row>
    <row r="1395" spans="1:8" x14ac:dyDescent="0.3">
      <c r="A1395" t="str">
        <f t="shared" si="21"/>
        <v>ANKARA-12.10.2017</v>
      </c>
      <c r="B1395" t="s">
        <v>132</v>
      </c>
      <c r="C1395" s="21" t="s">
        <v>3932</v>
      </c>
      <c r="D1395">
        <v>13</v>
      </c>
      <c r="E1395">
        <v>1</v>
      </c>
      <c r="F1395" t="s">
        <v>27</v>
      </c>
      <c r="G1395" t="s">
        <v>132</v>
      </c>
      <c r="H1395" t="s">
        <v>130</v>
      </c>
    </row>
    <row r="1396" spans="1:8" x14ac:dyDescent="0.3">
      <c r="A1396" t="str">
        <f t="shared" si="21"/>
        <v>ANKARA-13.10.2017</v>
      </c>
      <c r="B1396" t="s">
        <v>132</v>
      </c>
      <c r="C1396" s="21" t="s">
        <v>4107</v>
      </c>
      <c r="D1396">
        <v>20</v>
      </c>
      <c r="E1396">
        <v>8</v>
      </c>
      <c r="F1396" t="s">
        <v>37</v>
      </c>
      <c r="G1396" t="s">
        <v>132</v>
      </c>
      <c r="H1396" t="s">
        <v>130</v>
      </c>
    </row>
    <row r="1397" spans="1:8" x14ac:dyDescent="0.3">
      <c r="A1397" t="str">
        <f t="shared" si="21"/>
        <v>ANKARA-14.10.2017</v>
      </c>
      <c r="B1397" t="s">
        <v>132</v>
      </c>
      <c r="C1397" s="21" t="s">
        <v>4249</v>
      </c>
      <c r="D1397">
        <v>18</v>
      </c>
      <c r="E1397">
        <v>8</v>
      </c>
      <c r="F1397" t="s">
        <v>37</v>
      </c>
      <c r="G1397" t="s">
        <v>132</v>
      </c>
      <c r="H1397" t="s">
        <v>130</v>
      </c>
    </row>
    <row r="1398" spans="1:8" x14ac:dyDescent="0.3">
      <c r="A1398" t="str">
        <f t="shared" si="21"/>
        <v>ANKARA-14.10.2017</v>
      </c>
      <c r="B1398" t="s">
        <v>132</v>
      </c>
      <c r="C1398" s="21" t="s">
        <v>4249</v>
      </c>
      <c r="D1398">
        <v>18</v>
      </c>
      <c r="E1398">
        <v>7</v>
      </c>
      <c r="F1398" t="s">
        <v>37</v>
      </c>
      <c r="G1398" t="s">
        <v>132</v>
      </c>
      <c r="H1398" t="s">
        <v>130</v>
      </c>
    </row>
    <row r="1399" spans="1:8" x14ac:dyDescent="0.3">
      <c r="A1399" t="str">
        <f t="shared" si="21"/>
        <v>ISTANBUL-14.10.2017</v>
      </c>
      <c r="B1399" t="s">
        <v>5725</v>
      </c>
      <c r="C1399" s="21" t="s">
        <v>4249</v>
      </c>
      <c r="D1399">
        <v>20</v>
      </c>
      <c r="E1399">
        <v>13</v>
      </c>
      <c r="F1399" t="s">
        <v>27</v>
      </c>
      <c r="G1399" t="s">
        <v>5725</v>
      </c>
      <c r="H1399" t="s">
        <v>104</v>
      </c>
    </row>
    <row r="1400" spans="1:8" x14ac:dyDescent="0.3">
      <c r="A1400" t="str">
        <f t="shared" si="21"/>
        <v>ISTANBUL-17.10.2017</v>
      </c>
      <c r="B1400" t="s">
        <v>5725</v>
      </c>
      <c r="C1400" s="21" t="s">
        <v>3782</v>
      </c>
      <c r="D1400">
        <v>23</v>
      </c>
      <c r="E1400">
        <v>18</v>
      </c>
      <c r="F1400" t="s">
        <v>37</v>
      </c>
      <c r="G1400" t="s">
        <v>5725</v>
      </c>
      <c r="H1400" t="s">
        <v>51</v>
      </c>
    </row>
    <row r="1401" spans="1:8" x14ac:dyDescent="0.3">
      <c r="A1401" t="str">
        <f t="shared" si="21"/>
        <v>ISTANBUL-17.10.2017</v>
      </c>
      <c r="B1401" t="s">
        <v>5725</v>
      </c>
      <c r="C1401" s="21" t="s">
        <v>3782</v>
      </c>
      <c r="D1401">
        <v>23</v>
      </c>
      <c r="E1401">
        <v>18</v>
      </c>
      <c r="F1401" t="s">
        <v>37</v>
      </c>
      <c r="G1401" t="s">
        <v>5725</v>
      </c>
      <c r="H1401" t="s">
        <v>135</v>
      </c>
    </row>
    <row r="1402" spans="1:8" x14ac:dyDescent="0.3">
      <c r="A1402" t="str">
        <f t="shared" si="21"/>
        <v>ISTANBUL-17.10.2017</v>
      </c>
      <c r="B1402" t="s">
        <v>5725</v>
      </c>
      <c r="C1402" s="21" t="s">
        <v>3782</v>
      </c>
      <c r="D1402">
        <v>23</v>
      </c>
      <c r="E1402">
        <v>18</v>
      </c>
      <c r="F1402" t="s">
        <v>37</v>
      </c>
      <c r="G1402" t="s">
        <v>5725</v>
      </c>
      <c r="H1402" t="s">
        <v>104</v>
      </c>
    </row>
    <row r="1403" spans="1:8" x14ac:dyDescent="0.3">
      <c r="A1403" t="str">
        <f t="shared" si="21"/>
        <v>ISTANBUL-17.10.2017</v>
      </c>
      <c r="B1403" t="s">
        <v>5725</v>
      </c>
      <c r="C1403" s="21" t="s">
        <v>3782</v>
      </c>
      <c r="D1403">
        <v>23</v>
      </c>
      <c r="E1403">
        <v>18</v>
      </c>
      <c r="F1403" t="s">
        <v>37</v>
      </c>
      <c r="G1403" t="s">
        <v>5725</v>
      </c>
      <c r="H1403" t="s">
        <v>135</v>
      </c>
    </row>
    <row r="1404" spans="1:8" x14ac:dyDescent="0.3">
      <c r="A1404" t="str">
        <f t="shared" si="21"/>
        <v>ANKARA-17.10.2017</v>
      </c>
      <c r="B1404" t="s">
        <v>132</v>
      </c>
      <c r="C1404" s="21" t="s">
        <v>3782</v>
      </c>
      <c r="D1404">
        <v>16</v>
      </c>
      <c r="E1404">
        <v>9</v>
      </c>
      <c r="F1404" t="s">
        <v>27</v>
      </c>
      <c r="G1404" t="s">
        <v>132</v>
      </c>
      <c r="H1404" t="s">
        <v>130</v>
      </c>
    </row>
    <row r="1405" spans="1:8" x14ac:dyDescent="0.3">
      <c r="A1405" t="str">
        <f t="shared" si="21"/>
        <v>ANKARA-18.10.2017</v>
      </c>
      <c r="B1405" t="s">
        <v>132</v>
      </c>
      <c r="C1405" s="21" t="s">
        <v>3933</v>
      </c>
      <c r="D1405">
        <v>17</v>
      </c>
      <c r="E1405">
        <v>5</v>
      </c>
      <c r="F1405" t="s">
        <v>72</v>
      </c>
      <c r="G1405" t="s">
        <v>132</v>
      </c>
      <c r="H1405" t="s">
        <v>130</v>
      </c>
    </row>
    <row r="1406" spans="1:8" x14ac:dyDescent="0.3">
      <c r="A1406" t="str">
        <f t="shared" si="21"/>
        <v>ANKARA-19.10.2017</v>
      </c>
      <c r="B1406" t="s">
        <v>132</v>
      </c>
      <c r="C1406" s="21" t="s">
        <v>4627</v>
      </c>
      <c r="D1406">
        <v>13</v>
      </c>
      <c r="E1406">
        <v>-1</v>
      </c>
      <c r="F1406" t="s">
        <v>37</v>
      </c>
      <c r="G1406" t="s">
        <v>132</v>
      </c>
      <c r="H1406" t="s">
        <v>130</v>
      </c>
    </row>
    <row r="1407" spans="1:8" x14ac:dyDescent="0.3">
      <c r="A1407" t="str">
        <f t="shared" si="21"/>
        <v>ISTANBUL-20.10.2017</v>
      </c>
      <c r="B1407" t="s">
        <v>5725</v>
      </c>
      <c r="C1407" s="21" t="s">
        <v>3630</v>
      </c>
      <c r="D1407">
        <v>15</v>
      </c>
      <c r="E1407">
        <v>12</v>
      </c>
      <c r="F1407" t="s">
        <v>72</v>
      </c>
      <c r="G1407" t="s">
        <v>5725</v>
      </c>
      <c r="H1407" t="s">
        <v>135</v>
      </c>
    </row>
    <row r="1408" spans="1:8" x14ac:dyDescent="0.3">
      <c r="A1408" t="str">
        <f t="shared" si="21"/>
        <v>KONYA-20.10.2017</v>
      </c>
      <c r="B1408" t="s">
        <v>281</v>
      </c>
      <c r="C1408" s="21" t="s">
        <v>3630</v>
      </c>
      <c r="D1408">
        <v>10</v>
      </c>
      <c r="E1408">
        <v>0</v>
      </c>
      <c r="F1408" t="s">
        <v>275</v>
      </c>
      <c r="G1408" t="s">
        <v>281</v>
      </c>
      <c r="H1408" t="s">
        <v>277</v>
      </c>
    </row>
    <row r="1409" spans="1:8" x14ac:dyDescent="0.3">
      <c r="A1409" t="str">
        <f t="shared" si="21"/>
        <v>KONYA-21.10.2017</v>
      </c>
      <c r="B1409" t="s">
        <v>281</v>
      </c>
      <c r="C1409" s="21" t="s">
        <v>4716</v>
      </c>
      <c r="D1409">
        <v>16</v>
      </c>
      <c r="E1409">
        <v>3</v>
      </c>
      <c r="F1409" t="s">
        <v>275</v>
      </c>
      <c r="G1409" t="s">
        <v>281</v>
      </c>
      <c r="H1409" t="s">
        <v>277</v>
      </c>
    </row>
    <row r="1410" spans="1:8" x14ac:dyDescent="0.3">
      <c r="A1410" t="str">
        <f t="shared" si="21"/>
        <v>ISTANBUL-21.10.2017</v>
      </c>
      <c r="B1410" t="s">
        <v>5725</v>
      </c>
      <c r="C1410" s="21" t="s">
        <v>4716</v>
      </c>
      <c r="D1410">
        <v>19</v>
      </c>
      <c r="E1410">
        <v>15</v>
      </c>
      <c r="F1410" t="s">
        <v>72</v>
      </c>
      <c r="G1410" t="s">
        <v>5725</v>
      </c>
      <c r="H1410" t="s">
        <v>104</v>
      </c>
    </row>
    <row r="1411" spans="1:8" x14ac:dyDescent="0.3">
      <c r="A1411" t="str">
        <f t="shared" ref="A1411:A1474" si="22">CONCATENATE(B1411,"-",C1411)</f>
        <v>KONYA-26.10.2017</v>
      </c>
      <c r="B1411" t="s">
        <v>281</v>
      </c>
      <c r="C1411" s="21" t="s">
        <v>4785</v>
      </c>
      <c r="D1411">
        <v>17</v>
      </c>
      <c r="E1411">
        <v>5</v>
      </c>
      <c r="F1411" t="s">
        <v>27</v>
      </c>
      <c r="G1411" t="s">
        <v>281</v>
      </c>
      <c r="H1411" t="s">
        <v>277</v>
      </c>
    </row>
    <row r="1412" spans="1:8" x14ac:dyDescent="0.3">
      <c r="A1412" t="str">
        <f t="shared" si="22"/>
        <v>ISTANBUL-29.10.2017</v>
      </c>
      <c r="B1412" t="s">
        <v>5725</v>
      </c>
      <c r="C1412" s="21" t="s">
        <v>4250</v>
      </c>
      <c r="D1412">
        <v>18</v>
      </c>
      <c r="E1412">
        <v>14</v>
      </c>
      <c r="F1412" t="s">
        <v>27</v>
      </c>
      <c r="G1412" t="s">
        <v>5725</v>
      </c>
      <c r="H1412" t="s">
        <v>104</v>
      </c>
    </row>
    <row r="1413" spans="1:8" x14ac:dyDescent="0.3">
      <c r="A1413" t="str">
        <f t="shared" si="22"/>
        <v>ISTANBUL-30.10.2017</v>
      </c>
      <c r="B1413" t="s">
        <v>5725</v>
      </c>
      <c r="C1413" s="21" t="s">
        <v>4717</v>
      </c>
      <c r="D1413">
        <v>15</v>
      </c>
      <c r="E1413">
        <v>11</v>
      </c>
      <c r="F1413" t="s">
        <v>37</v>
      </c>
      <c r="G1413" t="s">
        <v>5725</v>
      </c>
      <c r="H1413" t="s">
        <v>104</v>
      </c>
    </row>
    <row r="1414" spans="1:8" x14ac:dyDescent="0.3">
      <c r="A1414" t="str">
        <f t="shared" si="22"/>
        <v>ISTANBUL-31.10.2017</v>
      </c>
      <c r="B1414" t="s">
        <v>5725</v>
      </c>
      <c r="C1414" s="21" t="s">
        <v>3452</v>
      </c>
      <c r="D1414">
        <v>13</v>
      </c>
      <c r="E1414">
        <v>11</v>
      </c>
      <c r="F1414" t="s">
        <v>37</v>
      </c>
      <c r="G1414" t="s">
        <v>5725</v>
      </c>
      <c r="H1414" t="s">
        <v>135</v>
      </c>
    </row>
    <row r="1415" spans="1:8" x14ac:dyDescent="0.3">
      <c r="A1415" t="str">
        <f t="shared" si="22"/>
        <v>ANKARA-31.10.2017</v>
      </c>
      <c r="B1415" t="s">
        <v>132</v>
      </c>
      <c r="C1415" s="21" t="s">
        <v>3452</v>
      </c>
      <c r="D1415">
        <v>13</v>
      </c>
      <c r="E1415">
        <v>6</v>
      </c>
      <c r="F1415" t="s">
        <v>37</v>
      </c>
      <c r="G1415" t="s">
        <v>132</v>
      </c>
      <c r="H1415" t="s">
        <v>130</v>
      </c>
    </row>
    <row r="1416" spans="1:8" x14ac:dyDescent="0.3">
      <c r="A1416" t="str">
        <f t="shared" si="22"/>
        <v>ANKARA-31.10.2017</v>
      </c>
      <c r="B1416" t="s">
        <v>132</v>
      </c>
      <c r="C1416" s="21" t="s">
        <v>3452</v>
      </c>
      <c r="D1416">
        <v>13</v>
      </c>
      <c r="E1416">
        <v>6</v>
      </c>
      <c r="F1416" t="s">
        <v>37</v>
      </c>
      <c r="G1416" t="s">
        <v>132</v>
      </c>
      <c r="H1416" t="s">
        <v>130</v>
      </c>
    </row>
    <row r="1417" spans="1:8" x14ac:dyDescent="0.3">
      <c r="A1417" t="str">
        <f t="shared" si="22"/>
        <v>ANKARA-31.10.2017</v>
      </c>
      <c r="B1417" t="s">
        <v>132</v>
      </c>
      <c r="C1417" s="21" t="s">
        <v>3452</v>
      </c>
      <c r="D1417">
        <v>13</v>
      </c>
      <c r="E1417">
        <v>6</v>
      </c>
      <c r="F1417" t="s">
        <v>37</v>
      </c>
      <c r="G1417" t="s">
        <v>132</v>
      </c>
      <c r="H1417" t="s">
        <v>130</v>
      </c>
    </row>
    <row r="1418" spans="1:8" x14ac:dyDescent="0.3">
      <c r="A1418" t="str">
        <f t="shared" si="22"/>
        <v>ISTANBUL-04.11.2017</v>
      </c>
      <c r="B1418" t="s">
        <v>5725</v>
      </c>
      <c r="C1418" s="21" t="s">
        <v>4933</v>
      </c>
      <c r="D1418">
        <v>14</v>
      </c>
      <c r="E1418">
        <v>8</v>
      </c>
      <c r="F1418" t="s">
        <v>37</v>
      </c>
      <c r="G1418" t="s">
        <v>5725</v>
      </c>
      <c r="H1418" t="s">
        <v>104</v>
      </c>
    </row>
    <row r="1419" spans="1:8" x14ac:dyDescent="0.3">
      <c r="A1419" t="str">
        <f t="shared" si="22"/>
        <v>ISTANBUL-05.11.2017</v>
      </c>
      <c r="B1419" t="s">
        <v>5725</v>
      </c>
      <c r="C1419" s="21" t="s">
        <v>3418</v>
      </c>
      <c r="D1419">
        <v>18</v>
      </c>
      <c r="E1419">
        <v>12</v>
      </c>
      <c r="F1419" t="s">
        <v>37</v>
      </c>
      <c r="G1419" t="s">
        <v>5725</v>
      </c>
      <c r="H1419" t="s">
        <v>51</v>
      </c>
    </row>
    <row r="1420" spans="1:8" x14ac:dyDescent="0.3">
      <c r="A1420" t="str">
        <f t="shared" si="22"/>
        <v>ISTANBUL-11.11.2017</v>
      </c>
      <c r="B1420" t="s">
        <v>5725</v>
      </c>
      <c r="C1420" s="21" t="s">
        <v>4251</v>
      </c>
      <c r="D1420">
        <v>17</v>
      </c>
      <c r="E1420">
        <v>13</v>
      </c>
      <c r="F1420" t="s">
        <v>27</v>
      </c>
      <c r="G1420" t="s">
        <v>5725</v>
      </c>
      <c r="H1420" t="s">
        <v>135</v>
      </c>
    </row>
    <row r="1421" spans="1:8" x14ac:dyDescent="0.3">
      <c r="A1421" t="str">
        <f t="shared" si="22"/>
        <v>ANKARA-16.11.2017</v>
      </c>
      <c r="B1421" t="s">
        <v>132</v>
      </c>
      <c r="C1421" s="21" t="s">
        <v>4252</v>
      </c>
      <c r="D1421">
        <v>15</v>
      </c>
      <c r="E1421">
        <v>2</v>
      </c>
      <c r="F1421" t="s">
        <v>27</v>
      </c>
      <c r="G1421" t="s">
        <v>132</v>
      </c>
      <c r="H1421" t="s">
        <v>130</v>
      </c>
    </row>
    <row r="1422" spans="1:8" x14ac:dyDescent="0.3">
      <c r="A1422" t="str">
        <f t="shared" si="22"/>
        <v>ISTANBUL-17.11.2017</v>
      </c>
      <c r="B1422" t="s">
        <v>5725</v>
      </c>
      <c r="C1422" s="21" t="s">
        <v>4786</v>
      </c>
      <c r="D1422">
        <v>17</v>
      </c>
      <c r="E1422">
        <v>13</v>
      </c>
      <c r="F1422" t="s">
        <v>37</v>
      </c>
      <c r="G1422" t="s">
        <v>5725</v>
      </c>
      <c r="H1422" t="s">
        <v>104</v>
      </c>
    </row>
    <row r="1423" spans="1:8" x14ac:dyDescent="0.3">
      <c r="A1423" t="str">
        <f t="shared" si="22"/>
        <v>SAKARYA-18.11.2017</v>
      </c>
      <c r="B1423" t="s">
        <v>234</v>
      </c>
      <c r="C1423" s="21" t="s">
        <v>4108</v>
      </c>
      <c r="D1423">
        <v>20</v>
      </c>
      <c r="E1423">
        <v>10</v>
      </c>
      <c r="F1423" t="s">
        <v>27</v>
      </c>
      <c r="G1423" t="s">
        <v>234</v>
      </c>
      <c r="H1423" t="s">
        <v>231</v>
      </c>
    </row>
    <row r="1424" spans="1:8" x14ac:dyDescent="0.3">
      <c r="A1424" t="str">
        <f t="shared" si="22"/>
        <v>ISTANBUL-20.11.2017</v>
      </c>
      <c r="B1424" t="s">
        <v>5725</v>
      </c>
      <c r="C1424" s="21" t="s">
        <v>4253</v>
      </c>
      <c r="D1424">
        <v>14</v>
      </c>
      <c r="E1424">
        <v>8</v>
      </c>
      <c r="F1424" t="s">
        <v>37</v>
      </c>
      <c r="G1424" t="s">
        <v>5725</v>
      </c>
      <c r="H1424" t="s">
        <v>104</v>
      </c>
    </row>
    <row r="1425" spans="1:8" x14ac:dyDescent="0.3">
      <c r="A1425" t="str">
        <f t="shared" si="22"/>
        <v>ANKARA-20.11.2017</v>
      </c>
      <c r="B1425" t="s">
        <v>132</v>
      </c>
      <c r="C1425" s="21" t="s">
        <v>4253</v>
      </c>
      <c r="D1425">
        <v>12</v>
      </c>
      <c r="E1425">
        <v>5</v>
      </c>
      <c r="F1425" t="s">
        <v>37</v>
      </c>
      <c r="G1425" t="s">
        <v>132</v>
      </c>
      <c r="H1425" t="s">
        <v>130</v>
      </c>
    </row>
    <row r="1426" spans="1:8" x14ac:dyDescent="0.3">
      <c r="A1426" t="str">
        <f t="shared" si="22"/>
        <v>ISTANBUL-24.11.2017</v>
      </c>
      <c r="B1426" t="s">
        <v>5725</v>
      </c>
      <c r="C1426" s="21" t="s">
        <v>3453</v>
      </c>
      <c r="D1426">
        <v>10</v>
      </c>
      <c r="E1426">
        <v>7</v>
      </c>
      <c r="F1426" t="s">
        <v>27</v>
      </c>
      <c r="G1426" t="s">
        <v>5725</v>
      </c>
      <c r="H1426" t="s">
        <v>104</v>
      </c>
    </row>
    <row r="1427" spans="1:8" x14ac:dyDescent="0.3">
      <c r="A1427" t="str">
        <f t="shared" si="22"/>
        <v>ISTANBUL-24.11.2017</v>
      </c>
      <c r="B1427" t="s">
        <v>5725</v>
      </c>
      <c r="C1427" s="21" t="s">
        <v>3453</v>
      </c>
      <c r="D1427">
        <v>10</v>
      </c>
      <c r="E1427">
        <v>7</v>
      </c>
      <c r="F1427" t="s">
        <v>27</v>
      </c>
      <c r="G1427" t="s">
        <v>5725</v>
      </c>
      <c r="H1427" t="s">
        <v>104</v>
      </c>
    </row>
    <row r="1428" spans="1:8" x14ac:dyDescent="0.3">
      <c r="A1428" t="str">
        <f t="shared" si="22"/>
        <v>ISTANBUL-24.11.2017</v>
      </c>
      <c r="B1428" t="s">
        <v>5725</v>
      </c>
      <c r="C1428" s="21" t="s">
        <v>3453</v>
      </c>
      <c r="D1428">
        <v>10</v>
      </c>
      <c r="E1428">
        <v>7</v>
      </c>
      <c r="F1428" t="s">
        <v>27</v>
      </c>
      <c r="G1428" t="s">
        <v>5725</v>
      </c>
      <c r="H1428" t="s">
        <v>135</v>
      </c>
    </row>
    <row r="1429" spans="1:8" x14ac:dyDescent="0.3">
      <c r="A1429" t="str">
        <f t="shared" si="22"/>
        <v>KONYA-24.11.2017</v>
      </c>
      <c r="B1429" t="s">
        <v>281</v>
      </c>
      <c r="C1429" s="21" t="s">
        <v>3453</v>
      </c>
      <c r="D1429">
        <v>5</v>
      </c>
      <c r="E1429">
        <v>-2</v>
      </c>
      <c r="F1429" t="s">
        <v>27</v>
      </c>
      <c r="G1429" t="s">
        <v>281</v>
      </c>
      <c r="H1429" t="s">
        <v>277</v>
      </c>
    </row>
    <row r="1430" spans="1:8" x14ac:dyDescent="0.3">
      <c r="A1430" t="str">
        <f t="shared" si="22"/>
        <v>ANKARA-25.11.2017</v>
      </c>
      <c r="B1430" t="s">
        <v>132</v>
      </c>
      <c r="C1430" s="21" t="s">
        <v>3934</v>
      </c>
      <c r="D1430">
        <v>5</v>
      </c>
      <c r="E1430">
        <v>0</v>
      </c>
      <c r="F1430" t="s">
        <v>37</v>
      </c>
      <c r="G1430" t="s">
        <v>132</v>
      </c>
      <c r="H1430" t="s">
        <v>130</v>
      </c>
    </row>
    <row r="1431" spans="1:8" x14ac:dyDescent="0.3">
      <c r="A1431" t="str">
        <f t="shared" si="22"/>
        <v>ISTANBUL-26.11.2017</v>
      </c>
      <c r="B1431" t="s">
        <v>5725</v>
      </c>
      <c r="C1431" s="21" t="s">
        <v>4862</v>
      </c>
      <c r="D1431">
        <v>8</v>
      </c>
      <c r="E1431">
        <v>6</v>
      </c>
      <c r="F1431" t="s">
        <v>37</v>
      </c>
      <c r="G1431" t="s">
        <v>5725</v>
      </c>
      <c r="H1431" t="s">
        <v>135</v>
      </c>
    </row>
    <row r="1432" spans="1:8" x14ac:dyDescent="0.3">
      <c r="A1432" t="str">
        <f t="shared" si="22"/>
        <v>ISTANBUL-28.11.2017</v>
      </c>
      <c r="B1432" t="s">
        <v>5725</v>
      </c>
      <c r="C1432" s="21" t="s">
        <v>4628</v>
      </c>
      <c r="D1432">
        <v>11</v>
      </c>
      <c r="E1432">
        <v>7</v>
      </c>
      <c r="F1432" t="s">
        <v>27</v>
      </c>
      <c r="G1432" t="s">
        <v>5725</v>
      </c>
      <c r="H1432" t="s">
        <v>104</v>
      </c>
    </row>
    <row r="1433" spans="1:8" x14ac:dyDescent="0.3">
      <c r="A1433" t="str">
        <f t="shared" si="22"/>
        <v>ISTANBUL-30.11.2017</v>
      </c>
      <c r="B1433" t="s">
        <v>5725</v>
      </c>
      <c r="C1433" s="21" t="s">
        <v>3589</v>
      </c>
      <c r="D1433">
        <v>13</v>
      </c>
      <c r="E1433">
        <v>8</v>
      </c>
      <c r="F1433" t="s">
        <v>37</v>
      </c>
      <c r="G1433" t="s">
        <v>5725</v>
      </c>
      <c r="H1433" t="s">
        <v>135</v>
      </c>
    </row>
    <row r="1434" spans="1:8" x14ac:dyDescent="0.3">
      <c r="A1434" t="str">
        <f t="shared" si="22"/>
        <v>ISTANBUL-04.12.2017</v>
      </c>
      <c r="B1434" t="s">
        <v>5725</v>
      </c>
      <c r="C1434" s="21" t="s">
        <v>4109</v>
      </c>
      <c r="D1434">
        <v>13</v>
      </c>
      <c r="E1434">
        <v>7</v>
      </c>
      <c r="F1434" t="s">
        <v>37</v>
      </c>
      <c r="G1434" t="s">
        <v>5725</v>
      </c>
      <c r="H1434" t="s">
        <v>104</v>
      </c>
    </row>
    <row r="1435" spans="1:8" x14ac:dyDescent="0.3">
      <c r="A1435" t="str">
        <f t="shared" si="22"/>
        <v>ISTANBUL-04.12.2017</v>
      </c>
      <c r="B1435" t="s">
        <v>5725</v>
      </c>
      <c r="C1435" s="21" t="s">
        <v>4109</v>
      </c>
      <c r="D1435">
        <v>13</v>
      </c>
      <c r="E1435">
        <v>7</v>
      </c>
      <c r="F1435" t="s">
        <v>37</v>
      </c>
      <c r="G1435" t="s">
        <v>5725</v>
      </c>
      <c r="H1435" t="s">
        <v>104</v>
      </c>
    </row>
    <row r="1436" spans="1:8" x14ac:dyDescent="0.3">
      <c r="A1436" t="str">
        <f t="shared" si="22"/>
        <v>ANKARA-05.12.2017</v>
      </c>
      <c r="B1436" t="s">
        <v>132</v>
      </c>
      <c r="C1436" s="21" t="s">
        <v>4110</v>
      </c>
      <c r="D1436">
        <v>22</v>
      </c>
      <c r="E1436">
        <v>7</v>
      </c>
      <c r="F1436" t="s">
        <v>72</v>
      </c>
      <c r="G1436" t="s">
        <v>132</v>
      </c>
      <c r="H1436" t="s">
        <v>130</v>
      </c>
    </row>
    <row r="1437" spans="1:8" x14ac:dyDescent="0.3">
      <c r="A1437" t="str">
        <f t="shared" si="22"/>
        <v>ANKARA-07.12.2017</v>
      </c>
      <c r="B1437" t="s">
        <v>132</v>
      </c>
      <c r="C1437" s="21" t="s">
        <v>4503</v>
      </c>
      <c r="D1437">
        <v>34</v>
      </c>
      <c r="E1437">
        <v>15</v>
      </c>
      <c r="F1437" t="s">
        <v>27</v>
      </c>
      <c r="G1437" t="s">
        <v>132</v>
      </c>
      <c r="H1437" t="s">
        <v>130</v>
      </c>
    </row>
    <row r="1438" spans="1:8" x14ac:dyDescent="0.3">
      <c r="A1438" t="str">
        <f t="shared" si="22"/>
        <v>ANKARA-08.12.2017</v>
      </c>
      <c r="B1438" t="s">
        <v>132</v>
      </c>
      <c r="C1438" s="21" t="s">
        <v>4254</v>
      </c>
      <c r="D1438">
        <v>33</v>
      </c>
      <c r="E1438">
        <v>15</v>
      </c>
      <c r="F1438" t="s">
        <v>27</v>
      </c>
      <c r="G1438" t="s">
        <v>132</v>
      </c>
      <c r="H1438" t="s">
        <v>130</v>
      </c>
    </row>
    <row r="1439" spans="1:8" x14ac:dyDescent="0.3">
      <c r="A1439" t="str">
        <f t="shared" si="22"/>
        <v>ISTANBUL-08.12.2017</v>
      </c>
      <c r="B1439" t="s">
        <v>5725</v>
      </c>
      <c r="C1439" s="21" t="s">
        <v>4254</v>
      </c>
      <c r="D1439">
        <v>33</v>
      </c>
      <c r="E1439">
        <v>24</v>
      </c>
      <c r="F1439" t="s">
        <v>72</v>
      </c>
      <c r="G1439" t="s">
        <v>5725</v>
      </c>
      <c r="H1439" t="s">
        <v>135</v>
      </c>
    </row>
    <row r="1440" spans="1:8" x14ac:dyDescent="0.3">
      <c r="A1440" t="str">
        <f t="shared" si="22"/>
        <v>ISTANBUL-11.12.2017</v>
      </c>
      <c r="B1440" t="s">
        <v>5725</v>
      </c>
      <c r="C1440" s="21" t="s">
        <v>4255</v>
      </c>
      <c r="D1440">
        <v>17</v>
      </c>
      <c r="E1440">
        <v>13</v>
      </c>
      <c r="F1440" t="s">
        <v>27</v>
      </c>
      <c r="G1440" t="s">
        <v>5725</v>
      </c>
      <c r="H1440" t="s">
        <v>104</v>
      </c>
    </row>
    <row r="1441" spans="1:8" x14ac:dyDescent="0.3">
      <c r="A1441" t="str">
        <f t="shared" si="22"/>
        <v>ISTANBUL-14.12.2017</v>
      </c>
      <c r="B1441" t="s">
        <v>5725</v>
      </c>
      <c r="C1441" s="21" t="s">
        <v>4718</v>
      </c>
      <c r="D1441">
        <v>13</v>
      </c>
      <c r="E1441">
        <v>7</v>
      </c>
      <c r="F1441" t="s">
        <v>72</v>
      </c>
      <c r="G1441" t="s">
        <v>5725</v>
      </c>
      <c r="H1441" t="s">
        <v>104</v>
      </c>
    </row>
    <row r="1442" spans="1:8" x14ac:dyDescent="0.3">
      <c r="A1442" t="str">
        <f t="shared" si="22"/>
        <v>ISTANBUL-15.12.2017</v>
      </c>
      <c r="B1442" t="s">
        <v>5725</v>
      </c>
      <c r="C1442" s="21" t="s">
        <v>4629</v>
      </c>
      <c r="D1442">
        <v>14</v>
      </c>
      <c r="E1442">
        <v>6</v>
      </c>
      <c r="F1442" t="s">
        <v>72</v>
      </c>
      <c r="G1442" t="s">
        <v>5725</v>
      </c>
      <c r="H1442" t="s">
        <v>104</v>
      </c>
    </row>
    <row r="1443" spans="1:8" x14ac:dyDescent="0.3">
      <c r="A1443" t="str">
        <f t="shared" si="22"/>
        <v>ISTANBUL-24.12.2017</v>
      </c>
      <c r="B1443" t="s">
        <v>5725</v>
      </c>
      <c r="C1443" s="21" t="s">
        <v>3454</v>
      </c>
      <c r="D1443">
        <v>14</v>
      </c>
      <c r="E1443">
        <v>10</v>
      </c>
      <c r="F1443" t="s">
        <v>72</v>
      </c>
      <c r="G1443" t="s">
        <v>5725</v>
      </c>
      <c r="H1443" t="s">
        <v>135</v>
      </c>
    </row>
    <row r="1444" spans="1:8" x14ac:dyDescent="0.3">
      <c r="A1444" t="str">
        <f t="shared" si="22"/>
        <v>ANKARA-25.12.2017</v>
      </c>
      <c r="B1444" t="s">
        <v>132</v>
      </c>
      <c r="C1444" s="21" t="s">
        <v>4319</v>
      </c>
      <c r="D1444">
        <v>7</v>
      </c>
      <c r="E1444">
        <v>-3</v>
      </c>
      <c r="F1444" t="s">
        <v>72</v>
      </c>
      <c r="G1444" t="s">
        <v>132</v>
      </c>
      <c r="H1444" t="s">
        <v>130</v>
      </c>
    </row>
    <row r="1445" spans="1:8" x14ac:dyDescent="0.3">
      <c r="A1445" t="str">
        <f t="shared" si="22"/>
        <v>ISTANBUL-26.12.2017</v>
      </c>
      <c r="B1445" t="s">
        <v>5725</v>
      </c>
      <c r="C1445" s="21" t="s">
        <v>4389</v>
      </c>
      <c r="D1445">
        <v>14</v>
      </c>
      <c r="E1445">
        <v>7</v>
      </c>
      <c r="F1445" t="s">
        <v>37</v>
      </c>
      <c r="G1445" t="s">
        <v>5725</v>
      </c>
      <c r="H1445" t="s">
        <v>104</v>
      </c>
    </row>
    <row r="1446" spans="1:8" x14ac:dyDescent="0.3">
      <c r="A1446" t="str">
        <f t="shared" si="22"/>
        <v>ANKARA-04.01.2018</v>
      </c>
      <c r="B1446" t="s">
        <v>132</v>
      </c>
      <c r="C1446" s="21" t="s">
        <v>4504</v>
      </c>
      <c r="D1446">
        <v>22</v>
      </c>
      <c r="E1446">
        <v>8</v>
      </c>
      <c r="F1446" t="s">
        <v>27</v>
      </c>
      <c r="G1446" t="s">
        <v>132</v>
      </c>
      <c r="H1446" t="s">
        <v>130</v>
      </c>
    </row>
    <row r="1447" spans="1:8" x14ac:dyDescent="0.3">
      <c r="A1447" t="str">
        <f t="shared" si="22"/>
        <v>ANKARA-07.01.2018</v>
      </c>
      <c r="B1447" t="s">
        <v>132</v>
      </c>
      <c r="C1447" s="21" t="s">
        <v>4390</v>
      </c>
      <c r="D1447">
        <v>32</v>
      </c>
      <c r="E1447">
        <v>17</v>
      </c>
      <c r="F1447" t="s">
        <v>27</v>
      </c>
      <c r="G1447" t="s">
        <v>132</v>
      </c>
      <c r="H1447" t="s">
        <v>130</v>
      </c>
    </row>
    <row r="1448" spans="1:8" x14ac:dyDescent="0.3">
      <c r="A1448" t="str">
        <f t="shared" si="22"/>
        <v>ISTANBUL-15.01.2018</v>
      </c>
      <c r="B1448" t="s">
        <v>5725</v>
      </c>
      <c r="C1448" s="21" t="s">
        <v>4787</v>
      </c>
      <c r="D1448">
        <v>6</v>
      </c>
      <c r="E1448">
        <v>2</v>
      </c>
      <c r="F1448" t="s">
        <v>27</v>
      </c>
      <c r="G1448" t="s">
        <v>5725</v>
      </c>
      <c r="H1448" t="s">
        <v>135</v>
      </c>
    </row>
    <row r="1449" spans="1:8" x14ac:dyDescent="0.3">
      <c r="A1449" t="str">
        <f t="shared" si="22"/>
        <v>ANKARA-20.01.2018</v>
      </c>
      <c r="B1449" t="s">
        <v>132</v>
      </c>
      <c r="C1449" s="21" t="s">
        <v>3935</v>
      </c>
      <c r="D1449">
        <v>7</v>
      </c>
      <c r="E1449">
        <v>-3</v>
      </c>
      <c r="F1449" t="s">
        <v>27</v>
      </c>
      <c r="G1449" t="s">
        <v>132</v>
      </c>
      <c r="H1449" t="s">
        <v>130</v>
      </c>
    </row>
    <row r="1450" spans="1:8" x14ac:dyDescent="0.3">
      <c r="A1450" t="str">
        <f t="shared" si="22"/>
        <v>SAKARYA-20.01.2018</v>
      </c>
      <c r="B1450" t="s">
        <v>234</v>
      </c>
      <c r="C1450" s="21" t="s">
        <v>3935</v>
      </c>
      <c r="D1450">
        <v>13</v>
      </c>
      <c r="E1450">
        <v>2</v>
      </c>
      <c r="F1450" t="s">
        <v>27</v>
      </c>
      <c r="G1450" t="s">
        <v>234</v>
      </c>
      <c r="H1450" t="s">
        <v>231</v>
      </c>
    </row>
    <row r="1451" spans="1:8" x14ac:dyDescent="0.3">
      <c r="A1451" t="str">
        <f t="shared" si="22"/>
        <v>ARTVİN-20.01.2018</v>
      </c>
      <c r="B1451" t="s">
        <v>67</v>
      </c>
      <c r="C1451" s="21" t="s">
        <v>3935</v>
      </c>
      <c r="D1451">
        <v>12</v>
      </c>
      <c r="E1451">
        <v>6</v>
      </c>
      <c r="F1451" t="s">
        <v>27</v>
      </c>
      <c r="G1451" t="s">
        <v>67</v>
      </c>
      <c r="H1451" t="s">
        <v>268</v>
      </c>
    </row>
    <row r="1452" spans="1:8" x14ac:dyDescent="0.3">
      <c r="A1452" t="str">
        <f t="shared" si="22"/>
        <v>ISTANBUL-24.01.2018</v>
      </c>
      <c r="B1452" t="s">
        <v>5725</v>
      </c>
      <c r="C1452" s="21" t="s">
        <v>4505</v>
      </c>
      <c r="D1452">
        <v>2</v>
      </c>
      <c r="E1452">
        <v>-1</v>
      </c>
      <c r="F1452" t="s">
        <v>37</v>
      </c>
      <c r="G1452" t="s">
        <v>5725</v>
      </c>
      <c r="H1452" t="s">
        <v>135</v>
      </c>
    </row>
    <row r="1453" spans="1:8" x14ac:dyDescent="0.3">
      <c r="A1453" t="str">
        <f t="shared" si="22"/>
        <v>ANKARA-31.01.2018</v>
      </c>
      <c r="B1453" t="s">
        <v>132</v>
      </c>
      <c r="C1453" s="21" t="s">
        <v>4391</v>
      </c>
      <c r="D1453">
        <v>8</v>
      </c>
      <c r="E1453">
        <v>1</v>
      </c>
      <c r="F1453" t="s">
        <v>27</v>
      </c>
      <c r="G1453" t="s">
        <v>132</v>
      </c>
      <c r="H1453" t="s">
        <v>130</v>
      </c>
    </row>
    <row r="1454" spans="1:8" x14ac:dyDescent="0.3">
      <c r="A1454" t="str">
        <f t="shared" si="22"/>
        <v>ANKARA-02.02.2018</v>
      </c>
      <c r="B1454" t="s">
        <v>132</v>
      </c>
      <c r="C1454" s="21" t="s">
        <v>4630</v>
      </c>
      <c r="D1454">
        <v>11</v>
      </c>
      <c r="E1454">
        <v>-1</v>
      </c>
      <c r="F1454" t="s">
        <v>27</v>
      </c>
      <c r="G1454" t="s">
        <v>132</v>
      </c>
      <c r="H1454" t="s">
        <v>130</v>
      </c>
    </row>
    <row r="1455" spans="1:8" x14ac:dyDescent="0.3">
      <c r="A1455" t="str">
        <f t="shared" si="22"/>
        <v>ANKARA-04.02.2018</v>
      </c>
      <c r="B1455" t="s">
        <v>132</v>
      </c>
      <c r="C1455" s="21" t="s">
        <v>3936</v>
      </c>
      <c r="D1455">
        <v>12</v>
      </c>
      <c r="E1455">
        <v>9</v>
      </c>
      <c r="F1455" t="s">
        <v>37</v>
      </c>
      <c r="G1455" t="s">
        <v>132</v>
      </c>
      <c r="H1455" t="s">
        <v>130</v>
      </c>
    </row>
    <row r="1456" spans="1:8" x14ac:dyDescent="0.3">
      <c r="A1456" t="str">
        <f t="shared" si="22"/>
        <v>KONYA-06.02.2018</v>
      </c>
      <c r="B1456" t="s">
        <v>281</v>
      </c>
      <c r="C1456" s="21" t="s">
        <v>4392</v>
      </c>
      <c r="D1456">
        <v>25</v>
      </c>
      <c r="E1456">
        <v>14</v>
      </c>
      <c r="F1456" t="s">
        <v>27</v>
      </c>
      <c r="G1456" t="s">
        <v>281</v>
      </c>
      <c r="H1456" t="s">
        <v>277</v>
      </c>
    </row>
    <row r="1457" spans="1:8" x14ac:dyDescent="0.3">
      <c r="A1457" t="str">
        <f t="shared" si="22"/>
        <v>ISTANBUL-07.02.2018</v>
      </c>
      <c r="B1457" t="s">
        <v>5725</v>
      </c>
      <c r="C1457" s="21" t="s">
        <v>4815</v>
      </c>
      <c r="D1457">
        <v>28</v>
      </c>
      <c r="E1457">
        <v>20</v>
      </c>
      <c r="F1457" t="s">
        <v>27</v>
      </c>
      <c r="G1457" t="s">
        <v>5725</v>
      </c>
      <c r="H1457" t="s">
        <v>135</v>
      </c>
    </row>
    <row r="1458" spans="1:8" x14ac:dyDescent="0.3">
      <c r="A1458" t="str">
        <f t="shared" si="22"/>
        <v>ANKARA-10.02.2018</v>
      </c>
      <c r="B1458" t="s">
        <v>132</v>
      </c>
      <c r="C1458" s="21" t="s">
        <v>4393</v>
      </c>
      <c r="D1458">
        <v>22</v>
      </c>
      <c r="E1458">
        <v>12</v>
      </c>
      <c r="F1458" t="s">
        <v>27</v>
      </c>
      <c r="G1458" t="s">
        <v>132</v>
      </c>
      <c r="H1458" t="s">
        <v>130</v>
      </c>
    </row>
    <row r="1459" spans="1:8" x14ac:dyDescent="0.3">
      <c r="A1459" t="str">
        <f t="shared" si="22"/>
        <v>ANKARA-12.02.2018</v>
      </c>
      <c r="B1459" t="s">
        <v>132</v>
      </c>
      <c r="C1459" s="21" t="s">
        <v>4111</v>
      </c>
      <c r="D1459">
        <v>10</v>
      </c>
      <c r="E1459">
        <v>0</v>
      </c>
      <c r="F1459" t="s">
        <v>275</v>
      </c>
      <c r="G1459" t="s">
        <v>132</v>
      </c>
      <c r="H1459" t="s">
        <v>130</v>
      </c>
    </row>
    <row r="1460" spans="1:8" x14ac:dyDescent="0.3">
      <c r="A1460" t="str">
        <f t="shared" si="22"/>
        <v>ANKARA-13.02.2018</v>
      </c>
      <c r="B1460" t="s">
        <v>132</v>
      </c>
      <c r="C1460" s="21" t="s">
        <v>4112</v>
      </c>
      <c r="D1460">
        <v>8</v>
      </c>
      <c r="E1460">
        <v>1</v>
      </c>
      <c r="F1460" t="s">
        <v>27</v>
      </c>
      <c r="G1460" t="s">
        <v>132</v>
      </c>
      <c r="H1460" t="s">
        <v>130</v>
      </c>
    </row>
    <row r="1461" spans="1:8" x14ac:dyDescent="0.3">
      <c r="A1461" t="str">
        <f t="shared" si="22"/>
        <v>ANKARA-15.02.2018</v>
      </c>
      <c r="B1461" t="s">
        <v>132</v>
      </c>
      <c r="C1461" s="21" t="s">
        <v>3937</v>
      </c>
      <c r="D1461">
        <v>12</v>
      </c>
      <c r="E1461">
        <v>1</v>
      </c>
      <c r="F1461" t="s">
        <v>27</v>
      </c>
      <c r="G1461" t="s">
        <v>132</v>
      </c>
      <c r="H1461" t="s">
        <v>130</v>
      </c>
    </row>
    <row r="1462" spans="1:8" x14ac:dyDescent="0.3">
      <c r="A1462" t="str">
        <f t="shared" si="22"/>
        <v>ISTANBUL-15.02.2018</v>
      </c>
      <c r="B1462" t="s">
        <v>5725</v>
      </c>
      <c r="C1462" s="21" t="s">
        <v>3937</v>
      </c>
      <c r="D1462">
        <v>11</v>
      </c>
      <c r="E1462">
        <v>7</v>
      </c>
      <c r="F1462" t="s">
        <v>27</v>
      </c>
      <c r="G1462" t="s">
        <v>5725</v>
      </c>
      <c r="H1462" t="s">
        <v>135</v>
      </c>
    </row>
    <row r="1463" spans="1:8" x14ac:dyDescent="0.3">
      <c r="A1463" t="str">
        <f t="shared" si="22"/>
        <v>ANKARA-16.02.2018</v>
      </c>
      <c r="B1463" t="s">
        <v>132</v>
      </c>
      <c r="C1463" s="21" t="s">
        <v>4394</v>
      </c>
      <c r="D1463">
        <v>13</v>
      </c>
      <c r="E1463">
        <v>2</v>
      </c>
      <c r="F1463" t="s">
        <v>27</v>
      </c>
      <c r="G1463" t="s">
        <v>132</v>
      </c>
      <c r="H1463" t="s">
        <v>130</v>
      </c>
    </row>
    <row r="1464" spans="1:8" x14ac:dyDescent="0.3">
      <c r="A1464" t="str">
        <f t="shared" si="22"/>
        <v>ANKARA-21.02.2018</v>
      </c>
      <c r="B1464" t="s">
        <v>132</v>
      </c>
      <c r="C1464" s="21" t="s">
        <v>4113</v>
      </c>
      <c r="D1464">
        <v>12</v>
      </c>
      <c r="E1464">
        <v>3</v>
      </c>
      <c r="F1464" t="s">
        <v>27</v>
      </c>
      <c r="G1464" t="s">
        <v>132</v>
      </c>
      <c r="H1464" t="s">
        <v>130</v>
      </c>
    </row>
    <row r="1465" spans="1:8" x14ac:dyDescent="0.3">
      <c r="A1465" t="str">
        <f t="shared" si="22"/>
        <v>ANKARA-21.02.2018</v>
      </c>
      <c r="B1465" t="s">
        <v>132</v>
      </c>
      <c r="C1465" s="21" t="s">
        <v>4113</v>
      </c>
      <c r="D1465">
        <v>12</v>
      </c>
      <c r="E1465">
        <v>3</v>
      </c>
      <c r="F1465" t="s">
        <v>27</v>
      </c>
      <c r="G1465" t="s">
        <v>132</v>
      </c>
      <c r="H1465" t="s">
        <v>130</v>
      </c>
    </row>
    <row r="1466" spans="1:8" x14ac:dyDescent="0.3">
      <c r="A1466" t="str">
        <f t="shared" si="22"/>
        <v>ANKARA-23.02.2018</v>
      </c>
      <c r="B1466" t="s">
        <v>132</v>
      </c>
      <c r="C1466" s="21" t="s">
        <v>4114</v>
      </c>
      <c r="D1466">
        <v>10</v>
      </c>
      <c r="E1466">
        <v>5</v>
      </c>
      <c r="F1466" t="s">
        <v>37</v>
      </c>
      <c r="G1466" t="s">
        <v>132</v>
      </c>
      <c r="H1466" t="s">
        <v>130</v>
      </c>
    </row>
    <row r="1467" spans="1:8" x14ac:dyDescent="0.3">
      <c r="A1467" t="str">
        <f t="shared" si="22"/>
        <v>ANKARA-28.02.2018</v>
      </c>
      <c r="B1467" t="s">
        <v>132</v>
      </c>
      <c r="C1467" s="21" t="s">
        <v>4506</v>
      </c>
      <c r="D1467">
        <v>11</v>
      </c>
      <c r="E1467">
        <v>-1</v>
      </c>
      <c r="F1467" t="s">
        <v>37</v>
      </c>
      <c r="G1467" t="s">
        <v>132</v>
      </c>
      <c r="H1467" t="s">
        <v>130</v>
      </c>
    </row>
    <row r="1468" spans="1:8" x14ac:dyDescent="0.3">
      <c r="A1468" t="str">
        <f t="shared" si="22"/>
        <v>ISTANBUL-02.03.2018</v>
      </c>
      <c r="B1468" t="s">
        <v>5725</v>
      </c>
      <c r="C1468" s="21" t="s">
        <v>3419</v>
      </c>
      <c r="D1468">
        <v>19</v>
      </c>
      <c r="E1468">
        <v>10</v>
      </c>
      <c r="F1468" t="s">
        <v>27</v>
      </c>
      <c r="G1468" t="s">
        <v>5725</v>
      </c>
      <c r="H1468" t="s">
        <v>104</v>
      </c>
    </row>
    <row r="1469" spans="1:8" x14ac:dyDescent="0.3">
      <c r="A1469" t="str">
        <f t="shared" si="22"/>
        <v>ANKARA-07.03.2018</v>
      </c>
      <c r="B1469" t="s">
        <v>132</v>
      </c>
      <c r="C1469" s="21" t="s">
        <v>4788</v>
      </c>
      <c r="D1469">
        <v>33</v>
      </c>
      <c r="E1469">
        <v>18</v>
      </c>
      <c r="F1469" t="s">
        <v>72</v>
      </c>
      <c r="G1469" t="s">
        <v>132</v>
      </c>
      <c r="H1469" t="s">
        <v>130</v>
      </c>
    </row>
    <row r="1470" spans="1:8" x14ac:dyDescent="0.3">
      <c r="A1470" t="str">
        <f t="shared" si="22"/>
        <v>ISTANBUL-08.03.2018</v>
      </c>
      <c r="B1470" t="s">
        <v>5725</v>
      </c>
      <c r="C1470" s="21" t="s">
        <v>4395</v>
      </c>
      <c r="D1470">
        <v>31</v>
      </c>
      <c r="E1470">
        <v>25</v>
      </c>
      <c r="F1470" t="s">
        <v>27</v>
      </c>
      <c r="G1470" t="s">
        <v>5725</v>
      </c>
      <c r="H1470" t="s">
        <v>135</v>
      </c>
    </row>
    <row r="1471" spans="1:8" x14ac:dyDescent="0.3">
      <c r="A1471" t="str">
        <f t="shared" si="22"/>
        <v>ANKARA-13.03.2018</v>
      </c>
      <c r="B1471" t="s">
        <v>132</v>
      </c>
      <c r="C1471" s="21" t="s">
        <v>3783</v>
      </c>
      <c r="D1471">
        <v>16</v>
      </c>
      <c r="E1471">
        <v>6</v>
      </c>
      <c r="F1471" t="s">
        <v>37</v>
      </c>
      <c r="G1471" t="s">
        <v>132</v>
      </c>
      <c r="H1471" t="s">
        <v>130</v>
      </c>
    </row>
    <row r="1472" spans="1:8" x14ac:dyDescent="0.3">
      <c r="A1472" t="str">
        <f t="shared" si="22"/>
        <v>ANKARA-20.03.2018</v>
      </c>
      <c r="B1472" t="s">
        <v>132</v>
      </c>
      <c r="C1472" s="21" t="s">
        <v>4397</v>
      </c>
      <c r="D1472">
        <v>15</v>
      </c>
      <c r="E1472">
        <v>8</v>
      </c>
      <c r="F1472" t="s">
        <v>37</v>
      </c>
      <c r="G1472" t="s">
        <v>132</v>
      </c>
      <c r="H1472" t="s">
        <v>130</v>
      </c>
    </row>
    <row r="1473" spans="1:8" x14ac:dyDescent="0.3">
      <c r="A1473" t="str">
        <f t="shared" si="22"/>
        <v>ANKARA-20.03.2018</v>
      </c>
      <c r="B1473" t="s">
        <v>132</v>
      </c>
      <c r="C1473" s="21" t="s">
        <v>4397</v>
      </c>
      <c r="D1473">
        <v>18</v>
      </c>
      <c r="E1473">
        <v>5</v>
      </c>
      <c r="F1473" t="s">
        <v>27</v>
      </c>
      <c r="G1473" t="s">
        <v>132</v>
      </c>
      <c r="H1473" t="s">
        <v>130</v>
      </c>
    </row>
    <row r="1474" spans="1:8" x14ac:dyDescent="0.3">
      <c r="A1474" t="str">
        <f t="shared" si="22"/>
        <v>ISTANBUL-20.03.2018</v>
      </c>
      <c r="B1474" t="s">
        <v>5725</v>
      </c>
      <c r="C1474" s="21" t="s">
        <v>4397</v>
      </c>
      <c r="D1474">
        <v>18</v>
      </c>
      <c r="E1474">
        <v>10</v>
      </c>
      <c r="F1474" t="s">
        <v>27</v>
      </c>
      <c r="G1474" t="s">
        <v>5725</v>
      </c>
      <c r="H1474" t="s">
        <v>135</v>
      </c>
    </row>
    <row r="1475" spans="1:8" x14ac:dyDescent="0.3">
      <c r="A1475" t="str">
        <f t="shared" ref="A1475:A1538" si="23">CONCATENATE(B1475,"-",C1475)</f>
        <v>SAKARYA-20.03.2018</v>
      </c>
      <c r="B1475" t="s">
        <v>234</v>
      </c>
      <c r="C1475" s="21" t="s">
        <v>4397</v>
      </c>
      <c r="D1475">
        <v>16</v>
      </c>
      <c r="E1475">
        <v>10</v>
      </c>
      <c r="F1475" t="s">
        <v>275</v>
      </c>
      <c r="G1475" t="s">
        <v>234</v>
      </c>
      <c r="H1475" t="s">
        <v>231</v>
      </c>
    </row>
    <row r="1476" spans="1:8" x14ac:dyDescent="0.3">
      <c r="A1476" t="str">
        <f t="shared" si="23"/>
        <v>ANKARA-24.03.2018</v>
      </c>
      <c r="B1476" t="s">
        <v>132</v>
      </c>
      <c r="C1476" s="21" t="s">
        <v>3938</v>
      </c>
      <c r="D1476">
        <v>10</v>
      </c>
      <c r="E1476">
        <v>5</v>
      </c>
      <c r="F1476" t="s">
        <v>37</v>
      </c>
      <c r="G1476" t="s">
        <v>132</v>
      </c>
      <c r="H1476" t="s">
        <v>130</v>
      </c>
    </row>
    <row r="1477" spans="1:8" x14ac:dyDescent="0.3">
      <c r="A1477" t="str">
        <f t="shared" si="23"/>
        <v>ISTANBUL-30.03.2018</v>
      </c>
      <c r="B1477" t="s">
        <v>5725</v>
      </c>
      <c r="C1477" s="21" t="s">
        <v>4719</v>
      </c>
      <c r="D1477">
        <v>14</v>
      </c>
      <c r="E1477">
        <v>5</v>
      </c>
      <c r="F1477" t="s">
        <v>275</v>
      </c>
      <c r="G1477" t="s">
        <v>5725</v>
      </c>
      <c r="H1477" t="s">
        <v>51</v>
      </c>
    </row>
    <row r="1478" spans="1:8" x14ac:dyDescent="0.3">
      <c r="A1478" t="str">
        <f t="shared" si="23"/>
        <v>KONYA-30.03.2018</v>
      </c>
      <c r="B1478" t="s">
        <v>281</v>
      </c>
      <c r="C1478" s="21" t="s">
        <v>4719</v>
      </c>
      <c r="D1478">
        <v>14</v>
      </c>
      <c r="E1478">
        <v>7</v>
      </c>
      <c r="F1478" t="s">
        <v>27</v>
      </c>
      <c r="G1478" t="s">
        <v>281</v>
      </c>
      <c r="H1478" t="s">
        <v>277</v>
      </c>
    </row>
    <row r="1479" spans="1:8" x14ac:dyDescent="0.3">
      <c r="A1479" t="str">
        <f t="shared" si="23"/>
        <v>ANKARA-04.04.2018</v>
      </c>
      <c r="B1479" t="s">
        <v>132</v>
      </c>
      <c r="C1479" s="21" t="s">
        <v>3939</v>
      </c>
      <c r="D1479">
        <v>16</v>
      </c>
      <c r="E1479">
        <v>3</v>
      </c>
      <c r="F1479" t="s">
        <v>27</v>
      </c>
      <c r="G1479" t="s">
        <v>132</v>
      </c>
      <c r="H1479" t="s">
        <v>130</v>
      </c>
    </row>
    <row r="1480" spans="1:8" x14ac:dyDescent="0.3">
      <c r="A1480" t="str">
        <f t="shared" si="23"/>
        <v>ANKARA-06.04.2018</v>
      </c>
      <c r="B1480" t="s">
        <v>132</v>
      </c>
      <c r="C1480" s="21" t="s">
        <v>3784</v>
      </c>
      <c r="D1480">
        <v>29</v>
      </c>
      <c r="E1480">
        <v>13</v>
      </c>
      <c r="F1480" t="s">
        <v>27</v>
      </c>
      <c r="G1480" t="s">
        <v>132</v>
      </c>
      <c r="H1480" t="s">
        <v>130</v>
      </c>
    </row>
    <row r="1481" spans="1:8" x14ac:dyDescent="0.3">
      <c r="A1481" t="str">
        <f t="shared" si="23"/>
        <v>ANKARA-06.04.2018</v>
      </c>
      <c r="B1481" t="s">
        <v>132</v>
      </c>
      <c r="C1481" s="21" t="s">
        <v>3784</v>
      </c>
      <c r="D1481">
        <v>29</v>
      </c>
      <c r="E1481">
        <v>13</v>
      </c>
      <c r="F1481" t="s">
        <v>27</v>
      </c>
      <c r="G1481" t="s">
        <v>132</v>
      </c>
      <c r="H1481" t="s">
        <v>130</v>
      </c>
    </row>
    <row r="1482" spans="1:8" x14ac:dyDescent="0.3">
      <c r="A1482" t="str">
        <f t="shared" si="23"/>
        <v>ANKARA-13.04.2018</v>
      </c>
      <c r="B1482" t="s">
        <v>132</v>
      </c>
      <c r="C1482" s="21" t="s">
        <v>3547</v>
      </c>
      <c r="D1482">
        <v>23</v>
      </c>
      <c r="E1482">
        <v>10</v>
      </c>
      <c r="F1482" t="s">
        <v>27</v>
      </c>
      <c r="G1482" t="s">
        <v>132</v>
      </c>
      <c r="H1482" t="s">
        <v>130</v>
      </c>
    </row>
    <row r="1483" spans="1:8" x14ac:dyDescent="0.3">
      <c r="A1483" t="str">
        <f t="shared" si="23"/>
        <v>ANKARA-15.04.2018</v>
      </c>
      <c r="B1483" t="s">
        <v>132</v>
      </c>
      <c r="C1483" s="21" t="s">
        <v>3940</v>
      </c>
      <c r="D1483">
        <v>22</v>
      </c>
      <c r="E1483">
        <v>8</v>
      </c>
      <c r="F1483" t="s">
        <v>27</v>
      </c>
      <c r="G1483" t="s">
        <v>132</v>
      </c>
      <c r="H1483" t="s">
        <v>130</v>
      </c>
    </row>
    <row r="1484" spans="1:8" x14ac:dyDescent="0.3">
      <c r="A1484" t="str">
        <f t="shared" si="23"/>
        <v>ANKARA-16.04.2018</v>
      </c>
      <c r="B1484" t="s">
        <v>132</v>
      </c>
      <c r="C1484" s="21" t="s">
        <v>4398</v>
      </c>
      <c r="D1484">
        <v>23</v>
      </c>
      <c r="E1484">
        <v>6</v>
      </c>
      <c r="F1484" t="s">
        <v>27</v>
      </c>
      <c r="G1484" t="s">
        <v>132</v>
      </c>
      <c r="H1484" t="s">
        <v>130</v>
      </c>
    </row>
    <row r="1485" spans="1:8" x14ac:dyDescent="0.3">
      <c r="A1485" t="str">
        <f t="shared" si="23"/>
        <v>ANKARA-19.04.2018</v>
      </c>
      <c r="B1485" t="s">
        <v>132</v>
      </c>
      <c r="C1485" s="21" t="s">
        <v>4256</v>
      </c>
      <c r="D1485">
        <v>22</v>
      </c>
      <c r="E1485">
        <v>9</v>
      </c>
      <c r="F1485" t="s">
        <v>27</v>
      </c>
      <c r="G1485" t="s">
        <v>132</v>
      </c>
      <c r="H1485" t="s">
        <v>130</v>
      </c>
    </row>
    <row r="1486" spans="1:8" x14ac:dyDescent="0.3">
      <c r="A1486" t="str">
        <f t="shared" si="23"/>
        <v>ISTANBUL-19.04.2018</v>
      </c>
      <c r="B1486" t="s">
        <v>5725</v>
      </c>
      <c r="C1486" s="21" t="s">
        <v>4256</v>
      </c>
      <c r="D1486">
        <v>16</v>
      </c>
      <c r="E1486">
        <v>10</v>
      </c>
      <c r="F1486" t="s">
        <v>27</v>
      </c>
      <c r="G1486" t="s">
        <v>5725</v>
      </c>
      <c r="H1486" t="s">
        <v>135</v>
      </c>
    </row>
    <row r="1487" spans="1:8" x14ac:dyDescent="0.3">
      <c r="A1487" t="str">
        <f t="shared" si="23"/>
        <v>ISTANBUL-21.04.2018</v>
      </c>
      <c r="B1487" t="s">
        <v>5725</v>
      </c>
      <c r="C1487" s="21" t="s">
        <v>4720</v>
      </c>
      <c r="D1487">
        <v>15</v>
      </c>
      <c r="E1487">
        <v>9</v>
      </c>
      <c r="F1487" t="s">
        <v>27</v>
      </c>
      <c r="G1487" t="s">
        <v>5725</v>
      </c>
      <c r="H1487" t="s">
        <v>135</v>
      </c>
    </row>
    <row r="1488" spans="1:8" x14ac:dyDescent="0.3">
      <c r="A1488" t="str">
        <f t="shared" si="23"/>
        <v>ANKARA-23.04.2018</v>
      </c>
      <c r="B1488" t="s">
        <v>132</v>
      </c>
      <c r="C1488" s="21" t="s">
        <v>4115</v>
      </c>
      <c r="D1488">
        <v>21</v>
      </c>
      <c r="E1488">
        <v>7</v>
      </c>
      <c r="F1488" t="s">
        <v>27</v>
      </c>
      <c r="G1488" t="s">
        <v>132</v>
      </c>
      <c r="H1488" t="s">
        <v>130</v>
      </c>
    </row>
    <row r="1489" spans="1:8" x14ac:dyDescent="0.3">
      <c r="A1489" t="str">
        <f t="shared" si="23"/>
        <v>SAKARYA-25.04.2018</v>
      </c>
      <c r="B1489" t="s">
        <v>234</v>
      </c>
      <c r="C1489" s="21" t="s">
        <v>4116</v>
      </c>
      <c r="D1489">
        <v>27</v>
      </c>
      <c r="E1489">
        <v>11</v>
      </c>
      <c r="F1489" t="s">
        <v>275</v>
      </c>
      <c r="G1489" t="s">
        <v>234</v>
      </c>
      <c r="H1489" t="s">
        <v>231</v>
      </c>
    </row>
    <row r="1490" spans="1:8" x14ac:dyDescent="0.3">
      <c r="A1490" t="str">
        <f t="shared" si="23"/>
        <v>ANKARA-30.04.2018</v>
      </c>
      <c r="B1490" t="s">
        <v>132</v>
      </c>
      <c r="C1490" s="21" t="s">
        <v>4721</v>
      </c>
      <c r="D1490">
        <v>28</v>
      </c>
      <c r="E1490">
        <v>10</v>
      </c>
      <c r="F1490" t="s">
        <v>27</v>
      </c>
      <c r="G1490" t="s">
        <v>132</v>
      </c>
      <c r="H1490" t="s">
        <v>130</v>
      </c>
    </row>
    <row r="1491" spans="1:8" x14ac:dyDescent="0.3">
      <c r="A1491" t="str">
        <f t="shared" si="23"/>
        <v>ANKARA-05.05.2018</v>
      </c>
      <c r="B1491" t="s">
        <v>132</v>
      </c>
      <c r="C1491" s="21" t="s">
        <v>4789</v>
      </c>
      <c r="D1491">
        <v>25</v>
      </c>
      <c r="E1491">
        <v>13</v>
      </c>
      <c r="F1491" t="s">
        <v>37</v>
      </c>
      <c r="G1491" t="s">
        <v>132</v>
      </c>
      <c r="H1491" t="s">
        <v>130</v>
      </c>
    </row>
    <row r="1492" spans="1:8" x14ac:dyDescent="0.3">
      <c r="A1492" t="str">
        <f t="shared" si="23"/>
        <v>ANKARA-08.05.2018</v>
      </c>
      <c r="B1492" t="s">
        <v>132</v>
      </c>
      <c r="C1492" s="21" t="s">
        <v>4863</v>
      </c>
      <c r="D1492">
        <v>32</v>
      </c>
      <c r="E1492">
        <v>18</v>
      </c>
      <c r="F1492" t="s">
        <v>72</v>
      </c>
      <c r="G1492" t="s">
        <v>132</v>
      </c>
      <c r="H1492" t="s">
        <v>130</v>
      </c>
    </row>
    <row r="1493" spans="1:8" x14ac:dyDescent="0.3">
      <c r="A1493" t="str">
        <f t="shared" si="23"/>
        <v>ISTANBUL-10.05.2018</v>
      </c>
      <c r="B1493" t="s">
        <v>5725</v>
      </c>
      <c r="C1493" s="21" t="s">
        <v>4117</v>
      </c>
      <c r="D1493">
        <v>19</v>
      </c>
      <c r="E1493">
        <v>16</v>
      </c>
      <c r="F1493" t="s">
        <v>27</v>
      </c>
      <c r="G1493" t="s">
        <v>5725</v>
      </c>
      <c r="H1493" t="s">
        <v>135</v>
      </c>
    </row>
    <row r="1494" spans="1:8" x14ac:dyDescent="0.3">
      <c r="A1494" t="str">
        <f t="shared" si="23"/>
        <v>ISTANBUL-08.06.2018</v>
      </c>
      <c r="B1494" t="s">
        <v>5725</v>
      </c>
      <c r="C1494" s="21" t="s">
        <v>4631</v>
      </c>
      <c r="D1494">
        <v>33</v>
      </c>
      <c r="E1494">
        <v>24</v>
      </c>
      <c r="F1494" t="s">
        <v>27</v>
      </c>
      <c r="G1494" t="s">
        <v>5725</v>
      </c>
      <c r="H1494" t="s">
        <v>135</v>
      </c>
    </row>
    <row r="1495" spans="1:8" x14ac:dyDescent="0.3">
      <c r="A1495" t="str">
        <f t="shared" si="23"/>
        <v>ISTANBUL-10.06.2018</v>
      </c>
      <c r="B1495" t="s">
        <v>5725</v>
      </c>
      <c r="C1495" s="21" t="s">
        <v>4118</v>
      </c>
      <c r="D1495">
        <v>22</v>
      </c>
      <c r="E1495">
        <v>16</v>
      </c>
      <c r="F1495" t="s">
        <v>27</v>
      </c>
      <c r="G1495" t="s">
        <v>5725</v>
      </c>
      <c r="H1495" t="s">
        <v>135</v>
      </c>
    </row>
    <row r="1496" spans="1:8" x14ac:dyDescent="0.3">
      <c r="A1496" t="str">
        <f t="shared" si="23"/>
        <v>ANKARA-20.06.2018</v>
      </c>
      <c r="B1496" t="s">
        <v>132</v>
      </c>
      <c r="C1496" s="21" t="s">
        <v>3785</v>
      </c>
      <c r="D1496">
        <v>25</v>
      </c>
      <c r="E1496">
        <v>14</v>
      </c>
      <c r="F1496" t="s">
        <v>37</v>
      </c>
      <c r="G1496" t="s">
        <v>132</v>
      </c>
      <c r="H1496" t="s">
        <v>130</v>
      </c>
    </row>
    <row r="1497" spans="1:8" x14ac:dyDescent="0.3">
      <c r="A1497" t="str">
        <f t="shared" si="23"/>
        <v>ISTANBUL-21.06.2018</v>
      </c>
      <c r="B1497" t="s">
        <v>5725</v>
      </c>
      <c r="C1497" s="21" t="s">
        <v>4722</v>
      </c>
      <c r="D1497">
        <v>30</v>
      </c>
      <c r="E1497">
        <v>22</v>
      </c>
      <c r="F1497" t="s">
        <v>27</v>
      </c>
      <c r="G1497" t="s">
        <v>5725</v>
      </c>
      <c r="H1497" t="s">
        <v>51</v>
      </c>
    </row>
    <row r="1498" spans="1:8" x14ac:dyDescent="0.3">
      <c r="A1498" t="str">
        <f t="shared" si="23"/>
        <v>ISTANBUL-23.06.2018</v>
      </c>
      <c r="B1498" t="s">
        <v>5725</v>
      </c>
      <c r="C1498" s="21" t="s">
        <v>4257</v>
      </c>
      <c r="D1498">
        <v>24</v>
      </c>
      <c r="E1498">
        <v>20</v>
      </c>
      <c r="F1498" t="s">
        <v>37</v>
      </c>
      <c r="G1498" t="s">
        <v>5725</v>
      </c>
      <c r="H1498" t="s">
        <v>135</v>
      </c>
    </row>
    <row r="1499" spans="1:8" x14ac:dyDescent="0.3">
      <c r="A1499" t="str">
        <f t="shared" si="23"/>
        <v>KONYA-27.06.2018</v>
      </c>
      <c r="B1499" t="s">
        <v>281</v>
      </c>
      <c r="C1499" s="21" t="s">
        <v>4723</v>
      </c>
      <c r="D1499">
        <v>33</v>
      </c>
      <c r="E1499">
        <v>17</v>
      </c>
      <c r="F1499" t="s">
        <v>27</v>
      </c>
      <c r="G1499" t="s">
        <v>281</v>
      </c>
      <c r="H1499" t="s">
        <v>277</v>
      </c>
    </row>
    <row r="1500" spans="1:8" x14ac:dyDescent="0.3">
      <c r="A1500" t="str">
        <f t="shared" si="23"/>
        <v>ISTANBUL-03.07.2018</v>
      </c>
      <c r="B1500" t="s">
        <v>5725</v>
      </c>
      <c r="C1500" s="21" t="s">
        <v>4119</v>
      </c>
      <c r="D1500">
        <v>19</v>
      </c>
      <c r="E1500">
        <v>10</v>
      </c>
      <c r="F1500" t="s">
        <v>37</v>
      </c>
      <c r="G1500" t="s">
        <v>5725</v>
      </c>
      <c r="H1500" t="s">
        <v>164</v>
      </c>
    </row>
    <row r="1501" spans="1:8" x14ac:dyDescent="0.3">
      <c r="A1501" t="str">
        <f t="shared" si="23"/>
        <v>ISTANBUL-05.07.2018</v>
      </c>
      <c r="B1501" t="s">
        <v>5725</v>
      </c>
      <c r="C1501" s="21" t="s">
        <v>4258</v>
      </c>
      <c r="D1501">
        <v>18</v>
      </c>
      <c r="E1501">
        <v>14</v>
      </c>
      <c r="F1501" t="s">
        <v>37</v>
      </c>
      <c r="G1501" t="s">
        <v>5725</v>
      </c>
      <c r="H1501" t="s">
        <v>135</v>
      </c>
    </row>
    <row r="1502" spans="1:8" x14ac:dyDescent="0.3">
      <c r="A1502" t="str">
        <f t="shared" si="23"/>
        <v>ISTANBUL-06.07.2018</v>
      </c>
      <c r="B1502" t="s">
        <v>5725</v>
      </c>
      <c r="C1502" s="21" t="s">
        <v>3941</v>
      </c>
      <c r="D1502">
        <v>29</v>
      </c>
      <c r="E1502">
        <v>21</v>
      </c>
      <c r="F1502" t="s">
        <v>27</v>
      </c>
      <c r="G1502" t="s">
        <v>5725</v>
      </c>
      <c r="H1502" t="s">
        <v>104</v>
      </c>
    </row>
    <row r="1503" spans="1:8" x14ac:dyDescent="0.3">
      <c r="A1503" t="str">
        <f t="shared" si="23"/>
        <v>ISTANBUL-08.07.2018</v>
      </c>
      <c r="B1503" t="s">
        <v>5725</v>
      </c>
      <c r="C1503" s="21" t="s">
        <v>4120</v>
      </c>
      <c r="D1503">
        <v>33</v>
      </c>
      <c r="E1503">
        <v>24</v>
      </c>
      <c r="F1503" t="s">
        <v>27</v>
      </c>
      <c r="G1503" t="s">
        <v>5725</v>
      </c>
      <c r="H1503" t="s">
        <v>164</v>
      </c>
    </row>
    <row r="1504" spans="1:8" x14ac:dyDescent="0.3">
      <c r="A1504" t="str">
        <f t="shared" si="23"/>
        <v>ANKARA-17.07.2018</v>
      </c>
      <c r="B1504" t="s">
        <v>132</v>
      </c>
      <c r="C1504" s="21" t="s">
        <v>4399</v>
      </c>
      <c r="D1504">
        <v>31</v>
      </c>
      <c r="E1504">
        <v>15</v>
      </c>
      <c r="F1504" t="s">
        <v>27</v>
      </c>
      <c r="G1504" t="s">
        <v>132</v>
      </c>
      <c r="H1504" t="s">
        <v>130</v>
      </c>
    </row>
    <row r="1505" spans="1:8" x14ac:dyDescent="0.3">
      <c r="A1505" t="str">
        <f t="shared" si="23"/>
        <v>SAKARYA-19.07.2018</v>
      </c>
      <c r="B1505" t="s">
        <v>234</v>
      </c>
      <c r="C1505" s="21" t="s">
        <v>4816</v>
      </c>
      <c r="D1505">
        <v>27</v>
      </c>
      <c r="E1505">
        <v>19</v>
      </c>
      <c r="F1505" t="s">
        <v>275</v>
      </c>
      <c r="G1505" t="s">
        <v>234</v>
      </c>
      <c r="H1505" t="s">
        <v>231</v>
      </c>
    </row>
    <row r="1506" spans="1:8" x14ac:dyDescent="0.3">
      <c r="A1506" t="str">
        <f t="shared" si="23"/>
        <v>ISTANBUL-20.07.2018</v>
      </c>
      <c r="B1506" t="s">
        <v>5725</v>
      </c>
      <c r="C1506" s="21" t="s">
        <v>4508</v>
      </c>
      <c r="D1506">
        <v>29</v>
      </c>
      <c r="E1506">
        <v>23</v>
      </c>
      <c r="F1506" t="s">
        <v>37</v>
      </c>
      <c r="G1506" t="s">
        <v>5725</v>
      </c>
      <c r="H1506" t="s">
        <v>135</v>
      </c>
    </row>
    <row r="1507" spans="1:8" x14ac:dyDescent="0.3">
      <c r="A1507" t="str">
        <f t="shared" si="23"/>
        <v>ISTANBUL-22.07.2018</v>
      </c>
      <c r="B1507" t="s">
        <v>5725</v>
      </c>
      <c r="C1507" s="21" t="s">
        <v>4259</v>
      </c>
      <c r="D1507">
        <v>32</v>
      </c>
      <c r="E1507">
        <v>24</v>
      </c>
      <c r="F1507" t="s">
        <v>27</v>
      </c>
      <c r="G1507" t="s">
        <v>5725</v>
      </c>
      <c r="H1507" t="s">
        <v>135</v>
      </c>
    </row>
    <row r="1508" spans="1:8" x14ac:dyDescent="0.3">
      <c r="A1508" t="str">
        <f t="shared" si="23"/>
        <v>KONYA-23.07.2018</v>
      </c>
      <c r="B1508" t="s">
        <v>281</v>
      </c>
      <c r="C1508" s="21" t="s">
        <v>4632</v>
      </c>
      <c r="D1508">
        <v>33</v>
      </c>
      <c r="E1508">
        <v>19</v>
      </c>
      <c r="F1508" t="s">
        <v>27</v>
      </c>
      <c r="G1508" t="s">
        <v>281</v>
      </c>
      <c r="H1508" t="s">
        <v>277</v>
      </c>
    </row>
    <row r="1509" spans="1:8" x14ac:dyDescent="0.3">
      <c r="A1509" t="str">
        <f t="shared" si="23"/>
        <v>ISTANBUL-25.07.2018</v>
      </c>
      <c r="B1509" t="s">
        <v>5725</v>
      </c>
      <c r="C1509" s="21" t="s">
        <v>4633</v>
      </c>
      <c r="D1509">
        <v>27</v>
      </c>
      <c r="E1509">
        <v>22</v>
      </c>
      <c r="F1509" t="s">
        <v>37</v>
      </c>
      <c r="G1509" t="s">
        <v>5725</v>
      </c>
      <c r="H1509" t="s">
        <v>135</v>
      </c>
    </row>
    <row r="1510" spans="1:8" x14ac:dyDescent="0.3">
      <c r="A1510" t="str">
        <f t="shared" si="23"/>
        <v>ISTANBUL-28.07.2018</v>
      </c>
      <c r="B1510" t="s">
        <v>5725</v>
      </c>
      <c r="C1510" s="21" t="s">
        <v>4320</v>
      </c>
      <c r="D1510">
        <v>30</v>
      </c>
      <c r="E1510">
        <v>23</v>
      </c>
      <c r="F1510" t="s">
        <v>27</v>
      </c>
      <c r="G1510" t="s">
        <v>5725</v>
      </c>
      <c r="H1510" t="s">
        <v>51</v>
      </c>
    </row>
    <row r="1511" spans="1:8" x14ac:dyDescent="0.3">
      <c r="A1511" t="str">
        <f t="shared" si="23"/>
        <v>ISTANBUL-01.08.2018</v>
      </c>
      <c r="B1511" t="s">
        <v>5725</v>
      </c>
      <c r="C1511" s="21" t="s">
        <v>4260</v>
      </c>
      <c r="D1511">
        <v>20</v>
      </c>
      <c r="E1511">
        <v>6</v>
      </c>
      <c r="F1511" t="s">
        <v>27</v>
      </c>
      <c r="G1511" t="s">
        <v>5725</v>
      </c>
      <c r="H1511" t="s">
        <v>164</v>
      </c>
    </row>
    <row r="1512" spans="1:8" x14ac:dyDescent="0.3">
      <c r="A1512" t="str">
        <f t="shared" si="23"/>
        <v>ANKARA-03.08.2018</v>
      </c>
      <c r="B1512" t="s">
        <v>132</v>
      </c>
      <c r="C1512" s="21" t="s">
        <v>3786</v>
      </c>
      <c r="D1512">
        <v>15</v>
      </c>
      <c r="E1512">
        <v>8</v>
      </c>
      <c r="F1512" t="s">
        <v>37</v>
      </c>
      <c r="G1512" t="s">
        <v>132</v>
      </c>
      <c r="H1512" t="s">
        <v>130</v>
      </c>
    </row>
    <row r="1513" spans="1:8" x14ac:dyDescent="0.3">
      <c r="A1513" t="str">
        <f t="shared" si="23"/>
        <v>ISTANBUL-11.08.2018</v>
      </c>
      <c r="B1513" t="s">
        <v>5725</v>
      </c>
      <c r="C1513" s="21" t="s">
        <v>4509</v>
      </c>
      <c r="D1513">
        <v>15</v>
      </c>
      <c r="E1513">
        <v>12</v>
      </c>
      <c r="F1513" t="s">
        <v>27</v>
      </c>
      <c r="G1513" t="s">
        <v>5725</v>
      </c>
      <c r="H1513" t="s">
        <v>135</v>
      </c>
    </row>
    <row r="1514" spans="1:8" x14ac:dyDescent="0.3">
      <c r="A1514" t="str">
        <f t="shared" si="23"/>
        <v>ISTANBUL-13.08.2018</v>
      </c>
      <c r="B1514" t="s">
        <v>5725</v>
      </c>
      <c r="C1514" s="21" t="s">
        <v>4510</v>
      </c>
      <c r="D1514">
        <v>30</v>
      </c>
      <c r="E1514">
        <v>23</v>
      </c>
      <c r="F1514" t="s">
        <v>27</v>
      </c>
      <c r="G1514" t="s">
        <v>5725</v>
      </c>
      <c r="H1514" t="s">
        <v>164</v>
      </c>
    </row>
    <row r="1515" spans="1:8" x14ac:dyDescent="0.3">
      <c r="A1515" t="str">
        <f t="shared" si="23"/>
        <v>ISTANBUL-14.08.2018</v>
      </c>
      <c r="B1515" t="s">
        <v>5725</v>
      </c>
      <c r="C1515" s="21" t="s">
        <v>4511</v>
      </c>
      <c r="D1515">
        <v>33</v>
      </c>
      <c r="E1515">
        <v>23</v>
      </c>
      <c r="F1515" t="s">
        <v>27</v>
      </c>
      <c r="G1515" t="s">
        <v>5725</v>
      </c>
      <c r="H1515" t="s">
        <v>164</v>
      </c>
    </row>
    <row r="1516" spans="1:8" x14ac:dyDescent="0.3">
      <c r="A1516" t="str">
        <f t="shared" si="23"/>
        <v>ISTANBUL-14.08.2018</v>
      </c>
      <c r="B1516" t="s">
        <v>5725</v>
      </c>
      <c r="C1516" s="21" t="s">
        <v>4511</v>
      </c>
      <c r="D1516">
        <v>33</v>
      </c>
      <c r="E1516">
        <v>23</v>
      </c>
      <c r="F1516" t="s">
        <v>27</v>
      </c>
      <c r="G1516" t="s">
        <v>5725</v>
      </c>
      <c r="H1516" t="s">
        <v>135</v>
      </c>
    </row>
    <row r="1517" spans="1:8" x14ac:dyDescent="0.3">
      <c r="A1517" t="str">
        <f t="shared" si="23"/>
        <v>ISTANBUL-16.08.2018</v>
      </c>
      <c r="B1517" t="s">
        <v>5725</v>
      </c>
      <c r="C1517" s="21" t="s">
        <v>4634</v>
      </c>
      <c r="D1517">
        <v>34</v>
      </c>
      <c r="E1517">
        <v>23</v>
      </c>
      <c r="F1517" t="s">
        <v>27</v>
      </c>
      <c r="G1517" t="s">
        <v>5725</v>
      </c>
      <c r="H1517" t="s">
        <v>164</v>
      </c>
    </row>
    <row r="1518" spans="1:8" x14ac:dyDescent="0.3">
      <c r="A1518" t="str">
        <f t="shared" si="23"/>
        <v>ISTANBUL-17.08.2018</v>
      </c>
      <c r="B1518" t="s">
        <v>5725</v>
      </c>
      <c r="C1518" s="21" t="s">
        <v>4635</v>
      </c>
      <c r="D1518">
        <v>33</v>
      </c>
      <c r="E1518">
        <v>24</v>
      </c>
      <c r="F1518" t="s">
        <v>27</v>
      </c>
      <c r="G1518" t="s">
        <v>5725</v>
      </c>
      <c r="H1518" t="s">
        <v>164</v>
      </c>
    </row>
    <row r="1519" spans="1:8" x14ac:dyDescent="0.3">
      <c r="A1519" t="str">
        <f t="shared" si="23"/>
        <v>ANKARA-01.09.2018</v>
      </c>
      <c r="B1519" t="s">
        <v>132</v>
      </c>
      <c r="C1519" s="21" t="s">
        <v>3787</v>
      </c>
      <c r="D1519">
        <v>11</v>
      </c>
      <c r="E1519">
        <v>1</v>
      </c>
      <c r="F1519" t="s">
        <v>275</v>
      </c>
      <c r="G1519" t="s">
        <v>132</v>
      </c>
      <c r="H1519" t="s">
        <v>130</v>
      </c>
    </row>
    <row r="1520" spans="1:8" x14ac:dyDescent="0.3">
      <c r="A1520" t="str">
        <f t="shared" si="23"/>
        <v>ISTANBUL-02.09.2018</v>
      </c>
      <c r="B1520" t="s">
        <v>5725</v>
      </c>
      <c r="C1520" s="21" t="s">
        <v>3788</v>
      </c>
      <c r="D1520">
        <v>12</v>
      </c>
      <c r="E1520">
        <v>9</v>
      </c>
      <c r="F1520" t="s">
        <v>27</v>
      </c>
      <c r="G1520" t="s">
        <v>5725</v>
      </c>
      <c r="H1520" t="s">
        <v>135</v>
      </c>
    </row>
    <row r="1521" spans="1:8" x14ac:dyDescent="0.3">
      <c r="A1521" t="str">
        <f t="shared" si="23"/>
        <v>ISTANBUL-02.09.2018</v>
      </c>
      <c r="B1521" t="s">
        <v>5725</v>
      </c>
      <c r="C1521" s="21" t="s">
        <v>3788</v>
      </c>
      <c r="D1521">
        <v>12</v>
      </c>
      <c r="E1521">
        <v>9</v>
      </c>
      <c r="F1521" t="s">
        <v>27</v>
      </c>
      <c r="G1521" t="s">
        <v>5725</v>
      </c>
      <c r="H1521" t="s">
        <v>135</v>
      </c>
    </row>
    <row r="1522" spans="1:8" x14ac:dyDescent="0.3">
      <c r="A1522" t="str">
        <f t="shared" si="23"/>
        <v>ANKARA-06.09.2018</v>
      </c>
      <c r="B1522" t="s">
        <v>132</v>
      </c>
      <c r="C1522" s="21" t="s">
        <v>3789</v>
      </c>
      <c r="D1522">
        <v>31</v>
      </c>
      <c r="E1522">
        <v>14</v>
      </c>
      <c r="F1522" t="s">
        <v>72</v>
      </c>
      <c r="G1522" t="s">
        <v>132</v>
      </c>
      <c r="H1522" t="s">
        <v>130</v>
      </c>
    </row>
    <row r="1523" spans="1:8" x14ac:dyDescent="0.3">
      <c r="A1523" t="str">
        <f t="shared" si="23"/>
        <v>ISTANBUL-07.09.2018</v>
      </c>
      <c r="B1523" t="s">
        <v>5725</v>
      </c>
      <c r="C1523" s="21" t="s">
        <v>4261</v>
      </c>
      <c r="D1523">
        <v>30</v>
      </c>
      <c r="E1523">
        <v>23</v>
      </c>
      <c r="F1523" t="s">
        <v>37</v>
      </c>
      <c r="G1523" t="s">
        <v>5725</v>
      </c>
      <c r="H1523" t="s">
        <v>135</v>
      </c>
    </row>
    <row r="1524" spans="1:8" x14ac:dyDescent="0.3">
      <c r="A1524" t="str">
        <f t="shared" si="23"/>
        <v>ISTANBUL-07.09.2018</v>
      </c>
      <c r="B1524" t="s">
        <v>5725</v>
      </c>
      <c r="C1524" s="21" t="s">
        <v>4261</v>
      </c>
      <c r="D1524">
        <v>30</v>
      </c>
      <c r="E1524">
        <v>23</v>
      </c>
      <c r="F1524" t="s">
        <v>37</v>
      </c>
      <c r="G1524" t="s">
        <v>5725</v>
      </c>
      <c r="H1524" t="s">
        <v>135</v>
      </c>
    </row>
    <row r="1525" spans="1:8" x14ac:dyDescent="0.3">
      <c r="A1525" t="str">
        <f t="shared" si="23"/>
        <v>ANKARA-01.10.2018</v>
      </c>
      <c r="B1525" t="s">
        <v>132</v>
      </c>
      <c r="C1525" s="21" t="s">
        <v>4790</v>
      </c>
      <c r="D1525">
        <v>12</v>
      </c>
      <c r="E1525">
        <v>0</v>
      </c>
      <c r="F1525" t="s">
        <v>275</v>
      </c>
      <c r="G1525" t="s">
        <v>132</v>
      </c>
      <c r="H1525" t="s">
        <v>130</v>
      </c>
    </row>
    <row r="1526" spans="1:8" x14ac:dyDescent="0.3">
      <c r="A1526" t="str">
        <f t="shared" si="23"/>
        <v>ANKARA-02.10.2018</v>
      </c>
      <c r="B1526" t="s">
        <v>132</v>
      </c>
      <c r="C1526" s="21" t="s">
        <v>4724</v>
      </c>
      <c r="D1526">
        <v>13</v>
      </c>
      <c r="E1526">
        <v>3</v>
      </c>
      <c r="F1526" t="s">
        <v>37</v>
      </c>
      <c r="G1526" t="s">
        <v>132</v>
      </c>
      <c r="H1526" t="s">
        <v>130</v>
      </c>
    </row>
    <row r="1527" spans="1:8" x14ac:dyDescent="0.3">
      <c r="A1527" t="str">
        <f t="shared" si="23"/>
        <v>ISTANBUL-07.10.2018</v>
      </c>
      <c r="B1527" t="s">
        <v>5725</v>
      </c>
      <c r="C1527" s="21" t="s">
        <v>4121</v>
      </c>
      <c r="D1527">
        <v>31</v>
      </c>
      <c r="E1527">
        <v>22</v>
      </c>
      <c r="F1527" t="s">
        <v>27</v>
      </c>
      <c r="G1527" t="s">
        <v>5725</v>
      </c>
      <c r="H1527" t="s">
        <v>135</v>
      </c>
    </row>
    <row r="1528" spans="1:8" x14ac:dyDescent="0.3">
      <c r="A1528" t="str">
        <f t="shared" si="23"/>
        <v>ISTANBUL-17.10.2018</v>
      </c>
      <c r="B1528" t="s">
        <v>5725</v>
      </c>
      <c r="C1528" s="21" t="s">
        <v>4512</v>
      </c>
      <c r="D1528">
        <v>19</v>
      </c>
      <c r="E1528">
        <v>16</v>
      </c>
      <c r="F1528" t="s">
        <v>37</v>
      </c>
      <c r="G1528" t="s">
        <v>5725</v>
      </c>
      <c r="H1528" t="s">
        <v>164</v>
      </c>
    </row>
    <row r="1529" spans="1:8" x14ac:dyDescent="0.3">
      <c r="A1529" t="str">
        <f t="shared" si="23"/>
        <v>ISTANBUL-18.10.2018</v>
      </c>
      <c r="B1529" t="s">
        <v>5725</v>
      </c>
      <c r="C1529" s="21" t="s">
        <v>4513</v>
      </c>
      <c r="D1529">
        <v>20</v>
      </c>
      <c r="E1529">
        <v>16</v>
      </c>
      <c r="F1529" t="s">
        <v>27</v>
      </c>
      <c r="G1529" t="s">
        <v>5725</v>
      </c>
      <c r="H1529" t="s">
        <v>164</v>
      </c>
    </row>
    <row r="1530" spans="1:8" x14ac:dyDescent="0.3">
      <c r="A1530" t="str">
        <f t="shared" si="23"/>
        <v>ISTANBUL-23.10.2018</v>
      </c>
      <c r="B1530" t="s">
        <v>5725</v>
      </c>
      <c r="C1530" s="21" t="s">
        <v>4400</v>
      </c>
      <c r="D1530">
        <v>18</v>
      </c>
      <c r="E1530">
        <v>15</v>
      </c>
      <c r="F1530" t="s">
        <v>37</v>
      </c>
      <c r="G1530" t="s">
        <v>5725</v>
      </c>
      <c r="H1530" t="s">
        <v>164</v>
      </c>
    </row>
    <row r="1531" spans="1:8" x14ac:dyDescent="0.3">
      <c r="A1531" t="str">
        <f t="shared" si="23"/>
        <v>ISTANBUL-24.10.2018</v>
      </c>
      <c r="B1531" t="s">
        <v>5725</v>
      </c>
      <c r="C1531" s="21" t="s">
        <v>4122</v>
      </c>
      <c r="D1531">
        <v>18</v>
      </c>
      <c r="E1531">
        <v>16</v>
      </c>
      <c r="F1531" t="s">
        <v>72</v>
      </c>
      <c r="G1531" t="s">
        <v>5725</v>
      </c>
      <c r="H1531" t="s">
        <v>164</v>
      </c>
    </row>
    <row r="1532" spans="1:8" x14ac:dyDescent="0.3">
      <c r="A1532" t="str">
        <f t="shared" si="23"/>
        <v>ANKARA-25.10.2018</v>
      </c>
      <c r="B1532" t="s">
        <v>132</v>
      </c>
      <c r="C1532" s="21" t="s">
        <v>4401</v>
      </c>
      <c r="D1532">
        <v>8</v>
      </c>
      <c r="E1532">
        <v>3</v>
      </c>
      <c r="F1532" t="s">
        <v>37</v>
      </c>
      <c r="G1532" t="s">
        <v>132</v>
      </c>
      <c r="H1532" t="s">
        <v>130</v>
      </c>
    </row>
    <row r="1533" spans="1:8" x14ac:dyDescent="0.3">
      <c r="A1533" t="str">
        <f t="shared" si="23"/>
        <v>ISTANBUL-30.10.2018</v>
      </c>
      <c r="B1533" t="s">
        <v>5725</v>
      </c>
      <c r="C1533" s="21" t="s">
        <v>4514</v>
      </c>
      <c r="D1533">
        <v>24</v>
      </c>
      <c r="E1533">
        <v>15</v>
      </c>
      <c r="F1533" t="s">
        <v>27</v>
      </c>
      <c r="G1533" t="s">
        <v>5725</v>
      </c>
      <c r="H1533" t="s">
        <v>135</v>
      </c>
    </row>
    <row r="1534" spans="1:8" x14ac:dyDescent="0.3">
      <c r="A1534" t="str">
        <f t="shared" si="23"/>
        <v>ISTANBUL-01.11.2018</v>
      </c>
      <c r="B1534" t="s">
        <v>5725</v>
      </c>
      <c r="C1534" s="21" t="s">
        <v>4123</v>
      </c>
      <c r="D1534">
        <v>12</v>
      </c>
      <c r="E1534">
        <v>7</v>
      </c>
      <c r="F1534" t="s">
        <v>37</v>
      </c>
      <c r="G1534" t="s">
        <v>5725</v>
      </c>
      <c r="H1534" t="s">
        <v>164</v>
      </c>
    </row>
    <row r="1535" spans="1:8" x14ac:dyDescent="0.3">
      <c r="A1535" t="str">
        <f t="shared" si="23"/>
        <v>ANKARA-03.11.2018</v>
      </c>
      <c r="B1535" t="s">
        <v>132</v>
      </c>
      <c r="C1535" s="21" t="s">
        <v>4402</v>
      </c>
      <c r="D1535">
        <v>16</v>
      </c>
      <c r="E1535">
        <v>5</v>
      </c>
      <c r="F1535" t="s">
        <v>275</v>
      </c>
      <c r="G1535" t="s">
        <v>132</v>
      </c>
      <c r="H1535" t="s">
        <v>130</v>
      </c>
    </row>
    <row r="1536" spans="1:8" x14ac:dyDescent="0.3">
      <c r="A1536" t="str">
        <f t="shared" si="23"/>
        <v>ISTANBUL-04.11.2018</v>
      </c>
      <c r="B1536" t="s">
        <v>5725</v>
      </c>
      <c r="C1536" s="21" t="s">
        <v>4403</v>
      </c>
      <c r="D1536">
        <v>19</v>
      </c>
      <c r="E1536">
        <v>10</v>
      </c>
      <c r="F1536" t="s">
        <v>275</v>
      </c>
      <c r="G1536" t="s">
        <v>5725</v>
      </c>
      <c r="H1536" t="s">
        <v>164</v>
      </c>
    </row>
    <row r="1537" spans="1:8" x14ac:dyDescent="0.3">
      <c r="A1537" t="str">
        <f t="shared" si="23"/>
        <v>ISTANBUL-09.11.2018</v>
      </c>
      <c r="B1537" t="s">
        <v>5725</v>
      </c>
      <c r="C1537" s="21" t="s">
        <v>3943</v>
      </c>
      <c r="D1537">
        <v>22</v>
      </c>
      <c r="E1537">
        <v>16</v>
      </c>
      <c r="F1537" t="s">
        <v>37</v>
      </c>
      <c r="G1537" t="s">
        <v>5725</v>
      </c>
      <c r="H1537" t="s">
        <v>164</v>
      </c>
    </row>
    <row r="1538" spans="1:8" x14ac:dyDescent="0.3">
      <c r="A1538" t="str">
        <f t="shared" si="23"/>
        <v>ANKARA-13.11.2018</v>
      </c>
      <c r="B1538" t="s">
        <v>132</v>
      </c>
      <c r="C1538" s="21" t="s">
        <v>4124</v>
      </c>
      <c r="D1538">
        <v>11</v>
      </c>
      <c r="E1538">
        <v>3</v>
      </c>
      <c r="F1538" t="s">
        <v>27</v>
      </c>
      <c r="G1538" t="s">
        <v>132</v>
      </c>
      <c r="H1538" t="s">
        <v>130</v>
      </c>
    </row>
    <row r="1539" spans="1:8" x14ac:dyDescent="0.3">
      <c r="A1539" t="str">
        <f t="shared" ref="A1539:A1602" si="24">CONCATENATE(B1539,"-",C1539)</f>
        <v>ANKARA-18.11.2018</v>
      </c>
      <c r="B1539" t="s">
        <v>132</v>
      </c>
      <c r="C1539" s="21" t="s">
        <v>4125</v>
      </c>
      <c r="D1539">
        <v>11</v>
      </c>
      <c r="E1539">
        <v>3</v>
      </c>
      <c r="F1539" t="s">
        <v>72</v>
      </c>
      <c r="G1539" t="s">
        <v>132</v>
      </c>
      <c r="H1539" t="s">
        <v>130</v>
      </c>
    </row>
    <row r="1540" spans="1:8" x14ac:dyDescent="0.3">
      <c r="A1540" t="str">
        <f t="shared" si="24"/>
        <v>ISTANBUL-21.11.2018</v>
      </c>
      <c r="B1540" t="s">
        <v>5725</v>
      </c>
      <c r="C1540" s="21" t="s">
        <v>4126</v>
      </c>
      <c r="D1540">
        <v>17</v>
      </c>
      <c r="E1540">
        <v>12</v>
      </c>
      <c r="F1540" t="s">
        <v>37</v>
      </c>
      <c r="G1540" t="s">
        <v>5725</v>
      </c>
      <c r="H1540" t="s">
        <v>164</v>
      </c>
    </row>
    <row r="1541" spans="1:8" x14ac:dyDescent="0.3">
      <c r="A1541" t="str">
        <f t="shared" si="24"/>
        <v>ISTANBUL-23.11.2018</v>
      </c>
      <c r="B1541" t="s">
        <v>5725</v>
      </c>
      <c r="C1541" s="21" t="s">
        <v>4515</v>
      </c>
      <c r="D1541">
        <v>12</v>
      </c>
      <c r="E1541">
        <v>8</v>
      </c>
      <c r="F1541" t="s">
        <v>37</v>
      </c>
      <c r="G1541" t="s">
        <v>5725</v>
      </c>
      <c r="H1541" t="s">
        <v>164</v>
      </c>
    </row>
    <row r="1542" spans="1:8" x14ac:dyDescent="0.3">
      <c r="A1542" t="str">
        <f t="shared" si="24"/>
        <v>ISTANBUL-29.11.2018</v>
      </c>
      <c r="B1542" t="s">
        <v>5725</v>
      </c>
      <c r="C1542" s="21" t="s">
        <v>4321</v>
      </c>
      <c r="D1542">
        <v>9</v>
      </c>
      <c r="E1542">
        <v>6</v>
      </c>
      <c r="F1542" t="s">
        <v>37</v>
      </c>
      <c r="G1542" t="s">
        <v>5725</v>
      </c>
      <c r="H1542" t="s">
        <v>104</v>
      </c>
    </row>
    <row r="1543" spans="1:8" x14ac:dyDescent="0.3">
      <c r="A1543" t="str">
        <f t="shared" si="24"/>
        <v>ANKARA-29.11.2018</v>
      </c>
      <c r="B1543" t="s">
        <v>132</v>
      </c>
      <c r="C1543" s="21" t="s">
        <v>4321</v>
      </c>
      <c r="D1543">
        <v>10</v>
      </c>
      <c r="E1543">
        <v>6</v>
      </c>
      <c r="F1543" t="s">
        <v>37</v>
      </c>
      <c r="G1543" t="s">
        <v>132</v>
      </c>
      <c r="H1543" t="s">
        <v>130</v>
      </c>
    </row>
    <row r="1544" spans="1:8" x14ac:dyDescent="0.3">
      <c r="A1544" t="str">
        <f t="shared" si="24"/>
        <v>ANKARA-05.12.2018</v>
      </c>
      <c r="B1544" t="s">
        <v>132</v>
      </c>
      <c r="C1544" s="21" t="s">
        <v>4636</v>
      </c>
      <c r="D1544">
        <v>16</v>
      </c>
      <c r="E1544">
        <v>11</v>
      </c>
      <c r="F1544" t="s">
        <v>37</v>
      </c>
      <c r="G1544" t="s">
        <v>132</v>
      </c>
      <c r="H1544" t="s">
        <v>130</v>
      </c>
    </row>
    <row r="1545" spans="1:8" x14ac:dyDescent="0.3">
      <c r="A1545" t="str">
        <f t="shared" si="24"/>
        <v>ISTANBUL-05.12.2018</v>
      </c>
      <c r="B1545" t="s">
        <v>5725</v>
      </c>
      <c r="C1545" s="21" t="s">
        <v>4636</v>
      </c>
      <c r="D1545">
        <v>17</v>
      </c>
      <c r="E1545">
        <v>12</v>
      </c>
      <c r="F1545" t="s">
        <v>37</v>
      </c>
      <c r="G1545" t="s">
        <v>5725</v>
      </c>
      <c r="H1545" t="s">
        <v>135</v>
      </c>
    </row>
    <row r="1546" spans="1:8" x14ac:dyDescent="0.3">
      <c r="A1546" t="str">
        <f t="shared" si="24"/>
        <v>ISTANBUL-08.12.2018</v>
      </c>
      <c r="B1546" t="s">
        <v>5725</v>
      </c>
      <c r="C1546" s="21" t="s">
        <v>4791</v>
      </c>
      <c r="D1546">
        <v>28</v>
      </c>
      <c r="E1546">
        <v>23</v>
      </c>
      <c r="F1546" t="s">
        <v>27</v>
      </c>
      <c r="G1546" t="s">
        <v>5725</v>
      </c>
      <c r="H1546" t="s">
        <v>135</v>
      </c>
    </row>
    <row r="1547" spans="1:8" x14ac:dyDescent="0.3">
      <c r="A1547" t="str">
        <f t="shared" si="24"/>
        <v>ISTANBUL-11.12.2018</v>
      </c>
      <c r="B1547" t="s">
        <v>5725</v>
      </c>
      <c r="C1547" s="21" t="s">
        <v>4725</v>
      </c>
      <c r="D1547">
        <v>17</v>
      </c>
      <c r="E1547">
        <v>12</v>
      </c>
      <c r="F1547" t="s">
        <v>27</v>
      </c>
      <c r="G1547" t="s">
        <v>5725</v>
      </c>
      <c r="H1547" t="s">
        <v>135</v>
      </c>
    </row>
    <row r="1548" spans="1:8" x14ac:dyDescent="0.3">
      <c r="A1548" t="str">
        <f t="shared" si="24"/>
        <v>ARTVİN-15.12.2018</v>
      </c>
      <c r="B1548" t="s">
        <v>67</v>
      </c>
      <c r="C1548" s="21" t="s">
        <v>4516</v>
      </c>
      <c r="D1548">
        <v>14</v>
      </c>
      <c r="E1548">
        <v>7</v>
      </c>
      <c r="F1548" t="s">
        <v>27</v>
      </c>
      <c r="G1548" t="s">
        <v>67</v>
      </c>
      <c r="H1548" t="s">
        <v>268</v>
      </c>
    </row>
    <row r="1549" spans="1:8" x14ac:dyDescent="0.3">
      <c r="A1549" t="str">
        <f t="shared" si="24"/>
        <v>ANKARA-19.12.2018</v>
      </c>
      <c r="B1549" t="s">
        <v>132</v>
      </c>
      <c r="C1549" s="21" t="s">
        <v>4404</v>
      </c>
      <c r="D1549">
        <v>9</v>
      </c>
      <c r="E1549">
        <v>6</v>
      </c>
      <c r="F1549" t="s">
        <v>37</v>
      </c>
      <c r="G1549" t="s">
        <v>132</v>
      </c>
      <c r="H1549" t="s">
        <v>130</v>
      </c>
    </row>
    <row r="1550" spans="1:8" x14ac:dyDescent="0.3">
      <c r="A1550" t="str">
        <f t="shared" si="24"/>
        <v>ANKARA-29.12.2018</v>
      </c>
      <c r="B1550" t="s">
        <v>132</v>
      </c>
      <c r="C1550" s="21" t="s">
        <v>4405</v>
      </c>
      <c r="D1550">
        <v>-2</v>
      </c>
      <c r="E1550">
        <v>-8</v>
      </c>
      <c r="F1550" t="s">
        <v>37</v>
      </c>
      <c r="G1550" t="s">
        <v>132</v>
      </c>
      <c r="H1550" t="s">
        <v>130</v>
      </c>
    </row>
    <row r="1551" spans="1:8" x14ac:dyDescent="0.3">
      <c r="A1551" t="str">
        <f t="shared" si="24"/>
        <v>ISTANBUL-07.01.2019</v>
      </c>
      <c r="B1551" t="s">
        <v>5725</v>
      </c>
      <c r="C1551" s="21" t="s">
        <v>4726</v>
      </c>
      <c r="D1551">
        <v>2</v>
      </c>
      <c r="E1551">
        <v>0</v>
      </c>
      <c r="F1551" t="s">
        <v>37</v>
      </c>
      <c r="G1551" t="s">
        <v>5725</v>
      </c>
      <c r="H1551" t="s">
        <v>135</v>
      </c>
    </row>
    <row r="1552" spans="1:8" x14ac:dyDescent="0.3">
      <c r="A1552" t="str">
        <f t="shared" si="24"/>
        <v>ANKARA-08.01.2019</v>
      </c>
      <c r="B1552" t="s">
        <v>132</v>
      </c>
      <c r="C1552" s="21" t="s">
        <v>4406</v>
      </c>
      <c r="D1552">
        <v>-1</v>
      </c>
      <c r="E1552">
        <v>-7</v>
      </c>
      <c r="F1552" t="s">
        <v>37</v>
      </c>
      <c r="G1552" t="s">
        <v>132</v>
      </c>
      <c r="H1552" t="s">
        <v>130</v>
      </c>
    </row>
    <row r="1553" spans="1:8" x14ac:dyDescent="0.3">
      <c r="A1553" t="str">
        <f t="shared" si="24"/>
        <v>ANKARA-08.01.2019</v>
      </c>
      <c r="B1553" t="s">
        <v>132</v>
      </c>
      <c r="C1553" s="21" t="s">
        <v>4406</v>
      </c>
      <c r="D1553">
        <v>33</v>
      </c>
      <c r="E1553">
        <v>20</v>
      </c>
      <c r="F1553" t="s">
        <v>27</v>
      </c>
      <c r="G1553" t="s">
        <v>132</v>
      </c>
      <c r="H1553" t="s">
        <v>130</v>
      </c>
    </row>
    <row r="1554" spans="1:8" x14ac:dyDescent="0.3">
      <c r="A1554" t="str">
        <f t="shared" si="24"/>
        <v>ARTVİN-20.01.2019</v>
      </c>
      <c r="B1554" t="s">
        <v>67</v>
      </c>
      <c r="C1554" s="21" t="s">
        <v>3944</v>
      </c>
      <c r="D1554">
        <v>12</v>
      </c>
      <c r="E1554">
        <v>5</v>
      </c>
      <c r="F1554" t="s">
        <v>27</v>
      </c>
      <c r="G1554" t="s">
        <v>67</v>
      </c>
      <c r="H1554" t="s">
        <v>268</v>
      </c>
    </row>
    <row r="1555" spans="1:8" x14ac:dyDescent="0.3">
      <c r="A1555" t="str">
        <f t="shared" si="24"/>
        <v>ANKARA-23.01.2019</v>
      </c>
      <c r="B1555" t="s">
        <v>132</v>
      </c>
      <c r="C1555" s="21" t="s">
        <v>4517</v>
      </c>
      <c r="D1555">
        <v>9</v>
      </c>
      <c r="E1555">
        <v>2</v>
      </c>
      <c r="F1555" t="s">
        <v>27</v>
      </c>
      <c r="G1555" t="s">
        <v>132</v>
      </c>
      <c r="H1555" t="s">
        <v>130</v>
      </c>
    </row>
    <row r="1556" spans="1:8" x14ac:dyDescent="0.3">
      <c r="A1556" t="str">
        <f t="shared" si="24"/>
        <v>ANKARA-24.01.2019</v>
      </c>
      <c r="B1556" t="s">
        <v>132</v>
      </c>
      <c r="C1556" s="21" t="s">
        <v>3790</v>
      </c>
      <c r="D1556">
        <v>9</v>
      </c>
      <c r="E1556">
        <v>3</v>
      </c>
      <c r="F1556" t="s">
        <v>37</v>
      </c>
      <c r="G1556" t="s">
        <v>132</v>
      </c>
      <c r="H1556" t="s">
        <v>130</v>
      </c>
    </row>
    <row r="1557" spans="1:8" x14ac:dyDescent="0.3">
      <c r="A1557" t="str">
        <f t="shared" si="24"/>
        <v>ISTANBUL-24.01.2019</v>
      </c>
      <c r="B1557" t="s">
        <v>5725</v>
      </c>
      <c r="C1557" s="21" t="s">
        <v>3790</v>
      </c>
      <c r="D1557">
        <v>13</v>
      </c>
      <c r="E1557">
        <v>9</v>
      </c>
      <c r="F1557" t="s">
        <v>37</v>
      </c>
      <c r="G1557" t="s">
        <v>5725</v>
      </c>
      <c r="H1557" t="s">
        <v>164</v>
      </c>
    </row>
    <row r="1558" spans="1:8" x14ac:dyDescent="0.3">
      <c r="A1558" t="str">
        <f t="shared" si="24"/>
        <v>ARTVİN-29.01.2019</v>
      </c>
      <c r="B1558" t="s">
        <v>67</v>
      </c>
      <c r="C1558" s="21" t="s">
        <v>4727</v>
      </c>
      <c r="D1558">
        <v>13</v>
      </c>
      <c r="E1558">
        <v>8</v>
      </c>
      <c r="F1558" t="s">
        <v>27</v>
      </c>
      <c r="G1558" t="s">
        <v>67</v>
      </c>
      <c r="H1558" t="s">
        <v>268</v>
      </c>
    </row>
    <row r="1559" spans="1:8" x14ac:dyDescent="0.3">
      <c r="A1559" t="str">
        <f t="shared" si="24"/>
        <v>ANKARA-29.01.2019</v>
      </c>
      <c r="B1559" t="s">
        <v>132</v>
      </c>
      <c r="C1559" s="21" t="s">
        <v>4727</v>
      </c>
      <c r="D1559">
        <v>10</v>
      </c>
      <c r="E1559">
        <v>1</v>
      </c>
      <c r="F1559" t="s">
        <v>27</v>
      </c>
      <c r="G1559" t="s">
        <v>132</v>
      </c>
      <c r="H1559" t="s">
        <v>130</v>
      </c>
    </row>
    <row r="1560" spans="1:8" x14ac:dyDescent="0.3">
      <c r="A1560" t="str">
        <f t="shared" si="24"/>
        <v>ISTANBUL-01.02.2019</v>
      </c>
      <c r="B1560" t="s">
        <v>5725</v>
      </c>
      <c r="C1560" s="21" t="s">
        <v>3945</v>
      </c>
      <c r="D1560">
        <v>11</v>
      </c>
      <c r="E1560">
        <v>8</v>
      </c>
      <c r="F1560" t="s">
        <v>72</v>
      </c>
      <c r="G1560" t="s">
        <v>5725</v>
      </c>
      <c r="H1560" t="s">
        <v>164</v>
      </c>
    </row>
    <row r="1561" spans="1:8" x14ac:dyDescent="0.3">
      <c r="A1561" t="str">
        <f t="shared" si="24"/>
        <v>ISTANBUL-01.02.2019</v>
      </c>
      <c r="B1561" t="s">
        <v>5725</v>
      </c>
      <c r="C1561" s="21" t="s">
        <v>3945</v>
      </c>
      <c r="D1561">
        <v>11</v>
      </c>
      <c r="E1561">
        <v>8</v>
      </c>
      <c r="F1561" t="s">
        <v>72</v>
      </c>
      <c r="G1561" t="s">
        <v>5725</v>
      </c>
      <c r="H1561" t="s">
        <v>164</v>
      </c>
    </row>
    <row r="1562" spans="1:8" x14ac:dyDescent="0.3">
      <c r="A1562" t="str">
        <f t="shared" si="24"/>
        <v>ISTANBUL-08.02.2019</v>
      </c>
      <c r="B1562" t="s">
        <v>5725</v>
      </c>
      <c r="C1562" s="21" t="s">
        <v>4792</v>
      </c>
      <c r="D1562">
        <v>9</v>
      </c>
      <c r="E1562">
        <v>6</v>
      </c>
      <c r="F1562" t="s">
        <v>37</v>
      </c>
      <c r="G1562" t="s">
        <v>5725</v>
      </c>
      <c r="H1562" t="s">
        <v>135</v>
      </c>
    </row>
    <row r="1563" spans="1:8" x14ac:dyDescent="0.3">
      <c r="A1563" t="str">
        <f t="shared" si="24"/>
        <v>ISTANBUL-08.02.2019</v>
      </c>
      <c r="B1563" t="s">
        <v>5725</v>
      </c>
      <c r="C1563" s="21" t="s">
        <v>4792</v>
      </c>
      <c r="D1563">
        <v>32</v>
      </c>
      <c r="E1563">
        <v>24</v>
      </c>
      <c r="F1563" t="s">
        <v>72</v>
      </c>
      <c r="G1563" t="s">
        <v>5725</v>
      </c>
      <c r="H1563" t="s">
        <v>135</v>
      </c>
    </row>
    <row r="1564" spans="1:8" x14ac:dyDescent="0.3">
      <c r="A1564" t="str">
        <f t="shared" si="24"/>
        <v>ISTANBUL-16.02.2019</v>
      </c>
      <c r="B1564" t="s">
        <v>5725</v>
      </c>
      <c r="C1564" s="21" t="s">
        <v>3946</v>
      </c>
      <c r="D1564">
        <v>7</v>
      </c>
      <c r="E1564">
        <v>4</v>
      </c>
      <c r="F1564" t="s">
        <v>37</v>
      </c>
      <c r="G1564" t="s">
        <v>5725</v>
      </c>
      <c r="H1564" t="s">
        <v>135</v>
      </c>
    </row>
    <row r="1565" spans="1:8" x14ac:dyDescent="0.3">
      <c r="A1565" t="str">
        <f t="shared" si="24"/>
        <v>ISTANBUL-11.03.2019</v>
      </c>
      <c r="B1565" t="s">
        <v>5725</v>
      </c>
      <c r="C1565" s="21" t="s">
        <v>4262</v>
      </c>
      <c r="D1565">
        <v>20</v>
      </c>
      <c r="E1565">
        <v>11</v>
      </c>
      <c r="F1565" t="s">
        <v>27</v>
      </c>
      <c r="G1565" t="s">
        <v>5725</v>
      </c>
      <c r="H1565" t="s">
        <v>164</v>
      </c>
    </row>
    <row r="1566" spans="1:8" x14ac:dyDescent="0.3">
      <c r="A1566" t="str">
        <f t="shared" si="24"/>
        <v>ISTANBUL-11.03.2019</v>
      </c>
      <c r="B1566" t="s">
        <v>5725</v>
      </c>
      <c r="C1566" s="21" t="s">
        <v>4262</v>
      </c>
      <c r="D1566">
        <v>20</v>
      </c>
      <c r="E1566">
        <v>10</v>
      </c>
      <c r="F1566" t="s">
        <v>27</v>
      </c>
      <c r="G1566" t="s">
        <v>5725</v>
      </c>
      <c r="H1566" t="s">
        <v>164</v>
      </c>
    </row>
    <row r="1567" spans="1:8" x14ac:dyDescent="0.3">
      <c r="A1567" t="str">
        <f t="shared" si="24"/>
        <v>ISTANBUL-21.03.2019</v>
      </c>
      <c r="B1567" t="s">
        <v>5725</v>
      </c>
      <c r="C1567" s="21" t="s">
        <v>3688</v>
      </c>
      <c r="D1567">
        <v>14</v>
      </c>
      <c r="E1567">
        <v>7</v>
      </c>
      <c r="F1567" t="s">
        <v>27</v>
      </c>
      <c r="G1567" t="s">
        <v>5725</v>
      </c>
      <c r="H1567" t="s">
        <v>164</v>
      </c>
    </row>
    <row r="1568" spans="1:8" x14ac:dyDescent="0.3">
      <c r="A1568" t="str">
        <f t="shared" si="24"/>
        <v>ISTANBUL-04.04.2019</v>
      </c>
      <c r="B1568" t="s">
        <v>5725</v>
      </c>
      <c r="C1568" s="21" t="s">
        <v>4263</v>
      </c>
      <c r="D1568">
        <v>15</v>
      </c>
      <c r="E1568">
        <v>7</v>
      </c>
      <c r="F1568" t="s">
        <v>27</v>
      </c>
      <c r="G1568" t="s">
        <v>5725</v>
      </c>
      <c r="H1568" t="s">
        <v>135</v>
      </c>
    </row>
    <row r="1569" spans="1:8" x14ac:dyDescent="0.3">
      <c r="A1569" t="str">
        <f t="shared" si="24"/>
        <v>SAKARYA-04.04.2019</v>
      </c>
      <c r="B1569" t="s">
        <v>234</v>
      </c>
      <c r="C1569" s="21" t="s">
        <v>4263</v>
      </c>
      <c r="D1569">
        <v>16</v>
      </c>
      <c r="E1569">
        <v>8</v>
      </c>
      <c r="F1569" t="s">
        <v>27</v>
      </c>
      <c r="G1569" t="s">
        <v>234</v>
      </c>
      <c r="H1569" t="s">
        <v>231</v>
      </c>
    </row>
    <row r="1570" spans="1:8" x14ac:dyDescent="0.3">
      <c r="A1570" t="str">
        <f t="shared" si="24"/>
        <v>ISTANBUL-25.04.2019</v>
      </c>
      <c r="B1570" t="s">
        <v>5725</v>
      </c>
      <c r="C1570" s="21" t="s">
        <v>3504</v>
      </c>
      <c r="D1570">
        <v>21</v>
      </c>
      <c r="E1570">
        <v>10</v>
      </c>
      <c r="F1570" t="s">
        <v>27</v>
      </c>
      <c r="G1570" t="s">
        <v>5725</v>
      </c>
      <c r="H1570" t="s">
        <v>164</v>
      </c>
    </row>
    <row r="1571" spans="1:8" x14ac:dyDescent="0.3">
      <c r="A1571" t="str">
        <f t="shared" si="24"/>
        <v>ISTANBUL-27.04.2019</v>
      </c>
      <c r="B1571" t="s">
        <v>5725</v>
      </c>
      <c r="C1571" s="21" t="s">
        <v>4127</v>
      </c>
      <c r="D1571">
        <v>21</v>
      </c>
      <c r="E1571">
        <v>9</v>
      </c>
      <c r="F1571" t="s">
        <v>27</v>
      </c>
      <c r="G1571" t="s">
        <v>5725</v>
      </c>
      <c r="H1571" t="s">
        <v>135</v>
      </c>
    </row>
    <row r="1572" spans="1:8" x14ac:dyDescent="0.3">
      <c r="A1572" t="str">
        <f t="shared" si="24"/>
        <v>ISTANBUL-27.04.2019</v>
      </c>
      <c r="B1572" t="s">
        <v>5725</v>
      </c>
      <c r="C1572" s="21" t="s">
        <v>4127</v>
      </c>
      <c r="D1572">
        <v>21</v>
      </c>
      <c r="E1572">
        <v>9</v>
      </c>
      <c r="F1572" t="s">
        <v>27</v>
      </c>
      <c r="G1572" t="s">
        <v>5725</v>
      </c>
      <c r="H1572" t="s">
        <v>164</v>
      </c>
    </row>
    <row r="1573" spans="1:8" x14ac:dyDescent="0.3">
      <c r="A1573" t="str">
        <f t="shared" si="24"/>
        <v>ISTANBUL-28.04.2019</v>
      </c>
      <c r="B1573" t="s">
        <v>5725</v>
      </c>
      <c r="C1573" s="21" t="s">
        <v>3455</v>
      </c>
      <c r="D1573">
        <v>21</v>
      </c>
      <c r="E1573">
        <v>12</v>
      </c>
      <c r="F1573" t="s">
        <v>72</v>
      </c>
      <c r="G1573" t="s">
        <v>5725</v>
      </c>
      <c r="H1573" t="s">
        <v>135</v>
      </c>
    </row>
    <row r="1574" spans="1:8" x14ac:dyDescent="0.3">
      <c r="A1574" t="str">
        <f t="shared" si="24"/>
        <v>ISTANBUL-01.05.2019</v>
      </c>
      <c r="B1574" t="s">
        <v>5725</v>
      </c>
      <c r="C1574" s="21" t="s">
        <v>4264</v>
      </c>
      <c r="D1574">
        <v>22</v>
      </c>
      <c r="E1574">
        <v>15</v>
      </c>
      <c r="F1574" t="s">
        <v>27</v>
      </c>
      <c r="G1574" t="s">
        <v>5725</v>
      </c>
      <c r="H1574" t="s">
        <v>164</v>
      </c>
    </row>
    <row r="1575" spans="1:8" x14ac:dyDescent="0.3">
      <c r="A1575" t="str">
        <f t="shared" si="24"/>
        <v>ISTANBUL-03.05.2019</v>
      </c>
      <c r="B1575" t="s">
        <v>5725</v>
      </c>
      <c r="C1575" s="21" t="s">
        <v>4728</v>
      </c>
      <c r="D1575">
        <v>21</v>
      </c>
      <c r="E1575">
        <v>12</v>
      </c>
      <c r="F1575" t="s">
        <v>27</v>
      </c>
      <c r="G1575" t="s">
        <v>5725</v>
      </c>
      <c r="H1575" t="s">
        <v>164</v>
      </c>
    </row>
    <row r="1576" spans="1:8" x14ac:dyDescent="0.3">
      <c r="A1576" t="str">
        <f t="shared" si="24"/>
        <v>ISTANBUL-09.05.2019</v>
      </c>
      <c r="B1576" t="s">
        <v>5725</v>
      </c>
      <c r="C1576" s="21" t="s">
        <v>3791</v>
      </c>
      <c r="D1576">
        <v>17</v>
      </c>
      <c r="E1576">
        <v>11</v>
      </c>
      <c r="F1576" t="s">
        <v>27</v>
      </c>
      <c r="G1576" t="s">
        <v>5725</v>
      </c>
      <c r="H1576" t="s">
        <v>164</v>
      </c>
    </row>
    <row r="1577" spans="1:8" x14ac:dyDescent="0.3">
      <c r="A1577" t="str">
        <f t="shared" si="24"/>
        <v>ISTANBUL-09.05.2019</v>
      </c>
      <c r="B1577" t="s">
        <v>5725</v>
      </c>
      <c r="C1577" s="21" t="s">
        <v>3791</v>
      </c>
      <c r="D1577">
        <v>28</v>
      </c>
      <c r="E1577">
        <v>22</v>
      </c>
      <c r="F1577" t="s">
        <v>72</v>
      </c>
      <c r="G1577" t="s">
        <v>5725</v>
      </c>
      <c r="H1577" t="s">
        <v>164</v>
      </c>
    </row>
    <row r="1578" spans="1:8" x14ac:dyDescent="0.3">
      <c r="A1578" t="str">
        <f t="shared" si="24"/>
        <v>ISTANBUL-10.05.2019</v>
      </c>
      <c r="B1578" t="s">
        <v>5725</v>
      </c>
      <c r="C1578" s="21" t="s">
        <v>4407</v>
      </c>
      <c r="D1578">
        <v>20</v>
      </c>
      <c r="E1578">
        <v>16</v>
      </c>
      <c r="F1578" t="s">
        <v>37</v>
      </c>
      <c r="G1578" t="s">
        <v>5725</v>
      </c>
      <c r="H1578" t="s">
        <v>135</v>
      </c>
    </row>
    <row r="1579" spans="1:8" x14ac:dyDescent="0.3">
      <c r="A1579" t="str">
        <f t="shared" si="24"/>
        <v>ISTANBUL-10.05.2019</v>
      </c>
      <c r="B1579" t="s">
        <v>5725</v>
      </c>
      <c r="C1579" s="21" t="s">
        <v>4407</v>
      </c>
      <c r="D1579">
        <v>17</v>
      </c>
      <c r="E1579">
        <v>13</v>
      </c>
      <c r="F1579" t="s">
        <v>37</v>
      </c>
      <c r="G1579" t="s">
        <v>5725</v>
      </c>
      <c r="H1579" t="s">
        <v>135</v>
      </c>
    </row>
    <row r="1580" spans="1:8" x14ac:dyDescent="0.3">
      <c r="A1580" t="str">
        <f t="shared" si="24"/>
        <v>ISTANBUL-13.05.2019</v>
      </c>
      <c r="B1580" t="s">
        <v>5725</v>
      </c>
      <c r="C1580" s="21" t="s">
        <v>4322</v>
      </c>
      <c r="D1580">
        <v>24</v>
      </c>
      <c r="E1580">
        <v>13</v>
      </c>
      <c r="F1580" t="s">
        <v>27</v>
      </c>
      <c r="G1580" t="s">
        <v>5725</v>
      </c>
      <c r="H1580" t="s">
        <v>135</v>
      </c>
    </row>
    <row r="1581" spans="1:8" x14ac:dyDescent="0.3">
      <c r="A1581" t="str">
        <f t="shared" si="24"/>
        <v>ISTANBUL-14.05.2019</v>
      </c>
      <c r="B1581" t="s">
        <v>5725</v>
      </c>
      <c r="C1581" s="21" t="s">
        <v>3947</v>
      </c>
      <c r="D1581">
        <v>24</v>
      </c>
      <c r="E1581">
        <v>14</v>
      </c>
      <c r="F1581" t="s">
        <v>37</v>
      </c>
      <c r="G1581" t="s">
        <v>5725</v>
      </c>
      <c r="H1581" t="s">
        <v>164</v>
      </c>
    </row>
    <row r="1582" spans="1:8" x14ac:dyDescent="0.3">
      <c r="A1582" t="str">
        <f t="shared" si="24"/>
        <v>ISTANBUL-14.05.2019</v>
      </c>
      <c r="B1582" t="s">
        <v>5725</v>
      </c>
      <c r="C1582" s="21" t="s">
        <v>3947</v>
      </c>
      <c r="D1582">
        <v>24</v>
      </c>
      <c r="E1582">
        <v>14</v>
      </c>
      <c r="F1582" t="s">
        <v>37</v>
      </c>
      <c r="G1582" t="s">
        <v>5725</v>
      </c>
      <c r="H1582" t="s">
        <v>164</v>
      </c>
    </row>
    <row r="1583" spans="1:8" x14ac:dyDescent="0.3">
      <c r="A1583" t="str">
        <f t="shared" si="24"/>
        <v>ISTANBUL-15.05.2019</v>
      </c>
      <c r="B1583" t="s">
        <v>5725</v>
      </c>
      <c r="C1583" s="21" t="s">
        <v>3792</v>
      </c>
      <c r="D1583">
        <v>25</v>
      </c>
      <c r="E1583">
        <v>15</v>
      </c>
      <c r="F1583" t="s">
        <v>37</v>
      </c>
      <c r="G1583" t="s">
        <v>5725</v>
      </c>
      <c r="H1583" t="s">
        <v>164</v>
      </c>
    </row>
    <row r="1584" spans="1:8" x14ac:dyDescent="0.3">
      <c r="A1584" t="str">
        <f t="shared" si="24"/>
        <v>ISTANBUL-16.05.2019</v>
      </c>
      <c r="B1584" t="s">
        <v>5725</v>
      </c>
      <c r="C1584" s="21" t="s">
        <v>4637</v>
      </c>
      <c r="D1584">
        <v>23</v>
      </c>
      <c r="E1584">
        <v>15</v>
      </c>
      <c r="F1584" t="s">
        <v>275</v>
      </c>
      <c r="G1584" t="s">
        <v>5725</v>
      </c>
      <c r="H1584" t="s">
        <v>164</v>
      </c>
    </row>
    <row r="1585" spans="1:8" x14ac:dyDescent="0.3">
      <c r="A1585" t="str">
        <f t="shared" si="24"/>
        <v>ISTANBUL-17.05.2019</v>
      </c>
      <c r="B1585" t="s">
        <v>5725</v>
      </c>
      <c r="C1585" s="21" t="s">
        <v>3456</v>
      </c>
      <c r="D1585">
        <v>20</v>
      </c>
      <c r="E1585">
        <v>15</v>
      </c>
      <c r="F1585" t="s">
        <v>37</v>
      </c>
      <c r="G1585" t="s">
        <v>5725</v>
      </c>
      <c r="H1585" t="s">
        <v>135</v>
      </c>
    </row>
    <row r="1586" spans="1:8" x14ac:dyDescent="0.3">
      <c r="A1586" t="str">
        <f t="shared" si="24"/>
        <v>ISTANBUL-30.05.2019</v>
      </c>
      <c r="B1586" t="s">
        <v>5725</v>
      </c>
      <c r="C1586" s="21" t="s">
        <v>3948</v>
      </c>
      <c r="D1586">
        <v>27</v>
      </c>
      <c r="E1586">
        <v>18</v>
      </c>
      <c r="F1586" t="s">
        <v>72</v>
      </c>
      <c r="G1586" t="s">
        <v>5725</v>
      </c>
      <c r="H1586" t="s">
        <v>164</v>
      </c>
    </row>
    <row r="1587" spans="1:8" x14ac:dyDescent="0.3">
      <c r="A1587" t="str">
        <f t="shared" si="24"/>
        <v>ISTANBUL-12.06.2019</v>
      </c>
      <c r="B1587" t="s">
        <v>5725</v>
      </c>
      <c r="C1587" s="21" t="s">
        <v>4518</v>
      </c>
      <c r="D1587">
        <v>26</v>
      </c>
      <c r="E1587">
        <v>21</v>
      </c>
      <c r="F1587" t="s">
        <v>37</v>
      </c>
      <c r="G1587" t="s">
        <v>5725</v>
      </c>
      <c r="H1587" t="s">
        <v>164</v>
      </c>
    </row>
    <row r="1588" spans="1:8" x14ac:dyDescent="0.3">
      <c r="A1588" t="str">
        <f t="shared" si="24"/>
        <v>ISTANBUL-12.06.2019</v>
      </c>
      <c r="B1588" t="s">
        <v>5725</v>
      </c>
      <c r="C1588" s="21" t="s">
        <v>4518</v>
      </c>
      <c r="D1588">
        <v>13</v>
      </c>
      <c r="E1588">
        <v>5</v>
      </c>
      <c r="F1588" t="s">
        <v>27</v>
      </c>
      <c r="G1588" t="s">
        <v>5725</v>
      </c>
      <c r="H1588" t="s">
        <v>164</v>
      </c>
    </row>
    <row r="1589" spans="1:8" x14ac:dyDescent="0.3">
      <c r="A1589" t="str">
        <f t="shared" si="24"/>
        <v>ISTANBUL-17.06.2019</v>
      </c>
      <c r="B1589" t="s">
        <v>5725</v>
      </c>
      <c r="C1589" s="21" t="s">
        <v>4265</v>
      </c>
      <c r="D1589">
        <v>27</v>
      </c>
      <c r="E1589">
        <v>21</v>
      </c>
      <c r="F1589" t="s">
        <v>27</v>
      </c>
      <c r="G1589" t="s">
        <v>5725</v>
      </c>
      <c r="H1589" t="s">
        <v>135</v>
      </c>
    </row>
    <row r="1590" spans="1:8" x14ac:dyDescent="0.3">
      <c r="A1590" t="str">
        <f t="shared" si="24"/>
        <v>ISTANBUL-18.06.2019</v>
      </c>
      <c r="B1590" t="s">
        <v>5725</v>
      </c>
      <c r="C1590" s="21" t="s">
        <v>4638</v>
      </c>
      <c r="D1590">
        <v>29</v>
      </c>
      <c r="E1590">
        <v>23</v>
      </c>
      <c r="F1590" t="s">
        <v>27</v>
      </c>
      <c r="G1590" t="s">
        <v>5725</v>
      </c>
      <c r="H1590" t="s">
        <v>135</v>
      </c>
    </row>
    <row r="1591" spans="1:8" x14ac:dyDescent="0.3">
      <c r="A1591" t="str">
        <f t="shared" si="24"/>
        <v>ISTANBUL-24.06.2019</v>
      </c>
      <c r="B1591" t="s">
        <v>5725</v>
      </c>
      <c r="C1591" s="21" t="s">
        <v>4639</v>
      </c>
      <c r="D1591">
        <v>32</v>
      </c>
      <c r="E1591">
        <v>22</v>
      </c>
      <c r="F1591" t="s">
        <v>27</v>
      </c>
      <c r="G1591" t="s">
        <v>5725</v>
      </c>
      <c r="H1591" t="s">
        <v>164</v>
      </c>
    </row>
    <row r="1592" spans="1:8" x14ac:dyDescent="0.3">
      <c r="A1592" t="str">
        <f t="shared" si="24"/>
        <v>ISTANBUL-26.06.2019</v>
      </c>
      <c r="B1592" t="s">
        <v>5725</v>
      </c>
      <c r="C1592" s="21" t="s">
        <v>4519</v>
      </c>
      <c r="D1592">
        <v>31</v>
      </c>
      <c r="E1592">
        <v>24</v>
      </c>
      <c r="F1592" t="s">
        <v>37</v>
      </c>
      <c r="G1592" t="s">
        <v>5725</v>
      </c>
      <c r="H1592" t="s">
        <v>164</v>
      </c>
    </row>
    <row r="1593" spans="1:8" x14ac:dyDescent="0.3">
      <c r="A1593" t="str">
        <f t="shared" si="24"/>
        <v>ISTANBUL-26.06.2019</v>
      </c>
      <c r="B1593" t="s">
        <v>5725</v>
      </c>
      <c r="C1593" s="21" t="s">
        <v>4519</v>
      </c>
      <c r="D1593">
        <v>31</v>
      </c>
      <c r="E1593">
        <v>24</v>
      </c>
      <c r="F1593" t="s">
        <v>37</v>
      </c>
      <c r="G1593" t="s">
        <v>5725</v>
      </c>
      <c r="H1593" t="s">
        <v>135</v>
      </c>
    </row>
    <row r="1594" spans="1:8" x14ac:dyDescent="0.3">
      <c r="A1594" t="str">
        <f t="shared" si="24"/>
        <v>ISTANBUL-01.07.2019</v>
      </c>
      <c r="B1594" t="s">
        <v>5725</v>
      </c>
      <c r="C1594" s="21" t="s">
        <v>4640</v>
      </c>
      <c r="D1594">
        <v>30</v>
      </c>
      <c r="E1594">
        <v>18</v>
      </c>
      <c r="F1594" t="s">
        <v>27</v>
      </c>
      <c r="G1594" t="s">
        <v>5725</v>
      </c>
      <c r="H1594" t="s">
        <v>164</v>
      </c>
    </row>
    <row r="1595" spans="1:8" x14ac:dyDescent="0.3">
      <c r="A1595" t="str">
        <f t="shared" si="24"/>
        <v>ISTANBUL-02.07.2019</v>
      </c>
      <c r="B1595" t="s">
        <v>5725</v>
      </c>
      <c r="C1595" s="21" t="s">
        <v>4408</v>
      </c>
      <c r="D1595">
        <v>32</v>
      </c>
      <c r="E1595">
        <v>21</v>
      </c>
      <c r="F1595" t="s">
        <v>72</v>
      </c>
      <c r="G1595" t="s">
        <v>5725</v>
      </c>
      <c r="H1595" t="s">
        <v>164</v>
      </c>
    </row>
    <row r="1596" spans="1:8" x14ac:dyDescent="0.3">
      <c r="A1596" t="str">
        <f t="shared" si="24"/>
        <v>ISTANBUL-04.07.2019</v>
      </c>
      <c r="B1596" t="s">
        <v>5725</v>
      </c>
      <c r="C1596" s="21" t="s">
        <v>4267</v>
      </c>
      <c r="D1596">
        <v>32</v>
      </c>
      <c r="E1596">
        <v>23</v>
      </c>
      <c r="F1596" t="s">
        <v>27</v>
      </c>
      <c r="G1596" t="s">
        <v>5725</v>
      </c>
      <c r="H1596" t="s">
        <v>164</v>
      </c>
    </row>
    <row r="1597" spans="1:8" x14ac:dyDescent="0.3">
      <c r="A1597" t="str">
        <f t="shared" si="24"/>
        <v>ISTANBUL-05.07.2019</v>
      </c>
      <c r="B1597" t="s">
        <v>5725</v>
      </c>
      <c r="C1597" s="21" t="s">
        <v>4128</v>
      </c>
      <c r="D1597">
        <v>31</v>
      </c>
      <c r="E1597">
        <v>23</v>
      </c>
      <c r="F1597" t="s">
        <v>27</v>
      </c>
      <c r="G1597" t="s">
        <v>5725</v>
      </c>
      <c r="H1597" t="s">
        <v>164</v>
      </c>
    </row>
    <row r="1598" spans="1:8" x14ac:dyDescent="0.3">
      <c r="A1598" t="str">
        <f t="shared" si="24"/>
        <v>ISTANBUL-06.07.2019</v>
      </c>
      <c r="B1598" t="s">
        <v>5725</v>
      </c>
      <c r="C1598" s="21" t="s">
        <v>3613</v>
      </c>
      <c r="D1598">
        <v>31</v>
      </c>
      <c r="E1598">
        <v>22</v>
      </c>
      <c r="F1598" t="s">
        <v>72</v>
      </c>
      <c r="G1598" t="s">
        <v>5725</v>
      </c>
      <c r="H1598" t="s">
        <v>135</v>
      </c>
    </row>
    <row r="1599" spans="1:8" x14ac:dyDescent="0.3">
      <c r="A1599" t="str">
        <f t="shared" si="24"/>
        <v>ISTANBUL-08.07.2019</v>
      </c>
      <c r="B1599" t="s">
        <v>5725</v>
      </c>
      <c r="C1599" s="21" t="s">
        <v>4129</v>
      </c>
      <c r="D1599">
        <v>33</v>
      </c>
      <c r="E1599">
        <v>22</v>
      </c>
      <c r="F1599" t="s">
        <v>27</v>
      </c>
      <c r="G1599" t="s">
        <v>5725</v>
      </c>
      <c r="H1599" t="s">
        <v>164</v>
      </c>
    </row>
    <row r="1600" spans="1:8" x14ac:dyDescent="0.3">
      <c r="A1600" t="str">
        <f t="shared" si="24"/>
        <v>ISTANBUL-08.07.2019</v>
      </c>
      <c r="B1600" t="s">
        <v>5725</v>
      </c>
      <c r="C1600" s="21" t="s">
        <v>4129</v>
      </c>
      <c r="D1600">
        <v>33</v>
      </c>
      <c r="E1600">
        <v>22</v>
      </c>
      <c r="F1600" t="s">
        <v>27</v>
      </c>
      <c r="G1600" t="s">
        <v>5725</v>
      </c>
      <c r="H1600" t="s">
        <v>164</v>
      </c>
    </row>
    <row r="1601" spans="1:8" x14ac:dyDescent="0.3">
      <c r="A1601" t="str">
        <f t="shared" si="24"/>
        <v>ISTANBUL-08.07.2019</v>
      </c>
      <c r="B1601" t="s">
        <v>5725</v>
      </c>
      <c r="C1601" s="21" t="s">
        <v>4129</v>
      </c>
      <c r="D1601">
        <v>30</v>
      </c>
      <c r="E1601">
        <v>21</v>
      </c>
      <c r="F1601" t="s">
        <v>72</v>
      </c>
      <c r="G1601" t="s">
        <v>5725</v>
      </c>
      <c r="H1601" t="s">
        <v>164</v>
      </c>
    </row>
    <row r="1602" spans="1:8" x14ac:dyDescent="0.3">
      <c r="A1602" t="str">
        <f t="shared" si="24"/>
        <v>ISTANBUL-08.07.2019</v>
      </c>
      <c r="B1602" t="s">
        <v>5725</v>
      </c>
      <c r="C1602" s="21" t="s">
        <v>4129</v>
      </c>
      <c r="D1602">
        <v>30</v>
      </c>
      <c r="E1602">
        <v>21</v>
      </c>
      <c r="F1602" t="s">
        <v>72</v>
      </c>
      <c r="G1602" t="s">
        <v>5725</v>
      </c>
      <c r="H1602" t="s">
        <v>164</v>
      </c>
    </row>
    <row r="1603" spans="1:8" x14ac:dyDescent="0.3">
      <c r="A1603" t="str">
        <f t="shared" ref="A1603:A1666" si="25">CONCATENATE(B1603,"-",C1603)</f>
        <v>ISTANBUL-11.07.2019</v>
      </c>
      <c r="B1603" t="s">
        <v>5725</v>
      </c>
      <c r="C1603" s="21" t="s">
        <v>4409</v>
      </c>
      <c r="D1603">
        <v>24</v>
      </c>
      <c r="E1603">
        <v>17</v>
      </c>
      <c r="F1603" t="s">
        <v>27</v>
      </c>
      <c r="G1603" t="s">
        <v>5725</v>
      </c>
      <c r="H1603" t="s">
        <v>164</v>
      </c>
    </row>
    <row r="1604" spans="1:8" x14ac:dyDescent="0.3">
      <c r="A1604" t="str">
        <f t="shared" si="25"/>
        <v>ISTANBUL-11.07.2019</v>
      </c>
      <c r="B1604" t="s">
        <v>5725</v>
      </c>
      <c r="C1604" s="21" t="s">
        <v>4409</v>
      </c>
      <c r="D1604">
        <v>21</v>
      </c>
      <c r="E1604">
        <v>19</v>
      </c>
      <c r="F1604" t="s">
        <v>37</v>
      </c>
      <c r="G1604" t="s">
        <v>5725</v>
      </c>
      <c r="H1604" t="s">
        <v>164</v>
      </c>
    </row>
    <row r="1605" spans="1:8" x14ac:dyDescent="0.3">
      <c r="A1605" t="str">
        <f t="shared" si="25"/>
        <v>SAKARYA-12.07.2019</v>
      </c>
      <c r="B1605" t="s">
        <v>234</v>
      </c>
      <c r="C1605" s="21" t="s">
        <v>3949</v>
      </c>
      <c r="D1605">
        <v>24</v>
      </c>
      <c r="E1605">
        <v>19</v>
      </c>
      <c r="F1605" t="s">
        <v>275</v>
      </c>
      <c r="G1605" t="s">
        <v>234</v>
      </c>
      <c r="H1605" t="s">
        <v>231</v>
      </c>
    </row>
    <row r="1606" spans="1:8" x14ac:dyDescent="0.3">
      <c r="A1606" t="str">
        <f t="shared" si="25"/>
        <v>SAKARYA-12.07.2019</v>
      </c>
      <c r="B1606" t="s">
        <v>234</v>
      </c>
      <c r="C1606" s="21" t="s">
        <v>3949</v>
      </c>
      <c r="D1606">
        <v>13</v>
      </c>
      <c r="E1606">
        <v>1</v>
      </c>
      <c r="F1606" t="s">
        <v>275</v>
      </c>
      <c r="G1606" t="s">
        <v>234</v>
      </c>
      <c r="H1606" t="s">
        <v>231</v>
      </c>
    </row>
    <row r="1607" spans="1:8" x14ac:dyDescent="0.3">
      <c r="A1607" t="str">
        <f t="shared" si="25"/>
        <v>ISTANBUL-13.07.2019</v>
      </c>
      <c r="B1607" t="s">
        <v>5725</v>
      </c>
      <c r="C1607" s="21" t="s">
        <v>3689</v>
      </c>
      <c r="D1607">
        <v>27</v>
      </c>
      <c r="E1607">
        <v>17</v>
      </c>
      <c r="F1607" t="s">
        <v>27</v>
      </c>
      <c r="G1607" t="s">
        <v>5725</v>
      </c>
      <c r="H1607" t="s">
        <v>135</v>
      </c>
    </row>
    <row r="1608" spans="1:8" x14ac:dyDescent="0.3">
      <c r="A1608" t="str">
        <f t="shared" si="25"/>
        <v>ISTANBUL-16.07.2019</v>
      </c>
      <c r="B1608" t="s">
        <v>5725</v>
      </c>
      <c r="C1608" s="21" t="s">
        <v>4130</v>
      </c>
      <c r="D1608">
        <v>27</v>
      </c>
      <c r="E1608">
        <v>18</v>
      </c>
      <c r="F1608" t="s">
        <v>27</v>
      </c>
      <c r="G1608" t="s">
        <v>5725</v>
      </c>
      <c r="H1608" t="s">
        <v>164</v>
      </c>
    </row>
    <row r="1609" spans="1:8" x14ac:dyDescent="0.3">
      <c r="A1609" t="str">
        <f t="shared" si="25"/>
        <v>ISTANBUL-17.07.2019</v>
      </c>
      <c r="B1609" t="s">
        <v>5725</v>
      </c>
      <c r="C1609" s="21" t="s">
        <v>4131</v>
      </c>
      <c r="D1609">
        <v>33</v>
      </c>
      <c r="E1609">
        <v>23</v>
      </c>
      <c r="F1609" t="s">
        <v>72</v>
      </c>
      <c r="G1609" t="s">
        <v>5725</v>
      </c>
      <c r="H1609" t="s">
        <v>164</v>
      </c>
    </row>
    <row r="1610" spans="1:8" x14ac:dyDescent="0.3">
      <c r="A1610" t="str">
        <f t="shared" si="25"/>
        <v>ISTANBUL-25.07.2019</v>
      </c>
      <c r="B1610" t="s">
        <v>5725</v>
      </c>
      <c r="C1610" s="21" t="s">
        <v>4132</v>
      </c>
      <c r="D1610">
        <v>27</v>
      </c>
      <c r="E1610">
        <v>20</v>
      </c>
      <c r="F1610" t="s">
        <v>72</v>
      </c>
      <c r="G1610" t="s">
        <v>5725</v>
      </c>
      <c r="H1610" t="s">
        <v>164</v>
      </c>
    </row>
    <row r="1611" spans="1:8" x14ac:dyDescent="0.3">
      <c r="A1611" t="str">
        <f t="shared" si="25"/>
        <v>ISTANBUL-27.07.2019</v>
      </c>
      <c r="B1611" t="s">
        <v>5725</v>
      </c>
      <c r="C1611" s="21" t="s">
        <v>4641</v>
      </c>
      <c r="D1611">
        <v>31</v>
      </c>
      <c r="E1611">
        <v>21</v>
      </c>
      <c r="F1611" t="s">
        <v>27</v>
      </c>
      <c r="G1611" t="s">
        <v>5725</v>
      </c>
      <c r="H1611" t="s">
        <v>164</v>
      </c>
    </row>
    <row r="1612" spans="1:8" x14ac:dyDescent="0.3">
      <c r="A1612" t="str">
        <f t="shared" si="25"/>
        <v>ISTANBUL-30.07.2019</v>
      </c>
      <c r="B1612" t="s">
        <v>5725</v>
      </c>
      <c r="C1612" s="21" t="s">
        <v>4410</v>
      </c>
      <c r="D1612">
        <v>32</v>
      </c>
      <c r="E1612">
        <v>23</v>
      </c>
      <c r="F1612" t="s">
        <v>27</v>
      </c>
      <c r="G1612" t="s">
        <v>5725</v>
      </c>
      <c r="H1612" t="s">
        <v>164</v>
      </c>
    </row>
    <row r="1613" spans="1:8" x14ac:dyDescent="0.3">
      <c r="A1613" t="str">
        <f t="shared" si="25"/>
        <v>ISTANBUL-30.07.2019</v>
      </c>
      <c r="B1613" t="s">
        <v>5725</v>
      </c>
      <c r="C1613" s="21" t="s">
        <v>4410</v>
      </c>
      <c r="D1613">
        <v>32</v>
      </c>
      <c r="E1613">
        <v>23</v>
      </c>
      <c r="F1613" t="s">
        <v>27</v>
      </c>
      <c r="G1613" t="s">
        <v>5725</v>
      </c>
      <c r="H1613" t="s">
        <v>164</v>
      </c>
    </row>
    <row r="1614" spans="1:8" x14ac:dyDescent="0.3">
      <c r="A1614" t="str">
        <f t="shared" si="25"/>
        <v>ISTANBUL-30.07.2019</v>
      </c>
      <c r="B1614" t="s">
        <v>5725</v>
      </c>
      <c r="C1614" s="21" t="s">
        <v>4410</v>
      </c>
      <c r="D1614">
        <v>32</v>
      </c>
      <c r="E1614">
        <v>23</v>
      </c>
      <c r="F1614" t="s">
        <v>27</v>
      </c>
      <c r="G1614" t="s">
        <v>5725</v>
      </c>
      <c r="H1614" t="s">
        <v>164</v>
      </c>
    </row>
    <row r="1615" spans="1:8" x14ac:dyDescent="0.3">
      <c r="A1615" t="str">
        <f t="shared" si="25"/>
        <v>ISTANBUL-15.08.2019</v>
      </c>
      <c r="B1615" t="s">
        <v>5725</v>
      </c>
      <c r="C1615" s="21" t="s">
        <v>4520</v>
      </c>
      <c r="D1615">
        <v>32</v>
      </c>
      <c r="E1615">
        <v>23</v>
      </c>
      <c r="F1615" t="s">
        <v>27</v>
      </c>
      <c r="G1615" t="s">
        <v>5725</v>
      </c>
      <c r="H1615" t="s">
        <v>135</v>
      </c>
    </row>
    <row r="1616" spans="1:8" x14ac:dyDescent="0.3">
      <c r="A1616" t="str">
        <f t="shared" si="25"/>
        <v>ISTANBUL-15.08.2019</v>
      </c>
      <c r="B1616" t="s">
        <v>5725</v>
      </c>
      <c r="C1616" s="21" t="s">
        <v>4520</v>
      </c>
      <c r="D1616">
        <v>32</v>
      </c>
      <c r="E1616">
        <v>23</v>
      </c>
      <c r="F1616" t="s">
        <v>27</v>
      </c>
      <c r="G1616" t="s">
        <v>5725</v>
      </c>
      <c r="H1616" t="s">
        <v>135</v>
      </c>
    </row>
    <row r="1617" spans="1:8" x14ac:dyDescent="0.3">
      <c r="A1617" t="str">
        <f t="shared" si="25"/>
        <v>ISTANBUL-19.08.2019</v>
      </c>
      <c r="B1617" t="s">
        <v>5725</v>
      </c>
      <c r="C1617" s="21" t="s">
        <v>4133</v>
      </c>
      <c r="D1617">
        <v>26</v>
      </c>
      <c r="E1617">
        <v>20</v>
      </c>
      <c r="F1617" t="s">
        <v>27</v>
      </c>
      <c r="G1617" t="s">
        <v>5725</v>
      </c>
      <c r="H1617" t="s">
        <v>164</v>
      </c>
    </row>
    <row r="1618" spans="1:8" x14ac:dyDescent="0.3">
      <c r="A1618" t="str">
        <f t="shared" si="25"/>
        <v>ISTANBUL-08.09.2019</v>
      </c>
      <c r="B1618" t="s">
        <v>5725</v>
      </c>
      <c r="C1618" s="21" t="s">
        <v>4323</v>
      </c>
      <c r="D1618">
        <v>31</v>
      </c>
      <c r="E1618">
        <v>21</v>
      </c>
      <c r="F1618" t="s">
        <v>72</v>
      </c>
      <c r="G1618" t="s">
        <v>5725</v>
      </c>
      <c r="H1618" t="s">
        <v>164</v>
      </c>
    </row>
    <row r="1619" spans="1:8" x14ac:dyDescent="0.3">
      <c r="A1619" t="str">
        <f t="shared" si="25"/>
        <v>ISTANBUL-09.09.2019</v>
      </c>
      <c r="B1619" t="s">
        <v>5725</v>
      </c>
      <c r="C1619" s="21" t="s">
        <v>4135</v>
      </c>
      <c r="D1619">
        <v>28</v>
      </c>
      <c r="E1619">
        <v>21</v>
      </c>
      <c r="F1619" t="s">
        <v>27</v>
      </c>
      <c r="G1619" t="s">
        <v>5725</v>
      </c>
      <c r="H1619" t="s">
        <v>164</v>
      </c>
    </row>
    <row r="1620" spans="1:8" x14ac:dyDescent="0.3">
      <c r="A1620" t="str">
        <f t="shared" si="25"/>
        <v>ISTANBUL-10.09.2019</v>
      </c>
      <c r="B1620" t="s">
        <v>5725</v>
      </c>
      <c r="C1620" s="21" t="s">
        <v>4136</v>
      </c>
      <c r="D1620">
        <v>21</v>
      </c>
      <c r="E1620">
        <v>13</v>
      </c>
      <c r="F1620" t="s">
        <v>27</v>
      </c>
      <c r="G1620" t="s">
        <v>5725</v>
      </c>
      <c r="H1620" t="s">
        <v>164</v>
      </c>
    </row>
    <row r="1621" spans="1:8" x14ac:dyDescent="0.3">
      <c r="A1621" t="str">
        <f t="shared" si="25"/>
        <v>ISTANBUL-11.09.2019</v>
      </c>
      <c r="B1621" t="s">
        <v>5725</v>
      </c>
      <c r="C1621" s="21" t="s">
        <v>4730</v>
      </c>
      <c r="D1621">
        <v>23</v>
      </c>
      <c r="E1621">
        <v>15</v>
      </c>
      <c r="F1621" t="s">
        <v>27</v>
      </c>
      <c r="G1621" t="s">
        <v>5725</v>
      </c>
      <c r="H1621" t="s">
        <v>164</v>
      </c>
    </row>
    <row r="1622" spans="1:8" x14ac:dyDescent="0.3">
      <c r="A1622" t="str">
        <f t="shared" si="25"/>
        <v>ISTANBUL-12.09.2019</v>
      </c>
      <c r="B1622" t="s">
        <v>5725</v>
      </c>
      <c r="C1622" s="21" t="s">
        <v>3950</v>
      </c>
      <c r="D1622">
        <v>28</v>
      </c>
      <c r="E1622">
        <v>20</v>
      </c>
      <c r="F1622" t="s">
        <v>27</v>
      </c>
      <c r="G1622" t="s">
        <v>5725</v>
      </c>
      <c r="H1622" t="s">
        <v>164</v>
      </c>
    </row>
    <row r="1623" spans="1:8" x14ac:dyDescent="0.3">
      <c r="A1623" t="str">
        <f t="shared" si="25"/>
        <v>ISTANBUL-12.09.2019</v>
      </c>
      <c r="B1623" t="s">
        <v>5725</v>
      </c>
      <c r="C1623" s="21" t="s">
        <v>3950</v>
      </c>
      <c r="D1623">
        <v>12</v>
      </c>
      <c r="E1623">
        <v>6</v>
      </c>
      <c r="F1623" t="s">
        <v>27</v>
      </c>
      <c r="G1623" t="s">
        <v>5725</v>
      </c>
      <c r="H1623" t="s">
        <v>164</v>
      </c>
    </row>
    <row r="1624" spans="1:8" x14ac:dyDescent="0.3">
      <c r="A1624" t="str">
        <f t="shared" si="25"/>
        <v>ISTANBUL-15.09.2019</v>
      </c>
      <c r="B1624" t="s">
        <v>5725</v>
      </c>
      <c r="C1624" s="21" t="s">
        <v>3951</v>
      </c>
      <c r="D1624">
        <v>25</v>
      </c>
      <c r="E1624">
        <v>20</v>
      </c>
      <c r="F1624" t="s">
        <v>37</v>
      </c>
      <c r="G1624" t="s">
        <v>5725</v>
      </c>
      <c r="H1624" t="s">
        <v>164</v>
      </c>
    </row>
    <row r="1625" spans="1:8" x14ac:dyDescent="0.3">
      <c r="A1625" t="str">
        <f t="shared" si="25"/>
        <v>ISTANBUL-26.09.2019</v>
      </c>
      <c r="B1625" t="s">
        <v>5725</v>
      </c>
      <c r="C1625" s="21" t="s">
        <v>4522</v>
      </c>
      <c r="D1625">
        <v>26</v>
      </c>
      <c r="E1625">
        <v>16</v>
      </c>
      <c r="F1625" t="s">
        <v>27</v>
      </c>
      <c r="G1625" t="s">
        <v>5725</v>
      </c>
      <c r="H1625" t="s">
        <v>164</v>
      </c>
    </row>
    <row r="1626" spans="1:8" x14ac:dyDescent="0.3">
      <c r="A1626" t="str">
        <f t="shared" si="25"/>
        <v>ISTANBUL-29.09.2019</v>
      </c>
      <c r="B1626" t="s">
        <v>5725</v>
      </c>
      <c r="C1626" s="21" t="s">
        <v>4269</v>
      </c>
      <c r="D1626">
        <v>27</v>
      </c>
      <c r="E1626">
        <v>16</v>
      </c>
      <c r="F1626" t="s">
        <v>27</v>
      </c>
      <c r="G1626" t="s">
        <v>5725</v>
      </c>
      <c r="H1626" t="s">
        <v>164</v>
      </c>
    </row>
    <row r="1627" spans="1:8" x14ac:dyDescent="0.3">
      <c r="A1627" t="str">
        <f t="shared" si="25"/>
        <v>ISTANBUL-30.09.2019</v>
      </c>
      <c r="B1627" t="s">
        <v>5725</v>
      </c>
      <c r="C1627" s="21" t="s">
        <v>4137</v>
      </c>
      <c r="D1627">
        <v>27</v>
      </c>
      <c r="E1627">
        <v>15</v>
      </c>
      <c r="F1627" t="s">
        <v>72</v>
      </c>
      <c r="G1627" t="s">
        <v>5725</v>
      </c>
      <c r="H1627" t="s">
        <v>164</v>
      </c>
    </row>
    <row r="1628" spans="1:8" x14ac:dyDescent="0.3">
      <c r="A1628" t="str">
        <f t="shared" si="25"/>
        <v>ISTANBUL-30.09.2019</v>
      </c>
      <c r="B1628" t="s">
        <v>5725</v>
      </c>
      <c r="C1628" s="21" t="s">
        <v>4137</v>
      </c>
      <c r="D1628">
        <v>27</v>
      </c>
      <c r="E1628">
        <v>15</v>
      </c>
      <c r="F1628" t="s">
        <v>72</v>
      </c>
      <c r="G1628" t="s">
        <v>5725</v>
      </c>
      <c r="H1628" t="s">
        <v>164</v>
      </c>
    </row>
    <row r="1629" spans="1:8" x14ac:dyDescent="0.3">
      <c r="A1629" t="str">
        <f t="shared" si="25"/>
        <v>ISTANBUL-09.10.2019</v>
      </c>
      <c r="B1629" t="s">
        <v>5725</v>
      </c>
      <c r="C1629" s="21" t="s">
        <v>3794</v>
      </c>
      <c r="D1629">
        <v>28</v>
      </c>
      <c r="E1629">
        <v>20</v>
      </c>
      <c r="F1629" t="s">
        <v>27</v>
      </c>
      <c r="G1629" t="s">
        <v>5725</v>
      </c>
      <c r="H1629" t="s">
        <v>164</v>
      </c>
    </row>
    <row r="1630" spans="1:8" x14ac:dyDescent="0.3">
      <c r="A1630" t="str">
        <f t="shared" si="25"/>
        <v>ISTANBUL-11.10.2019</v>
      </c>
      <c r="B1630" t="s">
        <v>5725</v>
      </c>
      <c r="C1630" s="21" t="s">
        <v>4642</v>
      </c>
      <c r="D1630">
        <v>22</v>
      </c>
      <c r="E1630">
        <v>14</v>
      </c>
      <c r="F1630" t="s">
        <v>27</v>
      </c>
      <c r="G1630" t="s">
        <v>5725</v>
      </c>
      <c r="H1630" t="s">
        <v>164</v>
      </c>
    </row>
    <row r="1631" spans="1:8" x14ac:dyDescent="0.3">
      <c r="A1631" t="str">
        <f t="shared" si="25"/>
        <v>ISTANBUL-30.10.2019</v>
      </c>
      <c r="B1631" t="s">
        <v>5725</v>
      </c>
      <c r="C1631" s="21" t="s">
        <v>3952</v>
      </c>
      <c r="D1631">
        <v>20</v>
      </c>
      <c r="E1631">
        <v>13</v>
      </c>
      <c r="F1631" t="s">
        <v>27</v>
      </c>
      <c r="G1631" t="s">
        <v>5725</v>
      </c>
      <c r="H1631" t="s">
        <v>164</v>
      </c>
    </row>
    <row r="1632" spans="1:8" x14ac:dyDescent="0.3">
      <c r="A1632" t="str">
        <f t="shared" si="25"/>
        <v>ISTANBUL-11.11.2019</v>
      </c>
      <c r="B1632" t="s">
        <v>5725</v>
      </c>
      <c r="C1632" s="21" t="s">
        <v>3795</v>
      </c>
      <c r="D1632">
        <v>22</v>
      </c>
      <c r="E1632">
        <v>15</v>
      </c>
      <c r="F1632" t="s">
        <v>27</v>
      </c>
      <c r="G1632" t="s">
        <v>5725</v>
      </c>
      <c r="H1632" t="s">
        <v>164</v>
      </c>
    </row>
    <row r="1633" spans="1:8" x14ac:dyDescent="0.3">
      <c r="A1633" t="str">
        <f t="shared" si="25"/>
        <v>ISTANBUL-25.11.2019</v>
      </c>
      <c r="B1633" t="s">
        <v>5725</v>
      </c>
      <c r="C1633" s="21" t="s">
        <v>3953</v>
      </c>
      <c r="D1633">
        <v>18</v>
      </c>
      <c r="E1633">
        <v>12</v>
      </c>
      <c r="F1633" t="s">
        <v>37</v>
      </c>
      <c r="G1633" t="s">
        <v>5725</v>
      </c>
      <c r="H1633" t="s">
        <v>164</v>
      </c>
    </row>
    <row r="1634" spans="1:8" x14ac:dyDescent="0.3">
      <c r="A1634" t="str">
        <f t="shared" si="25"/>
        <v>ISTANBUL-27.11.2019</v>
      </c>
      <c r="B1634" t="s">
        <v>5725</v>
      </c>
      <c r="C1634" s="21" t="s">
        <v>3796</v>
      </c>
      <c r="D1634">
        <v>14</v>
      </c>
      <c r="E1634">
        <v>11</v>
      </c>
      <c r="F1634" t="s">
        <v>72</v>
      </c>
      <c r="G1634" t="s">
        <v>5725</v>
      </c>
      <c r="H1634" t="s">
        <v>135</v>
      </c>
    </row>
    <row r="1635" spans="1:8" x14ac:dyDescent="0.3">
      <c r="A1635" t="str">
        <f t="shared" si="25"/>
        <v>ISTANBUL-29.11.2019</v>
      </c>
      <c r="B1635" t="s">
        <v>5725</v>
      </c>
      <c r="C1635" s="21" t="s">
        <v>4795</v>
      </c>
      <c r="D1635">
        <v>16</v>
      </c>
      <c r="E1635">
        <v>12</v>
      </c>
      <c r="F1635" t="s">
        <v>37</v>
      </c>
      <c r="G1635" t="s">
        <v>5725</v>
      </c>
      <c r="H1635" t="s">
        <v>164</v>
      </c>
    </row>
    <row r="1636" spans="1:8" x14ac:dyDescent="0.3">
      <c r="A1636" t="str">
        <f t="shared" si="25"/>
        <v>ISTANBUL-14.12.2019</v>
      </c>
      <c r="B1636" t="s">
        <v>5725</v>
      </c>
      <c r="C1636" s="21" t="s">
        <v>4325</v>
      </c>
      <c r="D1636">
        <v>16</v>
      </c>
      <c r="E1636">
        <v>9</v>
      </c>
      <c r="F1636" t="s">
        <v>27</v>
      </c>
      <c r="G1636" t="s">
        <v>5725</v>
      </c>
      <c r="H1636" t="s">
        <v>164</v>
      </c>
    </row>
    <row r="1637" spans="1:8" x14ac:dyDescent="0.3">
      <c r="A1637" t="str">
        <f t="shared" si="25"/>
        <v>ISTANBUL-18.12.2019</v>
      </c>
      <c r="B1637" t="s">
        <v>5725</v>
      </c>
      <c r="C1637" s="21" t="s">
        <v>3505</v>
      </c>
      <c r="D1637">
        <v>19</v>
      </c>
      <c r="E1637">
        <v>8</v>
      </c>
      <c r="F1637" t="s">
        <v>27</v>
      </c>
      <c r="G1637" t="s">
        <v>5725</v>
      </c>
      <c r="H1637" t="s">
        <v>164</v>
      </c>
    </row>
    <row r="1638" spans="1:8" x14ac:dyDescent="0.3">
      <c r="A1638" t="str">
        <f t="shared" si="25"/>
        <v>ISTANBUL-19.12.2019</v>
      </c>
      <c r="B1638" t="s">
        <v>5725</v>
      </c>
      <c r="C1638" s="21" t="s">
        <v>4643</v>
      </c>
      <c r="D1638">
        <v>17</v>
      </c>
      <c r="E1638">
        <v>10</v>
      </c>
      <c r="F1638" t="s">
        <v>27</v>
      </c>
      <c r="G1638" t="s">
        <v>5725</v>
      </c>
      <c r="H1638" t="s">
        <v>135</v>
      </c>
    </row>
    <row r="1639" spans="1:8" x14ac:dyDescent="0.3">
      <c r="A1639" t="str">
        <f t="shared" si="25"/>
        <v>ISTANBUL-04.01.2020</v>
      </c>
      <c r="B1639" t="s">
        <v>5725</v>
      </c>
      <c r="C1639" s="21" t="s">
        <v>4141</v>
      </c>
      <c r="D1639">
        <v>12</v>
      </c>
      <c r="E1639">
        <v>3</v>
      </c>
      <c r="F1639" t="s">
        <v>27</v>
      </c>
      <c r="G1639" t="s">
        <v>5725</v>
      </c>
      <c r="H1639" t="s">
        <v>135</v>
      </c>
    </row>
    <row r="1640" spans="1:8" x14ac:dyDescent="0.3">
      <c r="A1640" t="str">
        <f t="shared" si="25"/>
        <v>SAKARYA-11.01.2020</v>
      </c>
      <c r="B1640" t="s">
        <v>234</v>
      </c>
      <c r="C1640" s="21" t="s">
        <v>4529</v>
      </c>
      <c r="D1640">
        <v>10</v>
      </c>
      <c r="E1640">
        <v>0</v>
      </c>
      <c r="F1640" t="s">
        <v>275</v>
      </c>
      <c r="G1640" t="s">
        <v>234</v>
      </c>
      <c r="H1640" t="s">
        <v>231</v>
      </c>
    </row>
    <row r="1641" spans="1:8" x14ac:dyDescent="0.3">
      <c r="A1641" t="str">
        <f t="shared" si="25"/>
        <v>ISTANBUL-12.01.2020</v>
      </c>
      <c r="B1641" t="s">
        <v>5725</v>
      </c>
      <c r="C1641" s="21" t="s">
        <v>4644</v>
      </c>
      <c r="D1641">
        <v>8</v>
      </c>
      <c r="E1641">
        <v>5</v>
      </c>
      <c r="F1641" t="s">
        <v>37</v>
      </c>
      <c r="G1641" t="s">
        <v>5725</v>
      </c>
      <c r="H1641" t="s">
        <v>135</v>
      </c>
    </row>
    <row r="1642" spans="1:8" x14ac:dyDescent="0.3">
      <c r="A1642" t="str">
        <f t="shared" si="25"/>
        <v>ISTANBUL-16.01.2020</v>
      </c>
      <c r="B1642" t="s">
        <v>5725</v>
      </c>
      <c r="C1642" s="21" t="s">
        <v>4731</v>
      </c>
      <c r="D1642">
        <v>10</v>
      </c>
      <c r="E1642">
        <v>6</v>
      </c>
      <c r="F1642" t="s">
        <v>27</v>
      </c>
      <c r="G1642" t="s">
        <v>5725</v>
      </c>
      <c r="H1642" t="s">
        <v>135</v>
      </c>
    </row>
    <row r="1643" spans="1:8" x14ac:dyDescent="0.3">
      <c r="A1643" t="str">
        <f t="shared" si="25"/>
        <v>SAKARYA-24.01.2020</v>
      </c>
      <c r="B1643" t="s">
        <v>234</v>
      </c>
      <c r="C1643" s="21" t="s">
        <v>4645</v>
      </c>
      <c r="D1643">
        <v>7</v>
      </c>
      <c r="E1643">
        <v>1</v>
      </c>
      <c r="F1643" t="s">
        <v>27</v>
      </c>
      <c r="G1643" t="s">
        <v>234</v>
      </c>
      <c r="H1643" t="s">
        <v>231</v>
      </c>
    </row>
    <row r="1644" spans="1:8" x14ac:dyDescent="0.3">
      <c r="A1644" t="str">
        <f t="shared" si="25"/>
        <v>ISTANBUL-01.02.2020</v>
      </c>
      <c r="B1644" t="s">
        <v>5725</v>
      </c>
      <c r="C1644" s="21" t="s">
        <v>3957</v>
      </c>
      <c r="D1644">
        <v>14</v>
      </c>
      <c r="E1644">
        <v>7</v>
      </c>
      <c r="F1644" t="s">
        <v>27</v>
      </c>
      <c r="G1644" t="s">
        <v>5725</v>
      </c>
      <c r="H1644" t="s">
        <v>104</v>
      </c>
    </row>
    <row r="1645" spans="1:8" x14ac:dyDescent="0.3">
      <c r="A1645" t="str">
        <f t="shared" si="25"/>
        <v>ISTANBUL-08.02.2020</v>
      </c>
      <c r="B1645" t="s">
        <v>5725</v>
      </c>
      <c r="C1645" s="21" t="s">
        <v>4646</v>
      </c>
      <c r="D1645">
        <v>-1</v>
      </c>
      <c r="E1645">
        <v>-3</v>
      </c>
      <c r="F1645" t="s">
        <v>37</v>
      </c>
      <c r="G1645" t="s">
        <v>5725</v>
      </c>
      <c r="H1645" t="s">
        <v>104</v>
      </c>
    </row>
    <row r="1646" spans="1:8" x14ac:dyDescent="0.3">
      <c r="A1646" t="str">
        <f t="shared" si="25"/>
        <v>SAKARYA-10.02.2020</v>
      </c>
      <c r="B1646" t="s">
        <v>234</v>
      </c>
      <c r="C1646" s="21" t="s">
        <v>4733</v>
      </c>
      <c r="D1646">
        <v>8</v>
      </c>
      <c r="E1646">
        <v>2</v>
      </c>
      <c r="F1646" t="s">
        <v>27</v>
      </c>
      <c r="G1646" t="s">
        <v>234</v>
      </c>
      <c r="H1646" t="s">
        <v>231</v>
      </c>
    </row>
    <row r="1647" spans="1:8" x14ac:dyDescent="0.3">
      <c r="A1647" t="str">
        <f t="shared" si="25"/>
        <v>ISTANBUL-17.02.2020</v>
      </c>
      <c r="B1647" t="s">
        <v>5725</v>
      </c>
      <c r="C1647" s="21" t="s">
        <v>4415</v>
      </c>
      <c r="D1647">
        <v>12</v>
      </c>
      <c r="E1647">
        <v>4</v>
      </c>
      <c r="F1647" t="s">
        <v>27</v>
      </c>
      <c r="G1647" t="s">
        <v>5725</v>
      </c>
      <c r="H1647" t="s">
        <v>164</v>
      </c>
    </row>
    <row r="1648" spans="1:8" x14ac:dyDescent="0.3">
      <c r="A1648" t="str">
        <f t="shared" si="25"/>
        <v>SAKARYA-18.02.2020</v>
      </c>
      <c r="B1648" t="s">
        <v>234</v>
      </c>
      <c r="C1648" s="21" t="s">
        <v>3958</v>
      </c>
      <c r="D1648">
        <v>16</v>
      </c>
      <c r="E1648">
        <v>4</v>
      </c>
      <c r="F1648" t="s">
        <v>27</v>
      </c>
      <c r="G1648" t="s">
        <v>234</v>
      </c>
      <c r="H1648" t="s">
        <v>231</v>
      </c>
    </row>
    <row r="1649" spans="1:8" x14ac:dyDescent="0.3">
      <c r="A1649" t="str">
        <f t="shared" si="25"/>
        <v>ISTANBUL-20.02.2020</v>
      </c>
      <c r="B1649" t="s">
        <v>5725</v>
      </c>
      <c r="C1649" s="21" t="s">
        <v>4647</v>
      </c>
      <c r="D1649">
        <v>11</v>
      </c>
      <c r="E1649">
        <v>4</v>
      </c>
      <c r="F1649" t="s">
        <v>37</v>
      </c>
      <c r="G1649" t="s">
        <v>5725</v>
      </c>
      <c r="H1649" t="s">
        <v>104</v>
      </c>
    </row>
    <row r="1650" spans="1:8" x14ac:dyDescent="0.3">
      <c r="A1650" t="str">
        <f t="shared" si="25"/>
        <v>ISTANBUL-22.02.2020</v>
      </c>
      <c r="B1650" t="s">
        <v>5725</v>
      </c>
      <c r="C1650" s="21" t="s">
        <v>4271</v>
      </c>
      <c r="D1650">
        <v>7</v>
      </c>
      <c r="E1650">
        <v>4</v>
      </c>
      <c r="F1650" t="s">
        <v>37</v>
      </c>
      <c r="G1650" t="s">
        <v>5725</v>
      </c>
      <c r="H1650" t="s">
        <v>164</v>
      </c>
    </row>
    <row r="1651" spans="1:8" x14ac:dyDescent="0.3">
      <c r="A1651" t="str">
        <f t="shared" si="25"/>
        <v>ISTANBUL-22.02.2020</v>
      </c>
      <c r="B1651" t="s">
        <v>5725</v>
      </c>
      <c r="C1651" s="21" t="s">
        <v>4271</v>
      </c>
      <c r="D1651">
        <v>7</v>
      </c>
      <c r="E1651">
        <v>4</v>
      </c>
      <c r="F1651" t="s">
        <v>37</v>
      </c>
      <c r="G1651" t="s">
        <v>5725</v>
      </c>
      <c r="H1651" t="s">
        <v>164</v>
      </c>
    </row>
    <row r="1652" spans="1:8" x14ac:dyDescent="0.3">
      <c r="A1652" t="str">
        <f t="shared" si="25"/>
        <v>ISTANBUL-28.02.2020</v>
      </c>
      <c r="B1652" t="s">
        <v>5725</v>
      </c>
      <c r="C1652" s="21" t="s">
        <v>4143</v>
      </c>
      <c r="D1652">
        <v>13</v>
      </c>
      <c r="E1652">
        <v>8</v>
      </c>
      <c r="F1652" t="s">
        <v>27</v>
      </c>
      <c r="G1652" t="s">
        <v>5725</v>
      </c>
      <c r="H1652" t="s">
        <v>135</v>
      </c>
    </row>
    <row r="1653" spans="1:8" x14ac:dyDescent="0.3">
      <c r="A1653" t="str">
        <f t="shared" si="25"/>
        <v>ISTANBUL-10.03.2020</v>
      </c>
      <c r="B1653" t="s">
        <v>5725</v>
      </c>
      <c r="C1653" s="21" t="s">
        <v>4326</v>
      </c>
      <c r="D1653">
        <v>13</v>
      </c>
      <c r="E1653">
        <v>9</v>
      </c>
      <c r="F1653" t="s">
        <v>37</v>
      </c>
      <c r="G1653" t="s">
        <v>5725</v>
      </c>
      <c r="H1653" t="s">
        <v>164</v>
      </c>
    </row>
    <row r="1654" spans="1:8" x14ac:dyDescent="0.3">
      <c r="A1654" t="str">
        <f t="shared" si="25"/>
        <v>ISTANBUL-14.03.2020</v>
      </c>
      <c r="B1654" t="s">
        <v>5725</v>
      </c>
      <c r="C1654" s="21" t="s">
        <v>4648</v>
      </c>
      <c r="D1654">
        <v>17</v>
      </c>
      <c r="E1654">
        <v>6</v>
      </c>
      <c r="F1654" t="s">
        <v>27</v>
      </c>
      <c r="G1654" t="s">
        <v>5725</v>
      </c>
      <c r="H1654" t="s">
        <v>164</v>
      </c>
    </row>
    <row r="1655" spans="1:8" x14ac:dyDescent="0.3">
      <c r="A1655" t="str">
        <f t="shared" si="25"/>
        <v>ISTANBUL-16.03.2020</v>
      </c>
      <c r="B1655" t="s">
        <v>5725</v>
      </c>
      <c r="C1655" s="21" t="s">
        <v>4530</v>
      </c>
      <c r="D1655">
        <v>7</v>
      </c>
      <c r="E1655">
        <v>5</v>
      </c>
      <c r="F1655" t="s">
        <v>27</v>
      </c>
      <c r="G1655" t="s">
        <v>5725</v>
      </c>
      <c r="H1655" t="s">
        <v>135</v>
      </c>
    </row>
    <row r="1656" spans="1:8" x14ac:dyDescent="0.3">
      <c r="A1656" t="str">
        <f t="shared" si="25"/>
        <v>ISTANBUL-16.03.2020</v>
      </c>
      <c r="B1656" t="s">
        <v>5725</v>
      </c>
      <c r="C1656" s="21" t="s">
        <v>4530</v>
      </c>
      <c r="D1656">
        <v>7</v>
      </c>
      <c r="E1656">
        <v>5</v>
      </c>
      <c r="F1656" t="s">
        <v>27</v>
      </c>
      <c r="G1656" t="s">
        <v>5725</v>
      </c>
      <c r="H1656" t="s">
        <v>164</v>
      </c>
    </row>
    <row r="1657" spans="1:8" x14ac:dyDescent="0.3">
      <c r="A1657" t="str">
        <f t="shared" si="25"/>
        <v>ISTANBUL-17.03.2020</v>
      </c>
      <c r="B1657" t="s">
        <v>5725</v>
      </c>
      <c r="C1657" s="21" t="s">
        <v>4531</v>
      </c>
      <c r="D1657">
        <v>9</v>
      </c>
      <c r="E1657">
        <v>3</v>
      </c>
      <c r="F1657" t="s">
        <v>27</v>
      </c>
      <c r="G1657" t="s">
        <v>5725</v>
      </c>
      <c r="H1657" t="s">
        <v>164</v>
      </c>
    </row>
    <row r="1658" spans="1:8" x14ac:dyDescent="0.3">
      <c r="A1658" t="str">
        <f t="shared" si="25"/>
        <v>SAKARYA-17.03.2020</v>
      </c>
      <c r="B1658" t="s">
        <v>234</v>
      </c>
      <c r="C1658" s="21" t="s">
        <v>4531</v>
      </c>
      <c r="D1658">
        <v>9</v>
      </c>
      <c r="E1658">
        <v>1</v>
      </c>
      <c r="F1658" t="s">
        <v>27</v>
      </c>
      <c r="G1658" t="s">
        <v>234</v>
      </c>
      <c r="H1658" t="s">
        <v>231</v>
      </c>
    </row>
    <row r="1659" spans="1:8" x14ac:dyDescent="0.3">
      <c r="A1659" t="str">
        <f t="shared" si="25"/>
        <v>ISTANBUL-22.03.2020</v>
      </c>
      <c r="B1659" t="s">
        <v>5725</v>
      </c>
      <c r="C1659" s="21" t="s">
        <v>4272</v>
      </c>
      <c r="D1659">
        <v>18</v>
      </c>
      <c r="E1659">
        <v>6</v>
      </c>
      <c r="F1659" t="s">
        <v>27</v>
      </c>
      <c r="G1659" t="s">
        <v>5725</v>
      </c>
      <c r="H1659" t="s">
        <v>164</v>
      </c>
    </row>
    <row r="1660" spans="1:8" x14ac:dyDescent="0.3">
      <c r="A1660" t="str">
        <f t="shared" si="25"/>
        <v>ISTANBUL-02.04.2020</v>
      </c>
      <c r="B1660" t="s">
        <v>5725</v>
      </c>
      <c r="C1660" s="21" t="s">
        <v>4273</v>
      </c>
      <c r="D1660">
        <v>9</v>
      </c>
      <c r="E1660">
        <v>7</v>
      </c>
      <c r="F1660" t="s">
        <v>37</v>
      </c>
      <c r="G1660" t="s">
        <v>5725</v>
      </c>
      <c r="H1660" t="s">
        <v>135</v>
      </c>
    </row>
    <row r="1661" spans="1:8" x14ac:dyDescent="0.3">
      <c r="A1661" t="str">
        <f t="shared" si="25"/>
        <v>SAKARYA-03.04.2020</v>
      </c>
      <c r="B1661" t="s">
        <v>234</v>
      </c>
      <c r="C1661" s="21" t="s">
        <v>3690</v>
      </c>
      <c r="D1661">
        <v>11</v>
      </c>
      <c r="E1661">
        <v>7</v>
      </c>
      <c r="F1661" t="s">
        <v>27</v>
      </c>
      <c r="G1661" t="s">
        <v>234</v>
      </c>
      <c r="H1661" t="s">
        <v>231</v>
      </c>
    </row>
    <row r="1662" spans="1:8" x14ac:dyDescent="0.3">
      <c r="A1662" t="str">
        <f t="shared" si="25"/>
        <v>ISTANBUL-22.04.2020</v>
      </c>
      <c r="B1662" t="s">
        <v>5725</v>
      </c>
      <c r="C1662" s="21" t="s">
        <v>4532</v>
      </c>
      <c r="D1662">
        <v>12</v>
      </c>
      <c r="E1662">
        <v>8</v>
      </c>
      <c r="F1662" t="s">
        <v>27</v>
      </c>
      <c r="G1662" t="s">
        <v>5725</v>
      </c>
      <c r="H1662" t="s">
        <v>104</v>
      </c>
    </row>
    <row r="1663" spans="1:8" x14ac:dyDescent="0.3">
      <c r="A1663" t="str">
        <f t="shared" si="25"/>
        <v>ISTANBUL-06.05.2020</v>
      </c>
      <c r="B1663" t="s">
        <v>5725</v>
      </c>
      <c r="C1663" s="21" t="s">
        <v>3959</v>
      </c>
      <c r="D1663">
        <v>22</v>
      </c>
      <c r="E1663">
        <v>12</v>
      </c>
      <c r="F1663" t="s">
        <v>72</v>
      </c>
      <c r="G1663" t="s">
        <v>5725</v>
      </c>
      <c r="H1663" t="s">
        <v>164</v>
      </c>
    </row>
    <row r="1664" spans="1:8" x14ac:dyDescent="0.3">
      <c r="A1664" t="str">
        <f t="shared" si="25"/>
        <v>ISTANBUL-06.05.2020</v>
      </c>
      <c r="B1664" t="s">
        <v>5725</v>
      </c>
      <c r="C1664" s="21" t="s">
        <v>3959</v>
      </c>
      <c r="D1664">
        <v>22</v>
      </c>
      <c r="E1664">
        <v>12</v>
      </c>
      <c r="F1664" t="s">
        <v>72</v>
      </c>
      <c r="G1664" t="s">
        <v>5725</v>
      </c>
      <c r="H1664" t="s">
        <v>135</v>
      </c>
    </row>
    <row r="1665" spans="1:8" x14ac:dyDescent="0.3">
      <c r="A1665" t="str">
        <f t="shared" si="25"/>
        <v>ISTANBUL-07.05.2020</v>
      </c>
      <c r="B1665" t="s">
        <v>5725</v>
      </c>
      <c r="C1665" s="21" t="s">
        <v>3797</v>
      </c>
      <c r="D1665">
        <v>15</v>
      </c>
      <c r="E1665">
        <v>9</v>
      </c>
      <c r="F1665" t="s">
        <v>27</v>
      </c>
      <c r="G1665" t="s">
        <v>5725</v>
      </c>
      <c r="H1665" t="s">
        <v>104</v>
      </c>
    </row>
    <row r="1666" spans="1:8" x14ac:dyDescent="0.3">
      <c r="A1666" t="str">
        <f t="shared" si="25"/>
        <v>ISTANBUL-15.05.2020</v>
      </c>
      <c r="B1666" t="s">
        <v>5725</v>
      </c>
      <c r="C1666" s="21" t="s">
        <v>3960</v>
      </c>
      <c r="D1666">
        <v>34</v>
      </c>
      <c r="E1666">
        <v>15</v>
      </c>
      <c r="F1666" t="s">
        <v>27</v>
      </c>
      <c r="G1666" t="s">
        <v>5725</v>
      </c>
      <c r="H1666" t="s">
        <v>104</v>
      </c>
    </row>
    <row r="1667" spans="1:8" x14ac:dyDescent="0.3">
      <c r="A1667" t="str">
        <f t="shared" ref="A1667:A1730" si="26">CONCATENATE(B1667,"-",C1667)</f>
        <v>ISTANBUL-20.05.2020</v>
      </c>
      <c r="B1667" t="s">
        <v>5725</v>
      </c>
      <c r="C1667" s="21" t="s">
        <v>4533</v>
      </c>
      <c r="D1667">
        <v>32</v>
      </c>
      <c r="E1667">
        <v>16</v>
      </c>
      <c r="F1667" t="s">
        <v>27</v>
      </c>
      <c r="G1667" t="s">
        <v>5725</v>
      </c>
      <c r="H1667" t="s">
        <v>135</v>
      </c>
    </row>
    <row r="1668" spans="1:8" x14ac:dyDescent="0.3">
      <c r="A1668" t="str">
        <f t="shared" si="26"/>
        <v>ISTANBUL-26.05.2020</v>
      </c>
      <c r="B1668" t="s">
        <v>5725</v>
      </c>
      <c r="C1668" s="21" t="s">
        <v>4416</v>
      </c>
      <c r="D1668">
        <v>17</v>
      </c>
      <c r="E1668">
        <v>12</v>
      </c>
      <c r="F1668" t="s">
        <v>27</v>
      </c>
      <c r="G1668" t="s">
        <v>5725</v>
      </c>
      <c r="H1668" t="s">
        <v>164</v>
      </c>
    </row>
    <row r="1669" spans="1:8" x14ac:dyDescent="0.3">
      <c r="A1669" t="str">
        <f t="shared" si="26"/>
        <v>ISTANBUL-26.05.2020</v>
      </c>
      <c r="B1669" t="s">
        <v>5725</v>
      </c>
      <c r="C1669" s="21" t="s">
        <v>4416</v>
      </c>
      <c r="D1669">
        <v>17</v>
      </c>
      <c r="E1669">
        <v>12</v>
      </c>
      <c r="F1669" t="s">
        <v>27</v>
      </c>
      <c r="G1669" t="s">
        <v>5725</v>
      </c>
      <c r="H1669" t="s">
        <v>135</v>
      </c>
    </row>
    <row r="1670" spans="1:8" x14ac:dyDescent="0.3">
      <c r="A1670" t="str">
        <f t="shared" si="26"/>
        <v>ISTANBUL-28.05.2020</v>
      </c>
      <c r="B1670" t="s">
        <v>5725</v>
      </c>
      <c r="C1670" s="21" t="s">
        <v>4274</v>
      </c>
      <c r="D1670">
        <v>19</v>
      </c>
      <c r="E1670">
        <v>12</v>
      </c>
      <c r="F1670" t="s">
        <v>37</v>
      </c>
      <c r="G1670" t="s">
        <v>5725</v>
      </c>
      <c r="H1670" t="s">
        <v>164</v>
      </c>
    </row>
    <row r="1671" spans="1:8" x14ac:dyDescent="0.3">
      <c r="A1671" t="str">
        <f t="shared" si="26"/>
        <v>ISTANBUL-30.05.2020</v>
      </c>
      <c r="B1671" t="s">
        <v>5725</v>
      </c>
      <c r="C1671" s="21" t="s">
        <v>3798</v>
      </c>
      <c r="D1671">
        <v>21</v>
      </c>
      <c r="E1671">
        <v>14</v>
      </c>
      <c r="F1671" t="s">
        <v>27</v>
      </c>
      <c r="G1671" t="s">
        <v>5725</v>
      </c>
      <c r="H1671" t="s">
        <v>135</v>
      </c>
    </row>
    <row r="1672" spans="1:8" x14ac:dyDescent="0.3">
      <c r="A1672" t="str">
        <f t="shared" si="26"/>
        <v>ISTANBUL-02.06.2020</v>
      </c>
      <c r="B1672" t="s">
        <v>5725</v>
      </c>
      <c r="C1672" s="21" t="s">
        <v>4144</v>
      </c>
      <c r="D1672">
        <v>18</v>
      </c>
      <c r="E1672">
        <v>14</v>
      </c>
      <c r="F1672" t="s">
        <v>37</v>
      </c>
      <c r="G1672" t="s">
        <v>5725</v>
      </c>
      <c r="H1672" t="s">
        <v>135</v>
      </c>
    </row>
    <row r="1673" spans="1:8" x14ac:dyDescent="0.3">
      <c r="A1673" t="str">
        <f t="shared" si="26"/>
        <v>ISTANBUL-04.06.2020</v>
      </c>
      <c r="B1673" t="s">
        <v>5725</v>
      </c>
      <c r="C1673" s="21" t="s">
        <v>4906</v>
      </c>
      <c r="D1673">
        <v>22</v>
      </c>
      <c r="E1673">
        <v>15</v>
      </c>
      <c r="F1673" t="s">
        <v>27</v>
      </c>
      <c r="G1673" t="s">
        <v>5725</v>
      </c>
      <c r="H1673" t="s">
        <v>135</v>
      </c>
    </row>
    <row r="1674" spans="1:8" x14ac:dyDescent="0.3">
      <c r="A1674" t="str">
        <f t="shared" si="26"/>
        <v>ISTANBUL-05.06.2020</v>
      </c>
      <c r="B1674" t="s">
        <v>5725</v>
      </c>
      <c r="C1674" s="21" t="s">
        <v>3961</v>
      </c>
      <c r="D1674">
        <v>27</v>
      </c>
      <c r="E1674">
        <v>15</v>
      </c>
      <c r="F1674" t="s">
        <v>72</v>
      </c>
      <c r="G1674" t="s">
        <v>5725</v>
      </c>
      <c r="H1674" t="s">
        <v>135</v>
      </c>
    </row>
    <row r="1675" spans="1:8" x14ac:dyDescent="0.3">
      <c r="A1675" t="str">
        <f t="shared" si="26"/>
        <v>ISTANBUL-05.06.2020</v>
      </c>
      <c r="B1675" t="s">
        <v>5725</v>
      </c>
      <c r="C1675" s="21" t="s">
        <v>3961</v>
      </c>
      <c r="D1675">
        <v>27</v>
      </c>
      <c r="E1675">
        <v>15</v>
      </c>
      <c r="F1675" t="s">
        <v>72</v>
      </c>
      <c r="G1675" t="s">
        <v>5725</v>
      </c>
      <c r="H1675" t="s">
        <v>104</v>
      </c>
    </row>
    <row r="1676" spans="1:8" x14ac:dyDescent="0.3">
      <c r="A1676" t="str">
        <f t="shared" si="26"/>
        <v>ISTANBUL-08.06.2020</v>
      </c>
      <c r="B1676" t="s">
        <v>5725</v>
      </c>
      <c r="C1676" s="21" t="s">
        <v>4328</v>
      </c>
      <c r="D1676">
        <v>26</v>
      </c>
      <c r="E1676">
        <v>17</v>
      </c>
      <c r="F1676" t="s">
        <v>27</v>
      </c>
      <c r="G1676" t="s">
        <v>5725</v>
      </c>
      <c r="H1676" t="s">
        <v>104</v>
      </c>
    </row>
    <row r="1677" spans="1:8" x14ac:dyDescent="0.3">
      <c r="A1677" t="str">
        <f t="shared" si="26"/>
        <v>ISTANBUL-08.06.2020</v>
      </c>
      <c r="B1677" t="s">
        <v>5725</v>
      </c>
      <c r="C1677" s="21" t="s">
        <v>4328</v>
      </c>
      <c r="D1677">
        <v>26</v>
      </c>
      <c r="E1677">
        <v>17</v>
      </c>
      <c r="F1677" t="s">
        <v>27</v>
      </c>
      <c r="G1677" t="s">
        <v>5725</v>
      </c>
      <c r="H1677" t="s">
        <v>164</v>
      </c>
    </row>
    <row r="1678" spans="1:8" x14ac:dyDescent="0.3">
      <c r="A1678" t="str">
        <f t="shared" si="26"/>
        <v>ISTANBUL-09.06.2020</v>
      </c>
      <c r="B1678" t="s">
        <v>5725</v>
      </c>
      <c r="C1678" s="21" t="s">
        <v>4796</v>
      </c>
      <c r="D1678">
        <v>28</v>
      </c>
      <c r="E1678">
        <v>18</v>
      </c>
      <c r="F1678" t="s">
        <v>27</v>
      </c>
      <c r="G1678" t="s">
        <v>5725</v>
      </c>
      <c r="H1678" t="s">
        <v>164</v>
      </c>
    </row>
    <row r="1679" spans="1:8" x14ac:dyDescent="0.3">
      <c r="A1679" t="str">
        <f t="shared" si="26"/>
        <v>ISTANBUL-17.06.2020</v>
      </c>
      <c r="B1679" t="s">
        <v>5725</v>
      </c>
      <c r="C1679" s="21" t="s">
        <v>4650</v>
      </c>
      <c r="D1679">
        <v>28</v>
      </c>
      <c r="E1679">
        <v>19</v>
      </c>
      <c r="F1679" t="s">
        <v>27</v>
      </c>
      <c r="G1679" t="s">
        <v>5725</v>
      </c>
      <c r="H1679" t="s">
        <v>164</v>
      </c>
    </row>
    <row r="1680" spans="1:8" x14ac:dyDescent="0.3">
      <c r="A1680" t="str">
        <f t="shared" si="26"/>
        <v>ISTANBUL-18.06.2020</v>
      </c>
      <c r="B1680" t="s">
        <v>5725</v>
      </c>
      <c r="C1680" s="21" t="s">
        <v>3632</v>
      </c>
      <c r="D1680">
        <v>27</v>
      </c>
      <c r="E1680">
        <v>20</v>
      </c>
      <c r="F1680" t="s">
        <v>37</v>
      </c>
      <c r="G1680" t="s">
        <v>5725</v>
      </c>
      <c r="H1680" t="s">
        <v>104</v>
      </c>
    </row>
    <row r="1681" spans="1:8" x14ac:dyDescent="0.3">
      <c r="A1681" t="str">
        <f t="shared" si="26"/>
        <v>ISTANBUL-20.06.2020</v>
      </c>
      <c r="B1681" t="s">
        <v>5725</v>
      </c>
      <c r="C1681" s="21" t="s">
        <v>4275</v>
      </c>
      <c r="D1681">
        <v>27</v>
      </c>
      <c r="E1681">
        <v>20</v>
      </c>
      <c r="F1681" t="s">
        <v>37</v>
      </c>
      <c r="G1681" t="s">
        <v>5725</v>
      </c>
      <c r="H1681" t="s">
        <v>164</v>
      </c>
    </row>
    <row r="1682" spans="1:8" x14ac:dyDescent="0.3">
      <c r="A1682" t="str">
        <f t="shared" si="26"/>
        <v>ISTANBUL-20.06.2020</v>
      </c>
      <c r="B1682" t="s">
        <v>5725</v>
      </c>
      <c r="C1682" s="21" t="s">
        <v>4275</v>
      </c>
      <c r="D1682">
        <v>27</v>
      </c>
      <c r="E1682">
        <v>20</v>
      </c>
      <c r="F1682" t="s">
        <v>37</v>
      </c>
      <c r="G1682" t="s">
        <v>5725</v>
      </c>
      <c r="H1682" t="s">
        <v>164</v>
      </c>
    </row>
    <row r="1683" spans="1:8" x14ac:dyDescent="0.3">
      <c r="A1683" t="str">
        <f t="shared" si="26"/>
        <v>ISTANBUL-24.06.2020</v>
      </c>
      <c r="B1683" t="s">
        <v>5725</v>
      </c>
      <c r="C1683" s="21" t="s">
        <v>4836</v>
      </c>
      <c r="D1683">
        <v>26</v>
      </c>
      <c r="E1683">
        <v>20</v>
      </c>
      <c r="F1683" t="s">
        <v>37</v>
      </c>
      <c r="G1683" t="s">
        <v>5725</v>
      </c>
      <c r="H1683" t="s">
        <v>104</v>
      </c>
    </row>
    <row r="1684" spans="1:8" x14ac:dyDescent="0.3">
      <c r="A1684" t="str">
        <f t="shared" si="26"/>
        <v>ISTANBUL-26.06.2020</v>
      </c>
      <c r="B1684" t="s">
        <v>5725</v>
      </c>
      <c r="C1684" s="21" t="s">
        <v>4536</v>
      </c>
      <c r="D1684">
        <v>28</v>
      </c>
      <c r="E1684">
        <v>20</v>
      </c>
      <c r="F1684" t="s">
        <v>27</v>
      </c>
      <c r="G1684" t="s">
        <v>5725</v>
      </c>
      <c r="H1684" t="s">
        <v>104</v>
      </c>
    </row>
    <row r="1685" spans="1:8" x14ac:dyDescent="0.3">
      <c r="A1685" t="str">
        <f t="shared" si="26"/>
        <v>ISTANBUL-29.06.2020</v>
      </c>
      <c r="B1685" t="s">
        <v>5725</v>
      </c>
      <c r="C1685" s="21" t="s">
        <v>3800</v>
      </c>
      <c r="D1685">
        <v>31</v>
      </c>
      <c r="E1685">
        <v>21</v>
      </c>
      <c r="F1685" t="s">
        <v>27</v>
      </c>
      <c r="G1685" t="s">
        <v>5725</v>
      </c>
      <c r="H1685" t="s">
        <v>104</v>
      </c>
    </row>
    <row r="1686" spans="1:8" x14ac:dyDescent="0.3">
      <c r="A1686" t="str">
        <f t="shared" si="26"/>
        <v>ISTANBUL-07.07.2020</v>
      </c>
      <c r="B1686" t="s">
        <v>5725</v>
      </c>
      <c r="C1686" s="21" t="s">
        <v>4537</v>
      </c>
      <c r="D1686">
        <v>32</v>
      </c>
      <c r="E1686">
        <v>25</v>
      </c>
      <c r="F1686" t="s">
        <v>27</v>
      </c>
      <c r="G1686" t="s">
        <v>5725</v>
      </c>
      <c r="H1686" t="s">
        <v>164</v>
      </c>
    </row>
    <row r="1687" spans="1:8" x14ac:dyDescent="0.3">
      <c r="A1687" t="str">
        <f t="shared" si="26"/>
        <v>ISTANBUL-08.07.2020</v>
      </c>
      <c r="B1687" t="s">
        <v>5725</v>
      </c>
      <c r="C1687" s="21" t="s">
        <v>3691</v>
      </c>
      <c r="D1687">
        <v>26</v>
      </c>
      <c r="E1687">
        <v>21</v>
      </c>
      <c r="F1687" t="s">
        <v>37</v>
      </c>
      <c r="G1687" t="s">
        <v>5725</v>
      </c>
      <c r="H1687" t="s">
        <v>104</v>
      </c>
    </row>
    <row r="1688" spans="1:8" x14ac:dyDescent="0.3">
      <c r="A1688" t="str">
        <f t="shared" si="26"/>
        <v>ISTANBUL-09.07.2020</v>
      </c>
      <c r="B1688" t="s">
        <v>5725</v>
      </c>
      <c r="C1688" s="21" t="s">
        <v>3801</v>
      </c>
      <c r="D1688">
        <v>26</v>
      </c>
      <c r="E1688">
        <v>21</v>
      </c>
      <c r="F1688" t="s">
        <v>27</v>
      </c>
      <c r="G1688" t="s">
        <v>5725</v>
      </c>
      <c r="H1688" t="s">
        <v>135</v>
      </c>
    </row>
    <row r="1689" spans="1:8" x14ac:dyDescent="0.3">
      <c r="A1689" t="str">
        <f t="shared" si="26"/>
        <v>ISTANBUL-10.07.2020</v>
      </c>
      <c r="B1689" t="s">
        <v>5725</v>
      </c>
      <c r="C1689" s="21" t="s">
        <v>4145</v>
      </c>
      <c r="D1689">
        <v>28</v>
      </c>
      <c r="E1689">
        <v>22</v>
      </c>
      <c r="F1689" t="s">
        <v>27</v>
      </c>
      <c r="G1689" t="s">
        <v>5725</v>
      </c>
      <c r="H1689" t="s">
        <v>135</v>
      </c>
    </row>
    <row r="1690" spans="1:8" x14ac:dyDescent="0.3">
      <c r="A1690" t="str">
        <f t="shared" si="26"/>
        <v>ISTANBUL-10.07.2020</v>
      </c>
      <c r="B1690" t="s">
        <v>5725</v>
      </c>
      <c r="C1690" s="21" t="s">
        <v>4145</v>
      </c>
      <c r="D1690">
        <v>28</v>
      </c>
      <c r="E1690">
        <v>22</v>
      </c>
      <c r="F1690" t="s">
        <v>27</v>
      </c>
      <c r="G1690" t="s">
        <v>5725</v>
      </c>
      <c r="H1690" t="s">
        <v>104</v>
      </c>
    </row>
    <row r="1691" spans="1:8" x14ac:dyDescent="0.3">
      <c r="A1691" t="str">
        <f t="shared" si="26"/>
        <v>ISTANBUL-10.07.2020</v>
      </c>
      <c r="B1691" t="s">
        <v>5725</v>
      </c>
      <c r="C1691" s="21" t="s">
        <v>4145</v>
      </c>
      <c r="D1691">
        <v>28</v>
      </c>
      <c r="E1691">
        <v>22</v>
      </c>
      <c r="F1691" t="s">
        <v>27</v>
      </c>
      <c r="G1691" t="s">
        <v>5725</v>
      </c>
      <c r="H1691" t="s">
        <v>104</v>
      </c>
    </row>
    <row r="1692" spans="1:8" x14ac:dyDescent="0.3">
      <c r="A1692" t="str">
        <f t="shared" si="26"/>
        <v>ISTANBUL-11.07.2020</v>
      </c>
      <c r="B1692" t="s">
        <v>5725</v>
      </c>
      <c r="C1692" s="21" t="s">
        <v>3962</v>
      </c>
      <c r="D1692">
        <v>31</v>
      </c>
      <c r="E1692">
        <v>23</v>
      </c>
      <c r="F1692" t="s">
        <v>27</v>
      </c>
      <c r="G1692" t="s">
        <v>5725</v>
      </c>
      <c r="H1692" t="s">
        <v>164</v>
      </c>
    </row>
    <row r="1693" spans="1:8" x14ac:dyDescent="0.3">
      <c r="A1693" t="str">
        <f t="shared" si="26"/>
        <v>ISTANBUL-11.07.2020</v>
      </c>
      <c r="B1693" t="s">
        <v>5725</v>
      </c>
      <c r="C1693" s="21" t="s">
        <v>3962</v>
      </c>
      <c r="D1693">
        <v>31</v>
      </c>
      <c r="E1693">
        <v>23</v>
      </c>
      <c r="F1693" t="s">
        <v>27</v>
      </c>
      <c r="G1693" t="s">
        <v>5725</v>
      </c>
      <c r="H1693" t="s">
        <v>135</v>
      </c>
    </row>
    <row r="1694" spans="1:8" x14ac:dyDescent="0.3">
      <c r="A1694" t="str">
        <f t="shared" si="26"/>
        <v>ISTANBUL-13.07.2020</v>
      </c>
      <c r="B1694" t="s">
        <v>5725</v>
      </c>
      <c r="C1694" s="21" t="s">
        <v>3963</v>
      </c>
      <c r="D1694">
        <v>26</v>
      </c>
      <c r="E1694">
        <v>20</v>
      </c>
      <c r="F1694" t="s">
        <v>37</v>
      </c>
      <c r="G1694" t="s">
        <v>5725</v>
      </c>
      <c r="H1694" t="s">
        <v>135</v>
      </c>
    </row>
    <row r="1695" spans="1:8" x14ac:dyDescent="0.3">
      <c r="A1695" t="str">
        <f t="shared" si="26"/>
        <v>ISTANBUL-13.07.2020</v>
      </c>
      <c r="B1695" t="s">
        <v>5725</v>
      </c>
      <c r="C1695" s="21" t="s">
        <v>3963</v>
      </c>
      <c r="D1695">
        <v>26</v>
      </c>
      <c r="E1695">
        <v>20</v>
      </c>
      <c r="F1695" t="s">
        <v>37</v>
      </c>
      <c r="G1695" t="s">
        <v>5725</v>
      </c>
      <c r="H1695" t="s">
        <v>104</v>
      </c>
    </row>
    <row r="1696" spans="1:8" x14ac:dyDescent="0.3">
      <c r="A1696" t="str">
        <f t="shared" si="26"/>
        <v>ISTANBUL-14.07.2020</v>
      </c>
      <c r="B1696" t="s">
        <v>5725</v>
      </c>
      <c r="C1696" s="21" t="s">
        <v>3614</v>
      </c>
      <c r="D1696">
        <v>25</v>
      </c>
      <c r="E1696">
        <v>20</v>
      </c>
      <c r="F1696" t="s">
        <v>27</v>
      </c>
      <c r="G1696" t="s">
        <v>5725</v>
      </c>
      <c r="H1696" t="s">
        <v>104</v>
      </c>
    </row>
    <row r="1697" spans="1:8" x14ac:dyDescent="0.3">
      <c r="A1697" t="str">
        <f t="shared" si="26"/>
        <v>ISTANBUL-16.07.2020</v>
      </c>
      <c r="B1697" t="s">
        <v>5725</v>
      </c>
      <c r="C1697" s="21" t="s">
        <v>3802</v>
      </c>
      <c r="D1697">
        <v>26</v>
      </c>
      <c r="E1697">
        <v>20</v>
      </c>
      <c r="F1697" t="s">
        <v>37</v>
      </c>
      <c r="G1697" t="s">
        <v>5725</v>
      </c>
      <c r="H1697" t="s">
        <v>135</v>
      </c>
    </row>
    <row r="1698" spans="1:8" x14ac:dyDescent="0.3">
      <c r="A1698" t="str">
        <f t="shared" si="26"/>
        <v>ISTANBUL-16.07.2020</v>
      </c>
      <c r="B1698" t="s">
        <v>5725</v>
      </c>
      <c r="C1698" s="21" t="s">
        <v>3802</v>
      </c>
      <c r="D1698">
        <v>26</v>
      </c>
      <c r="E1698">
        <v>20</v>
      </c>
      <c r="F1698" t="s">
        <v>37</v>
      </c>
      <c r="G1698" t="s">
        <v>5725</v>
      </c>
      <c r="H1698" t="s">
        <v>104</v>
      </c>
    </row>
    <row r="1699" spans="1:8" x14ac:dyDescent="0.3">
      <c r="A1699" t="str">
        <f t="shared" si="26"/>
        <v>ISTANBUL-18.07.2020</v>
      </c>
      <c r="B1699" t="s">
        <v>5725</v>
      </c>
      <c r="C1699" s="21" t="s">
        <v>4146</v>
      </c>
      <c r="D1699">
        <v>29</v>
      </c>
      <c r="E1699">
        <v>20</v>
      </c>
      <c r="F1699" t="s">
        <v>27</v>
      </c>
      <c r="G1699" t="s">
        <v>5725</v>
      </c>
      <c r="H1699" t="s">
        <v>135</v>
      </c>
    </row>
    <row r="1700" spans="1:8" x14ac:dyDescent="0.3">
      <c r="A1700" t="str">
        <f t="shared" si="26"/>
        <v>ISTANBUL-19.07.2020</v>
      </c>
      <c r="B1700" t="s">
        <v>5725</v>
      </c>
      <c r="C1700" s="21" t="s">
        <v>3964</v>
      </c>
      <c r="D1700">
        <v>32</v>
      </c>
      <c r="E1700">
        <v>22</v>
      </c>
      <c r="F1700" t="s">
        <v>27</v>
      </c>
      <c r="G1700" t="s">
        <v>5725</v>
      </c>
      <c r="H1700" t="s">
        <v>104</v>
      </c>
    </row>
    <row r="1701" spans="1:8" x14ac:dyDescent="0.3">
      <c r="A1701" t="str">
        <f t="shared" si="26"/>
        <v>ISTANBUL-23.07.2020</v>
      </c>
      <c r="B1701" t="s">
        <v>5725</v>
      </c>
      <c r="C1701" s="21" t="s">
        <v>3965</v>
      </c>
      <c r="D1701">
        <v>30</v>
      </c>
      <c r="E1701">
        <v>22</v>
      </c>
      <c r="F1701" t="s">
        <v>27</v>
      </c>
      <c r="G1701" t="s">
        <v>5725</v>
      </c>
      <c r="H1701" t="s">
        <v>104</v>
      </c>
    </row>
    <row r="1702" spans="1:8" x14ac:dyDescent="0.3">
      <c r="A1702" t="str">
        <f t="shared" si="26"/>
        <v>ISTANBUL-23.07.2020</v>
      </c>
      <c r="B1702" t="s">
        <v>5725</v>
      </c>
      <c r="C1702" s="21" t="s">
        <v>3965</v>
      </c>
      <c r="D1702">
        <v>30</v>
      </c>
      <c r="E1702">
        <v>22</v>
      </c>
      <c r="F1702" t="s">
        <v>27</v>
      </c>
      <c r="G1702" t="s">
        <v>5725</v>
      </c>
      <c r="H1702" t="s">
        <v>164</v>
      </c>
    </row>
    <row r="1703" spans="1:8" x14ac:dyDescent="0.3">
      <c r="A1703" t="str">
        <f t="shared" si="26"/>
        <v>ISTANBUL-27.07.2020</v>
      </c>
      <c r="B1703" t="s">
        <v>5725</v>
      </c>
      <c r="C1703" s="21" t="s">
        <v>4418</v>
      </c>
      <c r="D1703">
        <v>32</v>
      </c>
      <c r="E1703">
        <v>23</v>
      </c>
      <c r="F1703" t="s">
        <v>27</v>
      </c>
      <c r="G1703" t="s">
        <v>5725</v>
      </c>
      <c r="H1703" t="s">
        <v>164</v>
      </c>
    </row>
    <row r="1704" spans="1:8" x14ac:dyDescent="0.3">
      <c r="A1704" t="str">
        <f t="shared" si="26"/>
        <v>ISTANBUL-06.08.2020</v>
      </c>
      <c r="B1704" t="s">
        <v>5725</v>
      </c>
      <c r="C1704" s="21" t="s">
        <v>4651</v>
      </c>
      <c r="D1704">
        <v>31</v>
      </c>
      <c r="E1704">
        <v>23</v>
      </c>
      <c r="F1704" t="s">
        <v>27</v>
      </c>
      <c r="G1704" t="s">
        <v>5725</v>
      </c>
      <c r="H1704" t="s">
        <v>135</v>
      </c>
    </row>
    <row r="1705" spans="1:8" x14ac:dyDescent="0.3">
      <c r="A1705" t="str">
        <f t="shared" si="26"/>
        <v>ISTANBUL-13.08.2020</v>
      </c>
      <c r="B1705" t="s">
        <v>5725</v>
      </c>
      <c r="C1705" s="21" t="s">
        <v>4652</v>
      </c>
      <c r="D1705">
        <v>29</v>
      </c>
      <c r="E1705">
        <v>23</v>
      </c>
      <c r="F1705" t="s">
        <v>27</v>
      </c>
      <c r="G1705" t="s">
        <v>5725</v>
      </c>
      <c r="H1705" t="s">
        <v>104</v>
      </c>
    </row>
    <row r="1706" spans="1:8" x14ac:dyDescent="0.3">
      <c r="A1706" t="str">
        <f t="shared" si="26"/>
        <v>ISTANBUL-15.08.2020</v>
      </c>
      <c r="B1706" t="s">
        <v>5725</v>
      </c>
      <c r="C1706" s="21" t="s">
        <v>3548</v>
      </c>
      <c r="D1706">
        <v>30</v>
      </c>
      <c r="E1706">
        <v>22</v>
      </c>
      <c r="F1706" t="s">
        <v>27</v>
      </c>
      <c r="G1706" t="s">
        <v>5725</v>
      </c>
      <c r="H1706" t="s">
        <v>104</v>
      </c>
    </row>
    <row r="1707" spans="1:8" x14ac:dyDescent="0.3">
      <c r="A1707" t="str">
        <f t="shared" si="26"/>
        <v>ISTANBUL-15.08.2020</v>
      </c>
      <c r="B1707" t="s">
        <v>5725</v>
      </c>
      <c r="C1707" s="21" t="s">
        <v>3548</v>
      </c>
      <c r="D1707">
        <v>30</v>
      </c>
      <c r="E1707">
        <v>22</v>
      </c>
      <c r="F1707" t="s">
        <v>27</v>
      </c>
      <c r="G1707" t="s">
        <v>5725</v>
      </c>
      <c r="H1707" t="s">
        <v>104</v>
      </c>
    </row>
    <row r="1708" spans="1:8" x14ac:dyDescent="0.3">
      <c r="A1708" t="str">
        <f t="shared" si="26"/>
        <v>ISTANBUL-18.08.2020</v>
      </c>
      <c r="B1708" t="s">
        <v>5725</v>
      </c>
      <c r="C1708" s="21" t="s">
        <v>4797</v>
      </c>
      <c r="D1708">
        <v>28</v>
      </c>
      <c r="E1708">
        <v>22</v>
      </c>
      <c r="F1708" t="s">
        <v>27</v>
      </c>
      <c r="G1708" t="s">
        <v>5725</v>
      </c>
      <c r="H1708" t="s">
        <v>135</v>
      </c>
    </row>
    <row r="1709" spans="1:8" x14ac:dyDescent="0.3">
      <c r="A1709" t="str">
        <f t="shared" si="26"/>
        <v>ISTANBUL-21.08.2020</v>
      </c>
      <c r="B1709" t="s">
        <v>5725</v>
      </c>
      <c r="C1709" s="21" t="s">
        <v>4276</v>
      </c>
      <c r="D1709">
        <v>26</v>
      </c>
      <c r="E1709">
        <v>18</v>
      </c>
      <c r="F1709" t="s">
        <v>37</v>
      </c>
      <c r="G1709" t="s">
        <v>5725</v>
      </c>
      <c r="H1709" t="s">
        <v>104</v>
      </c>
    </row>
    <row r="1710" spans="1:8" x14ac:dyDescent="0.3">
      <c r="A1710" t="str">
        <f t="shared" si="26"/>
        <v>ISTANBUL-22.08.2020</v>
      </c>
      <c r="B1710" t="s">
        <v>5725</v>
      </c>
      <c r="C1710" s="21" t="s">
        <v>4277</v>
      </c>
      <c r="D1710">
        <v>30</v>
      </c>
      <c r="E1710">
        <v>19</v>
      </c>
      <c r="F1710" t="s">
        <v>27</v>
      </c>
      <c r="G1710" t="s">
        <v>5725</v>
      </c>
      <c r="H1710" t="s">
        <v>164</v>
      </c>
    </row>
    <row r="1711" spans="1:8" x14ac:dyDescent="0.3">
      <c r="A1711" t="str">
        <f t="shared" si="26"/>
        <v>ISTANBUL-22.08.2020</v>
      </c>
      <c r="B1711" t="s">
        <v>5725</v>
      </c>
      <c r="C1711" s="21" t="s">
        <v>4277</v>
      </c>
      <c r="D1711">
        <v>30</v>
      </c>
      <c r="E1711">
        <v>19</v>
      </c>
      <c r="F1711" t="s">
        <v>27</v>
      </c>
      <c r="G1711" t="s">
        <v>5725</v>
      </c>
      <c r="H1711" t="s">
        <v>104</v>
      </c>
    </row>
    <row r="1712" spans="1:8" x14ac:dyDescent="0.3">
      <c r="A1712" t="str">
        <f t="shared" si="26"/>
        <v>ISTANBUL-23.08.2020</v>
      </c>
      <c r="B1712" t="s">
        <v>5725</v>
      </c>
      <c r="C1712" s="21" t="s">
        <v>4538</v>
      </c>
      <c r="D1712">
        <v>31</v>
      </c>
      <c r="E1712">
        <v>22</v>
      </c>
      <c r="F1712" t="s">
        <v>72</v>
      </c>
      <c r="G1712" t="s">
        <v>5725</v>
      </c>
      <c r="H1712" t="s">
        <v>164</v>
      </c>
    </row>
    <row r="1713" spans="1:8" x14ac:dyDescent="0.3">
      <c r="A1713" t="str">
        <f t="shared" si="26"/>
        <v>ISTANBUL-26.08.2020</v>
      </c>
      <c r="B1713" t="s">
        <v>5725</v>
      </c>
      <c r="C1713" s="21" t="s">
        <v>4539</v>
      </c>
      <c r="D1713">
        <v>30</v>
      </c>
      <c r="E1713">
        <v>21</v>
      </c>
      <c r="F1713" t="s">
        <v>27</v>
      </c>
      <c r="G1713" t="s">
        <v>5725</v>
      </c>
      <c r="H1713" t="s">
        <v>104</v>
      </c>
    </row>
    <row r="1714" spans="1:8" x14ac:dyDescent="0.3">
      <c r="A1714" t="str">
        <f t="shared" si="26"/>
        <v>ISTANBUL-26.08.2020</v>
      </c>
      <c r="B1714" t="s">
        <v>5725</v>
      </c>
      <c r="C1714" s="21" t="s">
        <v>4539</v>
      </c>
      <c r="D1714">
        <v>30</v>
      </c>
      <c r="E1714">
        <v>21</v>
      </c>
      <c r="F1714" t="s">
        <v>27</v>
      </c>
      <c r="G1714" t="s">
        <v>5725</v>
      </c>
      <c r="H1714" t="s">
        <v>135</v>
      </c>
    </row>
    <row r="1715" spans="1:8" x14ac:dyDescent="0.3">
      <c r="A1715" t="str">
        <f t="shared" si="26"/>
        <v>ISTANBUL-29.08.2020</v>
      </c>
      <c r="B1715" t="s">
        <v>5725</v>
      </c>
      <c r="C1715" s="21" t="s">
        <v>4821</v>
      </c>
      <c r="D1715">
        <v>33</v>
      </c>
      <c r="E1715">
        <v>22</v>
      </c>
      <c r="F1715" t="s">
        <v>72</v>
      </c>
      <c r="G1715" t="s">
        <v>5725</v>
      </c>
      <c r="H1715" t="s">
        <v>135</v>
      </c>
    </row>
    <row r="1716" spans="1:8" x14ac:dyDescent="0.3">
      <c r="A1716" t="str">
        <f t="shared" si="26"/>
        <v>ISTANBUL-01.09.2020</v>
      </c>
      <c r="B1716" t="s">
        <v>5725</v>
      </c>
      <c r="C1716" s="21" t="s">
        <v>4540</v>
      </c>
      <c r="D1716">
        <v>30</v>
      </c>
      <c r="E1716">
        <v>20</v>
      </c>
      <c r="F1716" t="s">
        <v>72</v>
      </c>
      <c r="G1716" t="s">
        <v>5725</v>
      </c>
      <c r="H1716" t="s">
        <v>135</v>
      </c>
    </row>
    <row r="1717" spans="1:8" x14ac:dyDescent="0.3">
      <c r="A1717" t="str">
        <f t="shared" si="26"/>
        <v>ISTANBUL-02.09.2020</v>
      </c>
      <c r="B1717" t="s">
        <v>5725</v>
      </c>
      <c r="C1717" s="21" t="s">
        <v>4735</v>
      </c>
      <c r="D1717">
        <v>33</v>
      </c>
      <c r="E1717">
        <v>21</v>
      </c>
      <c r="F1717" t="s">
        <v>27</v>
      </c>
      <c r="G1717" t="s">
        <v>5725</v>
      </c>
      <c r="H1717" t="s">
        <v>104</v>
      </c>
    </row>
    <row r="1718" spans="1:8" x14ac:dyDescent="0.3">
      <c r="A1718" t="str">
        <f t="shared" si="26"/>
        <v>ISTANBUL-05.09.2020</v>
      </c>
      <c r="B1718" t="s">
        <v>5725</v>
      </c>
      <c r="C1718" s="21" t="s">
        <v>4329</v>
      </c>
      <c r="D1718">
        <v>25</v>
      </c>
      <c r="E1718">
        <v>21</v>
      </c>
      <c r="F1718" t="s">
        <v>72</v>
      </c>
      <c r="G1718" t="s">
        <v>5725</v>
      </c>
      <c r="H1718" t="s">
        <v>104</v>
      </c>
    </row>
    <row r="1719" spans="1:8" x14ac:dyDescent="0.3">
      <c r="A1719" t="str">
        <f t="shared" si="26"/>
        <v>ISTANBUL-05.09.2020</v>
      </c>
      <c r="B1719" t="s">
        <v>5725</v>
      </c>
      <c r="C1719" s="21" t="s">
        <v>4329</v>
      </c>
      <c r="D1719">
        <v>25</v>
      </c>
      <c r="E1719">
        <v>21</v>
      </c>
      <c r="F1719" t="s">
        <v>72</v>
      </c>
      <c r="G1719" t="s">
        <v>5725</v>
      </c>
      <c r="H1719" t="s">
        <v>104</v>
      </c>
    </row>
    <row r="1720" spans="1:8" x14ac:dyDescent="0.3">
      <c r="A1720" t="str">
        <f t="shared" si="26"/>
        <v>ISTANBUL-08.09.2020</v>
      </c>
      <c r="B1720" t="s">
        <v>5725</v>
      </c>
      <c r="C1720" s="21" t="s">
        <v>4278</v>
      </c>
      <c r="D1720">
        <v>28</v>
      </c>
      <c r="E1720">
        <v>21</v>
      </c>
      <c r="F1720" t="s">
        <v>27</v>
      </c>
      <c r="G1720" t="s">
        <v>5725</v>
      </c>
      <c r="H1720" t="s">
        <v>104</v>
      </c>
    </row>
    <row r="1721" spans="1:8" x14ac:dyDescent="0.3">
      <c r="A1721" t="str">
        <f t="shared" si="26"/>
        <v>ISTANBUL-10.09.2020</v>
      </c>
      <c r="B1721" t="s">
        <v>5725</v>
      </c>
      <c r="C1721" s="21" t="s">
        <v>4147</v>
      </c>
      <c r="D1721">
        <v>30</v>
      </c>
      <c r="E1721">
        <v>21</v>
      </c>
      <c r="F1721" t="s">
        <v>27</v>
      </c>
      <c r="G1721" t="s">
        <v>5725</v>
      </c>
      <c r="H1721" t="s">
        <v>135</v>
      </c>
    </row>
    <row r="1722" spans="1:8" x14ac:dyDescent="0.3">
      <c r="A1722" t="str">
        <f t="shared" si="26"/>
        <v>ISTANBUL-10.09.2020</v>
      </c>
      <c r="B1722" t="s">
        <v>5725</v>
      </c>
      <c r="C1722" s="21" t="s">
        <v>4147</v>
      </c>
      <c r="D1722">
        <v>30</v>
      </c>
      <c r="E1722">
        <v>21</v>
      </c>
      <c r="F1722" t="s">
        <v>27</v>
      </c>
      <c r="G1722" t="s">
        <v>5725</v>
      </c>
      <c r="H1722" t="s">
        <v>104</v>
      </c>
    </row>
    <row r="1723" spans="1:8" x14ac:dyDescent="0.3">
      <c r="A1723" t="str">
        <f t="shared" si="26"/>
        <v>ISTANBUL-11.09.2020</v>
      </c>
      <c r="B1723" t="s">
        <v>5725</v>
      </c>
      <c r="C1723" s="21" t="s">
        <v>4419</v>
      </c>
      <c r="D1723">
        <v>31</v>
      </c>
      <c r="E1723">
        <v>21</v>
      </c>
      <c r="F1723" t="s">
        <v>27</v>
      </c>
      <c r="G1723" t="s">
        <v>5725</v>
      </c>
      <c r="H1723" t="s">
        <v>135</v>
      </c>
    </row>
    <row r="1724" spans="1:8" x14ac:dyDescent="0.3">
      <c r="A1724" t="str">
        <f t="shared" si="26"/>
        <v>ISTANBUL-13.09.2020</v>
      </c>
      <c r="B1724" t="s">
        <v>5725</v>
      </c>
      <c r="C1724" s="21" t="s">
        <v>4864</v>
      </c>
      <c r="D1724">
        <v>27</v>
      </c>
      <c r="E1724">
        <v>23</v>
      </c>
      <c r="F1724" t="s">
        <v>37</v>
      </c>
      <c r="G1724" t="s">
        <v>5725</v>
      </c>
      <c r="H1724" t="s">
        <v>164</v>
      </c>
    </row>
    <row r="1725" spans="1:8" x14ac:dyDescent="0.3">
      <c r="A1725" t="str">
        <f t="shared" si="26"/>
        <v>ISTANBUL-14.09.2020</v>
      </c>
      <c r="B1725" t="s">
        <v>5725</v>
      </c>
      <c r="C1725" s="21" t="s">
        <v>3966</v>
      </c>
      <c r="D1725">
        <v>28</v>
      </c>
      <c r="E1725">
        <v>23</v>
      </c>
      <c r="F1725" t="s">
        <v>27</v>
      </c>
      <c r="G1725" t="s">
        <v>5725</v>
      </c>
      <c r="H1725" t="s">
        <v>104</v>
      </c>
    </row>
    <row r="1726" spans="1:8" x14ac:dyDescent="0.3">
      <c r="A1726" t="str">
        <f t="shared" si="26"/>
        <v>ISTANBUL-15.09.2020</v>
      </c>
      <c r="B1726" t="s">
        <v>5725</v>
      </c>
      <c r="C1726" s="21" t="s">
        <v>3967</v>
      </c>
      <c r="D1726">
        <v>29</v>
      </c>
      <c r="E1726">
        <v>22</v>
      </c>
      <c r="F1726" t="s">
        <v>27</v>
      </c>
      <c r="G1726" t="s">
        <v>5725</v>
      </c>
      <c r="H1726" t="s">
        <v>164</v>
      </c>
    </row>
    <row r="1727" spans="1:8" x14ac:dyDescent="0.3">
      <c r="A1727" t="str">
        <f t="shared" si="26"/>
        <v>ISTANBUL-16.09.2020</v>
      </c>
      <c r="B1727" t="s">
        <v>5725</v>
      </c>
      <c r="C1727" s="21" t="s">
        <v>4907</v>
      </c>
      <c r="D1727">
        <v>28</v>
      </c>
      <c r="E1727">
        <v>22</v>
      </c>
      <c r="F1727" t="s">
        <v>27</v>
      </c>
      <c r="G1727" t="s">
        <v>5725</v>
      </c>
      <c r="H1727" t="s">
        <v>135</v>
      </c>
    </row>
    <row r="1728" spans="1:8" x14ac:dyDescent="0.3">
      <c r="A1728" t="str">
        <f t="shared" si="26"/>
        <v>ISTANBUL-18.09.2020</v>
      </c>
      <c r="B1728" t="s">
        <v>5725</v>
      </c>
      <c r="C1728" s="21" t="s">
        <v>4148</v>
      </c>
      <c r="D1728">
        <v>28</v>
      </c>
      <c r="E1728">
        <v>20</v>
      </c>
      <c r="F1728" t="s">
        <v>27</v>
      </c>
      <c r="G1728" t="s">
        <v>5725</v>
      </c>
      <c r="H1728" t="s">
        <v>135</v>
      </c>
    </row>
    <row r="1729" spans="1:8" x14ac:dyDescent="0.3">
      <c r="A1729" t="str">
        <f t="shared" si="26"/>
        <v>ISTANBUL-20.09.2020</v>
      </c>
      <c r="B1729" t="s">
        <v>5725</v>
      </c>
      <c r="C1729" s="21" t="s">
        <v>3506</v>
      </c>
      <c r="D1729">
        <v>24</v>
      </c>
      <c r="E1729">
        <v>20</v>
      </c>
      <c r="F1729" t="s">
        <v>37</v>
      </c>
      <c r="G1729" t="s">
        <v>5725</v>
      </c>
      <c r="H1729" t="s">
        <v>104</v>
      </c>
    </row>
    <row r="1730" spans="1:8" x14ac:dyDescent="0.3">
      <c r="A1730" t="str">
        <f t="shared" si="26"/>
        <v>ISTANBUL-23.09.2020</v>
      </c>
      <c r="B1730" t="s">
        <v>5725</v>
      </c>
      <c r="C1730" s="21" t="s">
        <v>3507</v>
      </c>
      <c r="D1730">
        <v>27</v>
      </c>
      <c r="E1730">
        <v>19</v>
      </c>
      <c r="F1730" t="s">
        <v>27</v>
      </c>
      <c r="G1730" t="s">
        <v>5725</v>
      </c>
      <c r="H1730" t="s">
        <v>104</v>
      </c>
    </row>
    <row r="1731" spans="1:8" x14ac:dyDescent="0.3">
      <c r="A1731" t="str">
        <f t="shared" ref="A1731:A1794" si="27">CONCATENATE(B1731,"-",C1731)</f>
        <v>ISTANBUL-25.09.2020</v>
      </c>
      <c r="B1731" t="s">
        <v>5725</v>
      </c>
      <c r="C1731" s="21" t="s">
        <v>4279</v>
      </c>
      <c r="D1731">
        <v>28</v>
      </c>
      <c r="E1731">
        <v>19</v>
      </c>
      <c r="F1731" t="s">
        <v>27</v>
      </c>
      <c r="G1731" t="s">
        <v>5725</v>
      </c>
      <c r="H1731" t="s">
        <v>164</v>
      </c>
    </row>
    <row r="1732" spans="1:8" x14ac:dyDescent="0.3">
      <c r="A1732" t="str">
        <f t="shared" si="27"/>
        <v>ISTANBUL-27.09.2020</v>
      </c>
      <c r="B1732" t="s">
        <v>5725</v>
      </c>
      <c r="C1732" s="21" t="s">
        <v>4420</v>
      </c>
      <c r="D1732">
        <v>24</v>
      </c>
      <c r="E1732">
        <v>20</v>
      </c>
      <c r="F1732" t="s">
        <v>27</v>
      </c>
      <c r="G1732" t="s">
        <v>5725</v>
      </c>
      <c r="H1732" t="s">
        <v>135</v>
      </c>
    </row>
    <row r="1733" spans="1:8" x14ac:dyDescent="0.3">
      <c r="A1733" t="str">
        <f t="shared" si="27"/>
        <v>ISTANBUL-29.09.2020</v>
      </c>
      <c r="B1733" t="s">
        <v>5725</v>
      </c>
      <c r="C1733" s="21" t="s">
        <v>4908</v>
      </c>
      <c r="D1733">
        <v>27</v>
      </c>
      <c r="E1733">
        <v>22</v>
      </c>
      <c r="F1733" t="s">
        <v>37</v>
      </c>
      <c r="G1733" t="s">
        <v>5725</v>
      </c>
      <c r="H1733" t="s">
        <v>104</v>
      </c>
    </row>
    <row r="1734" spans="1:8" x14ac:dyDescent="0.3">
      <c r="A1734" t="str">
        <f t="shared" si="27"/>
        <v>ISTANBUL-30.09.2020</v>
      </c>
      <c r="B1734" t="s">
        <v>5725</v>
      </c>
      <c r="C1734" s="21" t="s">
        <v>3968</v>
      </c>
      <c r="D1734">
        <v>23</v>
      </c>
      <c r="E1734">
        <v>17</v>
      </c>
      <c r="F1734" t="s">
        <v>27</v>
      </c>
      <c r="G1734" t="s">
        <v>5725</v>
      </c>
      <c r="H1734" t="s">
        <v>104</v>
      </c>
    </row>
    <row r="1735" spans="1:8" x14ac:dyDescent="0.3">
      <c r="A1735" t="str">
        <f t="shared" si="27"/>
        <v>ISTANBUL-01.10.2020</v>
      </c>
      <c r="B1735" t="s">
        <v>5725</v>
      </c>
      <c r="C1735" s="21" t="s">
        <v>4736</v>
      </c>
      <c r="D1735">
        <v>23</v>
      </c>
      <c r="E1735">
        <v>16</v>
      </c>
      <c r="F1735" t="s">
        <v>27</v>
      </c>
      <c r="G1735" t="s">
        <v>5725</v>
      </c>
      <c r="H1735" t="s">
        <v>104</v>
      </c>
    </row>
    <row r="1736" spans="1:8" x14ac:dyDescent="0.3">
      <c r="A1736" t="str">
        <f t="shared" si="27"/>
        <v>ISTANBUL-02.10.2020</v>
      </c>
      <c r="B1736" t="s">
        <v>5725</v>
      </c>
      <c r="C1736" s="21" t="s">
        <v>4909</v>
      </c>
      <c r="D1736">
        <v>25</v>
      </c>
      <c r="E1736">
        <v>17</v>
      </c>
      <c r="F1736" t="s">
        <v>27</v>
      </c>
      <c r="G1736" t="s">
        <v>5725</v>
      </c>
      <c r="H1736" t="s">
        <v>104</v>
      </c>
    </row>
    <row r="1737" spans="1:8" x14ac:dyDescent="0.3">
      <c r="A1737" t="str">
        <f t="shared" si="27"/>
        <v>ISTANBUL-05.10.2020</v>
      </c>
      <c r="B1737" t="s">
        <v>5725</v>
      </c>
      <c r="C1737" s="21" t="s">
        <v>4822</v>
      </c>
      <c r="D1737">
        <v>31</v>
      </c>
      <c r="E1737">
        <v>17</v>
      </c>
      <c r="F1737" t="s">
        <v>27</v>
      </c>
      <c r="G1737" t="s">
        <v>5725</v>
      </c>
      <c r="H1737" t="s">
        <v>104</v>
      </c>
    </row>
    <row r="1738" spans="1:8" x14ac:dyDescent="0.3">
      <c r="A1738" t="str">
        <f t="shared" si="27"/>
        <v>ISTANBUL-05.10.2020</v>
      </c>
      <c r="B1738" t="s">
        <v>5725</v>
      </c>
      <c r="C1738" s="21" t="s">
        <v>4822</v>
      </c>
      <c r="D1738">
        <v>31</v>
      </c>
      <c r="E1738">
        <v>17</v>
      </c>
      <c r="F1738" t="s">
        <v>27</v>
      </c>
      <c r="G1738" t="s">
        <v>5725</v>
      </c>
      <c r="H1738" t="s">
        <v>104</v>
      </c>
    </row>
    <row r="1739" spans="1:8" x14ac:dyDescent="0.3">
      <c r="A1739" t="str">
        <f t="shared" si="27"/>
        <v>ISTANBUL-06.10.2020</v>
      </c>
      <c r="B1739" t="s">
        <v>5725</v>
      </c>
      <c r="C1739" s="21" t="s">
        <v>4421</v>
      </c>
      <c r="D1739">
        <v>32</v>
      </c>
      <c r="E1739">
        <v>19</v>
      </c>
      <c r="F1739" t="s">
        <v>27</v>
      </c>
      <c r="G1739" t="s">
        <v>5725</v>
      </c>
      <c r="H1739" t="s">
        <v>135</v>
      </c>
    </row>
    <row r="1740" spans="1:8" x14ac:dyDescent="0.3">
      <c r="A1740" t="str">
        <f t="shared" si="27"/>
        <v>ISTANBUL-07.10.2020</v>
      </c>
      <c r="B1740" t="s">
        <v>5725</v>
      </c>
      <c r="C1740" s="21" t="s">
        <v>4910</v>
      </c>
      <c r="D1740">
        <v>29</v>
      </c>
      <c r="E1740">
        <v>20</v>
      </c>
      <c r="F1740" t="s">
        <v>27</v>
      </c>
      <c r="G1740" t="s">
        <v>5725</v>
      </c>
      <c r="H1740" t="s">
        <v>135</v>
      </c>
    </row>
    <row r="1741" spans="1:8" x14ac:dyDescent="0.3">
      <c r="A1741" t="str">
        <f t="shared" si="27"/>
        <v>ISTANBUL-10.10.2020</v>
      </c>
      <c r="B1741" t="s">
        <v>5725</v>
      </c>
      <c r="C1741" s="21" t="s">
        <v>4149</v>
      </c>
      <c r="D1741">
        <v>20</v>
      </c>
      <c r="E1741">
        <v>16</v>
      </c>
      <c r="F1741" t="s">
        <v>37</v>
      </c>
      <c r="G1741" t="s">
        <v>5725</v>
      </c>
      <c r="H1741" t="s">
        <v>135</v>
      </c>
    </row>
    <row r="1742" spans="1:8" x14ac:dyDescent="0.3">
      <c r="A1742" t="str">
        <f t="shared" si="27"/>
        <v>ISTANBUL-11.10.2020</v>
      </c>
      <c r="B1742" t="s">
        <v>5725</v>
      </c>
      <c r="C1742" s="21" t="s">
        <v>4422</v>
      </c>
      <c r="D1742">
        <v>24</v>
      </c>
      <c r="E1742">
        <v>17</v>
      </c>
      <c r="F1742" t="s">
        <v>27</v>
      </c>
      <c r="G1742" t="s">
        <v>5725</v>
      </c>
      <c r="H1742" t="s">
        <v>104</v>
      </c>
    </row>
    <row r="1743" spans="1:8" x14ac:dyDescent="0.3">
      <c r="A1743" t="str">
        <f t="shared" si="27"/>
        <v>ISTANBUL-12.10.2020</v>
      </c>
      <c r="B1743" t="s">
        <v>5725</v>
      </c>
      <c r="C1743" s="21" t="s">
        <v>4423</v>
      </c>
      <c r="D1743">
        <v>26</v>
      </c>
      <c r="E1743">
        <v>15</v>
      </c>
      <c r="F1743" t="s">
        <v>27</v>
      </c>
      <c r="G1743" t="s">
        <v>5725</v>
      </c>
      <c r="H1743" t="s">
        <v>135</v>
      </c>
    </row>
    <row r="1744" spans="1:8" x14ac:dyDescent="0.3">
      <c r="A1744" t="str">
        <f t="shared" si="27"/>
        <v>ISTANBUL-14.10.2020</v>
      </c>
      <c r="B1744" t="s">
        <v>5725</v>
      </c>
      <c r="C1744" s="21" t="s">
        <v>4737</v>
      </c>
      <c r="D1744">
        <v>23</v>
      </c>
      <c r="E1744">
        <v>18</v>
      </c>
      <c r="F1744" t="s">
        <v>72</v>
      </c>
      <c r="G1744" t="s">
        <v>5725</v>
      </c>
      <c r="H1744" t="s">
        <v>104</v>
      </c>
    </row>
    <row r="1745" spans="1:8" x14ac:dyDescent="0.3">
      <c r="A1745" t="str">
        <f t="shared" si="27"/>
        <v>ISTANBUL-15.10.2020</v>
      </c>
      <c r="B1745" t="s">
        <v>5725</v>
      </c>
      <c r="C1745" s="21" t="s">
        <v>4823</v>
      </c>
      <c r="D1745">
        <v>24</v>
      </c>
      <c r="E1745">
        <v>17</v>
      </c>
      <c r="F1745" t="s">
        <v>27</v>
      </c>
      <c r="G1745" t="s">
        <v>5725</v>
      </c>
      <c r="H1745" t="s">
        <v>104</v>
      </c>
    </row>
    <row r="1746" spans="1:8" x14ac:dyDescent="0.3">
      <c r="A1746" t="str">
        <f t="shared" si="27"/>
        <v>ISTANBUL-16.10.2020</v>
      </c>
      <c r="B1746" t="s">
        <v>5725</v>
      </c>
      <c r="C1746" s="21" t="s">
        <v>4424</v>
      </c>
      <c r="D1746">
        <v>27</v>
      </c>
      <c r="E1746">
        <v>16</v>
      </c>
      <c r="F1746" t="s">
        <v>27</v>
      </c>
      <c r="G1746" t="s">
        <v>5725</v>
      </c>
      <c r="H1746" t="s">
        <v>135</v>
      </c>
    </row>
    <row r="1747" spans="1:8" x14ac:dyDescent="0.3">
      <c r="A1747" t="str">
        <f t="shared" si="27"/>
        <v>ISTANBUL-17.10.2020</v>
      </c>
      <c r="B1747" t="s">
        <v>5725</v>
      </c>
      <c r="C1747" s="21" t="s">
        <v>4911</v>
      </c>
      <c r="D1747">
        <v>27</v>
      </c>
      <c r="E1747">
        <v>18</v>
      </c>
      <c r="F1747" t="s">
        <v>37</v>
      </c>
      <c r="G1747" t="s">
        <v>5725</v>
      </c>
      <c r="H1747" t="s">
        <v>135</v>
      </c>
    </row>
    <row r="1748" spans="1:8" x14ac:dyDescent="0.3">
      <c r="A1748" t="str">
        <f t="shared" si="27"/>
        <v>ISTANBUL-18.10.2020</v>
      </c>
      <c r="B1748" t="s">
        <v>5725</v>
      </c>
      <c r="C1748" s="21" t="s">
        <v>4865</v>
      </c>
      <c r="D1748">
        <v>20</v>
      </c>
      <c r="E1748">
        <v>14</v>
      </c>
      <c r="F1748" t="s">
        <v>37</v>
      </c>
      <c r="G1748" t="s">
        <v>5725</v>
      </c>
      <c r="H1748" t="s">
        <v>104</v>
      </c>
    </row>
    <row r="1749" spans="1:8" x14ac:dyDescent="0.3">
      <c r="A1749" t="str">
        <f t="shared" si="27"/>
        <v>ISTANBUL-22.10.2020</v>
      </c>
      <c r="B1749" t="s">
        <v>5725</v>
      </c>
      <c r="C1749" s="21" t="s">
        <v>4280</v>
      </c>
      <c r="D1749">
        <v>25</v>
      </c>
      <c r="E1749">
        <v>16</v>
      </c>
      <c r="F1749" t="s">
        <v>27</v>
      </c>
      <c r="G1749" t="s">
        <v>5725</v>
      </c>
      <c r="H1749" t="s">
        <v>104</v>
      </c>
    </row>
    <row r="1750" spans="1:8" x14ac:dyDescent="0.3">
      <c r="A1750" t="str">
        <f t="shared" si="27"/>
        <v>ISTANBUL-25.10.2020</v>
      </c>
      <c r="B1750" t="s">
        <v>5725</v>
      </c>
      <c r="C1750" s="21" t="s">
        <v>4150</v>
      </c>
      <c r="D1750">
        <v>25</v>
      </c>
      <c r="E1750">
        <v>17</v>
      </c>
      <c r="F1750" t="s">
        <v>27</v>
      </c>
      <c r="G1750" t="s">
        <v>5725</v>
      </c>
      <c r="H1750" t="s">
        <v>104</v>
      </c>
    </row>
    <row r="1751" spans="1:8" x14ac:dyDescent="0.3">
      <c r="A1751" t="str">
        <f t="shared" si="27"/>
        <v>ISTANBUL-26.10.2020</v>
      </c>
      <c r="B1751" t="s">
        <v>5725</v>
      </c>
      <c r="C1751" s="21" t="s">
        <v>4281</v>
      </c>
      <c r="D1751">
        <v>22</v>
      </c>
      <c r="E1751">
        <v>15</v>
      </c>
      <c r="F1751" t="s">
        <v>275</v>
      </c>
      <c r="G1751" t="s">
        <v>5725</v>
      </c>
      <c r="H1751" t="s">
        <v>164</v>
      </c>
    </row>
    <row r="1752" spans="1:8" x14ac:dyDescent="0.3">
      <c r="A1752" t="str">
        <f t="shared" si="27"/>
        <v>ISTANBUL-29.10.2020</v>
      </c>
      <c r="B1752" t="s">
        <v>5725</v>
      </c>
      <c r="C1752" s="21" t="s">
        <v>4425</v>
      </c>
      <c r="D1752">
        <v>19</v>
      </c>
      <c r="E1752">
        <v>15</v>
      </c>
      <c r="F1752" t="s">
        <v>37</v>
      </c>
      <c r="G1752" t="s">
        <v>5725</v>
      </c>
      <c r="H1752" t="s">
        <v>164</v>
      </c>
    </row>
    <row r="1753" spans="1:8" x14ac:dyDescent="0.3">
      <c r="A1753" t="str">
        <f t="shared" si="27"/>
        <v>ISTANBUL-29.10.2020</v>
      </c>
      <c r="B1753" t="s">
        <v>5725</v>
      </c>
      <c r="C1753" s="21" t="s">
        <v>4425</v>
      </c>
      <c r="D1753">
        <v>19</v>
      </c>
      <c r="E1753">
        <v>15</v>
      </c>
      <c r="F1753" t="s">
        <v>37</v>
      </c>
      <c r="G1753" t="s">
        <v>5725</v>
      </c>
      <c r="H1753" t="s">
        <v>164</v>
      </c>
    </row>
    <row r="1754" spans="1:8" x14ac:dyDescent="0.3">
      <c r="A1754" t="str">
        <f t="shared" si="27"/>
        <v>ISTANBUL-02.11.2020</v>
      </c>
      <c r="B1754" t="s">
        <v>5725</v>
      </c>
      <c r="C1754" s="21" t="s">
        <v>4151</v>
      </c>
      <c r="D1754">
        <v>16</v>
      </c>
      <c r="E1754">
        <v>10</v>
      </c>
      <c r="F1754" t="s">
        <v>27</v>
      </c>
      <c r="G1754" t="s">
        <v>5725</v>
      </c>
      <c r="H1754" t="s">
        <v>164</v>
      </c>
    </row>
    <row r="1755" spans="1:8" x14ac:dyDescent="0.3">
      <c r="A1755" t="str">
        <f t="shared" si="27"/>
        <v>ISTANBUL-03.11.2020</v>
      </c>
      <c r="B1755" t="s">
        <v>5725</v>
      </c>
      <c r="C1755" s="21" t="s">
        <v>3508</v>
      </c>
      <c r="D1755">
        <v>16</v>
      </c>
      <c r="E1755">
        <v>10</v>
      </c>
      <c r="F1755" t="s">
        <v>27</v>
      </c>
      <c r="G1755" t="s">
        <v>5725</v>
      </c>
      <c r="H1755" t="s">
        <v>104</v>
      </c>
    </row>
    <row r="1756" spans="1:8" x14ac:dyDescent="0.3">
      <c r="A1756" t="str">
        <f t="shared" si="27"/>
        <v>ISTANBUL-03.11.2020</v>
      </c>
      <c r="B1756" t="s">
        <v>5725</v>
      </c>
      <c r="C1756" s="21" t="s">
        <v>3508</v>
      </c>
      <c r="D1756">
        <v>16</v>
      </c>
      <c r="E1756">
        <v>10</v>
      </c>
      <c r="F1756" t="s">
        <v>27</v>
      </c>
      <c r="G1756" t="s">
        <v>5725</v>
      </c>
      <c r="H1756" t="s">
        <v>104</v>
      </c>
    </row>
    <row r="1757" spans="1:8" x14ac:dyDescent="0.3">
      <c r="A1757" t="str">
        <f t="shared" si="27"/>
        <v>ISTANBUL-03.11.2020</v>
      </c>
      <c r="B1757" t="s">
        <v>5725</v>
      </c>
      <c r="C1757" s="21" t="s">
        <v>3508</v>
      </c>
      <c r="D1757">
        <v>16</v>
      </c>
      <c r="E1757">
        <v>10</v>
      </c>
      <c r="F1757" t="s">
        <v>27</v>
      </c>
      <c r="G1757" t="s">
        <v>5725</v>
      </c>
      <c r="H1757" t="s">
        <v>164</v>
      </c>
    </row>
    <row r="1758" spans="1:8" x14ac:dyDescent="0.3">
      <c r="A1758" t="str">
        <f t="shared" si="27"/>
        <v>ISTANBUL-06.11.2020</v>
      </c>
      <c r="B1758" t="s">
        <v>5725</v>
      </c>
      <c r="C1758" s="21" t="s">
        <v>4798</v>
      </c>
      <c r="D1758">
        <v>16</v>
      </c>
      <c r="E1758">
        <v>12</v>
      </c>
      <c r="F1758" t="s">
        <v>37</v>
      </c>
      <c r="G1758" t="s">
        <v>5725</v>
      </c>
      <c r="H1758" t="s">
        <v>104</v>
      </c>
    </row>
    <row r="1759" spans="1:8" x14ac:dyDescent="0.3">
      <c r="A1759" t="str">
        <f t="shared" si="27"/>
        <v>ISTANBUL-07.11.2020</v>
      </c>
      <c r="B1759" t="s">
        <v>5725</v>
      </c>
      <c r="C1759" s="21" t="s">
        <v>4654</v>
      </c>
      <c r="D1759">
        <v>15</v>
      </c>
      <c r="E1759">
        <v>11</v>
      </c>
      <c r="F1759" t="s">
        <v>37</v>
      </c>
      <c r="G1759" t="s">
        <v>5725</v>
      </c>
      <c r="H1759" t="s">
        <v>164</v>
      </c>
    </row>
    <row r="1760" spans="1:8" x14ac:dyDescent="0.3">
      <c r="A1760" t="str">
        <f t="shared" si="27"/>
        <v>ISTANBUL-10.11.2020</v>
      </c>
      <c r="B1760" t="s">
        <v>5725</v>
      </c>
      <c r="C1760" s="21" t="s">
        <v>3969</v>
      </c>
      <c r="D1760">
        <v>16</v>
      </c>
      <c r="E1760">
        <v>12</v>
      </c>
      <c r="F1760" t="s">
        <v>37</v>
      </c>
      <c r="G1760" t="s">
        <v>5725</v>
      </c>
      <c r="H1760" t="s">
        <v>104</v>
      </c>
    </row>
    <row r="1761" spans="1:8" x14ac:dyDescent="0.3">
      <c r="A1761" t="str">
        <f t="shared" si="27"/>
        <v>ISTANBUL-10.11.2020</v>
      </c>
      <c r="B1761" t="s">
        <v>5725</v>
      </c>
      <c r="C1761" s="21" t="s">
        <v>3969</v>
      </c>
      <c r="D1761">
        <v>16</v>
      </c>
      <c r="E1761">
        <v>12</v>
      </c>
      <c r="F1761" t="s">
        <v>37</v>
      </c>
      <c r="G1761" t="s">
        <v>5725</v>
      </c>
      <c r="H1761" t="s">
        <v>164</v>
      </c>
    </row>
    <row r="1762" spans="1:8" x14ac:dyDescent="0.3">
      <c r="A1762" t="str">
        <f t="shared" si="27"/>
        <v>ISTANBUL-12.11.2020</v>
      </c>
      <c r="B1762" t="s">
        <v>5725</v>
      </c>
      <c r="C1762" s="21" t="s">
        <v>4738</v>
      </c>
      <c r="D1762">
        <v>17</v>
      </c>
      <c r="E1762">
        <v>13</v>
      </c>
      <c r="F1762" t="s">
        <v>27</v>
      </c>
      <c r="G1762" t="s">
        <v>5725</v>
      </c>
      <c r="H1762" t="s">
        <v>104</v>
      </c>
    </row>
    <row r="1763" spans="1:8" x14ac:dyDescent="0.3">
      <c r="A1763" t="str">
        <f t="shared" si="27"/>
        <v>ISTANBUL-16.11.2020</v>
      </c>
      <c r="B1763" t="s">
        <v>5725</v>
      </c>
      <c r="C1763" s="21" t="s">
        <v>4541</v>
      </c>
      <c r="D1763">
        <v>16</v>
      </c>
      <c r="E1763">
        <v>8</v>
      </c>
      <c r="F1763" t="s">
        <v>27</v>
      </c>
      <c r="G1763" t="s">
        <v>5725</v>
      </c>
      <c r="H1763" t="s">
        <v>104</v>
      </c>
    </row>
    <row r="1764" spans="1:8" x14ac:dyDescent="0.3">
      <c r="A1764" t="str">
        <f t="shared" si="27"/>
        <v>ISTANBUL-17.11.2020</v>
      </c>
      <c r="B1764" t="s">
        <v>5725</v>
      </c>
      <c r="C1764" s="21" t="s">
        <v>4739</v>
      </c>
      <c r="D1764">
        <v>17</v>
      </c>
      <c r="E1764">
        <v>8</v>
      </c>
      <c r="F1764" t="s">
        <v>27</v>
      </c>
      <c r="G1764" t="s">
        <v>5725</v>
      </c>
      <c r="H1764" t="s">
        <v>135</v>
      </c>
    </row>
    <row r="1765" spans="1:8" x14ac:dyDescent="0.3">
      <c r="A1765" t="str">
        <f t="shared" si="27"/>
        <v>ISTANBUL-19.11.2020</v>
      </c>
      <c r="B1765" t="s">
        <v>5725</v>
      </c>
      <c r="C1765" s="21" t="s">
        <v>3970</v>
      </c>
      <c r="D1765">
        <v>14</v>
      </c>
      <c r="E1765">
        <v>10</v>
      </c>
      <c r="F1765" t="s">
        <v>37</v>
      </c>
      <c r="G1765" t="s">
        <v>5725</v>
      </c>
      <c r="H1765" t="s">
        <v>164</v>
      </c>
    </row>
    <row r="1766" spans="1:8" x14ac:dyDescent="0.3">
      <c r="A1766" t="str">
        <f t="shared" si="27"/>
        <v>ISTANBUL-19.11.2020</v>
      </c>
      <c r="B1766" t="s">
        <v>5725</v>
      </c>
      <c r="C1766" s="21" t="s">
        <v>3970</v>
      </c>
      <c r="D1766">
        <v>14</v>
      </c>
      <c r="E1766">
        <v>10</v>
      </c>
      <c r="F1766" t="s">
        <v>37</v>
      </c>
      <c r="G1766" t="s">
        <v>5725</v>
      </c>
      <c r="H1766" t="s">
        <v>104</v>
      </c>
    </row>
    <row r="1767" spans="1:8" x14ac:dyDescent="0.3">
      <c r="A1767" t="str">
        <f t="shared" si="27"/>
        <v>ISTANBUL-20.11.2020</v>
      </c>
      <c r="B1767" t="s">
        <v>5725</v>
      </c>
      <c r="C1767" s="21" t="s">
        <v>3509</v>
      </c>
      <c r="D1767">
        <v>14</v>
      </c>
      <c r="E1767">
        <v>9</v>
      </c>
      <c r="F1767" t="s">
        <v>27</v>
      </c>
      <c r="G1767" t="s">
        <v>5725</v>
      </c>
      <c r="H1767" t="s">
        <v>104</v>
      </c>
    </row>
    <row r="1768" spans="1:8" x14ac:dyDescent="0.3">
      <c r="A1768" t="str">
        <f t="shared" si="27"/>
        <v>ISTANBUL-20.11.2020</v>
      </c>
      <c r="B1768" t="s">
        <v>5725</v>
      </c>
      <c r="C1768" s="21" t="s">
        <v>3509</v>
      </c>
      <c r="D1768">
        <v>14</v>
      </c>
      <c r="E1768">
        <v>9</v>
      </c>
      <c r="F1768" t="s">
        <v>27</v>
      </c>
      <c r="G1768" t="s">
        <v>5725</v>
      </c>
      <c r="H1768" t="s">
        <v>164</v>
      </c>
    </row>
    <row r="1769" spans="1:8" x14ac:dyDescent="0.3">
      <c r="A1769" t="str">
        <f t="shared" si="27"/>
        <v>ISTANBUL-20.11.2020</v>
      </c>
      <c r="B1769" t="s">
        <v>5725</v>
      </c>
      <c r="C1769" s="21" t="s">
        <v>3509</v>
      </c>
      <c r="D1769">
        <v>14</v>
      </c>
      <c r="E1769">
        <v>9</v>
      </c>
      <c r="F1769" t="s">
        <v>27</v>
      </c>
      <c r="G1769" t="s">
        <v>5725</v>
      </c>
      <c r="H1769" t="s">
        <v>164</v>
      </c>
    </row>
    <row r="1770" spans="1:8" x14ac:dyDescent="0.3">
      <c r="A1770" t="str">
        <f t="shared" si="27"/>
        <v>ISTANBUL-28.11.2020</v>
      </c>
      <c r="B1770" t="s">
        <v>5725</v>
      </c>
      <c r="C1770" s="21" t="s">
        <v>3615</v>
      </c>
      <c r="D1770">
        <v>14</v>
      </c>
      <c r="E1770">
        <v>9</v>
      </c>
      <c r="F1770" t="s">
        <v>72</v>
      </c>
      <c r="G1770" t="s">
        <v>5725</v>
      </c>
      <c r="H1770" t="s">
        <v>104</v>
      </c>
    </row>
    <row r="1771" spans="1:8" x14ac:dyDescent="0.3">
      <c r="A1771" t="str">
        <f t="shared" si="27"/>
        <v>ISTANBUL-28.11.2020</v>
      </c>
      <c r="B1771" t="s">
        <v>5725</v>
      </c>
      <c r="C1771" s="21" t="s">
        <v>3615</v>
      </c>
      <c r="D1771">
        <v>14</v>
      </c>
      <c r="E1771">
        <v>9</v>
      </c>
      <c r="F1771" t="s">
        <v>72</v>
      </c>
      <c r="G1771" t="s">
        <v>5725</v>
      </c>
      <c r="H1771" t="s">
        <v>164</v>
      </c>
    </row>
    <row r="1772" spans="1:8" x14ac:dyDescent="0.3">
      <c r="A1772" t="str">
        <f t="shared" si="27"/>
        <v>ISTANBUL-28.11.2020</v>
      </c>
      <c r="B1772" t="s">
        <v>5725</v>
      </c>
      <c r="C1772" s="21" t="s">
        <v>3615</v>
      </c>
      <c r="D1772">
        <v>14</v>
      </c>
      <c r="E1772">
        <v>9</v>
      </c>
      <c r="F1772" t="s">
        <v>72</v>
      </c>
      <c r="G1772" t="s">
        <v>5725</v>
      </c>
      <c r="H1772" t="s">
        <v>104</v>
      </c>
    </row>
    <row r="1773" spans="1:8" x14ac:dyDescent="0.3">
      <c r="A1773" t="str">
        <f t="shared" si="27"/>
        <v>ISTANBUL-28.11.2020</v>
      </c>
      <c r="B1773" t="s">
        <v>5725</v>
      </c>
      <c r="C1773" s="21" t="s">
        <v>3615</v>
      </c>
      <c r="D1773">
        <v>14</v>
      </c>
      <c r="E1773">
        <v>9</v>
      </c>
      <c r="F1773" t="s">
        <v>72</v>
      </c>
      <c r="G1773" t="s">
        <v>5725</v>
      </c>
      <c r="H1773" t="s">
        <v>104</v>
      </c>
    </row>
    <row r="1774" spans="1:8" x14ac:dyDescent="0.3">
      <c r="A1774" t="str">
        <f t="shared" si="27"/>
        <v>ISTANBUL-02.12.2020</v>
      </c>
      <c r="B1774" t="s">
        <v>5725</v>
      </c>
      <c r="C1774" s="21" t="s">
        <v>4740</v>
      </c>
      <c r="D1774">
        <v>11</v>
      </c>
      <c r="E1774">
        <v>6</v>
      </c>
      <c r="F1774" t="s">
        <v>27</v>
      </c>
      <c r="G1774" t="s">
        <v>5725</v>
      </c>
      <c r="H1774" t="s">
        <v>104</v>
      </c>
    </row>
    <row r="1775" spans="1:8" x14ac:dyDescent="0.3">
      <c r="A1775" t="str">
        <f t="shared" si="27"/>
        <v>ISTANBUL-03.12.2020</v>
      </c>
      <c r="B1775" t="s">
        <v>5725</v>
      </c>
      <c r="C1775" s="21" t="s">
        <v>3971</v>
      </c>
      <c r="D1775">
        <v>15</v>
      </c>
      <c r="E1775">
        <v>7</v>
      </c>
      <c r="F1775" t="s">
        <v>27</v>
      </c>
      <c r="G1775" t="s">
        <v>5725</v>
      </c>
      <c r="H1775" t="s">
        <v>104</v>
      </c>
    </row>
    <row r="1776" spans="1:8" x14ac:dyDescent="0.3">
      <c r="A1776" t="str">
        <f t="shared" si="27"/>
        <v>ISTANBUL-05.12.2020</v>
      </c>
      <c r="B1776" t="s">
        <v>5725</v>
      </c>
      <c r="C1776" s="21" t="s">
        <v>3972</v>
      </c>
      <c r="D1776">
        <v>18</v>
      </c>
      <c r="E1776">
        <v>8</v>
      </c>
      <c r="F1776" t="s">
        <v>27</v>
      </c>
      <c r="G1776" t="s">
        <v>5725</v>
      </c>
      <c r="H1776" t="s">
        <v>104</v>
      </c>
    </row>
    <row r="1777" spans="1:8" x14ac:dyDescent="0.3">
      <c r="A1777" t="str">
        <f t="shared" si="27"/>
        <v>ISTANBUL-07.12.2020</v>
      </c>
      <c r="B1777" t="s">
        <v>5725</v>
      </c>
      <c r="C1777" s="21" t="s">
        <v>4542</v>
      </c>
      <c r="D1777">
        <v>14</v>
      </c>
      <c r="E1777">
        <v>9</v>
      </c>
      <c r="F1777" t="s">
        <v>37</v>
      </c>
      <c r="G1777" t="s">
        <v>5725</v>
      </c>
      <c r="H1777" t="s">
        <v>104</v>
      </c>
    </row>
    <row r="1778" spans="1:8" x14ac:dyDescent="0.3">
      <c r="A1778" t="str">
        <f t="shared" si="27"/>
        <v>ISTANBUL-08.12.2020</v>
      </c>
      <c r="B1778" t="s">
        <v>5725</v>
      </c>
      <c r="C1778" s="21" t="s">
        <v>3973</v>
      </c>
      <c r="D1778">
        <v>12</v>
      </c>
      <c r="E1778">
        <v>8</v>
      </c>
      <c r="F1778" t="s">
        <v>37</v>
      </c>
      <c r="G1778" t="s">
        <v>5725</v>
      </c>
      <c r="H1778" t="s">
        <v>104</v>
      </c>
    </row>
    <row r="1779" spans="1:8" x14ac:dyDescent="0.3">
      <c r="A1779" t="str">
        <f t="shared" si="27"/>
        <v>ISTANBUL-08.12.2020</v>
      </c>
      <c r="B1779" t="s">
        <v>5725</v>
      </c>
      <c r="C1779" s="21" t="s">
        <v>3973</v>
      </c>
      <c r="D1779">
        <v>12</v>
      </c>
      <c r="E1779">
        <v>8</v>
      </c>
      <c r="F1779" t="s">
        <v>37</v>
      </c>
      <c r="G1779" t="s">
        <v>5725</v>
      </c>
      <c r="H1779" t="s">
        <v>104</v>
      </c>
    </row>
    <row r="1780" spans="1:8" x14ac:dyDescent="0.3">
      <c r="A1780" t="str">
        <f t="shared" si="27"/>
        <v>ISTANBUL-13.12.2020</v>
      </c>
      <c r="B1780" t="s">
        <v>5725</v>
      </c>
      <c r="C1780" s="21" t="s">
        <v>4330</v>
      </c>
      <c r="D1780">
        <v>15</v>
      </c>
      <c r="E1780">
        <v>11</v>
      </c>
      <c r="F1780" t="s">
        <v>72</v>
      </c>
      <c r="G1780" t="s">
        <v>5725</v>
      </c>
      <c r="H1780" t="s">
        <v>104</v>
      </c>
    </row>
    <row r="1781" spans="1:8" x14ac:dyDescent="0.3">
      <c r="A1781" t="str">
        <f t="shared" si="27"/>
        <v>ISTANBUL-14.12.2020</v>
      </c>
      <c r="B1781" t="s">
        <v>5725</v>
      </c>
      <c r="C1781" s="21" t="s">
        <v>3616</v>
      </c>
      <c r="D1781">
        <v>16</v>
      </c>
      <c r="E1781">
        <v>12</v>
      </c>
      <c r="F1781" t="s">
        <v>37</v>
      </c>
      <c r="G1781" t="s">
        <v>5725</v>
      </c>
      <c r="H1781" t="s">
        <v>104</v>
      </c>
    </row>
    <row r="1782" spans="1:8" x14ac:dyDescent="0.3">
      <c r="A1782" t="str">
        <f t="shared" si="27"/>
        <v>ISTANBUL-15.12.2020</v>
      </c>
      <c r="B1782" t="s">
        <v>5725</v>
      </c>
      <c r="C1782" s="21" t="s">
        <v>4331</v>
      </c>
      <c r="D1782">
        <v>13</v>
      </c>
      <c r="E1782">
        <v>10</v>
      </c>
      <c r="F1782" t="s">
        <v>37</v>
      </c>
      <c r="G1782" t="s">
        <v>5725</v>
      </c>
      <c r="H1782" t="s">
        <v>104</v>
      </c>
    </row>
    <row r="1783" spans="1:8" x14ac:dyDescent="0.3">
      <c r="A1783" t="str">
        <f t="shared" si="27"/>
        <v>ISTANBUL-15.12.2020</v>
      </c>
      <c r="B1783" t="s">
        <v>5725</v>
      </c>
      <c r="C1783" s="21" t="s">
        <v>4331</v>
      </c>
      <c r="D1783">
        <v>13</v>
      </c>
      <c r="E1783">
        <v>10</v>
      </c>
      <c r="F1783" t="s">
        <v>37</v>
      </c>
      <c r="G1783" t="s">
        <v>5725</v>
      </c>
      <c r="H1783" t="s">
        <v>104</v>
      </c>
    </row>
    <row r="1784" spans="1:8" x14ac:dyDescent="0.3">
      <c r="A1784" t="str">
        <f t="shared" si="27"/>
        <v>ISTANBUL-16.12.2020</v>
      </c>
      <c r="B1784" t="s">
        <v>5725</v>
      </c>
      <c r="C1784" s="21" t="s">
        <v>3974</v>
      </c>
      <c r="D1784">
        <v>12</v>
      </c>
      <c r="E1784">
        <v>9</v>
      </c>
      <c r="F1784" t="s">
        <v>27</v>
      </c>
      <c r="G1784" t="s">
        <v>5725</v>
      </c>
      <c r="H1784" t="s">
        <v>164</v>
      </c>
    </row>
    <row r="1785" spans="1:8" x14ac:dyDescent="0.3">
      <c r="A1785" t="str">
        <f t="shared" si="27"/>
        <v>ISTANBUL-18.12.2020</v>
      </c>
      <c r="B1785" t="s">
        <v>5725</v>
      </c>
      <c r="C1785" s="21" t="s">
        <v>3633</v>
      </c>
      <c r="D1785">
        <v>11</v>
      </c>
      <c r="E1785">
        <v>7</v>
      </c>
      <c r="F1785" t="s">
        <v>37</v>
      </c>
      <c r="G1785" t="s">
        <v>5725</v>
      </c>
      <c r="H1785" t="s">
        <v>104</v>
      </c>
    </row>
    <row r="1786" spans="1:8" x14ac:dyDescent="0.3">
      <c r="A1786" t="str">
        <f t="shared" si="27"/>
        <v>ISTANBUL-19.12.2020</v>
      </c>
      <c r="B1786" t="s">
        <v>5725</v>
      </c>
      <c r="C1786" s="21" t="s">
        <v>4887</v>
      </c>
      <c r="D1786">
        <v>11</v>
      </c>
      <c r="E1786">
        <v>6</v>
      </c>
      <c r="F1786" t="s">
        <v>27</v>
      </c>
      <c r="G1786" t="s">
        <v>5725</v>
      </c>
      <c r="H1786" t="s">
        <v>104</v>
      </c>
    </row>
    <row r="1787" spans="1:8" x14ac:dyDescent="0.3">
      <c r="A1787" t="str">
        <f t="shared" si="27"/>
        <v>ISTANBUL-21.12.2020</v>
      </c>
      <c r="B1787" t="s">
        <v>5725</v>
      </c>
      <c r="C1787" s="21" t="s">
        <v>4912</v>
      </c>
      <c r="D1787">
        <v>10</v>
      </c>
      <c r="E1787">
        <v>8</v>
      </c>
      <c r="F1787" t="s">
        <v>37</v>
      </c>
      <c r="G1787" t="s">
        <v>5725</v>
      </c>
      <c r="H1787" t="s">
        <v>104</v>
      </c>
    </row>
    <row r="1788" spans="1:8" x14ac:dyDescent="0.3">
      <c r="A1788" t="str">
        <f t="shared" si="27"/>
        <v>ISTANBUL-22.12.2020</v>
      </c>
      <c r="B1788" t="s">
        <v>5725</v>
      </c>
      <c r="C1788" s="21" t="s">
        <v>3804</v>
      </c>
      <c r="D1788">
        <v>7</v>
      </c>
      <c r="E1788">
        <v>4</v>
      </c>
      <c r="F1788" t="s">
        <v>27</v>
      </c>
      <c r="G1788" t="s">
        <v>5725</v>
      </c>
      <c r="H1788" t="s">
        <v>104</v>
      </c>
    </row>
    <row r="1789" spans="1:8" x14ac:dyDescent="0.3">
      <c r="A1789" t="str">
        <f t="shared" si="27"/>
        <v>ISTANBUL-22.12.2020</v>
      </c>
      <c r="B1789" t="s">
        <v>5725</v>
      </c>
      <c r="C1789" s="21" t="s">
        <v>3804</v>
      </c>
      <c r="D1789">
        <v>7</v>
      </c>
      <c r="E1789">
        <v>4</v>
      </c>
      <c r="F1789" t="s">
        <v>27</v>
      </c>
      <c r="G1789" t="s">
        <v>5725</v>
      </c>
      <c r="H1789" t="s">
        <v>104</v>
      </c>
    </row>
    <row r="1790" spans="1:8" x14ac:dyDescent="0.3">
      <c r="A1790" t="str">
        <f t="shared" si="27"/>
        <v>ISTANBUL-24.12.2020</v>
      </c>
      <c r="B1790" t="s">
        <v>5725</v>
      </c>
      <c r="C1790" s="21" t="s">
        <v>4332</v>
      </c>
      <c r="D1790">
        <v>14</v>
      </c>
      <c r="E1790">
        <v>7</v>
      </c>
      <c r="F1790" t="s">
        <v>27</v>
      </c>
      <c r="G1790" t="s">
        <v>5725</v>
      </c>
      <c r="H1790" t="s">
        <v>104</v>
      </c>
    </row>
    <row r="1791" spans="1:8" x14ac:dyDescent="0.3">
      <c r="A1791" t="str">
        <f t="shared" si="27"/>
        <v>ISTANBUL-26.12.2020</v>
      </c>
      <c r="B1791" t="s">
        <v>5725</v>
      </c>
      <c r="C1791" s="21" t="s">
        <v>3457</v>
      </c>
      <c r="D1791">
        <v>17</v>
      </c>
      <c r="E1791">
        <v>12</v>
      </c>
      <c r="F1791" t="s">
        <v>27</v>
      </c>
      <c r="G1791" t="s">
        <v>5725</v>
      </c>
      <c r="H1791" t="s">
        <v>104</v>
      </c>
    </row>
    <row r="1792" spans="1:8" x14ac:dyDescent="0.3">
      <c r="A1792" t="str">
        <f t="shared" si="27"/>
        <v>ISTANBUL-26.12.2020</v>
      </c>
      <c r="B1792" t="s">
        <v>5725</v>
      </c>
      <c r="C1792" s="21" t="s">
        <v>3457</v>
      </c>
      <c r="D1792">
        <v>17</v>
      </c>
      <c r="E1792">
        <v>12</v>
      </c>
      <c r="F1792" t="s">
        <v>27</v>
      </c>
      <c r="G1792" t="s">
        <v>5725</v>
      </c>
      <c r="H1792" t="s">
        <v>135</v>
      </c>
    </row>
    <row r="1793" spans="1:8" x14ac:dyDescent="0.3">
      <c r="A1793" t="str">
        <f t="shared" si="27"/>
        <v>ISTANBUL-28.12.2020</v>
      </c>
      <c r="B1793" t="s">
        <v>5725</v>
      </c>
      <c r="C1793" s="21" t="s">
        <v>3805</v>
      </c>
      <c r="D1793">
        <v>16</v>
      </c>
      <c r="E1793">
        <v>11</v>
      </c>
      <c r="F1793" t="s">
        <v>37</v>
      </c>
      <c r="G1793" t="s">
        <v>5725</v>
      </c>
      <c r="H1793" t="s">
        <v>104</v>
      </c>
    </row>
    <row r="1794" spans="1:8" x14ac:dyDescent="0.3">
      <c r="A1794" t="str">
        <f t="shared" si="27"/>
        <v>ISTANBUL-31.12.2020</v>
      </c>
      <c r="B1794" t="s">
        <v>5725</v>
      </c>
      <c r="C1794" s="21" t="s">
        <v>4282</v>
      </c>
      <c r="D1794">
        <v>16</v>
      </c>
      <c r="E1794">
        <v>11</v>
      </c>
      <c r="F1794" t="s">
        <v>27</v>
      </c>
      <c r="G1794" t="s">
        <v>5725</v>
      </c>
      <c r="H1794" t="s">
        <v>135</v>
      </c>
    </row>
    <row r="1795" spans="1:8" x14ac:dyDescent="0.3">
      <c r="A1795" t="str">
        <f t="shared" ref="A1795:A1858" si="28">CONCATENATE(B1795,"-",C1795)</f>
        <v>ISTANBUL-02.01.2021</v>
      </c>
      <c r="B1795" t="s">
        <v>5725</v>
      </c>
      <c r="C1795" s="21" t="s">
        <v>4888</v>
      </c>
      <c r="D1795">
        <v>15</v>
      </c>
      <c r="E1795">
        <v>11</v>
      </c>
      <c r="F1795" t="s">
        <v>72</v>
      </c>
      <c r="G1795" t="s">
        <v>5725</v>
      </c>
      <c r="H1795" t="s">
        <v>104</v>
      </c>
    </row>
    <row r="1796" spans="1:8" x14ac:dyDescent="0.3">
      <c r="A1796" t="str">
        <f t="shared" si="28"/>
        <v>ISTANBUL-07.01.2021</v>
      </c>
      <c r="B1796" t="s">
        <v>5725</v>
      </c>
      <c r="C1796" s="21" t="s">
        <v>4426</v>
      </c>
      <c r="D1796">
        <v>17</v>
      </c>
      <c r="E1796">
        <v>8</v>
      </c>
      <c r="F1796" t="s">
        <v>27</v>
      </c>
      <c r="G1796" t="s">
        <v>5725</v>
      </c>
      <c r="H1796" t="s">
        <v>104</v>
      </c>
    </row>
    <row r="1797" spans="1:8" x14ac:dyDescent="0.3">
      <c r="A1797" t="str">
        <f t="shared" si="28"/>
        <v>ISTANBUL-07.01.2021</v>
      </c>
      <c r="B1797" t="s">
        <v>5725</v>
      </c>
      <c r="C1797" s="21" t="s">
        <v>4426</v>
      </c>
      <c r="D1797">
        <v>17</v>
      </c>
      <c r="E1797">
        <v>8</v>
      </c>
      <c r="F1797" t="s">
        <v>27</v>
      </c>
      <c r="G1797" t="s">
        <v>5725</v>
      </c>
      <c r="H1797" t="s">
        <v>104</v>
      </c>
    </row>
    <row r="1798" spans="1:8" x14ac:dyDescent="0.3">
      <c r="A1798" t="str">
        <f t="shared" si="28"/>
        <v>ISTANBUL-07.01.2021</v>
      </c>
      <c r="B1798" t="s">
        <v>5725</v>
      </c>
      <c r="C1798" s="21" t="s">
        <v>4426</v>
      </c>
      <c r="D1798">
        <v>17</v>
      </c>
      <c r="E1798">
        <v>8</v>
      </c>
      <c r="F1798" t="s">
        <v>27</v>
      </c>
      <c r="G1798" t="s">
        <v>5725</v>
      </c>
      <c r="H1798" t="s">
        <v>104</v>
      </c>
    </row>
    <row r="1799" spans="1:8" x14ac:dyDescent="0.3">
      <c r="A1799" t="str">
        <f t="shared" si="28"/>
        <v>ISTANBUL-10.01.2021</v>
      </c>
      <c r="B1799" t="s">
        <v>5725</v>
      </c>
      <c r="C1799" s="21" t="s">
        <v>3458</v>
      </c>
      <c r="D1799">
        <v>14</v>
      </c>
      <c r="E1799">
        <v>7</v>
      </c>
      <c r="F1799" t="s">
        <v>37</v>
      </c>
      <c r="G1799" t="s">
        <v>5725</v>
      </c>
      <c r="H1799" t="s">
        <v>104</v>
      </c>
    </row>
    <row r="1800" spans="1:8" x14ac:dyDescent="0.3">
      <c r="A1800" t="str">
        <f t="shared" si="28"/>
        <v>SAKARYA-11.01.2021</v>
      </c>
      <c r="B1800" t="s">
        <v>234</v>
      </c>
      <c r="C1800" s="21" t="s">
        <v>4427</v>
      </c>
      <c r="D1800">
        <v>25</v>
      </c>
      <c r="E1800">
        <v>12</v>
      </c>
      <c r="F1800" t="s">
        <v>37</v>
      </c>
      <c r="G1800" t="s">
        <v>234</v>
      </c>
      <c r="H1800" t="s">
        <v>231</v>
      </c>
    </row>
    <row r="1801" spans="1:8" x14ac:dyDescent="0.3">
      <c r="A1801" t="str">
        <f t="shared" si="28"/>
        <v>ISTANBUL-12.01.2021</v>
      </c>
      <c r="B1801" t="s">
        <v>5725</v>
      </c>
      <c r="C1801" s="21" t="s">
        <v>3975</v>
      </c>
      <c r="D1801">
        <v>14</v>
      </c>
      <c r="E1801">
        <v>9</v>
      </c>
      <c r="F1801" t="s">
        <v>37</v>
      </c>
      <c r="G1801" t="s">
        <v>5725</v>
      </c>
      <c r="H1801" t="s">
        <v>104</v>
      </c>
    </row>
    <row r="1802" spans="1:8" x14ac:dyDescent="0.3">
      <c r="A1802" t="str">
        <f t="shared" si="28"/>
        <v>ISTANBUL-13.01.2021</v>
      </c>
      <c r="B1802" t="s">
        <v>5725</v>
      </c>
      <c r="C1802" s="21" t="s">
        <v>4543</v>
      </c>
      <c r="D1802">
        <v>8</v>
      </c>
      <c r="E1802">
        <v>5</v>
      </c>
      <c r="F1802" t="s">
        <v>37</v>
      </c>
      <c r="G1802" t="s">
        <v>5725</v>
      </c>
      <c r="H1802" t="s">
        <v>104</v>
      </c>
    </row>
    <row r="1803" spans="1:8" x14ac:dyDescent="0.3">
      <c r="A1803" t="str">
        <f t="shared" si="28"/>
        <v>ISTANBUL-13.01.2021</v>
      </c>
      <c r="B1803" t="s">
        <v>5725</v>
      </c>
      <c r="C1803" s="21" t="s">
        <v>4543</v>
      </c>
      <c r="D1803">
        <v>8</v>
      </c>
      <c r="E1803">
        <v>5</v>
      </c>
      <c r="F1803" t="s">
        <v>37</v>
      </c>
      <c r="G1803" t="s">
        <v>5725</v>
      </c>
      <c r="H1803" t="s">
        <v>104</v>
      </c>
    </row>
    <row r="1804" spans="1:8" x14ac:dyDescent="0.3">
      <c r="A1804" t="str">
        <f t="shared" si="28"/>
        <v>ISTANBUL-13.01.2021</v>
      </c>
      <c r="B1804" t="s">
        <v>5725</v>
      </c>
      <c r="C1804" s="21" t="s">
        <v>4543</v>
      </c>
      <c r="D1804">
        <v>8</v>
      </c>
      <c r="E1804">
        <v>5</v>
      </c>
      <c r="F1804" t="s">
        <v>37</v>
      </c>
      <c r="G1804" t="s">
        <v>5725</v>
      </c>
      <c r="H1804" t="s">
        <v>104</v>
      </c>
    </row>
    <row r="1805" spans="1:8" x14ac:dyDescent="0.3">
      <c r="A1805" t="str">
        <f t="shared" si="28"/>
        <v>ISTANBUL-14.01.2021</v>
      </c>
      <c r="B1805" t="s">
        <v>5725</v>
      </c>
      <c r="C1805" s="21" t="s">
        <v>3806</v>
      </c>
      <c r="D1805">
        <v>6</v>
      </c>
      <c r="E1805">
        <v>3</v>
      </c>
      <c r="F1805" t="s">
        <v>37</v>
      </c>
      <c r="G1805" t="s">
        <v>5725</v>
      </c>
      <c r="H1805" t="s">
        <v>104</v>
      </c>
    </row>
    <row r="1806" spans="1:8" x14ac:dyDescent="0.3">
      <c r="A1806" t="str">
        <f t="shared" si="28"/>
        <v>ISTANBUL-14.01.2021</v>
      </c>
      <c r="B1806" t="s">
        <v>5725</v>
      </c>
      <c r="C1806" s="21" t="s">
        <v>3806</v>
      </c>
      <c r="D1806">
        <v>6</v>
      </c>
      <c r="E1806">
        <v>3</v>
      </c>
      <c r="F1806" t="s">
        <v>37</v>
      </c>
      <c r="G1806" t="s">
        <v>5725</v>
      </c>
      <c r="H1806" t="s">
        <v>104</v>
      </c>
    </row>
    <row r="1807" spans="1:8" x14ac:dyDescent="0.3">
      <c r="A1807" t="str">
        <f t="shared" si="28"/>
        <v>ISTANBUL-17.01.2021</v>
      </c>
      <c r="B1807" t="s">
        <v>5725</v>
      </c>
      <c r="C1807" s="21" t="s">
        <v>3976</v>
      </c>
      <c r="D1807">
        <v>-2</v>
      </c>
      <c r="E1807">
        <v>-4</v>
      </c>
      <c r="F1807" t="s">
        <v>37</v>
      </c>
      <c r="G1807" t="s">
        <v>5725</v>
      </c>
      <c r="H1807" t="s">
        <v>104</v>
      </c>
    </row>
    <row r="1808" spans="1:8" x14ac:dyDescent="0.3">
      <c r="A1808" t="str">
        <f t="shared" si="28"/>
        <v>ISTANBUL-20.01.2021</v>
      </c>
      <c r="B1808" t="s">
        <v>5725</v>
      </c>
      <c r="C1808" s="21" t="s">
        <v>3977</v>
      </c>
      <c r="D1808">
        <v>8</v>
      </c>
      <c r="E1808">
        <v>3</v>
      </c>
      <c r="F1808" t="s">
        <v>27</v>
      </c>
      <c r="G1808" t="s">
        <v>5725</v>
      </c>
      <c r="H1808" t="s">
        <v>104</v>
      </c>
    </row>
    <row r="1809" spans="1:8" x14ac:dyDescent="0.3">
      <c r="A1809" t="str">
        <f t="shared" si="28"/>
        <v>ISTANBUL-21.01.2021</v>
      </c>
      <c r="B1809" t="s">
        <v>5725</v>
      </c>
      <c r="C1809" s="21" t="s">
        <v>4544</v>
      </c>
      <c r="D1809">
        <v>11</v>
      </c>
      <c r="E1809">
        <v>4</v>
      </c>
      <c r="F1809" t="s">
        <v>27</v>
      </c>
      <c r="G1809" t="s">
        <v>5725</v>
      </c>
      <c r="H1809" t="s">
        <v>164</v>
      </c>
    </row>
    <row r="1810" spans="1:8" x14ac:dyDescent="0.3">
      <c r="A1810" t="str">
        <f t="shared" si="28"/>
        <v>ISTANBUL-23.01.2021</v>
      </c>
      <c r="B1810" t="s">
        <v>5725</v>
      </c>
      <c r="C1810" s="21" t="s">
        <v>4934</v>
      </c>
      <c r="D1810">
        <v>13</v>
      </c>
      <c r="E1810">
        <v>9</v>
      </c>
      <c r="F1810" t="s">
        <v>27</v>
      </c>
      <c r="G1810" t="s">
        <v>5725</v>
      </c>
      <c r="H1810" t="s">
        <v>104</v>
      </c>
    </row>
    <row r="1811" spans="1:8" x14ac:dyDescent="0.3">
      <c r="A1811" t="str">
        <f t="shared" si="28"/>
        <v>ISTANBUL-25.01.2021</v>
      </c>
      <c r="B1811" t="s">
        <v>5725</v>
      </c>
      <c r="C1811" s="21" t="s">
        <v>4799</v>
      </c>
      <c r="D1811">
        <v>14</v>
      </c>
      <c r="E1811">
        <v>11</v>
      </c>
      <c r="F1811" t="s">
        <v>37</v>
      </c>
      <c r="G1811" t="s">
        <v>5725</v>
      </c>
      <c r="H1811" t="s">
        <v>104</v>
      </c>
    </row>
    <row r="1812" spans="1:8" x14ac:dyDescent="0.3">
      <c r="A1812" t="str">
        <f t="shared" si="28"/>
        <v>ISTANBUL-27.01.2021</v>
      </c>
      <c r="B1812" t="s">
        <v>5725</v>
      </c>
      <c r="C1812" s="21" t="s">
        <v>4741</v>
      </c>
      <c r="D1812">
        <v>9</v>
      </c>
      <c r="E1812">
        <v>6</v>
      </c>
      <c r="F1812" t="s">
        <v>37</v>
      </c>
      <c r="G1812" t="s">
        <v>5725</v>
      </c>
      <c r="H1812" t="s">
        <v>164</v>
      </c>
    </row>
    <row r="1813" spans="1:8" x14ac:dyDescent="0.3">
      <c r="A1813" t="str">
        <f t="shared" si="28"/>
        <v>ISTANBUL-30.01.2021</v>
      </c>
      <c r="B1813" t="s">
        <v>5725</v>
      </c>
      <c r="C1813" s="21" t="s">
        <v>4742</v>
      </c>
      <c r="D1813">
        <v>11</v>
      </c>
      <c r="E1813">
        <v>7</v>
      </c>
      <c r="F1813" t="s">
        <v>37</v>
      </c>
      <c r="G1813" t="s">
        <v>5725</v>
      </c>
      <c r="H1813" t="s">
        <v>104</v>
      </c>
    </row>
    <row r="1814" spans="1:8" x14ac:dyDescent="0.3">
      <c r="A1814" t="str">
        <f t="shared" si="28"/>
        <v>ISTANBUL-02.02.2021</v>
      </c>
      <c r="B1814" t="s">
        <v>5725</v>
      </c>
      <c r="C1814" s="21" t="s">
        <v>3549</v>
      </c>
      <c r="D1814">
        <v>17</v>
      </c>
      <c r="E1814">
        <v>10</v>
      </c>
      <c r="F1814" t="s">
        <v>37</v>
      </c>
      <c r="G1814" t="s">
        <v>5725</v>
      </c>
      <c r="H1814" t="s">
        <v>104</v>
      </c>
    </row>
    <row r="1815" spans="1:8" x14ac:dyDescent="0.3">
      <c r="A1815" t="str">
        <f t="shared" si="28"/>
        <v>ISTANBUL-05.02.2021</v>
      </c>
      <c r="B1815" t="s">
        <v>5725</v>
      </c>
      <c r="C1815" s="21" t="s">
        <v>4428</v>
      </c>
      <c r="D1815">
        <v>14</v>
      </c>
      <c r="E1815">
        <v>7</v>
      </c>
      <c r="F1815" t="s">
        <v>27</v>
      </c>
      <c r="G1815" t="s">
        <v>5725</v>
      </c>
      <c r="H1815" t="s">
        <v>104</v>
      </c>
    </row>
    <row r="1816" spans="1:8" x14ac:dyDescent="0.3">
      <c r="A1816" t="str">
        <f t="shared" si="28"/>
        <v>ISTANBUL-06.02.2021</v>
      </c>
      <c r="B1816" t="s">
        <v>5725</v>
      </c>
      <c r="C1816" s="21" t="s">
        <v>3978</v>
      </c>
      <c r="D1816">
        <v>18</v>
      </c>
      <c r="E1816">
        <v>7</v>
      </c>
      <c r="F1816" t="s">
        <v>27</v>
      </c>
      <c r="G1816" t="s">
        <v>5725</v>
      </c>
      <c r="H1816" t="s">
        <v>164</v>
      </c>
    </row>
    <row r="1817" spans="1:8" x14ac:dyDescent="0.3">
      <c r="A1817" t="str">
        <f t="shared" si="28"/>
        <v>ISTANBUL-07.02.2021</v>
      </c>
      <c r="B1817" t="s">
        <v>5725</v>
      </c>
      <c r="C1817" s="21" t="s">
        <v>4800</v>
      </c>
      <c r="D1817">
        <v>21</v>
      </c>
      <c r="E1817">
        <v>8</v>
      </c>
      <c r="F1817" t="s">
        <v>72</v>
      </c>
      <c r="G1817" t="s">
        <v>5725</v>
      </c>
      <c r="H1817" t="s">
        <v>104</v>
      </c>
    </row>
    <row r="1818" spans="1:8" x14ac:dyDescent="0.3">
      <c r="A1818" t="str">
        <f t="shared" si="28"/>
        <v>ISTANBUL-08.02.2021</v>
      </c>
      <c r="B1818" t="s">
        <v>5725</v>
      </c>
      <c r="C1818" s="21" t="s">
        <v>3807</v>
      </c>
      <c r="D1818">
        <v>21</v>
      </c>
      <c r="E1818">
        <v>9</v>
      </c>
      <c r="F1818" t="s">
        <v>27</v>
      </c>
      <c r="G1818" t="s">
        <v>5725</v>
      </c>
      <c r="H1818" t="s">
        <v>104</v>
      </c>
    </row>
    <row r="1819" spans="1:8" x14ac:dyDescent="0.3">
      <c r="A1819" t="str">
        <f t="shared" si="28"/>
        <v>ISTANBUL-11.02.2021</v>
      </c>
      <c r="B1819" t="s">
        <v>5725</v>
      </c>
      <c r="C1819" s="21" t="s">
        <v>3979</v>
      </c>
      <c r="D1819">
        <v>19</v>
      </c>
      <c r="E1819">
        <v>11</v>
      </c>
      <c r="F1819" t="s">
        <v>27</v>
      </c>
      <c r="G1819" t="s">
        <v>5725</v>
      </c>
      <c r="H1819" t="s">
        <v>164</v>
      </c>
    </row>
    <row r="1820" spans="1:8" x14ac:dyDescent="0.3">
      <c r="A1820" t="str">
        <f t="shared" si="28"/>
        <v>ISTANBUL-11.02.2021</v>
      </c>
      <c r="B1820" t="s">
        <v>5725</v>
      </c>
      <c r="C1820" s="21" t="s">
        <v>3979</v>
      </c>
      <c r="D1820">
        <v>19</v>
      </c>
      <c r="E1820">
        <v>11</v>
      </c>
      <c r="F1820" t="s">
        <v>27</v>
      </c>
      <c r="G1820" t="s">
        <v>5725</v>
      </c>
      <c r="H1820" t="s">
        <v>104</v>
      </c>
    </row>
    <row r="1821" spans="1:8" x14ac:dyDescent="0.3">
      <c r="A1821" t="str">
        <f t="shared" si="28"/>
        <v>ISTANBUL-11.02.2021</v>
      </c>
      <c r="B1821" t="s">
        <v>5725</v>
      </c>
      <c r="C1821" s="21" t="s">
        <v>3979</v>
      </c>
      <c r="D1821">
        <v>19</v>
      </c>
      <c r="E1821">
        <v>11</v>
      </c>
      <c r="F1821" t="s">
        <v>27</v>
      </c>
      <c r="G1821" t="s">
        <v>5725</v>
      </c>
      <c r="H1821" t="s">
        <v>104</v>
      </c>
    </row>
    <row r="1822" spans="1:8" x14ac:dyDescent="0.3">
      <c r="A1822" t="str">
        <f t="shared" si="28"/>
        <v>ISTANBUL-12.02.2021</v>
      </c>
      <c r="B1822" t="s">
        <v>5725</v>
      </c>
      <c r="C1822" s="21" t="s">
        <v>4283</v>
      </c>
      <c r="D1822">
        <v>5</v>
      </c>
      <c r="E1822">
        <v>4</v>
      </c>
      <c r="F1822" t="s">
        <v>37</v>
      </c>
      <c r="G1822" t="s">
        <v>5725</v>
      </c>
      <c r="H1822" t="s">
        <v>135</v>
      </c>
    </row>
    <row r="1823" spans="1:8" x14ac:dyDescent="0.3">
      <c r="A1823" t="str">
        <f t="shared" si="28"/>
        <v>ISTANBUL-13.02.2021</v>
      </c>
      <c r="B1823" t="s">
        <v>5725</v>
      </c>
      <c r="C1823" s="21" t="s">
        <v>4656</v>
      </c>
      <c r="D1823">
        <v>3</v>
      </c>
      <c r="E1823">
        <v>-1</v>
      </c>
      <c r="F1823" t="s">
        <v>27</v>
      </c>
      <c r="G1823" t="s">
        <v>5725</v>
      </c>
      <c r="H1823" t="s">
        <v>104</v>
      </c>
    </row>
    <row r="1824" spans="1:8" x14ac:dyDescent="0.3">
      <c r="A1824" t="str">
        <f t="shared" si="28"/>
        <v>ISTANBUL-13.02.2021</v>
      </c>
      <c r="B1824" t="s">
        <v>5725</v>
      </c>
      <c r="C1824" s="21" t="s">
        <v>4656</v>
      </c>
      <c r="D1824">
        <v>3</v>
      </c>
      <c r="E1824">
        <v>-1</v>
      </c>
      <c r="F1824" t="s">
        <v>27</v>
      </c>
      <c r="G1824" t="s">
        <v>5725</v>
      </c>
      <c r="H1824" t="s">
        <v>104</v>
      </c>
    </row>
    <row r="1825" spans="1:8" x14ac:dyDescent="0.3">
      <c r="A1825" t="str">
        <f t="shared" si="28"/>
        <v>ISTANBUL-15.02.2021</v>
      </c>
      <c r="B1825" t="s">
        <v>5725</v>
      </c>
      <c r="C1825" s="21" t="s">
        <v>4429</v>
      </c>
      <c r="D1825">
        <v>1</v>
      </c>
      <c r="E1825">
        <v>0</v>
      </c>
      <c r="F1825" t="s">
        <v>37</v>
      </c>
      <c r="G1825" t="s">
        <v>5725</v>
      </c>
      <c r="H1825" t="s">
        <v>104</v>
      </c>
    </row>
    <row r="1826" spans="1:8" x14ac:dyDescent="0.3">
      <c r="A1826" t="str">
        <f t="shared" si="28"/>
        <v>ISTANBUL-16.02.2021</v>
      </c>
      <c r="B1826" t="s">
        <v>5725</v>
      </c>
      <c r="C1826" s="21" t="s">
        <v>4657</v>
      </c>
      <c r="D1826">
        <v>1</v>
      </c>
      <c r="E1826">
        <v>-1</v>
      </c>
      <c r="F1826" t="s">
        <v>37</v>
      </c>
      <c r="G1826" t="s">
        <v>5725</v>
      </c>
      <c r="H1826" t="s">
        <v>104</v>
      </c>
    </row>
    <row r="1827" spans="1:8" x14ac:dyDescent="0.3">
      <c r="A1827" t="str">
        <f t="shared" si="28"/>
        <v>ISTANBUL-17.02.2021</v>
      </c>
      <c r="B1827" t="s">
        <v>5725</v>
      </c>
      <c r="C1827" s="21" t="s">
        <v>4658</v>
      </c>
      <c r="D1827">
        <v>3</v>
      </c>
      <c r="E1827">
        <v>-2</v>
      </c>
      <c r="F1827" t="s">
        <v>37</v>
      </c>
      <c r="G1827" t="s">
        <v>5725</v>
      </c>
      <c r="H1827" t="s">
        <v>104</v>
      </c>
    </row>
    <row r="1828" spans="1:8" x14ac:dyDescent="0.3">
      <c r="A1828" t="str">
        <f t="shared" si="28"/>
        <v>ISTANBUL-18.02.2021</v>
      </c>
      <c r="B1828" t="s">
        <v>5725</v>
      </c>
      <c r="C1828" s="21" t="s">
        <v>4743</v>
      </c>
      <c r="D1828">
        <v>5</v>
      </c>
      <c r="E1828">
        <v>-3</v>
      </c>
      <c r="F1828" t="s">
        <v>37</v>
      </c>
      <c r="G1828" t="s">
        <v>5725</v>
      </c>
      <c r="H1828" t="s">
        <v>104</v>
      </c>
    </row>
    <row r="1829" spans="1:8" x14ac:dyDescent="0.3">
      <c r="A1829" t="str">
        <f t="shared" si="28"/>
        <v>ISTANBUL-23.02.2021</v>
      </c>
      <c r="B1829" t="s">
        <v>5725</v>
      </c>
      <c r="C1829" s="21" t="s">
        <v>4546</v>
      </c>
      <c r="D1829">
        <v>16</v>
      </c>
      <c r="E1829">
        <v>2</v>
      </c>
      <c r="F1829" t="s">
        <v>27</v>
      </c>
      <c r="G1829" t="s">
        <v>5725</v>
      </c>
      <c r="H1829" t="s">
        <v>104</v>
      </c>
    </row>
    <row r="1830" spans="1:8" x14ac:dyDescent="0.3">
      <c r="A1830" t="str">
        <f t="shared" si="28"/>
        <v>ISTANBUL-23.02.2021</v>
      </c>
      <c r="B1830" t="s">
        <v>5725</v>
      </c>
      <c r="C1830" s="21" t="s">
        <v>4546</v>
      </c>
      <c r="D1830">
        <v>16</v>
      </c>
      <c r="E1830">
        <v>2</v>
      </c>
      <c r="F1830" t="s">
        <v>27</v>
      </c>
      <c r="G1830" t="s">
        <v>5725</v>
      </c>
      <c r="H1830" t="s">
        <v>104</v>
      </c>
    </row>
    <row r="1831" spans="1:8" x14ac:dyDescent="0.3">
      <c r="A1831" t="str">
        <f t="shared" si="28"/>
        <v>ISTANBUL-23.02.2021</v>
      </c>
      <c r="B1831" t="s">
        <v>5725</v>
      </c>
      <c r="C1831" s="21" t="s">
        <v>4546</v>
      </c>
      <c r="D1831">
        <v>16</v>
      </c>
      <c r="E1831">
        <v>2</v>
      </c>
      <c r="F1831" t="s">
        <v>27</v>
      </c>
      <c r="G1831" t="s">
        <v>5725</v>
      </c>
      <c r="H1831" t="s">
        <v>104</v>
      </c>
    </row>
    <row r="1832" spans="1:8" x14ac:dyDescent="0.3">
      <c r="A1832" t="str">
        <f t="shared" si="28"/>
        <v>ISTANBUL-24.02.2021</v>
      </c>
      <c r="B1832" t="s">
        <v>5725</v>
      </c>
      <c r="C1832" s="21" t="s">
        <v>3550</v>
      </c>
      <c r="D1832">
        <v>10</v>
      </c>
      <c r="E1832">
        <v>3</v>
      </c>
      <c r="F1832" t="s">
        <v>27</v>
      </c>
      <c r="G1832" t="s">
        <v>5725</v>
      </c>
      <c r="H1832" t="s">
        <v>104</v>
      </c>
    </row>
    <row r="1833" spans="1:8" x14ac:dyDescent="0.3">
      <c r="A1833" t="str">
        <f t="shared" si="28"/>
        <v>SAKARYA-24.02.2021</v>
      </c>
      <c r="B1833" t="s">
        <v>234</v>
      </c>
      <c r="C1833" s="21" t="s">
        <v>3550</v>
      </c>
      <c r="D1833">
        <v>11</v>
      </c>
      <c r="E1833">
        <v>3</v>
      </c>
      <c r="F1833" t="s">
        <v>27</v>
      </c>
      <c r="G1833" t="s">
        <v>234</v>
      </c>
      <c r="H1833" t="s">
        <v>231</v>
      </c>
    </row>
    <row r="1834" spans="1:8" x14ac:dyDescent="0.3">
      <c r="A1834" t="str">
        <f t="shared" si="28"/>
        <v>ISTANBUL-03.03.2021</v>
      </c>
      <c r="B1834" t="s">
        <v>5725</v>
      </c>
      <c r="C1834" s="21" t="s">
        <v>3980</v>
      </c>
      <c r="D1834">
        <v>12</v>
      </c>
      <c r="E1834">
        <v>1</v>
      </c>
      <c r="F1834" t="s">
        <v>27</v>
      </c>
      <c r="G1834" t="s">
        <v>5725</v>
      </c>
      <c r="H1834" t="s">
        <v>104</v>
      </c>
    </row>
    <row r="1835" spans="1:8" x14ac:dyDescent="0.3">
      <c r="A1835" t="str">
        <f t="shared" si="28"/>
        <v>ISTANBUL-04.03.2021</v>
      </c>
      <c r="B1835" t="s">
        <v>5725</v>
      </c>
      <c r="C1835" s="21" t="s">
        <v>3551</v>
      </c>
      <c r="D1835">
        <v>15</v>
      </c>
      <c r="E1835">
        <v>2</v>
      </c>
      <c r="F1835" t="s">
        <v>27</v>
      </c>
      <c r="G1835" t="s">
        <v>5725</v>
      </c>
      <c r="H1835" t="s">
        <v>104</v>
      </c>
    </row>
    <row r="1836" spans="1:8" x14ac:dyDescent="0.3">
      <c r="A1836" t="str">
        <f t="shared" si="28"/>
        <v>ISTANBUL-06.03.2021</v>
      </c>
      <c r="B1836" t="s">
        <v>5725</v>
      </c>
      <c r="C1836" s="21" t="s">
        <v>3459</v>
      </c>
      <c r="D1836">
        <v>13</v>
      </c>
      <c r="E1836">
        <v>8</v>
      </c>
      <c r="F1836" t="s">
        <v>37</v>
      </c>
      <c r="G1836" t="s">
        <v>5725</v>
      </c>
      <c r="H1836" t="s">
        <v>104</v>
      </c>
    </row>
    <row r="1837" spans="1:8" x14ac:dyDescent="0.3">
      <c r="A1837" t="str">
        <f t="shared" si="28"/>
        <v>ISTANBUL-06.03.2021</v>
      </c>
      <c r="B1837" t="s">
        <v>5725</v>
      </c>
      <c r="C1837" s="21" t="s">
        <v>3459</v>
      </c>
      <c r="D1837">
        <v>13</v>
      </c>
      <c r="E1837">
        <v>8</v>
      </c>
      <c r="F1837" t="s">
        <v>37</v>
      </c>
      <c r="G1837" t="s">
        <v>5725</v>
      </c>
      <c r="H1837" t="s">
        <v>104</v>
      </c>
    </row>
    <row r="1838" spans="1:8" x14ac:dyDescent="0.3">
      <c r="A1838" t="str">
        <f t="shared" si="28"/>
        <v>ISTANBUL-08.03.2021</v>
      </c>
      <c r="B1838" t="s">
        <v>5725</v>
      </c>
      <c r="C1838" s="21" t="s">
        <v>4285</v>
      </c>
      <c r="D1838">
        <v>10</v>
      </c>
      <c r="E1838">
        <v>0</v>
      </c>
      <c r="F1838" t="s">
        <v>27</v>
      </c>
      <c r="G1838" t="s">
        <v>5725</v>
      </c>
      <c r="H1838" t="s">
        <v>104</v>
      </c>
    </row>
    <row r="1839" spans="1:8" x14ac:dyDescent="0.3">
      <c r="A1839" t="str">
        <f t="shared" si="28"/>
        <v>ISTANBUL-09.03.2021</v>
      </c>
      <c r="B1839" t="s">
        <v>5725</v>
      </c>
      <c r="C1839" s="21" t="s">
        <v>4430</v>
      </c>
      <c r="D1839">
        <v>12</v>
      </c>
      <c r="E1839">
        <v>3</v>
      </c>
      <c r="F1839" t="s">
        <v>27</v>
      </c>
      <c r="G1839" t="s">
        <v>5725</v>
      </c>
      <c r="H1839" t="s">
        <v>104</v>
      </c>
    </row>
    <row r="1840" spans="1:8" x14ac:dyDescent="0.3">
      <c r="A1840" t="str">
        <f t="shared" si="28"/>
        <v>ISTANBUL-10.03.2021</v>
      </c>
      <c r="B1840" t="s">
        <v>5725</v>
      </c>
      <c r="C1840" s="21" t="s">
        <v>4744</v>
      </c>
      <c r="D1840">
        <v>13</v>
      </c>
      <c r="E1840">
        <v>3</v>
      </c>
      <c r="F1840" t="s">
        <v>27</v>
      </c>
      <c r="G1840" t="s">
        <v>5725</v>
      </c>
      <c r="H1840" t="s">
        <v>104</v>
      </c>
    </row>
    <row r="1841" spans="1:8" x14ac:dyDescent="0.3">
      <c r="A1841" t="str">
        <f t="shared" si="28"/>
        <v>ISTANBUL-10.03.2021</v>
      </c>
      <c r="B1841" t="s">
        <v>5725</v>
      </c>
      <c r="C1841" s="21" t="s">
        <v>4744</v>
      </c>
      <c r="D1841">
        <v>13</v>
      </c>
      <c r="E1841">
        <v>3</v>
      </c>
      <c r="F1841" t="s">
        <v>27</v>
      </c>
      <c r="G1841" t="s">
        <v>5725</v>
      </c>
      <c r="H1841" t="s">
        <v>164</v>
      </c>
    </row>
    <row r="1842" spans="1:8" x14ac:dyDescent="0.3">
      <c r="A1842" t="str">
        <f t="shared" si="28"/>
        <v>ISTANBUL-11.03.2021</v>
      </c>
      <c r="B1842" t="s">
        <v>5725</v>
      </c>
      <c r="C1842" s="21" t="s">
        <v>3460</v>
      </c>
      <c r="D1842">
        <v>7</v>
      </c>
      <c r="E1842">
        <v>2</v>
      </c>
      <c r="F1842" t="s">
        <v>37</v>
      </c>
      <c r="G1842" t="s">
        <v>5725</v>
      </c>
      <c r="H1842" t="s">
        <v>104</v>
      </c>
    </row>
    <row r="1843" spans="1:8" x14ac:dyDescent="0.3">
      <c r="A1843" t="str">
        <f t="shared" si="28"/>
        <v>ISTANBUL-12.03.2021</v>
      </c>
      <c r="B1843" t="s">
        <v>5725</v>
      </c>
      <c r="C1843" s="21" t="s">
        <v>3617</v>
      </c>
      <c r="D1843">
        <v>9</v>
      </c>
      <c r="E1843">
        <v>2</v>
      </c>
      <c r="F1843" t="s">
        <v>27</v>
      </c>
      <c r="G1843" t="s">
        <v>5725</v>
      </c>
      <c r="H1843" t="s">
        <v>104</v>
      </c>
    </row>
    <row r="1844" spans="1:8" x14ac:dyDescent="0.3">
      <c r="A1844" t="str">
        <f t="shared" si="28"/>
        <v>ISTANBUL-12.03.2021</v>
      </c>
      <c r="B1844" t="s">
        <v>5725</v>
      </c>
      <c r="C1844" s="21" t="s">
        <v>3617</v>
      </c>
      <c r="D1844">
        <v>9</v>
      </c>
      <c r="E1844">
        <v>2</v>
      </c>
      <c r="F1844" t="s">
        <v>27</v>
      </c>
      <c r="G1844" t="s">
        <v>5725</v>
      </c>
      <c r="H1844" t="s">
        <v>164</v>
      </c>
    </row>
    <row r="1845" spans="1:8" x14ac:dyDescent="0.3">
      <c r="A1845" t="str">
        <f t="shared" si="28"/>
        <v>ISTANBUL-13.03.2021</v>
      </c>
      <c r="B1845" t="s">
        <v>5725</v>
      </c>
      <c r="C1845" s="21" t="s">
        <v>4913</v>
      </c>
      <c r="D1845">
        <v>12</v>
      </c>
      <c r="E1845">
        <v>3</v>
      </c>
      <c r="F1845" t="s">
        <v>275</v>
      </c>
      <c r="G1845" t="s">
        <v>5725</v>
      </c>
      <c r="H1845" t="s">
        <v>104</v>
      </c>
    </row>
    <row r="1846" spans="1:8" x14ac:dyDescent="0.3">
      <c r="A1846" t="str">
        <f t="shared" si="28"/>
        <v>ISTANBUL-16.03.2021</v>
      </c>
      <c r="B1846" t="s">
        <v>5725</v>
      </c>
      <c r="C1846" s="21" t="s">
        <v>3808</v>
      </c>
      <c r="D1846">
        <v>12</v>
      </c>
      <c r="E1846">
        <v>8</v>
      </c>
      <c r="F1846" t="s">
        <v>37</v>
      </c>
      <c r="G1846" t="s">
        <v>5725</v>
      </c>
      <c r="H1846" t="s">
        <v>164</v>
      </c>
    </row>
    <row r="1847" spans="1:8" x14ac:dyDescent="0.3">
      <c r="A1847" t="str">
        <f t="shared" si="28"/>
        <v>ISTANBUL-19.03.2021</v>
      </c>
      <c r="B1847" t="s">
        <v>5725</v>
      </c>
      <c r="C1847" s="21" t="s">
        <v>4745</v>
      </c>
      <c r="D1847">
        <v>10</v>
      </c>
      <c r="E1847">
        <v>5</v>
      </c>
      <c r="F1847" t="s">
        <v>37</v>
      </c>
      <c r="G1847" t="s">
        <v>5725</v>
      </c>
      <c r="H1847" t="s">
        <v>104</v>
      </c>
    </row>
    <row r="1848" spans="1:8" x14ac:dyDescent="0.3">
      <c r="A1848" t="str">
        <f t="shared" si="28"/>
        <v>ISTANBUL-21.03.2021</v>
      </c>
      <c r="B1848" t="s">
        <v>5725</v>
      </c>
      <c r="C1848" s="21" t="s">
        <v>4152</v>
      </c>
      <c r="D1848">
        <v>12</v>
      </c>
      <c r="E1848">
        <v>6</v>
      </c>
      <c r="F1848" t="s">
        <v>37</v>
      </c>
      <c r="G1848" t="s">
        <v>5725</v>
      </c>
      <c r="H1848" t="s">
        <v>104</v>
      </c>
    </row>
    <row r="1849" spans="1:8" x14ac:dyDescent="0.3">
      <c r="A1849" t="str">
        <f t="shared" si="28"/>
        <v>ISTANBUL-22.03.2021</v>
      </c>
      <c r="B1849" t="s">
        <v>5725</v>
      </c>
      <c r="C1849" s="21" t="s">
        <v>3692</v>
      </c>
      <c r="D1849">
        <v>18</v>
      </c>
      <c r="E1849">
        <v>5</v>
      </c>
      <c r="F1849" t="s">
        <v>37</v>
      </c>
      <c r="G1849" t="s">
        <v>5725</v>
      </c>
      <c r="H1849" t="s">
        <v>104</v>
      </c>
    </row>
    <row r="1850" spans="1:8" x14ac:dyDescent="0.3">
      <c r="A1850" t="str">
        <f t="shared" si="28"/>
        <v>ISTANBUL-25.03.2021</v>
      </c>
      <c r="B1850" t="s">
        <v>5725</v>
      </c>
      <c r="C1850" s="21" t="s">
        <v>3461</v>
      </c>
      <c r="D1850">
        <v>4</v>
      </c>
      <c r="E1850">
        <v>1</v>
      </c>
      <c r="F1850" t="s">
        <v>37</v>
      </c>
      <c r="G1850" t="s">
        <v>5725</v>
      </c>
      <c r="H1850" t="s">
        <v>104</v>
      </c>
    </row>
    <row r="1851" spans="1:8" x14ac:dyDescent="0.3">
      <c r="A1851" t="str">
        <f t="shared" si="28"/>
        <v>ISTANBUL-27.03.2021</v>
      </c>
      <c r="B1851" t="s">
        <v>5725</v>
      </c>
      <c r="C1851" s="21" t="s">
        <v>4334</v>
      </c>
      <c r="D1851">
        <v>11</v>
      </c>
      <c r="E1851">
        <v>4</v>
      </c>
      <c r="F1851" t="s">
        <v>27</v>
      </c>
      <c r="G1851" t="s">
        <v>5725</v>
      </c>
      <c r="H1851" t="s">
        <v>104</v>
      </c>
    </row>
    <row r="1852" spans="1:8" x14ac:dyDescent="0.3">
      <c r="A1852" t="str">
        <f t="shared" si="28"/>
        <v>ISTANBUL-04.04.2021</v>
      </c>
      <c r="B1852" t="s">
        <v>5725</v>
      </c>
      <c r="C1852" s="21" t="s">
        <v>3693</v>
      </c>
      <c r="D1852">
        <v>18</v>
      </c>
      <c r="E1852">
        <v>11</v>
      </c>
      <c r="F1852" t="s">
        <v>37</v>
      </c>
      <c r="G1852" t="s">
        <v>5725</v>
      </c>
      <c r="H1852" t="s">
        <v>104</v>
      </c>
    </row>
    <row r="1853" spans="1:8" x14ac:dyDescent="0.3">
      <c r="A1853" t="str">
        <f t="shared" si="28"/>
        <v>ISTANBUL-05.04.2021</v>
      </c>
      <c r="B1853" t="s">
        <v>5725</v>
      </c>
      <c r="C1853" s="21" t="s">
        <v>4431</v>
      </c>
      <c r="D1853">
        <v>11</v>
      </c>
      <c r="E1853">
        <v>7</v>
      </c>
      <c r="F1853" t="s">
        <v>37</v>
      </c>
      <c r="G1853" t="s">
        <v>5725</v>
      </c>
      <c r="H1853" t="s">
        <v>104</v>
      </c>
    </row>
    <row r="1854" spans="1:8" x14ac:dyDescent="0.3">
      <c r="A1854" t="str">
        <f t="shared" si="28"/>
        <v>ISTANBUL-07.04.2021</v>
      </c>
      <c r="B1854" t="s">
        <v>5725</v>
      </c>
      <c r="C1854" s="21" t="s">
        <v>4914</v>
      </c>
      <c r="D1854">
        <v>18</v>
      </c>
      <c r="E1854">
        <v>10</v>
      </c>
      <c r="F1854" t="s">
        <v>27</v>
      </c>
      <c r="G1854" t="s">
        <v>5725</v>
      </c>
      <c r="H1854" t="s">
        <v>104</v>
      </c>
    </row>
    <row r="1855" spans="1:8" x14ac:dyDescent="0.3">
      <c r="A1855" t="str">
        <f t="shared" si="28"/>
        <v>ISTANBUL-08.04.2021</v>
      </c>
      <c r="B1855" t="s">
        <v>5725</v>
      </c>
      <c r="C1855" s="21" t="s">
        <v>4866</v>
      </c>
      <c r="D1855">
        <v>7</v>
      </c>
      <c r="E1855">
        <v>4</v>
      </c>
      <c r="F1855" t="s">
        <v>37</v>
      </c>
      <c r="G1855" t="s">
        <v>5725</v>
      </c>
      <c r="H1855" t="s">
        <v>104</v>
      </c>
    </row>
    <row r="1856" spans="1:8" x14ac:dyDescent="0.3">
      <c r="A1856" t="str">
        <f t="shared" si="28"/>
        <v>ISTANBUL-10.04.2021</v>
      </c>
      <c r="B1856" t="s">
        <v>5725</v>
      </c>
      <c r="C1856" s="21" t="s">
        <v>3462</v>
      </c>
      <c r="D1856">
        <v>9</v>
      </c>
      <c r="E1856">
        <v>3</v>
      </c>
      <c r="F1856" t="s">
        <v>37</v>
      </c>
      <c r="G1856" t="s">
        <v>5725</v>
      </c>
      <c r="H1856" t="s">
        <v>104</v>
      </c>
    </row>
    <row r="1857" spans="1:10" x14ac:dyDescent="0.3">
      <c r="A1857" t="str">
        <f t="shared" si="28"/>
        <v>ISTANBUL-10.04.2021</v>
      </c>
      <c r="B1857" t="s">
        <v>5725</v>
      </c>
      <c r="C1857" s="21" t="s">
        <v>3462</v>
      </c>
      <c r="D1857">
        <v>9</v>
      </c>
      <c r="E1857">
        <v>3</v>
      </c>
      <c r="F1857" t="s">
        <v>37</v>
      </c>
      <c r="G1857" t="s">
        <v>5725</v>
      </c>
      <c r="H1857" t="s">
        <v>104</v>
      </c>
    </row>
    <row r="1858" spans="1:10" x14ac:dyDescent="0.3">
      <c r="A1858" t="str">
        <f t="shared" si="28"/>
        <v>ISTANBUL-12.04.2021</v>
      </c>
      <c r="B1858" t="s">
        <v>5725</v>
      </c>
      <c r="C1858" s="21" t="s">
        <v>4432</v>
      </c>
      <c r="D1858">
        <v>13</v>
      </c>
      <c r="E1858">
        <v>4</v>
      </c>
      <c r="F1858" t="s">
        <v>27</v>
      </c>
      <c r="G1858" t="s">
        <v>5725</v>
      </c>
      <c r="H1858" t="s">
        <v>104</v>
      </c>
    </row>
    <row r="1859" spans="1:10" x14ac:dyDescent="0.3">
      <c r="A1859" t="str">
        <f t="shared" ref="A1859:A1922" si="29">CONCATENATE(B1859,"-",C1859)</f>
        <v>ISTANBUL-12.04.2021</v>
      </c>
      <c r="B1859" t="s">
        <v>5725</v>
      </c>
      <c r="C1859" s="21" t="s">
        <v>4432</v>
      </c>
      <c r="D1859">
        <v>13</v>
      </c>
      <c r="E1859">
        <v>4</v>
      </c>
      <c r="F1859" t="s">
        <v>27</v>
      </c>
      <c r="G1859" t="s">
        <v>5725</v>
      </c>
      <c r="H1859" t="s">
        <v>104</v>
      </c>
    </row>
    <row r="1860" spans="1:10" x14ac:dyDescent="0.3">
      <c r="A1860" t="str">
        <f t="shared" si="29"/>
        <v>ISTANBUL-13.04.2021</v>
      </c>
      <c r="B1860" t="s">
        <v>5725</v>
      </c>
      <c r="C1860" s="21" t="s">
        <v>3809</v>
      </c>
      <c r="D1860">
        <v>16</v>
      </c>
      <c r="E1860">
        <v>5</v>
      </c>
      <c r="F1860" t="s">
        <v>27</v>
      </c>
      <c r="G1860" t="s">
        <v>5725</v>
      </c>
      <c r="H1860" t="s">
        <v>104</v>
      </c>
    </row>
    <row r="1861" spans="1:10" x14ac:dyDescent="0.3">
      <c r="A1861" t="str">
        <f t="shared" si="29"/>
        <v>ISTANBUL-13.04.2021</v>
      </c>
      <c r="B1861" t="s">
        <v>5725</v>
      </c>
      <c r="C1861" s="21" t="s">
        <v>3809</v>
      </c>
      <c r="D1861">
        <v>16</v>
      </c>
      <c r="E1861">
        <v>5</v>
      </c>
      <c r="F1861" t="s">
        <v>27</v>
      </c>
      <c r="G1861" t="s">
        <v>5725</v>
      </c>
      <c r="H1861" t="s">
        <v>104</v>
      </c>
    </row>
    <row r="1862" spans="1:10" x14ac:dyDescent="0.3">
      <c r="A1862" t="str">
        <f t="shared" si="29"/>
        <v>ISTANBUL-13.04.2021</v>
      </c>
      <c r="B1862" t="s">
        <v>5725</v>
      </c>
      <c r="C1862" s="21" t="s">
        <v>3809</v>
      </c>
      <c r="D1862">
        <v>16</v>
      </c>
      <c r="E1862">
        <v>5</v>
      </c>
      <c r="F1862" t="s">
        <v>27</v>
      </c>
      <c r="G1862" t="s">
        <v>5725</v>
      </c>
      <c r="H1862" t="s">
        <v>104</v>
      </c>
    </row>
    <row r="1863" spans="1:10" x14ac:dyDescent="0.3">
      <c r="A1863" t="str">
        <f t="shared" si="29"/>
        <v>ISTANBUL-15.04.2021</v>
      </c>
      <c r="B1863" t="s">
        <v>5725</v>
      </c>
      <c r="C1863" s="21" t="s">
        <v>3552</v>
      </c>
      <c r="D1863">
        <v>13</v>
      </c>
      <c r="E1863">
        <v>8</v>
      </c>
      <c r="F1863" t="s">
        <v>37</v>
      </c>
      <c r="G1863" t="s">
        <v>5725</v>
      </c>
      <c r="H1863" t="s">
        <v>104</v>
      </c>
    </row>
    <row r="1864" spans="1:10" x14ac:dyDescent="0.3">
      <c r="A1864" t="str">
        <f t="shared" si="29"/>
        <v>ISTANBUL-17.04.2021</v>
      </c>
      <c r="B1864" t="s">
        <v>5725</v>
      </c>
      <c r="C1864" s="21" t="s">
        <v>4935</v>
      </c>
      <c r="D1864">
        <v>14</v>
      </c>
      <c r="E1864">
        <v>6</v>
      </c>
      <c r="F1864" t="s">
        <v>37</v>
      </c>
      <c r="G1864" t="s">
        <v>5725</v>
      </c>
      <c r="H1864" t="s">
        <v>104</v>
      </c>
    </row>
    <row r="1865" spans="1:10" x14ac:dyDescent="0.3">
      <c r="A1865" t="str">
        <f t="shared" si="29"/>
        <v>ISTANBUL-20.04.2021</v>
      </c>
      <c r="B1865" t="s">
        <v>5725</v>
      </c>
      <c r="C1865" s="21" t="s">
        <v>4286</v>
      </c>
      <c r="D1865">
        <v>13</v>
      </c>
      <c r="E1865">
        <v>8</v>
      </c>
      <c r="F1865" t="s">
        <v>27</v>
      </c>
      <c r="G1865" t="s">
        <v>5725</v>
      </c>
      <c r="H1865" t="s">
        <v>104</v>
      </c>
    </row>
    <row r="1866" spans="1:10" x14ac:dyDescent="0.3">
      <c r="A1866" t="str">
        <f t="shared" si="29"/>
        <v>ISTANBUL-22.04.2021</v>
      </c>
      <c r="B1866" t="s">
        <v>5725</v>
      </c>
      <c r="C1866" s="21" t="s">
        <v>3510</v>
      </c>
      <c r="D1866">
        <v>12</v>
      </c>
      <c r="E1866">
        <v>6</v>
      </c>
      <c r="F1866" t="s">
        <v>27</v>
      </c>
      <c r="G1866" t="s">
        <v>5725</v>
      </c>
      <c r="H1866" t="s">
        <v>104</v>
      </c>
    </row>
    <row r="1867" spans="1:10" x14ac:dyDescent="0.3">
      <c r="A1867" t="str">
        <f t="shared" si="29"/>
        <v>ISTANBUL-22.04.2021</v>
      </c>
      <c r="B1867" t="s">
        <v>5725</v>
      </c>
      <c r="C1867" s="21" t="s">
        <v>3510</v>
      </c>
      <c r="D1867">
        <v>12</v>
      </c>
      <c r="E1867">
        <v>6</v>
      </c>
      <c r="F1867" t="s">
        <v>27</v>
      </c>
      <c r="G1867" t="s">
        <v>5725</v>
      </c>
      <c r="H1867" t="s">
        <v>104</v>
      </c>
    </row>
    <row r="1868" spans="1:10" x14ac:dyDescent="0.3">
      <c r="A1868" t="str">
        <f t="shared" si="29"/>
        <v>ISTANBUL-22.04.2021</v>
      </c>
      <c r="B1868" t="s">
        <v>5725</v>
      </c>
      <c r="C1868" s="21" t="s">
        <v>3510</v>
      </c>
      <c r="D1868">
        <v>12</v>
      </c>
      <c r="E1868">
        <v>6</v>
      </c>
      <c r="F1868" t="s">
        <v>27</v>
      </c>
      <c r="G1868" t="s">
        <v>5725</v>
      </c>
      <c r="H1868" t="s">
        <v>104</v>
      </c>
    </row>
    <row r="1869" spans="1:10" x14ac:dyDescent="0.3">
      <c r="A1869" t="str">
        <f t="shared" si="29"/>
        <v>ISTANBUL-23.04.2021</v>
      </c>
      <c r="B1869" t="s">
        <v>5725</v>
      </c>
      <c r="C1869" s="21" t="s">
        <v>3810</v>
      </c>
      <c r="D1869">
        <v>12</v>
      </c>
      <c r="E1869">
        <v>6</v>
      </c>
      <c r="F1869" t="s">
        <v>27</v>
      </c>
      <c r="G1869" t="s">
        <v>5725</v>
      </c>
      <c r="H1869" t="s">
        <v>104</v>
      </c>
    </row>
    <row r="1870" spans="1:10" x14ac:dyDescent="0.3">
      <c r="A1870" t="str">
        <f t="shared" si="29"/>
        <v>ISTANBUL-24.04.2021</v>
      </c>
      <c r="B1870" t="s">
        <v>5725</v>
      </c>
      <c r="C1870" s="21" t="s">
        <v>3553</v>
      </c>
      <c r="D1870">
        <v>13</v>
      </c>
      <c r="E1870">
        <v>7</v>
      </c>
      <c r="F1870" t="s">
        <v>37</v>
      </c>
      <c r="G1870" t="s">
        <v>5725</v>
      </c>
      <c r="H1870" t="s">
        <v>104</v>
      </c>
    </row>
    <row r="1871" spans="1:10" x14ac:dyDescent="0.3">
      <c r="A1871" t="str">
        <f t="shared" si="29"/>
        <v>ISTANBUL-24.04.2021</v>
      </c>
      <c r="B1871" t="s">
        <v>5725</v>
      </c>
      <c r="C1871" s="21" t="s">
        <v>3553</v>
      </c>
      <c r="D1871">
        <v>13</v>
      </c>
      <c r="E1871">
        <v>7</v>
      </c>
      <c r="F1871" t="s">
        <v>37</v>
      </c>
      <c r="G1871" t="s">
        <v>5725</v>
      </c>
      <c r="H1871" t="s">
        <v>104</v>
      </c>
    </row>
    <row r="1872" spans="1:10" s="19" customFormat="1" x14ac:dyDescent="0.3">
      <c r="A1872" s="19" t="str">
        <f t="shared" si="29"/>
        <v>SİNOP-01.05.2011</v>
      </c>
      <c r="B1872" s="19" t="s">
        <v>26</v>
      </c>
      <c r="C1872" s="33" t="s">
        <v>4335</v>
      </c>
      <c r="D1872" s="19">
        <v>19</v>
      </c>
      <c r="F1872" s="19" t="s">
        <v>27</v>
      </c>
      <c r="J1872" s="34"/>
    </row>
    <row r="1873" spans="1:10" x14ac:dyDescent="0.3">
      <c r="A1873" t="str">
        <f t="shared" si="29"/>
        <v>SİNOP-02.05.2011</v>
      </c>
      <c r="B1873" t="s">
        <v>26</v>
      </c>
      <c r="C1873" s="32" t="s">
        <v>4746</v>
      </c>
      <c r="D1873">
        <v>29</v>
      </c>
      <c r="F1873" t="s">
        <v>27</v>
      </c>
      <c r="J1873" s="7"/>
    </row>
    <row r="1874" spans="1:10" x14ac:dyDescent="0.3">
      <c r="A1874" t="str">
        <f t="shared" si="29"/>
        <v>ARTVİN-03.05.2011</v>
      </c>
      <c r="B1874" t="s">
        <v>67</v>
      </c>
      <c r="C1874" s="32" t="s">
        <v>4153</v>
      </c>
      <c r="D1874">
        <v>16</v>
      </c>
      <c r="F1874" t="s">
        <v>37</v>
      </c>
      <c r="J1874" s="7"/>
    </row>
    <row r="1875" spans="1:10" x14ac:dyDescent="0.3">
      <c r="A1875" t="str">
        <f t="shared" si="29"/>
        <v>SİNOP-05.05.2011</v>
      </c>
      <c r="B1875" t="s">
        <v>26</v>
      </c>
      <c r="C1875" s="32" t="s">
        <v>3554</v>
      </c>
      <c r="D1875">
        <v>32</v>
      </c>
      <c r="F1875" t="s">
        <v>37</v>
      </c>
      <c r="J1875" s="7"/>
    </row>
    <row r="1876" spans="1:10" x14ac:dyDescent="0.3">
      <c r="A1876" t="str">
        <f t="shared" si="29"/>
        <v>ARTVİN-07.05.2011</v>
      </c>
      <c r="B1876" t="s">
        <v>67</v>
      </c>
      <c r="C1876" s="32" t="s">
        <v>4547</v>
      </c>
      <c r="D1876">
        <v>10</v>
      </c>
      <c r="F1876" t="s">
        <v>37</v>
      </c>
      <c r="J1876" s="7"/>
    </row>
    <row r="1877" spans="1:10" x14ac:dyDescent="0.3">
      <c r="A1877" t="str">
        <f t="shared" si="29"/>
        <v>SİNOP-07.05.2011</v>
      </c>
      <c r="B1877" t="s">
        <v>26</v>
      </c>
      <c r="C1877" s="32" t="s">
        <v>4547</v>
      </c>
      <c r="D1877">
        <v>30</v>
      </c>
      <c r="F1877" t="s">
        <v>27</v>
      </c>
      <c r="J1877" s="7"/>
    </row>
    <row r="1878" spans="1:10" x14ac:dyDescent="0.3">
      <c r="A1878" t="str">
        <f t="shared" si="29"/>
        <v>SİNOP-09.05.2011</v>
      </c>
      <c r="B1878" t="s">
        <v>26</v>
      </c>
      <c r="C1878" s="32" t="s">
        <v>4837</v>
      </c>
      <c r="D1878">
        <v>33</v>
      </c>
      <c r="F1878" t="s">
        <v>27</v>
      </c>
      <c r="J1878" s="7"/>
    </row>
    <row r="1879" spans="1:10" x14ac:dyDescent="0.3">
      <c r="A1879" t="str">
        <f t="shared" si="29"/>
        <v>ARTVİN-10.05.2011</v>
      </c>
      <c r="B1879" t="s">
        <v>67</v>
      </c>
      <c r="C1879" s="32" t="s">
        <v>3694</v>
      </c>
      <c r="D1879">
        <v>15</v>
      </c>
      <c r="F1879" t="s">
        <v>37</v>
      </c>
      <c r="J1879" s="7"/>
    </row>
    <row r="1880" spans="1:10" x14ac:dyDescent="0.3">
      <c r="A1880" t="str">
        <f t="shared" si="29"/>
        <v>ARTVİN-10.05.2011</v>
      </c>
      <c r="B1880" t="s">
        <v>67</v>
      </c>
      <c r="C1880" s="32" t="s">
        <v>3694</v>
      </c>
      <c r="D1880">
        <v>15</v>
      </c>
      <c r="F1880" t="s">
        <v>37</v>
      </c>
      <c r="J1880" s="7"/>
    </row>
    <row r="1881" spans="1:10" x14ac:dyDescent="0.3">
      <c r="A1881" t="str">
        <f t="shared" si="29"/>
        <v>ARTVİN-10.05.2011</v>
      </c>
      <c r="B1881" t="s">
        <v>67</v>
      </c>
      <c r="C1881" s="32" t="s">
        <v>3694</v>
      </c>
      <c r="D1881">
        <v>15</v>
      </c>
      <c r="F1881" t="s">
        <v>37</v>
      </c>
      <c r="J1881" s="7"/>
    </row>
    <row r="1882" spans="1:10" x14ac:dyDescent="0.3">
      <c r="A1882" t="str">
        <f t="shared" si="29"/>
        <v>ARTVİN-10.05.2011</v>
      </c>
      <c r="B1882" t="s">
        <v>67</v>
      </c>
      <c r="C1882" s="32" t="s">
        <v>3694</v>
      </c>
      <c r="D1882">
        <v>15</v>
      </c>
      <c r="F1882" t="s">
        <v>37</v>
      </c>
      <c r="J1882" s="7"/>
    </row>
    <row r="1883" spans="1:10" x14ac:dyDescent="0.3">
      <c r="A1883" t="str">
        <f t="shared" si="29"/>
        <v>SİNOP-11.05.2011</v>
      </c>
      <c r="B1883" t="s">
        <v>26</v>
      </c>
      <c r="C1883" s="32" t="s">
        <v>3555</v>
      </c>
      <c r="D1883">
        <v>32</v>
      </c>
      <c r="F1883" t="s">
        <v>27</v>
      </c>
      <c r="J1883" s="7"/>
    </row>
    <row r="1884" spans="1:10" x14ac:dyDescent="0.3">
      <c r="A1884" t="str">
        <f t="shared" si="29"/>
        <v>ARTVİN-17.05.2011</v>
      </c>
      <c r="B1884" t="s">
        <v>67</v>
      </c>
      <c r="C1884" s="32" t="s">
        <v>3590</v>
      </c>
      <c r="D1884">
        <v>20</v>
      </c>
      <c r="F1884" t="s">
        <v>27</v>
      </c>
      <c r="J1884" s="7"/>
    </row>
    <row r="1885" spans="1:10" x14ac:dyDescent="0.3">
      <c r="A1885" t="str">
        <f t="shared" si="29"/>
        <v>SİNOP-23.05.2011</v>
      </c>
      <c r="B1885" t="s">
        <v>26</v>
      </c>
      <c r="C1885" s="32" t="s">
        <v>4747</v>
      </c>
      <c r="D1885">
        <v>30</v>
      </c>
      <c r="F1885" t="s">
        <v>27</v>
      </c>
      <c r="J1885" s="7"/>
    </row>
    <row r="1886" spans="1:10" x14ac:dyDescent="0.3">
      <c r="A1886" t="str">
        <f t="shared" si="29"/>
        <v>ARTVİN-25.05.2011</v>
      </c>
      <c r="B1886" t="s">
        <v>67</v>
      </c>
      <c r="C1886" s="32" t="s">
        <v>3811</v>
      </c>
      <c r="D1886">
        <v>18</v>
      </c>
      <c r="F1886" t="s">
        <v>27</v>
      </c>
      <c r="J1886" s="7"/>
    </row>
    <row r="1887" spans="1:10" x14ac:dyDescent="0.3">
      <c r="A1887" t="str">
        <f t="shared" si="29"/>
        <v>ARTVİN-26.05.2011</v>
      </c>
      <c r="B1887" t="s">
        <v>67</v>
      </c>
      <c r="C1887" s="32" t="s">
        <v>4287</v>
      </c>
      <c r="D1887">
        <v>17</v>
      </c>
      <c r="F1887" t="s">
        <v>27</v>
      </c>
      <c r="J1887" s="7"/>
    </row>
    <row r="1888" spans="1:10" x14ac:dyDescent="0.3">
      <c r="A1888" t="str">
        <f t="shared" si="29"/>
        <v>SİNOP-27.05.2011</v>
      </c>
      <c r="B1888" t="s">
        <v>26</v>
      </c>
      <c r="C1888" s="32" t="s">
        <v>4433</v>
      </c>
      <c r="D1888">
        <v>31</v>
      </c>
      <c r="F1888" t="s">
        <v>27</v>
      </c>
      <c r="J1888" s="7"/>
    </row>
    <row r="1889" spans="1:10" x14ac:dyDescent="0.3">
      <c r="A1889" t="str">
        <f t="shared" si="29"/>
        <v>SİNOP-04.06.2011</v>
      </c>
      <c r="B1889" t="s">
        <v>26</v>
      </c>
      <c r="C1889" s="32" t="s">
        <v>4548</v>
      </c>
      <c r="D1889">
        <v>32</v>
      </c>
      <c r="F1889" t="s">
        <v>27</v>
      </c>
      <c r="J1889" s="7"/>
    </row>
    <row r="1890" spans="1:10" x14ac:dyDescent="0.3">
      <c r="A1890" t="str">
        <f t="shared" si="29"/>
        <v>SİNOP-04.06.2011</v>
      </c>
      <c r="B1890" t="s">
        <v>26</v>
      </c>
      <c r="C1890" s="32" t="s">
        <v>4548</v>
      </c>
      <c r="D1890">
        <v>32</v>
      </c>
      <c r="F1890" t="s">
        <v>27</v>
      </c>
      <c r="J1890" s="7"/>
    </row>
    <row r="1891" spans="1:10" x14ac:dyDescent="0.3">
      <c r="A1891" t="str">
        <f t="shared" si="29"/>
        <v>SİNOP-04.06.2011</v>
      </c>
      <c r="B1891" t="s">
        <v>26</v>
      </c>
      <c r="C1891" s="32" t="s">
        <v>4548</v>
      </c>
      <c r="D1891">
        <v>32</v>
      </c>
      <c r="F1891" t="s">
        <v>27</v>
      </c>
      <c r="J1891" s="7"/>
    </row>
    <row r="1892" spans="1:10" x14ac:dyDescent="0.3">
      <c r="A1892" t="str">
        <f t="shared" si="29"/>
        <v>SİNOP-04.06.2011</v>
      </c>
      <c r="B1892" t="s">
        <v>26</v>
      </c>
      <c r="C1892" s="32" t="s">
        <v>4548</v>
      </c>
      <c r="D1892">
        <v>32</v>
      </c>
      <c r="F1892" t="s">
        <v>27</v>
      </c>
      <c r="J1892" s="7"/>
    </row>
    <row r="1893" spans="1:10" x14ac:dyDescent="0.3">
      <c r="A1893" t="str">
        <f t="shared" si="29"/>
        <v>SİNOP-17.06.2011</v>
      </c>
      <c r="B1893" t="s">
        <v>26</v>
      </c>
      <c r="C1893" s="32" t="s">
        <v>3511</v>
      </c>
      <c r="D1893">
        <v>32</v>
      </c>
      <c r="F1893" t="s">
        <v>27</v>
      </c>
      <c r="J1893" s="7"/>
    </row>
    <row r="1894" spans="1:10" x14ac:dyDescent="0.3">
      <c r="A1894" t="str">
        <f t="shared" si="29"/>
        <v>SİNOP-17.06.2011</v>
      </c>
      <c r="B1894" t="s">
        <v>26</v>
      </c>
      <c r="C1894" s="32" t="s">
        <v>3511</v>
      </c>
      <c r="D1894">
        <v>32</v>
      </c>
      <c r="F1894" t="s">
        <v>27</v>
      </c>
      <c r="J1894" s="7"/>
    </row>
    <row r="1895" spans="1:10" x14ac:dyDescent="0.3">
      <c r="A1895" t="str">
        <f t="shared" si="29"/>
        <v>SİNOP-17.06.2011</v>
      </c>
      <c r="B1895" t="s">
        <v>26</v>
      </c>
      <c r="C1895" s="32" t="s">
        <v>3511</v>
      </c>
      <c r="D1895">
        <v>32</v>
      </c>
      <c r="F1895" t="s">
        <v>27</v>
      </c>
      <c r="J1895" s="7"/>
    </row>
    <row r="1896" spans="1:10" x14ac:dyDescent="0.3">
      <c r="A1896" t="str">
        <f t="shared" si="29"/>
        <v>SİNOP-17.06.2011</v>
      </c>
      <c r="B1896" t="s">
        <v>26</v>
      </c>
      <c r="C1896" s="32" t="s">
        <v>3511</v>
      </c>
      <c r="D1896">
        <v>32</v>
      </c>
      <c r="F1896" t="s">
        <v>27</v>
      </c>
      <c r="J1896" s="7"/>
    </row>
    <row r="1897" spans="1:10" x14ac:dyDescent="0.3">
      <c r="A1897" t="str">
        <f t="shared" si="29"/>
        <v>ARTVİN-28.06.2011</v>
      </c>
      <c r="B1897" t="s">
        <v>67</v>
      </c>
      <c r="C1897" s="32" t="s">
        <v>4288</v>
      </c>
      <c r="D1897">
        <v>21</v>
      </c>
      <c r="F1897" t="s">
        <v>37</v>
      </c>
      <c r="J1897" s="7"/>
    </row>
    <row r="1898" spans="1:10" x14ac:dyDescent="0.3">
      <c r="A1898" t="str">
        <f t="shared" si="29"/>
        <v>ARTVİN-01.07.2011</v>
      </c>
      <c r="B1898" t="s">
        <v>67</v>
      </c>
      <c r="C1898" s="32" t="s">
        <v>4748</v>
      </c>
      <c r="D1898">
        <v>25</v>
      </c>
      <c r="F1898" t="s">
        <v>27</v>
      </c>
      <c r="J1898" s="7"/>
    </row>
    <row r="1899" spans="1:10" x14ac:dyDescent="0.3">
      <c r="A1899" t="str">
        <f t="shared" si="29"/>
        <v>SİNOP-10.07.2011</v>
      </c>
      <c r="B1899" t="s">
        <v>26</v>
      </c>
      <c r="C1899" s="32" t="s">
        <v>3812</v>
      </c>
      <c r="D1899">
        <v>33</v>
      </c>
      <c r="F1899" t="s">
        <v>27</v>
      </c>
      <c r="J1899" s="7"/>
    </row>
    <row r="1900" spans="1:10" x14ac:dyDescent="0.3">
      <c r="A1900" t="str">
        <f t="shared" si="29"/>
        <v>SİNOP-10.07.2011</v>
      </c>
      <c r="B1900" t="s">
        <v>26</v>
      </c>
      <c r="C1900" s="32" t="s">
        <v>3812</v>
      </c>
      <c r="D1900">
        <v>33</v>
      </c>
      <c r="F1900" t="s">
        <v>27</v>
      </c>
      <c r="J1900" s="7"/>
    </row>
    <row r="1901" spans="1:10" x14ac:dyDescent="0.3">
      <c r="A1901" t="str">
        <f t="shared" si="29"/>
        <v>SİNOP-10.07.2011</v>
      </c>
      <c r="B1901" t="s">
        <v>26</v>
      </c>
      <c r="C1901" s="32" t="s">
        <v>3812</v>
      </c>
      <c r="D1901">
        <v>33</v>
      </c>
      <c r="F1901" t="s">
        <v>27</v>
      </c>
      <c r="J1901" s="7"/>
    </row>
    <row r="1902" spans="1:10" x14ac:dyDescent="0.3">
      <c r="A1902" t="str">
        <f t="shared" si="29"/>
        <v>SİNOP-10.07.2011</v>
      </c>
      <c r="B1902" t="s">
        <v>26</v>
      </c>
      <c r="C1902" s="32" t="s">
        <v>3812</v>
      </c>
      <c r="D1902">
        <v>33</v>
      </c>
      <c r="F1902" t="s">
        <v>27</v>
      </c>
      <c r="J1902" s="7"/>
    </row>
    <row r="1903" spans="1:10" x14ac:dyDescent="0.3">
      <c r="A1903" t="str">
        <f t="shared" si="29"/>
        <v>SİNOP-13.07.2011</v>
      </c>
      <c r="B1903" t="s">
        <v>26</v>
      </c>
      <c r="C1903" s="32" t="s">
        <v>3813</v>
      </c>
      <c r="D1903">
        <v>34</v>
      </c>
      <c r="F1903" t="s">
        <v>72</v>
      </c>
      <c r="J1903" s="7"/>
    </row>
    <row r="1904" spans="1:10" x14ac:dyDescent="0.3">
      <c r="A1904" t="str">
        <f t="shared" si="29"/>
        <v>ARTVİN-15.07.2011</v>
      </c>
      <c r="B1904" t="s">
        <v>67</v>
      </c>
      <c r="C1904" s="32" t="s">
        <v>3398</v>
      </c>
      <c r="D1904">
        <v>26</v>
      </c>
      <c r="F1904" t="s">
        <v>27</v>
      </c>
      <c r="J1904" s="7"/>
    </row>
    <row r="1905" spans="1:10" x14ac:dyDescent="0.3">
      <c r="A1905" t="str">
        <f t="shared" si="29"/>
        <v>ARTVİN-15.07.2011</v>
      </c>
      <c r="B1905" t="s">
        <v>67</v>
      </c>
      <c r="C1905" s="32" t="s">
        <v>3398</v>
      </c>
      <c r="D1905">
        <v>26</v>
      </c>
      <c r="F1905" t="s">
        <v>27</v>
      </c>
      <c r="J1905" s="7"/>
    </row>
    <row r="1906" spans="1:10" x14ac:dyDescent="0.3">
      <c r="A1906" t="str">
        <f t="shared" si="29"/>
        <v>ARTVİN-15.07.2011</v>
      </c>
      <c r="B1906" t="s">
        <v>67</v>
      </c>
      <c r="C1906" s="32" t="s">
        <v>3398</v>
      </c>
      <c r="D1906">
        <v>26</v>
      </c>
      <c r="F1906" t="s">
        <v>27</v>
      </c>
      <c r="J1906" s="7"/>
    </row>
    <row r="1907" spans="1:10" x14ac:dyDescent="0.3">
      <c r="A1907" t="str">
        <f t="shared" si="29"/>
        <v>ARTVİN-15.07.2011</v>
      </c>
      <c r="B1907" t="s">
        <v>67</v>
      </c>
      <c r="C1907" s="32" t="s">
        <v>3398</v>
      </c>
      <c r="D1907">
        <v>26</v>
      </c>
      <c r="F1907" t="s">
        <v>27</v>
      </c>
      <c r="J1907" s="7"/>
    </row>
    <row r="1908" spans="1:10" x14ac:dyDescent="0.3">
      <c r="A1908" t="str">
        <f t="shared" si="29"/>
        <v>SİNOP-15.07.2011</v>
      </c>
      <c r="B1908" t="s">
        <v>26</v>
      </c>
      <c r="C1908" s="32" t="s">
        <v>3398</v>
      </c>
      <c r="D1908">
        <v>34</v>
      </c>
      <c r="F1908" t="s">
        <v>72</v>
      </c>
      <c r="J1908" s="7"/>
    </row>
    <row r="1909" spans="1:10" x14ac:dyDescent="0.3">
      <c r="A1909" t="str">
        <f t="shared" si="29"/>
        <v>ARTVİN-17.07.2011</v>
      </c>
      <c r="B1909" t="s">
        <v>67</v>
      </c>
      <c r="C1909" s="32" t="s">
        <v>4434</v>
      </c>
      <c r="D1909">
        <v>21</v>
      </c>
      <c r="F1909" t="s">
        <v>37</v>
      </c>
      <c r="J1909" s="7"/>
    </row>
    <row r="1910" spans="1:10" x14ac:dyDescent="0.3">
      <c r="A1910" t="str">
        <f t="shared" si="29"/>
        <v>ARTVİN-18.07.2011</v>
      </c>
      <c r="B1910" t="s">
        <v>67</v>
      </c>
      <c r="C1910" s="32" t="s">
        <v>3556</v>
      </c>
      <c r="D1910">
        <v>25</v>
      </c>
      <c r="F1910" t="s">
        <v>37</v>
      </c>
      <c r="J1910" s="7"/>
    </row>
    <row r="1911" spans="1:10" x14ac:dyDescent="0.3">
      <c r="A1911" t="str">
        <f t="shared" si="29"/>
        <v>SİNOP-18.07.2011</v>
      </c>
      <c r="B1911" t="s">
        <v>26</v>
      </c>
      <c r="C1911" s="32" t="s">
        <v>3556</v>
      </c>
      <c r="D1911">
        <v>35</v>
      </c>
      <c r="F1911" t="s">
        <v>72</v>
      </c>
      <c r="J1911" s="7"/>
    </row>
    <row r="1912" spans="1:10" x14ac:dyDescent="0.3">
      <c r="A1912" t="str">
        <f t="shared" si="29"/>
        <v>SİNOP-18.07.2011</v>
      </c>
      <c r="B1912" t="s">
        <v>26</v>
      </c>
      <c r="C1912" s="32" t="s">
        <v>3556</v>
      </c>
      <c r="D1912">
        <v>35</v>
      </c>
      <c r="F1912" t="s">
        <v>72</v>
      </c>
      <c r="J1912" s="7"/>
    </row>
    <row r="1913" spans="1:10" x14ac:dyDescent="0.3">
      <c r="A1913" t="str">
        <f t="shared" si="29"/>
        <v>SİNOP-18.07.2011</v>
      </c>
      <c r="B1913" t="s">
        <v>26</v>
      </c>
      <c r="C1913" s="32" t="s">
        <v>3556</v>
      </c>
      <c r="D1913">
        <v>35</v>
      </c>
      <c r="F1913" t="s">
        <v>72</v>
      </c>
      <c r="J1913" s="7"/>
    </row>
    <row r="1914" spans="1:10" x14ac:dyDescent="0.3">
      <c r="A1914" t="str">
        <f t="shared" si="29"/>
        <v>SİNOP-18.07.2011</v>
      </c>
      <c r="B1914" t="s">
        <v>26</v>
      </c>
      <c r="C1914" s="32" t="s">
        <v>3556</v>
      </c>
      <c r="D1914">
        <v>35</v>
      </c>
      <c r="F1914" t="s">
        <v>72</v>
      </c>
      <c r="J1914" s="7"/>
    </row>
    <row r="1915" spans="1:10" x14ac:dyDescent="0.3">
      <c r="A1915" t="str">
        <f t="shared" si="29"/>
        <v>SİNOP-26.07.2011</v>
      </c>
      <c r="B1915" t="s">
        <v>26</v>
      </c>
      <c r="C1915" s="32" t="s">
        <v>3814</v>
      </c>
      <c r="D1915">
        <v>33</v>
      </c>
      <c r="F1915" t="s">
        <v>72</v>
      </c>
      <c r="J1915" s="7"/>
    </row>
    <row r="1916" spans="1:10" x14ac:dyDescent="0.3">
      <c r="A1916" t="str">
        <f t="shared" si="29"/>
        <v>SİNOP-26.07.2011</v>
      </c>
      <c r="B1916" t="s">
        <v>26</v>
      </c>
      <c r="C1916" s="32" t="s">
        <v>3814</v>
      </c>
      <c r="D1916">
        <v>33</v>
      </c>
      <c r="F1916" t="s">
        <v>72</v>
      </c>
      <c r="J1916" s="7"/>
    </row>
    <row r="1917" spans="1:10" x14ac:dyDescent="0.3">
      <c r="A1917" t="str">
        <f t="shared" si="29"/>
        <v>SİNOP-26.07.2011</v>
      </c>
      <c r="B1917" t="s">
        <v>26</v>
      </c>
      <c r="C1917" s="32" t="s">
        <v>3814</v>
      </c>
      <c r="D1917">
        <v>33</v>
      </c>
      <c r="F1917" t="s">
        <v>72</v>
      </c>
      <c r="J1917" s="7"/>
    </row>
    <row r="1918" spans="1:10" x14ac:dyDescent="0.3">
      <c r="A1918" t="str">
        <f t="shared" si="29"/>
        <v>SİNOP-26.07.2011</v>
      </c>
      <c r="B1918" t="s">
        <v>26</v>
      </c>
      <c r="C1918" s="32" t="s">
        <v>3814</v>
      </c>
      <c r="D1918">
        <v>33</v>
      </c>
      <c r="F1918" t="s">
        <v>72</v>
      </c>
      <c r="J1918" s="7"/>
    </row>
    <row r="1919" spans="1:10" x14ac:dyDescent="0.3">
      <c r="A1919" t="str">
        <f t="shared" si="29"/>
        <v>SİNOP-26.07.2011</v>
      </c>
      <c r="B1919" t="s">
        <v>26</v>
      </c>
      <c r="C1919" s="32" t="s">
        <v>3814</v>
      </c>
      <c r="D1919">
        <v>33</v>
      </c>
      <c r="F1919" t="s">
        <v>72</v>
      </c>
      <c r="J1919" s="7"/>
    </row>
    <row r="1920" spans="1:10" x14ac:dyDescent="0.3">
      <c r="A1920" t="str">
        <f t="shared" si="29"/>
        <v>SİNOP-26.07.2011</v>
      </c>
      <c r="B1920" t="s">
        <v>26</v>
      </c>
      <c r="C1920" s="32" t="s">
        <v>3814</v>
      </c>
      <c r="D1920">
        <v>33</v>
      </c>
      <c r="F1920" t="s">
        <v>72</v>
      </c>
      <c r="J1920" s="7"/>
    </row>
    <row r="1921" spans="1:10" x14ac:dyDescent="0.3">
      <c r="A1921" t="str">
        <f t="shared" si="29"/>
        <v>SİNOP-26.07.2011</v>
      </c>
      <c r="B1921" t="s">
        <v>26</v>
      </c>
      <c r="C1921" s="32" t="s">
        <v>3814</v>
      </c>
      <c r="D1921">
        <v>33</v>
      </c>
      <c r="F1921" t="s">
        <v>72</v>
      </c>
      <c r="J1921" s="7"/>
    </row>
    <row r="1922" spans="1:10" x14ac:dyDescent="0.3">
      <c r="A1922" t="str">
        <f t="shared" si="29"/>
        <v>SİNOP-26.07.2011</v>
      </c>
      <c r="B1922" t="s">
        <v>26</v>
      </c>
      <c r="C1922" s="32" t="s">
        <v>3814</v>
      </c>
      <c r="D1922">
        <v>33</v>
      </c>
      <c r="F1922" t="s">
        <v>72</v>
      </c>
      <c r="J1922" s="7"/>
    </row>
    <row r="1923" spans="1:10" x14ac:dyDescent="0.3">
      <c r="A1923" t="str">
        <f t="shared" ref="A1923:A1986" si="30">CONCATENATE(B1923,"-",C1923)</f>
        <v>SİNOP-26.07.2011</v>
      </c>
      <c r="B1923" t="s">
        <v>26</v>
      </c>
      <c r="C1923" s="32" t="s">
        <v>3814</v>
      </c>
      <c r="D1923">
        <v>33</v>
      </c>
      <c r="F1923" t="s">
        <v>72</v>
      </c>
      <c r="J1923" s="7"/>
    </row>
    <row r="1924" spans="1:10" x14ac:dyDescent="0.3">
      <c r="A1924" t="str">
        <f t="shared" si="30"/>
        <v>SİNOP-30.07.2011</v>
      </c>
      <c r="B1924" t="s">
        <v>26</v>
      </c>
      <c r="C1924" s="32" t="s">
        <v>4336</v>
      </c>
      <c r="D1924">
        <v>34</v>
      </c>
      <c r="F1924" t="s">
        <v>72</v>
      </c>
      <c r="J1924" s="7"/>
    </row>
    <row r="1925" spans="1:10" x14ac:dyDescent="0.3">
      <c r="A1925" t="str">
        <f t="shared" si="30"/>
        <v>SİNOP-01.08.2011</v>
      </c>
      <c r="B1925" t="s">
        <v>26</v>
      </c>
      <c r="C1925" s="32" t="s">
        <v>4435</v>
      </c>
      <c r="D1925">
        <v>36</v>
      </c>
      <c r="F1925" t="s">
        <v>72</v>
      </c>
      <c r="J1925" s="7"/>
    </row>
    <row r="1926" spans="1:10" x14ac:dyDescent="0.3">
      <c r="A1926" t="str">
        <f t="shared" si="30"/>
        <v>ARTVİN-02.08.2011</v>
      </c>
      <c r="B1926" t="s">
        <v>67</v>
      </c>
      <c r="C1926" s="32" t="s">
        <v>4337</v>
      </c>
      <c r="D1926">
        <v>30</v>
      </c>
      <c r="F1926" t="s">
        <v>27</v>
      </c>
      <c r="J1926" s="7"/>
    </row>
    <row r="1927" spans="1:10" x14ac:dyDescent="0.3">
      <c r="A1927" t="str">
        <f t="shared" si="30"/>
        <v>SİNOP-02.08.2011</v>
      </c>
      <c r="B1927" t="s">
        <v>26</v>
      </c>
      <c r="C1927" s="32" t="s">
        <v>4337</v>
      </c>
      <c r="D1927">
        <v>38</v>
      </c>
      <c r="F1927" t="s">
        <v>72</v>
      </c>
      <c r="J1927" s="7"/>
    </row>
    <row r="1928" spans="1:10" x14ac:dyDescent="0.3">
      <c r="A1928" t="str">
        <f t="shared" si="30"/>
        <v>SİNOP-03.08.2011</v>
      </c>
      <c r="B1928" t="s">
        <v>26</v>
      </c>
      <c r="C1928" s="32" t="s">
        <v>4549</v>
      </c>
      <c r="D1928">
        <v>39</v>
      </c>
      <c r="F1928" t="s">
        <v>27</v>
      </c>
      <c r="J1928" s="7"/>
    </row>
    <row r="1929" spans="1:10" x14ac:dyDescent="0.3">
      <c r="A1929" t="str">
        <f t="shared" si="30"/>
        <v>SİNOP-09.08.2011</v>
      </c>
      <c r="B1929" t="s">
        <v>26</v>
      </c>
      <c r="C1929" s="32" t="s">
        <v>4936</v>
      </c>
      <c r="D1929">
        <v>37</v>
      </c>
      <c r="F1929" t="s">
        <v>72</v>
      </c>
      <c r="J1929" s="7"/>
    </row>
    <row r="1930" spans="1:10" x14ac:dyDescent="0.3">
      <c r="A1930" t="str">
        <f t="shared" si="30"/>
        <v>SİNOP-12.08.2011</v>
      </c>
      <c r="B1930" t="s">
        <v>26</v>
      </c>
      <c r="C1930" s="32" t="s">
        <v>3591</v>
      </c>
      <c r="D1930">
        <v>38</v>
      </c>
      <c r="F1930" t="s">
        <v>72</v>
      </c>
      <c r="J1930" s="7"/>
    </row>
    <row r="1931" spans="1:10" x14ac:dyDescent="0.3">
      <c r="A1931" t="str">
        <f t="shared" si="30"/>
        <v>ARTVİN-17.08.2011</v>
      </c>
      <c r="B1931" t="s">
        <v>67</v>
      </c>
      <c r="C1931" s="32" t="s">
        <v>4749</v>
      </c>
      <c r="D1931">
        <v>24</v>
      </c>
      <c r="F1931" t="s">
        <v>27</v>
      </c>
      <c r="J1931" s="7"/>
    </row>
    <row r="1932" spans="1:10" x14ac:dyDescent="0.3">
      <c r="A1932" t="str">
        <f t="shared" si="30"/>
        <v>SİNOP-23.08.2011</v>
      </c>
      <c r="B1932" t="s">
        <v>26</v>
      </c>
      <c r="C1932" s="32" t="s">
        <v>4659</v>
      </c>
      <c r="D1932">
        <v>36</v>
      </c>
      <c r="F1932" t="s">
        <v>72</v>
      </c>
      <c r="J1932" s="7"/>
    </row>
    <row r="1933" spans="1:10" x14ac:dyDescent="0.3">
      <c r="A1933" t="str">
        <f t="shared" si="30"/>
        <v>SİNOP-02.09.2011</v>
      </c>
      <c r="B1933" t="s">
        <v>26</v>
      </c>
      <c r="C1933" s="32" t="s">
        <v>4154</v>
      </c>
      <c r="D1933">
        <v>39</v>
      </c>
      <c r="F1933" t="s">
        <v>27</v>
      </c>
      <c r="J1933" s="7"/>
    </row>
    <row r="1934" spans="1:10" x14ac:dyDescent="0.3">
      <c r="A1934" t="str">
        <f t="shared" si="30"/>
        <v>SİNOP-03.09.2011</v>
      </c>
      <c r="B1934" t="s">
        <v>26</v>
      </c>
      <c r="C1934" s="32" t="s">
        <v>4338</v>
      </c>
      <c r="D1934">
        <v>39</v>
      </c>
      <c r="F1934" t="s">
        <v>27</v>
      </c>
      <c r="J1934" s="7"/>
    </row>
    <row r="1935" spans="1:10" x14ac:dyDescent="0.3">
      <c r="A1935" t="str">
        <f t="shared" si="30"/>
        <v>SİNOP-03.09.2011</v>
      </c>
      <c r="B1935" t="s">
        <v>26</v>
      </c>
      <c r="C1935" s="32" t="s">
        <v>4338</v>
      </c>
      <c r="D1935">
        <v>39</v>
      </c>
      <c r="F1935" t="s">
        <v>27</v>
      </c>
      <c r="J1935" s="7"/>
    </row>
    <row r="1936" spans="1:10" x14ac:dyDescent="0.3">
      <c r="A1936" t="str">
        <f t="shared" si="30"/>
        <v>SİNOP-03.09.2011</v>
      </c>
      <c r="B1936" t="s">
        <v>26</v>
      </c>
      <c r="C1936" s="32" t="s">
        <v>4338</v>
      </c>
      <c r="D1936">
        <v>39</v>
      </c>
      <c r="F1936" t="s">
        <v>27</v>
      </c>
      <c r="J1936" s="7"/>
    </row>
    <row r="1937" spans="1:10" x14ac:dyDescent="0.3">
      <c r="A1937" t="str">
        <f t="shared" si="30"/>
        <v>SİNOP-03.09.2011</v>
      </c>
      <c r="B1937" t="s">
        <v>26</v>
      </c>
      <c r="C1937" s="32" t="s">
        <v>4338</v>
      </c>
      <c r="D1937">
        <v>39</v>
      </c>
      <c r="F1937" t="s">
        <v>27</v>
      </c>
      <c r="J1937" s="7"/>
    </row>
    <row r="1938" spans="1:10" x14ac:dyDescent="0.3">
      <c r="A1938" t="str">
        <f t="shared" si="30"/>
        <v>SİNOP-08.09.2011</v>
      </c>
      <c r="B1938" t="s">
        <v>26</v>
      </c>
      <c r="C1938" s="32" t="s">
        <v>4436</v>
      </c>
      <c r="D1938">
        <v>39</v>
      </c>
      <c r="F1938" t="s">
        <v>27</v>
      </c>
      <c r="J1938" s="7"/>
    </row>
    <row r="1939" spans="1:10" x14ac:dyDescent="0.3">
      <c r="A1939" t="str">
        <f t="shared" si="30"/>
        <v>ARTVİN-09.09.2011</v>
      </c>
      <c r="B1939" t="s">
        <v>67</v>
      </c>
      <c r="C1939" s="32" t="s">
        <v>4339</v>
      </c>
      <c r="D1939">
        <v>27</v>
      </c>
      <c r="F1939" t="s">
        <v>27</v>
      </c>
      <c r="J1939" s="7"/>
    </row>
    <row r="1940" spans="1:10" x14ac:dyDescent="0.3">
      <c r="A1940" t="str">
        <f t="shared" si="30"/>
        <v>SİNOP-10.09.2011</v>
      </c>
      <c r="B1940" t="s">
        <v>26</v>
      </c>
      <c r="C1940" s="32" t="s">
        <v>3981</v>
      </c>
      <c r="D1940">
        <v>41</v>
      </c>
      <c r="F1940" t="s">
        <v>72</v>
      </c>
      <c r="J1940" s="7"/>
    </row>
    <row r="1941" spans="1:10" x14ac:dyDescent="0.3">
      <c r="A1941" t="str">
        <f t="shared" si="30"/>
        <v>SİNOP-12.09.2011</v>
      </c>
      <c r="B1941" t="s">
        <v>26</v>
      </c>
      <c r="C1941" s="32" t="s">
        <v>4750</v>
      </c>
      <c r="D1941">
        <v>40</v>
      </c>
      <c r="F1941" t="s">
        <v>27</v>
      </c>
      <c r="J1941" s="7"/>
    </row>
    <row r="1942" spans="1:10" x14ac:dyDescent="0.3">
      <c r="A1942" t="str">
        <f t="shared" si="30"/>
        <v>SİNOP-12.09.2011</v>
      </c>
      <c r="B1942" t="s">
        <v>26</v>
      </c>
      <c r="C1942" s="32" t="s">
        <v>4750</v>
      </c>
      <c r="D1942">
        <v>40</v>
      </c>
      <c r="F1942" t="s">
        <v>27</v>
      </c>
      <c r="J1942" s="7"/>
    </row>
    <row r="1943" spans="1:10" x14ac:dyDescent="0.3">
      <c r="A1943" t="str">
        <f t="shared" si="30"/>
        <v>SİNOP-12.09.2011</v>
      </c>
      <c r="B1943" t="s">
        <v>26</v>
      </c>
      <c r="C1943" s="32" t="s">
        <v>4750</v>
      </c>
      <c r="D1943">
        <v>40</v>
      </c>
      <c r="F1943" t="s">
        <v>27</v>
      </c>
      <c r="J1943" s="7"/>
    </row>
    <row r="1944" spans="1:10" x14ac:dyDescent="0.3">
      <c r="A1944" t="str">
        <f t="shared" si="30"/>
        <v>SİNOP-12.09.2011</v>
      </c>
      <c r="B1944" t="s">
        <v>26</v>
      </c>
      <c r="C1944" s="32" t="s">
        <v>4750</v>
      </c>
      <c r="D1944">
        <v>40</v>
      </c>
      <c r="F1944" t="s">
        <v>27</v>
      </c>
      <c r="J1944" s="7"/>
    </row>
    <row r="1945" spans="1:10" x14ac:dyDescent="0.3">
      <c r="A1945" t="str">
        <f t="shared" si="30"/>
        <v>ARTVİN-13.09.2011</v>
      </c>
      <c r="B1945" t="s">
        <v>67</v>
      </c>
      <c r="C1945" s="32" t="s">
        <v>3815</v>
      </c>
      <c r="D1945">
        <v>20</v>
      </c>
      <c r="F1945" t="s">
        <v>27</v>
      </c>
      <c r="J1945" s="7"/>
    </row>
    <row r="1946" spans="1:10" x14ac:dyDescent="0.3">
      <c r="A1946" t="str">
        <f t="shared" si="30"/>
        <v>SİNOP-15.09.2011</v>
      </c>
      <c r="B1946" t="s">
        <v>26</v>
      </c>
      <c r="C1946" s="32" t="s">
        <v>3420</v>
      </c>
      <c r="D1946">
        <v>40</v>
      </c>
      <c r="F1946" t="s">
        <v>27</v>
      </c>
      <c r="J1946" s="7"/>
    </row>
    <row r="1947" spans="1:10" x14ac:dyDescent="0.3">
      <c r="A1947" t="str">
        <f t="shared" si="30"/>
        <v>ARTVİN-16.09.2011</v>
      </c>
      <c r="B1947" t="s">
        <v>67</v>
      </c>
      <c r="C1947" s="32" t="s">
        <v>3634</v>
      </c>
      <c r="D1947">
        <v>20</v>
      </c>
      <c r="F1947" t="s">
        <v>27</v>
      </c>
      <c r="J1947" s="7"/>
    </row>
    <row r="1948" spans="1:10" x14ac:dyDescent="0.3">
      <c r="A1948" t="str">
        <f t="shared" si="30"/>
        <v>ARTVİN-19.09.2011</v>
      </c>
      <c r="B1948" t="s">
        <v>67</v>
      </c>
      <c r="C1948" s="32" t="s">
        <v>4437</v>
      </c>
      <c r="D1948">
        <v>23</v>
      </c>
      <c r="F1948" t="s">
        <v>27</v>
      </c>
      <c r="J1948" s="7"/>
    </row>
    <row r="1949" spans="1:10" x14ac:dyDescent="0.3">
      <c r="A1949" t="str">
        <f t="shared" si="30"/>
        <v>SİNOP-20.09.2011</v>
      </c>
      <c r="B1949" t="s">
        <v>26</v>
      </c>
      <c r="C1949" s="32" t="s">
        <v>4438</v>
      </c>
      <c r="D1949">
        <v>40</v>
      </c>
      <c r="F1949" t="s">
        <v>72</v>
      </c>
      <c r="J1949" s="7"/>
    </row>
    <row r="1950" spans="1:10" x14ac:dyDescent="0.3">
      <c r="A1950" t="str">
        <f t="shared" si="30"/>
        <v>SİNOP-22.09.2011</v>
      </c>
      <c r="B1950" t="s">
        <v>26</v>
      </c>
      <c r="C1950" s="32" t="s">
        <v>4660</v>
      </c>
      <c r="D1950">
        <v>41</v>
      </c>
      <c r="F1950" t="s">
        <v>72</v>
      </c>
      <c r="J1950" s="7"/>
    </row>
    <row r="1951" spans="1:10" x14ac:dyDescent="0.3">
      <c r="A1951" t="str">
        <f t="shared" si="30"/>
        <v>SİNOP-22.09.2011</v>
      </c>
      <c r="B1951" t="s">
        <v>26</v>
      </c>
      <c r="C1951" s="32" t="s">
        <v>4660</v>
      </c>
      <c r="D1951">
        <v>41</v>
      </c>
      <c r="F1951" t="s">
        <v>72</v>
      </c>
      <c r="J1951" s="7"/>
    </row>
    <row r="1952" spans="1:10" x14ac:dyDescent="0.3">
      <c r="A1952" t="str">
        <f t="shared" si="30"/>
        <v>SİNOP-22.09.2011</v>
      </c>
      <c r="B1952" t="s">
        <v>26</v>
      </c>
      <c r="C1952" s="32" t="s">
        <v>4660</v>
      </c>
      <c r="D1952">
        <v>41</v>
      </c>
      <c r="F1952" t="s">
        <v>72</v>
      </c>
      <c r="J1952" s="7"/>
    </row>
    <row r="1953" spans="1:10" x14ac:dyDescent="0.3">
      <c r="A1953" t="str">
        <f t="shared" si="30"/>
        <v>SİNOP-22.09.2011</v>
      </c>
      <c r="B1953" t="s">
        <v>26</v>
      </c>
      <c r="C1953" s="32" t="s">
        <v>4660</v>
      </c>
      <c r="D1953">
        <v>41</v>
      </c>
      <c r="F1953" t="s">
        <v>72</v>
      </c>
      <c r="J1953" s="7"/>
    </row>
    <row r="1954" spans="1:10" x14ac:dyDescent="0.3">
      <c r="A1954" t="str">
        <f t="shared" si="30"/>
        <v>ARTVİN-23.09.2011</v>
      </c>
      <c r="B1954" t="s">
        <v>67</v>
      </c>
      <c r="C1954" s="32" t="s">
        <v>3695</v>
      </c>
      <c r="D1954">
        <v>22</v>
      </c>
      <c r="F1954" t="s">
        <v>37</v>
      </c>
      <c r="J1954" s="7"/>
    </row>
    <row r="1955" spans="1:10" x14ac:dyDescent="0.3">
      <c r="A1955" t="str">
        <f t="shared" si="30"/>
        <v>ARTVİN-23.09.2011</v>
      </c>
      <c r="B1955" t="s">
        <v>67</v>
      </c>
      <c r="C1955" s="32" t="s">
        <v>3695</v>
      </c>
      <c r="D1955">
        <v>22</v>
      </c>
      <c r="F1955" t="s">
        <v>37</v>
      </c>
      <c r="J1955" s="7"/>
    </row>
    <row r="1956" spans="1:10" x14ac:dyDescent="0.3">
      <c r="A1956" t="str">
        <f t="shared" si="30"/>
        <v>ARTVİN-23.09.2011</v>
      </c>
      <c r="B1956" t="s">
        <v>67</v>
      </c>
      <c r="C1956" s="32" t="s">
        <v>3695</v>
      </c>
      <c r="D1956">
        <v>22</v>
      </c>
      <c r="F1956" t="s">
        <v>37</v>
      </c>
      <c r="J1956" s="7"/>
    </row>
    <row r="1957" spans="1:10" x14ac:dyDescent="0.3">
      <c r="A1957" t="str">
        <f t="shared" si="30"/>
        <v>ARTVİN-23.09.2011</v>
      </c>
      <c r="B1957" t="s">
        <v>67</v>
      </c>
      <c r="C1957" s="32" t="s">
        <v>3695</v>
      </c>
      <c r="D1957">
        <v>22</v>
      </c>
      <c r="F1957" t="s">
        <v>37</v>
      </c>
      <c r="J1957" s="7"/>
    </row>
    <row r="1958" spans="1:10" x14ac:dyDescent="0.3">
      <c r="A1958" t="str">
        <f t="shared" si="30"/>
        <v>SİNOP-24.09.2011</v>
      </c>
      <c r="B1958" t="s">
        <v>26</v>
      </c>
      <c r="C1958" s="32" t="s">
        <v>4867</v>
      </c>
      <c r="D1958">
        <v>43</v>
      </c>
      <c r="F1958" t="s">
        <v>72</v>
      </c>
      <c r="J1958" s="7"/>
    </row>
    <row r="1959" spans="1:10" x14ac:dyDescent="0.3">
      <c r="A1959" t="str">
        <f t="shared" si="30"/>
        <v>SİNOP-26.09.2011</v>
      </c>
      <c r="B1959" t="s">
        <v>26</v>
      </c>
      <c r="C1959" s="32" t="s">
        <v>3982</v>
      </c>
      <c r="D1959">
        <v>22</v>
      </c>
      <c r="F1959" t="s">
        <v>27</v>
      </c>
      <c r="J1959" s="7"/>
    </row>
    <row r="1960" spans="1:10" x14ac:dyDescent="0.3">
      <c r="A1960" t="str">
        <f t="shared" si="30"/>
        <v>SİNOP-28.09.2011</v>
      </c>
      <c r="B1960" t="s">
        <v>26</v>
      </c>
      <c r="C1960" s="32" t="s">
        <v>4439</v>
      </c>
      <c r="D1960">
        <v>22</v>
      </c>
      <c r="F1960" t="s">
        <v>37</v>
      </c>
      <c r="J1960" s="7"/>
    </row>
    <row r="1961" spans="1:10" x14ac:dyDescent="0.3">
      <c r="A1961" t="str">
        <f t="shared" si="30"/>
        <v>SİNOP-28.09.2011</v>
      </c>
      <c r="B1961" t="s">
        <v>26</v>
      </c>
      <c r="C1961" s="32" t="s">
        <v>4439</v>
      </c>
      <c r="D1961">
        <v>22</v>
      </c>
      <c r="F1961" t="s">
        <v>37</v>
      </c>
      <c r="J1961" s="7"/>
    </row>
    <row r="1962" spans="1:10" x14ac:dyDescent="0.3">
      <c r="A1962" t="str">
        <f t="shared" si="30"/>
        <v>SİNOP-28.09.2011</v>
      </c>
      <c r="B1962" t="s">
        <v>26</v>
      </c>
      <c r="C1962" s="32" t="s">
        <v>4439</v>
      </c>
      <c r="D1962">
        <v>22</v>
      </c>
      <c r="F1962" t="s">
        <v>37</v>
      </c>
      <c r="J1962" s="7"/>
    </row>
    <row r="1963" spans="1:10" x14ac:dyDescent="0.3">
      <c r="A1963" t="str">
        <f t="shared" si="30"/>
        <v>SİNOP-28.09.2011</v>
      </c>
      <c r="B1963" t="s">
        <v>26</v>
      </c>
      <c r="C1963" s="32" t="s">
        <v>4439</v>
      </c>
      <c r="D1963">
        <v>22</v>
      </c>
      <c r="F1963" t="s">
        <v>37</v>
      </c>
      <c r="J1963" s="7"/>
    </row>
    <row r="1964" spans="1:10" x14ac:dyDescent="0.3">
      <c r="A1964" t="str">
        <f t="shared" si="30"/>
        <v>SİNOP-03.10.2011</v>
      </c>
      <c r="B1964" t="s">
        <v>26</v>
      </c>
      <c r="C1964" s="32" t="s">
        <v>4550</v>
      </c>
      <c r="D1964">
        <v>18</v>
      </c>
      <c r="F1964" t="s">
        <v>37</v>
      </c>
      <c r="J1964" s="7"/>
    </row>
    <row r="1965" spans="1:10" x14ac:dyDescent="0.3">
      <c r="A1965" t="str">
        <f t="shared" si="30"/>
        <v>SİNOP-09.10.2011</v>
      </c>
      <c r="B1965" t="s">
        <v>26</v>
      </c>
      <c r="C1965" s="32" t="s">
        <v>3983</v>
      </c>
      <c r="D1965">
        <v>24</v>
      </c>
      <c r="F1965" t="s">
        <v>27</v>
      </c>
      <c r="J1965" s="7"/>
    </row>
    <row r="1966" spans="1:10" x14ac:dyDescent="0.3">
      <c r="A1966" t="str">
        <f t="shared" si="30"/>
        <v>SİNOP-09.10.2011</v>
      </c>
      <c r="B1966" t="s">
        <v>26</v>
      </c>
      <c r="C1966" s="32" t="s">
        <v>3983</v>
      </c>
      <c r="D1966">
        <v>24</v>
      </c>
      <c r="F1966" t="s">
        <v>27</v>
      </c>
      <c r="J1966" s="7"/>
    </row>
    <row r="1967" spans="1:10" x14ac:dyDescent="0.3">
      <c r="A1967" t="str">
        <f t="shared" si="30"/>
        <v>SİNOP-09.10.2011</v>
      </c>
      <c r="B1967" t="s">
        <v>26</v>
      </c>
      <c r="C1967" s="32" t="s">
        <v>3983</v>
      </c>
      <c r="D1967">
        <v>24</v>
      </c>
      <c r="F1967" t="s">
        <v>27</v>
      </c>
      <c r="J1967" s="7"/>
    </row>
    <row r="1968" spans="1:10" x14ac:dyDescent="0.3">
      <c r="A1968" t="str">
        <f t="shared" si="30"/>
        <v>SİNOP-09.10.2011</v>
      </c>
      <c r="B1968" t="s">
        <v>26</v>
      </c>
      <c r="C1968" s="32" t="s">
        <v>3983</v>
      </c>
      <c r="D1968">
        <v>24</v>
      </c>
      <c r="F1968" t="s">
        <v>27</v>
      </c>
      <c r="J1968" s="7"/>
    </row>
    <row r="1969" spans="1:10" x14ac:dyDescent="0.3">
      <c r="A1969" t="str">
        <f t="shared" si="30"/>
        <v>SİNOP-09.10.2011</v>
      </c>
      <c r="B1969" t="s">
        <v>26</v>
      </c>
      <c r="C1969" s="32" t="s">
        <v>3983</v>
      </c>
      <c r="D1969">
        <v>24</v>
      </c>
      <c r="F1969" t="s">
        <v>27</v>
      </c>
      <c r="J1969" s="7"/>
    </row>
    <row r="1970" spans="1:10" x14ac:dyDescent="0.3">
      <c r="A1970" t="str">
        <f t="shared" si="30"/>
        <v>SİNOP-09.10.2011</v>
      </c>
      <c r="B1970" t="s">
        <v>26</v>
      </c>
      <c r="C1970" s="32" t="s">
        <v>3983</v>
      </c>
      <c r="D1970">
        <v>24</v>
      </c>
      <c r="F1970" t="s">
        <v>27</v>
      </c>
      <c r="J1970" s="7"/>
    </row>
    <row r="1971" spans="1:10" x14ac:dyDescent="0.3">
      <c r="A1971" t="str">
        <f t="shared" si="30"/>
        <v>SİNOP-09.10.2011</v>
      </c>
      <c r="B1971" t="s">
        <v>26</v>
      </c>
      <c r="C1971" s="32" t="s">
        <v>3983</v>
      </c>
      <c r="D1971">
        <v>24</v>
      </c>
      <c r="F1971" t="s">
        <v>27</v>
      </c>
      <c r="J1971" s="7"/>
    </row>
    <row r="1972" spans="1:10" x14ac:dyDescent="0.3">
      <c r="A1972" t="str">
        <f t="shared" si="30"/>
        <v>SİNOP-09.10.2011</v>
      </c>
      <c r="B1972" t="s">
        <v>26</v>
      </c>
      <c r="C1972" s="32" t="s">
        <v>3983</v>
      </c>
      <c r="D1972">
        <v>24</v>
      </c>
      <c r="F1972" t="s">
        <v>27</v>
      </c>
      <c r="J1972" s="7"/>
    </row>
    <row r="1973" spans="1:10" x14ac:dyDescent="0.3">
      <c r="A1973" t="str">
        <f t="shared" si="30"/>
        <v>SİNOP-09.10.2011</v>
      </c>
      <c r="B1973" t="s">
        <v>26</v>
      </c>
      <c r="C1973" s="32" t="s">
        <v>3983</v>
      </c>
      <c r="D1973">
        <v>24</v>
      </c>
      <c r="F1973" t="s">
        <v>27</v>
      </c>
      <c r="J1973" s="7"/>
    </row>
    <row r="1974" spans="1:10" x14ac:dyDescent="0.3">
      <c r="A1974" t="str">
        <f t="shared" si="30"/>
        <v>SİNOP-12.10.2011</v>
      </c>
      <c r="B1974" t="s">
        <v>26</v>
      </c>
      <c r="C1974" s="32" t="s">
        <v>4868</v>
      </c>
      <c r="D1974">
        <v>20</v>
      </c>
      <c r="F1974" t="s">
        <v>37</v>
      </c>
      <c r="J1974" s="7"/>
    </row>
    <row r="1975" spans="1:10" x14ac:dyDescent="0.3">
      <c r="A1975" t="str">
        <f t="shared" si="30"/>
        <v>SİNOP-18.10.2011</v>
      </c>
      <c r="B1975" t="s">
        <v>26</v>
      </c>
      <c r="C1975" s="32" t="s">
        <v>3635</v>
      </c>
      <c r="D1975">
        <v>16</v>
      </c>
      <c r="F1975" t="s">
        <v>37</v>
      </c>
      <c r="J1975" s="7"/>
    </row>
    <row r="1976" spans="1:10" x14ac:dyDescent="0.3">
      <c r="A1976" t="str">
        <f t="shared" si="30"/>
        <v>SİNOP-20.10.2011</v>
      </c>
      <c r="B1976" t="s">
        <v>26</v>
      </c>
      <c r="C1976" s="32" t="s">
        <v>4889</v>
      </c>
      <c r="D1976">
        <v>17</v>
      </c>
      <c r="F1976" t="s">
        <v>37</v>
      </c>
      <c r="J1976" s="7"/>
    </row>
    <row r="1977" spans="1:10" x14ac:dyDescent="0.3">
      <c r="A1977" t="str">
        <f t="shared" si="30"/>
        <v>ARTVİN-25.10.2011</v>
      </c>
      <c r="B1977" t="s">
        <v>67</v>
      </c>
      <c r="C1977" s="32" t="s">
        <v>3696</v>
      </c>
      <c r="D1977">
        <v>11</v>
      </c>
      <c r="F1977" t="s">
        <v>37</v>
      </c>
      <c r="J1977" s="7"/>
    </row>
    <row r="1978" spans="1:10" x14ac:dyDescent="0.3">
      <c r="A1978" t="str">
        <f t="shared" si="30"/>
        <v>SİNOP-25.10.2011</v>
      </c>
      <c r="B1978" t="s">
        <v>26</v>
      </c>
      <c r="C1978" s="32" t="s">
        <v>3696</v>
      </c>
      <c r="D1978">
        <v>14</v>
      </c>
      <c r="F1978" t="s">
        <v>27</v>
      </c>
      <c r="J1978" s="7"/>
    </row>
    <row r="1979" spans="1:10" x14ac:dyDescent="0.3">
      <c r="A1979" t="str">
        <f t="shared" si="30"/>
        <v>ARTVİN-28.10.2011</v>
      </c>
      <c r="B1979" t="s">
        <v>67</v>
      </c>
      <c r="C1979" s="32" t="s">
        <v>3984</v>
      </c>
      <c r="D1979">
        <v>11</v>
      </c>
      <c r="F1979" t="s">
        <v>27</v>
      </c>
      <c r="J1979" s="7"/>
    </row>
    <row r="1980" spans="1:10" x14ac:dyDescent="0.3">
      <c r="A1980" t="str">
        <f t="shared" si="30"/>
        <v>SİNOP-28.10.2011</v>
      </c>
      <c r="B1980" t="s">
        <v>26</v>
      </c>
      <c r="C1980" s="32" t="s">
        <v>3984</v>
      </c>
      <c r="D1980">
        <v>13</v>
      </c>
      <c r="F1980" t="s">
        <v>27</v>
      </c>
      <c r="J1980" s="7"/>
    </row>
    <row r="1981" spans="1:10" x14ac:dyDescent="0.3">
      <c r="A1981" t="str">
        <f t="shared" si="30"/>
        <v>SİNOP-30.10.2011</v>
      </c>
      <c r="B1981" t="s">
        <v>26</v>
      </c>
      <c r="C1981" s="32" t="s">
        <v>3592</v>
      </c>
      <c r="D1981">
        <v>12</v>
      </c>
      <c r="F1981" t="s">
        <v>37</v>
      </c>
      <c r="J1981" s="7"/>
    </row>
    <row r="1982" spans="1:10" x14ac:dyDescent="0.3">
      <c r="A1982" t="str">
        <f t="shared" si="30"/>
        <v>SİNOP-04.11.2011</v>
      </c>
      <c r="B1982" t="s">
        <v>26</v>
      </c>
      <c r="C1982" s="32" t="s">
        <v>3697</v>
      </c>
      <c r="D1982">
        <v>12</v>
      </c>
      <c r="F1982" t="s">
        <v>37</v>
      </c>
      <c r="J1982" s="7"/>
    </row>
    <row r="1983" spans="1:10" x14ac:dyDescent="0.3">
      <c r="A1983" t="str">
        <f t="shared" si="30"/>
        <v>SİNOP-10.11.2011</v>
      </c>
      <c r="B1983" t="s">
        <v>26</v>
      </c>
      <c r="C1983" s="32" t="s">
        <v>3816</v>
      </c>
      <c r="D1983">
        <v>11</v>
      </c>
      <c r="F1983" t="s">
        <v>37</v>
      </c>
      <c r="J1983" s="7"/>
    </row>
    <row r="1984" spans="1:10" x14ac:dyDescent="0.3">
      <c r="A1984" t="str">
        <f t="shared" si="30"/>
        <v>SİNOP-14.11.2011</v>
      </c>
      <c r="B1984" t="s">
        <v>26</v>
      </c>
      <c r="C1984" s="32" t="s">
        <v>4440</v>
      </c>
      <c r="D1984">
        <v>8</v>
      </c>
      <c r="F1984" t="s">
        <v>37</v>
      </c>
      <c r="J1984" s="7"/>
    </row>
    <row r="1985" spans="1:10" x14ac:dyDescent="0.3">
      <c r="A1985" t="str">
        <f t="shared" si="30"/>
        <v>SİNOP-16.11.2011</v>
      </c>
      <c r="B1985" t="s">
        <v>26</v>
      </c>
      <c r="C1985" s="32" t="s">
        <v>3463</v>
      </c>
      <c r="D1985">
        <v>9</v>
      </c>
      <c r="F1985" t="s">
        <v>37</v>
      </c>
      <c r="J1985" s="7"/>
    </row>
    <row r="1986" spans="1:10" x14ac:dyDescent="0.3">
      <c r="A1986" t="str">
        <f t="shared" si="30"/>
        <v>ARTVİN-17.11.2011</v>
      </c>
      <c r="B1986" t="s">
        <v>67</v>
      </c>
      <c r="C1986" s="32" t="s">
        <v>4661</v>
      </c>
      <c r="D1986">
        <v>3</v>
      </c>
      <c r="F1986" t="s">
        <v>37</v>
      </c>
      <c r="J1986" s="7"/>
    </row>
    <row r="1987" spans="1:10" x14ac:dyDescent="0.3">
      <c r="A1987" t="str">
        <f t="shared" ref="A1987:A2050" si="31">CONCATENATE(B1987,"-",C1987)</f>
        <v>SİNOP-17.11.2011</v>
      </c>
      <c r="B1987" t="s">
        <v>26</v>
      </c>
      <c r="C1987" s="32" t="s">
        <v>4661</v>
      </c>
      <c r="D1987">
        <v>9</v>
      </c>
      <c r="F1987" t="s">
        <v>37</v>
      </c>
      <c r="J1987" s="7"/>
    </row>
    <row r="1988" spans="1:10" x14ac:dyDescent="0.3">
      <c r="A1988" t="str">
        <f t="shared" si="31"/>
        <v>ARTVİN-19.11.2011</v>
      </c>
      <c r="B1988" t="s">
        <v>67</v>
      </c>
      <c r="C1988" s="32" t="s">
        <v>3698</v>
      </c>
      <c r="D1988">
        <v>4</v>
      </c>
      <c r="F1988" t="s">
        <v>37</v>
      </c>
      <c r="J1988" s="7"/>
    </row>
    <row r="1989" spans="1:10" x14ac:dyDescent="0.3">
      <c r="A1989" t="str">
        <f t="shared" si="31"/>
        <v>ARTVİN-20.11.2011</v>
      </c>
      <c r="B1989" t="s">
        <v>67</v>
      </c>
      <c r="C1989" s="32" t="s">
        <v>4289</v>
      </c>
      <c r="D1989">
        <v>3</v>
      </c>
      <c r="F1989" t="s">
        <v>27</v>
      </c>
      <c r="J1989" s="7"/>
    </row>
    <row r="1990" spans="1:10" x14ac:dyDescent="0.3">
      <c r="A1990" t="str">
        <f t="shared" si="31"/>
        <v>ARTVİN-22.11.2011</v>
      </c>
      <c r="B1990" t="s">
        <v>67</v>
      </c>
      <c r="C1990" s="32" t="s">
        <v>3636</v>
      </c>
      <c r="D1990">
        <v>7</v>
      </c>
      <c r="F1990" t="s">
        <v>27</v>
      </c>
      <c r="J1990" s="7"/>
    </row>
    <row r="1991" spans="1:10" x14ac:dyDescent="0.3">
      <c r="A1991" t="str">
        <f t="shared" si="31"/>
        <v>ARTVİN-23.11.2011</v>
      </c>
      <c r="B1991" t="s">
        <v>67</v>
      </c>
      <c r="C1991" s="32" t="s">
        <v>4290</v>
      </c>
      <c r="D1991">
        <v>4</v>
      </c>
      <c r="F1991" t="s">
        <v>37</v>
      </c>
      <c r="J1991" s="7"/>
    </row>
    <row r="1992" spans="1:10" x14ac:dyDescent="0.3">
      <c r="A1992" t="str">
        <f t="shared" si="31"/>
        <v>SİNOP-23.11.2011</v>
      </c>
      <c r="B1992" t="s">
        <v>26</v>
      </c>
      <c r="C1992" s="32" t="s">
        <v>4290</v>
      </c>
      <c r="D1992">
        <v>11</v>
      </c>
      <c r="F1992" t="s">
        <v>37</v>
      </c>
      <c r="J1992" s="7"/>
    </row>
    <row r="1993" spans="1:10" x14ac:dyDescent="0.3">
      <c r="A1993" t="str">
        <f t="shared" si="31"/>
        <v>SİNOP-23.11.2011</v>
      </c>
      <c r="B1993" t="s">
        <v>26</v>
      </c>
      <c r="C1993" s="32" t="s">
        <v>4290</v>
      </c>
      <c r="D1993">
        <v>11</v>
      </c>
      <c r="F1993" t="s">
        <v>37</v>
      </c>
      <c r="J1993" s="7"/>
    </row>
    <row r="1994" spans="1:10" x14ac:dyDescent="0.3">
      <c r="A1994" t="str">
        <f t="shared" si="31"/>
        <v>SİNOP-23.11.2011</v>
      </c>
      <c r="B1994" t="s">
        <v>26</v>
      </c>
      <c r="C1994" s="32" t="s">
        <v>4290</v>
      </c>
      <c r="D1994">
        <v>11</v>
      </c>
      <c r="F1994" t="s">
        <v>37</v>
      </c>
      <c r="J1994" s="7"/>
    </row>
    <row r="1995" spans="1:10" x14ac:dyDescent="0.3">
      <c r="A1995" t="str">
        <f t="shared" si="31"/>
        <v>SİNOP-23.11.2011</v>
      </c>
      <c r="B1995" t="s">
        <v>26</v>
      </c>
      <c r="C1995" s="32" t="s">
        <v>4290</v>
      </c>
      <c r="D1995">
        <v>11</v>
      </c>
      <c r="F1995" t="s">
        <v>37</v>
      </c>
      <c r="J1995" s="7"/>
    </row>
    <row r="1996" spans="1:10" x14ac:dyDescent="0.3">
      <c r="A1996" t="str">
        <f t="shared" si="31"/>
        <v>SİNOP-25.11.2011</v>
      </c>
      <c r="B1996" t="s">
        <v>26</v>
      </c>
      <c r="C1996" s="32" t="s">
        <v>4890</v>
      </c>
      <c r="D1996">
        <v>6</v>
      </c>
      <c r="F1996" t="s">
        <v>37</v>
      </c>
      <c r="J1996" s="7"/>
    </row>
    <row r="1997" spans="1:10" x14ac:dyDescent="0.3">
      <c r="A1997" t="str">
        <f t="shared" si="31"/>
        <v>SİNOP-29.11.2011</v>
      </c>
      <c r="B1997" t="s">
        <v>26</v>
      </c>
      <c r="C1997" s="32" t="s">
        <v>3985</v>
      </c>
      <c r="D1997">
        <v>10</v>
      </c>
      <c r="F1997" t="s">
        <v>37</v>
      </c>
      <c r="J1997" s="7"/>
    </row>
    <row r="1998" spans="1:10" x14ac:dyDescent="0.3">
      <c r="A1998" t="str">
        <f t="shared" si="31"/>
        <v>SİNOP-01.12.2011</v>
      </c>
      <c r="B1998" t="s">
        <v>26</v>
      </c>
      <c r="C1998" s="32" t="s">
        <v>4838</v>
      </c>
      <c r="D1998">
        <v>11</v>
      </c>
      <c r="F1998" t="s">
        <v>37</v>
      </c>
      <c r="J1998" s="7"/>
    </row>
    <row r="1999" spans="1:10" x14ac:dyDescent="0.3">
      <c r="A1999" t="str">
        <f t="shared" si="31"/>
        <v>SİNOP-02.12.2011</v>
      </c>
      <c r="B1999" t="s">
        <v>26</v>
      </c>
      <c r="C1999" s="32" t="s">
        <v>3699</v>
      </c>
      <c r="D1999">
        <v>10</v>
      </c>
      <c r="F1999" t="s">
        <v>37</v>
      </c>
      <c r="J1999" s="7"/>
    </row>
    <row r="2000" spans="1:10" x14ac:dyDescent="0.3">
      <c r="A2000" t="str">
        <f t="shared" si="31"/>
        <v>SİNOP-03.12.2011</v>
      </c>
      <c r="B2000" t="s">
        <v>26</v>
      </c>
      <c r="C2000" s="32" t="s">
        <v>3637</v>
      </c>
      <c r="D2000">
        <v>11</v>
      </c>
      <c r="F2000" t="s">
        <v>37</v>
      </c>
      <c r="J2000" s="7"/>
    </row>
    <row r="2001" spans="1:10" x14ac:dyDescent="0.3">
      <c r="A2001" t="str">
        <f t="shared" si="31"/>
        <v>ARTVİN-06.12.2011</v>
      </c>
      <c r="B2001" t="s">
        <v>67</v>
      </c>
      <c r="C2001" s="32" t="s">
        <v>3817</v>
      </c>
      <c r="D2001">
        <v>10</v>
      </c>
      <c r="F2001" t="s">
        <v>72</v>
      </c>
      <c r="J2001" s="7"/>
    </row>
    <row r="2002" spans="1:10" x14ac:dyDescent="0.3">
      <c r="A2002" t="str">
        <f t="shared" si="31"/>
        <v>ARTVİN-07.12.2011</v>
      </c>
      <c r="B2002" t="s">
        <v>67</v>
      </c>
      <c r="C2002" s="32" t="s">
        <v>3986</v>
      </c>
      <c r="D2002">
        <v>10</v>
      </c>
      <c r="F2002" t="s">
        <v>27</v>
      </c>
      <c r="J2002" s="7"/>
    </row>
    <row r="2003" spans="1:10" x14ac:dyDescent="0.3">
      <c r="A2003" t="str">
        <f t="shared" si="31"/>
        <v>ARTVİN-12.12.2011</v>
      </c>
      <c r="B2003" t="s">
        <v>67</v>
      </c>
      <c r="C2003" s="32" t="s">
        <v>4155</v>
      </c>
      <c r="D2003">
        <v>7</v>
      </c>
      <c r="F2003" t="s">
        <v>27</v>
      </c>
      <c r="J2003" s="7"/>
    </row>
    <row r="2004" spans="1:10" x14ac:dyDescent="0.3">
      <c r="A2004" t="str">
        <f t="shared" si="31"/>
        <v>ARTVİN-16.12.2011</v>
      </c>
      <c r="B2004" t="s">
        <v>67</v>
      </c>
      <c r="C2004" s="32" t="s">
        <v>4915</v>
      </c>
      <c r="D2004">
        <v>7</v>
      </c>
      <c r="F2004" t="s">
        <v>27</v>
      </c>
      <c r="J2004" s="7"/>
    </row>
    <row r="2005" spans="1:10" x14ac:dyDescent="0.3">
      <c r="A2005" t="str">
        <f t="shared" si="31"/>
        <v>ARTVİN-18.12.2011</v>
      </c>
      <c r="B2005" t="s">
        <v>67</v>
      </c>
      <c r="C2005" s="32" t="s">
        <v>4551</v>
      </c>
      <c r="D2005">
        <v>9</v>
      </c>
      <c r="F2005" t="s">
        <v>27</v>
      </c>
      <c r="J2005" s="7"/>
    </row>
    <row r="2006" spans="1:10" x14ac:dyDescent="0.3">
      <c r="A2006" t="str">
        <f t="shared" si="31"/>
        <v>SİNOP-20.12.2011</v>
      </c>
      <c r="B2006" t="s">
        <v>26</v>
      </c>
      <c r="C2006" s="32" t="s">
        <v>4552</v>
      </c>
      <c r="D2006">
        <v>20</v>
      </c>
      <c r="F2006" t="s">
        <v>37</v>
      </c>
      <c r="J2006" s="7"/>
    </row>
    <row r="2007" spans="1:10" x14ac:dyDescent="0.3">
      <c r="A2007" t="str">
        <f t="shared" si="31"/>
        <v>ARTVİN-24.12.2011</v>
      </c>
      <c r="B2007" t="s">
        <v>67</v>
      </c>
      <c r="C2007" s="32" t="s">
        <v>3700</v>
      </c>
      <c r="D2007">
        <v>5</v>
      </c>
      <c r="F2007" t="s">
        <v>37</v>
      </c>
      <c r="J2007" s="7"/>
    </row>
    <row r="2008" spans="1:10" x14ac:dyDescent="0.3">
      <c r="A2008" t="str">
        <f t="shared" si="31"/>
        <v>ARTVİN-26.12.2011</v>
      </c>
      <c r="B2008" t="s">
        <v>67</v>
      </c>
      <c r="C2008" s="32" t="s">
        <v>3701</v>
      </c>
      <c r="D2008">
        <v>0</v>
      </c>
      <c r="F2008" t="s">
        <v>37</v>
      </c>
      <c r="J2008" s="7"/>
    </row>
    <row r="2009" spans="1:10" x14ac:dyDescent="0.3">
      <c r="A2009" t="str">
        <f t="shared" si="31"/>
        <v>ARTVİN-28.12.2011</v>
      </c>
      <c r="B2009" t="s">
        <v>67</v>
      </c>
      <c r="C2009" s="32" t="s">
        <v>3818</v>
      </c>
      <c r="D2009">
        <v>1</v>
      </c>
      <c r="F2009" t="s">
        <v>27</v>
      </c>
      <c r="J2009" s="7"/>
    </row>
    <row r="2010" spans="1:10" x14ac:dyDescent="0.3">
      <c r="A2010" t="str">
        <f t="shared" si="31"/>
        <v>SİNOP-29.12.2011</v>
      </c>
      <c r="B2010" t="s">
        <v>26</v>
      </c>
      <c r="C2010" s="32" t="s">
        <v>3512</v>
      </c>
      <c r="D2010">
        <v>10</v>
      </c>
      <c r="F2010" t="s">
        <v>37</v>
      </c>
      <c r="J2010" s="7"/>
    </row>
    <row r="2011" spans="1:10" x14ac:dyDescent="0.3">
      <c r="A2011" t="str">
        <f t="shared" si="31"/>
        <v>SİNOP-30.12.2011</v>
      </c>
      <c r="B2011" t="s">
        <v>26</v>
      </c>
      <c r="C2011" s="32" t="s">
        <v>3638</v>
      </c>
      <c r="D2011">
        <v>11</v>
      </c>
      <c r="F2011" t="s">
        <v>37</v>
      </c>
      <c r="J2011" s="7"/>
    </row>
    <row r="2012" spans="1:10" x14ac:dyDescent="0.3">
      <c r="A2012" t="str">
        <f t="shared" si="31"/>
        <v>ARTVİN-08.01.2012</v>
      </c>
      <c r="B2012" t="s">
        <v>67</v>
      </c>
      <c r="C2012" s="32" t="s">
        <v>4156</v>
      </c>
      <c r="D2012">
        <v>7</v>
      </c>
      <c r="F2012" t="s">
        <v>27</v>
      </c>
      <c r="J2012" s="7"/>
    </row>
    <row r="2013" spans="1:10" x14ac:dyDescent="0.3">
      <c r="A2013" t="str">
        <f t="shared" si="31"/>
        <v>SİNOP-08.01.2012</v>
      </c>
      <c r="B2013" t="s">
        <v>26</v>
      </c>
      <c r="C2013" s="32" t="s">
        <v>4156</v>
      </c>
      <c r="D2013">
        <v>13</v>
      </c>
      <c r="F2013" t="s">
        <v>37</v>
      </c>
      <c r="J2013" s="7"/>
    </row>
    <row r="2014" spans="1:10" x14ac:dyDescent="0.3">
      <c r="A2014" t="str">
        <f t="shared" si="31"/>
        <v>SİNOP-10.01.2012</v>
      </c>
      <c r="B2014" t="s">
        <v>26</v>
      </c>
      <c r="C2014" s="32" t="s">
        <v>4340</v>
      </c>
      <c r="D2014">
        <v>8</v>
      </c>
      <c r="F2014" t="s">
        <v>37</v>
      </c>
      <c r="J2014" s="7"/>
    </row>
    <row r="2015" spans="1:10" x14ac:dyDescent="0.3">
      <c r="A2015" t="str">
        <f t="shared" si="31"/>
        <v>SİNOP-11.01.2012</v>
      </c>
      <c r="B2015" t="s">
        <v>26</v>
      </c>
      <c r="C2015" s="32" t="s">
        <v>3557</v>
      </c>
      <c r="D2015">
        <v>8</v>
      </c>
      <c r="J2015" s="7"/>
    </row>
    <row r="2016" spans="1:10" x14ac:dyDescent="0.3">
      <c r="A2016" t="str">
        <f t="shared" si="31"/>
        <v>SİNOP-13.01.2012</v>
      </c>
      <c r="B2016" t="s">
        <v>26</v>
      </c>
      <c r="C2016" s="32" t="s">
        <v>4869</v>
      </c>
      <c r="D2016">
        <v>9</v>
      </c>
      <c r="F2016" t="s">
        <v>37</v>
      </c>
      <c r="J2016" s="7"/>
    </row>
    <row r="2017" spans="1:10" x14ac:dyDescent="0.3">
      <c r="A2017" t="str">
        <f t="shared" si="31"/>
        <v>ARTVİN-16.01.2012</v>
      </c>
      <c r="B2017" t="s">
        <v>67</v>
      </c>
      <c r="C2017" s="32" t="s">
        <v>4341</v>
      </c>
      <c r="D2017">
        <v>5</v>
      </c>
      <c r="F2017" t="s">
        <v>37</v>
      </c>
      <c r="J2017" s="7"/>
    </row>
    <row r="2018" spans="1:10" x14ac:dyDescent="0.3">
      <c r="A2018" t="str">
        <f t="shared" si="31"/>
        <v>ARTVİN-17.01.2012</v>
      </c>
      <c r="B2018" t="s">
        <v>67</v>
      </c>
      <c r="C2018" s="32" t="s">
        <v>3819</v>
      </c>
      <c r="D2018">
        <v>1</v>
      </c>
      <c r="F2018" t="s">
        <v>37</v>
      </c>
      <c r="J2018" s="7"/>
    </row>
    <row r="2019" spans="1:10" x14ac:dyDescent="0.3">
      <c r="A2019" t="str">
        <f t="shared" si="31"/>
        <v>ARTVİN-25.01.2012</v>
      </c>
      <c r="B2019" t="s">
        <v>67</v>
      </c>
      <c r="C2019" s="32" t="s">
        <v>4824</v>
      </c>
      <c r="D2019">
        <v>3</v>
      </c>
      <c r="F2019" t="s">
        <v>27</v>
      </c>
      <c r="J2019" s="7"/>
    </row>
    <row r="2020" spans="1:10" x14ac:dyDescent="0.3">
      <c r="A2020" t="str">
        <f t="shared" si="31"/>
        <v>SİNOP-26.01.2012</v>
      </c>
      <c r="B2020" t="s">
        <v>26</v>
      </c>
      <c r="C2020" s="32" t="s">
        <v>4342</v>
      </c>
      <c r="D2020">
        <v>12</v>
      </c>
      <c r="F2020" t="s">
        <v>37</v>
      </c>
      <c r="J2020" s="7"/>
    </row>
    <row r="2021" spans="1:10" x14ac:dyDescent="0.3">
      <c r="A2021" t="str">
        <f t="shared" si="31"/>
        <v>SİNOP-26.01.2012</v>
      </c>
      <c r="B2021" t="s">
        <v>26</v>
      </c>
      <c r="C2021" s="32" t="s">
        <v>4342</v>
      </c>
      <c r="D2021">
        <v>12</v>
      </c>
      <c r="F2021" t="s">
        <v>37</v>
      </c>
      <c r="J2021" s="7"/>
    </row>
    <row r="2022" spans="1:10" x14ac:dyDescent="0.3">
      <c r="A2022" t="str">
        <f t="shared" si="31"/>
        <v>SİNOP-26.01.2012</v>
      </c>
      <c r="B2022" t="s">
        <v>26</v>
      </c>
      <c r="C2022" s="32" t="s">
        <v>4342</v>
      </c>
      <c r="D2022">
        <v>12</v>
      </c>
      <c r="F2022" t="s">
        <v>37</v>
      </c>
      <c r="J2022" s="7"/>
    </row>
    <row r="2023" spans="1:10" x14ac:dyDescent="0.3">
      <c r="A2023" t="str">
        <f t="shared" si="31"/>
        <v>SİNOP-26.01.2012</v>
      </c>
      <c r="B2023" t="s">
        <v>26</v>
      </c>
      <c r="C2023" s="32" t="s">
        <v>4342</v>
      </c>
      <c r="D2023">
        <v>12</v>
      </c>
      <c r="F2023" t="s">
        <v>37</v>
      </c>
      <c r="J2023" s="7"/>
    </row>
    <row r="2024" spans="1:10" x14ac:dyDescent="0.3">
      <c r="A2024" t="str">
        <f t="shared" si="31"/>
        <v>ARTVİN-27.01.2012</v>
      </c>
      <c r="B2024" t="s">
        <v>67</v>
      </c>
      <c r="C2024" s="32" t="s">
        <v>4343</v>
      </c>
      <c r="D2024">
        <v>3</v>
      </c>
      <c r="F2024" t="s">
        <v>37</v>
      </c>
      <c r="J2024" s="7"/>
    </row>
    <row r="2025" spans="1:10" x14ac:dyDescent="0.3">
      <c r="A2025" t="str">
        <f t="shared" si="31"/>
        <v>ARTVİN-31.01.2012</v>
      </c>
      <c r="B2025" t="s">
        <v>67</v>
      </c>
      <c r="C2025" s="32" t="s">
        <v>4344</v>
      </c>
      <c r="D2025">
        <v>-1</v>
      </c>
      <c r="F2025" t="s">
        <v>37</v>
      </c>
      <c r="J2025" s="7"/>
    </row>
    <row r="2026" spans="1:10" x14ac:dyDescent="0.3">
      <c r="A2026" t="str">
        <f t="shared" si="31"/>
        <v>SİNOP-04.02.2012</v>
      </c>
      <c r="B2026" t="s">
        <v>26</v>
      </c>
      <c r="C2026" s="32" t="s">
        <v>3702</v>
      </c>
      <c r="D2026">
        <v>9</v>
      </c>
      <c r="F2026" t="s">
        <v>27</v>
      </c>
      <c r="J2026" s="7"/>
    </row>
    <row r="2027" spans="1:10" x14ac:dyDescent="0.3">
      <c r="A2027" t="str">
        <f t="shared" si="31"/>
        <v>SİNOP-04.02.2012</v>
      </c>
      <c r="B2027" t="s">
        <v>26</v>
      </c>
      <c r="C2027" s="32" t="s">
        <v>3702</v>
      </c>
      <c r="D2027">
        <v>9</v>
      </c>
      <c r="F2027" t="s">
        <v>27</v>
      </c>
      <c r="J2027" s="7"/>
    </row>
    <row r="2028" spans="1:10" x14ac:dyDescent="0.3">
      <c r="A2028" t="str">
        <f t="shared" si="31"/>
        <v>SİNOP-04.02.2012</v>
      </c>
      <c r="B2028" t="s">
        <v>26</v>
      </c>
      <c r="C2028" s="32" t="s">
        <v>3702</v>
      </c>
      <c r="D2028">
        <v>9</v>
      </c>
      <c r="F2028" t="s">
        <v>27</v>
      </c>
      <c r="J2028" s="7"/>
    </row>
    <row r="2029" spans="1:10" x14ac:dyDescent="0.3">
      <c r="A2029" t="str">
        <f t="shared" si="31"/>
        <v>SİNOP-04.02.2012</v>
      </c>
      <c r="B2029" t="s">
        <v>26</v>
      </c>
      <c r="C2029" s="32" t="s">
        <v>3702</v>
      </c>
      <c r="D2029">
        <v>9</v>
      </c>
      <c r="F2029" t="s">
        <v>27</v>
      </c>
      <c r="J2029" s="7"/>
    </row>
    <row r="2030" spans="1:10" x14ac:dyDescent="0.3">
      <c r="A2030" t="str">
        <f t="shared" si="31"/>
        <v>SİNOP-04.02.2012</v>
      </c>
      <c r="B2030" t="s">
        <v>26</v>
      </c>
      <c r="C2030" s="32" t="s">
        <v>3702</v>
      </c>
      <c r="D2030">
        <v>9</v>
      </c>
      <c r="F2030" t="s">
        <v>27</v>
      </c>
      <c r="J2030" s="7"/>
    </row>
    <row r="2031" spans="1:10" x14ac:dyDescent="0.3">
      <c r="A2031" t="str">
        <f t="shared" si="31"/>
        <v>SİNOP-04.02.2012</v>
      </c>
      <c r="B2031" t="s">
        <v>26</v>
      </c>
      <c r="C2031" s="32" t="s">
        <v>3702</v>
      </c>
      <c r="D2031">
        <v>9</v>
      </c>
      <c r="F2031" t="s">
        <v>27</v>
      </c>
      <c r="J2031" s="7"/>
    </row>
    <row r="2032" spans="1:10" x14ac:dyDescent="0.3">
      <c r="A2032" t="str">
        <f t="shared" si="31"/>
        <v>SİNOP-04.02.2012</v>
      </c>
      <c r="B2032" t="s">
        <v>26</v>
      </c>
      <c r="C2032" s="32" t="s">
        <v>3702</v>
      </c>
      <c r="D2032">
        <v>9</v>
      </c>
      <c r="F2032" t="s">
        <v>27</v>
      </c>
      <c r="J2032" s="7"/>
    </row>
    <row r="2033" spans="1:10" x14ac:dyDescent="0.3">
      <c r="A2033" t="str">
        <f t="shared" si="31"/>
        <v>SİNOP-04.02.2012</v>
      </c>
      <c r="B2033" t="s">
        <v>26</v>
      </c>
      <c r="C2033" s="32" t="s">
        <v>3702</v>
      </c>
      <c r="D2033">
        <v>9</v>
      </c>
      <c r="F2033" t="s">
        <v>27</v>
      </c>
      <c r="J2033" s="7"/>
    </row>
    <row r="2034" spans="1:10" x14ac:dyDescent="0.3">
      <c r="A2034" t="str">
        <f t="shared" si="31"/>
        <v>SİNOP-04.02.2012</v>
      </c>
      <c r="B2034" t="s">
        <v>26</v>
      </c>
      <c r="C2034" s="32" t="s">
        <v>3702</v>
      </c>
      <c r="D2034">
        <v>9</v>
      </c>
      <c r="F2034" t="s">
        <v>27</v>
      </c>
      <c r="J2034" s="7"/>
    </row>
    <row r="2035" spans="1:10" x14ac:dyDescent="0.3">
      <c r="A2035" t="str">
        <f t="shared" si="31"/>
        <v>ARTVİN-06.02.2012</v>
      </c>
      <c r="B2035" t="s">
        <v>67</v>
      </c>
      <c r="C2035" s="32" t="s">
        <v>3703</v>
      </c>
      <c r="D2035">
        <v>5</v>
      </c>
      <c r="F2035" t="s">
        <v>27</v>
      </c>
      <c r="J2035" s="7"/>
    </row>
    <row r="2036" spans="1:10" x14ac:dyDescent="0.3">
      <c r="A2036" t="str">
        <f t="shared" si="31"/>
        <v>ARTVİN-07.02.2012</v>
      </c>
      <c r="B2036" t="s">
        <v>67</v>
      </c>
      <c r="C2036" s="32" t="s">
        <v>3464</v>
      </c>
      <c r="D2036">
        <v>4</v>
      </c>
      <c r="F2036" t="s">
        <v>37</v>
      </c>
      <c r="J2036" s="7"/>
    </row>
    <row r="2037" spans="1:10" x14ac:dyDescent="0.3">
      <c r="A2037" t="str">
        <f t="shared" si="31"/>
        <v>ARTVİN-08.02.2012</v>
      </c>
      <c r="B2037" t="s">
        <v>67</v>
      </c>
      <c r="C2037" s="32" t="s">
        <v>4157</v>
      </c>
      <c r="D2037">
        <v>-1</v>
      </c>
      <c r="F2037" t="s">
        <v>37</v>
      </c>
      <c r="J2037" s="7"/>
    </row>
    <row r="2038" spans="1:10" x14ac:dyDescent="0.3">
      <c r="A2038" t="str">
        <f t="shared" si="31"/>
        <v>ARTVİN-08.02.2012</v>
      </c>
      <c r="B2038" t="s">
        <v>67</v>
      </c>
      <c r="C2038" s="32" t="s">
        <v>4157</v>
      </c>
      <c r="D2038">
        <v>-1</v>
      </c>
      <c r="F2038" t="s">
        <v>37</v>
      </c>
      <c r="J2038" s="7"/>
    </row>
    <row r="2039" spans="1:10" x14ac:dyDescent="0.3">
      <c r="A2039" t="str">
        <f t="shared" si="31"/>
        <v>ARTVİN-08.02.2012</v>
      </c>
      <c r="B2039" t="s">
        <v>67</v>
      </c>
      <c r="C2039" s="32" t="s">
        <v>4157</v>
      </c>
      <c r="D2039">
        <v>-1</v>
      </c>
      <c r="F2039" t="s">
        <v>37</v>
      </c>
      <c r="J2039" s="7"/>
    </row>
    <row r="2040" spans="1:10" x14ac:dyDescent="0.3">
      <c r="A2040" t="str">
        <f t="shared" si="31"/>
        <v>ARTVİN-08.02.2012</v>
      </c>
      <c r="B2040" t="s">
        <v>67</v>
      </c>
      <c r="C2040" s="32" t="s">
        <v>4157</v>
      </c>
      <c r="D2040">
        <v>-1</v>
      </c>
      <c r="F2040" t="s">
        <v>37</v>
      </c>
      <c r="J2040" s="7"/>
    </row>
    <row r="2041" spans="1:10" x14ac:dyDescent="0.3">
      <c r="A2041" t="str">
        <f t="shared" si="31"/>
        <v>ARTVİN-11.02.2012</v>
      </c>
      <c r="B2041" t="s">
        <v>67</v>
      </c>
      <c r="C2041" s="32" t="s">
        <v>4441</v>
      </c>
      <c r="D2041">
        <v>-3</v>
      </c>
      <c r="F2041" t="s">
        <v>37</v>
      </c>
      <c r="J2041" s="7"/>
    </row>
    <row r="2042" spans="1:10" x14ac:dyDescent="0.3">
      <c r="A2042" t="str">
        <f t="shared" si="31"/>
        <v>SİNOP-11.02.2012</v>
      </c>
      <c r="B2042" t="s">
        <v>26</v>
      </c>
      <c r="C2042" s="32" t="s">
        <v>4441</v>
      </c>
      <c r="D2042">
        <v>3</v>
      </c>
      <c r="F2042" t="s">
        <v>27</v>
      </c>
      <c r="J2042" s="7"/>
    </row>
    <row r="2043" spans="1:10" x14ac:dyDescent="0.3">
      <c r="A2043" t="str">
        <f t="shared" si="31"/>
        <v>SİNOP-14.02.2012</v>
      </c>
      <c r="B2043" t="s">
        <v>26</v>
      </c>
      <c r="C2043" s="32" t="s">
        <v>4751</v>
      </c>
      <c r="D2043">
        <v>9</v>
      </c>
      <c r="F2043" t="s">
        <v>37</v>
      </c>
      <c r="J2043" s="7"/>
    </row>
    <row r="2044" spans="1:10" x14ac:dyDescent="0.3">
      <c r="A2044" t="str">
        <f t="shared" si="31"/>
        <v>SİNOP-15.02.2012</v>
      </c>
      <c r="B2044" t="s">
        <v>26</v>
      </c>
      <c r="C2044" s="32" t="s">
        <v>3639</v>
      </c>
      <c r="D2044">
        <v>7</v>
      </c>
      <c r="F2044" t="s">
        <v>37</v>
      </c>
      <c r="J2044" s="7"/>
    </row>
    <row r="2045" spans="1:10" x14ac:dyDescent="0.3">
      <c r="A2045" t="str">
        <f t="shared" si="31"/>
        <v>SİNOP-15.02.2012</v>
      </c>
      <c r="B2045" t="s">
        <v>26</v>
      </c>
      <c r="C2045" s="32" t="s">
        <v>3639</v>
      </c>
      <c r="D2045">
        <v>7</v>
      </c>
      <c r="F2045" t="s">
        <v>37</v>
      </c>
      <c r="J2045" s="7"/>
    </row>
    <row r="2046" spans="1:10" x14ac:dyDescent="0.3">
      <c r="A2046" t="str">
        <f t="shared" si="31"/>
        <v>SİNOP-15.02.2012</v>
      </c>
      <c r="B2046" t="s">
        <v>26</v>
      </c>
      <c r="C2046" s="32" t="s">
        <v>3639</v>
      </c>
      <c r="D2046">
        <v>7</v>
      </c>
      <c r="F2046" t="s">
        <v>37</v>
      </c>
      <c r="J2046" s="7"/>
    </row>
    <row r="2047" spans="1:10" x14ac:dyDescent="0.3">
      <c r="A2047" t="str">
        <f t="shared" si="31"/>
        <v>SİNOP-15.02.2012</v>
      </c>
      <c r="B2047" t="s">
        <v>26</v>
      </c>
      <c r="C2047" s="32" t="s">
        <v>3639</v>
      </c>
      <c r="D2047">
        <v>7</v>
      </c>
      <c r="F2047" t="s">
        <v>37</v>
      </c>
      <c r="J2047" s="7"/>
    </row>
    <row r="2048" spans="1:10" x14ac:dyDescent="0.3">
      <c r="A2048" t="str">
        <f t="shared" si="31"/>
        <v>SİNOP-15.02.2012</v>
      </c>
      <c r="B2048" t="s">
        <v>26</v>
      </c>
      <c r="C2048" s="32" t="s">
        <v>3639</v>
      </c>
      <c r="D2048">
        <v>7</v>
      </c>
      <c r="F2048" t="s">
        <v>37</v>
      </c>
      <c r="J2048" s="7"/>
    </row>
    <row r="2049" spans="1:10" x14ac:dyDescent="0.3">
      <c r="A2049" t="str">
        <f t="shared" si="31"/>
        <v>SİNOP-15.02.2012</v>
      </c>
      <c r="B2049" t="s">
        <v>26</v>
      </c>
      <c r="C2049" s="32" t="s">
        <v>3639</v>
      </c>
      <c r="D2049">
        <v>7</v>
      </c>
      <c r="F2049" t="s">
        <v>37</v>
      </c>
      <c r="J2049" s="7"/>
    </row>
    <row r="2050" spans="1:10" x14ac:dyDescent="0.3">
      <c r="A2050" t="str">
        <f t="shared" si="31"/>
        <v>SİNOP-15.02.2012</v>
      </c>
      <c r="B2050" t="s">
        <v>26</v>
      </c>
      <c r="C2050" s="32" t="s">
        <v>3639</v>
      </c>
      <c r="D2050">
        <v>7</v>
      </c>
      <c r="F2050" t="s">
        <v>37</v>
      </c>
      <c r="J2050" s="7"/>
    </row>
    <row r="2051" spans="1:10" x14ac:dyDescent="0.3">
      <c r="A2051" t="str">
        <f t="shared" ref="A2051:A2114" si="32">CONCATENATE(B2051,"-",C2051)</f>
        <v>SİNOP-15.02.2012</v>
      </c>
      <c r="B2051" t="s">
        <v>26</v>
      </c>
      <c r="C2051" s="32" t="s">
        <v>3639</v>
      </c>
      <c r="D2051">
        <v>7</v>
      </c>
      <c r="F2051" t="s">
        <v>37</v>
      </c>
      <c r="J2051" s="7"/>
    </row>
    <row r="2052" spans="1:10" x14ac:dyDescent="0.3">
      <c r="A2052" t="str">
        <f t="shared" si="32"/>
        <v>SİNOP-15.02.2012</v>
      </c>
      <c r="B2052" t="s">
        <v>26</v>
      </c>
      <c r="C2052" s="32" t="s">
        <v>3639</v>
      </c>
      <c r="D2052">
        <v>7</v>
      </c>
      <c r="F2052" t="s">
        <v>37</v>
      </c>
      <c r="J2052" s="7"/>
    </row>
    <row r="2053" spans="1:10" x14ac:dyDescent="0.3">
      <c r="A2053" t="str">
        <f t="shared" si="32"/>
        <v>SİNOP-16.02.2012</v>
      </c>
      <c r="B2053" t="s">
        <v>26</v>
      </c>
      <c r="C2053" s="32" t="s">
        <v>3987</v>
      </c>
      <c r="D2053">
        <v>6</v>
      </c>
      <c r="F2053" t="s">
        <v>27</v>
      </c>
      <c r="J2053" s="7"/>
    </row>
    <row r="2054" spans="1:10" x14ac:dyDescent="0.3">
      <c r="A2054" t="str">
        <f t="shared" si="32"/>
        <v>SİNOP-16.02.2012</v>
      </c>
      <c r="B2054" t="s">
        <v>26</v>
      </c>
      <c r="C2054" s="32" t="s">
        <v>3987</v>
      </c>
      <c r="D2054">
        <v>6</v>
      </c>
      <c r="F2054" t="s">
        <v>27</v>
      </c>
      <c r="J2054" s="7"/>
    </row>
    <row r="2055" spans="1:10" x14ac:dyDescent="0.3">
      <c r="A2055" t="str">
        <f t="shared" si="32"/>
        <v>SİNOP-16.02.2012</v>
      </c>
      <c r="B2055" t="s">
        <v>26</v>
      </c>
      <c r="C2055" s="32" t="s">
        <v>3987</v>
      </c>
      <c r="D2055">
        <v>6</v>
      </c>
      <c r="F2055" t="s">
        <v>27</v>
      </c>
      <c r="J2055" s="7"/>
    </row>
    <row r="2056" spans="1:10" x14ac:dyDescent="0.3">
      <c r="A2056" t="str">
        <f t="shared" si="32"/>
        <v>SİNOP-16.02.2012</v>
      </c>
      <c r="B2056" t="s">
        <v>26</v>
      </c>
      <c r="C2056" s="32" t="s">
        <v>3987</v>
      </c>
      <c r="D2056">
        <v>6</v>
      </c>
      <c r="F2056" t="s">
        <v>27</v>
      </c>
      <c r="J2056" s="7"/>
    </row>
    <row r="2057" spans="1:10" x14ac:dyDescent="0.3">
      <c r="A2057" t="str">
        <f t="shared" si="32"/>
        <v>SİNOP-16.02.2012</v>
      </c>
      <c r="B2057" t="s">
        <v>26</v>
      </c>
      <c r="C2057" s="32" t="s">
        <v>3987</v>
      </c>
      <c r="D2057">
        <v>6</v>
      </c>
      <c r="F2057" t="s">
        <v>27</v>
      </c>
      <c r="J2057" s="7"/>
    </row>
    <row r="2058" spans="1:10" x14ac:dyDescent="0.3">
      <c r="A2058" t="str">
        <f t="shared" si="32"/>
        <v>SİNOP-16.02.2012</v>
      </c>
      <c r="B2058" t="s">
        <v>26</v>
      </c>
      <c r="C2058" s="32" t="s">
        <v>3987</v>
      </c>
      <c r="D2058">
        <v>6</v>
      </c>
      <c r="F2058" t="s">
        <v>27</v>
      </c>
      <c r="J2058" s="7"/>
    </row>
    <row r="2059" spans="1:10" x14ac:dyDescent="0.3">
      <c r="A2059" t="str">
        <f t="shared" si="32"/>
        <v>SİNOP-16.02.2012</v>
      </c>
      <c r="B2059" t="s">
        <v>26</v>
      </c>
      <c r="C2059" s="32" t="s">
        <v>3987</v>
      </c>
      <c r="D2059">
        <v>6</v>
      </c>
      <c r="F2059" t="s">
        <v>27</v>
      </c>
      <c r="J2059" s="7"/>
    </row>
    <row r="2060" spans="1:10" x14ac:dyDescent="0.3">
      <c r="A2060" t="str">
        <f t="shared" si="32"/>
        <v>SİNOP-16.02.2012</v>
      </c>
      <c r="B2060" t="s">
        <v>26</v>
      </c>
      <c r="C2060" s="32" t="s">
        <v>3987</v>
      </c>
      <c r="D2060">
        <v>6</v>
      </c>
      <c r="F2060" t="s">
        <v>27</v>
      </c>
      <c r="J2060" s="7"/>
    </row>
    <row r="2061" spans="1:10" x14ac:dyDescent="0.3">
      <c r="A2061" t="str">
        <f t="shared" si="32"/>
        <v>SİNOP-16.02.2012</v>
      </c>
      <c r="B2061" t="s">
        <v>26</v>
      </c>
      <c r="C2061" s="32" t="s">
        <v>3987</v>
      </c>
      <c r="D2061">
        <v>6</v>
      </c>
      <c r="F2061" t="s">
        <v>27</v>
      </c>
      <c r="J2061" s="7"/>
    </row>
    <row r="2062" spans="1:10" x14ac:dyDescent="0.3">
      <c r="A2062" t="str">
        <f t="shared" si="32"/>
        <v>SİNOP-16.02.2012</v>
      </c>
      <c r="B2062" t="s">
        <v>26</v>
      </c>
      <c r="C2062" s="32" t="s">
        <v>3987</v>
      </c>
      <c r="D2062">
        <v>6</v>
      </c>
      <c r="F2062" t="s">
        <v>27</v>
      </c>
      <c r="J2062" s="7"/>
    </row>
    <row r="2063" spans="1:10" x14ac:dyDescent="0.3">
      <c r="A2063" t="str">
        <f t="shared" si="32"/>
        <v>SİNOP-16.02.2012</v>
      </c>
      <c r="B2063" t="s">
        <v>26</v>
      </c>
      <c r="C2063" s="32" t="s">
        <v>3987</v>
      </c>
      <c r="D2063">
        <v>6</v>
      </c>
      <c r="F2063" t="s">
        <v>27</v>
      </c>
      <c r="J2063" s="7"/>
    </row>
    <row r="2064" spans="1:10" x14ac:dyDescent="0.3">
      <c r="A2064" t="str">
        <f t="shared" si="32"/>
        <v>SİNOP-16.02.2012</v>
      </c>
      <c r="B2064" t="s">
        <v>26</v>
      </c>
      <c r="C2064" s="32" t="s">
        <v>3987</v>
      </c>
      <c r="D2064">
        <v>6</v>
      </c>
      <c r="F2064" t="s">
        <v>27</v>
      </c>
      <c r="J2064" s="7"/>
    </row>
    <row r="2065" spans="1:10" x14ac:dyDescent="0.3">
      <c r="A2065" t="str">
        <f t="shared" si="32"/>
        <v>SİNOP-16.02.2012</v>
      </c>
      <c r="B2065" t="s">
        <v>26</v>
      </c>
      <c r="C2065" s="32" t="s">
        <v>3987</v>
      </c>
      <c r="D2065">
        <v>6</v>
      </c>
      <c r="F2065" t="s">
        <v>27</v>
      </c>
      <c r="J2065" s="7"/>
    </row>
    <row r="2066" spans="1:10" x14ac:dyDescent="0.3">
      <c r="A2066" t="str">
        <f t="shared" si="32"/>
        <v>SİNOP-16.02.2012</v>
      </c>
      <c r="B2066" t="s">
        <v>26</v>
      </c>
      <c r="C2066" s="32" t="s">
        <v>3987</v>
      </c>
      <c r="D2066">
        <v>6</v>
      </c>
      <c r="F2066" t="s">
        <v>27</v>
      </c>
      <c r="J2066" s="7"/>
    </row>
    <row r="2067" spans="1:10" x14ac:dyDescent="0.3">
      <c r="A2067" t="str">
        <f t="shared" si="32"/>
        <v>SİNOP-16.02.2012</v>
      </c>
      <c r="B2067" t="s">
        <v>26</v>
      </c>
      <c r="C2067" s="32" t="s">
        <v>3987</v>
      </c>
      <c r="D2067">
        <v>6</v>
      </c>
      <c r="F2067" t="s">
        <v>27</v>
      </c>
      <c r="J2067" s="7"/>
    </row>
    <row r="2068" spans="1:10" x14ac:dyDescent="0.3">
      <c r="A2068" t="str">
        <f t="shared" si="32"/>
        <v>SİNOP-16.02.2012</v>
      </c>
      <c r="B2068" t="s">
        <v>26</v>
      </c>
      <c r="C2068" s="32" t="s">
        <v>3987</v>
      </c>
      <c r="D2068">
        <v>6</v>
      </c>
      <c r="F2068" t="s">
        <v>27</v>
      </c>
      <c r="J2068" s="7"/>
    </row>
    <row r="2069" spans="1:10" x14ac:dyDescent="0.3">
      <c r="A2069" t="str">
        <f t="shared" si="32"/>
        <v>ARTVİN-18.02.2012</v>
      </c>
      <c r="B2069" t="s">
        <v>67</v>
      </c>
      <c r="C2069" s="32" t="s">
        <v>4158</v>
      </c>
      <c r="D2069">
        <v>-2</v>
      </c>
      <c r="F2069" t="s">
        <v>37</v>
      </c>
      <c r="J2069" s="7"/>
    </row>
    <row r="2070" spans="1:10" x14ac:dyDescent="0.3">
      <c r="A2070" t="str">
        <f t="shared" si="32"/>
        <v>SİNOP-18.02.2012</v>
      </c>
      <c r="B2070" t="s">
        <v>26</v>
      </c>
      <c r="C2070" s="32" t="s">
        <v>4158</v>
      </c>
      <c r="D2070">
        <v>2</v>
      </c>
      <c r="F2070" t="s">
        <v>37</v>
      </c>
      <c r="J2070" s="7"/>
    </row>
    <row r="2071" spans="1:10" x14ac:dyDescent="0.3">
      <c r="A2071" t="str">
        <f t="shared" si="32"/>
        <v>ARTVİN-20.02.2012</v>
      </c>
      <c r="B2071" t="s">
        <v>67</v>
      </c>
      <c r="C2071" s="32" t="s">
        <v>4553</v>
      </c>
      <c r="D2071">
        <v>-1</v>
      </c>
      <c r="F2071" t="s">
        <v>37</v>
      </c>
      <c r="J2071" s="7"/>
    </row>
    <row r="2072" spans="1:10" x14ac:dyDescent="0.3">
      <c r="A2072" t="str">
        <f t="shared" si="32"/>
        <v>ARTVİN-20.02.2012</v>
      </c>
      <c r="B2072" t="s">
        <v>67</v>
      </c>
      <c r="C2072" s="32" t="s">
        <v>4553</v>
      </c>
      <c r="D2072">
        <v>-1</v>
      </c>
      <c r="F2072" t="s">
        <v>37</v>
      </c>
      <c r="J2072" s="7"/>
    </row>
    <row r="2073" spans="1:10" x14ac:dyDescent="0.3">
      <c r="A2073" t="str">
        <f t="shared" si="32"/>
        <v>ARTVİN-20.02.2012</v>
      </c>
      <c r="B2073" t="s">
        <v>67</v>
      </c>
      <c r="C2073" s="32" t="s">
        <v>4553</v>
      </c>
      <c r="D2073">
        <v>-1</v>
      </c>
      <c r="F2073" t="s">
        <v>37</v>
      </c>
      <c r="J2073" s="7"/>
    </row>
    <row r="2074" spans="1:10" x14ac:dyDescent="0.3">
      <c r="A2074" t="str">
        <f t="shared" si="32"/>
        <v>ARTVİN-20.02.2012</v>
      </c>
      <c r="B2074" t="s">
        <v>67</v>
      </c>
      <c r="C2074" s="32" t="s">
        <v>4553</v>
      </c>
      <c r="D2074">
        <v>-1</v>
      </c>
      <c r="F2074" t="s">
        <v>37</v>
      </c>
      <c r="J2074" s="7"/>
    </row>
    <row r="2075" spans="1:10" x14ac:dyDescent="0.3">
      <c r="A2075" t="str">
        <f t="shared" si="32"/>
        <v>ARTVİN-21.02.2012</v>
      </c>
      <c r="B2075" t="s">
        <v>67</v>
      </c>
      <c r="C2075" s="32" t="s">
        <v>3704</v>
      </c>
      <c r="D2075">
        <v>4</v>
      </c>
      <c r="F2075" t="s">
        <v>27</v>
      </c>
      <c r="J2075" s="7"/>
    </row>
    <row r="2076" spans="1:10" x14ac:dyDescent="0.3">
      <c r="A2076" t="str">
        <f t="shared" si="32"/>
        <v>ARTVİN-21.02.2012</v>
      </c>
      <c r="B2076" t="s">
        <v>67</v>
      </c>
      <c r="C2076" s="32" t="s">
        <v>3704</v>
      </c>
      <c r="D2076">
        <v>4</v>
      </c>
      <c r="F2076" t="s">
        <v>27</v>
      </c>
      <c r="J2076" s="7"/>
    </row>
    <row r="2077" spans="1:10" x14ac:dyDescent="0.3">
      <c r="A2077" t="str">
        <f t="shared" si="32"/>
        <v>ARTVİN-21.02.2012</v>
      </c>
      <c r="B2077" t="s">
        <v>67</v>
      </c>
      <c r="C2077" s="32" t="s">
        <v>3704</v>
      </c>
      <c r="D2077">
        <v>4</v>
      </c>
      <c r="F2077" t="s">
        <v>27</v>
      </c>
      <c r="J2077" s="7"/>
    </row>
    <row r="2078" spans="1:10" x14ac:dyDescent="0.3">
      <c r="A2078" t="str">
        <f t="shared" si="32"/>
        <v>ARTVİN-21.02.2012</v>
      </c>
      <c r="B2078" t="s">
        <v>67</v>
      </c>
      <c r="C2078" s="32" t="s">
        <v>3704</v>
      </c>
      <c r="D2078">
        <v>4</v>
      </c>
      <c r="F2078" t="s">
        <v>27</v>
      </c>
      <c r="J2078" s="7"/>
    </row>
    <row r="2079" spans="1:10" x14ac:dyDescent="0.3">
      <c r="A2079" t="str">
        <f t="shared" si="32"/>
        <v>SİNOP-24.02.2012</v>
      </c>
      <c r="B2079" t="s">
        <v>26</v>
      </c>
      <c r="C2079" s="32" t="s">
        <v>3820</v>
      </c>
      <c r="D2079">
        <v>9</v>
      </c>
      <c r="F2079" t="s">
        <v>27</v>
      </c>
      <c r="J2079" s="7"/>
    </row>
    <row r="2080" spans="1:10" x14ac:dyDescent="0.3">
      <c r="A2080" t="str">
        <f t="shared" si="32"/>
        <v>SİNOP-29.02.2012</v>
      </c>
      <c r="B2080" t="s">
        <v>26</v>
      </c>
      <c r="C2080" s="32" t="s">
        <v>4159</v>
      </c>
      <c r="D2080">
        <v>3</v>
      </c>
      <c r="F2080" t="s">
        <v>37</v>
      </c>
      <c r="J2080" s="7"/>
    </row>
    <row r="2081" spans="1:10" x14ac:dyDescent="0.3">
      <c r="A2081" t="str">
        <f t="shared" si="32"/>
        <v>SİNOP-29.02.2012</v>
      </c>
      <c r="B2081" t="s">
        <v>26</v>
      </c>
      <c r="C2081" s="32" t="s">
        <v>4159</v>
      </c>
      <c r="D2081">
        <v>3</v>
      </c>
      <c r="F2081" t="s">
        <v>37</v>
      </c>
      <c r="J2081" s="7"/>
    </row>
    <row r="2082" spans="1:10" x14ac:dyDescent="0.3">
      <c r="A2082" t="str">
        <f t="shared" si="32"/>
        <v>SİNOP-29.02.2012</v>
      </c>
      <c r="B2082" t="s">
        <v>26</v>
      </c>
      <c r="C2082" s="32" t="s">
        <v>4159</v>
      </c>
      <c r="D2082">
        <v>3</v>
      </c>
      <c r="F2082" t="s">
        <v>37</v>
      </c>
      <c r="J2082" s="7"/>
    </row>
    <row r="2083" spans="1:10" x14ac:dyDescent="0.3">
      <c r="A2083" t="str">
        <f t="shared" si="32"/>
        <v>SİNOP-29.02.2012</v>
      </c>
      <c r="B2083" t="s">
        <v>26</v>
      </c>
      <c r="C2083" s="32" t="s">
        <v>4159</v>
      </c>
      <c r="D2083">
        <v>3</v>
      </c>
      <c r="F2083" t="s">
        <v>37</v>
      </c>
      <c r="J2083" s="7"/>
    </row>
    <row r="2084" spans="1:10" x14ac:dyDescent="0.3">
      <c r="A2084" t="str">
        <f t="shared" si="32"/>
        <v>SİNOP-02.03.2012</v>
      </c>
      <c r="B2084" t="s">
        <v>26</v>
      </c>
      <c r="C2084" s="32" t="s">
        <v>3465</v>
      </c>
      <c r="D2084">
        <v>3</v>
      </c>
      <c r="F2084" t="s">
        <v>37</v>
      </c>
      <c r="J2084" s="7"/>
    </row>
    <row r="2085" spans="1:10" x14ac:dyDescent="0.3">
      <c r="A2085" t="str">
        <f t="shared" si="32"/>
        <v>SİNOP-03.03.2012</v>
      </c>
      <c r="B2085" t="s">
        <v>26</v>
      </c>
      <c r="C2085" s="32" t="s">
        <v>4442</v>
      </c>
      <c r="D2085">
        <v>4</v>
      </c>
      <c r="F2085" t="s">
        <v>37</v>
      </c>
      <c r="J2085" s="7"/>
    </row>
    <row r="2086" spans="1:10" x14ac:dyDescent="0.3">
      <c r="A2086" t="str">
        <f t="shared" si="32"/>
        <v>ARTVİN-04.03.2012</v>
      </c>
      <c r="B2086" t="s">
        <v>67</v>
      </c>
      <c r="C2086" s="32" t="s">
        <v>3421</v>
      </c>
      <c r="D2086">
        <v>-5</v>
      </c>
      <c r="F2086" t="s">
        <v>37</v>
      </c>
      <c r="J2086" s="7"/>
    </row>
    <row r="2087" spans="1:10" x14ac:dyDescent="0.3">
      <c r="A2087" t="str">
        <f t="shared" si="32"/>
        <v>SİNOP-05.03.2012</v>
      </c>
      <c r="B2087" t="s">
        <v>26</v>
      </c>
      <c r="C2087" s="32" t="s">
        <v>4916</v>
      </c>
      <c r="D2087">
        <v>5</v>
      </c>
      <c r="F2087" t="s">
        <v>27</v>
      </c>
      <c r="J2087" s="7"/>
    </row>
    <row r="2088" spans="1:10" x14ac:dyDescent="0.3">
      <c r="A2088" t="str">
        <f t="shared" si="32"/>
        <v>SİNOP-08.03.2012</v>
      </c>
      <c r="B2088" t="s">
        <v>26</v>
      </c>
      <c r="C2088" s="32" t="s">
        <v>4443</v>
      </c>
      <c r="D2088">
        <v>6</v>
      </c>
      <c r="F2088" t="s">
        <v>37</v>
      </c>
      <c r="J2088" s="7"/>
    </row>
    <row r="2089" spans="1:10" x14ac:dyDescent="0.3">
      <c r="A2089" t="str">
        <f t="shared" si="32"/>
        <v>SİNOP-08.03.2012</v>
      </c>
      <c r="B2089" t="s">
        <v>26</v>
      </c>
      <c r="C2089" s="32" t="s">
        <v>4443</v>
      </c>
      <c r="D2089">
        <v>6</v>
      </c>
      <c r="F2089" t="s">
        <v>37</v>
      </c>
      <c r="J2089" s="7"/>
    </row>
    <row r="2090" spans="1:10" x14ac:dyDescent="0.3">
      <c r="A2090" t="str">
        <f t="shared" si="32"/>
        <v>SİNOP-08.03.2012</v>
      </c>
      <c r="B2090" t="s">
        <v>26</v>
      </c>
      <c r="C2090" s="32" t="s">
        <v>4443</v>
      </c>
      <c r="D2090">
        <v>6</v>
      </c>
      <c r="F2090" t="s">
        <v>37</v>
      </c>
      <c r="J2090" s="7"/>
    </row>
    <row r="2091" spans="1:10" x14ac:dyDescent="0.3">
      <c r="A2091" t="str">
        <f t="shared" si="32"/>
        <v>SİNOP-08.03.2012</v>
      </c>
      <c r="B2091" t="s">
        <v>26</v>
      </c>
      <c r="C2091" s="32" t="s">
        <v>4443</v>
      </c>
      <c r="D2091">
        <v>6</v>
      </c>
      <c r="F2091" t="s">
        <v>37</v>
      </c>
      <c r="J2091" s="7"/>
    </row>
    <row r="2092" spans="1:10" x14ac:dyDescent="0.3">
      <c r="A2092" t="str">
        <f t="shared" si="32"/>
        <v>SİNOP-08.03.2012</v>
      </c>
      <c r="B2092" t="s">
        <v>26</v>
      </c>
      <c r="C2092" s="32" t="s">
        <v>4443</v>
      </c>
      <c r="D2092">
        <v>6</v>
      </c>
      <c r="F2092" t="s">
        <v>37</v>
      </c>
      <c r="J2092" s="7"/>
    </row>
    <row r="2093" spans="1:10" x14ac:dyDescent="0.3">
      <c r="A2093" t="str">
        <f t="shared" si="32"/>
        <v>SİNOP-08.03.2012</v>
      </c>
      <c r="B2093" t="s">
        <v>26</v>
      </c>
      <c r="C2093" s="32" t="s">
        <v>4443</v>
      </c>
      <c r="D2093">
        <v>6</v>
      </c>
      <c r="F2093" t="s">
        <v>37</v>
      </c>
      <c r="J2093" s="7"/>
    </row>
    <row r="2094" spans="1:10" x14ac:dyDescent="0.3">
      <c r="A2094" t="str">
        <f t="shared" si="32"/>
        <v>SİNOP-08.03.2012</v>
      </c>
      <c r="B2094" t="s">
        <v>26</v>
      </c>
      <c r="C2094" s="32" t="s">
        <v>4443</v>
      </c>
      <c r="D2094">
        <v>6</v>
      </c>
      <c r="F2094" t="s">
        <v>37</v>
      </c>
      <c r="J2094" s="7"/>
    </row>
    <row r="2095" spans="1:10" x14ac:dyDescent="0.3">
      <c r="A2095" t="str">
        <f t="shared" si="32"/>
        <v>SİNOP-08.03.2012</v>
      </c>
      <c r="B2095" t="s">
        <v>26</v>
      </c>
      <c r="C2095" s="32" t="s">
        <v>4443</v>
      </c>
      <c r="D2095">
        <v>6</v>
      </c>
      <c r="F2095" t="s">
        <v>37</v>
      </c>
      <c r="J2095" s="7"/>
    </row>
    <row r="2096" spans="1:10" x14ac:dyDescent="0.3">
      <c r="A2096" t="str">
        <f t="shared" si="32"/>
        <v>SİNOP-08.03.2012</v>
      </c>
      <c r="B2096" t="s">
        <v>26</v>
      </c>
      <c r="C2096" s="32" t="s">
        <v>4443</v>
      </c>
      <c r="D2096">
        <v>6</v>
      </c>
      <c r="F2096" t="s">
        <v>37</v>
      </c>
      <c r="J2096" s="7"/>
    </row>
    <row r="2097" spans="1:10" x14ac:dyDescent="0.3">
      <c r="A2097" t="str">
        <f t="shared" si="32"/>
        <v>SİNOP-09.03.2012</v>
      </c>
      <c r="B2097" t="s">
        <v>26</v>
      </c>
      <c r="C2097" s="32" t="s">
        <v>3821</v>
      </c>
      <c r="D2097">
        <v>7</v>
      </c>
      <c r="F2097" t="s">
        <v>37</v>
      </c>
      <c r="J2097" s="7"/>
    </row>
    <row r="2098" spans="1:10" x14ac:dyDescent="0.3">
      <c r="A2098" t="str">
        <f t="shared" si="32"/>
        <v>SİNOP-10.03.2012</v>
      </c>
      <c r="B2098" t="s">
        <v>26</v>
      </c>
      <c r="C2098" s="32" t="s">
        <v>4839</v>
      </c>
      <c r="D2098">
        <v>7</v>
      </c>
      <c r="F2098" t="s">
        <v>27</v>
      </c>
      <c r="J2098" s="7"/>
    </row>
    <row r="2099" spans="1:10" x14ac:dyDescent="0.3">
      <c r="A2099" t="str">
        <f t="shared" si="32"/>
        <v>SİNOP-11.03.2012</v>
      </c>
      <c r="B2099" t="s">
        <v>26</v>
      </c>
      <c r="C2099" s="32" t="s">
        <v>4345</v>
      </c>
      <c r="D2099">
        <v>5</v>
      </c>
      <c r="F2099" t="s">
        <v>27</v>
      </c>
      <c r="J2099" s="7"/>
    </row>
    <row r="2100" spans="1:10" x14ac:dyDescent="0.3">
      <c r="A2100" t="str">
        <f t="shared" si="32"/>
        <v>SİNOP-13.03.2012</v>
      </c>
      <c r="B2100" t="s">
        <v>26</v>
      </c>
      <c r="C2100" s="32" t="s">
        <v>3640</v>
      </c>
      <c r="D2100">
        <v>6</v>
      </c>
      <c r="F2100" t="s">
        <v>37</v>
      </c>
      <c r="J2100" s="7"/>
    </row>
    <row r="2101" spans="1:10" x14ac:dyDescent="0.3">
      <c r="A2101" t="str">
        <f t="shared" si="32"/>
        <v>SİNOP-14.03.2012</v>
      </c>
      <c r="B2101" t="s">
        <v>26</v>
      </c>
      <c r="C2101" s="32" t="s">
        <v>3822</v>
      </c>
      <c r="D2101">
        <v>6</v>
      </c>
      <c r="F2101" t="s">
        <v>37</v>
      </c>
      <c r="J2101" s="7"/>
    </row>
    <row r="2102" spans="1:10" x14ac:dyDescent="0.3">
      <c r="A2102" t="str">
        <f t="shared" si="32"/>
        <v>ARTVİN-15.03.2012</v>
      </c>
      <c r="B2102" t="s">
        <v>67</v>
      </c>
      <c r="C2102" s="32" t="s">
        <v>3988</v>
      </c>
      <c r="D2102">
        <v>-3</v>
      </c>
      <c r="F2102" t="s">
        <v>37</v>
      </c>
      <c r="J2102" s="7"/>
    </row>
    <row r="2103" spans="1:10" x14ac:dyDescent="0.3">
      <c r="A2103" t="str">
        <f t="shared" si="32"/>
        <v>SİNOP-15.03.2012</v>
      </c>
      <c r="B2103" t="s">
        <v>26</v>
      </c>
      <c r="C2103" s="32" t="s">
        <v>3988</v>
      </c>
      <c r="D2103">
        <v>5</v>
      </c>
      <c r="F2103" t="s">
        <v>37</v>
      </c>
      <c r="J2103" s="7"/>
    </row>
    <row r="2104" spans="1:10" x14ac:dyDescent="0.3">
      <c r="A2104" t="str">
        <f t="shared" si="32"/>
        <v>SİNOP-19.03.2012</v>
      </c>
      <c r="B2104" t="s">
        <v>26</v>
      </c>
      <c r="C2104" s="32" t="s">
        <v>4554</v>
      </c>
      <c r="D2104">
        <v>18</v>
      </c>
      <c r="F2104" t="s">
        <v>27</v>
      </c>
      <c r="J2104" s="7"/>
    </row>
    <row r="2105" spans="1:10" x14ac:dyDescent="0.3">
      <c r="A2105" t="str">
        <f t="shared" si="32"/>
        <v>SİNOP-20.03.2012</v>
      </c>
      <c r="B2105" t="s">
        <v>26</v>
      </c>
      <c r="C2105" s="32" t="s">
        <v>3989</v>
      </c>
      <c r="D2105">
        <v>16</v>
      </c>
      <c r="F2105" t="s">
        <v>27</v>
      </c>
      <c r="J2105" s="7"/>
    </row>
    <row r="2106" spans="1:10" x14ac:dyDescent="0.3">
      <c r="A2106" t="str">
        <f t="shared" si="32"/>
        <v>SİNOP-20.03.2012</v>
      </c>
      <c r="B2106" t="s">
        <v>26</v>
      </c>
      <c r="C2106" s="32" t="s">
        <v>3989</v>
      </c>
      <c r="D2106">
        <v>16</v>
      </c>
      <c r="F2106" t="s">
        <v>27</v>
      </c>
      <c r="J2106" s="7"/>
    </row>
    <row r="2107" spans="1:10" x14ac:dyDescent="0.3">
      <c r="A2107" t="str">
        <f t="shared" si="32"/>
        <v>SİNOP-20.03.2012</v>
      </c>
      <c r="B2107" t="s">
        <v>26</v>
      </c>
      <c r="C2107" s="32" t="s">
        <v>3989</v>
      </c>
      <c r="D2107">
        <v>16</v>
      </c>
      <c r="F2107" t="s">
        <v>27</v>
      </c>
      <c r="J2107" s="7"/>
    </row>
    <row r="2108" spans="1:10" x14ac:dyDescent="0.3">
      <c r="A2108" t="str">
        <f t="shared" si="32"/>
        <v>SİNOP-20.03.2012</v>
      </c>
      <c r="B2108" t="s">
        <v>26</v>
      </c>
      <c r="C2108" s="32" t="s">
        <v>3989</v>
      </c>
      <c r="D2108">
        <v>16</v>
      </c>
      <c r="F2108" t="s">
        <v>27</v>
      </c>
      <c r="J2108" s="7"/>
    </row>
    <row r="2109" spans="1:10" x14ac:dyDescent="0.3">
      <c r="A2109" t="str">
        <f t="shared" si="32"/>
        <v>SİNOP-21.03.2012</v>
      </c>
      <c r="B2109" t="s">
        <v>26</v>
      </c>
      <c r="C2109" s="32" t="s">
        <v>4825</v>
      </c>
      <c r="D2109">
        <v>12</v>
      </c>
      <c r="F2109" t="s">
        <v>27</v>
      </c>
      <c r="J2109" s="7"/>
    </row>
    <row r="2110" spans="1:10" x14ac:dyDescent="0.3">
      <c r="A2110" t="str">
        <f t="shared" si="32"/>
        <v>ARTVİN-25.03.2012</v>
      </c>
      <c r="B2110" t="s">
        <v>67</v>
      </c>
      <c r="C2110" s="32" t="s">
        <v>3990</v>
      </c>
      <c r="D2110">
        <v>9</v>
      </c>
      <c r="F2110" t="s">
        <v>27</v>
      </c>
      <c r="J2110" s="7"/>
    </row>
    <row r="2111" spans="1:10" x14ac:dyDescent="0.3">
      <c r="A2111" t="str">
        <f t="shared" si="32"/>
        <v>ARTVİN-26.03.2012</v>
      </c>
      <c r="B2111" t="s">
        <v>67</v>
      </c>
      <c r="C2111" s="32" t="s">
        <v>4346</v>
      </c>
      <c r="D2111">
        <v>11</v>
      </c>
      <c r="F2111" t="s">
        <v>27</v>
      </c>
      <c r="J2111" s="7"/>
    </row>
    <row r="2112" spans="1:10" x14ac:dyDescent="0.3">
      <c r="A2112" t="str">
        <f t="shared" si="32"/>
        <v>SİNOP-26.03.2012</v>
      </c>
      <c r="B2112" t="s">
        <v>26</v>
      </c>
      <c r="C2112" s="32" t="s">
        <v>4346</v>
      </c>
      <c r="D2112">
        <v>12</v>
      </c>
      <c r="F2112" t="s">
        <v>37</v>
      </c>
      <c r="J2112" s="7"/>
    </row>
    <row r="2113" spans="1:10" x14ac:dyDescent="0.3">
      <c r="A2113" t="str">
        <f t="shared" si="32"/>
        <v>ARTVİN-28.03.2012</v>
      </c>
      <c r="B2113" t="s">
        <v>67</v>
      </c>
      <c r="C2113" s="32" t="s">
        <v>3513</v>
      </c>
      <c r="D2113">
        <v>5</v>
      </c>
      <c r="F2113" t="s">
        <v>27</v>
      </c>
      <c r="J2113" s="7"/>
    </row>
    <row r="2114" spans="1:10" x14ac:dyDescent="0.3">
      <c r="A2114" t="str">
        <f t="shared" si="32"/>
        <v>SİNOP-28.03.2012</v>
      </c>
      <c r="B2114" t="s">
        <v>26</v>
      </c>
      <c r="C2114" s="32" t="s">
        <v>3513</v>
      </c>
      <c r="D2114">
        <v>8</v>
      </c>
      <c r="F2114" t="s">
        <v>27</v>
      </c>
      <c r="J2114" s="7"/>
    </row>
    <row r="2115" spans="1:10" x14ac:dyDescent="0.3">
      <c r="A2115" t="str">
        <f t="shared" ref="A2115:A2178" si="33">CONCATENATE(B2115,"-",C2115)</f>
        <v>SİNOP-30.03.2012</v>
      </c>
      <c r="B2115" t="s">
        <v>26</v>
      </c>
      <c r="C2115" s="32" t="s">
        <v>4752</v>
      </c>
      <c r="D2115">
        <v>18</v>
      </c>
      <c r="F2115" t="s">
        <v>37</v>
      </c>
      <c r="J2115" s="7"/>
    </row>
    <row r="2116" spans="1:10" x14ac:dyDescent="0.3">
      <c r="A2116" t="str">
        <f t="shared" si="33"/>
        <v>SİNOP-01.04.2012</v>
      </c>
      <c r="B2116" t="s">
        <v>26</v>
      </c>
      <c r="C2116" s="32" t="s">
        <v>3823</v>
      </c>
      <c r="D2116">
        <v>20</v>
      </c>
      <c r="F2116" t="s">
        <v>27</v>
      </c>
      <c r="J2116" s="7"/>
    </row>
    <row r="2117" spans="1:10" x14ac:dyDescent="0.3">
      <c r="A2117" t="str">
        <f t="shared" si="33"/>
        <v>SİNOP-03.04.2012</v>
      </c>
      <c r="B2117" t="s">
        <v>26</v>
      </c>
      <c r="C2117" s="32" t="s">
        <v>3705</v>
      </c>
      <c r="D2117">
        <v>13</v>
      </c>
      <c r="F2117" t="s">
        <v>27</v>
      </c>
      <c r="J2117" s="7"/>
    </row>
    <row r="2118" spans="1:10" x14ac:dyDescent="0.3">
      <c r="A2118" t="str">
        <f t="shared" si="33"/>
        <v>SİNOP-07.04.2012</v>
      </c>
      <c r="B2118" t="s">
        <v>26</v>
      </c>
      <c r="C2118" s="32" t="s">
        <v>4160</v>
      </c>
      <c r="D2118">
        <v>17</v>
      </c>
      <c r="F2118" t="s">
        <v>37</v>
      </c>
      <c r="J2118" s="7"/>
    </row>
    <row r="2119" spans="1:10" x14ac:dyDescent="0.3">
      <c r="A2119" t="str">
        <f t="shared" si="33"/>
        <v>SİNOP-16.04.2012</v>
      </c>
      <c r="B2119" t="s">
        <v>26</v>
      </c>
      <c r="C2119" s="32" t="s">
        <v>3824</v>
      </c>
      <c r="D2119">
        <v>16</v>
      </c>
      <c r="F2119" t="s">
        <v>37</v>
      </c>
      <c r="J2119" s="7"/>
    </row>
    <row r="2120" spans="1:10" x14ac:dyDescent="0.3">
      <c r="A2120" t="str">
        <f t="shared" si="33"/>
        <v>SİNOP-16.04.2012</v>
      </c>
      <c r="B2120" t="s">
        <v>26</v>
      </c>
      <c r="C2120" s="32" t="s">
        <v>3824</v>
      </c>
      <c r="D2120">
        <v>16</v>
      </c>
      <c r="F2120" t="s">
        <v>37</v>
      </c>
      <c r="J2120" s="7"/>
    </row>
    <row r="2121" spans="1:10" x14ac:dyDescent="0.3">
      <c r="A2121" t="str">
        <f t="shared" si="33"/>
        <v>SİNOP-16.04.2012</v>
      </c>
      <c r="B2121" t="s">
        <v>26</v>
      </c>
      <c r="C2121" s="32" t="s">
        <v>3824</v>
      </c>
      <c r="D2121">
        <v>16</v>
      </c>
      <c r="F2121" t="s">
        <v>37</v>
      </c>
      <c r="J2121" s="7"/>
    </row>
    <row r="2122" spans="1:10" x14ac:dyDescent="0.3">
      <c r="A2122" t="str">
        <f t="shared" si="33"/>
        <v>SİNOP-16.04.2012</v>
      </c>
      <c r="B2122" t="s">
        <v>26</v>
      </c>
      <c r="C2122" s="32" t="s">
        <v>3824</v>
      </c>
      <c r="D2122">
        <v>16</v>
      </c>
      <c r="F2122" t="s">
        <v>37</v>
      </c>
      <c r="J2122" s="7"/>
    </row>
    <row r="2123" spans="1:10" x14ac:dyDescent="0.3">
      <c r="A2123" t="str">
        <f t="shared" si="33"/>
        <v>ARTVİN-17.04.2012</v>
      </c>
      <c r="B2123" t="s">
        <v>67</v>
      </c>
      <c r="C2123" s="32" t="s">
        <v>3825</v>
      </c>
      <c r="D2123">
        <v>10</v>
      </c>
      <c r="F2123" t="s">
        <v>37</v>
      </c>
      <c r="J2123" s="7"/>
    </row>
    <row r="2124" spans="1:10" x14ac:dyDescent="0.3">
      <c r="A2124" t="str">
        <f t="shared" si="33"/>
        <v>ARTVİN-17.04.2012</v>
      </c>
      <c r="B2124" t="s">
        <v>67</v>
      </c>
      <c r="C2124" s="32" t="s">
        <v>3825</v>
      </c>
      <c r="D2124">
        <v>10</v>
      </c>
      <c r="F2124" t="s">
        <v>37</v>
      </c>
      <c r="J2124" s="7"/>
    </row>
    <row r="2125" spans="1:10" x14ac:dyDescent="0.3">
      <c r="A2125" t="str">
        <f t="shared" si="33"/>
        <v>ARTVİN-17.04.2012</v>
      </c>
      <c r="B2125" t="s">
        <v>67</v>
      </c>
      <c r="C2125" s="32" t="s">
        <v>3825</v>
      </c>
      <c r="D2125">
        <v>10</v>
      </c>
      <c r="F2125" t="s">
        <v>37</v>
      </c>
      <c r="J2125" s="7"/>
    </row>
    <row r="2126" spans="1:10" x14ac:dyDescent="0.3">
      <c r="A2126" t="str">
        <f t="shared" si="33"/>
        <v>ARTVİN-17.04.2012</v>
      </c>
      <c r="B2126" t="s">
        <v>67</v>
      </c>
      <c r="C2126" s="32" t="s">
        <v>3825</v>
      </c>
      <c r="D2126">
        <v>10</v>
      </c>
      <c r="F2126" t="s">
        <v>37</v>
      </c>
      <c r="J2126" s="7"/>
    </row>
    <row r="2127" spans="1:10" x14ac:dyDescent="0.3">
      <c r="A2127" t="str">
        <f t="shared" si="33"/>
        <v>SİNOP-17.04.2012</v>
      </c>
      <c r="B2127" t="s">
        <v>26</v>
      </c>
      <c r="C2127" s="32" t="s">
        <v>3825</v>
      </c>
      <c r="D2127">
        <v>19</v>
      </c>
      <c r="F2127" t="s">
        <v>27</v>
      </c>
      <c r="J2127" s="7"/>
    </row>
    <row r="2128" spans="1:10" x14ac:dyDescent="0.3">
      <c r="A2128" t="str">
        <f t="shared" si="33"/>
        <v>SİNOP-18.04.2012</v>
      </c>
      <c r="B2128" t="s">
        <v>26</v>
      </c>
      <c r="C2128" s="32" t="s">
        <v>3826</v>
      </c>
      <c r="D2128">
        <v>25</v>
      </c>
      <c r="F2128" t="s">
        <v>27</v>
      </c>
      <c r="J2128" s="7"/>
    </row>
    <row r="2129" spans="1:10" x14ac:dyDescent="0.3">
      <c r="A2129" t="str">
        <f t="shared" si="33"/>
        <v>ARTVİN-19.04.2012</v>
      </c>
      <c r="B2129" t="s">
        <v>67</v>
      </c>
      <c r="C2129" s="32" t="s">
        <v>3827</v>
      </c>
      <c r="D2129">
        <v>15</v>
      </c>
      <c r="F2129" t="s">
        <v>37</v>
      </c>
      <c r="J2129" s="7"/>
    </row>
    <row r="2130" spans="1:10" x14ac:dyDescent="0.3">
      <c r="A2130" t="str">
        <f t="shared" si="33"/>
        <v>ARTVİN-21.04.2012</v>
      </c>
      <c r="B2130" t="s">
        <v>67</v>
      </c>
      <c r="C2130" s="32" t="s">
        <v>3422</v>
      </c>
      <c r="D2130">
        <v>17</v>
      </c>
      <c r="F2130" t="s">
        <v>37</v>
      </c>
      <c r="J2130" s="7"/>
    </row>
    <row r="2131" spans="1:10" x14ac:dyDescent="0.3">
      <c r="A2131" t="str">
        <f t="shared" si="33"/>
        <v>ARTVİN-26.04.2012</v>
      </c>
      <c r="B2131" t="s">
        <v>67</v>
      </c>
      <c r="C2131" s="32" t="s">
        <v>4662</v>
      </c>
      <c r="D2131">
        <v>19</v>
      </c>
      <c r="F2131" t="s">
        <v>27</v>
      </c>
      <c r="J2131" s="7"/>
    </row>
    <row r="2132" spans="1:10" x14ac:dyDescent="0.3">
      <c r="A2132" t="str">
        <f t="shared" si="33"/>
        <v>ARTVİN-26.04.2012</v>
      </c>
      <c r="B2132" t="s">
        <v>67</v>
      </c>
      <c r="C2132" s="32" t="s">
        <v>4662</v>
      </c>
      <c r="D2132">
        <v>19</v>
      </c>
      <c r="F2132" t="s">
        <v>27</v>
      </c>
      <c r="J2132" s="7"/>
    </row>
    <row r="2133" spans="1:10" x14ac:dyDescent="0.3">
      <c r="A2133" t="str">
        <f t="shared" si="33"/>
        <v>ARTVİN-26.04.2012</v>
      </c>
      <c r="B2133" t="s">
        <v>67</v>
      </c>
      <c r="C2133" s="32" t="s">
        <v>4662</v>
      </c>
      <c r="D2133">
        <v>19</v>
      </c>
      <c r="F2133" t="s">
        <v>27</v>
      </c>
      <c r="J2133" s="7"/>
    </row>
    <row r="2134" spans="1:10" x14ac:dyDescent="0.3">
      <c r="A2134" t="str">
        <f t="shared" si="33"/>
        <v>ARTVİN-26.04.2012</v>
      </c>
      <c r="B2134" t="s">
        <v>67</v>
      </c>
      <c r="C2134" s="32" t="s">
        <v>4662</v>
      </c>
      <c r="D2134">
        <v>19</v>
      </c>
      <c r="F2134" t="s">
        <v>27</v>
      </c>
      <c r="J2134" s="7"/>
    </row>
    <row r="2135" spans="1:10" x14ac:dyDescent="0.3">
      <c r="A2135" t="str">
        <f t="shared" si="33"/>
        <v>SİNOP-27.04.2012</v>
      </c>
      <c r="B2135" t="s">
        <v>26</v>
      </c>
      <c r="C2135" s="32" t="s">
        <v>4840</v>
      </c>
      <c r="D2135">
        <v>17</v>
      </c>
      <c r="F2135" t="s">
        <v>27</v>
      </c>
      <c r="J2135" s="7"/>
    </row>
    <row r="2136" spans="1:10" x14ac:dyDescent="0.3">
      <c r="A2136" t="str">
        <f t="shared" si="33"/>
        <v>ARTVİN-29.04.2012</v>
      </c>
      <c r="B2136" t="s">
        <v>67</v>
      </c>
      <c r="C2136" s="32" t="s">
        <v>4555</v>
      </c>
      <c r="D2136">
        <v>18</v>
      </c>
      <c r="F2136" t="s">
        <v>37</v>
      </c>
      <c r="J2136" s="7"/>
    </row>
    <row r="2137" spans="1:10" x14ac:dyDescent="0.3">
      <c r="A2137" t="str">
        <f t="shared" si="33"/>
        <v>SİNOP-05.05.2012</v>
      </c>
      <c r="B2137" t="s">
        <v>26</v>
      </c>
      <c r="C2137" s="32" t="s">
        <v>3641</v>
      </c>
      <c r="D2137">
        <v>19</v>
      </c>
      <c r="F2137" t="s">
        <v>27</v>
      </c>
      <c r="J2137" s="7"/>
    </row>
    <row r="2138" spans="1:10" x14ac:dyDescent="0.3">
      <c r="A2138" t="str">
        <f t="shared" si="33"/>
        <v>SİNOP-08.05.2012</v>
      </c>
      <c r="B2138" t="s">
        <v>26</v>
      </c>
      <c r="C2138" s="32" t="s">
        <v>4753</v>
      </c>
      <c r="D2138">
        <v>16</v>
      </c>
      <c r="F2138" t="s">
        <v>27</v>
      </c>
      <c r="J2138" s="7"/>
    </row>
    <row r="2139" spans="1:10" x14ac:dyDescent="0.3">
      <c r="A2139" t="str">
        <f t="shared" si="33"/>
        <v>SİNOP-14.05.2012</v>
      </c>
      <c r="B2139" t="s">
        <v>26</v>
      </c>
      <c r="C2139" s="32" t="s">
        <v>4444</v>
      </c>
      <c r="D2139">
        <v>20</v>
      </c>
      <c r="F2139" t="s">
        <v>37</v>
      </c>
      <c r="J2139" s="7"/>
    </row>
    <row r="2140" spans="1:10" x14ac:dyDescent="0.3">
      <c r="A2140" t="str">
        <f t="shared" si="33"/>
        <v>SİNOP-14.05.2012</v>
      </c>
      <c r="B2140" t="s">
        <v>26</v>
      </c>
      <c r="C2140" s="32" t="s">
        <v>4444</v>
      </c>
      <c r="D2140">
        <v>20</v>
      </c>
      <c r="F2140" t="s">
        <v>37</v>
      </c>
      <c r="J2140" s="7"/>
    </row>
    <row r="2141" spans="1:10" x14ac:dyDescent="0.3">
      <c r="A2141" t="str">
        <f t="shared" si="33"/>
        <v>SİNOP-14.05.2012</v>
      </c>
      <c r="B2141" t="s">
        <v>26</v>
      </c>
      <c r="C2141" s="32" t="s">
        <v>4444</v>
      </c>
      <c r="D2141">
        <v>20</v>
      </c>
      <c r="F2141" t="s">
        <v>37</v>
      </c>
      <c r="J2141" s="7"/>
    </row>
    <row r="2142" spans="1:10" x14ac:dyDescent="0.3">
      <c r="A2142" t="str">
        <f t="shared" si="33"/>
        <v>SİNOP-14.05.2012</v>
      </c>
      <c r="B2142" t="s">
        <v>26</v>
      </c>
      <c r="C2142" s="32" t="s">
        <v>4444</v>
      </c>
      <c r="D2142">
        <v>20</v>
      </c>
      <c r="F2142" t="s">
        <v>37</v>
      </c>
      <c r="J2142" s="7"/>
    </row>
    <row r="2143" spans="1:10" x14ac:dyDescent="0.3">
      <c r="A2143" t="str">
        <f t="shared" si="33"/>
        <v>SİNOP-15.05.2012</v>
      </c>
      <c r="B2143" t="s">
        <v>26</v>
      </c>
      <c r="C2143" s="32" t="s">
        <v>3514</v>
      </c>
      <c r="D2143">
        <v>20</v>
      </c>
      <c r="F2143" t="s">
        <v>27</v>
      </c>
      <c r="J2143" s="7"/>
    </row>
    <row r="2144" spans="1:10" x14ac:dyDescent="0.3">
      <c r="A2144" t="str">
        <f t="shared" si="33"/>
        <v>ARTVİN-16.05.2012</v>
      </c>
      <c r="B2144" t="s">
        <v>67</v>
      </c>
      <c r="C2144" s="32" t="s">
        <v>3991</v>
      </c>
      <c r="D2144">
        <v>22</v>
      </c>
      <c r="F2144" t="s">
        <v>27</v>
      </c>
      <c r="J2144" s="7"/>
    </row>
    <row r="2145" spans="1:10" x14ac:dyDescent="0.3">
      <c r="A2145" t="str">
        <f t="shared" si="33"/>
        <v>SİNOP-16.05.2012</v>
      </c>
      <c r="B2145" t="s">
        <v>26</v>
      </c>
      <c r="C2145" s="32" t="s">
        <v>3991</v>
      </c>
      <c r="D2145">
        <v>20</v>
      </c>
      <c r="F2145" t="s">
        <v>27</v>
      </c>
      <c r="J2145" s="7"/>
    </row>
    <row r="2146" spans="1:10" x14ac:dyDescent="0.3">
      <c r="A2146" t="str">
        <f t="shared" si="33"/>
        <v>SİNOP-17.05.2012</v>
      </c>
      <c r="B2146" t="s">
        <v>26</v>
      </c>
      <c r="C2146" s="32" t="s">
        <v>3558</v>
      </c>
      <c r="D2146">
        <v>19</v>
      </c>
      <c r="F2146" t="s">
        <v>27</v>
      </c>
      <c r="J2146" s="7"/>
    </row>
    <row r="2147" spans="1:10" x14ac:dyDescent="0.3">
      <c r="A2147" t="str">
        <f t="shared" si="33"/>
        <v>SİNOP-17.05.2012</v>
      </c>
      <c r="B2147" t="s">
        <v>26</v>
      </c>
      <c r="C2147" s="32" t="s">
        <v>3558</v>
      </c>
      <c r="D2147">
        <v>19</v>
      </c>
      <c r="F2147" t="s">
        <v>27</v>
      </c>
      <c r="J2147" s="7"/>
    </row>
    <row r="2148" spans="1:10" x14ac:dyDescent="0.3">
      <c r="A2148" t="str">
        <f t="shared" si="33"/>
        <v>SİNOP-17.05.2012</v>
      </c>
      <c r="B2148" t="s">
        <v>26</v>
      </c>
      <c r="C2148" s="32" t="s">
        <v>3558</v>
      </c>
      <c r="D2148">
        <v>19</v>
      </c>
      <c r="F2148" t="s">
        <v>27</v>
      </c>
      <c r="J2148" s="7"/>
    </row>
    <row r="2149" spans="1:10" x14ac:dyDescent="0.3">
      <c r="A2149" t="str">
        <f t="shared" si="33"/>
        <v>SİNOP-17.05.2012</v>
      </c>
      <c r="B2149" t="s">
        <v>26</v>
      </c>
      <c r="C2149" s="32" t="s">
        <v>3558</v>
      </c>
      <c r="D2149">
        <v>19</v>
      </c>
      <c r="F2149" t="s">
        <v>27</v>
      </c>
      <c r="J2149" s="7"/>
    </row>
    <row r="2150" spans="1:10" x14ac:dyDescent="0.3">
      <c r="A2150" t="str">
        <f t="shared" si="33"/>
        <v>SİNOP-18.05.2012</v>
      </c>
      <c r="B2150" t="s">
        <v>26</v>
      </c>
      <c r="C2150" s="32" t="s">
        <v>4870</v>
      </c>
      <c r="D2150">
        <v>22</v>
      </c>
      <c r="F2150" t="s">
        <v>27</v>
      </c>
      <c r="J2150" s="7"/>
    </row>
    <row r="2151" spans="1:10" x14ac:dyDescent="0.3">
      <c r="A2151" t="str">
        <f t="shared" si="33"/>
        <v>SİNOP-21.05.2012</v>
      </c>
      <c r="B2151" t="s">
        <v>26</v>
      </c>
      <c r="C2151" s="32" t="s">
        <v>3992</v>
      </c>
      <c r="D2151">
        <v>21</v>
      </c>
      <c r="F2151" t="s">
        <v>37</v>
      </c>
      <c r="J2151" s="7"/>
    </row>
    <row r="2152" spans="1:10" x14ac:dyDescent="0.3">
      <c r="A2152" t="str">
        <f t="shared" si="33"/>
        <v>SİNOP-22.05.2012</v>
      </c>
      <c r="B2152" t="s">
        <v>26</v>
      </c>
      <c r="C2152" s="32" t="s">
        <v>3515</v>
      </c>
      <c r="D2152">
        <v>22</v>
      </c>
      <c r="F2152" t="s">
        <v>27</v>
      </c>
      <c r="J2152" s="7"/>
    </row>
    <row r="2153" spans="1:10" x14ac:dyDescent="0.3">
      <c r="A2153" t="str">
        <f t="shared" si="33"/>
        <v>SİNOP-22.05.2012</v>
      </c>
      <c r="B2153" t="s">
        <v>26</v>
      </c>
      <c r="C2153" s="32" t="s">
        <v>3515</v>
      </c>
      <c r="D2153">
        <v>22</v>
      </c>
      <c r="F2153" t="s">
        <v>27</v>
      </c>
      <c r="J2153" s="7"/>
    </row>
    <row r="2154" spans="1:10" x14ac:dyDescent="0.3">
      <c r="A2154" t="str">
        <f t="shared" si="33"/>
        <v>SİNOP-22.05.2012</v>
      </c>
      <c r="B2154" t="s">
        <v>26</v>
      </c>
      <c r="C2154" s="32" t="s">
        <v>3515</v>
      </c>
      <c r="D2154">
        <v>22</v>
      </c>
      <c r="F2154" t="s">
        <v>27</v>
      </c>
      <c r="J2154" s="7"/>
    </row>
    <row r="2155" spans="1:10" x14ac:dyDescent="0.3">
      <c r="A2155" t="str">
        <f t="shared" si="33"/>
        <v>SİNOP-22.05.2012</v>
      </c>
      <c r="B2155" t="s">
        <v>26</v>
      </c>
      <c r="C2155" s="32" t="s">
        <v>3515</v>
      </c>
      <c r="D2155">
        <v>22</v>
      </c>
      <c r="F2155" t="s">
        <v>27</v>
      </c>
      <c r="J2155" s="7"/>
    </row>
    <row r="2156" spans="1:10" x14ac:dyDescent="0.3">
      <c r="A2156" t="str">
        <f t="shared" si="33"/>
        <v>SİNOP-06.06.2012</v>
      </c>
      <c r="B2156" t="s">
        <v>26</v>
      </c>
      <c r="C2156" s="32" t="s">
        <v>4841</v>
      </c>
      <c r="D2156">
        <v>25</v>
      </c>
      <c r="F2156" t="s">
        <v>27</v>
      </c>
      <c r="J2156" s="7"/>
    </row>
    <row r="2157" spans="1:10" x14ac:dyDescent="0.3">
      <c r="A2157" t="str">
        <f t="shared" si="33"/>
        <v>SİNOP-08.06.2012</v>
      </c>
      <c r="B2157" t="s">
        <v>26</v>
      </c>
      <c r="C2157" s="32" t="s">
        <v>4754</v>
      </c>
      <c r="D2157">
        <v>22</v>
      </c>
      <c r="F2157" t="s">
        <v>27</v>
      </c>
      <c r="J2157" s="7"/>
    </row>
    <row r="2158" spans="1:10" x14ac:dyDescent="0.3">
      <c r="A2158" t="str">
        <f t="shared" si="33"/>
        <v>ARTVİN-09.06.2012</v>
      </c>
      <c r="B2158" t="s">
        <v>67</v>
      </c>
      <c r="C2158" s="32" t="s">
        <v>4556</v>
      </c>
      <c r="D2158">
        <v>23</v>
      </c>
      <c r="F2158" t="s">
        <v>37</v>
      </c>
      <c r="J2158" s="7"/>
    </row>
    <row r="2159" spans="1:10" x14ac:dyDescent="0.3">
      <c r="A2159" t="str">
        <f t="shared" si="33"/>
        <v>SİNOP-12.06.2012</v>
      </c>
      <c r="B2159" t="s">
        <v>26</v>
      </c>
      <c r="C2159" s="32" t="s">
        <v>3516</v>
      </c>
      <c r="D2159">
        <v>28</v>
      </c>
      <c r="F2159" t="s">
        <v>72</v>
      </c>
      <c r="J2159" s="7"/>
    </row>
    <row r="2160" spans="1:10" x14ac:dyDescent="0.3">
      <c r="A2160" t="str">
        <f t="shared" si="33"/>
        <v>SİNOP-12.06.2012</v>
      </c>
      <c r="B2160" t="s">
        <v>26</v>
      </c>
      <c r="C2160" s="32" t="s">
        <v>3516</v>
      </c>
      <c r="D2160">
        <v>28</v>
      </c>
      <c r="F2160" t="s">
        <v>72</v>
      </c>
      <c r="J2160" s="7"/>
    </row>
    <row r="2161" spans="1:10" x14ac:dyDescent="0.3">
      <c r="A2161" t="str">
        <f t="shared" si="33"/>
        <v>SİNOP-12.06.2012</v>
      </c>
      <c r="B2161" t="s">
        <v>26</v>
      </c>
      <c r="C2161" s="32" t="s">
        <v>3516</v>
      </c>
      <c r="D2161">
        <v>28</v>
      </c>
      <c r="F2161" t="s">
        <v>72</v>
      </c>
      <c r="J2161" s="7"/>
    </row>
    <row r="2162" spans="1:10" x14ac:dyDescent="0.3">
      <c r="A2162" t="str">
        <f t="shared" si="33"/>
        <v>SİNOP-12.06.2012</v>
      </c>
      <c r="B2162" t="s">
        <v>26</v>
      </c>
      <c r="C2162" s="32" t="s">
        <v>3516</v>
      </c>
      <c r="D2162">
        <v>28</v>
      </c>
      <c r="F2162" t="s">
        <v>72</v>
      </c>
      <c r="J2162" s="7"/>
    </row>
    <row r="2163" spans="1:10" x14ac:dyDescent="0.3">
      <c r="A2163" t="str">
        <f t="shared" si="33"/>
        <v>ARTVİN-13.06.2012</v>
      </c>
      <c r="B2163" t="s">
        <v>67</v>
      </c>
      <c r="C2163" s="32" t="s">
        <v>3618</v>
      </c>
      <c r="D2163">
        <v>32</v>
      </c>
      <c r="F2163" t="s">
        <v>37</v>
      </c>
      <c r="J2163" s="7"/>
    </row>
    <row r="2164" spans="1:10" x14ac:dyDescent="0.3">
      <c r="A2164" t="str">
        <f t="shared" si="33"/>
        <v>ARTVİN-13.06.2012</v>
      </c>
      <c r="B2164" t="s">
        <v>67</v>
      </c>
      <c r="C2164" s="32" t="s">
        <v>3618</v>
      </c>
      <c r="D2164">
        <v>32</v>
      </c>
      <c r="F2164" t="s">
        <v>37</v>
      </c>
      <c r="J2164" s="7"/>
    </row>
    <row r="2165" spans="1:10" x14ac:dyDescent="0.3">
      <c r="A2165" t="str">
        <f t="shared" si="33"/>
        <v>ARTVİN-13.06.2012</v>
      </c>
      <c r="B2165" t="s">
        <v>67</v>
      </c>
      <c r="C2165" s="32" t="s">
        <v>3618</v>
      </c>
      <c r="D2165">
        <v>32</v>
      </c>
      <c r="F2165" t="s">
        <v>37</v>
      </c>
      <c r="J2165" s="7"/>
    </row>
    <row r="2166" spans="1:10" x14ac:dyDescent="0.3">
      <c r="A2166" t="str">
        <f t="shared" si="33"/>
        <v>ARTVİN-13.06.2012</v>
      </c>
      <c r="B2166" t="s">
        <v>67</v>
      </c>
      <c r="C2166" s="32" t="s">
        <v>3618</v>
      </c>
      <c r="D2166">
        <v>32</v>
      </c>
      <c r="F2166" t="s">
        <v>37</v>
      </c>
      <c r="J2166" s="7"/>
    </row>
    <row r="2167" spans="1:10" x14ac:dyDescent="0.3">
      <c r="A2167" t="str">
        <f t="shared" si="33"/>
        <v>SİNOP-14.06.2012</v>
      </c>
      <c r="B2167" t="s">
        <v>26</v>
      </c>
      <c r="C2167" s="32" t="s">
        <v>3828</v>
      </c>
      <c r="D2167">
        <v>28</v>
      </c>
      <c r="F2167" t="s">
        <v>72</v>
      </c>
      <c r="J2167" s="7"/>
    </row>
    <row r="2168" spans="1:10" x14ac:dyDescent="0.3">
      <c r="A2168" t="str">
        <f t="shared" si="33"/>
        <v>SİNOP-14.06.2012</v>
      </c>
      <c r="B2168" t="s">
        <v>26</v>
      </c>
      <c r="C2168" s="32" t="s">
        <v>3828</v>
      </c>
      <c r="D2168">
        <v>28</v>
      </c>
      <c r="F2168" t="s">
        <v>72</v>
      </c>
      <c r="J2168" s="7"/>
    </row>
    <row r="2169" spans="1:10" x14ac:dyDescent="0.3">
      <c r="A2169" t="str">
        <f t="shared" si="33"/>
        <v>SİNOP-14.06.2012</v>
      </c>
      <c r="B2169" t="s">
        <v>26</v>
      </c>
      <c r="C2169" s="32" t="s">
        <v>3828</v>
      </c>
      <c r="D2169">
        <v>28</v>
      </c>
      <c r="F2169" t="s">
        <v>72</v>
      </c>
      <c r="J2169" s="7"/>
    </row>
    <row r="2170" spans="1:10" x14ac:dyDescent="0.3">
      <c r="A2170" t="str">
        <f t="shared" si="33"/>
        <v>SİNOP-14.06.2012</v>
      </c>
      <c r="B2170" t="s">
        <v>26</v>
      </c>
      <c r="C2170" s="32" t="s">
        <v>3828</v>
      </c>
      <c r="D2170">
        <v>28</v>
      </c>
      <c r="F2170" t="s">
        <v>72</v>
      </c>
      <c r="J2170" s="7"/>
    </row>
    <row r="2171" spans="1:10" x14ac:dyDescent="0.3">
      <c r="A2171" t="str">
        <f t="shared" si="33"/>
        <v>SİNOP-14.06.2012</v>
      </c>
      <c r="B2171" t="s">
        <v>26</v>
      </c>
      <c r="C2171" s="32" t="s">
        <v>3828</v>
      </c>
      <c r="D2171">
        <v>28</v>
      </c>
      <c r="F2171" t="s">
        <v>72</v>
      </c>
      <c r="J2171" s="7"/>
    </row>
    <row r="2172" spans="1:10" x14ac:dyDescent="0.3">
      <c r="A2172" t="str">
        <f t="shared" si="33"/>
        <v>SİNOP-14.06.2012</v>
      </c>
      <c r="B2172" t="s">
        <v>26</v>
      </c>
      <c r="C2172" s="32" t="s">
        <v>3828</v>
      </c>
      <c r="D2172">
        <v>28</v>
      </c>
      <c r="F2172" t="s">
        <v>72</v>
      </c>
      <c r="J2172" s="7"/>
    </row>
    <row r="2173" spans="1:10" x14ac:dyDescent="0.3">
      <c r="A2173" t="str">
        <f t="shared" si="33"/>
        <v>SİNOP-14.06.2012</v>
      </c>
      <c r="B2173" t="s">
        <v>26</v>
      </c>
      <c r="C2173" s="32" t="s">
        <v>3828</v>
      </c>
      <c r="D2173">
        <v>28</v>
      </c>
      <c r="F2173" t="s">
        <v>72</v>
      </c>
      <c r="J2173" s="7"/>
    </row>
    <row r="2174" spans="1:10" x14ac:dyDescent="0.3">
      <c r="A2174" t="str">
        <f t="shared" si="33"/>
        <v>SİNOP-14.06.2012</v>
      </c>
      <c r="B2174" t="s">
        <v>26</v>
      </c>
      <c r="C2174" s="32" t="s">
        <v>3828</v>
      </c>
      <c r="D2174">
        <v>28</v>
      </c>
      <c r="F2174" t="s">
        <v>72</v>
      </c>
      <c r="J2174" s="7"/>
    </row>
    <row r="2175" spans="1:10" x14ac:dyDescent="0.3">
      <c r="A2175" t="str">
        <f t="shared" si="33"/>
        <v>SİNOP-14.06.2012</v>
      </c>
      <c r="B2175" t="s">
        <v>26</v>
      </c>
      <c r="C2175" s="32" t="s">
        <v>3828</v>
      </c>
      <c r="D2175">
        <v>28</v>
      </c>
      <c r="F2175" t="s">
        <v>72</v>
      </c>
      <c r="J2175" s="7"/>
    </row>
    <row r="2176" spans="1:10" x14ac:dyDescent="0.3">
      <c r="A2176" t="str">
        <f t="shared" si="33"/>
        <v>ARTVİN-15.06.2012</v>
      </c>
      <c r="B2176" t="s">
        <v>67</v>
      </c>
      <c r="C2176" s="32" t="s">
        <v>3993</v>
      </c>
      <c r="D2176">
        <v>31</v>
      </c>
      <c r="F2176" t="s">
        <v>37</v>
      </c>
      <c r="J2176" s="7"/>
    </row>
    <row r="2177" spans="1:10" x14ac:dyDescent="0.3">
      <c r="A2177" t="str">
        <f t="shared" si="33"/>
        <v>ARTVİN-16.06.2012</v>
      </c>
      <c r="B2177" t="s">
        <v>67</v>
      </c>
      <c r="C2177" s="32" t="s">
        <v>3994</v>
      </c>
      <c r="D2177">
        <v>29</v>
      </c>
      <c r="F2177" t="s">
        <v>37</v>
      </c>
      <c r="J2177" s="7"/>
    </row>
    <row r="2178" spans="1:10" x14ac:dyDescent="0.3">
      <c r="A2178" t="str">
        <f t="shared" si="33"/>
        <v>SİNOP-18.06.2012</v>
      </c>
      <c r="B2178" t="s">
        <v>26</v>
      </c>
      <c r="C2178" s="32" t="s">
        <v>4871</v>
      </c>
      <c r="D2178">
        <v>26</v>
      </c>
      <c r="F2178" t="s">
        <v>27</v>
      </c>
      <c r="J2178" s="7"/>
    </row>
    <row r="2179" spans="1:10" x14ac:dyDescent="0.3">
      <c r="A2179" t="str">
        <f t="shared" ref="A2179:A2242" si="34">CONCATENATE(B2179,"-",C2179)</f>
        <v>ARTVİN-21.06.2012</v>
      </c>
      <c r="B2179" t="s">
        <v>67</v>
      </c>
      <c r="C2179" s="32" t="s">
        <v>3829</v>
      </c>
      <c r="D2179">
        <v>29</v>
      </c>
      <c r="F2179" t="s">
        <v>37</v>
      </c>
      <c r="J2179" s="7"/>
    </row>
    <row r="2180" spans="1:10" x14ac:dyDescent="0.3">
      <c r="A2180" t="str">
        <f t="shared" si="34"/>
        <v>ARTVİN-21.06.2012</v>
      </c>
      <c r="B2180" t="s">
        <v>67</v>
      </c>
      <c r="C2180" s="32" t="s">
        <v>3829</v>
      </c>
      <c r="D2180">
        <v>29</v>
      </c>
      <c r="F2180" t="s">
        <v>37</v>
      </c>
      <c r="J2180" s="7"/>
    </row>
    <row r="2181" spans="1:10" x14ac:dyDescent="0.3">
      <c r="A2181" t="str">
        <f t="shared" si="34"/>
        <v>ARTVİN-21.06.2012</v>
      </c>
      <c r="B2181" t="s">
        <v>67</v>
      </c>
      <c r="C2181" s="32" t="s">
        <v>3829</v>
      </c>
      <c r="D2181">
        <v>29</v>
      </c>
      <c r="F2181" t="s">
        <v>37</v>
      </c>
      <c r="J2181" s="7"/>
    </row>
    <row r="2182" spans="1:10" x14ac:dyDescent="0.3">
      <c r="A2182" t="str">
        <f t="shared" si="34"/>
        <v>ARTVİN-21.06.2012</v>
      </c>
      <c r="B2182" t="s">
        <v>67</v>
      </c>
      <c r="C2182" s="32" t="s">
        <v>3829</v>
      </c>
      <c r="D2182">
        <v>29</v>
      </c>
      <c r="F2182" t="s">
        <v>37</v>
      </c>
      <c r="J2182" s="7"/>
    </row>
    <row r="2183" spans="1:10" x14ac:dyDescent="0.3">
      <c r="A2183" t="str">
        <f t="shared" si="34"/>
        <v>SİNOP-27.06.2012</v>
      </c>
      <c r="B2183" t="s">
        <v>26</v>
      </c>
      <c r="C2183" s="32" t="s">
        <v>3995</v>
      </c>
      <c r="D2183">
        <v>25</v>
      </c>
      <c r="F2183" t="s">
        <v>37</v>
      </c>
      <c r="J2183" s="7"/>
    </row>
    <row r="2184" spans="1:10" x14ac:dyDescent="0.3">
      <c r="A2184" t="str">
        <f t="shared" si="34"/>
        <v>İSTANBUL-28.06.2012</v>
      </c>
      <c r="B2184" t="s">
        <v>61</v>
      </c>
      <c r="C2184" s="32" t="s">
        <v>4347</v>
      </c>
      <c r="D2184">
        <v>26</v>
      </c>
      <c r="F2184" t="s">
        <v>27</v>
      </c>
      <c r="J2184" s="7"/>
    </row>
    <row r="2185" spans="1:10" x14ac:dyDescent="0.3">
      <c r="A2185" t="str">
        <f t="shared" si="34"/>
        <v>ARTVİN-29.06.2012</v>
      </c>
      <c r="B2185" t="s">
        <v>67</v>
      </c>
      <c r="C2185" s="32" t="s">
        <v>3830</v>
      </c>
      <c r="D2185">
        <v>24</v>
      </c>
      <c r="F2185" t="s">
        <v>37</v>
      </c>
      <c r="J2185" s="7"/>
    </row>
    <row r="2186" spans="1:10" x14ac:dyDescent="0.3">
      <c r="A2186" t="str">
        <f t="shared" si="34"/>
        <v>SİNOP-29.06.2012</v>
      </c>
      <c r="B2186" t="s">
        <v>26</v>
      </c>
      <c r="C2186" s="32" t="s">
        <v>3830</v>
      </c>
      <c r="D2186">
        <v>24</v>
      </c>
      <c r="F2186" t="s">
        <v>37</v>
      </c>
      <c r="J2186" s="7"/>
    </row>
    <row r="2187" spans="1:10" x14ac:dyDescent="0.3">
      <c r="A2187" t="str">
        <f t="shared" si="34"/>
        <v>ARTVİN-30.06.2012</v>
      </c>
      <c r="B2187" t="s">
        <v>67</v>
      </c>
      <c r="C2187" s="32" t="s">
        <v>3642</v>
      </c>
      <c r="D2187">
        <v>23</v>
      </c>
      <c r="F2187" t="s">
        <v>37</v>
      </c>
      <c r="J2187" s="7"/>
    </row>
    <row r="2188" spans="1:10" x14ac:dyDescent="0.3">
      <c r="A2188" t="str">
        <f t="shared" si="34"/>
        <v>İSTANBUL-30.06.2012</v>
      </c>
      <c r="B2188" t="s">
        <v>61</v>
      </c>
      <c r="C2188" s="32" t="s">
        <v>3642</v>
      </c>
      <c r="D2188">
        <v>27</v>
      </c>
      <c r="F2188" t="s">
        <v>72</v>
      </c>
      <c r="J2188" s="7"/>
    </row>
    <row r="2189" spans="1:10" x14ac:dyDescent="0.3">
      <c r="A2189" t="str">
        <f t="shared" si="34"/>
        <v>SİNOP-03.07.2012</v>
      </c>
      <c r="B2189" t="s">
        <v>26</v>
      </c>
      <c r="C2189" s="32" t="s">
        <v>4445</v>
      </c>
      <c r="D2189">
        <v>25</v>
      </c>
      <c r="F2189" t="s">
        <v>37</v>
      </c>
      <c r="J2189" s="7"/>
    </row>
    <row r="2190" spans="1:10" x14ac:dyDescent="0.3">
      <c r="A2190" t="str">
        <f t="shared" si="34"/>
        <v>İSTANBUL-04.07.2012</v>
      </c>
      <c r="B2190" t="s">
        <v>61</v>
      </c>
      <c r="C2190" s="32" t="s">
        <v>3831</v>
      </c>
      <c r="D2190">
        <v>29</v>
      </c>
      <c r="F2190" t="s">
        <v>27</v>
      </c>
      <c r="J2190" s="7"/>
    </row>
    <row r="2191" spans="1:10" x14ac:dyDescent="0.3">
      <c r="A2191" t="str">
        <f t="shared" si="34"/>
        <v>SİNOP-07.07.2012</v>
      </c>
      <c r="B2191" t="s">
        <v>26</v>
      </c>
      <c r="C2191" s="32" t="s">
        <v>4872</v>
      </c>
      <c r="D2191">
        <v>27</v>
      </c>
      <c r="F2191" t="s">
        <v>27</v>
      </c>
      <c r="J2191" s="7"/>
    </row>
    <row r="2192" spans="1:10" x14ac:dyDescent="0.3">
      <c r="A2192" t="str">
        <f t="shared" si="34"/>
        <v>SİNOP-14.07.2012</v>
      </c>
      <c r="B2192" t="s">
        <v>26</v>
      </c>
      <c r="C2192" s="32" t="s">
        <v>3996</v>
      </c>
      <c r="D2192">
        <v>29</v>
      </c>
      <c r="F2192" t="s">
        <v>72</v>
      </c>
      <c r="J2192" s="7"/>
    </row>
    <row r="2193" spans="1:10" x14ac:dyDescent="0.3">
      <c r="A2193" t="str">
        <f t="shared" si="34"/>
        <v>SİNOP-20.07.2012</v>
      </c>
      <c r="B2193" t="s">
        <v>26</v>
      </c>
      <c r="C2193" s="32" t="s">
        <v>4755</v>
      </c>
      <c r="D2193">
        <v>28</v>
      </c>
      <c r="F2193" t="s">
        <v>37</v>
      </c>
      <c r="J2193" s="7"/>
    </row>
    <row r="2194" spans="1:10" x14ac:dyDescent="0.3">
      <c r="A2194" t="str">
        <f t="shared" si="34"/>
        <v>ARTVİN-21.07.2012</v>
      </c>
      <c r="B2194" t="s">
        <v>67</v>
      </c>
      <c r="C2194" s="32" t="s">
        <v>3706</v>
      </c>
      <c r="D2194">
        <v>32</v>
      </c>
      <c r="F2194" t="s">
        <v>37</v>
      </c>
      <c r="J2194" s="7"/>
    </row>
    <row r="2195" spans="1:10" x14ac:dyDescent="0.3">
      <c r="A2195" t="str">
        <f t="shared" si="34"/>
        <v>SİNOP-23.07.2012</v>
      </c>
      <c r="B2195" t="s">
        <v>26</v>
      </c>
      <c r="C2195" s="32" t="s">
        <v>4917</v>
      </c>
      <c r="D2195">
        <v>30</v>
      </c>
      <c r="F2195" t="s">
        <v>72</v>
      </c>
      <c r="J2195" s="7"/>
    </row>
    <row r="2196" spans="1:10" x14ac:dyDescent="0.3">
      <c r="A2196" t="str">
        <f t="shared" si="34"/>
        <v>ARTVİN-24.07.2012</v>
      </c>
      <c r="B2196" t="s">
        <v>67</v>
      </c>
      <c r="C2196" s="32" t="s">
        <v>3707</v>
      </c>
      <c r="D2196">
        <v>35</v>
      </c>
      <c r="F2196" t="s">
        <v>72</v>
      </c>
      <c r="J2196" s="7"/>
    </row>
    <row r="2197" spans="1:10" x14ac:dyDescent="0.3">
      <c r="A2197" t="str">
        <f t="shared" si="34"/>
        <v>SİNOP-24.07.2012</v>
      </c>
      <c r="B2197" t="s">
        <v>26</v>
      </c>
      <c r="C2197" s="32" t="s">
        <v>3707</v>
      </c>
      <c r="D2197">
        <v>30</v>
      </c>
      <c r="F2197" t="s">
        <v>72</v>
      </c>
      <c r="J2197" s="7"/>
    </row>
    <row r="2198" spans="1:10" x14ac:dyDescent="0.3">
      <c r="A2198" t="str">
        <f t="shared" si="34"/>
        <v>SİNOP-28.07.2012</v>
      </c>
      <c r="B2198" t="s">
        <v>26</v>
      </c>
      <c r="C2198" s="32" t="s">
        <v>3832</v>
      </c>
      <c r="D2198">
        <v>30</v>
      </c>
      <c r="F2198" t="s">
        <v>27</v>
      </c>
      <c r="J2198" s="7"/>
    </row>
    <row r="2199" spans="1:10" x14ac:dyDescent="0.3">
      <c r="A2199" t="str">
        <f t="shared" si="34"/>
        <v>SİNOP-30.07.2012</v>
      </c>
      <c r="B2199" t="s">
        <v>26</v>
      </c>
      <c r="C2199" s="32" t="s">
        <v>4756</v>
      </c>
      <c r="D2199">
        <v>28</v>
      </c>
      <c r="F2199" t="s">
        <v>72</v>
      </c>
      <c r="J2199" s="7"/>
    </row>
    <row r="2200" spans="1:10" x14ac:dyDescent="0.3">
      <c r="A2200" t="str">
        <f t="shared" si="34"/>
        <v>İSTANBUL-04.08.2012</v>
      </c>
      <c r="B2200" t="s">
        <v>61</v>
      </c>
      <c r="C2200" s="32" t="s">
        <v>4348</v>
      </c>
      <c r="D2200">
        <v>29</v>
      </c>
      <c r="F2200" t="s">
        <v>37</v>
      </c>
      <c r="J2200" s="7"/>
    </row>
    <row r="2201" spans="1:10" x14ac:dyDescent="0.3">
      <c r="A2201" t="str">
        <f t="shared" si="34"/>
        <v>İSTANBUL-05.08.2012</v>
      </c>
      <c r="B2201" t="s">
        <v>61</v>
      </c>
      <c r="C2201" s="32" t="s">
        <v>4918</v>
      </c>
      <c r="D2201">
        <v>31</v>
      </c>
      <c r="F2201" t="s">
        <v>72</v>
      </c>
      <c r="J2201" s="7"/>
    </row>
    <row r="2202" spans="1:10" x14ac:dyDescent="0.3">
      <c r="A2202" t="str">
        <f t="shared" si="34"/>
        <v>SİNOP-06.08.2012</v>
      </c>
      <c r="B2202" t="s">
        <v>26</v>
      </c>
      <c r="C2202" s="32" t="s">
        <v>3997</v>
      </c>
      <c r="D2202">
        <v>29</v>
      </c>
      <c r="F2202" t="s">
        <v>72</v>
      </c>
      <c r="J2202" s="7"/>
    </row>
    <row r="2203" spans="1:10" x14ac:dyDescent="0.3">
      <c r="A2203" t="str">
        <f t="shared" si="34"/>
        <v>İSTANBUL-09.08.2012</v>
      </c>
      <c r="B2203" t="s">
        <v>61</v>
      </c>
      <c r="C2203" s="32" t="s">
        <v>3833</v>
      </c>
      <c r="D2203">
        <v>31</v>
      </c>
      <c r="F2203" t="s">
        <v>27</v>
      </c>
      <c r="J2203" s="7"/>
    </row>
    <row r="2204" spans="1:10" x14ac:dyDescent="0.3">
      <c r="A2204" t="str">
        <f t="shared" si="34"/>
        <v>SİNOP-09.08.2012</v>
      </c>
      <c r="B2204" t="s">
        <v>26</v>
      </c>
      <c r="C2204" s="32" t="s">
        <v>3833</v>
      </c>
      <c r="D2204">
        <v>30</v>
      </c>
      <c r="F2204" t="s">
        <v>37</v>
      </c>
      <c r="J2204" s="7"/>
    </row>
    <row r="2205" spans="1:10" x14ac:dyDescent="0.3">
      <c r="A2205" t="str">
        <f t="shared" si="34"/>
        <v>SİNOP-12.08.2012</v>
      </c>
      <c r="B2205" t="s">
        <v>26</v>
      </c>
      <c r="C2205" s="32" t="s">
        <v>4757</v>
      </c>
      <c r="D2205">
        <v>30</v>
      </c>
      <c r="F2205" t="s">
        <v>27</v>
      </c>
      <c r="J2205" s="7"/>
    </row>
    <row r="2206" spans="1:10" x14ac:dyDescent="0.3">
      <c r="A2206" t="str">
        <f t="shared" si="34"/>
        <v>ARTVİN-14.08.2012</v>
      </c>
      <c r="B2206" t="s">
        <v>67</v>
      </c>
      <c r="C2206" s="32" t="s">
        <v>4161</v>
      </c>
      <c r="D2206">
        <v>30</v>
      </c>
      <c r="F2206" t="s">
        <v>37</v>
      </c>
      <c r="J2206" s="7"/>
    </row>
    <row r="2207" spans="1:10" x14ac:dyDescent="0.3">
      <c r="A2207" t="str">
        <f t="shared" si="34"/>
        <v>İSTANBUL-14.08.2012</v>
      </c>
      <c r="B2207" t="s">
        <v>61</v>
      </c>
      <c r="C2207" s="32" t="s">
        <v>4161</v>
      </c>
      <c r="D2207">
        <v>28</v>
      </c>
      <c r="F2207" t="s">
        <v>72</v>
      </c>
      <c r="J2207" s="7"/>
    </row>
    <row r="2208" spans="1:10" x14ac:dyDescent="0.3">
      <c r="A2208" t="str">
        <f t="shared" si="34"/>
        <v>ARTVİN-24.08.2012</v>
      </c>
      <c r="B2208" t="s">
        <v>67</v>
      </c>
      <c r="C2208" s="32" t="s">
        <v>3643</v>
      </c>
      <c r="D2208">
        <v>29</v>
      </c>
      <c r="F2208" t="s">
        <v>72</v>
      </c>
      <c r="J2208" s="7"/>
    </row>
    <row r="2209" spans="1:10" x14ac:dyDescent="0.3">
      <c r="A2209" t="str">
        <f t="shared" si="34"/>
        <v>SİNOP-25.08.2012</v>
      </c>
      <c r="B2209" t="s">
        <v>26</v>
      </c>
      <c r="C2209" s="32" t="s">
        <v>3998</v>
      </c>
      <c r="D2209">
        <v>28</v>
      </c>
      <c r="F2209" t="s">
        <v>72</v>
      </c>
      <c r="J2209" s="7"/>
    </row>
    <row r="2210" spans="1:10" x14ac:dyDescent="0.3">
      <c r="A2210" t="str">
        <f t="shared" si="34"/>
        <v>İSTANBUL-26.08.2012</v>
      </c>
      <c r="B2210" t="s">
        <v>61</v>
      </c>
      <c r="C2210" s="32" t="s">
        <v>4446</v>
      </c>
      <c r="D2210">
        <v>31</v>
      </c>
      <c r="F2210" t="s">
        <v>72</v>
      </c>
      <c r="J2210" s="7"/>
    </row>
    <row r="2211" spans="1:10" x14ac:dyDescent="0.3">
      <c r="A2211" t="str">
        <f t="shared" si="34"/>
        <v>İSTANBUL-26.08.2012</v>
      </c>
      <c r="B2211" t="s">
        <v>61</v>
      </c>
      <c r="C2211" s="32" t="s">
        <v>4446</v>
      </c>
      <c r="D2211">
        <v>31</v>
      </c>
      <c r="F2211" t="s">
        <v>72</v>
      </c>
      <c r="J2211" s="7"/>
    </row>
    <row r="2212" spans="1:10" x14ac:dyDescent="0.3">
      <c r="A2212" t="str">
        <f t="shared" si="34"/>
        <v>İSTANBUL-26.08.2012</v>
      </c>
      <c r="B2212" t="s">
        <v>61</v>
      </c>
      <c r="C2212" s="32" t="s">
        <v>4446</v>
      </c>
      <c r="D2212">
        <v>31</v>
      </c>
      <c r="F2212" t="s">
        <v>72</v>
      </c>
      <c r="J2212" s="7"/>
    </row>
    <row r="2213" spans="1:10" x14ac:dyDescent="0.3">
      <c r="A2213" t="str">
        <f t="shared" si="34"/>
        <v>İSTANBUL-26.08.2012</v>
      </c>
      <c r="B2213" t="s">
        <v>61</v>
      </c>
      <c r="C2213" s="32" t="s">
        <v>4446</v>
      </c>
      <c r="D2213">
        <v>31</v>
      </c>
      <c r="F2213" t="s">
        <v>72</v>
      </c>
      <c r="J2213" s="7"/>
    </row>
    <row r="2214" spans="1:10" x14ac:dyDescent="0.3">
      <c r="A2214" t="str">
        <f t="shared" si="34"/>
        <v>SİNOP-28.08.2012</v>
      </c>
      <c r="B2214" t="s">
        <v>26</v>
      </c>
      <c r="C2214" s="32" t="s">
        <v>3708</v>
      </c>
      <c r="D2214">
        <v>27</v>
      </c>
      <c r="F2214" t="s">
        <v>37</v>
      </c>
      <c r="J2214" s="7"/>
    </row>
    <row r="2215" spans="1:10" x14ac:dyDescent="0.3">
      <c r="A2215" t="str">
        <f t="shared" si="34"/>
        <v>İSTANBUL-31.08.2012</v>
      </c>
      <c r="B2215" t="s">
        <v>61</v>
      </c>
      <c r="C2215" s="32" t="s">
        <v>4557</v>
      </c>
      <c r="D2215">
        <v>29</v>
      </c>
      <c r="F2215" t="s">
        <v>72</v>
      </c>
      <c r="J2215" s="7"/>
    </row>
    <row r="2216" spans="1:10" x14ac:dyDescent="0.3">
      <c r="A2216" t="str">
        <f t="shared" si="34"/>
        <v>İSTANBUL-31.08.2012</v>
      </c>
      <c r="B2216" t="s">
        <v>61</v>
      </c>
      <c r="C2216" s="32" t="s">
        <v>4557</v>
      </c>
      <c r="D2216">
        <v>29</v>
      </c>
      <c r="F2216" t="s">
        <v>72</v>
      </c>
      <c r="J2216" s="7"/>
    </row>
    <row r="2217" spans="1:10" x14ac:dyDescent="0.3">
      <c r="A2217" t="str">
        <f t="shared" si="34"/>
        <v>İSTANBUL-31.08.2012</v>
      </c>
      <c r="B2217" t="s">
        <v>61</v>
      </c>
      <c r="C2217" s="32" t="s">
        <v>4557</v>
      </c>
      <c r="D2217">
        <v>29</v>
      </c>
      <c r="F2217" t="s">
        <v>72</v>
      </c>
      <c r="J2217" s="7"/>
    </row>
    <row r="2218" spans="1:10" x14ac:dyDescent="0.3">
      <c r="A2218" t="str">
        <f t="shared" si="34"/>
        <v>İSTANBUL-31.08.2012</v>
      </c>
      <c r="B2218" t="s">
        <v>61</v>
      </c>
      <c r="C2218" s="32" t="s">
        <v>4557</v>
      </c>
      <c r="D2218">
        <v>29</v>
      </c>
      <c r="F2218" t="s">
        <v>72</v>
      </c>
      <c r="J2218" s="7"/>
    </row>
    <row r="2219" spans="1:10" x14ac:dyDescent="0.3">
      <c r="A2219" t="str">
        <f t="shared" si="34"/>
        <v>SİNOP-31.08.2012</v>
      </c>
      <c r="B2219" t="s">
        <v>26</v>
      </c>
      <c r="C2219" s="32" t="s">
        <v>4557</v>
      </c>
      <c r="D2219">
        <v>24</v>
      </c>
      <c r="F2219" t="s">
        <v>37</v>
      </c>
      <c r="J2219" s="7"/>
    </row>
    <row r="2220" spans="1:10" x14ac:dyDescent="0.3">
      <c r="A2220" t="str">
        <f t="shared" si="34"/>
        <v>SİNOP-31.08.2012</v>
      </c>
      <c r="B2220" t="s">
        <v>26</v>
      </c>
      <c r="C2220" s="32" t="s">
        <v>4557</v>
      </c>
      <c r="D2220">
        <v>24</v>
      </c>
      <c r="F2220" t="s">
        <v>37</v>
      </c>
      <c r="J2220" s="7"/>
    </row>
    <row r="2221" spans="1:10" x14ac:dyDescent="0.3">
      <c r="A2221" t="str">
        <f t="shared" si="34"/>
        <v>SİNOP-31.08.2012</v>
      </c>
      <c r="B2221" t="s">
        <v>26</v>
      </c>
      <c r="C2221" s="32" t="s">
        <v>4557</v>
      </c>
      <c r="D2221">
        <v>24</v>
      </c>
      <c r="F2221" t="s">
        <v>37</v>
      </c>
      <c r="J2221" s="7"/>
    </row>
    <row r="2222" spans="1:10" x14ac:dyDescent="0.3">
      <c r="A2222" t="str">
        <f t="shared" si="34"/>
        <v>SİNOP-31.08.2012</v>
      </c>
      <c r="B2222" t="s">
        <v>26</v>
      </c>
      <c r="C2222" s="32" t="s">
        <v>4557</v>
      </c>
      <c r="D2222">
        <v>24</v>
      </c>
      <c r="F2222" t="s">
        <v>37</v>
      </c>
      <c r="J2222" s="7"/>
    </row>
    <row r="2223" spans="1:10" x14ac:dyDescent="0.3">
      <c r="A2223" t="str">
        <f t="shared" si="34"/>
        <v>İSTANBUL-01.09.2012</v>
      </c>
      <c r="B2223" t="s">
        <v>61</v>
      </c>
      <c r="C2223" s="32" t="s">
        <v>4663</v>
      </c>
      <c r="D2223">
        <v>30</v>
      </c>
      <c r="F2223" t="s">
        <v>27</v>
      </c>
      <c r="J2223" s="7"/>
    </row>
    <row r="2224" spans="1:10" x14ac:dyDescent="0.3">
      <c r="A2224" t="str">
        <f t="shared" si="34"/>
        <v>SİNOP-06.09.2012</v>
      </c>
      <c r="B2224" t="s">
        <v>26</v>
      </c>
      <c r="C2224" s="32" t="s">
        <v>3999</v>
      </c>
      <c r="D2224">
        <v>27</v>
      </c>
      <c r="F2224" t="s">
        <v>72</v>
      </c>
      <c r="J2224" s="7"/>
    </row>
    <row r="2225" spans="1:10" x14ac:dyDescent="0.3">
      <c r="A2225" t="str">
        <f t="shared" si="34"/>
        <v>SİNOP-08.09.2012</v>
      </c>
      <c r="B2225" t="s">
        <v>26</v>
      </c>
      <c r="C2225" s="32" t="s">
        <v>4162</v>
      </c>
      <c r="D2225">
        <v>23</v>
      </c>
      <c r="F2225" t="s">
        <v>37</v>
      </c>
      <c r="J2225" s="7"/>
    </row>
    <row r="2226" spans="1:10" x14ac:dyDescent="0.3">
      <c r="A2226" t="str">
        <f t="shared" si="34"/>
        <v>SİNOP-11.09.2012</v>
      </c>
      <c r="B2226" t="s">
        <v>26</v>
      </c>
      <c r="C2226" s="32" t="s">
        <v>4163</v>
      </c>
      <c r="D2226">
        <v>22</v>
      </c>
      <c r="F2226" t="s">
        <v>72</v>
      </c>
      <c r="J2226" s="7"/>
    </row>
    <row r="2227" spans="1:10" x14ac:dyDescent="0.3">
      <c r="A2227" t="str">
        <f t="shared" si="34"/>
        <v>SİNOP-11.09.2012</v>
      </c>
      <c r="B2227" t="s">
        <v>26</v>
      </c>
      <c r="C2227" s="32" t="s">
        <v>4163</v>
      </c>
      <c r="D2227">
        <v>22</v>
      </c>
      <c r="F2227" t="s">
        <v>72</v>
      </c>
      <c r="J2227" s="7"/>
    </row>
    <row r="2228" spans="1:10" x14ac:dyDescent="0.3">
      <c r="A2228" t="str">
        <f t="shared" si="34"/>
        <v>SİNOP-11.09.2012</v>
      </c>
      <c r="B2228" t="s">
        <v>26</v>
      </c>
      <c r="C2228" s="32" t="s">
        <v>4163</v>
      </c>
      <c r="D2228">
        <v>22</v>
      </c>
      <c r="F2228" t="s">
        <v>72</v>
      </c>
      <c r="J2228" s="7"/>
    </row>
    <row r="2229" spans="1:10" x14ac:dyDescent="0.3">
      <c r="A2229" t="str">
        <f t="shared" si="34"/>
        <v>SİNOP-11.09.2012</v>
      </c>
      <c r="B2229" t="s">
        <v>26</v>
      </c>
      <c r="C2229" s="32" t="s">
        <v>4163</v>
      </c>
      <c r="D2229">
        <v>22</v>
      </c>
      <c r="F2229" t="s">
        <v>72</v>
      </c>
      <c r="J2229" s="7"/>
    </row>
    <row r="2230" spans="1:10" x14ac:dyDescent="0.3">
      <c r="A2230" t="str">
        <f t="shared" si="34"/>
        <v>ARTVİN-13.09.2012</v>
      </c>
      <c r="B2230" t="s">
        <v>67</v>
      </c>
      <c r="C2230" s="32" t="s">
        <v>4164</v>
      </c>
      <c r="D2230">
        <v>33</v>
      </c>
      <c r="F2230" t="s">
        <v>37</v>
      </c>
      <c r="J2230" s="7"/>
    </row>
    <row r="2231" spans="1:10" x14ac:dyDescent="0.3">
      <c r="A2231" t="str">
        <f t="shared" si="34"/>
        <v>İSTANBUL-13.09.2012</v>
      </c>
      <c r="B2231" t="s">
        <v>61</v>
      </c>
      <c r="C2231" s="32" t="s">
        <v>4164</v>
      </c>
      <c r="D2231">
        <v>30</v>
      </c>
      <c r="F2231" t="s">
        <v>27</v>
      </c>
      <c r="J2231" s="7"/>
    </row>
    <row r="2232" spans="1:10" x14ac:dyDescent="0.3">
      <c r="A2232" t="str">
        <f t="shared" si="34"/>
        <v>SİNOP-15.09.2012</v>
      </c>
      <c r="B2232" t="s">
        <v>26</v>
      </c>
      <c r="C2232" s="32" t="s">
        <v>3644</v>
      </c>
      <c r="D2232">
        <v>26</v>
      </c>
      <c r="F2232" t="s">
        <v>72</v>
      </c>
      <c r="J2232" s="7"/>
    </row>
    <row r="2233" spans="1:10" x14ac:dyDescent="0.3">
      <c r="A2233" t="str">
        <f t="shared" si="34"/>
        <v>ARTVİN-16.09.2012</v>
      </c>
      <c r="B2233" t="s">
        <v>67</v>
      </c>
      <c r="C2233" s="32" t="s">
        <v>4165</v>
      </c>
      <c r="D2233">
        <v>32</v>
      </c>
      <c r="F2233" t="s">
        <v>72</v>
      </c>
      <c r="J2233" s="7"/>
    </row>
    <row r="2234" spans="1:10" x14ac:dyDescent="0.3">
      <c r="A2234" t="str">
        <f t="shared" si="34"/>
        <v>ARTVİN-19.09.2012</v>
      </c>
      <c r="B2234" t="s">
        <v>67</v>
      </c>
      <c r="C2234" s="32" t="s">
        <v>4801</v>
      </c>
      <c r="D2234">
        <v>29</v>
      </c>
      <c r="F2234" t="s">
        <v>37</v>
      </c>
      <c r="J2234" s="7"/>
    </row>
    <row r="2235" spans="1:10" x14ac:dyDescent="0.3">
      <c r="A2235" t="str">
        <f t="shared" si="34"/>
        <v>SİNOP-20.09.2012</v>
      </c>
      <c r="B2235" t="s">
        <v>26</v>
      </c>
      <c r="C2235" s="32" t="s">
        <v>4664</v>
      </c>
      <c r="D2235">
        <v>28</v>
      </c>
      <c r="F2235" t="s">
        <v>27</v>
      </c>
      <c r="J2235" s="7"/>
    </row>
    <row r="2236" spans="1:10" x14ac:dyDescent="0.3">
      <c r="A2236" t="str">
        <f t="shared" si="34"/>
        <v>SİNOP-21.09.2012</v>
      </c>
      <c r="B2236" t="s">
        <v>26</v>
      </c>
      <c r="C2236" s="32" t="s">
        <v>3709</v>
      </c>
      <c r="D2236">
        <v>25</v>
      </c>
      <c r="F2236" t="s">
        <v>37</v>
      </c>
      <c r="J2236" s="7"/>
    </row>
    <row r="2237" spans="1:10" x14ac:dyDescent="0.3">
      <c r="A2237" t="str">
        <f t="shared" si="34"/>
        <v>SİNOP-22.09.2012</v>
      </c>
      <c r="B2237" t="s">
        <v>26</v>
      </c>
      <c r="C2237" s="32" t="s">
        <v>4000</v>
      </c>
      <c r="D2237">
        <v>21</v>
      </c>
      <c r="F2237" t="s">
        <v>37</v>
      </c>
      <c r="J2237" s="7"/>
    </row>
    <row r="2238" spans="1:10" x14ac:dyDescent="0.3">
      <c r="A2238" t="str">
        <f t="shared" si="34"/>
        <v>ARTVİN-24.09.2012</v>
      </c>
      <c r="B2238" t="s">
        <v>67</v>
      </c>
      <c r="C2238" s="32" t="s">
        <v>3710</v>
      </c>
      <c r="D2238">
        <v>24</v>
      </c>
      <c r="F2238" t="s">
        <v>27</v>
      </c>
      <c r="J2238" s="7"/>
    </row>
    <row r="2239" spans="1:10" x14ac:dyDescent="0.3">
      <c r="A2239" t="str">
        <f t="shared" si="34"/>
        <v>SİNOP-24.09.2012</v>
      </c>
      <c r="B2239" t="s">
        <v>26</v>
      </c>
      <c r="C2239" s="32" t="s">
        <v>3710</v>
      </c>
      <c r="D2239">
        <v>25</v>
      </c>
      <c r="F2239" t="s">
        <v>72</v>
      </c>
      <c r="J2239" s="7"/>
    </row>
    <row r="2240" spans="1:10" x14ac:dyDescent="0.3">
      <c r="A2240" t="str">
        <f t="shared" si="34"/>
        <v>SİNOP-25.09.2012</v>
      </c>
      <c r="B2240" t="s">
        <v>26</v>
      </c>
      <c r="C2240" s="32" t="s">
        <v>3834</v>
      </c>
      <c r="D2240">
        <v>27</v>
      </c>
      <c r="F2240" t="s">
        <v>72</v>
      </c>
      <c r="J2240" s="7"/>
    </row>
    <row r="2241" spans="1:10" x14ac:dyDescent="0.3">
      <c r="A2241" t="str">
        <f t="shared" si="34"/>
        <v>SİNOP-27.09.2012</v>
      </c>
      <c r="B2241" t="s">
        <v>26</v>
      </c>
      <c r="C2241" s="32" t="s">
        <v>3711</v>
      </c>
      <c r="D2241">
        <v>30</v>
      </c>
      <c r="F2241" t="s">
        <v>72</v>
      </c>
      <c r="J2241" s="7"/>
    </row>
    <row r="2242" spans="1:10" x14ac:dyDescent="0.3">
      <c r="A2242" t="str">
        <f t="shared" si="34"/>
        <v>SİNOP-27.09.2012</v>
      </c>
      <c r="B2242" t="s">
        <v>26</v>
      </c>
      <c r="C2242" s="32" t="s">
        <v>3711</v>
      </c>
      <c r="D2242">
        <v>30</v>
      </c>
      <c r="F2242" t="s">
        <v>72</v>
      </c>
      <c r="J2242" s="7"/>
    </row>
    <row r="2243" spans="1:10" x14ac:dyDescent="0.3">
      <c r="A2243" t="str">
        <f t="shared" ref="A2243:A2306" si="35">CONCATENATE(B2243,"-",C2243)</f>
        <v>SİNOP-27.09.2012</v>
      </c>
      <c r="B2243" t="s">
        <v>26</v>
      </c>
      <c r="C2243" s="32" t="s">
        <v>3711</v>
      </c>
      <c r="D2243">
        <v>30</v>
      </c>
      <c r="F2243" t="s">
        <v>72</v>
      </c>
      <c r="J2243" s="7"/>
    </row>
    <row r="2244" spans="1:10" x14ac:dyDescent="0.3">
      <c r="A2244" t="str">
        <f t="shared" si="35"/>
        <v>SİNOP-27.09.2012</v>
      </c>
      <c r="B2244" t="s">
        <v>26</v>
      </c>
      <c r="C2244" s="32" t="s">
        <v>3711</v>
      </c>
      <c r="D2244">
        <v>30</v>
      </c>
      <c r="F2244" t="s">
        <v>72</v>
      </c>
      <c r="J2244" s="7"/>
    </row>
    <row r="2245" spans="1:10" x14ac:dyDescent="0.3">
      <c r="A2245" t="str">
        <f t="shared" si="35"/>
        <v>SİNOP-27.09.2012</v>
      </c>
      <c r="B2245" t="s">
        <v>26</v>
      </c>
      <c r="C2245" s="32" t="s">
        <v>3711</v>
      </c>
      <c r="D2245">
        <v>30</v>
      </c>
      <c r="F2245" t="s">
        <v>72</v>
      </c>
      <c r="J2245" s="7"/>
    </row>
    <row r="2246" spans="1:10" x14ac:dyDescent="0.3">
      <c r="A2246" t="str">
        <f t="shared" si="35"/>
        <v>SİNOP-27.09.2012</v>
      </c>
      <c r="B2246" t="s">
        <v>26</v>
      </c>
      <c r="C2246" s="32" t="s">
        <v>3711</v>
      </c>
      <c r="D2246">
        <v>30</v>
      </c>
      <c r="F2246" t="s">
        <v>72</v>
      </c>
      <c r="J2246" s="7"/>
    </row>
    <row r="2247" spans="1:10" x14ac:dyDescent="0.3">
      <c r="A2247" t="str">
        <f t="shared" si="35"/>
        <v>SİNOP-27.09.2012</v>
      </c>
      <c r="B2247" t="s">
        <v>26</v>
      </c>
      <c r="C2247" s="32" t="s">
        <v>3711</v>
      </c>
      <c r="D2247">
        <v>30</v>
      </c>
      <c r="F2247" t="s">
        <v>72</v>
      </c>
      <c r="J2247" s="7"/>
    </row>
    <row r="2248" spans="1:10" x14ac:dyDescent="0.3">
      <c r="A2248" t="str">
        <f t="shared" si="35"/>
        <v>SİNOP-27.09.2012</v>
      </c>
      <c r="B2248" t="s">
        <v>26</v>
      </c>
      <c r="C2248" s="32" t="s">
        <v>3711</v>
      </c>
      <c r="D2248">
        <v>30</v>
      </c>
      <c r="F2248" t="s">
        <v>72</v>
      </c>
      <c r="J2248" s="7"/>
    </row>
    <row r="2249" spans="1:10" x14ac:dyDescent="0.3">
      <c r="A2249" t="str">
        <f t="shared" si="35"/>
        <v>SİNOP-27.09.2012</v>
      </c>
      <c r="B2249" t="s">
        <v>26</v>
      </c>
      <c r="C2249" s="32" t="s">
        <v>3711</v>
      </c>
      <c r="D2249">
        <v>30</v>
      </c>
      <c r="F2249" t="s">
        <v>72</v>
      </c>
      <c r="J2249" s="7"/>
    </row>
    <row r="2250" spans="1:10" x14ac:dyDescent="0.3">
      <c r="A2250" t="str">
        <f t="shared" si="35"/>
        <v>SİNOP-28.09.2012</v>
      </c>
      <c r="B2250" t="s">
        <v>26</v>
      </c>
      <c r="C2250" s="32" t="s">
        <v>3645</v>
      </c>
      <c r="D2250">
        <v>30</v>
      </c>
      <c r="F2250" t="s">
        <v>72</v>
      </c>
      <c r="J2250" s="7"/>
    </row>
    <row r="2251" spans="1:10" x14ac:dyDescent="0.3">
      <c r="A2251" t="str">
        <f t="shared" si="35"/>
        <v>İSTANBUL-29.09.2012</v>
      </c>
      <c r="B2251" t="s">
        <v>61</v>
      </c>
      <c r="C2251" s="32" t="s">
        <v>3835</v>
      </c>
      <c r="D2251">
        <v>27</v>
      </c>
      <c r="F2251" t="s">
        <v>72</v>
      </c>
      <c r="J2251" s="7"/>
    </row>
    <row r="2252" spans="1:10" x14ac:dyDescent="0.3">
      <c r="A2252" t="str">
        <f t="shared" si="35"/>
        <v>ARTVİN-04.10.2012</v>
      </c>
      <c r="B2252" t="s">
        <v>67</v>
      </c>
      <c r="C2252" s="32" t="s">
        <v>4558</v>
      </c>
      <c r="D2252">
        <v>26</v>
      </c>
      <c r="F2252" t="s">
        <v>37</v>
      </c>
      <c r="J2252" s="7"/>
    </row>
    <row r="2253" spans="1:10" x14ac:dyDescent="0.3">
      <c r="A2253" t="str">
        <f t="shared" si="35"/>
        <v>ARTVİN-05.10.2012</v>
      </c>
      <c r="B2253" t="s">
        <v>67</v>
      </c>
      <c r="C2253" s="32" t="s">
        <v>4559</v>
      </c>
      <c r="D2253">
        <v>25</v>
      </c>
      <c r="F2253" t="s">
        <v>37</v>
      </c>
      <c r="J2253" s="7"/>
    </row>
    <row r="2254" spans="1:10" x14ac:dyDescent="0.3">
      <c r="A2254" t="str">
        <f t="shared" si="35"/>
        <v>SİNOP-05.10.2012</v>
      </c>
      <c r="B2254" t="s">
        <v>26</v>
      </c>
      <c r="C2254" s="32" t="s">
        <v>4559</v>
      </c>
      <c r="D2254">
        <v>23</v>
      </c>
      <c r="F2254" t="s">
        <v>37</v>
      </c>
      <c r="J2254" s="7"/>
    </row>
    <row r="2255" spans="1:10" x14ac:dyDescent="0.3">
      <c r="A2255" t="str">
        <f t="shared" si="35"/>
        <v>SİNOP-06.10.2012</v>
      </c>
      <c r="B2255" t="s">
        <v>26</v>
      </c>
      <c r="C2255" s="32" t="s">
        <v>4001</v>
      </c>
      <c r="D2255">
        <v>23</v>
      </c>
      <c r="F2255" t="s">
        <v>72</v>
      </c>
      <c r="J2255" s="7"/>
    </row>
    <row r="2256" spans="1:10" x14ac:dyDescent="0.3">
      <c r="A2256" t="str">
        <f t="shared" si="35"/>
        <v>ARTVİN-07.10.2012</v>
      </c>
      <c r="B2256" t="s">
        <v>67</v>
      </c>
      <c r="C2256" s="32" t="s">
        <v>4349</v>
      </c>
      <c r="D2256">
        <v>29</v>
      </c>
      <c r="F2256" t="s">
        <v>37</v>
      </c>
      <c r="J2256" s="7"/>
    </row>
    <row r="2257" spans="1:10" x14ac:dyDescent="0.3">
      <c r="A2257" t="str">
        <f t="shared" si="35"/>
        <v>ARTVİN-07.10.2012</v>
      </c>
      <c r="B2257" t="s">
        <v>67</v>
      </c>
      <c r="C2257" s="32" t="s">
        <v>4349</v>
      </c>
      <c r="D2257">
        <v>29</v>
      </c>
      <c r="F2257" t="s">
        <v>37</v>
      </c>
      <c r="J2257" s="7"/>
    </row>
    <row r="2258" spans="1:10" x14ac:dyDescent="0.3">
      <c r="A2258" t="str">
        <f t="shared" si="35"/>
        <v>ARTVİN-07.10.2012</v>
      </c>
      <c r="B2258" t="s">
        <v>67</v>
      </c>
      <c r="C2258" s="32" t="s">
        <v>4349</v>
      </c>
      <c r="D2258">
        <v>29</v>
      </c>
      <c r="F2258" t="s">
        <v>37</v>
      </c>
      <c r="J2258" s="7"/>
    </row>
    <row r="2259" spans="1:10" x14ac:dyDescent="0.3">
      <c r="A2259" t="str">
        <f t="shared" si="35"/>
        <v>ARTVİN-07.10.2012</v>
      </c>
      <c r="B2259" t="s">
        <v>67</v>
      </c>
      <c r="C2259" s="32" t="s">
        <v>4349</v>
      </c>
      <c r="D2259">
        <v>29</v>
      </c>
      <c r="F2259" t="s">
        <v>37</v>
      </c>
      <c r="J2259" s="7"/>
    </row>
    <row r="2260" spans="1:10" x14ac:dyDescent="0.3">
      <c r="A2260" t="str">
        <f t="shared" si="35"/>
        <v>ARTVİN-08.10.2012</v>
      </c>
      <c r="B2260" t="s">
        <v>67</v>
      </c>
      <c r="C2260" s="32" t="s">
        <v>3646</v>
      </c>
      <c r="D2260">
        <v>29</v>
      </c>
      <c r="F2260" t="s">
        <v>37</v>
      </c>
      <c r="J2260" s="7"/>
    </row>
    <row r="2261" spans="1:10" x14ac:dyDescent="0.3">
      <c r="A2261" t="str">
        <f t="shared" si="35"/>
        <v>ARTVİN-10.10.2012</v>
      </c>
      <c r="B2261" t="s">
        <v>67</v>
      </c>
      <c r="C2261" s="32" t="s">
        <v>4002</v>
      </c>
      <c r="D2261">
        <v>25</v>
      </c>
      <c r="F2261" t="s">
        <v>37</v>
      </c>
      <c r="J2261" s="7"/>
    </row>
    <row r="2262" spans="1:10" x14ac:dyDescent="0.3">
      <c r="A2262" t="str">
        <f t="shared" si="35"/>
        <v>İSTANBUL-12.10.2012</v>
      </c>
      <c r="B2262" t="s">
        <v>61</v>
      </c>
      <c r="C2262" s="32" t="s">
        <v>4560</v>
      </c>
      <c r="D2262">
        <v>22</v>
      </c>
      <c r="F2262" t="s">
        <v>27</v>
      </c>
      <c r="J2262" s="7"/>
    </row>
    <row r="2263" spans="1:10" x14ac:dyDescent="0.3">
      <c r="A2263" t="str">
        <f t="shared" si="35"/>
        <v>SİNOP-12.10.2012</v>
      </c>
      <c r="B2263" t="s">
        <v>26</v>
      </c>
      <c r="C2263" s="32" t="s">
        <v>4560</v>
      </c>
      <c r="D2263">
        <v>22</v>
      </c>
      <c r="F2263" t="s">
        <v>27</v>
      </c>
      <c r="J2263" s="7"/>
    </row>
    <row r="2264" spans="1:10" x14ac:dyDescent="0.3">
      <c r="A2264" t="str">
        <f t="shared" si="35"/>
        <v>SİNOP-12.10.2012</v>
      </c>
      <c r="B2264" t="s">
        <v>26</v>
      </c>
      <c r="C2264" s="32" t="s">
        <v>4560</v>
      </c>
      <c r="D2264">
        <v>22</v>
      </c>
      <c r="F2264" t="s">
        <v>27</v>
      </c>
      <c r="J2264" s="7"/>
    </row>
    <row r="2265" spans="1:10" x14ac:dyDescent="0.3">
      <c r="A2265" t="str">
        <f t="shared" si="35"/>
        <v>SİNOP-12.10.2012</v>
      </c>
      <c r="B2265" t="s">
        <v>26</v>
      </c>
      <c r="C2265" s="32" t="s">
        <v>4560</v>
      </c>
      <c r="D2265">
        <v>22</v>
      </c>
      <c r="F2265" t="s">
        <v>27</v>
      </c>
      <c r="J2265" s="7"/>
    </row>
    <row r="2266" spans="1:10" x14ac:dyDescent="0.3">
      <c r="A2266" t="str">
        <f t="shared" si="35"/>
        <v>SİNOP-12.10.2012</v>
      </c>
      <c r="B2266" t="s">
        <v>26</v>
      </c>
      <c r="C2266" s="32" t="s">
        <v>4560</v>
      </c>
      <c r="D2266">
        <v>22</v>
      </c>
      <c r="F2266" t="s">
        <v>27</v>
      </c>
      <c r="J2266" s="7"/>
    </row>
    <row r="2267" spans="1:10" x14ac:dyDescent="0.3">
      <c r="A2267" t="str">
        <f t="shared" si="35"/>
        <v>İSTANBUL-16.10.2012</v>
      </c>
      <c r="B2267" t="s">
        <v>61</v>
      </c>
      <c r="C2267" s="32" t="s">
        <v>4003</v>
      </c>
      <c r="D2267">
        <v>26</v>
      </c>
      <c r="F2267" t="s">
        <v>72</v>
      </c>
      <c r="J2267" s="7"/>
    </row>
    <row r="2268" spans="1:10" x14ac:dyDescent="0.3">
      <c r="A2268" t="str">
        <f t="shared" si="35"/>
        <v>SİNOP-16.10.2012</v>
      </c>
      <c r="B2268" t="s">
        <v>26</v>
      </c>
      <c r="C2268" s="32" t="s">
        <v>4003</v>
      </c>
      <c r="D2268">
        <v>27</v>
      </c>
      <c r="F2268" t="s">
        <v>72</v>
      </c>
      <c r="J2268" s="7"/>
    </row>
    <row r="2269" spans="1:10" x14ac:dyDescent="0.3">
      <c r="A2269" t="str">
        <f t="shared" si="35"/>
        <v>SİNOP-16.10.2012</v>
      </c>
      <c r="B2269" t="s">
        <v>26</v>
      </c>
      <c r="C2269" s="32" t="s">
        <v>4003</v>
      </c>
      <c r="D2269">
        <v>27</v>
      </c>
      <c r="F2269" t="s">
        <v>72</v>
      </c>
      <c r="J2269" s="7"/>
    </row>
    <row r="2270" spans="1:10" x14ac:dyDescent="0.3">
      <c r="A2270" t="str">
        <f t="shared" si="35"/>
        <v>SİNOP-16.10.2012</v>
      </c>
      <c r="B2270" t="s">
        <v>26</v>
      </c>
      <c r="C2270" s="32" t="s">
        <v>4003</v>
      </c>
      <c r="D2270">
        <v>27</v>
      </c>
      <c r="F2270" t="s">
        <v>72</v>
      </c>
      <c r="J2270" s="7"/>
    </row>
    <row r="2271" spans="1:10" x14ac:dyDescent="0.3">
      <c r="A2271" t="str">
        <f t="shared" si="35"/>
        <v>SİNOP-16.10.2012</v>
      </c>
      <c r="B2271" t="s">
        <v>26</v>
      </c>
      <c r="C2271" s="32" t="s">
        <v>4003</v>
      </c>
      <c r="D2271">
        <v>27</v>
      </c>
      <c r="F2271" t="s">
        <v>72</v>
      </c>
      <c r="J2271" s="7"/>
    </row>
    <row r="2272" spans="1:10" x14ac:dyDescent="0.3">
      <c r="A2272" t="str">
        <f t="shared" si="35"/>
        <v>SİNOP-17.10.2012</v>
      </c>
      <c r="B2272" t="s">
        <v>26</v>
      </c>
      <c r="C2272" s="32" t="s">
        <v>4561</v>
      </c>
      <c r="D2272">
        <v>28</v>
      </c>
      <c r="F2272" t="s">
        <v>27</v>
      </c>
      <c r="J2272" s="7"/>
    </row>
    <row r="2273" spans="1:10" x14ac:dyDescent="0.3">
      <c r="A2273" t="str">
        <f t="shared" si="35"/>
        <v>ARTVİN-19.10.2012</v>
      </c>
      <c r="B2273" t="s">
        <v>67</v>
      </c>
      <c r="C2273" s="32" t="s">
        <v>3836</v>
      </c>
      <c r="D2273">
        <v>22</v>
      </c>
      <c r="F2273" t="s">
        <v>27</v>
      </c>
      <c r="J2273" s="7"/>
    </row>
    <row r="2274" spans="1:10" x14ac:dyDescent="0.3">
      <c r="A2274" t="str">
        <f t="shared" si="35"/>
        <v>ARTVİN-19.10.2012</v>
      </c>
      <c r="B2274" t="s">
        <v>67</v>
      </c>
      <c r="C2274" s="32" t="s">
        <v>3836</v>
      </c>
      <c r="D2274">
        <v>22</v>
      </c>
      <c r="F2274" t="s">
        <v>27</v>
      </c>
      <c r="J2274" s="7"/>
    </row>
    <row r="2275" spans="1:10" x14ac:dyDescent="0.3">
      <c r="A2275" t="str">
        <f t="shared" si="35"/>
        <v>ARTVİN-19.10.2012</v>
      </c>
      <c r="B2275" t="s">
        <v>67</v>
      </c>
      <c r="C2275" s="32" t="s">
        <v>3836</v>
      </c>
      <c r="D2275">
        <v>22</v>
      </c>
      <c r="F2275" t="s">
        <v>27</v>
      </c>
      <c r="J2275" s="7"/>
    </row>
    <row r="2276" spans="1:10" x14ac:dyDescent="0.3">
      <c r="A2276" t="str">
        <f t="shared" si="35"/>
        <v>ARTVİN-19.10.2012</v>
      </c>
      <c r="B2276" t="s">
        <v>67</v>
      </c>
      <c r="C2276" s="32" t="s">
        <v>3836</v>
      </c>
      <c r="D2276">
        <v>22</v>
      </c>
      <c r="F2276" t="s">
        <v>27</v>
      </c>
      <c r="J2276" s="7"/>
    </row>
    <row r="2277" spans="1:10" x14ac:dyDescent="0.3">
      <c r="A2277" t="str">
        <f t="shared" si="35"/>
        <v>İSTANBUL-26.10.2012</v>
      </c>
      <c r="B2277" t="s">
        <v>61</v>
      </c>
      <c r="C2277" s="32" t="s">
        <v>4350</v>
      </c>
      <c r="D2277">
        <v>20</v>
      </c>
      <c r="F2277" t="s">
        <v>27</v>
      </c>
      <c r="J2277" s="7"/>
    </row>
    <row r="2278" spans="1:10" x14ac:dyDescent="0.3">
      <c r="A2278" t="str">
        <f t="shared" si="35"/>
        <v>SİNOP-27.10.2012</v>
      </c>
      <c r="B2278" t="s">
        <v>26</v>
      </c>
      <c r="C2278" s="32" t="s">
        <v>4665</v>
      </c>
      <c r="D2278">
        <v>22</v>
      </c>
      <c r="F2278" t="s">
        <v>72</v>
      </c>
      <c r="J2278" s="7"/>
    </row>
    <row r="2279" spans="1:10" x14ac:dyDescent="0.3">
      <c r="A2279" t="str">
        <f t="shared" si="35"/>
        <v>ARTVİN-03.11.2012</v>
      </c>
      <c r="B2279" t="s">
        <v>67</v>
      </c>
      <c r="C2279" s="32" t="s">
        <v>3647</v>
      </c>
      <c r="D2279">
        <v>25</v>
      </c>
      <c r="F2279" t="s">
        <v>27</v>
      </c>
      <c r="J2279" s="7"/>
    </row>
    <row r="2280" spans="1:10" x14ac:dyDescent="0.3">
      <c r="A2280" t="str">
        <f t="shared" si="35"/>
        <v>SİNOP-04.11.2012</v>
      </c>
      <c r="B2280" t="s">
        <v>26</v>
      </c>
      <c r="C2280" s="32" t="s">
        <v>4562</v>
      </c>
      <c r="D2280">
        <v>21</v>
      </c>
      <c r="F2280" t="s">
        <v>27</v>
      </c>
      <c r="J2280" s="7"/>
    </row>
    <row r="2281" spans="1:10" x14ac:dyDescent="0.3">
      <c r="A2281" t="str">
        <f t="shared" si="35"/>
        <v>İSTANBUL-06.11.2012</v>
      </c>
      <c r="B2281" t="s">
        <v>61</v>
      </c>
      <c r="C2281" s="32" t="s">
        <v>3837</v>
      </c>
      <c r="D2281">
        <v>21</v>
      </c>
      <c r="F2281" t="s">
        <v>37</v>
      </c>
      <c r="J2281" s="7"/>
    </row>
    <row r="2282" spans="1:10" x14ac:dyDescent="0.3">
      <c r="A2282" t="str">
        <f t="shared" si="35"/>
        <v>İSTANBUL-06.11.2012</v>
      </c>
      <c r="B2282" t="s">
        <v>61</v>
      </c>
      <c r="C2282" s="32" t="s">
        <v>3837</v>
      </c>
      <c r="D2282">
        <v>21</v>
      </c>
      <c r="F2282" t="s">
        <v>37</v>
      </c>
      <c r="J2282" s="7"/>
    </row>
    <row r="2283" spans="1:10" x14ac:dyDescent="0.3">
      <c r="A2283" t="str">
        <f t="shared" si="35"/>
        <v>İSTANBUL-06.11.2012</v>
      </c>
      <c r="B2283" t="s">
        <v>61</v>
      </c>
      <c r="C2283" s="32" t="s">
        <v>3837</v>
      </c>
      <c r="D2283">
        <v>21</v>
      </c>
      <c r="F2283" t="s">
        <v>37</v>
      </c>
      <c r="J2283" s="7"/>
    </row>
    <row r="2284" spans="1:10" x14ac:dyDescent="0.3">
      <c r="A2284" t="str">
        <f t="shared" si="35"/>
        <v>İSTANBUL-06.11.2012</v>
      </c>
      <c r="B2284" t="s">
        <v>61</v>
      </c>
      <c r="C2284" s="32" t="s">
        <v>3837</v>
      </c>
      <c r="D2284">
        <v>21</v>
      </c>
      <c r="F2284" t="s">
        <v>37</v>
      </c>
      <c r="J2284" s="7"/>
    </row>
    <row r="2285" spans="1:10" x14ac:dyDescent="0.3">
      <c r="A2285" t="str">
        <f t="shared" si="35"/>
        <v>İSTANBUL-08.11.2012</v>
      </c>
      <c r="B2285" t="s">
        <v>61</v>
      </c>
      <c r="C2285" s="32" t="s">
        <v>4919</v>
      </c>
      <c r="D2285">
        <v>15</v>
      </c>
      <c r="F2285" t="s">
        <v>37</v>
      </c>
      <c r="J2285" s="7"/>
    </row>
    <row r="2286" spans="1:10" x14ac:dyDescent="0.3">
      <c r="A2286" t="str">
        <f t="shared" si="35"/>
        <v>SİNOP-13.11.2012</v>
      </c>
      <c r="B2286" t="s">
        <v>26</v>
      </c>
      <c r="C2286" s="32" t="s">
        <v>4166</v>
      </c>
      <c r="D2286">
        <v>17</v>
      </c>
      <c r="F2286" t="s">
        <v>27</v>
      </c>
      <c r="J2286" s="7"/>
    </row>
    <row r="2287" spans="1:10" x14ac:dyDescent="0.3">
      <c r="A2287" t="str">
        <f t="shared" si="35"/>
        <v>SİNOP-13.11.2012</v>
      </c>
      <c r="B2287" t="s">
        <v>26</v>
      </c>
      <c r="C2287" s="32" t="s">
        <v>4166</v>
      </c>
      <c r="D2287">
        <v>17</v>
      </c>
      <c r="F2287" t="s">
        <v>27</v>
      </c>
      <c r="J2287" s="7"/>
    </row>
    <row r="2288" spans="1:10" x14ac:dyDescent="0.3">
      <c r="A2288" t="str">
        <f t="shared" si="35"/>
        <v>SİNOP-13.11.2012</v>
      </c>
      <c r="B2288" t="s">
        <v>26</v>
      </c>
      <c r="C2288" s="32" t="s">
        <v>4166</v>
      </c>
      <c r="D2288">
        <v>17</v>
      </c>
      <c r="F2288" t="s">
        <v>27</v>
      </c>
      <c r="J2288" s="7"/>
    </row>
    <row r="2289" spans="1:10" x14ac:dyDescent="0.3">
      <c r="A2289" t="str">
        <f t="shared" si="35"/>
        <v>SİNOP-13.11.2012</v>
      </c>
      <c r="B2289" t="s">
        <v>26</v>
      </c>
      <c r="C2289" s="32" t="s">
        <v>4166</v>
      </c>
      <c r="D2289">
        <v>17</v>
      </c>
      <c r="F2289" t="s">
        <v>27</v>
      </c>
      <c r="J2289" s="7"/>
    </row>
    <row r="2290" spans="1:10" x14ac:dyDescent="0.3">
      <c r="A2290" t="str">
        <f t="shared" si="35"/>
        <v>SİNOP-13.11.2012</v>
      </c>
      <c r="B2290" t="s">
        <v>26</v>
      </c>
      <c r="C2290" s="32" t="s">
        <v>4166</v>
      </c>
      <c r="D2290">
        <v>17</v>
      </c>
      <c r="F2290" t="s">
        <v>27</v>
      </c>
      <c r="J2290" s="7"/>
    </row>
    <row r="2291" spans="1:10" x14ac:dyDescent="0.3">
      <c r="A2291" t="str">
        <f t="shared" si="35"/>
        <v>SİNOP-13.11.2012</v>
      </c>
      <c r="B2291" t="s">
        <v>26</v>
      </c>
      <c r="C2291" s="32" t="s">
        <v>4166</v>
      </c>
      <c r="D2291">
        <v>17</v>
      </c>
      <c r="F2291" t="s">
        <v>27</v>
      </c>
      <c r="J2291" s="7"/>
    </row>
    <row r="2292" spans="1:10" x14ac:dyDescent="0.3">
      <c r="A2292" t="str">
        <f t="shared" si="35"/>
        <v>SİNOP-13.11.2012</v>
      </c>
      <c r="B2292" t="s">
        <v>26</v>
      </c>
      <c r="C2292" s="32" t="s">
        <v>4166</v>
      </c>
      <c r="D2292">
        <v>17</v>
      </c>
      <c r="F2292" t="s">
        <v>27</v>
      </c>
      <c r="J2292" s="7"/>
    </row>
    <row r="2293" spans="1:10" x14ac:dyDescent="0.3">
      <c r="A2293" t="str">
        <f t="shared" si="35"/>
        <v>SİNOP-13.11.2012</v>
      </c>
      <c r="B2293" t="s">
        <v>26</v>
      </c>
      <c r="C2293" s="32" t="s">
        <v>4166</v>
      </c>
      <c r="D2293">
        <v>17</v>
      </c>
      <c r="F2293" t="s">
        <v>27</v>
      </c>
      <c r="J2293" s="7"/>
    </row>
    <row r="2294" spans="1:10" x14ac:dyDescent="0.3">
      <c r="A2294" t="str">
        <f t="shared" si="35"/>
        <v>SİNOP-13.11.2012</v>
      </c>
      <c r="B2294" t="s">
        <v>26</v>
      </c>
      <c r="C2294" s="32" t="s">
        <v>4166</v>
      </c>
      <c r="D2294">
        <v>17</v>
      </c>
      <c r="F2294" t="s">
        <v>27</v>
      </c>
      <c r="J2294" s="7"/>
    </row>
    <row r="2295" spans="1:10" x14ac:dyDescent="0.3">
      <c r="A2295" t="str">
        <f t="shared" si="35"/>
        <v>İSTANBUL-14.11.2012</v>
      </c>
      <c r="B2295" t="s">
        <v>61</v>
      </c>
      <c r="C2295" s="32" t="s">
        <v>3648</v>
      </c>
      <c r="D2295">
        <v>21</v>
      </c>
      <c r="F2295" t="s">
        <v>27</v>
      </c>
      <c r="J2295" s="7"/>
    </row>
    <row r="2296" spans="1:10" x14ac:dyDescent="0.3">
      <c r="A2296" t="str">
        <f t="shared" si="35"/>
        <v>SİNOP-14.11.2012</v>
      </c>
      <c r="B2296" t="s">
        <v>26</v>
      </c>
      <c r="C2296" s="32" t="s">
        <v>3648</v>
      </c>
      <c r="D2296">
        <v>15</v>
      </c>
      <c r="F2296" t="s">
        <v>27</v>
      </c>
      <c r="J2296" s="7"/>
    </row>
    <row r="2297" spans="1:10" x14ac:dyDescent="0.3">
      <c r="A2297" t="str">
        <f t="shared" si="35"/>
        <v>SİNOP-14.11.2012</v>
      </c>
      <c r="B2297" t="s">
        <v>26</v>
      </c>
      <c r="C2297" s="32" t="s">
        <v>3648</v>
      </c>
      <c r="D2297">
        <v>15</v>
      </c>
      <c r="F2297" t="s">
        <v>27</v>
      </c>
      <c r="J2297" s="7"/>
    </row>
    <row r="2298" spans="1:10" x14ac:dyDescent="0.3">
      <c r="A2298" t="str">
        <f t="shared" si="35"/>
        <v>SİNOP-14.11.2012</v>
      </c>
      <c r="B2298" t="s">
        <v>26</v>
      </c>
      <c r="C2298" s="32" t="s">
        <v>3648</v>
      </c>
      <c r="D2298">
        <v>15</v>
      </c>
      <c r="F2298" t="s">
        <v>27</v>
      </c>
      <c r="J2298" s="7"/>
    </row>
    <row r="2299" spans="1:10" x14ac:dyDescent="0.3">
      <c r="A2299" t="str">
        <f t="shared" si="35"/>
        <v>SİNOP-14.11.2012</v>
      </c>
      <c r="B2299" t="s">
        <v>26</v>
      </c>
      <c r="C2299" s="32" t="s">
        <v>3648</v>
      </c>
      <c r="D2299">
        <v>15</v>
      </c>
      <c r="F2299" t="s">
        <v>27</v>
      </c>
      <c r="J2299" s="7"/>
    </row>
    <row r="2300" spans="1:10" x14ac:dyDescent="0.3">
      <c r="A2300" t="str">
        <f t="shared" si="35"/>
        <v>ARTVİN-16.11.2012</v>
      </c>
      <c r="B2300" t="s">
        <v>67</v>
      </c>
      <c r="C2300" s="32" t="s">
        <v>4004</v>
      </c>
      <c r="D2300">
        <v>17</v>
      </c>
      <c r="F2300" t="s">
        <v>27</v>
      </c>
      <c r="J2300" s="7"/>
    </row>
    <row r="2301" spans="1:10" x14ac:dyDescent="0.3">
      <c r="A2301" t="str">
        <f t="shared" si="35"/>
        <v>ARTVİN-17.11.2012</v>
      </c>
      <c r="B2301" t="s">
        <v>67</v>
      </c>
      <c r="C2301" s="32" t="s">
        <v>3649</v>
      </c>
      <c r="D2301">
        <v>17</v>
      </c>
      <c r="F2301" t="s">
        <v>72</v>
      </c>
      <c r="J2301" s="7"/>
    </row>
    <row r="2302" spans="1:10" x14ac:dyDescent="0.3">
      <c r="A2302" t="str">
        <f t="shared" si="35"/>
        <v>ARTVİN-17.11.2012</v>
      </c>
      <c r="B2302" t="s">
        <v>67</v>
      </c>
      <c r="C2302" s="32" t="s">
        <v>3649</v>
      </c>
      <c r="D2302">
        <v>17</v>
      </c>
      <c r="F2302" t="s">
        <v>72</v>
      </c>
      <c r="J2302" s="7"/>
    </row>
    <row r="2303" spans="1:10" x14ac:dyDescent="0.3">
      <c r="A2303" t="str">
        <f t="shared" si="35"/>
        <v>ARTVİN-17.11.2012</v>
      </c>
      <c r="B2303" t="s">
        <v>67</v>
      </c>
      <c r="C2303" s="32" t="s">
        <v>3649</v>
      </c>
      <c r="D2303">
        <v>17</v>
      </c>
      <c r="F2303" t="s">
        <v>72</v>
      </c>
      <c r="J2303" s="7"/>
    </row>
    <row r="2304" spans="1:10" x14ac:dyDescent="0.3">
      <c r="A2304" t="str">
        <f t="shared" si="35"/>
        <v>ARTVİN-17.11.2012</v>
      </c>
      <c r="B2304" t="s">
        <v>67</v>
      </c>
      <c r="C2304" s="32" t="s">
        <v>3649</v>
      </c>
      <c r="D2304">
        <v>17</v>
      </c>
      <c r="F2304" t="s">
        <v>72</v>
      </c>
      <c r="J2304" s="7"/>
    </row>
    <row r="2305" spans="1:10" x14ac:dyDescent="0.3">
      <c r="A2305" t="str">
        <f t="shared" si="35"/>
        <v>İSTANBUL-19.11.2012</v>
      </c>
      <c r="B2305" t="s">
        <v>61</v>
      </c>
      <c r="C2305" s="32" t="s">
        <v>3517</v>
      </c>
      <c r="D2305">
        <v>17</v>
      </c>
      <c r="F2305" t="s">
        <v>27</v>
      </c>
      <c r="J2305" s="7"/>
    </row>
    <row r="2306" spans="1:10" x14ac:dyDescent="0.3">
      <c r="A2306" t="str">
        <f t="shared" si="35"/>
        <v>İSTANBUL-19.11.2012</v>
      </c>
      <c r="B2306" t="s">
        <v>61</v>
      </c>
      <c r="C2306" s="32" t="s">
        <v>3517</v>
      </c>
      <c r="D2306">
        <v>17</v>
      </c>
      <c r="F2306" t="s">
        <v>27</v>
      </c>
      <c r="J2306" s="7"/>
    </row>
    <row r="2307" spans="1:10" x14ac:dyDescent="0.3">
      <c r="A2307" t="str">
        <f t="shared" ref="A2307:A2370" si="36">CONCATENATE(B2307,"-",C2307)</f>
        <v>İSTANBUL-19.11.2012</v>
      </c>
      <c r="B2307" t="s">
        <v>61</v>
      </c>
      <c r="C2307" s="32" t="s">
        <v>3517</v>
      </c>
      <c r="D2307">
        <v>17</v>
      </c>
      <c r="F2307" t="s">
        <v>27</v>
      </c>
      <c r="J2307" s="7"/>
    </row>
    <row r="2308" spans="1:10" x14ac:dyDescent="0.3">
      <c r="A2308" t="str">
        <f t="shared" si="36"/>
        <v>İSTANBUL-19.11.2012</v>
      </c>
      <c r="B2308" t="s">
        <v>61</v>
      </c>
      <c r="C2308" s="32" t="s">
        <v>3517</v>
      </c>
      <c r="D2308">
        <v>17</v>
      </c>
      <c r="F2308" t="s">
        <v>27</v>
      </c>
      <c r="J2308" s="7"/>
    </row>
    <row r="2309" spans="1:10" x14ac:dyDescent="0.3">
      <c r="A2309" t="str">
        <f t="shared" si="36"/>
        <v>SİNOP-21.11.2012</v>
      </c>
      <c r="B2309" t="s">
        <v>26</v>
      </c>
      <c r="C2309" s="32" t="s">
        <v>3650</v>
      </c>
      <c r="D2309">
        <v>14</v>
      </c>
      <c r="F2309" t="s">
        <v>27</v>
      </c>
      <c r="J2309" s="7"/>
    </row>
    <row r="2310" spans="1:10" x14ac:dyDescent="0.3">
      <c r="A2310" t="str">
        <f t="shared" si="36"/>
        <v>SİNOP-21.11.2012</v>
      </c>
      <c r="B2310" t="s">
        <v>26</v>
      </c>
      <c r="C2310" s="32" t="s">
        <v>3650</v>
      </c>
      <c r="D2310">
        <v>14</v>
      </c>
      <c r="F2310" t="s">
        <v>27</v>
      </c>
      <c r="J2310" s="7"/>
    </row>
    <row r="2311" spans="1:10" x14ac:dyDescent="0.3">
      <c r="A2311" t="str">
        <f t="shared" si="36"/>
        <v>SİNOP-21.11.2012</v>
      </c>
      <c r="B2311" t="s">
        <v>26</v>
      </c>
      <c r="C2311" s="32" t="s">
        <v>3650</v>
      </c>
      <c r="D2311">
        <v>14</v>
      </c>
      <c r="F2311" t="s">
        <v>27</v>
      </c>
      <c r="J2311" s="7"/>
    </row>
    <row r="2312" spans="1:10" x14ac:dyDescent="0.3">
      <c r="A2312" t="str">
        <f t="shared" si="36"/>
        <v>SİNOP-21.11.2012</v>
      </c>
      <c r="B2312" t="s">
        <v>26</v>
      </c>
      <c r="C2312" s="32" t="s">
        <v>3650</v>
      </c>
      <c r="D2312">
        <v>14</v>
      </c>
      <c r="F2312" t="s">
        <v>27</v>
      </c>
      <c r="J2312" s="7"/>
    </row>
    <row r="2313" spans="1:10" x14ac:dyDescent="0.3">
      <c r="A2313" t="str">
        <f t="shared" si="36"/>
        <v>SİNOP-21.11.2012</v>
      </c>
      <c r="B2313" t="s">
        <v>26</v>
      </c>
      <c r="C2313" s="32" t="s">
        <v>3650</v>
      </c>
      <c r="D2313">
        <v>14</v>
      </c>
      <c r="F2313" t="s">
        <v>27</v>
      </c>
      <c r="J2313" s="7"/>
    </row>
    <row r="2314" spans="1:10" x14ac:dyDescent="0.3">
      <c r="A2314" t="str">
        <f t="shared" si="36"/>
        <v>SİNOP-21.11.2012</v>
      </c>
      <c r="B2314" t="s">
        <v>26</v>
      </c>
      <c r="C2314" s="32" t="s">
        <v>3650</v>
      </c>
      <c r="D2314">
        <v>14</v>
      </c>
      <c r="F2314" t="s">
        <v>27</v>
      </c>
      <c r="J2314" s="7"/>
    </row>
    <row r="2315" spans="1:10" x14ac:dyDescent="0.3">
      <c r="A2315" t="str">
        <f t="shared" si="36"/>
        <v>SİNOP-21.11.2012</v>
      </c>
      <c r="B2315" t="s">
        <v>26</v>
      </c>
      <c r="C2315" s="32" t="s">
        <v>3650</v>
      </c>
      <c r="D2315">
        <v>14</v>
      </c>
      <c r="F2315" t="s">
        <v>27</v>
      </c>
      <c r="J2315" s="7"/>
    </row>
    <row r="2316" spans="1:10" x14ac:dyDescent="0.3">
      <c r="A2316" t="str">
        <f t="shared" si="36"/>
        <v>SİNOP-21.11.2012</v>
      </c>
      <c r="B2316" t="s">
        <v>26</v>
      </c>
      <c r="C2316" s="32" t="s">
        <v>3650</v>
      </c>
      <c r="D2316">
        <v>14</v>
      </c>
      <c r="F2316" t="s">
        <v>27</v>
      </c>
      <c r="J2316" s="7"/>
    </row>
    <row r="2317" spans="1:10" x14ac:dyDescent="0.3">
      <c r="A2317" t="str">
        <f t="shared" si="36"/>
        <v>SİNOP-21.11.2012</v>
      </c>
      <c r="B2317" t="s">
        <v>26</v>
      </c>
      <c r="C2317" s="32" t="s">
        <v>3650</v>
      </c>
      <c r="D2317">
        <v>14</v>
      </c>
      <c r="F2317" t="s">
        <v>27</v>
      </c>
      <c r="J2317" s="7"/>
    </row>
    <row r="2318" spans="1:10" x14ac:dyDescent="0.3">
      <c r="A2318" t="str">
        <f t="shared" si="36"/>
        <v>SİNOP-30.11.2012</v>
      </c>
      <c r="B2318" t="s">
        <v>26</v>
      </c>
      <c r="C2318" s="32" t="s">
        <v>4563</v>
      </c>
      <c r="D2318">
        <v>20</v>
      </c>
      <c r="F2318" t="s">
        <v>27</v>
      </c>
      <c r="J2318" s="7"/>
    </row>
    <row r="2319" spans="1:10" x14ac:dyDescent="0.3">
      <c r="A2319" t="str">
        <f t="shared" si="36"/>
        <v>ARTVİN-02.12.2012</v>
      </c>
      <c r="B2319" t="s">
        <v>67</v>
      </c>
      <c r="C2319" s="32" t="s">
        <v>3838</v>
      </c>
      <c r="D2319">
        <v>18</v>
      </c>
      <c r="F2319" t="s">
        <v>27</v>
      </c>
      <c r="J2319" s="7"/>
    </row>
    <row r="2320" spans="1:10" x14ac:dyDescent="0.3">
      <c r="A2320" t="str">
        <f t="shared" si="36"/>
        <v>ARTVİN-04.12.2012</v>
      </c>
      <c r="B2320" t="s">
        <v>67</v>
      </c>
      <c r="C2320" s="32" t="s">
        <v>3839</v>
      </c>
      <c r="D2320">
        <v>14</v>
      </c>
      <c r="F2320" t="s">
        <v>37</v>
      </c>
      <c r="J2320" s="7"/>
    </row>
    <row r="2321" spans="1:10" x14ac:dyDescent="0.3">
      <c r="A2321" t="str">
        <f t="shared" si="36"/>
        <v>İSTANBUL-05.12.2012</v>
      </c>
      <c r="B2321" t="s">
        <v>61</v>
      </c>
      <c r="C2321" s="32" t="s">
        <v>4291</v>
      </c>
      <c r="D2321">
        <v>13</v>
      </c>
      <c r="F2321" t="s">
        <v>37</v>
      </c>
      <c r="J2321" s="7"/>
    </row>
    <row r="2322" spans="1:10" x14ac:dyDescent="0.3">
      <c r="A2322" t="str">
        <f t="shared" si="36"/>
        <v>SİNOP-10.12.2012</v>
      </c>
      <c r="B2322" t="s">
        <v>26</v>
      </c>
      <c r="C2322" s="32" t="s">
        <v>3712</v>
      </c>
      <c r="D2322">
        <v>16</v>
      </c>
      <c r="F2322" t="s">
        <v>27</v>
      </c>
      <c r="J2322" s="7"/>
    </row>
    <row r="2323" spans="1:10" x14ac:dyDescent="0.3">
      <c r="A2323" t="str">
        <f t="shared" si="36"/>
        <v>İSTANBUL-11.12.2012</v>
      </c>
      <c r="B2323" t="s">
        <v>61</v>
      </c>
      <c r="C2323" s="32" t="s">
        <v>4564</v>
      </c>
      <c r="D2323">
        <v>10</v>
      </c>
      <c r="F2323" t="s">
        <v>37</v>
      </c>
      <c r="J2323" s="7"/>
    </row>
    <row r="2324" spans="1:10" x14ac:dyDescent="0.3">
      <c r="A2324" t="str">
        <f t="shared" si="36"/>
        <v>ARTVİN-12.12.2012</v>
      </c>
      <c r="B2324" t="s">
        <v>67</v>
      </c>
      <c r="C2324" s="32" t="s">
        <v>4167</v>
      </c>
      <c r="D2324">
        <v>13</v>
      </c>
      <c r="F2324" t="s">
        <v>27</v>
      </c>
      <c r="J2324" s="7"/>
    </row>
    <row r="2325" spans="1:10" x14ac:dyDescent="0.3">
      <c r="A2325" t="str">
        <f t="shared" si="36"/>
        <v>ARTVİN-13.12.2012</v>
      </c>
      <c r="B2325" t="s">
        <v>67</v>
      </c>
      <c r="C2325" s="32" t="s">
        <v>4005</v>
      </c>
      <c r="D2325">
        <v>9</v>
      </c>
      <c r="F2325" t="s">
        <v>37</v>
      </c>
      <c r="J2325" s="7"/>
    </row>
    <row r="2326" spans="1:10" x14ac:dyDescent="0.3">
      <c r="A2326" t="str">
        <f t="shared" si="36"/>
        <v>SİNOP-13.12.2012</v>
      </c>
      <c r="B2326" t="s">
        <v>26</v>
      </c>
      <c r="C2326" s="32" t="s">
        <v>4005</v>
      </c>
      <c r="D2326">
        <v>7</v>
      </c>
      <c r="F2326" t="s">
        <v>37</v>
      </c>
      <c r="J2326" s="7"/>
    </row>
    <row r="2327" spans="1:10" x14ac:dyDescent="0.3">
      <c r="A2327" t="str">
        <f t="shared" si="36"/>
        <v>SİNOP-14.12.2012</v>
      </c>
      <c r="B2327" t="s">
        <v>26</v>
      </c>
      <c r="C2327" s="32" t="s">
        <v>4006</v>
      </c>
      <c r="D2327">
        <v>7</v>
      </c>
      <c r="F2327" t="s">
        <v>37</v>
      </c>
      <c r="J2327" s="7"/>
    </row>
    <row r="2328" spans="1:10" x14ac:dyDescent="0.3">
      <c r="A2328" t="str">
        <f t="shared" si="36"/>
        <v>ARTVİN-17.12.2012</v>
      </c>
      <c r="B2328" t="s">
        <v>67</v>
      </c>
      <c r="C2328" s="32" t="s">
        <v>3840</v>
      </c>
      <c r="D2328">
        <v>7</v>
      </c>
      <c r="F2328" t="s">
        <v>37</v>
      </c>
      <c r="J2328" s="7"/>
    </row>
    <row r="2329" spans="1:10" x14ac:dyDescent="0.3">
      <c r="A2329" t="str">
        <f t="shared" si="36"/>
        <v>İSTANBUL-18.12.2012</v>
      </c>
      <c r="B2329" t="s">
        <v>61</v>
      </c>
      <c r="C2329" s="32" t="s">
        <v>4351</v>
      </c>
      <c r="D2329">
        <v>11</v>
      </c>
      <c r="F2329" t="s">
        <v>27</v>
      </c>
      <c r="J2329" s="7"/>
    </row>
    <row r="2330" spans="1:10" x14ac:dyDescent="0.3">
      <c r="A2330" t="str">
        <f t="shared" si="36"/>
        <v>ARTVİN-19.12.2012</v>
      </c>
      <c r="B2330" t="s">
        <v>67</v>
      </c>
      <c r="C2330" s="32" t="s">
        <v>3841</v>
      </c>
      <c r="D2330">
        <v>10</v>
      </c>
      <c r="F2330" t="s">
        <v>37</v>
      </c>
      <c r="J2330" s="7"/>
    </row>
    <row r="2331" spans="1:10" x14ac:dyDescent="0.3">
      <c r="A2331" t="str">
        <f t="shared" si="36"/>
        <v>ARTVİN-20.12.2012</v>
      </c>
      <c r="B2331" t="s">
        <v>67</v>
      </c>
      <c r="C2331" s="32" t="s">
        <v>3651</v>
      </c>
      <c r="D2331">
        <v>13</v>
      </c>
      <c r="F2331" t="s">
        <v>37</v>
      </c>
      <c r="J2331" s="7"/>
    </row>
    <row r="2332" spans="1:10" x14ac:dyDescent="0.3">
      <c r="A2332" t="str">
        <f t="shared" si="36"/>
        <v>ARTVİN-21.12.2012</v>
      </c>
      <c r="B2332" t="s">
        <v>67</v>
      </c>
      <c r="C2332" s="32" t="s">
        <v>3466</v>
      </c>
      <c r="D2332">
        <v>10</v>
      </c>
      <c r="F2332" t="s">
        <v>37</v>
      </c>
      <c r="J2332" s="7"/>
    </row>
    <row r="2333" spans="1:10" x14ac:dyDescent="0.3">
      <c r="A2333" t="str">
        <f t="shared" si="36"/>
        <v>İSTANBUL-21.12.2012</v>
      </c>
      <c r="B2333" t="s">
        <v>61</v>
      </c>
      <c r="C2333" s="32" t="s">
        <v>3466</v>
      </c>
      <c r="D2333">
        <v>3</v>
      </c>
      <c r="F2333" t="s">
        <v>37</v>
      </c>
      <c r="J2333" s="7"/>
    </row>
    <row r="2334" spans="1:10" x14ac:dyDescent="0.3">
      <c r="A2334" t="str">
        <f t="shared" si="36"/>
        <v>İSTANBUL-21.12.2012</v>
      </c>
      <c r="B2334" t="s">
        <v>61</v>
      </c>
      <c r="C2334" s="32" t="s">
        <v>3466</v>
      </c>
      <c r="D2334">
        <v>3</v>
      </c>
      <c r="F2334" t="s">
        <v>37</v>
      </c>
      <c r="J2334" s="7"/>
    </row>
    <row r="2335" spans="1:10" x14ac:dyDescent="0.3">
      <c r="A2335" t="str">
        <f t="shared" si="36"/>
        <v>İSTANBUL-21.12.2012</v>
      </c>
      <c r="B2335" t="s">
        <v>61</v>
      </c>
      <c r="C2335" s="32" t="s">
        <v>3466</v>
      </c>
      <c r="D2335">
        <v>3</v>
      </c>
      <c r="F2335" t="s">
        <v>37</v>
      </c>
      <c r="J2335" s="7"/>
    </row>
    <row r="2336" spans="1:10" x14ac:dyDescent="0.3">
      <c r="A2336" t="str">
        <f t="shared" si="36"/>
        <v>İSTANBUL-21.12.2012</v>
      </c>
      <c r="B2336" t="s">
        <v>61</v>
      </c>
      <c r="C2336" s="32" t="s">
        <v>3466</v>
      </c>
      <c r="D2336">
        <v>3</v>
      </c>
      <c r="F2336" t="s">
        <v>37</v>
      </c>
      <c r="J2336" s="7"/>
    </row>
    <row r="2337" spans="1:10" x14ac:dyDescent="0.3">
      <c r="A2337" t="str">
        <f t="shared" si="36"/>
        <v>İSTANBUL-22.12.2012</v>
      </c>
      <c r="B2337" t="s">
        <v>61</v>
      </c>
      <c r="C2337" s="32" t="s">
        <v>3518</v>
      </c>
      <c r="D2337">
        <v>6</v>
      </c>
      <c r="F2337" t="s">
        <v>37</v>
      </c>
      <c r="J2337" s="7"/>
    </row>
    <row r="2338" spans="1:10" x14ac:dyDescent="0.3">
      <c r="A2338" t="str">
        <f t="shared" si="36"/>
        <v>İSTANBUL-22.12.2012</v>
      </c>
      <c r="B2338" t="s">
        <v>61</v>
      </c>
      <c r="C2338" s="32" t="s">
        <v>3518</v>
      </c>
      <c r="D2338">
        <v>6</v>
      </c>
      <c r="F2338" t="s">
        <v>37</v>
      </c>
      <c r="J2338" s="7"/>
    </row>
    <row r="2339" spans="1:10" x14ac:dyDescent="0.3">
      <c r="A2339" t="str">
        <f t="shared" si="36"/>
        <v>İSTANBUL-22.12.2012</v>
      </c>
      <c r="B2339" t="s">
        <v>61</v>
      </c>
      <c r="C2339" s="32" t="s">
        <v>3518</v>
      </c>
      <c r="D2339">
        <v>6</v>
      </c>
      <c r="F2339" t="s">
        <v>37</v>
      </c>
      <c r="J2339" s="7"/>
    </row>
    <row r="2340" spans="1:10" x14ac:dyDescent="0.3">
      <c r="A2340" t="str">
        <f t="shared" si="36"/>
        <v>İSTANBUL-22.12.2012</v>
      </c>
      <c r="B2340" t="s">
        <v>61</v>
      </c>
      <c r="C2340" s="32" t="s">
        <v>3518</v>
      </c>
      <c r="D2340">
        <v>6</v>
      </c>
      <c r="F2340" t="s">
        <v>37</v>
      </c>
      <c r="J2340" s="7"/>
    </row>
    <row r="2341" spans="1:10" x14ac:dyDescent="0.3">
      <c r="A2341" t="str">
        <f t="shared" si="36"/>
        <v>İSTANBUL-22.12.2012</v>
      </c>
      <c r="B2341" t="s">
        <v>61</v>
      </c>
      <c r="C2341" s="32" t="s">
        <v>3518</v>
      </c>
      <c r="D2341">
        <v>6</v>
      </c>
      <c r="F2341" t="s">
        <v>37</v>
      </c>
      <c r="J2341" s="7"/>
    </row>
    <row r="2342" spans="1:10" x14ac:dyDescent="0.3">
      <c r="A2342" t="str">
        <f t="shared" si="36"/>
        <v>İSTANBUL-22.12.2012</v>
      </c>
      <c r="B2342" t="s">
        <v>61</v>
      </c>
      <c r="C2342" s="32" t="s">
        <v>3518</v>
      </c>
      <c r="D2342">
        <v>6</v>
      </c>
      <c r="F2342" t="s">
        <v>37</v>
      </c>
      <c r="J2342" s="7"/>
    </row>
    <row r="2343" spans="1:10" x14ac:dyDescent="0.3">
      <c r="A2343" t="str">
        <f t="shared" si="36"/>
        <v>İSTANBUL-22.12.2012</v>
      </c>
      <c r="B2343" t="s">
        <v>61</v>
      </c>
      <c r="C2343" s="32" t="s">
        <v>3518</v>
      </c>
      <c r="D2343">
        <v>6</v>
      </c>
      <c r="F2343" t="s">
        <v>37</v>
      </c>
      <c r="J2343" s="7"/>
    </row>
    <row r="2344" spans="1:10" x14ac:dyDescent="0.3">
      <c r="A2344" t="str">
        <f t="shared" si="36"/>
        <v>İSTANBUL-22.12.2012</v>
      </c>
      <c r="B2344" t="s">
        <v>61</v>
      </c>
      <c r="C2344" s="32" t="s">
        <v>3518</v>
      </c>
      <c r="D2344">
        <v>6</v>
      </c>
      <c r="F2344" t="s">
        <v>37</v>
      </c>
      <c r="J2344" s="7"/>
    </row>
    <row r="2345" spans="1:10" x14ac:dyDescent="0.3">
      <c r="A2345" t="str">
        <f t="shared" si="36"/>
        <v>İSTANBUL-22.12.2012</v>
      </c>
      <c r="B2345" t="s">
        <v>61</v>
      </c>
      <c r="C2345" s="32" t="s">
        <v>3518</v>
      </c>
      <c r="D2345">
        <v>6</v>
      </c>
      <c r="F2345" t="s">
        <v>37</v>
      </c>
      <c r="J2345" s="7"/>
    </row>
    <row r="2346" spans="1:10" x14ac:dyDescent="0.3">
      <c r="A2346" t="str">
        <f t="shared" si="36"/>
        <v>İSTANBUL-22.12.2012</v>
      </c>
      <c r="B2346" t="s">
        <v>61</v>
      </c>
      <c r="C2346" s="32" t="s">
        <v>3518</v>
      </c>
      <c r="D2346">
        <v>6</v>
      </c>
      <c r="F2346" t="s">
        <v>37</v>
      </c>
      <c r="J2346" s="7"/>
    </row>
    <row r="2347" spans="1:10" x14ac:dyDescent="0.3">
      <c r="A2347" t="str">
        <f t="shared" si="36"/>
        <v>İSTANBUL-22.12.2012</v>
      </c>
      <c r="B2347" t="s">
        <v>61</v>
      </c>
      <c r="C2347" s="32" t="s">
        <v>3518</v>
      </c>
      <c r="D2347">
        <v>6</v>
      </c>
      <c r="F2347" t="s">
        <v>37</v>
      </c>
      <c r="J2347" s="7"/>
    </row>
    <row r="2348" spans="1:10" x14ac:dyDescent="0.3">
      <c r="A2348" t="str">
        <f t="shared" si="36"/>
        <v>İSTANBUL-22.12.2012</v>
      </c>
      <c r="B2348" t="s">
        <v>61</v>
      </c>
      <c r="C2348" s="32" t="s">
        <v>3518</v>
      </c>
      <c r="D2348">
        <v>6</v>
      </c>
      <c r="F2348" t="s">
        <v>37</v>
      </c>
      <c r="J2348" s="7"/>
    </row>
    <row r="2349" spans="1:10" x14ac:dyDescent="0.3">
      <c r="A2349" t="str">
        <f t="shared" si="36"/>
        <v>İSTANBUL-22.12.2012</v>
      </c>
      <c r="B2349" t="s">
        <v>61</v>
      </c>
      <c r="C2349" s="32" t="s">
        <v>3518</v>
      </c>
      <c r="D2349">
        <v>6</v>
      </c>
      <c r="F2349" t="s">
        <v>37</v>
      </c>
      <c r="J2349" s="7"/>
    </row>
    <row r="2350" spans="1:10" x14ac:dyDescent="0.3">
      <c r="A2350" t="str">
        <f t="shared" si="36"/>
        <v>İSTANBUL-22.12.2012</v>
      </c>
      <c r="B2350" t="s">
        <v>61</v>
      </c>
      <c r="C2350" s="32" t="s">
        <v>3518</v>
      </c>
      <c r="D2350">
        <v>6</v>
      </c>
      <c r="F2350" t="s">
        <v>37</v>
      </c>
      <c r="J2350" s="7"/>
    </row>
    <row r="2351" spans="1:10" x14ac:dyDescent="0.3">
      <c r="A2351" t="str">
        <f t="shared" si="36"/>
        <v>İSTANBUL-22.12.2012</v>
      </c>
      <c r="B2351" t="s">
        <v>61</v>
      </c>
      <c r="C2351" s="32" t="s">
        <v>3518</v>
      </c>
      <c r="D2351">
        <v>6</v>
      </c>
      <c r="F2351" t="s">
        <v>37</v>
      </c>
      <c r="J2351" s="7"/>
    </row>
    <row r="2352" spans="1:10" x14ac:dyDescent="0.3">
      <c r="A2352" t="str">
        <f t="shared" si="36"/>
        <v>İSTANBUL-22.12.2012</v>
      </c>
      <c r="B2352" t="s">
        <v>61</v>
      </c>
      <c r="C2352" s="32" t="s">
        <v>3518</v>
      </c>
      <c r="D2352">
        <v>6</v>
      </c>
      <c r="F2352" t="s">
        <v>37</v>
      </c>
      <c r="J2352" s="7"/>
    </row>
    <row r="2353" spans="1:10" x14ac:dyDescent="0.3">
      <c r="A2353" t="str">
        <f t="shared" si="36"/>
        <v>İSTANBUL-22.12.2012</v>
      </c>
      <c r="B2353" t="s">
        <v>61</v>
      </c>
      <c r="C2353" s="32" t="s">
        <v>3518</v>
      </c>
      <c r="D2353">
        <v>6</v>
      </c>
      <c r="F2353" t="s">
        <v>37</v>
      </c>
      <c r="J2353" s="7"/>
    </row>
    <row r="2354" spans="1:10" x14ac:dyDescent="0.3">
      <c r="A2354" t="str">
        <f t="shared" si="36"/>
        <v>İSTANBUL-22.12.2012</v>
      </c>
      <c r="B2354" t="s">
        <v>61</v>
      </c>
      <c r="C2354" s="32" t="s">
        <v>3518</v>
      </c>
      <c r="D2354">
        <v>6</v>
      </c>
      <c r="F2354" t="s">
        <v>37</v>
      </c>
      <c r="J2354" s="7"/>
    </row>
    <row r="2355" spans="1:10" x14ac:dyDescent="0.3">
      <c r="A2355" t="str">
        <f t="shared" si="36"/>
        <v>İSTANBUL-22.12.2012</v>
      </c>
      <c r="B2355" t="s">
        <v>61</v>
      </c>
      <c r="C2355" s="32" t="s">
        <v>3518</v>
      </c>
      <c r="D2355">
        <v>6</v>
      </c>
      <c r="F2355" t="s">
        <v>37</v>
      </c>
      <c r="J2355" s="7"/>
    </row>
    <row r="2356" spans="1:10" x14ac:dyDescent="0.3">
      <c r="A2356" t="str">
        <f t="shared" si="36"/>
        <v>İSTANBUL-22.12.2012</v>
      </c>
      <c r="B2356" t="s">
        <v>61</v>
      </c>
      <c r="C2356" s="32" t="s">
        <v>3518</v>
      </c>
      <c r="D2356">
        <v>6</v>
      </c>
      <c r="F2356" t="s">
        <v>37</v>
      </c>
      <c r="J2356" s="7"/>
    </row>
    <row r="2357" spans="1:10" x14ac:dyDescent="0.3">
      <c r="A2357" t="str">
        <f t="shared" si="36"/>
        <v>İSTANBUL-22.12.2012</v>
      </c>
      <c r="B2357" t="s">
        <v>61</v>
      </c>
      <c r="C2357" s="32" t="s">
        <v>3518</v>
      </c>
      <c r="D2357">
        <v>6</v>
      </c>
      <c r="F2357" t="s">
        <v>37</v>
      </c>
      <c r="J2357" s="7"/>
    </row>
    <row r="2358" spans="1:10" x14ac:dyDescent="0.3">
      <c r="A2358" t="str">
        <f t="shared" si="36"/>
        <v>İSTANBUL-22.12.2012</v>
      </c>
      <c r="B2358" t="s">
        <v>61</v>
      </c>
      <c r="C2358" s="32" t="s">
        <v>3518</v>
      </c>
      <c r="D2358">
        <v>6</v>
      </c>
      <c r="F2358" t="s">
        <v>37</v>
      </c>
      <c r="J2358" s="7"/>
    </row>
    <row r="2359" spans="1:10" x14ac:dyDescent="0.3">
      <c r="A2359" t="str">
        <f t="shared" si="36"/>
        <v>İSTANBUL-22.12.2012</v>
      </c>
      <c r="B2359" t="s">
        <v>61</v>
      </c>
      <c r="C2359" s="32" t="s">
        <v>3518</v>
      </c>
      <c r="D2359">
        <v>6</v>
      </c>
      <c r="F2359" t="s">
        <v>37</v>
      </c>
      <c r="J2359" s="7"/>
    </row>
    <row r="2360" spans="1:10" x14ac:dyDescent="0.3">
      <c r="A2360" t="str">
        <f t="shared" si="36"/>
        <v>İSTANBUL-22.12.2012</v>
      </c>
      <c r="B2360" t="s">
        <v>61</v>
      </c>
      <c r="C2360" s="32" t="s">
        <v>3518</v>
      </c>
      <c r="D2360">
        <v>6</v>
      </c>
      <c r="F2360" t="s">
        <v>37</v>
      </c>
      <c r="J2360" s="7"/>
    </row>
    <row r="2361" spans="1:10" x14ac:dyDescent="0.3">
      <c r="A2361" t="str">
        <f t="shared" si="36"/>
        <v>İSTANBUL-22.12.2012</v>
      </c>
      <c r="B2361" t="s">
        <v>61</v>
      </c>
      <c r="C2361" s="32" t="s">
        <v>3518</v>
      </c>
      <c r="D2361">
        <v>6</v>
      </c>
      <c r="F2361" t="s">
        <v>37</v>
      </c>
      <c r="J2361" s="7"/>
    </row>
    <row r="2362" spans="1:10" x14ac:dyDescent="0.3">
      <c r="A2362" t="str">
        <f t="shared" si="36"/>
        <v>ARTVİN-24.12.2012</v>
      </c>
      <c r="B2362" t="s">
        <v>67</v>
      </c>
      <c r="C2362" s="32" t="s">
        <v>4007</v>
      </c>
      <c r="D2362">
        <v>7</v>
      </c>
      <c r="F2362" t="s">
        <v>37</v>
      </c>
      <c r="J2362" s="7"/>
    </row>
    <row r="2363" spans="1:10" x14ac:dyDescent="0.3">
      <c r="A2363" t="str">
        <f t="shared" si="36"/>
        <v>İSTANBUL-25.12.2012</v>
      </c>
      <c r="B2363" t="s">
        <v>61</v>
      </c>
      <c r="C2363" s="32" t="s">
        <v>4168</v>
      </c>
      <c r="D2363">
        <v>11</v>
      </c>
      <c r="F2363" t="s">
        <v>72</v>
      </c>
      <c r="J2363" s="7"/>
    </row>
    <row r="2364" spans="1:10" x14ac:dyDescent="0.3">
      <c r="A2364" t="str">
        <f t="shared" si="36"/>
        <v>İSTANBUL-26.12.2012</v>
      </c>
      <c r="B2364" t="s">
        <v>61</v>
      </c>
      <c r="C2364" s="32" t="s">
        <v>4292</v>
      </c>
      <c r="D2364">
        <v>17</v>
      </c>
      <c r="F2364" t="s">
        <v>72</v>
      </c>
      <c r="J2364" s="7"/>
    </row>
    <row r="2365" spans="1:10" x14ac:dyDescent="0.3">
      <c r="A2365" t="str">
        <f t="shared" si="36"/>
        <v>İSTANBUL-28.12.2012</v>
      </c>
      <c r="B2365" t="s">
        <v>61</v>
      </c>
      <c r="C2365" s="32" t="s">
        <v>4447</v>
      </c>
      <c r="D2365">
        <v>15</v>
      </c>
      <c r="F2365" t="s">
        <v>27</v>
      </c>
      <c r="J2365" s="7"/>
    </row>
    <row r="2366" spans="1:10" x14ac:dyDescent="0.3">
      <c r="A2366" t="str">
        <f t="shared" si="36"/>
        <v>İSTANBUL-28.12.2012</v>
      </c>
      <c r="B2366" t="s">
        <v>61</v>
      </c>
      <c r="C2366" s="32" t="s">
        <v>4447</v>
      </c>
      <c r="D2366">
        <v>15</v>
      </c>
      <c r="F2366" t="s">
        <v>27</v>
      </c>
      <c r="J2366" s="7"/>
    </row>
    <row r="2367" spans="1:10" x14ac:dyDescent="0.3">
      <c r="A2367" t="str">
        <f t="shared" si="36"/>
        <v>İSTANBUL-28.12.2012</v>
      </c>
      <c r="B2367" t="s">
        <v>61</v>
      </c>
      <c r="C2367" s="32" t="s">
        <v>4447</v>
      </c>
      <c r="D2367">
        <v>15</v>
      </c>
      <c r="F2367" t="s">
        <v>27</v>
      </c>
      <c r="J2367" s="7"/>
    </row>
    <row r="2368" spans="1:10" x14ac:dyDescent="0.3">
      <c r="A2368" t="str">
        <f t="shared" si="36"/>
        <v>İSTANBUL-28.12.2012</v>
      </c>
      <c r="B2368" t="s">
        <v>61</v>
      </c>
      <c r="C2368" s="32" t="s">
        <v>4447</v>
      </c>
      <c r="D2368">
        <v>15</v>
      </c>
      <c r="F2368" t="s">
        <v>27</v>
      </c>
      <c r="J2368" s="7"/>
    </row>
    <row r="2369" spans="1:10" x14ac:dyDescent="0.3">
      <c r="A2369" t="str">
        <f t="shared" si="36"/>
        <v>İSTANBUL-30.12.2012</v>
      </c>
      <c r="B2369" t="s">
        <v>61</v>
      </c>
      <c r="C2369" s="32" t="s">
        <v>4169</v>
      </c>
      <c r="D2369">
        <v>10</v>
      </c>
      <c r="F2369" t="s">
        <v>27</v>
      </c>
      <c r="J2369" s="7"/>
    </row>
    <row r="2370" spans="1:10" x14ac:dyDescent="0.3">
      <c r="A2370" t="str">
        <f t="shared" si="36"/>
        <v>İSTANBUL-27.03.2013</v>
      </c>
      <c r="B2370" t="s">
        <v>61</v>
      </c>
      <c r="C2370" s="32" t="s">
        <v>4353</v>
      </c>
      <c r="D2370">
        <v>17</v>
      </c>
      <c r="F2370" t="s">
        <v>37</v>
      </c>
      <c r="J2370" s="7"/>
    </row>
    <row r="2371" spans="1:10" x14ac:dyDescent="0.3">
      <c r="A2371" t="str">
        <f t="shared" ref="A2371:A2434" si="37">CONCATENATE(B2371,"-",C2371)</f>
        <v>İSTANBUL-27.03.2013</v>
      </c>
      <c r="B2371" t="s">
        <v>61</v>
      </c>
      <c r="C2371" s="32" t="s">
        <v>4353</v>
      </c>
      <c r="D2371">
        <v>17</v>
      </c>
      <c r="F2371" t="s">
        <v>37</v>
      </c>
      <c r="J2371" s="7"/>
    </row>
    <row r="2372" spans="1:10" x14ac:dyDescent="0.3">
      <c r="A2372" t="str">
        <f t="shared" si="37"/>
        <v>İSTANBUL-27.03.2013</v>
      </c>
      <c r="B2372" t="s">
        <v>61</v>
      </c>
      <c r="C2372" s="32" t="s">
        <v>4353</v>
      </c>
      <c r="D2372">
        <v>17</v>
      </c>
      <c r="F2372" t="s">
        <v>37</v>
      </c>
      <c r="J2372" s="7"/>
    </row>
    <row r="2373" spans="1:10" x14ac:dyDescent="0.3">
      <c r="A2373" t="str">
        <f t="shared" si="37"/>
        <v>İSTANBUL-27.03.2013</v>
      </c>
      <c r="B2373" t="s">
        <v>61</v>
      </c>
      <c r="C2373" s="32" t="s">
        <v>4353</v>
      </c>
      <c r="D2373">
        <v>17</v>
      </c>
      <c r="F2373" t="s">
        <v>37</v>
      </c>
      <c r="J2373" s="7"/>
    </row>
    <row r="2374" spans="1:10" x14ac:dyDescent="0.3">
      <c r="A2374" t="str">
        <f t="shared" si="37"/>
        <v>ARTVİN-04.09.2013</v>
      </c>
      <c r="B2374" t="s">
        <v>67</v>
      </c>
      <c r="C2374" s="32" t="s">
        <v>4843</v>
      </c>
      <c r="D2374">
        <v>26</v>
      </c>
      <c r="F2374" t="s">
        <v>37</v>
      </c>
      <c r="J2374" s="7"/>
    </row>
    <row r="2375" spans="1:10" x14ac:dyDescent="0.3">
      <c r="A2375" t="str">
        <f t="shared" si="37"/>
        <v>ARTVİN-09.01.2014</v>
      </c>
      <c r="B2375" t="s">
        <v>67</v>
      </c>
      <c r="C2375" s="32" t="s">
        <v>3568</v>
      </c>
      <c r="D2375">
        <v>12</v>
      </c>
      <c r="F2375" t="s">
        <v>72</v>
      </c>
      <c r="J2375" s="7"/>
    </row>
    <row r="2376" spans="1:10" x14ac:dyDescent="0.3">
      <c r="A2376" t="str">
        <f t="shared" si="37"/>
        <v>İSTANBUL-09.01.2014</v>
      </c>
      <c r="B2376" t="s">
        <v>61</v>
      </c>
      <c r="C2376" s="32" t="s">
        <v>3568</v>
      </c>
      <c r="D2376">
        <v>12</v>
      </c>
      <c r="F2376" t="s">
        <v>27</v>
      </c>
      <c r="J2376" s="7"/>
    </row>
    <row r="2377" spans="1:10" x14ac:dyDescent="0.3">
      <c r="A2377" t="str">
        <f t="shared" si="37"/>
        <v>İSTANBUL-09.01.2014</v>
      </c>
      <c r="B2377" t="s">
        <v>61</v>
      </c>
      <c r="C2377" s="32" t="s">
        <v>3568</v>
      </c>
      <c r="D2377">
        <v>12</v>
      </c>
      <c r="F2377" t="s">
        <v>27</v>
      </c>
      <c r="J2377" s="7"/>
    </row>
    <row r="2378" spans="1:10" x14ac:dyDescent="0.3">
      <c r="A2378" t="str">
        <f t="shared" si="37"/>
        <v>İSTANBUL-09.01.2014</v>
      </c>
      <c r="B2378" t="s">
        <v>61</v>
      </c>
      <c r="C2378" s="32" t="s">
        <v>3568</v>
      </c>
      <c r="D2378">
        <v>12</v>
      </c>
      <c r="F2378" t="s">
        <v>27</v>
      </c>
      <c r="J2378" s="7"/>
    </row>
    <row r="2379" spans="1:10" x14ac:dyDescent="0.3">
      <c r="A2379" t="str">
        <f t="shared" si="37"/>
        <v>İSTANBUL-09.01.2014</v>
      </c>
      <c r="B2379" t="s">
        <v>61</v>
      </c>
      <c r="C2379" s="32" t="s">
        <v>3568</v>
      </c>
      <c r="D2379">
        <v>12</v>
      </c>
      <c r="F2379" t="s">
        <v>27</v>
      </c>
      <c r="J2379" s="7"/>
    </row>
    <row r="2380" spans="1:10" x14ac:dyDescent="0.3">
      <c r="A2380" t="str">
        <f t="shared" si="37"/>
        <v>ARTVİN-18.01.2014</v>
      </c>
      <c r="B2380" t="s">
        <v>67</v>
      </c>
      <c r="C2380" s="32" t="s">
        <v>3569</v>
      </c>
      <c r="D2380">
        <v>11</v>
      </c>
      <c r="F2380" t="s">
        <v>27</v>
      </c>
      <c r="J2380" s="7"/>
    </row>
    <row r="2381" spans="1:10" x14ac:dyDescent="0.3">
      <c r="A2381" t="str">
        <f t="shared" si="37"/>
        <v>İSTANBUL-09.02.2014</v>
      </c>
      <c r="B2381" t="s">
        <v>61</v>
      </c>
      <c r="C2381" s="32" t="s">
        <v>4875</v>
      </c>
      <c r="D2381">
        <v>14</v>
      </c>
      <c r="F2381" t="s">
        <v>27</v>
      </c>
      <c r="J2381" s="7"/>
    </row>
    <row r="2382" spans="1:10" x14ac:dyDescent="0.3">
      <c r="A2382" t="str">
        <f t="shared" si="37"/>
        <v>ARTVİN-18.03.2014</v>
      </c>
      <c r="B2382" t="s">
        <v>67</v>
      </c>
      <c r="C2382" s="32" t="s">
        <v>4461</v>
      </c>
      <c r="D2382">
        <v>10</v>
      </c>
      <c r="F2382" t="s">
        <v>37</v>
      </c>
      <c r="J2382" s="7"/>
    </row>
    <row r="2383" spans="1:10" x14ac:dyDescent="0.3">
      <c r="A2383" t="str">
        <f t="shared" si="37"/>
        <v>İSTANBUL-09.04.2014</v>
      </c>
      <c r="B2383" t="s">
        <v>61</v>
      </c>
      <c r="C2383" s="32" t="s">
        <v>3597</v>
      </c>
      <c r="D2383">
        <v>16</v>
      </c>
      <c r="F2383" t="s">
        <v>72</v>
      </c>
      <c r="J2383" s="7"/>
    </row>
    <row r="2384" spans="1:10" x14ac:dyDescent="0.3">
      <c r="A2384" t="str">
        <f t="shared" si="37"/>
        <v>ARTVİN-09.05.2014</v>
      </c>
      <c r="B2384" t="s">
        <v>67</v>
      </c>
      <c r="C2384" s="32" t="s">
        <v>4463</v>
      </c>
      <c r="D2384">
        <v>31</v>
      </c>
      <c r="F2384" t="s">
        <v>37</v>
      </c>
      <c r="J2384" s="7"/>
    </row>
    <row r="2385" spans="1:10" x14ac:dyDescent="0.3">
      <c r="A2385" t="str">
        <f t="shared" si="37"/>
        <v>ARTVİN-09.06.2014</v>
      </c>
      <c r="B2385" t="s">
        <v>67</v>
      </c>
      <c r="C2385" s="32" t="s">
        <v>4877</v>
      </c>
      <c r="D2385">
        <v>27</v>
      </c>
      <c r="F2385" t="s">
        <v>27</v>
      </c>
      <c r="J2385" s="7"/>
    </row>
    <row r="2386" spans="1:10" x14ac:dyDescent="0.3">
      <c r="A2386" t="str">
        <f t="shared" si="37"/>
        <v>ARTVİN-09.07.2014</v>
      </c>
      <c r="B2386" t="s">
        <v>67</v>
      </c>
      <c r="C2386" s="32" t="s">
        <v>3737</v>
      </c>
      <c r="D2386">
        <v>27</v>
      </c>
      <c r="F2386" t="s">
        <v>27</v>
      </c>
      <c r="J2386" s="7"/>
    </row>
    <row r="2387" spans="1:10" x14ac:dyDescent="0.3">
      <c r="A2387" t="str">
        <f t="shared" si="37"/>
        <v>İSTANBUL-09.07.2014</v>
      </c>
      <c r="B2387" t="s">
        <v>61</v>
      </c>
      <c r="C2387" s="32" t="s">
        <v>3737</v>
      </c>
      <c r="D2387">
        <v>31</v>
      </c>
      <c r="F2387" t="s">
        <v>72</v>
      </c>
      <c r="J2387" s="7"/>
    </row>
    <row r="2388" spans="1:10" x14ac:dyDescent="0.3">
      <c r="A2388" t="str">
        <f t="shared" si="37"/>
        <v>İSTANBUL-09.07.2014</v>
      </c>
      <c r="B2388" t="s">
        <v>61</v>
      </c>
      <c r="C2388" s="32" t="s">
        <v>3737</v>
      </c>
      <c r="D2388">
        <v>31</v>
      </c>
      <c r="F2388" t="s">
        <v>72</v>
      </c>
      <c r="J2388" s="7"/>
    </row>
    <row r="2389" spans="1:10" x14ac:dyDescent="0.3">
      <c r="A2389" t="str">
        <f t="shared" si="37"/>
        <v>İSTANBUL-09.07.2014</v>
      </c>
      <c r="B2389" t="s">
        <v>61</v>
      </c>
      <c r="C2389" s="32" t="s">
        <v>3737</v>
      </c>
      <c r="D2389">
        <v>31</v>
      </c>
      <c r="F2389" t="s">
        <v>72</v>
      </c>
      <c r="J2389" s="7"/>
    </row>
    <row r="2390" spans="1:10" x14ac:dyDescent="0.3">
      <c r="A2390" t="str">
        <f t="shared" si="37"/>
        <v>İSTANBUL-09.07.2014</v>
      </c>
      <c r="B2390" t="s">
        <v>61</v>
      </c>
      <c r="C2390" s="32" t="s">
        <v>3737</v>
      </c>
      <c r="D2390">
        <v>31</v>
      </c>
      <c r="F2390" t="s">
        <v>72</v>
      </c>
      <c r="J2390" s="7"/>
    </row>
    <row r="2391" spans="1:10" x14ac:dyDescent="0.3">
      <c r="A2391" t="str">
        <f t="shared" si="37"/>
        <v>İSTANBUL-09.08.2014</v>
      </c>
      <c r="B2391" t="s">
        <v>61</v>
      </c>
      <c r="C2391" s="32" t="s">
        <v>4364</v>
      </c>
      <c r="D2391">
        <v>28</v>
      </c>
      <c r="F2391" t="s">
        <v>37</v>
      </c>
      <c r="J2391" s="7"/>
    </row>
    <row r="2392" spans="1:10" x14ac:dyDescent="0.3">
      <c r="A2392" t="str">
        <f t="shared" si="37"/>
        <v>İSTANBUL-26.08.2014</v>
      </c>
      <c r="B2392" t="s">
        <v>61</v>
      </c>
      <c r="C2392" s="32" t="s">
        <v>3480</v>
      </c>
      <c r="D2392">
        <v>32</v>
      </c>
      <c r="F2392" t="s">
        <v>27</v>
      </c>
      <c r="J2392" s="7"/>
    </row>
    <row r="2393" spans="1:10" x14ac:dyDescent="0.3">
      <c r="A2393" t="str">
        <f t="shared" si="37"/>
        <v>İSTANBUL-27.08.2014</v>
      </c>
      <c r="B2393" t="s">
        <v>61</v>
      </c>
      <c r="C2393" s="32" t="s">
        <v>3598</v>
      </c>
      <c r="D2393">
        <v>29</v>
      </c>
      <c r="F2393" t="s">
        <v>72</v>
      </c>
      <c r="J2393" s="7"/>
    </row>
    <row r="2394" spans="1:10" x14ac:dyDescent="0.3">
      <c r="A2394" t="str">
        <f t="shared" si="37"/>
        <v>İSTANBUL-28.08.2014</v>
      </c>
      <c r="B2394" t="s">
        <v>61</v>
      </c>
      <c r="C2394" s="32" t="s">
        <v>4465</v>
      </c>
      <c r="D2394">
        <v>25</v>
      </c>
      <c r="F2394" t="s">
        <v>37</v>
      </c>
      <c r="J2394" s="7"/>
    </row>
    <row r="2395" spans="1:10" x14ac:dyDescent="0.3">
      <c r="A2395" t="str">
        <f t="shared" si="37"/>
        <v>İSTANBUL-24.09.2014</v>
      </c>
      <c r="B2395" t="s">
        <v>61</v>
      </c>
      <c r="C2395" s="32" t="s">
        <v>3874</v>
      </c>
      <c r="D2395">
        <v>19</v>
      </c>
      <c r="F2395" t="s">
        <v>72</v>
      </c>
      <c r="J2395" s="7"/>
    </row>
    <row r="2396" spans="1:10" x14ac:dyDescent="0.3">
      <c r="A2396" t="str">
        <f t="shared" si="37"/>
        <v>İSTANBUL-24.09.2014</v>
      </c>
      <c r="B2396" t="s">
        <v>61</v>
      </c>
      <c r="C2396" s="32" t="s">
        <v>3874</v>
      </c>
      <c r="D2396">
        <v>19</v>
      </c>
      <c r="F2396" t="s">
        <v>72</v>
      </c>
      <c r="J2396" s="7"/>
    </row>
    <row r="2397" spans="1:10" x14ac:dyDescent="0.3">
      <c r="A2397" t="str">
        <f t="shared" si="37"/>
        <v>İSTANBUL-24.09.2014</v>
      </c>
      <c r="B2397" t="s">
        <v>61</v>
      </c>
      <c r="C2397" s="32" t="s">
        <v>3874</v>
      </c>
      <c r="D2397">
        <v>19</v>
      </c>
      <c r="F2397" t="s">
        <v>72</v>
      </c>
      <c r="J2397" s="7"/>
    </row>
    <row r="2398" spans="1:10" x14ac:dyDescent="0.3">
      <c r="A2398" t="str">
        <f t="shared" si="37"/>
        <v>İSTANBUL-24.09.2014</v>
      </c>
      <c r="B2398" t="s">
        <v>61</v>
      </c>
      <c r="C2398" s="32" t="s">
        <v>3874</v>
      </c>
      <c r="D2398">
        <v>19</v>
      </c>
      <c r="F2398" t="s">
        <v>72</v>
      </c>
      <c r="J2398" s="7"/>
    </row>
    <row r="2399" spans="1:10" x14ac:dyDescent="0.3">
      <c r="A2399" t="str">
        <f t="shared" si="37"/>
        <v>İSTANBUL-24.09.2014</v>
      </c>
      <c r="B2399" t="s">
        <v>61</v>
      </c>
      <c r="C2399" s="32" t="s">
        <v>3874</v>
      </c>
      <c r="D2399">
        <v>19</v>
      </c>
      <c r="F2399" t="s">
        <v>72</v>
      </c>
      <c r="J2399" s="7"/>
    </row>
    <row r="2400" spans="1:10" x14ac:dyDescent="0.3">
      <c r="A2400" t="str">
        <f t="shared" si="37"/>
        <v>İSTANBUL-24.09.2014</v>
      </c>
      <c r="B2400" t="s">
        <v>61</v>
      </c>
      <c r="C2400" s="32" t="s">
        <v>3874</v>
      </c>
      <c r="D2400">
        <v>19</v>
      </c>
      <c r="F2400" t="s">
        <v>72</v>
      </c>
      <c r="J2400" s="7"/>
    </row>
    <row r="2401" spans="1:10" x14ac:dyDescent="0.3">
      <c r="A2401" t="str">
        <f t="shared" si="37"/>
        <v>İSTANBUL-24.09.2014</v>
      </c>
      <c r="B2401" t="s">
        <v>61</v>
      </c>
      <c r="C2401" s="32" t="s">
        <v>3874</v>
      </c>
      <c r="D2401">
        <v>19</v>
      </c>
      <c r="F2401" t="s">
        <v>72</v>
      </c>
      <c r="J2401" s="7"/>
    </row>
    <row r="2402" spans="1:10" x14ac:dyDescent="0.3">
      <c r="A2402" t="str">
        <f t="shared" si="37"/>
        <v>İSTANBUL-24.09.2014</v>
      </c>
      <c r="B2402" t="s">
        <v>61</v>
      </c>
      <c r="C2402" s="32" t="s">
        <v>3874</v>
      </c>
      <c r="D2402">
        <v>19</v>
      </c>
      <c r="F2402" t="s">
        <v>72</v>
      </c>
      <c r="J2402" s="7"/>
    </row>
    <row r="2403" spans="1:10" x14ac:dyDescent="0.3">
      <c r="A2403" t="str">
        <f t="shared" si="37"/>
        <v>İSTANBUL-24.09.2014</v>
      </c>
      <c r="B2403" t="s">
        <v>61</v>
      </c>
      <c r="C2403" s="32" t="s">
        <v>3874</v>
      </c>
      <c r="D2403">
        <v>19</v>
      </c>
      <c r="F2403" t="s">
        <v>72</v>
      </c>
      <c r="J2403" s="7"/>
    </row>
    <row r="2404" spans="1:10" x14ac:dyDescent="0.3">
      <c r="A2404" t="str">
        <f t="shared" si="37"/>
        <v>İSTANBUL-25.09.2014</v>
      </c>
      <c r="B2404" t="s">
        <v>61</v>
      </c>
      <c r="C2404" s="32" t="s">
        <v>3741</v>
      </c>
      <c r="D2404">
        <v>21</v>
      </c>
      <c r="F2404" t="s">
        <v>72</v>
      </c>
      <c r="J2404" s="7"/>
    </row>
    <row r="2405" spans="1:10" x14ac:dyDescent="0.3">
      <c r="A2405" t="str">
        <f t="shared" si="37"/>
        <v>İSTANBUL-27.09.2014</v>
      </c>
      <c r="B2405" t="s">
        <v>61</v>
      </c>
      <c r="C2405" s="32" t="s">
        <v>3573</v>
      </c>
      <c r="D2405">
        <v>16</v>
      </c>
      <c r="F2405" t="s">
        <v>37</v>
      </c>
      <c r="J2405" s="7"/>
    </row>
    <row r="2406" spans="1:10" x14ac:dyDescent="0.3">
      <c r="A2406" t="str">
        <f t="shared" si="37"/>
        <v>İSTANBUL-09.12.2014</v>
      </c>
      <c r="B2406" t="s">
        <v>61</v>
      </c>
      <c r="C2406" s="32" t="s">
        <v>4829</v>
      </c>
      <c r="D2406">
        <v>14</v>
      </c>
      <c r="F2406" t="s">
        <v>37</v>
      </c>
      <c r="J2406" s="7"/>
    </row>
    <row r="2407" spans="1:10" x14ac:dyDescent="0.3">
      <c r="A2407" t="str">
        <f t="shared" si="37"/>
        <v>İSTANBUL-12.02.2015</v>
      </c>
      <c r="B2407" t="s">
        <v>61</v>
      </c>
      <c r="C2407" s="32" t="s">
        <v>3746</v>
      </c>
      <c r="D2407">
        <v>5</v>
      </c>
      <c r="F2407" t="s">
        <v>37</v>
      </c>
      <c r="J2407" s="7"/>
    </row>
    <row r="2408" spans="1:10" x14ac:dyDescent="0.3">
      <c r="A2408" t="str">
        <f t="shared" si="37"/>
        <v>İSTANBUL-12.02.2015</v>
      </c>
      <c r="B2408" t="s">
        <v>61</v>
      </c>
      <c r="C2408" s="32" t="s">
        <v>3746</v>
      </c>
      <c r="D2408">
        <v>5</v>
      </c>
      <c r="F2408" t="s">
        <v>37</v>
      </c>
      <c r="J2408" s="7"/>
    </row>
    <row r="2409" spans="1:10" x14ac:dyDescent="0.3">
      <c r="A2409" t="str">
        <f t="shared" si="37"/>
        <v>İSTANBUL-12.02.2015</v>
      </c>
      <c r="B2409" t="s">
        <v>61</v>
      </c>
      <c r="C2409" s="32" t="s">
        <v>3746</v>
      </c>
      <c r="D2409">
        <v>5</v>
      </c>
      <c r="F2409" t="s">
        <v>37</v>
      </c>
      <c r="J2409" s="7"/>
    </row>
    <row r="2410" spans="1:10" x14ac:dyDescent="0.3">
      <c r="A2410" t="str">
        <f t="shared" si="37"/>
        <v>İSTANBUL-12.02.2015</v>
      </c>
      <c r="B2410" t="s">
        <v>61</v>
      </c>
      <c r="C2410" s="32" t="s">
        <v>3746</v>
      </c>
      <c r="D2410">
        <v>5</v>
      </c>
      <c r="F2410" t="s">
        <v>37</v>
      </c>
      <c r="J2410" s="7"/>
    </row>
    <row r="2411" spans="1:10" x14ac:dyDescent="0.3">
      <c r="A2411" t="str">
        <f t="shared" si="37"/>
        <v>İSTANBUL-06.03.2015</v>
      </c>
      <c r="B2411" t="s">
        <v>61</v>
      </c>
      <c r="C2411" s="32" t="s">
        <v>3533</v>
      </c>
      <c r="D2411">
        <v>18</v>
      </c>
      <c r="F2411" t="s">
        <v>37</v>
      </c>
      <c r="J2411" s="7"/>
    </row>
    <row r="2412" spans="1:10" x14ac:dyDescent="0.3">
      <c r="A2412" t="str">
        <f t="shared" si="37"/>
        <v>İSTANBUL-06.03.2015</v>
      </c>
      <c r="B2412" t="s">
        <v>61</v>
      </c>
      <c r="C2412" s="32" t="s">
        <v>3533</v>
      </c>
      <c r="D2412">
        <v>18</v>
      </c>
      <c r="F2412" t="s">
        <v>37</v>
      </c>
      <c r="J2412" s="7"/>
    </row>
    <row r="2413" spans="1:10" x14ac:dyDescent="0.3">
      <c r="A2413" t="str">
        <f t="shared" si="37"/>
        <v>İSTANBUL-06.03.2015</v>
      </c>
      <c r="B2413" t="s">
        <v>61</v>
      </c>
      <c r="C2413" s="32" t="s">
        <v>3533</v>
      </c>
      <c r="D2413">
        <v>18</v>
      </c>
      <c r="F2413" t="s">
        <v>37</v>
      </c>
      <c r="J2413" s="7"/>
    </row>
    <row r="2414" spans="1:10" x14ac:dyDescent="0.3">
      <c r="A2414" t="str">
        <f t="shared" si="37"/>
        <v>İSTANBUL-06.03.2015</v>
      </c>
      <c r="B2414" t="s">
        <v>61</v>
      </c>
      <c r="C2414" s="32" t="s">
        <v>3533</v>
      </c>
      <c r="D2414">
        <v>18</v>
      </c>
      <c r="F2414" t="s">
        <v>37</v>
      </c>
      <c r="J2414" s="7"/>
    </row>
    <row r="2415" spans="1:10" x14ac:dyDescent="0.3">
      <c r="A2415" t="str">
        <f t="shared" si="37"/>
        <v>İSTANBUL-12.04.2015</v>
      </c>
      <c r="B2415" t="s">
        <v>61</v>
      </c>
      <c r="C2415" s="32" t="s">
        <v>4206</v>
      </c>
      <c r="D2415">
        <v>15</v>
      </c>
      <c r="F2415" t="s">
        <v>72</v>
      </c>
      <c r="J2415" s="7"/>
    </row>
    <row r="2416" spans="1:10" x14ac:dyDescent="0.3">
      <c r="A2416" t="str">
        <f t="shared" si="37"/>
        <v>İSTANBUL-12.05.2015</v>
      </c>
      <c r="B2416" t="s">
        <v>61</v>
      </c>
      <c r="C2416" s="32" t="s">
        <v>3578</v>
      </c>
      <c r="D2416">
        <v>24</v>
      </c>
      <c r="F2416" t="s">
        <v>27</v>
      </c>
      <c r="J2416" s="7"/>
    </row>
    <row r="2417" spans="1:10" x14ac:dyDescent="0.3">
      <c r="A2417" t="str">
        <f t="shared" si="37"/>
        <v>İSTANBUL-12.05.2015</v>
      </c>
      <c r="B2417" t="s">
        <v>61</v>
      </c>
      <c r="C2417" s="32" t="s">
        <v>3578</v>
      </c>
      <c r="D2417">
        <v>24</v>
      </c>
      <c r="F2417" t="s">
        <v>27</v>
      </c>
      <c r="J2417" s="7"/>
    </row>
    <row r="2418" spans="1:10" x14ac:dyDescent="0.3">
      <c r="A2418" t="str">
        <f t="shared" si="37"/>
        <v>İSTANBUL-12.05.2015</v>
      </c>
      <c r="B2418" t="s">
        <v>61</v>
      </c>
      <c r="C2418" s="32" t="s">
        <v>3578</v>
      </c>
      <c r="D2418">
        <v>24</v>
      </c>
      <c r="F2418" t="s">
        <v>27</v>
      </c>
      <c r="J2418" s="7"/>
    </row>
    <row r="2419" spans="1:10" x14ac:dyDescent="0.3">
      <c r="A2419" t="str">
        <f t="shared" si="37"/>
        <v>İSTANBUL-12.05.2015</v>
      </c>
      <c r="B2419" t="s">
        <v>61</v>
      </c>
      <c r="C2419" s="32" t="s">
        <v>3578</v>
      </c>
      <c r="D2419">
        <v>24</v>
      </c>
      <c r="F2419" t="s">
        <v>27</v>
      </c>
      <c r="J2419" s="7"/>
    </row>
    <row r="2420" spans="1:10" x14ac:dyDescent="0.3">
      <c r="A2420" t="str">
        <f t="shared" si="37"/>
        <v>İSTANBUL-12.06.2015</v>
      </c>
      <c r="B2420" t="s">
        <v>61</v>
      </c>
      <c r="C2420" s="32" t="s">
        <v>4691</v>
      </c>
      <c r="D2420">
        <v>30</v>
      </c>
      <c r="F2420" t="s">
        <v>72</v>
      </c>
      <c r="J2420" s="7"/>
    </row>
    <row r="2421" spans="1:10" x14ac:dyDescent="0.3">
      <c r="A2421" t="str">
        <f t="shared" si="37"/>
        <v>İSTANBUL-25.11.2015</v>
      </c>
      <c r="B2421" t="s">
        <v>61</v>
      </c>
      <c r="C2421" s="32" t="s">
        <v>3753</v>
      </c>
      <c r="D2421">
        <v>14</v>
      </c>
      <c r="F2421" t="s">
        <v>37</v>
      </c>
      <c r="J2421" s="7"/>
    </row>
    <row r="2422" spans="1:10" x14ac:dyDescent="0.3">
      <c r="A2422" t="str">
        <f t="shared" si="37"/>
        <v>İSTANBUL-26.11.2015</v>
      </c>
      <c r="B2422" t="s">
        <v>61</v>
      </c>
      <c r="C2422" s="32" t="s">
        <v>3893</v>
      </c>
      <c r="D2422">
        <v>15</v>
      </c>
      <c r="F2422" t="s">
        <v>275</v>
      </c>
      <c r="J2422" s="7"/>
    </row>
    <row r="2423" spans="1:10" x14ac:dyDescent="0.3">
      <c r="A2423" t="str">
        <f t="shared" si="37"/>
        <v>İSTANBUL-26.11.2015</v>
      </c>
      <c r="B2423" t="s">
        <v>61</v>
      </c>
      <c r="C2423" s="32" t="s">
        <v>3893</v>
      </c>
      <c r="D2423">
        <v>15</v>
      </c>
      <c r="F2423" t="s">
        <v>275</v>
      </c>
      <c r="J2423" s="7"/>
    </row>
    <row r="2424" spans="1:10" x14ac:dyDescent="0.3">
      <c r="A2424" t="str">
        <f t="shared" si="37"/>
        <v>İSTANBUL-26.11.2015</v>
      </c>
      <c r="B2424" t="s">
        <v>61</v>
      </c>
      <c r="C2424" s="32" t="s">
        <v>3893</v>
      </c>
      <c r="D2424">
        <v>15</v>
      </c>
      <c r="F2424" t="s">
        <v>275</v>
      </c>
      <c r="J2424" s="7"/>
    </row>
    <row r="2425" spans="1:10" x14ac:dyDescent="0.3">
      <c r="A2425" t="str">
        <f t="shared" si="37"/>
        <v>İSTANBUL-26.11.2015</v>
      </c>
      <c r="B2425" t="s">
        <v>61</v>
      </c>
      <c r="C2425" s="32" t="s">
        <v>3893</v>
      </c>
      <c r="D2425">
        <v>15</v>
      </c>
      <c r="F2425" t="s">
        <v>275</v>
      </c>
      <c r="J2425" s="7"/>
    </row>
    <row r="2426" spans="1:10" x14ac:dyDescent="0.3">
      <c r="A2426" t="str">
        <f t="shared" si="37"/>
        <v>İSTANBUL-25.02.2016</v>
      </c>
      <c r="B2426" t="s">
        <v>61</v>
      </c>
      <c r="C2426" s="32" t="s">
        <v>4698</v>
      </c>
      <c r="D2426">
        <v>15</v>
      </c>
      <c r="F2426" t="s">
        <v>72</v>
      </c>
      <c r="J2426" s="7"/>
    </row>
    <row r="2427" spans="1:10" x14ac:dyDescent="0.3">
      <c r="A2427" t="str">
        <f t="shared" si="37"/>
        <v>ARTVİN-21.03.2016</v>
      </c>
      <c r="B2427" t="s">
        <v>67</v>
      </c>
      <c r="C2427" s="32" t="s">
        <v>4480</v>
      </c>
      <c r="D2427">
        <v>16</v>
      </c>
      <c r="F2427" t="s">
        <v>72</v>
      </c>
      <c r="J2427" s="7"/>
    </row>
    <row r="2428" spans="1:10" x14ac:dyDescent="0.3">
      <c r="A2428" t="str">
        <f t="shared" si="37"/>
        <v>İSTANBUL-08.04.2016</v>
      </c>
      <c r="B2428" t="s">
        <v>61</v>
      </c>
      <c r="C2428" s="32" t="s">
        <v>4063</v>
      </c>
      <c r="D2428">
        <v>15</v>
      </c>
      <c r="F2428" t="s">
        <v>37</v>
      </c>
      <c r="J2428" s="7"/>
    </row>
    <row r="2429" spans="1:10" x14ac:dyDescent="0.3">
      <c r="A2429" t="str">
        <f t="shared" si="37"/>
        <v>ARTVİN-14.04.2016</v>
      </c>
      <c r="B2429" t="s">
        <v>67</v>
      </c>
      <c r="C2429" s="32" t="s">
        <v>3759</v>
      </c>
      <c r="D2429">
        <v>18</v>
      </c>
      <c r="F2429" t="s">
        <v>27</v>
      </c>
      <c r="J2429" s="7"/>
    </row>
    <row r="2430" spans="1:10" x14ac:dyDescent="0.3">
      <c r="A2430" t="str">
        <f t="shared" si="37"/>
        <v>ARTVİN-05.05.2016</v>
      </c>
      <c r="B2430" t="s">
        <v>67</v>
      </c>
      <c r="C2430" s="32" t="s">
        <v>4607</v>
      </c>
      <c r="D2430">
        <v>27</v>
      </c>
      <c r="F2430" t="s">
        <v>27</v>
      </c>
      <c r="J2430" s="7"/>
    </row>
    <row r="2431" spans="1:10" x14ac:dyDescent="0.3">
      <c r="A2431" t="str">
        <f t="shared" si="37"/>
        <v>İSTANBUL-12.05.2016</v>
      </c>
      <c r="B2431" t="s">
        <v>61</v>
      </c>
      <c r="C2431" s="32" t="s">
        <v>4066</v>
      </c>
      <c r="D2431">
        <v>22</v>
      </c>
      <c r="F2431" t="s">
        <v>27</v>
      </c>
      <c r="J2431" s="7"/>
    </row>
    <row r="2432" spans="1:10" x14ac:dyDescent="0.3">
      <c r="A2432" t="str">
        <f t="shared" si="37"/>
        <v>ARTVİN-28.05.2016</v>
      </c>
      <c r="B2432" t="s">
        <v>67</v>
      </c>
      <c r="C2432" s="32" t="s">
        <v>4379</v>
      </c>
      <c r="D2432">
        <v>25</v>
      </c>
      <c r="F2432" t="s">
        <v>27</v>
      </c>
      <c r="J2432" s="7"/>
    </row>
    <row r="2433" spans="1:10" x14ac:dyDescent="0.3">
      <c r="A2433" t="str">
        <f t="shared" si="37"/>
        <v>ARTVİN-10.06.2016</v>
      </c>
      <c r="B2433" t="s">
        <v>67</v>
      </c>
      <c r="C2433" s="32" t="s">
        <v>4883</v>
      </c>
      <c r="D2433">
        <v>24</v>
      </c>
      <c r="F2433" t="s">
        <v>37</v>
      </c>
      <c r="J2433" s="7"/>
    </row>
    <row r="2434" spans="1:10" x14ac:dyDescent="0.3">
      <c r="A2434" t="str">
        <f t="shared" si="37"/>
        <v>ARTVİN-14.06.2016</v>
      </c>
      <c r="B2434" t="s">
        <v>67</v>
      </c>
      <c r="C2434" s="32" t="s">
        <v>3538</v>
      </c>
      <c r="D2434">
        <v>32</v>
      </c>
      <c r="F2434" t="s">
        <v>27</v>
      </c>
      <c r="J2434" s="7"/>
    </row>
    <row r="2435" spans="1:10" x14ac:dyDescent="0.3">
      <c r="A2435" t="str">
        <f t="shared" ref="A2435:A2498" si="38">CONCATENATE(B2435,"-",C2435)</f>
        <v>ARTVİN-24.06.2016</v>
      </c>
      <c r="B2435" t="s">
        <v>67</v>
      </c>
      <c r="C2435" s="32" t="s">
        <v>3415</v>
      </c>
      <c r="D2435">
        <v>30</v>
      </c>
      <c r="F2435" t="s">
        <v>72</v>
      </c>
      <c r="J2435" s="7"/>
    </row>
    <row r="2436" spans="1:10" x14ac:dyDescent="0.3">
      <c r="A2436" t="str">
        <f t="shared" si="38"/>
        <v>ARTVİN-23.07.2016</v>
      </c>
      <c r="B2436" t="s">
        <v>67</v>
      </c>
      <c r="C2436" s="32" t="s">
        <v>3899</v>
      </c>
      <c r="D2436">
        <v>24</v>
      </c>
      <c r="F2436" t="s">
        <v>37</v>
      </c>
      <c r="J2436" s="7"/>
    </row>
    <row r="2437" spans="1:10" x14ac:dyDescent="0.3">
      <c r="A2437" t="str">
        <f t="shared" si="38"/>
        <v>ARTVİN-05.08.2016</v>
      </c>
      <c r="B2437" t="s">
        <v>67</v>
      </c>
      <c r="C2437" s="32" t="s">
        <v>3490</v>
      </c>
      <c r="D2437">
        <v>25</v>
      </c>
      <c r="F2437" t="s">
        <v>37</v>
      </c>
      <c r="J2437" s="7"/>
    </row>
    <row r="2438" spans="1:10" x14ac:dyDescent="0.3">
      <c r="A2438" t="str">
        <f t="shared" si="38"/>
        <v>İSTANBUL-06.08.2016</v>
      </c>
      <c r="B2438" t="s">
        <v>61</v>
      </c>
      <c r="C2438" s="32" t="s">
        <v>4928</v>
      </c>
      <c r="D2438">
        <v>28</v>
      </c>
      <c r="F2438" t="s">
        <v>72</v>
      </c>
      <c r="J2438" s="7"/>
    </row>
    <row r="2439" spans="1:10" x14ac:dyDescent="0.3">
      <c r="A2439" t="str">
        <f t="shared" si="38"/>
        <v>İSTANBUL-04.09.2016</v>
      </c>
      <c r="B2439" t="s">
        <v>61</v>
      </c>
      <c r="C2439" s="32" t="s">
        <v>3491</v>
      </c>
      <c r="D2439">
        <v>24</v>
      </c>
      <c r="F2439" t="s">
        <v>37</v>
      </c>
      <c r="J2439" s="7"/>
    </row>
    <row r="2440" spans="1:10" x14ac:dyDescent="0.3">
      <c r="A2440" t="str">
        <f t="shared" si="38"/>
        <v>İSTANBUL-04.09.2016</v>
      </c>
      <c r="B2440" t="s">
        <v>61</v>
      </c>
      <c r="C2440" s="32" t="s">
        <v>3491</v>
      </c>
      <c r="D2440">
        <v>24</v>
      </c>
      <c r="F2440" t="s">
        <v>37</v>
      </c>
      <c r="J2440" s="7"/>
    </row>
    <row r="2441" spans="1:10" x14ac:dyDescent="0.3">
      <c r="A2441" t="str">
        <f t="shared" si="38"/>
        <v>İSTANBUL-04.09.2016</v>
      </c>
      <c r="B2441" t="s">
        <v>61</v>
      </c>
      <c r="C2441" s="32" t="s">
        <v>3491</v>
      </c>
      <c r="D2441">
        <v>24</v>
      </c>
      <c r="F2441" t="s">
        <v>37</v>
      </c>
      <c r="J2441" s="7"/>
    </row>
    <row r="2442" spans="1:10" x14ac:dyDescent="0.3">
      <c r="A2442" t="str">
        <f t="shared" si="38"/>
        <v>İSTANBUL-04.09.2016</v>
      </c>
      <c r="B2442" t="s">
        <v>61</v>
      </c>
      <c r="C2442" s="32" t="s">
        <v>3491</v>
      </c>
      <c r="D2442">
        <v>24</v>
      </c>
      <c r="F2442" t="s">
        <v>37</v>
      </c>
      <c r="J2442" s="7"/>
    </row>
    <row r="2443" spans="1:10" x14ac:dyDescent="0.3">
      <c r="A2443" t="str">
        <f t="shared" si="38"/>
        <v>İSTANBUL-04.09.2016</v>
      </c>
      <c r="B2443" t="s">
        <v>61</v>
      </c>
      <c r="C2443" s="32" t="s">
        <v>3491</v>
      </c>
      <c r="D2443">
        <v>24</v>
      </c>
      <c r="F2443" t="s">
        <v>37</v>
      </c>
      <c r="J2443" s="7"/>
    </row>
    <row r="2444" spans="1:10" x14ac:dyDescent="0.3">
      <c r="A2444" t="str">
        <f t="shared" si="38"/>
        <v>İSTANBUL-04.09.2016</v>
      </c>
      <c r="B2444" t="s">
        <v>61</v>
      </c>
      <c r="C2444" s="32" t="s">
        <v>3491</v>
      </c>
      <c r="D2444">
        <v>24</v>
      </c>
      <c r="F2444" t="s">
        <v>37</v>
      </c>
      <c r="J2444" s="7"/>
    </row>
    <row r="2445" spans="1:10" x14ac:dyDescent="0.3">
      <c r="A2445" t="str">
        <f t="shared" si="38"/>
        <v>İSTANBUL-04.09.2016</v>
      </c>
      <c r="B2445" t="s">
        <v>61</v>
      </c>
      <c r="C2445" s="32" t="s">
        <v>3491</v>
      </c>
      <c r="D2445">
        <v>24</v>
      </c>
      <c r="F2445" t="s">
        <v>37</v>
      </c>
      <c r="J2445" s="7"/>
    </row>
    <row r="2446" spans="1:10" x14ac:dyDescent="0.3">
      <c r="A2446" t="str">
        <f t="shared" si="38"/>
        <v>İSTANBUL-04.09.2016</v>
      </c>
      <c r="B2446" t="s">
        <v>61</v>
      </c>
      <c r="C2446" s="32" t="s">
        <v>3491</v>
      </c>
      <c r="D2446">
        <v>24</v>
      </c>
      <c r="F2446" t="s">
        <v>37</v>
      </c>
      <c r="J2446" s="7"/>
    </row>
    <row r="2447" spans="1:10" x14ac:dyDescent="0.3">
      <c r="A2447" t="str">
        <f t="shared" si="38"/>
        <v>İSTANBUL-04.09.2016</v>
      </c>
      <c r="B2447" t="s">
        <v>61</v>
      </c>
      <c r="C2447" s="32" t="s">
        <v>3491</v>
      </c>
      <c r="D2447">
        <v>24</v>
      </c>
      <c r="F2447" t="s">
        <v>37</v>
      </c>
      <c r="J2447" s="7"/>
    </row>
    <row r="2448" spans="1:10" x14ac:dyDescent="0.3">
      <c r="A2448" t="str">
        <f t="shared" si="38"/>
        <v>ARTVİN-07.09.2016</v>
      </c>
      <c r="B2448" t="s">
        <v>67</v>
      </c>
      <c r="C2448" s="32" t="s">
        <v>4228</v>
      </c>
      <c r="D2448">
        <v>26</v>
      </c>
      <c r="F2448" t="s">
        <v>27</v>
      </c>
      <c r="J2448" s="7"/>
    </row>
    <row r="2449" spans="1:10" x14ac:dyDescent="0.3">
      <c r="A2449" t="str">
        <f t="shared" si="38"/>
        <v>ARTVİN-19.09.2016</v>
      </c>
      <c r="B2449" t="s">
        <v>67</v>
      </c>
      <c r="C2449" s="32" t="s">
        <v>4856</v>
      </c>
      <c r="D2449">
        <v>29</v>
      </c>
      <c r="F2449" t="s">
        <v>27</v>
      </c>
      <c r="J2449" s="7"/>
    </row>
    <row r="2450" spans="1:10" x14ac:dyDescent="0.3">
      <c r="A2450" t="str">
        <f t="shared" si="38"/>
        <v>ARTVİN-29.09.2016</v>
      </c>
      <c r="B2450" t="s">
        <v>67</v>
      </c>
      <c r="C2450" s="32" t="s">
        <v>3904</v>
      </c>
      <c r="D2450">
        <v>22</v>
      </c>
      <c r="F2450" t="s">
        <v>37</v>
      </c>
      <c r="J2450" s="7"/>
    </row>
    <row r="2451" spans="1:10" x14ac:dyDescent="0.3">
      <c r="A2451" t="str">
        <f t="shared" si="38"/>
        <v>ARTVİN-12.10.2016</v>
      </c>
      <c r="B2451" t="s">
        <v>67</v>
      </c>
      <c r="C2451" s="32" t="s">
        <v>3770</v>
      </c>
      <c r="D2451">
        <v>21</v>
      </c>
      <c r="F2451" t="s">
        <v>72</v>
      </c>
      <c r="J2451" s="7"/>
    </row>
    <row r="2452" spans="1:10" x14ac:dyDescent="0.3">
      <c r="A2452" t="str">
        <f t="shared" si="38"/>
        <v>ARTVİN-02.11.2016</v>
      </c>
      <c r="B2452" t="s">
        <v>67</v>
      </c>
      <c r="C2452" s="32" t="s">
        <v>3912</v>
      </c>
      <c r="D2452">
        <v>22</v>
      </c>
      <c r="F2452" t="s">
        <v>72</v>
      </c>
      <c r="J2452" s="7"/>
    </row>
    <row r="2453" spans="1:10" x14ac:dyDescent="0.3">
      <c r="A2453" t="str">
        <f t="shared" si="38"/>
        <v>ARTVİN-06.11.2016</v>
      </c>
      <c r="B2453" t="s">
        <v>67</v>
      </c>
      <c r="C2453" s="32" t="s">
        <v>3495</v>
      </c>
      <c r="D2453">
        <v>23</v>
      </c>
      <c r="F2453" t="s">
        <v>27</v>
      </c>
      <c r="J2453" s="7"/>
    </row>
    <row r="2454" spans="1:10" x14ac:dyDescent="0.3">
      <c r="A2454" t="str">
        <f t="shared" si="38"/>
        <v>ARTVİN-09.11.2016</v>
      </c>
      <c r="B2454" t="s">
        <v>67</v>
      </c>
      <c r="C2454" s="32" t="s">
        <v>3771</v>
      </c>
      <c r="D2454">
        <v>18</v>
      </c>
      <c r="F2454" t="s">
        <v>27</v>
      </c>
      <c r="J2454" s="7"/>
    </row>
    <row r="2455" spans="1:10" x14ac:dyDescent="0.3">
      <c r="A2455" t="str">
        <f t="shared" si="38"/>
        <v>ARTVİN-19.11.2016</v>
      </c>
      <c r="B2455" t="s">
        <v>67</v>
      </c>
      <c r="C2455" s="32" t="s">
        <v>4233</v>
      </c>
      <c r="D2455">
        <v>18</v>
      </c>
      <c r="F2455" t="s">
        <v>72</v>
      </c>
      <c r="J2455" s="7"/>
    </row>
    <row r="2456" spans="1:10" x14ac:dyDescent="0.3">
      <c r="A2456" t="str">
        <f t="shared" si="38"/>
        <v>ARTVİN-28.01.2017</v>
      </c>
      <c r="B2456" t="s">
        <v>67</v>
      </c>
      <c r="C2456" s="32" t="s">
        <v>3449</v>
      </c>
      <c r="D2456">
        <v>10</v>
      </c>
      <c r="F2456" t="s">
        <v>37</v>
      </c>
      <c r="J2456" s="7"/>
    </row>
    <row r="2457" spans="1:10" x14ac:dyDescent="0.3">
      <c r="A2457" t="str">
        <f t="shared" si="38"/>
        <v>ARTVİN-28.01.2017</v>
      </c>
      <c r="B2457" t="s">
        <v>67</v>
      </c>
      <c r="C2457" s="32" t="s">
        <v>3449</v>
      </c>
      <c r="D2457">
        <v>10</v>
      </c>
      <c r="F2457" t="s">
        <v>37</v>
      </c>
      <c r="J2457" s="7"/>
    </row>
    <row r="2458" spans="1:10" x14ac:dyDescent="0.3">
      <c r="A2458" t="str">
        <f t="shared" si="38"/>
        <v>ARTVİN-28.01.2017</v>
      </c>
      <c r="B2458" t="s">
        <v>67</v>
      </c>
      <c r="C2458" s="32" t="s">
        <v>3449</v>
      </c>
      <c r="D2458">
        <v>10</v>
      </c>
      <c r="F2458" t="s">
        <v>37</v>
      </c>
      <c r="J2458" s="7"/>
    </row>
    <row r="2459" spans="1:10" x14ac:dyDescent="0.3">
      <c r="A2459" t="str">
        <f t="shared" si="38"/>
        <v>ARTVİN-28.01.2017</v>
      </c>
      <c r="B2459" t="s">
        <v>67</v>
      </c>
      <c r="C2459" s="32" t="s">
        <v>3449</v>
      </c>
      <c r="D2459">
        <v>10</v>
      </c>
      <c r="F2459" t="s">
        <v>37</v>
      </c>
      <c r="J2459" s="7"/>
    </row>
    <row r="2460" spans="1:10" x14ac:dyDescent="0.3">
      <c r="A2460" t="str">
        <f t="shared" si="38"/>
        <v>ANKARA-09.02.2017</v>
      </c>
      <c r="B2460" t="s">
        <v>132</v>
      </c>
      <c r="C2460" s="32" t="s">
        <v>3497</v>
      </c>
      <c r="D2460">
        <v>12</v>
      </c>
      <c r="F2460" t="s">
        <v>37</v>
      </c>
      <c r="J2460" s="7"/>
    </row>
    <row r="2461" spans="1:10" x14ac:dyDescent="0.3">
      <c r="A2461" t="str">
        <f t="shared" si="38"/>
        <v>İSTANBUL-09.02.2017</v>
      </c>
      <c r="B2461" t="s">
        <v>61</v>
      </c>
      <c r="C2461" s="32" t="s">
        <v>3497</v>
      </c>
      <c r="D2461">
        <v>14</v>
      </c>
      <c r="F2461" t="s">
        <v>27</v>
      </c>
      <c r="J2461" s="7"/>
    </row>
    <row r="2462" spans="1:10" x14ac:dyDescent="0.3">
      <c r="A2462" t="str">
        <f t="shared" si="38"/>
        <v>İSTANBUL-09.02.2017</v>
      </c>
      <c r="B2462" t="s">
        <v>61</v>
      </c>
      <c r="C2462" s="32" t="s">
        <v>3497</v>
      </c>
      <c r="D2462">
        <v>14</v>
      </c>
      <c r="F2462" t="s">
        <v>27</v>
      </c>
      <c r="J2462" s="7"/>
    </row>
    <row r="2463" spans="1:10" x14ac:dyDescent="0.3">
      <c r="A2463" t="str">
        <f t="shared" si="38"/>
        <v>İSTANBUL-09.02.2017</v>
      </c>
      <c r="B2463" t="s">
        <v>61</v>
      </c>
      <c r="C2463" s="32" t="s">
        <v>3497</v>
      </c>
      <c r="D2463">
        <v>14</v>
      </c>
      <c r="F2463" t="s">
        <v>27</v>
      </c>
      <c r="J2463" s="7"/>
    </row>
    <row r="2464" spans="1:10" x14ac:dyDescent="0.3">
      <c r="A2464" t="str">
        <f t="shared" si="38"/>
        <v>İSTANBUL-09.02.2017</v>
      </c>
      <c r="B2464" t="s">
        <v>61</v>
      </c>
      <c r="C2464" s="32" t="s">
        <v>3497</v>
      </c>
      <c r="D2464">
        <v>14</v>
      </c>
      <c r="F2464" t="s">
        <v>27</v>
      </c>
      <c r="J2464" s="7"/>
    </row>
    <row r="2465" spans="1:10" x14ac:dyDescent="0.3">
      <c r="A2465" t="str">
        <f t="shared" si="38"/>
        <v>ARTVİN-10.02.2017</v>
      </c>
      <c r="B2465" t="s">
        <v>67</v>
      </c>
      <c r="C2465" s="32" t="s">
        <v>3916</v>
      </c>
      <c r="D2465">
        <v>14</v>
      </c>
      <c r="F2465" t="s">
        <v>27</v>
      </c>
      <c r="J2465" s="7"/>
    </row>
    <row r="2466" spans="1:10" x14ac:dyDescent="0.3">
      <c r="A2466" t="str">
        <f t="shared" si="38"/>
        <v>ARTVİN-13.02.2017</v>
      </c>
      <c r="B2466" t="s">
        <v>67</v>
      </c>
      <c r="C2466" s="32" t="s">
        <v>4386</v>
      </c>
      <c r="D2466">
        <v>18</v>
      </c>
      <c r="F2466" t="s">
        <v>72</v>
      </c>
      <c r="J2466" s="7"/>
    </row>
    <row r="2467" spans="1:10" x14ac:dyDescent="0.3">
      <c r="A2467" t="str">
        <f t="shared" si="38"/>
        <v>İSTANBUL-03.07.2017</v>
      </c>
      <c r="B2467" t="s">
        <v>61</v>
      </c>
      <c r="C2467" s="32" t="s">
        <v>3777</v>
      </c>
      <c r="D2467">
        <v>28</v>
      </c>
      <c r="F2467" t="s">
        <v>27</v>
      </c>
      <c r="J2467" s="7"/>
    </row>
    <row r="2468" spans="1:10" x14ac:dyDescent="0.3">
      <c r="A2468" t="str">
        <f t="shared" si="38"/>
        <v>ANKARA-06.08.2017</v>
      </c>
      <c r="B2468" t="s">
        <v>132</v>
      </c>
      <c r="C2468" s="32" t="s">
        <v>4247</v>
      </c>
      <c r="D2468">
        <v>29</v>
      </c>
      <c r="F2468" t="s">
        <v>27</v>
      </c>
      <c r="J2468" s="7"/>
    </row>
    <row r="2469" spans="1:10" x14ac:dyDescent="0.3">
      <c r="A2469" t="str">
        <f t="shared" si="38"/>
        <v>İSTANBUL-06.08.2017</v>
      </c>
      <c r="B2469" t="s">
        <v>61</v>
      </c>
      <c r="C2469" s="32" t="s">
        <v>4247</v>
      </c>
      <c r="D2469">
        <v>31</v>
      </c>
      <c r="F2469" t="s">
        <v>72</v>
      </c>
      <c r="J2469" s="7"/>
    </row>
    <row r="2470" spans="1:10" x14ac:dyDescent="0.3">
      <c r="A2470" t="str">
        <f t="shared" si="38"/>
        <v>ANKARA-09.08.2017</v>
      </c>
      <c r="B2470" t="s">
        <v>132</v>
      </c>
      <c r="C2470" s="32" t="s">
        <v>4784</v>
      </c>
      <c r="D2470">
        <v>28</v>
      </c>
      <c r="F2470" t="s">
        <v>37</v>
      </c>
      <c r="J2470" s="7"/>
    </row>
    <row r="2471" spans="1:10" x14ac:dyDescent="0.3">
      <c r="A2471" t="str">
        <f t="shared" si="38"/>
        <v>ANKARA-09.08.2017</v>
      </c>
      <c r="B2471" t="s">
        <v>132</v>
      </c>
      <c r="C2471" s="32" t="s">
        <v>4784</v>
      </c>
      <c r="D2471">
        <v>28</v>
      </c>
      <c r="F2471" t="s">
        <v>37</v>
      </c>
      <c r="J2471" s="7"/>
    </row>
    <row r="2472" spans="1:10" x14ac:dyDescent="0.3">
      <c r="A2472" t="str">
        <f t="shared" si="38"/>
        <v>ANKARA-09.08.2017</v>
      </c>
      <c r="B2472" t="s">
        <v>132</v>
      </c>
      <c r="C2472" s="32" t="s">
        <v>4784</v>
      </c>
      <c r="D2472">
        <v>28</v>
      </c>
      <c r="F2472" t="s">
        <v>37</v>
      </c>
      <c r="J2472" s="7"/>
    </row>
    <row r="2473" spans="1:10" x14ac:dyDescent="0.3">
      <c r="A2473" t="str">
        <f t="shared" si="38"/>
        <v>ANKARA-09.08.2017</v>
      </c>
      <c r="B2473" t="s">
        <v>132</v>
      </c>
      <c r="C2473" s="32" t="s">
        <v>4784</v>
      </c>
      <c r="D2473">
        <v>28</v>
      </c>
      <c r="F2473" t="s">
        <v>37</v>
      </c>
      <c r="J2473" s="7"/>
    </row>
    <row r="2474" spans="1:10" x14ac:dyDescent="0.3">
      <c r="A2474" t="str">
        <f t="shared" si="38"/>
        <v>İSTANBUL-09.11.2017</v>
      </c>
      <c r="B2474" t="s">
        <v>61</v>
      </c>
      <c r="C2474" s="32" t="s">
        <v>4502</v>
      </c>
      <c r="D2474">
        <v>19</v>
      </c>
      <c r="F2474" t="s">
        <v>37</v>
      </c>
      <c r="J2474" s="7"/>
    </row>
    <row r="2475" spans="1:10" x14ac:dyDescent="0.3">
      <c r="A2475" t="str">
        <f t="shared" si="38"/>
        <v>İSTANBUL-09.11.2017</v>
      </c>
      <c r="B2475" t="s">
        <v>61</v>
      </c>
      <c r="C2475" s="32" t="s">
        <v>4502</v>
      </c>
      <c r="D2475">
        <v>19</v>
      </c>
      <c r="F2475" t="s">
        <v>37</v>
      </c>
      <c r="J2475" s="7"/>
    </row>
    <row r="2476" spans="1:10" x14ac:dyDescent="0.3">
      <c r="A2476" t="str">
        <f t="shared" si="38"/>
        <v>İSTANBUL-09.11.2017</v>
      </c>
      <c r="B2476" t="s">
        <v>61</v>
      </c>
      <c r="C2476" s="32" t="s">
        <v>4502</v>
      </c>
      <c r="D2476">
        <v>19</v>
      </c>
      <c r="F2476" t="s">
        <v>37</v>
      </c>
      <c r="J2476" s="7"/>
    </row>
    <row r="2477" spans="1:10" x14ac:dyDescent="0.3">
      <c r="A2477" t="str">
        <f t="shared" si="38"/>
        <v>İSTANBUL-09.11.2017</v>
      </c>
      <c r="B2477" t="s">
        <v>61</v>
      </c>
      <c r="C2477" s="32" t="s">
        <v>4502</v>
      </c>
      <c r="D2477">
        <v>19</v>
      </c>
      <c r="F2477" t="s">
        <v>37</v>
      </c>
      <c r="J2477" s="7"/>
    </row>
    <row r="2478" spans="1:10" x14ac:dyDescent="0.3">
      <c r="A2478" t="str">
        <f t="shared" si="38"/>
        <v>İSTANBUL-09.11.2017</v>
      </c>
      <c r="B2478" t="s">
        <v>61</v>
      </c>
      <c r="C2478" s="32" t="s">
        <v>4502</v>
      </c>
      <c r="D2478">
        <v>19</v>
      </c>
      <c r="F2478" t="s">
        <v>37</v>
      </c>
      <c r="J2478" s="7"/>
    </row>
    <row r="2479" spans="1:10" x14ac:dyDescent="0.3">
      <c r="A2479" t="str">
        <f t="shared" si="38"/>
        <v>İSTANBUL-09.11.2017</v>
      </c>
      <c r="B2479" t="s">
        <v>61</v>
      </c>
      <c r="C2479" s="32" t="s">
        <v>4502</v>
      </c>
      <c r="D2479">
        <v>19</v>
      </c>
      <c r="F2479" t="s">
        <v>37</v>
      </c>
      <c r="J2479" s="7"/>
    </row>
    <row r="2480" spans="1:10" x14ac:dyDescent="0.3">
      <c r="A2480" t="str">
        <f t="shared" si="38"/>
        <v>İSTANBUL-09.11.2017</v>
      </c>
      <c r="B2480" t="s">
        <v>61</v>
      </c>
      <c r="C2480" s="32" t="s">
        <v>4502</v>
      </c>
      <c r="D2480">
        <v>19</v>
      </c>
      <c r="F2480" t="s">
        <v>37</v>
      </c>
      <c r="J2480" s="7"/>
    </row>
    <row r="2481" spans="1:10" x14ac:dyDescent="0.3">
      <c r="A2481" t="str">
        <f t="shared" si="38"/>
        <v>İSTANBUL-09.11.2017</v>
      </c>
      <c r="B2481" t="s">
        <v>61</v>
      </c>
      <c r="C2481" s="32" t="s">
        <v>4502</v>
      </c>
      <c r="D2481">
        <v>19</v>
      </c>
      <c r="F2481" t="s">
        <v>37</v>
      </c>
      <c r="J2481" s="7"/>
    </row>
    <row r="2482" spans="1:10" x14ac:dyDescent="0.3">
      <c r="A2482" t="str">
        <f t="shared" si="38"/>
        <v>İSTANBUL-09.11.2017</v>
      </c>
      <c r="B2482" t="s">
        <v>61</v>
      </c>
      <c r="C2482" s="32" t="s">
        <v>4502</v>
      </c>
      <c r="D2482">
        <v>19</v>
      </c>
      <c r="F2482" t="s">
        <v>37</v>
      </c>
      <c r="J2482" s="7"/>
    </row>
    <row r="2483" spans="1:10" x14ac:dyDescent="0.3">
      <c r="A2483" t="str">
        <f t="shared" si="38"/>
        <v>İSTANBUL-02.12.2017</v>
      </c>
      <c r="B2483" t="s">
        <v>61</v>
      </c>
      <c r="C2483" s="32" t="s">
        <v>4834</v>
      </c>
      <c r="D2483">
        <v>12</v>
      </c>
      <c r="F2483" t="s">
        <v>27</v>
      </c>
      <c r="J2483" s="7"/>
    </row>
    <row r="2484" spans="1:10" x14ac:dyDescent="0.3">
      <c r="A2484" t="str">
        <f t="shared" si="38"/>
        <v>ARTVİN-20.01.2018</v>
      </c>
      <c r="B2484" t="s">
        <v>67</v>
      </c>
      <c r="C2484" s="32" t="s">
        <v>3935</v>
      </c>
      <c r="D2484">
        <v>8</v>
      </c>
      <c r="F2484" t="s">
        <v>27</v>
      </c>
      <c r="J2484" s="7"/>
    </row>
    <row r="2485" spans="1:10" x14ac:dyDescent="0.3">
      <c r="A2485" t="str">
        <f t="shared" si="38"/>
        <v>ANKARA-11.03.2018</v>
      </c>
      <c r="B2485" t="s">
        <v>132</v>
      </c>
      <c r="C2485" s="32" t="s">
        <v>4396</v>
      </c>
      <c r="D2485">
        <v>16</v>
      </c>
      <c r="F2485" t="s">
        <v>275</v>
      </c>
      <c r="J2485" s="7"/>
    </row>
    <row r="2486" spans="1:10" x14ac:dyDescent="0.3">
      <c r="A2486" t="str">
        <f t="shared" si="38"/>
        <v>ANKARA-21.03.2018</v>
      </c>
      <c r="B2486" t="s">
        <v>132</v>
      </c>
      <c r="C2486" s="32" t="s">
        <v>4507</v>
      </c>
      <c r="D2486">
        <v>18</v>
      </c>
      <c r="F2486" t="s">
        <v>27</v>
      </c>
      <c r="J2486" s="7"/>
    </row>
    <row r="2487" spans="1:10" x14ac:dyDescent="0.3">
      <c r="A2487" t="str">
        <f t="shared" si="38"/>
        <v>İSTANBUL-21.03.2018</v>
      </c>
      <c r="B2487" t="s">
        <v>61</v>
      </c>
      <c r="C2487" s="32" t="s">
        <v>4507</v>
      </c>
      <c r="D2487">
        <v>18</v>
      </c>
      <c r="F2487" t="s">
        <v>27</v>
      </c>
      <c r="J2487" s="7"/>
    </row>
    <row r="2488" spans="1:10" x14ac:dyDescent="0.3">
      <c r="A2488" t="str">
        <f t="shared" si="38"/>
        <v>İSTANBUL-11.07.2018</v>
      </c>
      <c r="B2488" t="s">
        <v>61</v>
      </c>
      <c r="C2488" s="32" t="s">
        <v>3942</v>
      </c>
      <c r="D2488">
        <v>31</v>
      </c>
      <c r="F2488" t="s">
        <v>37</v>
      </c>
      <c r="J2488" s="7"/>
    </row>
    <row r="2489" spans="1:10" x14ac:dyDescent="0.3">
      <c r="A2489" t="str">
        <f t="shared" si="38"/>
        <v>İSTANBUL-11.07.2018</v>
      </c>
      <c r="B2489" t="s">
        <v>61</v>
      </c>
      <c r="C2489" s="32" t="s">
        <v>3942</v>
      </c>
      <c r="D2489">
        <v>31</v>
      </c>
      <c r="F2489" t="s">
        <v>37</v>
      </c>
      <c r="J2489" s="7"/>
    </row>
    <row r="2490" spans="1:10" x14ac:dyDescent="0.3">
      <c r="A2490" t="str">
        <f t="shared" si="38"/>
        <v>İSTANBUL-11.07.2018</v>
      </c>
      <c r="B2490" t="s">
        <v>61</v>
      </c>
      <c r="C2490" s="32" t="s">
        <v>3942</v>
      </c>
      <c r="D2490">
        <v>31</v>
      </c>
      <c r="F2490" t="s">
        <v>37</v>
      </c>
      <c r="J2490" s="7"/>
    </row>
    <row r="2491" spans="1:10" x14ac:dyDescent="0.3">
      <c r="A2491" t="str">
        <f t="shared" si="38"/>
        <v>İSTANBUL-11.07.2018</v>
      </c>
      <c r="B2491" t="s">
        <v>61</v>
      </c>
      <c r="C2491" s="32" t="s">
        <v>3942</v>
      </c>
      <c r="D2491">
        <v>31</v>
      </c>
      <c r="F2491" t="s">
        <v>37</v>
      </c>
      <c r="J2491" s="7"/>
    </row>
    <row r="2492" spans="1:10" x14ac:dyDescent="0.3">
      <c r="A2492" t="str">
        <f t="shared" si="38"/>
        <v>ANKARA-18.10.2018</v>
      </c>
      <c r="B2492" t="s">
        <v>132</v>
      </c>
      <c r="C2492" s="32" t="s">
        <v>4513</v>
      </c>
      <c r="D2492">
        <v>24</v>
      </c>
      <c r="F2492" t="s">
        <v>27</v>
      </c>
      <c r="J2492" s="7"/>
    </row>
    <row r="2493" spans="1:10" x14ac:dyDescent="0.3">
      <c r="A2493" t="str">
        <f t="shared" si="38"/>
        <v>ARTVİN-15.12.2018</v>
      </c>
      <c r="B2493" t="s">
        <v>67</v>
      </c>
      <c r="C2493" s="32" t="s">
        <v>4516</v>
      </c>
      <c r="D2493">
        <v>5</v>
      </c>
      <c r="F2493" t="s">
        <v>27</v>
      </c>
      <c r="J2493" s="7"/>
    </row>
    <row r="2494" spans="1:10" x14ac:dyDescent="0.3">
      <c r="A2494" t="str">
        <f t="shared" si="38"/>
        <v>ARTVİN-20.01.2019</v>
      </c>
      <c r="B2494" t="s">
        <v>67</v>
      </c>
      <c r="C2494" s="32" t="s">
        <v>3944</v>
      </c>
      <c r="D2494">
        <v>8</v>
      </c>
      <c r="F2494" t="s">
        <v>27</v>
      </c>
      <c r="J2494" s="7"/>
    </row>
    <row r="2495" spans="1:10" x14ac:dyDescent="0.3">
      <c r="A2495" t="str">
        <f t="shared" si="38"/>
        <v>ARTVİN-29.01.2019</v>
      </c>
      <c r="B2495" t="s">
        <v>67</v>
      </c>
      <c r="C2495" s="32" t="s">
        <v>4727</v>
      </c>
      <c r="D2495">
        <v>13</v>
      </c>
      <c r="F2495" t="s">
        <v>27</v>
      </c>
      <c r="J2495" s="7"/>
    </row>
    <row r="2496" spans="1:10" x14ac:dyDescent="0.3">
      <c r="A2496" t="str">
        <f t="shared" si="38"/>
        <v>ANKARA-24.05.2019</v>
      </c>
      <c r="B2496" t="s">
        <v>132</v>
      </c>
      <c r="C2496" s="32" t="s">
        <v>3631</v>
      </c>
      <c r="D2496">
        <v>26</v>
      </c>
      <c r="F2496" t="s">
        <v>37</v>
      </c>
      <c r="J2496" s="7"/>
    </row>
    <row r="2497" spans="1:10" x14ac:dyDescent="0.3">
      <c r="A2497" t="str">
        <f t="shared" si="38"/>
        <v>ANKARA-25.05.2019</v>
      </c>
      <c r="B2497" t="s">
        <v>132</v>
      </c>
      <c r="C2497" s="32" t="s">
        <v>4793</v>
      </c>
      <c r="D2497">
        <v>20</v>
      </c>
      <c r="F2497" t="s">
        <v>37</v>
      </c>
      <c r="J2497" s="7"/>
    </row>
    <row r="2498" spans="1:10" x14ac:dyDescent="0.3">
      <c r="A2498" t="str">
        <f t="shared" si="38"/>
        <v>ANKARA-27.06.2019</v>
      </c>
      <c r="B2498" t="s">
        <v>132</v>
      </c>
      <c r="C2498" s="32" t="s">
        <v>4266</v>
      </c>
      <c r="D2498">
        <v>33</v>
      </c>
      <c r="F2498" t="s">
        <v>27</v>
      </c>
      <c r="J2498" s="7"/>
    </row>
    <row r="2499" spans="1:10" x14ac:dyDescent="0.3">
      <c r="A2499" t="str">
        <f t="shared" ref="A2499:A2562" si="39">CONCATENATE(B2499,"-",C2499)</f>
        <v>İSTANBUL-04.08.2019</v>
      </c>
      <c r="B2499" t="s">
        <v>61</v>
      </c>
      <c r="C2499" s="32" t="s">
        <v>4411</v>
      </c>
      <c r="D2499">
        <v>26</v>
      </c>
      <c r="F2499" t="s">
        <v>37</v>
      </c>
      <c r="J2499" s="7"/>
    </row>
    <row r="2500" spans="1:10" x14ac:dyDescent="0.3">
      <c r="A2500" t="str">
        <f t="shared" si="39"/>
        <v>İSTANBUL-05.08.2019</v>
      </c>
      <c r="B2500" t="s">
        <v>61</v>
      </c>
      <c r="C2500" s="32" t="s">
        <v>4268</v>
      </c>
      <c r="D2500">
        <v>27</v>
      </c>
      <c r="F2500" t="s">
        <v>27</v>
      </c>
      <c r="J2500" s="7"/>
    </row>
    <row r="2501" spans="1:10" x14ac:dyDescent="0.3">
      <c r="A2501" t="str">
        <f t="shared" si="39"/>
        <v>İSTANBUL-06.08.2019</v>
      </c>
      <c r="B2501" t="s">
        <v>61</v>
      </c>
      <c r="C2501" s="32" t="s">
        <v>4794</v>
      </c>
      <c r="D2501">
        <v>27</v>
      </c>
      <c r="F2501" t="s">
        <v>27</v>
      </c>
      <c r="J2501" s="7"/>
    </row>
    <row r="2502" spans="1:10" x14ac:dyDescent="0.3">
      <c r="A2502" t="str">
        <f t="shared" si="39"/>
        <v>İSTANBUL-02.09.2019</v>
      </c>
      <c r="B2502" t="s">
        <v>61</v>
      </c>
      <c r="C2502" s="32" t="s">
        <v>4521</v>
      </c>
      <c r="D2502">
        <v>30</v>
      </c>
      <c r="F2502" t="s">
        <v>27</v>
      </c>
      <c r="J2502" s="7"/>
    </row>
    <row r="2503" spans="1:10" x14ac:dyDescent="0.3">
      <c r="A2503" t="str">
        <f t="shared" si="39"/>
        <v>İSTANBUL-05.09.2019</v>
      </c>
      <c r="B2503" t="s">
        <v>61</v>
      </c>
      <c r="C2503" s="32" t="s">
        <v>4729</v>
      </c>
      <c r="D2503">
        <v>28</v>
      </c>
      <c r="F2503" t="s">
        <v>37</v>
      </c>
      <c r="J2503" s="7"/>
    </row>
    <row r="2504" spans="1:10" x14ac:dyDescent="0.3">
      <c r="A2504" t="str">
        <f t="shared" si="39"/>
        <v>İSTANBUL-05.09.2019</v>
      </c>
      <c r="B2504" t="s">
        <v>61</v>
      </c>
      <c r="C2504" s="32" t="s">
        <v>4729</v>
      </c>
      <c r="D2504">
        <v>28</v>
      </c>
      <c r="F2504" t="s">
        <v>37</v>
      </c>
      <c r="J2504" s="7"/>
    </row>
    <row r="2505" spans="1:10" x14ac:dyDescent="0.3">
      <c r="A2505" t="str">
        <f t="shared" si="39"/>
        <v>İSTANBUL-05.09.2019</v>
      </c>
      <c r="B2505" t="s">
        <v>61</v>
      </c>
      <c r="C2505" s="32" t="s">
        <v>4729</v>
      </c>
      <c r="D2505">
        <v>28</v>
      </c>
      <c r="F2505" t="s">
        <v>37</v>
      </c>
      <c r="J2505" s="7"/>
    </row>
    <row r="2506" spans="1:10" x14ac:dyDescent="0.3">
      <c r="A2506" t="str">
        <f t="shared" si="39"/>
        <v>İSTANBUL-05.09.2019</v>
      </c>
      <c r="B2506" t="s">
        <v>61</v>
      </c>
      <c r="C2506" s="32" t="s">
        <v>4729</v>
      </c>
      <c r="D2506">
        <v>28</v>
      </c>
      <c r="F2506" t="s">
        <v>37</v>
      </c>
      <c r="J2506" s="7"/>
    </row>
    <row r="2507" spans="1:10" x14ac:dyDescent="0.3">
      <c r="A2507" t="str">
        <f t="shared" si="39"/>
        <v>KONYA-06.09.2019</v>
      </c>
      <c r="B2507" t="s">
        <v>281</v>
      </c>
      <c r="C2507" s="32" t="s">
        <v>3793</v>
      </c>
      <c r="D2507">
        <v>30</v>
      </c>
      <c r="F2507" t="s">
        <v>37</v>
      </c>
      <c r="J2507" s="7"/>
    </row>
    <row r="2508" spans="1:10" x14ac:dyDescent="0.3">
      <c r="A2508" t="str">
        <f t="shared" si="39"/>
        <v>İSTANBUL-07.09.2019</v>
      </c>
      <c r="B2508" t="s">
        <v>61</v>
      </c>
      <c r="C2508" s="32" t="s">
        <v>4134</v>
      </c>
      <c r="D2508">
        <v>26</v>
      </c>
      <c r="F2508" t="s">
        <v>27</v>
      </c>
      <c r="J2508" s="7"/>
    </row>
    <row r="2509" spans="1:10" x14ac:dyDescent="0.3">
      <c r="A2509" t="str">
        <f t="shared" si="39"/>
        <v>SAKARYA-08.09.2019</v>
      </c>
      <c r="B2509" t="s">
        <v>234</v>
      </c>
      <c r="C2509" s="32" t="s">
        <v>4323</v>
      </c>
      <c r="D2509">
        <v>28</v>
      </c>
      <c r="F2509" t="s">
        <v>27</v>
      </c>
      <c r="J2509" s="7"/>
    </row>
    <row r="2510" spans="1:10" x14ac:dyDescent="0.3">
      <c r="A2510" t="str">
        <f t="shared" si="39"/>
        <v>İSTANBUL-01.10.2019</v>
      </c>
      <c r="B2510" t="s">
        <v>61</v>
      </c>
      <c r="C2510" s="32" t="s">
        <v>4523</v>
      </c>
      <c r="D2510">
        <v>28</v>
      </c>
      <c r="F2510" t="s">
        <v>72</v>
      </c>
      <c r="J2510" s="7"/>
    </row>
    <row r="2511" spans="1:10" x14ac:dyDescent="0.3">
      <c r="A2511" t="str">
        <f t="shared" si="39"/>
        <v>İSTANBUL-04.10.2019</v>
      </c>
      <c r="B2511" t="s">
        <v>61</v>
      </c>
      <c r="C2511" s="32" t="s">
        <v>4138</v>
      </c>
      <c r="D2511">
        <v>28</v>
      </c>
      <c r="F2511" t="s">
        <v>27</v>
      </c>
      <c r="J2511" s="7"/>
    </row>
    <row r="2512" spans="1:10" x14ac:dyDescent="0.3">
      <c r="A2512" t="str">
        <f t="shared" si="39"/>
        <v>ANKARA-16.10.2019</v>
      </c>
      <c r="B2512" t="s">
        <v>132</v>
      </c>
      <c r="C2512" s="32" t="s">
        <v>4139</v>
      </c>
      <c r="D2512">
        <v>27</v>
      </c>
      <c r="F2512" t="s">
        <v>37</v>
      </c>
      <c r="J2512" s="7"/>
    </row>
    <row r="2513" spans="1:10" x14ac:dyDescent="0.3">
      <c r="A2513" t="str">
        <f t="shared" si="39"/>
        <v>ANKARA-23.10.2019</v>
      </c>
      <c r="B2513" t="s">
        <v>132</v>
      </c>
      <c r="C2513" s="32" t="s">
        <v>4412</v>
      </c>
      <c r="D2513">
        <v>22</v>
      </c>
      <c r="F2513" t="s">
        <v>27</v>
      </c>
      <c r="J2513" s="7"/>
    </row>
    <row r="2514" spans="1:10" x14ac:dyDescent="0.3">
      <c r="A2514" t="str">
        <f t="shared" si="39"/>
        <v>ANKARA-28.10.2019</v>
      </c>
      <c r="B2514" t="s">
        <v>132</v>
      </c>
      <c r="C2514" s="32" t="s">
        <v>4270</v>
      </c>
      <c r="D2514">
        <v>20</v>
      </c>
      <c r="F2514" t="s">
        <v>27</v>
      </c>
      <c r="J2514" s="7"/>
    </row>
    <row r="2515" spans="1:10" x14ac:dyDescent="0.3">
      <c r="A2515" t="str">
        <f t="shared" si="39"/>
        <v>ANKARA-01.11.2019</v>
      </c>
      <c r="B2515" t="s">
        <v>132</v>
      </c>
      <c r="C2515" s="32" t="s">
        <v>4324</v>
      </c>
      <c r="D2515">
        <v>13</v>
      </c>
      <c r="F2515" t="s">
        <v>37</v>
      </c>
      <c r="J2515" s="7"/>
    </row>
    <row r="2516" spans="1:10" x14ac:dyDescent="0.3">
      <c r="A2516" t="str">
        <f t="shared" si="39"/>
        <v>ANKARA-03.11.2019</v>
      </c>
      <c r="B2516" t="s">
        <v>132</v>
      </c>
      <c r="C2516" s="32" t="s">
        <v>4524</v>
      </c>
      <c r="D2516">
        <v>18</v>
      </c>
      <c r="F2516" t="s">
        <v>27</v>
      </c>
      <c r="J2516" s="7"/>
    </row>
    <row r="2517" spans="1:10" x14ac:dyDescent="0.3">
      <c r="A2517" t="str">
        <f t="shared" si="39"/>
        <v>İSTANBUL-13.11.2019</v>
      </c>
      <c r="B2517" t="s">
        <v>61</v>
      </c>
      <c r="C2517" s="32" t="s">
        <v>4525</v>
      </c>
      <c r="D2517">
        <v>25</v>
      </c>
      <c r="F2517" t="s">
        <v>27</v>
      </c>
      <c r="J2517" s="7"/>
    </row>
    <row r="2518" spans="1:10" x14ac:dyDescent="0.3">
      <c r="A2518" t="str">
        <f t="shared" si="39"/>
        <v>İSTANBUL-13.11.2019</v>
      </c>
      <c r="B2518" t="s">
        <v>61</v>
      </c>
      <c r="C2518" s="32" t="s">
        <v>4525</v>
      </c>
      <c r="D2518">
        <v>25</v>
      </c>
      <c r="F2518" t="s">
        <v>27</v>
      </c>
      <c r="J2518" s="7"/>
    </row>
    <row r="2519" spans="1:10" x14ac:dyDescent="0.3">
      <c r="A2519" t="str">
        <f t="shared" si="39"/>
        <v>İSTANBUL-13.11.2019</v>
      </c>
      <c r="B2519" t="s">
        <v>61</v>
      </c>
      <c r="C2519" s="32" t="s">
        <v>4525</v>
      </c>
      <c r="D2519">
        <v>25</v>
      </c>
      <c r="F2519" t="s">
        <v>27</v>
      </c>
      <c r="J2519" s="7"/>
    </row>
    <row r="2520" spans="1:10" x14ac:dyDescent="0.3">
      <c r="A2520" t="str">
        <f t="shared" si="39"/>
        <v>İSTANBUL-13.11.2019</v>
      </c>
      <c r="B2520" t="s">
        <v>61</v>
      </c>
      <c r="C2520" s="32" t="s">
        <v>4525</v>
      </c>
      <c r="D2520">
        <v>25</v>
      </c>
      <c r="F2520" t="s">
        <v>27</v>
      </c>
      <c r="J2520" s="7"/>
    </row>
    <row r="2521" spans="1:10" x14ac:dyDescent="0.3">
      <c r="A2521" t="str">
        <f t="shared" si="39"/>
        <v>ANKARA-20.11.2019</v>
      </c>
      <c r="B2521" t="s">
        <v>132</v>
      </c>
      <c r="C2521" s="32" t="s">
        <v>4140</v>
      </c>
      <c r="D2521">
        <v>15</v>
      </c>
      <c r="F2521" t="s">
        <v>275</v>
      </c>
      <c r="J2521" s="7"/>
    </row>
    <row r="2522" spans="1:10" x14ac:dyDescent="0.3">
      <c r="A2522" t="str">
        <f t="shared" si="39"/>
        <v>ANKARA-20.11.2019</v>
      </c>
      <c r="B2522" t="s">
        <v>132</v>
      </c>
      <c r="C2522" s="32" t="s">
        <v>4140</v>
      </c>
      <c r="D2522">
        <v>15</v>
      </c>
      <c r="F2522" t="s">
        <v>275</v>
      </c>
      <c r="J2522" s="7"/>
    </row>
    <row r="2523" spans="1:10" x14ac:dyDescent="0.3">
      <c r="A2523" t="str">
        <f t="shared" si="39"/>
        <v>ANKARA-20.11.2019</v>
      </c>
      <c r="B2523" t="s">
        <v>132</v>
      </c>
      <c r="C2523" s="32" t="s">
        <v>4140</v>
      </c>
      <c r="D2523">
        <v>15</v>
      </c>
      <c r="F2523" t="s">
        <v>275</v>
      </c>
      <c r="J2523" s="7"/>
    </row>
    <row r="2524" spans="1:10" x14ac:dyDescent="0.3">
      <c r="A2524" t="str">
        <f t="shared" si="39"/>
        <v>ANKARA-20.11.2019</v>
      </c>
      <c r="B2524" t="s">
        <v>132</v>
      </c>
      <c r="C2524" s="32" t="s">
        <v>4140</v>
      </c>
      <c r="D2524">
        <v>15</v>
      </c>
      <c r="F2524" t="s">
        <v>275</v>
      </c>
      <c r="J2524" s="7"/>
    </row>
    <row r="2525" spans="1:10" x14ac:dyDescent="0.3">
      <c r="A2525" t="str">
        <f t="shared" si="39"/>
        <v>ANKARA-20.11.2019</v>
      </c>
      <c r="B2525" t="s">
        <v>132</v>
      </c>
      <c r="C2525" s="32" t="s">
        <v>4140</v>
      </c>
      <c r="D2525">
        <v>15</v>
      </c>
      <c r="F2525" t="s">
        <v>275</v>
      </c>
      <c r="J2525" s="7"/>
    </row>
    <row r="2526" spans="1:10" x14ac:dyDescent="0.3">
      <c r="A2526" t="str">
        <f t="shared" si="39"/>
        <v>ANKARA-20.11.2019</v>
      </c>
      <c r="B2526" t="s">
        <v>132</v>
      </c>
      <c r="C2526" s="32" t="s">
        <v>4140</v>
      </c>
      <c r="D2526">
        <v>15</v>
      </c>
      <c r="F2526" t="s">
        <v>275</v>
      </c>
      <c r="J2526" s="7"/>
    </row>
    <row r="2527" spans="1:10" x14ac:dyDescent="0.3">
      <c r="A2527" t="str">
        <f t="shared" si="39"/>
        <v>ANKARA-20.11.2019</v>
      </c>
      <c r="B2527" t="s">
        <v>132</v>
      </c>
      <c r="C2527" s="32" t="s">
        <v>4140</v>
      </c>
      <c r="D2527">
        <v>15</v>
      </c>
      <c r="F2527" t="s">
        <v>275</v>
      </c>
      <c r="J2527" s="7"/>
    </row>
    <row r="2528" spans="1:10" x14ac:dyDescent="0.3">
      <c r="A2528" t="str">
        <f t="shared" si="39"/>
        <v>ANKARA-20.11.2019</v>
      </c>
      <c r="B2528" t="s">
        <v>132</v>
      </c>
      <c r="C2528" s="32" t="s">
        <v>4140</v>
      </c>
      <c r="D2528">
        <v>15</v>
      </c>
      <c r="F2528" t="s">
        <v>275</v>
      </c>
      <c r="J2528" s="7"/>
    </row>
    <row r="2529" spans="1:10" x14ac:dyDescent="0.3">
      <c r="A2529" t="str">
        <f t="shared" si="39"/>
        <v>ANKARA-20.11.2019</v>
      </c>
      <c r="B2529" t="s">
        <v>132</v>
      </c>
      <c r="C2529" s="32" t="s">
        <v>4140</v>
      </c>
      <c r="D2529">
        <v>15</v>
      </c>
      <c r="F2529" t="s">
        <v>275</v>
      </c>
      <c r="J2529" s="7"/>
    </row>
    <row r="2530" spans="1:10" x14ac:dyDescent="0.3">
      <c r="A2530" t="str">
        <f t="shared" si="39"/>
        <v>ANKARA-20.11.2019</v>
      </c>
      <c r="B2530" t="s">
        <v>132</v>
      </c>
      <c r="C2530" s="32" t="s">
        <v>4140</v>
      </c>
      <c r="D2530">
        <v>15</v>
      </c>
      <c r="F2530" t="s">
        <v>275</v>
      </c>
      <c r="J2530" s="7"/>
    </row>
    <row r="2531" spans="1:10" x14ac:dyDescent="0.3">
      <c r="A2531" t="str">
        <f t="shared" si="39"/>
        <v>ANKARA-20.11.2019</v>
      </c>
      <c r="B2531" t="s">
        <v>132</v>
      </c>
      <c r="C2531" s="32" t="s">
        <v>4140</v>
      </c>
      <c r="D2531">
        <v>15</v>
      </c>
      <c r="F2531" t="s">
        <v>275</v>
      </c>
      <c r="J2531" s="7"/>
    </row>
    <row r="2532" spans="1:10" x14ac:dyDescent="0.3">
      <c r="A2532" t="str">
        <f t="shared" si="39"/>
        <v>ANKARA-20.11.2019</v>
      </c>
      <c r="B2532" t="s">
        <v>132</v>
      </c>
      <c r="C2532" s="32" t="s">
        <v>4140</v>
      </c>
      <c r="D2532">
        <v>15</v>
      </c>
      <c r="F2532" t="s">
        <v>275</v>
      </c>
      <c r="J2532" s="7"/>
    </row>
    <row r="2533" spans="1:10" x14ac:dyDescent="0.3">
      <c r="A2533" t="str">
        <f t="shared" si="39"/>
        <v>ANKARA-20.11.2019</v>
      </c>
      <c r="B2533" t="s">
        <v>132</v>
      </c>
      <c r="C2533" s="32" t="s">
        <v>4140</v>
      </c>
      <c r="D2533">
        <v>15</v>
      </c>
      <c r="F2533" t="s">
        <v>275</v>
      </c>
      <c r="J2533" s="7"/>
    </row>
    <row r="2534" spans="1:10" x14ac:dyDescent="0.3">
      <c r="A2534" t="str">
        <f t="shared" si="39"/>
        <v>ANKARA-20.11.2019</v>
      </c>
      <c r="B2534" t="s">
        <v>132</v>
      </c>
      <c r="C2534" s="32" t="s">
        <v>4140</v>
      </c>
      <c r="D2534">
        <v>15</v>
      </c>
      <c r="F2534" t="s">
        <v>275</v>
      </c>
      <c r="J2534" s="7"/>
    </row>
    <row r="2535" spans="1:10" x14ac:dyDescent="0.3">
      <c r="A2535" t="str">
        <f t="shared" si="39"/>
        <v>ANKARA-20.11.2019</v>
      </c>
      <c r="B2535" t="s">
        <v>132</v>
      </c>
      <c r="C2535" s="32" t="s">
        <v>4140</v>
      </c>
      <c r="D2535">
        <v>15</v>
      </c>
      <c r="F2535" t="s">
        <v>275</v>
      </c>
      <c r="J2535" s="7"/>
    </row>
    <row r="2536" spans="1:10" x14ac:dyDescent="0.3">
      <c r="A2536" t="str">
        <f t="shared" si="39"/>
        <v>ANKARA-20.11.2019</v>
      </c>
      <c r="B2536" t="s">
        <v>132</v>
      </c>
      <c r="C2536" s="32" t="s">
        <v>4140</v>
      </c>
      <c r="D2536">
        <v>15</v>
      </c>
      <c r="F2536" t="s">
        <v>275</v>
      </c>
      <c r="J2536" s="7"/>
    </row>
    <row r="2537" spans="1:10" x14ac:dyDescent="0.3">
      <c r="A2537" t="str">
        <f t="shared" si="39"/>
        <v>ANKARA-22.11.2019</v>
      </c>
      <c r="B2537" t="s">
        <v>132</v>
      </c>
      <c r="C2537" s="32" t="s">
        <v>4817</v>
      </c>
      <c r="D2537">
        <v>14</v>
      </c>
      <c r="F2537" t="s">
        <v>27</v>
      </c>
      <c r="J2537" s="7"/>
    </row>
    <row r="2538" spans="1:10" x14ac:dyDescent="0.3">
      <c r="A2538" t="str">
        <f t="shared" si="39"/>
        <v>ANKARA-25.11.2019</v>
      </c>
      <c r="B2538" t="s">
        <v>132</v>
      </c>
      <c r="C2538" s="32" t="s">
        <v>3953</v>
      </c>
      <c r="D2538">
        <v>13</v>
      </c>
      <c r="F2538" t="s">
        <v>27</v>
      </c>
      <c r="J2538" s="7"/>
    </row>
    <row r="2539" spans="1:10" x14ac:dyDescent="0.3">
      <c r="A2539" t="str">
        <f t="shared" si="39"/>
        <v>ANKARA-05.12.2019</v>
      </c>
      <c r="B2539" t="s">
        <v>132</v>
      </c>
      <c r="C2539" s="32" t="s">
        <v>4526</v>
      </c>
      <c r="D2539">
        <v>2</v>
      </c>
      <c r="F2539" t="s">
        <v>27</v>
      </c>
      <c r="J2539" s="7"/>
    </row>
    <row r="2540" spans="1:10" x14ac:dyDescent="0.3">
      <c r="A2540" t="str">
        <f t="shared" si="39"/>
        <v>İSTANBUL-07.12.2019</v>
      </c>
      <c r="B2540" t="s">
        <v>61</v>
      </c>
      <c r="C2540" s="32" t="s">
        <v>3954</v>
      </c>
      <c r="D2540">
        <v>14</v>
      </c>
      <c r="F2540" t="s">
        <v>27</v>
      </c>
      <c r="J2540" s="7"/>
    </row>
    <row r="2541" spans="1:10" x14ac:dyDescent="0.3">
      <c r="A2541" t="str">
        <f t="shared" si="39"/>
        <v>İSTANBUL-08.12.2019</v>
      </c>
      <c r="B2541" t="s">
        <v>61</v>
      </c>
      <c r="C2541" s="32" t="s">
        <v>3955</v>
      </c>
      <c r="D2541">
        <v>15</v>
      </c>
      <c r="F2541" t="s">
        <v>37</v>
      </c>
      <c r="J2541" s="7"/>
    </row>
    <row r="2542" spans="1:10" x14ac:dyDescent="0.3">
      <c r="A2542" t="str">
        <f t="shared" si="39"/>
        <v>İSTANBUL-10.12.2019</v>
      </c>
      <c r="B2542" t="s">
        <v>61</v>
      </c>
      <c r="C2542" s="32" t="s">
        <v>4527</v>
      </c>
      <c r="D2542">
        <v>13</v>
      </c>
      <c r="F2542" t="s">
        <v>27</v>
      </c>
      <c r="J2542" s="7"/>
    </row>
    <row r="2543" spans="1:10" x14ac:dyDescent="0.3">
      <c r="A2543" t="str">
        <f t="shared" si="39"/>
        <v>İSTANBUL-11.12.2019</v>
      </c>
      <c r="B2543" t="s">
        <v>61</v>
      </c>
      <c r="C2543" s="32" t="s">
        <v>4835</v>
      </c>
      <c r="D2543">
        <v>14</v>
      </c>
      <c r="F2543" t="s">
        <v>37</v>
      </c>
      <c r="J2543" s="7"/>
    </row>
    <row r="2544" spans="1:10" x14ac:dyDescent="0.3">
      <c r="A2544" t="str">
        <f t="shared" si="39"/>
        <v>ANKARA-17.12.2019</v>
      </c>
      <c r="B2544" t="s">
        <v>132</v>
      </c>
      <c r="C2544" s="32" t="s">
        <v>4528</v>
      </c>
      <c r="D2544">
        <v>13</v>
      </c>
      <c r="F2544" t="s">
        <v>275</v>
      </c>
      <c r="J2544" s="7"/>
    </row>
    <row r="2545" spans="1:10" x14ac:dyDescent="0.3">
      <c r="A2545" t="str">
        <f t="shared" si="39"/>
        <v>ANKARA-18.12.2019</v>
      </c>
      <c r="B2545" t="s">
        <v>132</v>
      </c>
      <c r="C2545" s="32" t="s">
        <v>3505</v>
      </c>
      <c r="D2545">
        <v>6</v>
      </c>
      <c r="F2545" t="s">
        <v>275</v>
      </c>
      <c r="J2545" s="7"/>
    </row>
    <row r="2546" spans="1:10" x14ac:dyDescent="0.3">
      <c r="A2546" t="str">
        <f t="shared" si="39"/>
        <v>ANKARA-18.12.2019</v>
      </c>
      <c r="B2546" t="s">
        <v>132</v>
      </c>
      <c r="C2546" s="32" t="s">
        <v>3505</v>
      </c>
      <c r="D2546">
        <v>6</v>
      </c>
      <c r="F2546" t="s">
        <v>275</v>
      </c>
      <c r="J2546" s="7"/>
    </row>
    <row r="2547" spans="1:10" x14ac:dyDescent="0.3">
      <c r="A2547" t="str">
        <f t="shared" si="39"/>
        <v>ANKARA-18.12.2019</v>
      </c>
      <c r="B2547" t="s">
        <v>132</v>
      </c>
      <c r="C2547" s="32" t="s">
        <v>3505</v>
      </c>
      <c r="D2547">
        <v>6</v>
      </c>
      <c r="F2547" t="s">
        <v>275</v>
      </c>
      <c r="J2547" s="7"/>
    </row>
    <row r="2548" spans="1:10" x14ac:dyDescent="0.3">
      <c r="A2548" t="str">
        <f t="shared" si="39"/>
        <v>ANKARA-18.12.2019</v>
      </c>
      <c r="B2548" t="s">
        <v>132</v>
      </c>
      <c r="C2548" s="32" t="s">
        <v>3505</v>
      </c>
      <c r="D2548">
        <v>6</v>
      </c>
      <c r="F2548" t="s">
        <v>275</v>
      </c>
      <c r="J2548" s="7"/>
    </row>
    <row r="2549" spans="1:10" x14ac:dyDescent="0.3">
      <c r="A2549" t="str">
        <f t="shared" si="39"/>
        <v>ANKARA-18.12.2019</v>
      </c>
      <c r="B2549" t="s">
        <v>132</v>
      </c>
      <c r="C2549" s="32" t="s">
        <v>3505</v>
      </c>
      <c r="D2549">
        <v>6</v>
      </c>
      <c r="F2549" t="s">
        <v>275</v>
      </c>
      <c r="J2549" s="7"/>
    </row>
    <row r="2550" spans="1:10" x14ac:dyDescent="0.3">
      <c r="A2550" t="str">
        <f t="shared" si="39"/>
        <v>ANKARA-18.12.2019</v>
      </c>
      <c r="B2550" t="s">
        <v>132</v>
      </c>
      <c r="C2550" s="32" t="s">
        <v>3505</v>
      </c>
      <c r="D2550">
        <v>6</v>
      </c>
      <c r="F2550" t="s">
        <v>275</v>
      </c>
      <c r="J2550" s="7"/>
    </row>
    <row r="2551" spans="1:10" x14ac:dyDescent="0.3">
      <c r="A2551" t="str">
        <f t="shared" si="39"/>
        <v>ANKARA-18.12.2019</v>
      </c>
      <c r="B2551" t="s">
        <v>132</v>
      </c>
      <c r="C2551" s="32" t="s">
        <v>3505</v>
      </c>
      <c r="D2551">
        <v>6</v>
      </c>
      <c r="F2551" t="s">
        <v>275</v>
      </c>
      <c r="J2551" s="7"/>
    </row>
    <row r="2552" spans="1:10" x14ac:dyDescent="0.3">
      <c r="A2552" t="str">
        <f t="shared" si="39"/>
        <v>ANKARA-18.12.2019</v>
      </c>
      <c r="B2552" t="s">
        <v>132</v>
      </c>
      <c r="C2552" s="32" t="s">
        <v>3505</v>
      </c>
      <c r="D2552">
        <v>6</v>
      </c>
      <c r="F2552" t="s">
        <v>275</v>
      </c>
      <c r="J2552" s="7"/>
    </row>
    <row r="2553" spans="1:10" x14ac:dyDescent="0.3">
      <c r="A2553" t="str">
        <f t="shared" si="39"/>
        <v>ANKARA-18.12.2019</v>
      </c>
      <c r="B2553" t="s">
        <v>132</v>
      </c>
      <c r="C2553" s="32" t="s">
        <v>3505</v>
      </c>
      <c r="D2553">
        <v>6</v>
      </c>
      <c r="F2553" t="s">
        <v>275</v>
      </c>
      <c r="J2553" s="7"/>
    </row>
    <row r="2554" spans="1:10" x14ac:dyDescent="0.3">
      <c r="A2554" t="str">
        <f t="shared" si="39"/>
        <v>ANKARA-04.01.2020</v>
      </c>
      <c r="B2554" t="s">
        <v>132</v>
      </c>
      <c r="C2554" s="32" t="s">
        <v>4141</v>
      </c>
      <c r="D2554">
        <v>4</v>
      </c>
      <c r="F2554" t="s">
        <v>27</v>
      </c>
      <c r="J2554" s="7"/>
    </row>
    <row r="2555" spans="1:10" x14ac:dyDescent="0.3">
      <c r="A2555" t="str">
        <f t="shared" si="39"/>
        <v>ANKARA-09.01.2020</v>
      </c>
      <c r="B2555" t="s">
        <v>132</v>
      </c>
      <c r="C2555" s="32" t="s">
        <v>3956</v>
      </c>
      <c r="D2555">
        <v>2</v>
      </c>
      <c r="F2555" t="s">
        <v>27</v>
      </c>
      <c r="J2555" s="7"/>
    </row>
    <row r="2556" spans="1:10" x14ac:dyDescent="0.3">
      <c r="A2556" t="str">
        <f t="shared" si="39"/>
        <v>ANKARA-17.01.2020</v>
      </c>
      <c r="B2556" t="s">
        <v>132</v>
      </c>
      <c r="C2556" s="32" t="s">
        <v>4732</v>
      </c>
      <c r="D2556">
        <v>6</v>
      </c>
      <c r="F2556" t="s">
        <v>27</v>
      </c>
      <c r="J2556" s="7"/>
    </row>
    <row r="2557" spans="1:10" x14ac:dyDescent="0.3">
      <c r="A2557" t="str">
        <f t="shared" si="39"/>
        <v>ANKARA-23.01.2020</v>
      </c>
      <c r="B2557" t="s">
        <v>132</v>
      </c>
      <c r="C2557" s="32" t="s">
        <v>4413</v>
      </c>
      <c r="D2557">
        <v>2</v>
      </c>
      <c r="F2557" t="s">
        <v>37</v>
      </c>
      <c r="J2557" s="7"/>
    </row>
    <row r="2558" spans="1:10" x14ac:dyDescent="0.3">
      <c r="A2558" t="str">
        <f t="shared" si="39"/>
        <v>ANKARA-24.01.2020</v>
      </c>
      <c r="B2558" t="s">
        <v>132</v>
      </c>
      <c r="C2558" s="32" t="s">
        <v>4645</v>
      </c>
      <c r="D2558">
        <v>1</v>
      </c>
      <c r="F2558" t="s">
        <v>27</v>
      </c>
      <c r="J2558" s="7"/>
    </row>
    <row r="2559" spans="1:10" x14ac:dyDescent="0.3">
      <c r="A2559" t="str">
        <f t="shared" si="39"/>
        <v>ANKARA-01.02.2020</v>
      </c>
      <c r="B2559" t="s">
        <v>132</v>
      </c>
      <c r="C2559" s="32" t="s">
        <v>3957</v>
      </c>
      <c r="D2559">
        <v>6</v>
      </c>
      <c r="F2559" t="s">
        <v>37</v>
      </c>
      <c r="J2559" s="7"/>
    </row>
    <row r="2560" spans="1:10" x14ac:dyDescent="0.3">
      <c r="A2560" t="str">
        <f t="shared" si="39"/>
        <v>ANKARA-06.02.2020</v>
      </c>
      <c r="B2560" t="s">
        <v>132</v>
      </c>
      <c r="C2560" s="32" t="s">
        <v>4414</v>
      </c>
      <c r="D2560">
        <v>6</v>
      </c>
      <c r="F2560" t="s">
        <v>37</v>
      </c>
      <c r="J2560" s="7"/>
    </row>
    <row r="2561" spans="1:10" x14ac:dyDescent="0.3">
      <c r="A2561" t="str">
        <f t="shared" si="39"/>
        <v>ANKARA-08.02.2020</v>
      </c>
      <c r="B2561" t="s">
        <v>132</v>
      </c>
      <c r="C2561" s="32" t="s">
        <v>4646</v>
      </c>
      <c r="D2561">
        <v>-2</v>
      </c>
      <c r="F2561" t="s">
        <v>37</v>
      </c>
      <c r="J2561" s="7"/>
    </row>
    <row r="2562" spans="1:10" x14ac:dyDescent="0.3">
      <c r="A2562" t="str">
        <f t="shared" si="39"/>
        <v>ANKARA-16.02.2020</v>
      </c>
      <c r="B2562" t="s">
        <v>132</v>
      </c>
      <c r="C2562" s="32" t="s">
        <v>4818</v>
      </c>
      <c r="D2562">
        <v>5</v>
      </c>
      <c r="F2562" t="s">
        <v>27</v>
      </c>
      <c r="J2562" s="7"/>
    </row>
    <row r="2563" spans="1:10" x14ac:dyDescent="0.3">
      <c r="A2563" t="str">
        <f t="shared" ref="A2563:A2591" si="40">CONCATENATE(B2563,"-",C2563)</f>
        <v>ANKARA-18.02.2020</v>
      </c>
      <c r="B2563" t="s">
        <v>132</v>
      </c>
      <c r="C2563" s="32" t="s">
        <v>3958</v>
      </c>
      <c r="D2563">
        <v>12</v>
      </c>
      <c r="F2563" t="s">
        <v>27</v>
      </c>
      <c r="J2563" s="7"/>
    </row>
    <row r="2564" spans="1:10" x14ac:dyDescent="0.3">
      <c r="A2564" t="str">
        <f t="shared" si="40"/>
        <v>ANKARA-20.02.2020</v>
      </c>
      <c r="B2564" t="s">
        <v>132</v>
      </c>
      <c r="C2564" s="32" t="s">
        <v>4647</v>
      </c>
      <c r="D2564">
        <v>9</v>
      </c>
      <c r="F2564" t="s">
        <v>37</v>
      </c>
      <c r="J2564" s="7"/>
    </row>
    <row r="2565" spans="1:10" x14ac:dyDescent="0.3">
      <c r="A2565" t="str">
        <f t="shared" si="40"/>
        <v>ANKARA-21.02.2020</v>
      </c>
      <c r="B2565" t="s">
        <v>132</v>
      </c>
      <c r="C2565" s="32" t="s">
        <v>4142</v>
      </c>
      <c r="D2565">
        <v>5</v>
      </c>
      <c r="F2565" t="s">
        <v>37</v>
      </c>
      <c r="J2565" s="7"/>
    </row>
    <row r="2566" spans="1:10" x14ac:dyDescent="0.3">
      <c r="A2566" t="str">
        <f t="shared" si="40"/>
        <v>ANKARA-27.02.2020</v>
      </c>
      <c r="B2566" t="s">
        <v>132</v>
      </c>
      <c r="C2566" s="32" t="s">
        <v>4734</v>
      </c>
      <c r="D2566">
        <v>15</v>
      </c>
      <c r="F2566" t="s">
        <v>37</v>
      </c>
      <c r="J2566" s="7"/>
    </row>
    <row r="2567" spans="1:10" x14ac:dyDescent="0.3">
      <c r="A2567" t="str">
        <f t="shared" si="40"/>
        <v>ANKARA-28.02.2020</v>
      </c>
      <c r="B2567" t="s">
        <v>132</v>
      </c>
      <c r="C2567" s="32" t="s">
        <v>4143</v>
      </c>
      <c r="D2567">
        <v>12</v>
      </c>
      <c r="F2567" t="s">
        <v>37</v>
      </c>
      <c r="J2567" s="7"/>
    </row>
    <row r="2568" spans="1:10" x14ac:dyDescent="0.3">
      <c r="A2568" t="str">
        <f t="shared" si="40"/>
        <v>ANKARA-10.03.2020</v>
      </c>
      <c r="B2568" t="s">
        <v>132</v>
      </c>
      <c r="C2568" s="32" t="s">
        <v>4326</v>
      </c>
      <c r="D2568">
        <v>16</v>
      </c>
      <c r="F2568" t="s">
        <v>37</v>
      </c>
      <c r="J2568" s="7"/>
    </row>
    <row r="2569" spans="1:10" x14ac:dyDescent="0.3">
      <c r="A2569" t="str">
        <f t="shared" si="40"/>
        <v>ANKARA-30.04.2020</v>
      </c>
      <c r="B2569" t="s">
        <v>132</v>
      </c>
      <c r="C2569" s="32" t="s">
        <v>4649</v>
      </c>
      <c r="D2569">
        <v>21</v>
      </c>
      <c r="F2569" t="s">
        <v>37</v>
      </c>
      <c r="J2569" s="7"/>
    </row>
    <row r="2570" spans="1:10" x14ac:dyDescent="0.3">
      <c r="A2570" t="str">
        <f t="shared" si="40"/>
        <v>ANKARA-07.05.2020</v>
      </c>
      <c r="B2570" t="s">
        <v>132</v>
      </c>
      <c r="C2570" s="32" t="s">
        <v>3797</v>
      </c>
      <c r="D2570">
        <v>14</v>
      </c>
      <c r="F2570" t="s">
        <v>37</v>
      </c>
      <c r="J2570" s="7"/>
    </row>
    <row r="2571" spans="1:10" x14ac:dyDescent="0.3">
      <c r="A2571" t="str">
        <f t="shared" si="40"/>
        <v>ANKARA-12.05.2020</v>
      </c>
      <c r="B2571" t="s">
        <v>132</v>
      </c>
      <c r="C2571" s="32" t="s">
        <v>4327</v>
      </c>
      <c r="D2571">
        <v>30</v>
      </c>
      <c r="F2571" t="s">
        <v>27</v>
      </c>
      <c r="J2571" s="7"/>
    </row>
    <row r="2572" spans="1:10" x14ac:dyDescent="0.3">
      <c r="A2572" t="str">
        <f t="shared" si="40"/>
        <v>ANKARA-15.05.2020</v>
      </c>
      <c r="B2572" t="s">
        <v>132</v>
      </c>
      <c r="C2572" s="32" t="s">
        <v>3960</v>
      </c>
      <c r="D2572">
        <v>32</v>
      </c>
      <c r="F2572" t="s">
        <v>72</v>
      </c>
      <c r="J2572" s="7"/>
    </row>
    <row r="2573" spans="1:10" x14ac:dyDescent="0.3">
      <c r="A2573" t="str">
        <f t="shared" si="40"/>
        <v>ANKARA-11.06.2020</v>
      </c>
      <c r="B2573" t="s">
        <v>132</v>
      </c>
      <c r="C2573" s="32" t="s">
        <v>4534</v>
      </c>
      <c r="D2573">
        <v>24</v>
      </c>
      <c r="F2573" t="s">
        <v>37</v>
      </c>
      <c r="J2573" s="7"/>
    </row>
    <row r="2574" spans="1:10" x14ac:dyDescent="0.3">
      <c r="A2574" t="str">
        <f t="shared" si="40"/>
        <v>ANKARA-12.06.2020</v>
      </c>
      <c r="B2574" t="s">
        <v>132</v>
      </c>
      <c r="C2574" s="32" t="s">
        <v>4819</v>
      </c>
      <c r="D2574">
        <v>24</v>
      </c>
      <c r="F2574" t="s">
        <v>37</v>
      </c>
      <c r="J2574" s="7"/>
    </row>
    <row r="2575" spans="1:10" x14ac:dyDescent="0.3">
      <c r="A2575" t="str">
        <f t="shared" si="40"/>
        <v>ANKARA-15.06.2020</v>
      </c>
      <c r="B2575" t="s">
        <v>132</v>
      </c>
      <c r="C2575" s="32" t="s">
        <v>4535</v>
      </c>
      <c r="D2575">
        <v>24</v>
      </c>
      <c r="F2575" t="s">
        <v>37</v>
      </c>
      <c r="J2575" s="7"/>
    </row>
    <row r="2576" spans="1:10" x14ac:dyDescent="0.3">
      <c r="A2576" t="str">
        <f t="shared" si="40"/>
        <v>ANKARA-19.06.2020</v>
      </c>
      <c r="B2576" t="s">
        <v>132</v>
      </c>
      <c r="C2576" s="32" t="s">
        <v>4820</v>
      </c>
      <c r="D2576">
        <v>22</v>
      </c>
      <c r="F2576" t="s">
        <v>37</v>
      </c>
      <c r="J2576" s="7"/>
    </row>
    <row r="2577" spans="1:10" x14ac:dyDescent="0.3">
      <c r="A2577" t="str">
        <f t="shared" si="40"/>
        <v>ANKARA-25.06.2020</v>
      </c>
      <c r="B2577" t="s">
        <v>132</v>
      </c>
      <c r="C2577" s="32" t="s">
        <v>3799</v>
      </c>
      <c r="D2577">
        <v>28</v>
      </c>
      <c r="F2577" t="s">
        <v>27</v>
      </c>
      <c r="J2577" s="7"/>
    </row>
    <row r="2578" spans="1:10" x14ac:dyDescent="0.3">
      <c r="A2578" t="str">
        <f t="shared" si="40"/>
        <v>ANKARA-21.07.2020</v>
      </c>
      <c r="B2578" t="s">
        <v>132</v>
      </c>
      <c r="C2578" s="32" t="s">
        <v>4417</v>
      </c>
      <c r="D2578">
        <v>32</v>
      </c>
      <c r="F2578" t="s">
        <v>72</v>
      </c>
      <c r="J2578" s="7"/>
    </row>
    <row r="2579" spans="1:10" x14ac:dyDescent="0.3">
      <c r="A2579" t="str">
        <f t="shared" si="40"/>
        <v>ANKARA-04.09.2020</v>
      </c>
      <c r="B2579" t="s">
        <v>132</v>
      </c>
      <c r="C2579" s="32" t="s">
        <v>4653</v>
      </c>
      <c r="D2579">
        <v>36</v>
      </c>
      <c r="F2579" t="s">
        <v>72</v>
      </c>
      <c r="J2579" s="7"/>
    </row>
    <row r="2580" spans="1:10" x14ac:dyDescent="0.3">
      <c r="A2580" t="str">
        <f t="shared" si="40"/>
        <v>ANKARA-23.09.2020</v>
      </c>
      <c r="B2580" t="s">
        <v>132</v>
      </c>
      <c r="C2580" s="32" t="s">
        <v>3507</v>
      </c>
      <c r="D2580">
        <v>29</v>
      </c>
      <c r="F2580" t="s">
        <v>27</v>
      </c>
      <c r="J2580" s="7"/>
    </row>
    <row r="2581" spans="1:10" x14ac:dyDescent="0.3">
      <c r="A2581" t="str">
        <f t="shared" si="40"/>
        <v>ANKARA-26.09.2020</v>
      </c>
      <c r="B2581" t="s">
        <v>132</v>
      </c>
      <c r="C2581" s="32" t="s">
        <v>3803</v>
      </c>
      <c r="D2581">
        <v>29</v>
      </c>
      <c r="F2581" t="s">
        <v>27</v>
      </c>
      <c r="J2581" s="7"/>
    </row>
    <row r="2582" spans="1:10" x14ac:dyDescent="0.3">
      <c r="A2582" t="str">
        <f t="shared" si="40"/>
        <v>ANKARA-01.10.2020</v>
      </c>
      <c r="B2582" t="s">
        <v>132</v>
      </c>
      <c r="C2582" s="32" t="s">
        <v>4736</v>
      </c>
      <c r="D2582">
        <v>24</v>
      </c>
      <c r="F2582" t="s">
        <v>27</v>
      </c>
      <c r="J2582" s="7"/>
    </row>
    <row r="2583" spans="1:10" x14ac:dyDescent="0.3">
      <c r="A2583" t="str">
        <f t="shared" si="40"/>
        <v>ANKARA-25.10.2020</v>
      </c>
      <c r="B2583" t="s">
        <v>132</v>
      </c>
      <c r="C2583" s="32" t="s">
        <v>4150</v>
      </c>
      <c r="D2583">
        <v>25</v>
      </c>
      <c r="F2583" t="s">
        <v>275</v>
      </c>
      <c r="J2583" s="7"/>
    </row>
    <row r="2584" spans="1:10" x14ac:dyDescent="0.3">
      <c r="A2584" t="str">
        <f t="shared" si="40"/>
        <v>ANKARA-26.10.2020</v>
      </c>
      <c r="B2584" t="s">
        <v>132</v>
      </c>
      <c r="C2584" s="32" t="s">
        <v>4281</v>
      </c>
      <c r="D2584">
        <v>26</v>
      </c>
      <c r="F2584" t="s">
        <v>27</v>
      </c>
      <c r="J2584" s="7"/>
    </row>
    <row r="2585" spans="1:10" x14ac:dyDescent="0.3">
      <c r="A2585" t="str">
        <f t="shared" si="40"/>
        <v>ANKARA-29.10.2020</v>
      </c>
      <c r="B2585" t="s">
        <v>132</v>
      </c>
      <c r="C2585" s="32" t="s">
        <v>4425</v>
      </c>
      <c r="D2585">
        <v>20</v>
      </c>
      <c r="F2585" t="s">
        <v>37</v>
      </c>
      <c r="J2585" s="7"/>
    </row>
    <row r="2586" spans="1:10" x14ac:dyDescent="0.3">
      <c r="A2586" t="str">
        <f t="shared" si="40"/>
        <v>ANKARA-25.11.2020</v>
      </c>
      <c r="B2586" t="s">
        <v>132</v>
      </c>
      <c r="C2586" s="32" t="s">
        <v>4655</v>
      </c>
      <c r="D2586">
        <v>9</v>
      </c>
      <c r="F2586" t="s">
        <v>27</v>
      </c>
      <c r="J2586" s="7"/>
    </row>
    <row r="2587" spans="1:10" x14ac:dyDescent="0.3">
      <c r="A2587" t="str">
        <f t="shared" si="40"/>
        <v>ANKARA-09.02.2021</v>
      </c>
      <c r="B2587" t="s">
        <v>132</v>
      </c>
      <c r="C2587" s="32" t="s">
        <v>4333</v>
      </c>
      <c r="D2587">
        <v>17</v>
      </c>
      <c r="F2587" t="s">
        <v>27</v>
      </c>
      <c r="J2587" s="7"/>
    </row>
    <row r="2588" spans="1:10" x14ac:dyDescent="0.3">
      <c r="A2588" t="str">
        <f t="shared" si="40"/>
        <v>ANKARA-10.02.2021</v>
      </c>
      <c r="B2588" t="s">
        <v>132</v>
      </c>
      <c r="C2588" s="32" t="s">
        <v>4545</v>
      </c>
      <c r="D2588">
        <v>12</v>
      </c>
      <c r="F2588" t="s">
        <v>37</v>
      </c>
      <c r="J2588" s="7"/>
    </row>
    <row r="2589" spans="1:10" x14ac:dyDescent="0.3">
      <c r="A2589" t="str">
        <f t="shared" si="40"/>
        <v>ANKARA-11.02.2021</v>
      </c>
      <c r="B2589" t="s">
        <v>132</v>
      </c>
      <c r="C2589" s="32" t="s">
        <v>3979</v>
      </c>
      <c r="D2589">
        <v>17</v>
      </c>
      <c r="F2589" t="s">
        <v>275</v>
      </c>
      <c r="J2589" s="7"/>
    </row>
    <row r="2590" spans="1:10" x14ac:dyDescent="0.3">
      <c r="A2590" t="str">
        <f t="shared" si="40"/>
        <v>ANKARA-05.03.2021</v>
      </c>
      <c r="B2590" t="s">
        <v>132</v>
      </c>
      <c r="C2590" s="32" t="s">
        <v>4284</v>
      </c>
      <c r="D2590">
        <v>16</v>
      </c>
      <c r="F2590" t="s">
        <v>72</v>
      </c>
      <c r="J2590" s="7"/>
    </row>
    <row r="2591" spans="1:10" x14ac:dyDescent="0.3">
      <c r="A2591" t="str">
        <f t="shared" si="40"/>
        <v>ANKARA-12.03.2021</v>
      </c>
      <c r="B2591" t="s">
        <v>132</v>
      </c>
      <c r="C2591" s="32" t="s">
        <v>3617</v>
      </c>
      <c r="D2591">
        <v>7</v>
      </c>
      <c r="F2591" t="s">
        <v>27</v>
      </c>
      <c r="J2591" s="7"/>
    </row>
  </sheetData>
  <autoFilter ref="A1:H1871" xr:uid="{1B288990-43B9-4165-8379-544A3A7CBFEC}"/>
  <pageMargins left="0.7" right="0.7" top="0.75" bottom="0.75" header="0.3" footer="0.3"/>
  <pageSetup orientation="portrait" r:id="rId1"/>
  <headerFooter>
    <oddFooter>&amp;L&amp;1#&amp;"Calibri"&amp;8&amp;K000000Bu dokümanda HASSAS bilgi bulunmamaktadır. / This document does not contain SENSITIVE information.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B2DC-AFD2-4B88-A673-35B5C9C8EB45}">
  <dimension ref="A1:D721"/>
  <sheetViews>
    <sheetView topLeftCell="A701" workbookViewId="0">
      <selection activeCell="D2" sqref="D2:D721"/>
    </sheetView>
  </sheetViews>
  <sheetFormatPr defaultRowHeight="14.4" x14ac:dyDescent="0.3"/>
  <cols>
    <col min="1" max="1" width="10.33203125" bestFit="1" customWidth="1"/>
    <col min="3" max="3" width="11.88671875" customWidth="1"/>
    <col min="4" max="4" width="20.5546875" customWidth="1"/>
  </cols>
  <sheetData>
    <row r="1" spans="1:4" x14ac:dyDescent="0.3">
      <c r="A1" t="s">
        <v>4</v>
      </c>
      <c r="B1" t="s">
        <v>5726</v>
      </c>
      <c r="C1" t="s">
        <v>5727</v>
      </c>
      <c r="D1" t="s">
        <v>3385</v>
      </c>
    </row>
    <row r="2" spans="1:4" x14ac:dyDescent="0.3">
      <c r="A2" s="21">
        <v>40664</v>
      </c>
      <c r="B2" t="s">
        <v>26</v>
      </c>
      <c r="C2">
        <v>19</v>
      </c>
      <c r="D2" t="s">
        <v>27</v>
      </c>
    </row>
    <row r="3" spans="1:4" x14ac:dyDescent="0.3">
      <c r="A3" s="21">
        <v>40665</v>
      </c>
      <c r="B3" t="s">
        <v>26</v>
      </c>
      <c r="C3">
        <v>29</v>
      </c>
      <c r="D3" t="s">
        <v>27</v>
      </c>
    </row>
    <row r="4" spans="1:4" x14ac:dyDescent="0.3">
      <c r="A4" s="21">
        <v>40666</v>
      </c>
      <c r="B4" t="s">
        <v>67</v>
      </c>
      <c r="C4">
        <v>16</v>
      </c>
      <c r="D4" t="s">
        <v>37</v>
      </c>
    </row>
    <row r="5" spans="1:4" x14ac:dyDescent="0.3">
      <c r="A5" s="21">
        <v>40668</v>
      </c>
      <c r="B5" t="s">
        <v>26</v>
      </c>
      <c r="C5">
        <v>32</v>
      </c>
      <c r="D5" t="s">
        <v>37</v>
      </c>
    </row>
    <row r="6" spans="1:4" x14ac:dyDescent="0.3">
      <c r="A6" s="21">
        <v>40670</v>
      </c>
      <c r="B6" t="s">
        <v>67</v>
      </c>
      <c r="C6">
        <v>10</v>
      </c>
      <c r="D6" t="s">
        <v>37</v>
      </c>
    </row>
    <row r="7" spans="1:4" x14ac:dyDescent="0.3">
      <c r="A7" s="21">
        <v>40670</v>
      </c>
      <c r="B7" t="s">
        <v>26</v>
      </c>
      <c r="C7">
        <v>30</v>
      </c>
      <c r="D7" t="s">
        <v>27</v>
      </c>
    </row>
    <row r="8" spans="1:4" x14ac:dyDescent="0.3">
      <c r="A8" s="21">
        <v>40672</v>
      </c>
      <c r="B8" t="s">
        <v>26</v>
      </c>
      <c r="C8">
        <v>33</v>
      </c>
      <c r="D8" t="s">
        <v>27</v>
      </c>
    </row>
    <row r="9" spans="1:4" x14ac:dyDescent="0.3">
      <c r="A9" s="21">
        <v>40673</v>
      </c>
      <c r="B9" t="s">
        <v>67</v>
      </c>
      <c r="C9">
        <v>15</v>
      </c>
      <c r="D9" t="s">
        <v>37</v>
      </c>
    </row>
    <row r="10" spans="1:4" x14ac:dyDescent="0.3">
      <c r="A10" s="21">
        <v>40673</v>
      </c>
      <c r="B10" t="s">
        <v>67</v>
      </c>
      <c r="C10">
        <v>15</v>
      </c>
      <c r="D10" t="s">
        <v>37</v>
      </c>
    </row>
    <row r="11" spans="1:4" x14ac:dyDescent="0.3">
      <c r="A11" s="21">
        <v>40673</v>
      </c>
      <c r="B11" t="s">
        <v>67</v>
      </c>
      <c r="C11">
        <v>15</v>
      </c>
      <c r="D11" t="s">
        <v>37</v>
      </c>
    </row>
    <row r="12" spans="1:4" x14ac:dyDescent="0.3">
      <c r="A12" s="21">
        <v>40673</v>
      </c>
      <c r="B12" t="s">
        <v>67</v>
      </c>
      <c r="C12">
        <v>15</v>
      </c>
      <c r="D12" t="s">
        <v>37</v>
      </c>
    </row>
    <row r="13" spans="1:4" x14ac:dyDescent="0.3">
      <c r="A13" s="21">
        <v>40674</v>
      </c>
      <c r="B13" t="s">
        <v>26</v>
      </c>
      <c r="C13">
        <v>32</v>
      </c>
      <c r="D13" t="s">
        <v>27</v>
      </c>
    </row>
    <row r="14" spans="1:4" x14ac:dyDescent="0.3">
      <c r="A14" s="21">
        <v>40680</v>
      </c>
      <c r="B14" t="s">
        <v>67</v>
      </c>
      <c r="C14">
        <v>20</v>
      </c>
      <c r="D14" t="s">
        <v>27</v>
      </c>
    </row>
    <row r="15" spans="1:4" x14ac:dyDescent="0.3">
      <c r="A15" s="21">
        <v>40686</v>
      </c>
      <c r="B15" t="s">
        <v>26</v>
      </c>
      <c r="C15">
        <v>30</v>
      </c>
      <c r="D15" t="s">
        <v>27</v>
      </c>
    </row>
    <row r="16" spans="1:4" x14ac:dyDescent="0.3">
      <c r="A16" s="21">
        <v>40688</v>
      </c>
      <c r="B16" t="s">
        <v>67</v>
      </c>
      <c r="C16">
        <v>18</v>
      </c>
      <c r="D16" t="s">
        <v>27</v>
      </c>
    </row>
    <row r="17" spans="1:4" x14ac:dyDescent="0.3">
      <c r="A17" s="21">
        <v>40689</v>
      </c>
      <c r="B17" t="s">
        <v>67</v>
      </c>
      <c r="C17">
        <v>17</v>
      </c>
      <c r="D17" t="s">
        <v>27</v>
      </c>
    </row>
    <row r="18" spans="1:4" x14ac:dyDescent="0.3">
      <c r="A18" s="21">
        <v>40690</v>
      </c>
      <c r="B18" t="s">
        <v>26</v>
      </c>
      <c r="C18">
        <v>31</v>
      </c>
      <c r="D18" t="s">
        <v>27</v>
      </c>
    </row>
    <row r="19" spans="1:4" x14ac:dyDescent="0.3">
      <c r="A19" s="21">
        <v>40698</v>
      </c>
      <c r="B19" t="s">
        <v>26</v>
      </c>
      <c r="C19">
        <v>32</v>
      </c>
      <c r="D19" t="s">
        <v>27</v>
      </c>
    </row>
    <row r="20" spans="1:4" x14ac:dyDescent="0.3">
      <c r="A20" s="21">
        <v>40698</v>
      </c>
      <c r="B20" t="s">
        <v>26</v>
      </c>
      <c r="C20">
        <v>32</v>
      </c>
      <c r="D20" t="s">
        <v>27</v>
      </c>
    </row>
    <row r="21" spans="1:4" x14ac:dyDescent="0.3">
      <c r="A21" s="21">
        <v>40698</v>
      </c>
      <c r="B21" t="s">
        <v>26</v>
      </c>
      <c r="C21">
        <v>32</v>
      </c>
      <c r="D21" t="s">
        <v>27</v>
      </c>
    </row>
    <row r="22" spans="1:4" x14ac:dyDescent="0.3">
      <c r="A22" s="21">
        <v>40698</v>
      </c>
      <c r="B22" t="s">
        <v>26</v>
      </c>
      <c r="C22">
        <v>32</v>
      </c>
      <c r="D22" t="s">
        <v>27</v>
      </c>
    </row>
    <row r="23" spans="1:4" x14ac:dyDescent="0.3">
      <c r="A23" s="21">
        <v>40711</v>
      </c>
      <c r="B23" t="s">
        <v>26</v>
      </c>
      <c r="C23">
        <v>32</v>
      </c>
      <c r="D23" t="s">
        <v>27</v>
      </c>
    </row>
    <row r="24" spans="1:4" x14ac:dyDescent="0.3">
      <c r="A24" s="21">
        <v>40711</v>
      </c>
      <c r="B24" t="s">
        <v>26</v>
      </c>
      <c r="C24">
        <v>32</v>
      </c>
      <c r="D24" t="s">
        <v>27</v>
      </c>
    </row>
    <row r="25" spans="1:4" x14ac:dyDescent="0.3">
      <c r="A25" s="21">
        <v>40711</v>
      </c>
      <c r="B25" t="s">
        <v>26</v>
      </c>
      <c r="C25">
        <v>32</v>
      </c>
      <c r="D25" t="s">
        <v>27</v>
      </c>
    </row>
    <row r="26" spans="1:4" x14ac:dyDescent="0.3">
      <c r="A26" s="21">
        <v>40711</v>
      </c>
      <c r="B26" t="s">
        <v>26</v>
      </c>
      <c r="C26">
        <v>32</v>
      </c>
      <c r="D26" t="s">
        <v>27</v>
      </c>
    </row>
    <row r="27" spans="1:4" x14ac:dyDescent="0.3">
      <c r="A27" s="21">
        <v>40722</v>
      </c>
      <c r="B27" t="s">
        <v>67</v>
      </c>
      <c r="C27">
        <v>21</v>
      </c>
      <c r="D27" t="s">
        <v>37</v>
      </c>
    </row>
    <row r="28" spans="1:4" x14ac:dyDescent="0.3">
      <c r="A28" s="21">
        <v>40725</v>
      </c>
      <c r="B28" t="s">
        <v>67</v>
      </c>
      <c r="C28">
        <v>25</v>
      </c>
      <c r="D28" t="s">
        <v>27</v>
      </c>
    </row>
    <row r="29" spans="1:4" x14ac:dyDescent="0.3">
      <c r="A29" s="21">
        <v>40734</v>
      </c>
      <c r="B29" t="s">
        <v>26</v>
      </c>
      <c r="C29">
        <v>33</v>
      </c>
      <c r="D29" t="s">
        <v>27</v>
      </c>
    </row>
    <row r="30" spans="1:4" x14ac:dyDescent="0.3">
      <c r="A30" s="21">
        <v>40734</v>
      </c>
      <c r="B30" t="s">
        <v>26</v>
      </c>
      <c r="C30">
        <v>33</v>
      </c>
      <c r="D30" t="s">
        <v>27</v>
      </c>
    </row>
    <row r="31" spans="1:4" x14ac:dyDescent="0.3">
      <c r="A31" s="21">
        <v>40734</v>
      </c>
      <c r="B31" t="s">
        <v>26</v>
      </c>
      <c r="C31">
        <v>33</v>
      </c>
      <c r="D31" t="s">
        <v>27</v>
      </c>
    </row>
    <row r="32" spans="1:4" x14ac:dyDescent="0.3">
      <c r="A32" s="21">
        <v>40734</v>
      </c>
      <c r="B32" t="s">
        <v>26</v>
      </c>
      <c r="C32">
        <v>33</v>
      </c>
      <c r="D32" t="s">
        <v>27</v>
      </c>
    </row>
    <row r="33" spans="1:4" x14ac:dyDescent="0.3">
      <c r="A33" s="21">
        <v>40737</v>
      </c>
      <c r="B33" t="s">
        <v>26</v>
      </c>
      <c r="C33">
        <v>34</v>
      </c>
      <c r="D33" t="s">
        <v>72</v>
      </c>
    </row>
    <row r="34" spans="1:4" x14ac:dyDescent="0.3">
      <c r="A34" s="21">
        <v>40739</v>
      </c>
      <c r="B34" t="s">
        <v>67</v>
      </c>
      <c r="C34">
        <v>26</v>
      </c>
      <c r="D34" t="s">
        <v>27</v>
      </c>
    </row>
    <row r="35" spans="1:4" x14ac:dyDescent="0.3">
      <c r="A35" s="21">
        <v>40739</v>
      </c>
      <c r="B35" t="s">
        <v>67</v>
      </c>
      <c r="C35">
        <v>26</v>
      </c>
      <c r="D35" t="s">
        <v>27</v>
      </c>
    </row>
    <row r="36" spans="1:4" x14ac:dyDescent="0.3">
      <c r="A36" s="21">
        <v>40739</v>
      </c>
      <c r="B36" t="s">
        <v>67</v>
      </c>
      <c r="C36">
        <v>26</v>
      </c>
      <c r="D36" t="s">
        <v>27</v>
      </c>
    </row>
    <row r="37" spans="1:4" x14ac:dyDescent="0.3">
      <c r="A37" s="21">
        <v>40739</v>
      </c>
      <c r="B37" t="s">
        <v>67</v>
      </c>
      <c r="C37">
        <v>26</v>
      </c>
      <c r="D37" t="s">
        <v>27</v>
      </c>
    </row>
    <row r="38" spans="1:4" x14ac:dyDescent="0.3">
      <c r="A38" s="21">
        <v>40739</v>
      </c>
      <c r="B38" t="s">
        <v>26</v>
      </c>
      <c r="C38">
        <v>34</v>
      </c>
      <c r="D38" t="s">
        <v>72</v>
      </c>
    </row>
    <row r="39" spans="1:4" x14ac:dyDescent="0.3">
      <c r="A39" s="21">
        <v>40741</v>
      </c>
      <c r="B39" t="s">
        <v>67</v>
      </c>
      <c r="C39">
        <v>21</v>
      </c>
      <c r="D39" t="s">
        <v>37</v>
      </c>
    </row>
    <row r="40" spans="1:4" x14ac:dyDescent="0.3">
      <c r="A40" s="21">
        <v>40742</v>
      </c>
      <c r="B40" t="s">
        <v>67</v>
      </c>
      <c r="C40">
        <v>25</v>
      </c>
      <c r="D40" t="s">
        <v>37</v>
      </c>
    </row>
    <row r="41" spans="1:4" x14ac:dyDescent="0.3">
      <c r="A41" s="21">
        <v>40742</v>
      </c>
      <c r="B41" t="s">
        <v>26</v>
      </c>
      <c r="C41">
        <v>35</v>
      </c>
      <c r="D41" t="s">
        <v>72</v>
      </c>
    </row>
    <row r="42" spans="1:4" x14ac:dyDescent="0.3">
      <c r="A42" s="21">
        <v>40742</v>
      </c>
      <c r="B42" t="s">
        <v>26</v>
      </c>
      <c r="C42">
        <v>35</v>
      </c>
      <c r="D42" t="s">
        <v>72</v>
      </c>
    </row>
    <row r="43" spans="1:4" x14ac:dyDescent="0.3">
      <c r="A43" s="21">
        <v>40742</v>
      </c>
      <c r="B43" t="s">
        <v>26</v>
      </c>
      <c r="C43">
        <v>35</v>
      </c>
      <c r="D43" t="s">
        <v>72</v>
      </c>
    </row>
    <row r="44" spans="1:4" x14ac:dyDescent="0.3">
      <c r="A44" s="21">
        <v>40742</v>
      </c>
      <c r="B44" t="s">
        <v>26</v>
      </c>
      <c r="C44">
        <v>35</v>
      </c>
      <c r="D44" t="s">
        <v>72</v>
      </c>
    </row>
    <row r="45" spans="1:4" x14ac:dyDescent="0.3">
      <c r="A45" s="21">
        <v>40750</v>
      </c>
      <c r="B45" t="s">
        <v>26</v>
      </c>
      <c r="C45">
        <v>33</v>
      </c>
      <c r="D45" t="s">
        <v>72</v>
      </c>
    </row>
    <row r="46" spans="1:4" x14ac:dyDescent="0.3">
      <c r="A46" s="21">
        <v>40750</v>
      </c>
      <c r="B46" t="s">
        <v>26</v>
      </c>
      <c r="C46">
        <v>33</v>
      </c>
      <c r="D46" t="s">
        <v>72</v>
      </c>
    </row>
    <row r="47" spans="1:4" x14ac:dyDescent="0.3">
      <c r="A47" s="21">
        <v>40750</v>
      </c>
      <c r="B47" t="s">
        <v>26</v>
      </c>
      <c r="C47">
        <v>33</v>
      </c>
      <c r="D47" t="s">
        <v>72</v>
      </c>
    </row>
    <row r="48" spans="1:4" x14ac:dyDescent="0.3">
      <c r="A48" s="21">
        <v>40750</v>
      </c>
      <c r="B48" t="s">
        <v>26</v>
      </c>
      <c r="C48">
        <v>33</v>
      </c>
      <c r="D48" t="s">
        <v>72</v>
      </c>
    </row>
    <row r="49" spans="1:4" x14ac:dyDescent="0.3">
      <c r="A49" s="21">
        <v>40750</v>
      </c>
      <c r="B49" t="s">
        <v>26</v>
      </c>
      <c r="C49">
        <v>33</v>
      </c>
      <c r="D49" t="s">
        <v>72</v>
      </c>
    </row>
    <row r="50" spans="1:4" x14ac:dyDescent="0.3">
      <c r="A50" s="21">
        <v>40750</v>
      </c>
      <c r="B50" t="s">
        <v>26</v>
      </c>
      <c r="C50">
        <v>33</v>
      </c>
      <c r="D50" t="s">
        <v>72</v>
      </c>
    </row>
    <row r="51" spans="1:4" x14ac:dyDescent="0.3">
      <c r="A51" s="21">
        <v>40750</v>
      </c>
      <c r="B51" t="s">
        <v>26</v>
      </c>
      <c r="C51">
        <v>33</v>
      </c>
      <c r="D51" t="s">
        <v>72</v>
      </c>
    </row>
    <row r="52" spans="1:4" x14ac:dyDescent="0.3">
      <c r="A52" s="21">
        <v>40750</v>
      </c>
      <c r="B52" t="s">
        <v>26</v>
      </c>
      <c r="C52">
        <v>33</v>
      </c>
      <c r="D52" t="s">
        <v>72</v>
      </c>
    </row>
    <row r="53" spans="1:4" x14ac:dyDescent="0.3">
      <c r="A53" s="21">
        <v>40750</v>
      </c>
      <c r="B53" t="s">
        <v>26</v>
      </c>
      <c r="C53">
        <v>33</v>
      </c>
      <c r="D53" t="s">
        <v>72</v>
      </c>
    </row>
    <row r="54" spans="1:4" x14ac:dyDescent="0.3">
      <c r="A54" s="21">
        <v>40754</v>
      </c>
      <c r="B54" t="s">
        <v>26</v>
      </c>
      <c r="C54">
        <v>34</v>
      </c>
      <c r="D54" t="s">
        <v>72</v>
      </c>
    </row>
    <row r="55" spans="1:4" x14ac:dyDescent="0.3">
      <c r="A55" s="21">
        <v>40756</v>
      </c>
      <c r="B55" t="s">
        <v>26</v>
      </c>
      <c r="C55">
        <v>36</v>
      </c>
      <c r="D55" t="s">
        <v>72</v>
      </c>
    </row>
    <row r="56" spans="1:4" x14ac:dyDescent="0.3">
      <c r="A56" s="21">
        <v>40757</v>
      </c>
      <c r="B56" t="s">
        <v>67</v>
      </c>
      <c r="C56">
        <v>30</v>
      </c>
      <c r="D56" t="s">
        <v>27</v>
      </c>
    </row>
    <row r="57" spans="1:4" x14ac:dyDescent="0.3">
      <c r="A57" s="21">
        <v>40757</v>
      </c>
      <c r="B57" t="s">
        <v>26</v>
      </c>
      <c r="C57">
        <v>38</v>
      </c>
      <c r="D57" t="s">
        <v>72</v>
      </c>
    </row>
    <row r="58" spans="1:4" x14ac:dyDescent="0.3">
      <c r="A58" s="21">
        <v>40758</v>
      </c>
      <c r="B58" t="s">
        <v>26</v>
      </c>
      <c r="C58">
        <v>39</v>
      </c>
      <c r="D58" t="s">
        <v>27</v>
      </c>
    </row>
    <row r="59" spans="1:4" x14ac:dyDescent="0.3">
      <c r="A59" s="21">
        <v>40764</v>
      </c>
      <c r="B59" t="s">
        <v>26</v>
      </c>
      <c r="C59">
        <v>37</v>
      </c>
      <c r="D59" t="s">
        <v>72</v>
      </c>
    </row>
    <row r="60" spans="1:4" x14ac:dyDescent="0.3">
      <c r="A60" s="21">
        <v>40767</v>
      </c>
      <c r="B60" t="s">
        <v>26</v>
      </c>
      <c r="C60">
        <v>38</v>
      </c>
      <c r="D60" t="s">
        <v>72</v>
      </c>
    </row>
    <row r="61" spans="1:4" x14ac:dyDescent="0.3">
      <c r="A61" s="21">
        <v>40772</v>
      </c>
      <c r="B61" t="s">
        <v>67</v>
      </c>
      <c r="C61">
        <v>24</v>
      </c>
      <c r="D61" t="s">
        <v>27</v>
      </c>
    </row>
    <row r="62" spans="1:4" x14ac:dyDescent="0.3">
      <c r="A62" s="21">
        <v>40778</v>
      </c>
      <c r="B62" t="s">
        <v>26</v>
      </c>
      <c r="C62">
        <v>36</v>
      </c>
      <c r="D62" t="s">
        <v>72</v>
      </c>
    </row>
    <row r="63" spans="1:4" x14ac:dyDescent="0.3">
      <c r="A63" s="21">
        <v>40788</v>
      </c>
      <c r="B63" t="s">
        <v>26</v>
      </c>
      <c r="C63">
        <v>39</v>
      </c>
      <c r="D63" t="s">
        <v>27</v>
      </c>
    </row>
    <row r="64" spans="1:4" x14ac:dyDescent="0.3">
      <c r="A64" s="21">
        <v>40789</v>
      </c>
      <c r="B64" t="s">
        <v>26</v>
      </c>
      <c r="C64">
        <v>39</v>
      </c>
      <c r="D64" t="s">
        <v>27</v>
      </c>
    </row>
    <row r="65" spans="1:4" x14ac:dyDescent="0.3">
      <c r="A65" s="21">
        <v>40789</v>
      </c>
      <c r="B65" t="s">
        <v>26</v>
      </c>
      <c r="C65">
        <v>39</v>
      </c>
      <c r="D65" t="s">
        <v>27</v>
      </c>
    </row>
    <row r="66" spans="1:4" x14ac:dyDescent="0.3">
      <c r="A66" s="21">
        <v>40789</v>
      </c>
      <c r="B66" t="s">
        <v>26</v>
      </c>
      <c r="C66">
        <v>39</v>
      </c>
      <c r="D66" t="s">
        <v>27</v>
      </c>
    </row>
    <row r="67" spans="1:4" x14ac:dyDescent="0.3">
      <c r="A67" s="21">
        <v>40789</v>
      </c>
      <c r="B67" t="s">
        <v>26</v>
      </c>
      <c r="C67">
        <v>39</v>
      </c>
      <c r="D67" t="s">
        <v>27</v>
      </c>
    </row>
    <row r="68" spans="1:4" x14ac:dyDescent="0.3">
      <c r="A68" s="21">
        <v>40794</v>
      </c>
      <c r="B68" t="s">
        <v>26</v>
      </c>
      <c r="C68">
        <v>39</v>
      </c>
      <c r="D68" t="s">
        <v>27</v>
      </c>
    </row>
    <row r="69" spans="1:4" x14ac:dyDescent="0.3">
      <c r="A69" s="21">
        <v>40795</v>
      </c>
      <c r="B69" t="s">
        <v>67</v>
      </c>
      <c r="C69">
        <v>27</v>
      </c>
      <c r="D69" t="s">
        <v>27</v>
      </c>
    </row>
    <row r="70" spans="1:4" x14ac:dyDescent="0.3">
      <c r="A70" s="21">
        <v>40796</v>
      </c>
      <c r="B70" t="s">
        <v>26</v>
      </c>
      <c r="C70">
        <v>41</v>
      </c>
      <c r="D70" t="s">
        <v>72</v>
      </c>
    </row>
    <row r="71" spans="1:4" x14ac:dyDescent="0.3">
      <c r="A71" s="21">
        <v>40798</v>
      </c>
      <c r="B71" t="s">
        <v>26</v>
      </c>
      <c r="C71">
        <v>40</v>
      </c>
      <c r="D71" t="s">
        <v>27</v>
      </c>
    </row>
    <row r="72" spans="1:4" x14ac:dyDescent="0.3">
      <c r="A72" s="21">
        <v>40798</v>
      </c>
      <c r="B72" t="s">
        <v>26</v>
      </c>
      <c r="C72">
        <v>40</v>
      </c>
      <c r="D72" t="s">
        <v>27</v>
      </c>
    </row>
    <row r="73" spans="1:4" x14ac:dyDescent="0.3">
      <c r="A73" s="21">
        <v>40798</v>
      </c>
      <c r="B73" t="s">
        <v>26</v>
      </c>
      <c r="C73">
        <v>40</v>
      </c>
      <c r="D73" t="s">
        <v>27</v>
      </c>
    </row>
    <row r="74" spans="1:4" x14ac:dyDescent="0.3">
      <c r="A74" s="21">
        <v>40798</v>
      </c>
      <c r="B74" t="s">
        <v>26</v>
      </c>
      <c r="C74">
        <v>40</v>
      </c>
      <c r="D74" t="s">
        <v>27</v>
      </c>
    </row>
    <row r="75" spans="1:4" x14ac:dyDescent="0.3">
      <c r="A75" s="21">
        <v>40799</v>
      </c>
      <c r="B75" t="s">
        <v>67</v>
      </c>
      <c r="C75">
        <v>20</v>
      </c>
      <c r="D75" t="s">
        <v>27</v>
      </c>
    </row>
    <row r="76" spans="1:4" x14ac:dyDescent="0.3">
      <c r="A76" s="21">
        <v>40801</v>
      </c>
      <c r="B76" t="s">
        <v>26</v>
      </c>
      <c r="C76">
        <v>40</v>
      </c>
      <c r="D76" t="s">
        <v>27</v>
      </c>
    </row>
    <row r="77" spans="1:4" x14ac:dyDescent="0.3">
      <c r="A77" s="21">
        <v>40802</v>
      </c>
      <c r="B77" t="s">
        <v>67</v>
      </c>
      <c r="C77">
        <v>20</v>
      </c>
      <c r="D77" t="s">
        <v>27</v>
      </c>
    </row>
    <row r="78" spans="1:4" x14ac:dyDescent="0.3">
      <c r="A78" s="21">
        <v>40805</v>
      </c>
      <c r="B78" t="s">
        <v>67</v>
      </c>
      <c r="C78">
        <v>23</v>
      </c>
      <c r="D78" t="s">
        <v>27</v>
      </c>
    </row>
    <row r="79" spans="1:4" x14ac:dyDescent="0.3">
      <c r="A79" s="21">
        <v>40806</v>
      </c>
      <c r="B79" t="s">
        <v>26</v>
      </c>
      <c r="C79">
        <v>40</v>
      </c>
      <c r="D79" t="s">
        <v>72</v>
      </c>
    </row>
    <row r="80" spans="1:4" x14ac:dyDescent="0.3">
      <c r="A80" s="21">
        <v>40808</v>
      </c>
      <c r="B80" t="s">
        <v>26</v>
      </c>
      <c r="C80">
        <v>41</v>
      </c>
      <c r="D80" t="s">
        <v>72</v>
      </c>
    </row>
    <row r="81" spans="1:4" x14ac:dyDescent="0.3">
      <c r="A81" s="21">
        <v>40808</v>
      </c>
      <c r="B81" t="s">
        <v>26</v>
      </c>
      <c r="C81">
        <v>41</v>
      </c>
      <c r="D81" t="s">
        <v>72</v>
      </c>
    </row>
    <row r="82" spans="1:4" x14ac:dyDescent="0.3">
      <c r="A82" s="21">
        <v>40808</v>
      </c>
      <c r="B82" t="s">
        <v>26</v>
      </c>
      <c r="C82">
        <v>41</v>
      </c>
      <c r="D82" t="s">
        <v>72</v>
      </c>
    </row>
    <row r="83" spans="1:4" x14ac:dyDescent="0.3">
      <c r="A83" s="21">
        <v>40808</v>
      </c>
      <c r="B83" t="s">
        <v>26</v>
      </c>
      <c r="C83">
        <v>41</v>
      </c>
      <c r="D83" t="s">
        <v>72</v>
      </c>
    </row>
    <row r="84" spans="1:4" x14ac:dyDescent="0.3">
      <c r="A84" s="21">
        <v>40809</v>
      </c>
      <c r="B84" t="s">
        <v>67</v>
      </c>
      <c r="C84">
        <v>22</v>
      </c>
      <c r="D84" t="s">
        <v>37</v>
      </c>
    </row>
    <row r="85" spans="1:4" x14ac:dyDescent="0.3">
      <c r="A85" s="21">
        <v>40809</v>
      </c>
      <c r="B85" t="s">
        <v>67</v>
      </c>
      <c r="C85">
        <v>22</v>
      </c>
      <c r="D85" t="s">
        <v>37</v>
      </c>
    </row>
    <row r="86" spans="1:4" x14ac:dyDescent="0.3">
      <c r="A86" s="21">
        <v>40809</v>
      </c>
      <c r="B86" t="s">
        <v>67</v>
      </c>
      <c r="C86">
        <v>22</v>
      </c>
      <c r="D86" t="s">
        <v>37</v>
      </c>
    </row>
    <row r="87" spans="1:4" x14ac:dyDescent="0.3">
      <c r="A87" s="21">
        <v>40809</v>
      </c>
      <c r="B87" t="s">
        <v>67</v>
      </c>
      <c r="C87">
        <v>22</v>
      </c>
      <c r="D87" t="s">
        <v>37</v>
      </c>
    </row>
    <row r="88" spans="1:4" x14ac:dyDescent="0.3">
      <c r="A88" s="21">
        <v>40810</v>
      </c>
      <c r="B88" t="s">
        <v>26</v>
      </c>
      <c r="C88">
        <v>43</v>
      </c>
      <c r="D88" t="s">
        <v>72</v>
      </c>
    </row>
    <row r="89" spans="1:4" x14ac:dyDescent="0.3">
      <c r="A89" s="21">
        <v>40812</v>
      </c>
      <c r="B89" t="s">
        <v>26</v>
      </c>
      <c r="C89">
        <v>22</v>
      </c>
      <c r="D89" t="s">
        <v>27</v>
      </c>
    </row>
    <row r="90" spans="1:4" x14ac:dyDescent="0.3">
      <c r="A90" s="21">
        <v>40814</v>
      </c>
      <c r="B90" t="s">
        <v>26</v>
      </c>
      <c r="C90">
        <v>22</v>
      </c>
      <c r="D90" t="s">
        <v>37</v>
      </c>
    </row>
    <row r="91" spans="1:4" x14ac:dyDescent="0.3">
      <c r="A91" s="21">
        <v>40814</v>
      </c>
      <c r="B91" t="s">
        <v>26</v>
      </c>
      <c r="C91">
        <v>22</v>
      </c>
      <c r="D91" t="s">
        <v>37</v>
      </c>
    </row>
    <row r="92" spans="1:4" x14ac:dyDescent="0.3">
      <c r="A92" s="21">
        <v>40814</v>
      </c>
      <c r="B92" t="s">
        <v>26</v>
      </c>
      <c r="C92">
        <v>22</v>
      </c>
      <c r="D92" t="s">
        <v>37</v>
      </c>
    </row>
    <row r="93" spans="1:4" x14ac:dyDescent="0.3">
      <c r="A93" s="21">
        <v>40814</v>
      </c>
      <c r="B93" t="s">
        <v>26</v>
      </c>
      <c r="C93">
        <v>22</v>
      </c>
      <c r="D93" t="s">
        <v>37</v>
      </c>
    </row>
    <row r="94" spans="1:4" x14ac:dyDescent="0.3">
      <c r="A94" s="21">
        <v>40819</v>
      </c>
      <c r="B94" t="s">
        <v>26</v>
      </c>
      <c r="C94">
        <v>18</v>
      </c>
      <c r="D94" t="s">
        <v>37</v>
      </c>
    </row>
    <row r="95" spans="1:4" x14ac:dyDescent="0.3">
      <c r="A95" s="21">
        <v>40825</v>
      </c>
      <c r="B95" t="s">
        <v>26</v>
      </c>
      <c r="C95">
        <v>24</v>
      </c>
      <c r="D95" t="s">
        <v>27</v>
      </c>
    </row>
    <row r="96" spans="1:4" x14ac:dyDescent="0.3">
      <c r="A96" s="21">
        <v>40825</v>
      </c>
      <c r="B96" t="s">
        <v>26</v>
      </c>
      <c r="C96">
        <v>24</v>
      </c>
      <c r="D96" t="s">
        <v>27</v>
      </c>
    </row>
    <row r="97" spans="1:4" x14ac:dyDescent="0.3">
      <c r="A97" s="21">
        <v>40825</v>
      </c>
      <c r="B97" t="s">
        <v>26</v>
      </c>
      <c r="C97">
        <v>24</v>
      </c>
      <c r="D97" t="s">
        <v>27</v>
      </c>
    </row>
    <row r="98" spans="1:4" x14ac:dyDescent="0.3">
      <c r="A98" s="21">
        <v>40825</v>
      </c>
      <c r="B98" t="s">
        <v>26</v>
      </c>
      <c r="C98">
        <v>24</v>
      </c>
      <c r="D98" t="s">
        <v>27</v>
      </c>
    </row>
    <row r="99" spans="1:4" x14ac:dyDescent="0.3">
      <c r="A99" s="21">
        <v>40825</v>
      </c>
      <c r="B99" t="s">
        <v>26</v>
      </c>
      <c r="C99">
        <v>24</v>
      </c>
      <c r="D99" t="s">
        <v>27</v>
      </c>
    </row>
    <row r="100" spans="1:4" x14ac:dyDescent="0.3">
      <c r="A100" s="21">
        <v>40825</v>
      </c>
      <c r="B100" t="s">
        <v>26</v>
      </c>
      <c r="C100">
        <v>24</v>
      </c>
      <c r="D100" t="s">
        <v>27</v>
      </c>
    </row>
    <row r="101" spans="1:4" x14ac:dyDescent="0.3">
      <c r="A101" s="21">
        <v>40825</v>
      </c>
      <c r="B101" t="s">
        <v>26</v>
      </c>
      <c r="C101">
        <v>24</v>
      </c>
      <c r="D101" t="s">
        <v>27</v>
      </c>
    </row>
    <row r="102" spans="1:4" x14ac:dyDescent="0.3">
      <c r="A102" s="21">
        <v>40825</v>
      </c>
      <c r="B102" t="s">
        <v>26</v>
      </c>
      <c r="C102">
        <v>24</v>
      </c>
      <c r="D102" t="s">
        <v>27</v>
      </c>
    </row>
    <row r="103" spans="1:4" x14ac:dyDescent="0.3">
      <c r="A103" s="21">
        <v>40825</v>
      </c>
      <c r="B103" t="s">
        <v>26</v>
      </c>
      <c r="C103">
        <v>24</v>
      </c>
      <c r="D103" t="s">
        <v>27</v>
      </c>
    </row>
    <row r="104" spans="1:4" x14ac:dyDescent="0.3">
      <c r="A104" s="21">
        <v>40828</v>
      </c>
      <c r="B104" t="s">
        <v>26</v>
      </c>
      <c r="C104">
        <v>20</v>
      </c>
      <c r="D104" t="s">
        <v>37</v>
      </c>
    </row>
    <row r="105" spans="1:4" x14ac:dyDescent="0.3">
      <c r="A105" s="21">
        <v>40834</v>
      </c>
      <c r="B105" t="s">
        <v>26</v>
      </c>
      <c r="C105">
        <v>16</v>
      </c>
      <c r="D105" t="s">
        <v>37</v>
      </c>
    </row>
    <row r="106" spans="1:4" x14ac:dyDescent="0.3">
      <c r="A106" s="21">
        <v>40836</v>
      </c>
      <c r="B106" t="s">
        <v>26</v>
      </c>
      <c r="C106">
        <v>17</v>
      </c>
      <c r="D106" t="s">
        <v>37</v>
      </c>
    </row>
    <row r="107" spans="1:4" x14ac:dyDescent="0.3">
      <c r="A107" s="21">
        <v>40841</v>
      </c>
      <c r="B107" t="s">
        <v>67</v>
      </c>
      <c r="C107">
        <v>11</v>
      </c>
      <c r="D107" t="s">
        <v>37</v>
      </c>
    </row>
    <row r="108" spans="1:4" x14ac:dyDescent="0.3">
      <c r="A108" s="21">
        <v>40841</v>
      </c>
      <c r="B108" t="s">
        <v>26</v>
      </c>
      <c r="C108">
        <v>14</v>
      </c>
      <c r="D108" t="s">
        <v>27</v>
      </c>
    </row>
    <row r="109" spans="1:4" x14ac:dyDescent="0.3">
      <c r="A109" s="21">
        <v>40844</v>
      </c>
      <c r="B109" t="s">
        <v>67</v>
      </c>
      <c r="C109">
        <v>11</v>
      </c>
      <c r="D109" t="s">
        <v>27</v>
      </c>
    </row>
    <row r="110" spans="1:4" x14ac:dyDescent="0.3">
      <c r="A110" s="21">
        <v>40844</v>
      </c>
      <c r="B110" t="s">
        <v>26</v>
      </c>
      <c r="C110">
        <v>13</v>
      </c>
      <c r="D110" t="s">
        <v>27</v>
      </c>
    </row>
    <row r="111" spans="1:4" x14ac:dyDescent="0.3">
      <c r="A111" s="21">
        <v>40846</v>
      </c>
      <c r="B111" t="s">
        <v>26</v>
      </c>
      <c r="C111">
        <v>12</v>
      </c>
      <c r="D111" t="s">
        <v>37</v>
      </c>
    </row>
    <row r="112" spans="1:4" x14ac:dyDescent="0.3">
      <c r="A112" s="21">
        <v>40851</v>
      </c>
      <c r="B112" t="s">
        <v>26</v>
      </c>
      <c r="C112">
        <v>12</v>
      </c>
      <c r="D112" t="s">
        <v>37</v>
      </c>
    </row>
    <row r="113" spans="1:4" x14ac:dyDescent="0.3">
      <c r="A113" s="21">
        <v>40857</v>
      </c>
      <c r="B113" t="s">
        <v>26</v>
      </c>
      <c r="C113">
        <v>11</v>
      </c>
      <c r="D113" t="s">
        <v>37</v>
      </c>
    </row>
    <row r="114" spans="1:4" x14ac:dyDescent="0.3">
      <c r="A114" s="21">
        <v>40861</v>
      </c>
      <c r="B114" t="s">
        <v>26</v>
      </c>
      <c r="C114">
        <v>8</v>
      </c>
      <c r="D114" t="s">
        <v>37</v>
      </c>
    </row>
    <row r="115" spans="1:4" x14ac:dyDescent="0.3">
      <c r="A115" s="21">
        <v>40863</v>
      </c>
      <c r="B115" t="s">
        <v>26</v>
      </c>
      <c r="C115">
        <v>9</v>
      </c>
      <c r="D115" t="s">
        <v>37</v>
      </c>
    </row>
    <row r="116" spans="1:4" x14ac:dyDescent="0.3">
      <c r="A116" s="21">
        <v>40864</v>
      </c>
      <c r="B116" t="s">
        <v>67</v>
      </c>
      <c r="C116">
        <v>3</v>
      </c>
      <c r="D116" t="s">
        <v>37</v>
      </c>
    </row>
    <row r="117" spans="1:4" x14ac:dyDescent="0.3">
      <c r="A117" s="21">
        <v>40864</v>
      </c>
      <c r="B117" t="s">
        <v>26</v>
      </c>
      <c r="C117">
        <v>9</v>
      </c>
      <c r="D117" t="s">
        <v>37</v>
      </c>
    </row>
    <row r="118" spans="1:4" x14ac:dyDescent="0.3">
      <c r="A118" s="21">
        <v>40866</v>
      </c>
      <c r="B118" t="s">
        <v>67</v>
      </c>
      <c r="C118">
        <v>4</v>
      </c>
      <c r="D118" t="s">
        <v>37</v>
      </c>
    </row>
    <row r="119" spans="1:4" x14ac:dyDescent="0.3">
      <c r="A119" s="21">
        <v>40867</v>
      </c>
      <c r="B119" t="s">
        <v>67</v>
      </c>
      <c r="C119">
        <v>3</v>
      </c>
      <c r="D119" t="s">
        <v>27</v>
      </c>
    </row>
    <row r="120" spans="1:4" x14ac:dyDescent="0.3">
      <c r="A120" s="21">
        <v>40869</v>
      </c>
      <c r="B120" t="s">
        <v>67</v>
      </c>
      <c r="C120">
        <v>7</v>
      </c>
      <c r="D120" t="s">
        <v>27</v>
      </c>
    </row>
    <row r="121" spans="1:4" x14ac:dyDescent="0.3">
      <c r="A121" s="21">
        <v>40870</v>
      </c>
      <c r="B121" t="s">
        <v>67</v>
      </c>
      <c r="C121">
        <v>4</v>
      </c>
      <c r="D121" t="s">
        <v>37</v>
      </c>
    </row>
    <row r="122" spans="1:4" x14ac:dyDescent="0.3">
      <c r="A122" s="21">
        <v>40870</v>
      </c>
      <c r="B122" t="s">
        <v>26</v>
      </c>
      <c r="C122">
        <v>11</v>
      </c>
      <c r="D122" t="s">
        <v>37</v>
      </c>
    </row>
    <row r="123" spans="1:4" x14ac:dyDescent="0.3">
      <c r="A123" s="21">
        <v>40870</v>
      </c>
      <c r="B123" t="s">
        <v>26</v>
      </c>
      <c r="C123">
        <v>11</v>
      </c>
      <c r="D123" t="s">
        <v>37</v>
      </c>
    </row>
    <row r="124" spans="1:4" x14ac:dyDescent="0.3">
      <c r="A124" s="21">
        <v>40870</v>
      </c>
      <c r="B124" t="s">
        <v>26</v>
      </c>
      <c r="C124">
        <v>11</v>
      </c>
      <c r="D124" t="s">
        <v>37</v>
      </c>
    </row>
    <row r="125" spans="1:4" x14ac:dyDescent="0.3">
      <c r="A125" s="21">
        <v>40870</v>
      </c>
      <c r="B125" t="s">
        <v>26</v>
      </c>
      <c r="C125">
        <v>11</v>
      </c>
      <c r="D125" t="s">
        <v>37</v>
      </c>
    </row>
    <row r="126" spans="1:4" x14ac:dyDescent="0.3">
      <c r="A126" s="21">
        <v>40872</v>
      </c>
      <c r="B126" t="s">
        <v>26</v>
      </c>
      <c r="C126">
        <v>6</v>
      </c>
      <c r="D126" t="s">
        <v>37</v>
      </c>
    </row>
    <row r="127" spans="1:4" x14ac:dyDescent="0.3">
      <c r="A127" s="21">
        <v>40876</v>
      </c>
      <c r="B127" t="s">
        <v>26</v>
      </c>
      <c r="C127">
        <v>10</v>
      </c>
      <c r="D127" t="s">
        <v>37</v>
      </c>
    </row>
    <row r="128" spans="1:4" x14ac:dyDescent="0.3">
      <c r="A128" s="21">
        <v>40878</v>
      </c>
      <c r="B128" t="s">
        <v>26</v>
      </c>
      <c r="C128">
        <v>11</v>
      </c>
      <c r="D128" t="s">
        <v>37</v>
      </c>
    </row>
    <row r="129" spans="1:4" x14ac:dyDescent="0.3">
      <c r="A129" s="21">
        <v>40879</v>
      </c>
      <c r="B129" t="s">
        <v>26</v>
      </c>
      <c r="C129">
        <v>10</v>
      </c>
      <c r="D129" t="s">
        <v>37</v>
      </c>
    </row>
    <row r="130" spans="1:4" x14ac:dyDescent="0.3">
      <c r="A130" s="21">
        <v>40880</v>
      </c>
      <c r="B130" t="s">
        <v>26</v>
      </c>
      <c r="C130">
        <v>11</v>
      </c>
      <c r="D130" t="s">
        <v>37</v>
      </c>
    </row>
    <row r="131" spans="1:4" x14ac:dyDescent="0.3">
      <c r="A131" s="21">
        <v>40883</v>
      </c>
      <c r="B131" t="s">
        <v>67</v>
      </c>
      <c r="C131">
        <v>10</v>
      </c>
      <c r="D131" t="s">
        <v>72</v>
      </c>
    </row>
    <row r="132" spans="1:4" x14ac:dyDescent="0.3">
      <c r="A132" s="21">
        <v>40884</v>
      </c>
      <c r="B132" t="s">
        <v>67</v>
      </c>
      <c r="C132">
        <v>10</v>
      </c>
      <c r="D132" t="s">
        <v>27</v>
      </c>
    </row>
    <row r="133" spans="1:4" x14ac:dyDescent="0.3">
      <c r="A133" s="21">
        <v>40889</v>
      </c>
      <c r="B133" t="s">
        <v>67</v>
      </c>
      <c r="C133">
        <v>7</v>
      </c>
      <c r="D133" t="s">
        <v>27</v>
      </c>
    </row>
    <row r="134" spans="1:4" x14ac:dyDescent="0.3">
      <c r="A134" s="21">
        <v>40893</v>
      </c>
      <c r="B134" t="s">
        <v>67</v>
      </c>
      <c r="C134">
        <v>7</v>
      </c>
      <c r="D134" t="s">
        <v>27</v>
      </c>
    </row>
    <row r="135" spans="1:4" x14ac:dyDescent="0.3">
      <c r="A135" s="21">
        <v>40895</v>
      </c>
      <c r="B135" t="s">
        <v>67</v>
      </c>
      <c r="C135">
        <v>9</v>
      </c>
      <c r="D135" t="s">
        <v>27</v>
      </c>
    </row>
    <row r="136" spans="1:4" x14ac:dyDescent="0.3">
      <c r="A136" s="21">
        <v>40897</v>
      </c>
      <c r="B136" t="s">
        <v>26</v>
      </c>
      <c r="C136">
        <v>20</v>
      </c>
      <c r="D136" t="s">
        <v>37</v>
      </c>
    </row>
    <row r="137" spans="1:4" x14ac:dyDescent="0.3">
      <c r="A137" s="21">
        <v>40901</v>
      </c>
      <c r="B137" t="s">
        <v>67</v>
      </c>
      <c r="C137">
        <v>5</v>
      </c>
      <c r="D137" t="s">
        <v>37</v>
      </c>
    </row>
    <row r="138" spans="1:4" x14ac:dyDescent="0.3">
      <c r="A138" s="21">
        <v>40903</v>
      </c>
      <c r="B138" t="s">
        <v>67</v>
      </c>
      <c r="C138">
        <v>0</v>
      </c>
      <c r="D138" t="s">
        <v>37</v>
      </c>
    </row>
    <row r="139" spans="1:4" x14ac:dyDescent="0.3">
      <c r="A139" s="21">
        <v>40905</v>
      </c>
      <c r="B139" t="s">
        <v>67</v>
      </c>
      <c r="C139">
        <v>1</v>
      </c>
      <c r="D139" t="s">
        <v>27</v>
      </c>
    </row>
    <row r="140" spans="1:4" x14ac:dyDescent="0.3">
      <c r="A140" s="21">
        <v>40906</v>
      </c>
      <c r="B140" t="s">
        <v>26</v>
      </c>
      <c r="C140">
        <v>10</v>
      </c>
      <c r="D140" t="s">
        <v>37</v>
      </c>
    </row>
    <row r="141" spans="1:4" x14ac:dyDescent="0.3">
      <c r="A141" s="21">
        <v>40907</v>
      </c>
      <c r="B141" t="s">
        <v>26</v>
      </c>
      <c r="C141">
        <v>11</v>
      </c>
      <c r="D141" t="s">
        <v>37</v>
      </c>
    </row>
    <row r="142" spans="1:4" x14ac:dyDescent="0.3">
      <c r="A142" s="21">
        <v>40916</v>
      </c>
      <c r="B142" t="s">
        <v>67</v>
      </c>
      <c r="C142">
        <v>7</v>
      </c>
      <c r="D142" t="s">
        <v>27</v>
      </c>
    </row>
    <row r="143" spans="1:4" x14ac:dyDescent="0.3">
      <c r="A143" s="21">
        <v>40916</v>
      </c>
      <c r="B143" t="s">
        <v>26</v>
      </c>
      <c r="C143">
        <v>13</v>
      </c>
      <c r="D143" t="s">
        <v>37</v>
      </c>
    </row>
    <row r="144" spans="1:4" x14ac:dyDescent="0.3">
      <c r="A144" s="21">
        <v>40918</v>
      </c>
      <c r="B144" t="s">
        <v>26</v>
      </c>
      <c r="C144">
        <v>8</v>
      </c>
      <c r="D144" t="s">
        <v>37</v>
      </c>
    </row>
    <row r="145" spans="1:4" x14ac:dyDescent="0.3">
      <c r="A145" s="21">
        <v>40919</v>
      </c>
      <c r="B145" t="s">
        <v>26</v>
      </c>
      <c r="C145">
        <v>8</v>
      </c>
    </row>
    <row r="146" spans="1:4" x14ac:dyDescent="0.3">
      <c r="A146" s="21">
        <v>40921</v>
      </c>
      <c r="B146" t="s">
        <v>26</v>
      </c>
      <c r="C146">
        <v>9</v>
      </c>
      <c r="D146" t="s">
        <v>37</v>
      </c>
    </row>
    <row r="147" spans="1:4" x14ac:dyDescent="0.3">
      <c r="A147" s="21">
        <v>40924</v>
      </c>
      <c r="B147" t="s">
        <v>67</v>
      </c>
      <c r="C147">
        <v>5</v>
      </c>
      <c r="D147" t="s">
        <v>37</v>
      </c>
    </row>
    <row r="148" spans="1:4" x14ac:dyDescent="0.3">
      <c r="A148" s="21">
        <v>40925</v>
      </c>
      <c r="B148" t="s">
        <v>67</v>
      </c>
      <c r="C148">
        <v>1</v>
      </c>
      <c r="D148" t="s">
        <v>37</v>
      </c>
    </row>
    <row r="149" spans="1:4" x14ac:dyDescent="0.3">
      <c r="A149" s="21">
        <v>40933</v>
      </c>
      <c r="B149" t="s">
        <v>67</v>
      </c>
      <c r="C149">
        <v>3</v>
      </c>
      <c r="D149" t="s">
        <v>27</v>
      </c>
    </row>
    <row r="150" spans="1:4" x14ac:dyDescent="0.3">
      <c r="A150" s="21">
        <v>40934</v>
      </c>
      <c r="B150" t="s">
        <v>26</v>
      </c>
      <c r="C150">
        <v>12</v>
      </c>
      <c r="D150" t="s">
        <v>37</v>
      </c>
    </row>
    <row r="151" spans="1:4" x14ac:dyDescent="0.3">
      <c r="A151" s="21">
        <v>40934</v>
      </c>
      <c r="B151" t="s">
        <v>26</v>
      </c>
      <c r="C151">
        <v>12</v>
      </c>
      <c r="D151" t="s">
        <v>37</v>
      </c>
    </row>
    <row r="152" spans="1:4" x14ac:dyDescent="0.3">
      <c r="A152" s="21">
        <v>40934</v>
      </c>
      <c r="B152" t="s">
        <v>26</v>
      </c>
      <c r="C152">
        <v>12</v>
      </c>
      <c r="D152" t="s">
        <v>37</v>
      </c>
    </row>
    <row r="153" spans="1:4" x14ac:dyDescent="0.3">
      <c r="A153" s="21">
        <v>40934</v>
      </c>
      <c r="B153" t="s">
        <v>26</v>
      </c>
      <c r="C153">
        <v>12</v>
      </c>
      <c r="D153" t="s">
        <v>37</v>
      </c>
    </row>
    <row r="154" spans="1:4" x14ac:dyDescent="0.3">
      <c r="A154" s="21">
        <v>40935</v>
      </c>
      <c r="B154" t="s">
        <v>67</v>
      </c>
      <c r="C154">
        <v>3</v>
      </c>
      <c r="D154" t="s">
        <v>37</v>
      </c>
    </row>
    <row r="155" spans="1:4" x14ac:dyDescent="0.3">
      <c r="A155" s="21">
        <v>40939</v>
      </c>
      <c r="B155" t="s">
        <v>67</v>
      </c>
      <c r="C155">
        <v>-1</v>
      </c>
      <c r="D155" t="s">
        <v>37</v>
      </c>
    </row>
    <row r="156" spans="1:4" x14ac:dyDescent="0.3">
      <c r="A156" s="21">
        <v>40943</v>
      </c>
      <c r="B156" t="s">
        <v>26</v>
      </c>
      <c r="C156">
        <v>9</v>
      </c>
      <c r="D156" t="s">
        <v>27</v>
      </c>
    </row>
    <row r="157" spans="1:4" x14ac:dyDescent="0.3">
      <c r="A157" s="21">
        <v>40943</v>
      </c>
      <c r="B157" t="s">
        <v>26</v>
      </c>
      <c r="C157">
        <v>9</v>
      </c>
      <c r="D157" t="s">
        <v>27</v>
      </c>
    </row>
    <row r="158" spans="1:4" x14ac:dyDescent="0.3">
      <c r="A158" s="21">
        <v>40943</v>
      </c>
      <c r="B158" t="s">
        <v>26</v>
      </c>
      <c r="C158">
        <v>9</v>
      </c>
      <c r="D158" t="s">
        <v>27</v>
      </c>
    </row>
    <row r="159" spans="1:4" x14ac:dyDescent="0.3">
      <c r="A159" s="21">
        <v>40943</v>
      </c>
      <c r="B159" t="s">
        <v>26</v>
      </c>
      <c r="C159">
        <v>9</v>
      </c>
      <c r="D159" t="s">
        <v>27</v>
      </c>
    </row>
    <row r="160" spans="1:4" x14ac:dyDescent="0.3">
      <c r="A160" s="21">
        <v>40943</v>
      </c>
      <c r="B160" t="s">
        <v>26</v>
      </c>
      <c r="C160">
        <v>9</v>
      </c>
      <c r="D160" t="s">
        <v>27</v>
      </c>
    </row>
    <row r="161" spans="1:4" x14ac:dyDescent="0.3">
      <c r="A161" s="21">
        <v>40943</v>
      </c>
      <c r="B161" t="s">
        <v>26</v>
      </c>
      <c r="C161">
        <v>9</v>
      </c>
      <c r="D161" t="s">
        <v>27</v>
      </c>
    </row>
    <row r="162" spans="1:4" x14ac:dyDescent="0.3">
      <c r="A162" s="21">
        <v>40943</v>
      </c>
      <c r="B162" t="s">
        <v>26</v>
      </c>
      <c r="C162">
        <v>9</v>
      </c>
      <c r="D162" t="s">
        <v>27</v>
      </c>
    </row>
    <row r="163" spans="1:4" x14ac:dyDescent="0.3">
      <c r="A163" s="21">
        <v>40943</v>
      </c>
      <c r="B163" t="s">
        <v>26</v>
      </c>
      <c r="C163">
        <v>9</v>
      </c>
      <c r="D163" t="s">
        <v>27</v>
      </c>
    </row>
    <row r="164" spans="1:4" x14ac:dyDescent="0.3">
      <c r="A164" s="21">
        <v>40943</v>
      </c>
      <c r="B164" t="s">
        <v>26</v>
      </c>
      <c r="C164">
        <v>9</v>
      </c>
      <c r="D164" t="s">
        <v>27</v>
      </c>
    </row>
    <row r="165" spans="1:4" x14ac:dyDescent="0.3">
      <c r="A165" s="21">
        <v>40945</v>
      </c>
      <c r="B165" t="s">
        <v>67</v>
      </c>
      <c r="C165">
        <v>5</v>
      </c>
      <c r="D165" t="s">
        <v>27</v>
      </c>
    </row>
    <row r="166" spans="1:4" x14ac:dyDescent="0.3">
      <c r="A166" s="21">
        <v>40946</v>
      </c>
      <c r="B166" t="s">
        <v>67</v>
      </c>
      <c r="C166">
        <v>4</v>
      </c>
      <c r="D166" t="s">
        <v>37</v>
      </c>
    </row>
    <row r="167" spans="1:4" x14ac:dyDescent="0.3">
      <c r="A167" s="21">
        <v>40947</v>
      </c>
      <c r="B167" t="s">
        <v>67</v>
      </c>
      <c r="C167">
        <v>-1</v>
      </c>
      <c r="D167" t="s">
        <v>37</v>
      </c>
    </row>
    <row r="168" spans="1:4" x14ac:dyDescent="0.3">
      <c r="A168" s="21">
        <v>40947</v>
      </c>
      <c r="B168" t="s">
        <v>67</v>
      </c>
      <c r="C168">
        <v>-1</v>
      </c>
      <c r="D168" t="s">
        <v>37</v>
      </c>
    </row>
    <row r="169" spans="1:4" x14ac:dyDescent="0.3">
      <c r="A169" s="21">
        <v>40947</v>
      </c>
      <c r="B169" t="s">
        <v>67</v>
      </c>
      <c r="C169">
        <v>-1</v>
      </c>
      <c r="D169" t="s">
        <v>37</v>
      </c>
    </row>
    <row r="170" spans="1:4" x14ac:dyDescent="0.3">
      <c r="A170" s="21">
        <v>40947</v>
      </c>
      <c r="B170" t="s">
        <v>67</v>
      </c>
      <c r="C170">
        <v>-1</v>
      </c>
      <c r="D170" t="s">
        <v>37</v>
      </c>
    </row>
    <row r="171" spans="1:4" x14ac:dyDescent="0.3">
      <c r="A171" s="21">
        <v>40950</v>
      </c>
      <c r="B171" t="s">
        <v>67</v>
      </c>
      <c r="C171">
        <v>-3</v>
      </c>
      <c r="D171" t="s">
        <v>37</v>
      </c>
    </row>
    <row r="172" spans="1:4" x14ac:dyDescent="0.3">
      <c r="A172" s="21">
        <v>40950</v>
      </c>
      <c r="B172" t="s">
        <v>26</v>
      </c>
      <c r="C172">
        <v>3</v>
      </c>
      <c r="D172" t="s">
        <v>27</v>
      </c>
    </row>
    <row r="173" spans="1:4" x14ac:dyDescent="0.3">
      <c r="A173" s="21">
        <v>40953</v>
      </c>
      <c r="B173" t="s">
        <v>26</v>
      </c>
      <c r="C173">
        <v>9</v>
      </c>
      <c r="D173" t="s">
        <v>37</v>
      </c>
    </row>
    <row r="174" spans="1:4" x14ac:dyDescent="0.3">
      <c r="A174" s="21">
        <v>40954</v>
      </c>
      <c r="B174" t="s">
        <v>26</v>
      </c>
      <c r="C174">
        <v>7</v>
      </c>
      <c r="D174" t="s">
        <v>37</v>
      </c>
    </row>
    <row r="175" spans="1:4" x14ac:dyDescent="0.3">
      <c r="A175" s="21">
        <v>40954</v>
      </c>
      <c r="B175" t="s">
        <v>26</v>
      </c>
      <c r="C175">
        <v>7</v>
      </c>
      <c r="D175" t="s">
        <v>37</v>
      </c>
    </row>
    <row r="176" spans="1:4" x14ac:dyDescent="0.3">
      <c r="A176" s="21">
        <v>40954</v>
      </c>
      <c r="B176" t="s">
        <v>26</v>
      </c>
      <c r="C176">
        <v>7</v>
      </c>
      <c r="D176" t="s">
        <v>37</v>
      </c>
    </row>
    <row r="177" spans="1:4" x14ac:dyDescent="0.3">
      <c r="A177" s="21">
        <v>40954</v>
      </c>
      <c r="B177" t="s">
        <v>26</v>
      </c>
      <c r="C177">
        <v>7</v>
      </c>
      <c r="D177" t="s">
        <v>37</v>
      </c>
    </row>
    <row r="178" spans="1:4" x14ac:dyDescent="0.3">
      <c r="A178" s="21">
        <v>40954</v>
      </c>
      <c r="B178" t="s">
        <v>26</v>
      </c>
      <c r="C178">
        <v>7</v>
      </c>
      <c r="D178" t="s">
        <v>37</v>
      </c>
    </row>
    <row r="179" spans="1:4" x14ac:dyDescent="0.3">
      <c r="A179" s="21">
        <v>40954</v>
      </c>
      <c r="B179" t="s">
        <v>26</v>
      </c>
      <c r="C179">
        <v>7</v>
      </c>
      <c r="D179" t="s">
        <v>37</v>
      </c>
    </row>
    <row r="180" spans="1:4" x14ac:dyDescent="0.3">
      <c r="A180" s="21">
        <v>40954</v>
      </c>
      <c r="B180" t="s">
        <v>26</v>
      </c>
      <c r="C180">
        <v>7</v>
      </c>
      <c r="D180" t="s">
        <v>37</v>
      </c>
    </row>
    <row r="181" spans="1:4" x14ac:dyDescent="0.3">
      <c r="A181" s="21">
        <v>40954</v>
      </c>
      <c r="B181" t="s">
        <v>26</v>
      </c>
      <c r="C181">
        <v>7</v>
      </c>
      <c r="D181" t="s">
        <v>37</v>
      </c>
    </row>
    <row r="182" spans="1:4" x14ac:dyDescent="0.3">
      <c r="A182" s="21">
        <v>40954</v>
      </c>
      <c r="B182" t="s">
        <v>26</v>
      </c>
      <c r="C182">
        <v>7</v>
      </c>
      <c r="D182" t="s">
        <v>37</v>
      </c>
    </row>
    <row r="183" spans="1:4" x14ac:dyDescent="0.3">
      <c r="A183" s="21">
        <v>40955</v>
      </c>
      <c r="B183" t="s">
        <v>26</v>
      </c>
      <c r="C183">
        <v>6</v>
      </c>
      <c r="D183" t="s">
        <v>27</v>
      </c>
    </row>
    <row r="184" spans="1:4" x14ac:dyDescent="0.3">
      <c r="A184" s="21">
        <v>40955</v>
      </c>
      <c r="B184" t="s">
        <v>26</v>
      </c>
      <c r="C184">
        <v>6</v>
      </c>
      <c r="D184" t="s">
        <v>27</v>
      </c>
    </row>
    <row r="185" spans="1:4" x14ac:dyDescent="0.3">
      <c r="A185" s="21">
        <v>40955</v>
      </c>
      <c r="B185" t="s">
        <v>26</v>
      </c>
      <c r="C185">
        <v>6</v>
      </c>
      <c r="D185" t="s">
        <v>27</v>
      </c>
    </row>
    <row r="186" spans="1:4" x14ac:dyDescent="0.3">
      <c r="A186" s="21">
        <v>40955</v>
      </c>
      <c r="B186" t="s">
        <v>26</v>
      </c>
      <c r="C186">
        <v>6</v>
      </c>
      <c r="D186" t="s">
        <v>27</v>
      </c>
    </row>
    <row r="187" spans="1:4" x14ac:dyDescent="0.3">
      <c r="A187" s="21">
        <v>40955</v>
      </c>
      <c r="B187" t="s">
        <v>26</v>
      </c>
      <c r="C187">
        <v>6</v>
      </c>
      <c r="D187" t="s">
        <v>27</v>
      </c>
    </row>
    <row r="188" spans="1:4" x14ac:dyDescent="0.3">
      <c r="A188" s="21">
        <v>40955</v>
      </c>
      <c r="B188" t="s">
        <v>26</v>
      </c>
      <c r="C188">
        <v>6</v>
      </c>
      <c r="D188" t="s">
        <v>27</v>
      </c>
    </row>
    <row r="189" spans="1:4" x14ac:dyDescent="0.3">
      <c r="A189" s="21">
        <v>40955</v>
      </c>
      <c r="B189" t="s">
        <v>26</v>
      </c>
      <c r="C189">
        <v>6</v>
      </c>
      <c r="D189" t="s">
        <v>27</v>
      </c>
    </row>
    <row r="190" spans="1:4" x14ac:dyDescent="0.3">
      <c r="A190" s="21">
        <v>40955</v>
      </c>
      <c r="B190" t="s">
        <v>26</v>
      </c>
      <c r="C190">
        <v>6</v>
      </c>
      <c r="D190" t="s">
        <v>27</v>
      </c>
    </row>
    <row r="191" spans="1:4" x14ac:dyDescent="0.3">
      <c r="A191" s="21">
        <v>40955</v>
      </c>
      <c r="B191" t="s">
        <v>26</v>
      </c>
      <c r="C191">
        <v>6</v>
      </c>
      <c r="D191" t="s">
        <v>27</v>
      </c>
    </row>
    <row r="192" spans="1:4" x14ac:dyDescent="0.3">
      <c r="A192" s="21">
        <v>40955</v>
      </c>
      <c r="B192" t="s">
        <v>26</v>
      </c>
      <c r="C192">
        <v>6</v>
      </c>
      <c r="D192" t="s">
        <v>27</v>
      </c>
    </row>
    <row r="193" spans="1:4" x14ac:dyDescent="0.3">
      <c r="A193" s="21">
        <v>40955</v>
      </c>
      <c r="B193" t="s">
        <v>26</v>
      </c>
      <c r="C193">
        <v>6</v>
      </c>
      <c r="D193" t="s">
        <v>27</v>
      </c>
    </row>
    <row r="194" spans="1:4" x14ac:dyDescent="0.3">
      <c r="A194" s="21">
        <v>40955</v>
      </c>
      <c r="B194" t="s">
        <v>26</v>
      </c>
      <c r="C194">
        <v>6</v>
      </c>
      <c r="D194" t="s">
        <v>27</v>
      </c>
    </row>
    <row r="195" spans="1:4" x14ac:dyDescent="0.3">
      <c r="A195" s="21">
        <v>40955</v>
      </c>
      <c r="B195" t="s">
        <v>26</v>
      </c>
      <c r="C195">
        <v>6</v>
      </c>
      <c r="D195" t="s">
        <v>27</v>
      </c>
    </row>
    <row r="196" spans="1:4" x14ac:dyDescent="0.3">
      <c r="A196" s="21">
        <v>40955</v>
      </c>
      <c r="B196" t="s">
        <v>26</v>
      </c>
      <c r="C196">
        <v>6</v>
      </c>
      <c r="D196" t="s">
        <v>27</v>
      </c>
    </row>
    <row r="197" spans="1:4" x14ac:dyDescent="0.3">
      <c r="A197" s="21">
        <v>40955</v>
      </c>
      <c r="B197" t="s">
        <v>26</v>
      </c>
      <c r="C197">
        <v>6</v>
      </c>
      <c r="D197" t="s">
        <v>27</v>
      </c>
    </row>
    <row r="198" spans="1:4" x14ac:dyDescent="0.3">
      <c r="A198" s="21">
        <v>40955</v>
      </c>
      <c r="B198" t="s">
        <v>26</v>
      </c>
      <c r="C198">
        <v>6</v>
      </c>
      <c r="D198" t="s">
        <v>27</v>
      </c>
    </row>
    <row r="199" spans="1:4" x14ac:dyDescent="0.3">
      <c r="A199" s="21">
        <v>40957</v>
      </c>
      <c r="B199" t="s">
        <v>67</v>
      </c>
      <c r="C199">
        <v>-2</v>
      </c>
      <c r="D199" t="s">
        <v>37</v>
      </c>
    </row>
    <row r="200" spans="1:4" x14ac:dyDescent="0.3">
      <c r="A200" s="21">
        <v>40957</v>
      </c>
      <c r="B200" t="s">
        <v>26</v>
      </c>
      <c r="C200">
        <v>2</v>
      </c>
      <c r="D200" t="s">
        <v>37</v>
      </c>
    </row>
    <row r="201" spans="1:4" x14ac:dyDescent="0.3">
      <c r="A201" s="21">
        <v>40959</v>
      </c>
      <c r="B201" t="s">
        <v>67</v>
      </c>
      <c r="C201">
        <v>-1</v>
      </c>
      <c r="D201" t="s">
        <v>37</v>
      </c>
    </row>
    <row r="202" spans="1:4" x14ac:dyDescent="0.3">
      <c r="A202" s="21">
        <v>40959</v>
      </c>
      <c r="B202" t="s">
        <v>67</v>
      </c>
      <c r="C202">
        <v>-1</v>
      </c>
      <c r="D202" t="s">
        <v>37</v>
      </c>
    </row>
    <row r="203" spans="1:4" x14ac:dyDescent="0.3">
      <c r="A203" s="21">
        <v>40959</v>
      </c>
      <c r="B203" t="s">
        <v>67</v>
      </c>
      <c r="C203">
        <v>-1</v>
      </c>
      <c r="D203" t="s">
        <v>37</v>
      </c>
    </row>
    <row r="204" spans="1:4" x14ac:dyDescent="0.3">
      <c r="A204" s="21">
        <v>40959</v>
      </c>
      <c r="B204" t="s">
        <v>67</v>
      </c>
      <c r="C204">
        <v>-1</v>
      </c>
      <c r="D204" t="s">
        <v>37</v>
      </c>
    </row>
    <row r="205" spans="1:4" x14ac:dyDescent="0.3">
      <c r="A205" s="21">
        <v>40960</v>
      </c>
      <c r="B205" t="s">
        <v>67</v>
      </c>
      <c r="C205">
        <v>4</v>
      </c>
      <c r="D205" t="s">
        <v>27</v>
      </c>
    </row>
    <row r="206" spans="1:4" x14ac:dyDescent="0.3">
      <c r="A206" s="21">
        <v>40960</v>
      </c>
      <c r="B206" t="s">
        <v>67</v>
      </c>
      <c r="C206">
        <v>4</v>
      </c>
      <c r="D206" t="s">
        <v>27</v>
      </c>
    </row>
    <row r="207" spans="1:4" x14ac:dyDescent="0.3">
      <c r="A207" s="21">
        <v>40960</v>
      </c>
      <c r="B207" t="s">
        <v>67</v>
      </c>
      <c r="C207">
        <v>4</v>
      </c>
      <c r="D207" t="s">
        <v>27</v>
      </c>
    </row>
    <row r="208" spans="1:4" x14ac:dyDescent="0.3">
      <c r="A208" s="21">
        <v>40960</v>
      </c>
      <c r="B208" t="s">
        <v>67</v>
      </c>
      <c r="C208">
        <v>4</v>
      </c>
      <c r="D208" t="s">
        <v>27</v>
      </c>
    </row>
    <row r="209" spans="1:4" x14ac:dyDescent="0.3">
      <c r="A209" s="21">
        <v>40963</v>
      </c>
      <c r="B209" t="s">
        <v>26</v>
      </c>
      <c r="C209">
        <v>9</v>
      </c>
      <c r="D209" t="s">
        <v>27</v>
      </c>
    </row>
    <row r="210" spans="1:4" x14ac:dyDescent="0.3">
      <c r="A210" s="21">
        <v>40968</v>
      </c>
      <c r="B210" t="s">
        <v>26</v>
      </c>
      <c r="C210">
        <v>3</v>
      </c>
      <c r="D210" t="s">
        <v>37</v>
      </c>
    </row>
    <row r="211" spans="1:4" x14ac:dyDescent="0.3">
      <c r="A211" s="21">
        <v>40968</v>
      </c>
      <c r="B211" t="s">
        <v>26</v>
      </c>
      <c r="C211">
        <v>3</v>
      </c>
      <c r="D211" t="s">
        <v>37</v>
      </c>
    </row>
    <row r="212" spans="1:4" x14ac:dyDescent="0.3">
      <c r="A212" s="21">
        <v>40968</v>
      </c>
      <c r="B212" t="s">
        <v>26</v>
      </c>
      <c r="C212">
        <v>3</v>
      </c>
      <c r="D212" t="s">
        <v>37</v>
      </c>
    </row>
    <row r="213" spans="1:4" x14ac:dyDescent="0.3">
      <c r="A213" s="21">
        <v>40968</v>
      </c>
      <c r="B213" t="s">
        <v>26</v>
      </c>
      <c r="C213">
        <v>3</v>
      </c>
      <c r="D213" t="s">
        <v>37</v>
      </c>
    </row>
    <row r="214" spans="1:4" x14ac:dyDescent="0.3">
      <c r="A214" s="21">
        <v>40970</v>
      </c>
      <c r="B214" t="s">
        <v>26</v>
      </c>
      <c r="C214">
        <v>3</v>
      </c>
      <c r="D214" t="s">
        <v>37</v>
      </c>
    </row>
    <row r="215" spans="1:4" x14ac:dyDescent="0.3">
      <c r="A215" s="21">
        <v>40971</v>
      </c>
      <c r="B215" t="s">
        <v>26</v>
      </c>
      <c r="C215">
        <v>4</v>
      </c>
      <c r="D215" t="s">
        <v>37</v>
      </c>
    </row>
    <row r="216" spans="1:4" x14ac:dyDescent="0.3">
      <c r="A216" s="21">
        <v>40972</v>
      </c>
      <c r="B216" t="s">
        <v>67</v>
      </c>
      <c r="C216">
        <v>-5</v>
      </c>
      <c r="D216" t="s">
        <v>37</v>
      </c>
    </row>
    <row r="217" spans="1:4" x14ac:dyDescent="0.3">
      <c r="A217" s="21">
        <v>40973</v>
      </c>
      <c r="B217" t="s">
        <v>26</v>
      </c>
      <c r="C217">
        <v>5</v>
      </c>
      <c r="D217" t="s">
        <v>27</v>
      </c>
    </row>
    <row r="218" spans="1:4" x14ac:dyDescent="0.3">
      <c r="A218" s="21">
        <v>40976</v>
      </c>
      <c r="B218" t="s">
        <v>26</v>
      </c>
      <c r="C218">
        <v>6</v>
      </c>
      <c r="D218" t="s">
        <v>37</v>
      </c>
    </row>
    <row r="219" spans="1:4" x14ac:dyDescent="0.3">
      <c r="A219" s="21">
        <v>40976</v>
      </c>
      <c r="B219" t="s">
        <v>26</v>
      </c>
      <c r="C219">
        <v>6</v>
      </c>
      <c r="D219" t="s">
        <v>37</v>
      </c>
    </row>
    <row r="220" spans="1:4" x14ac:dyDescent="0.3">
      <c r="A220" s="21">
        <v>40976</v>
      </c>
      <c r="B220" t="s">
        <v>26</v>
      </c>
      <c r="C220">
        <v>6</v>
      </c>
      <c r="D220" t="s">
        <v>37</v>
      </c>
    </row>
    <row r="221" spans="1:4" x14ac:dyDescent="0.3">
      <c r="A221" s="21">
        <v>40976</v>
      </c>
      <c r="B221" t="s">
        <v>26</v>
      </c>
      <c r="C221">
        <v>6</v>
      </c>
      <c r="D221" t="s">
        <v>37</v>
      </c>
    </row>
    <row r="222" spans="1:4" x14ac:dyDescent="0.3">
      <c r="A222" s="21">
        <v>40976</v>
      </c>
      <c r="B222" t="s">
        <v>26</v>
      </c>
      <c r="C222">
        <v>6</v>
      </c>
      <c r="D222" t="s">
        <v>37</v>
      </c>
    </row>
    <row r="223" spans="1:4" x14ac:dyDescent="0.3">
      <c r="A223" s="21">
        <v>40976</v>
      </c>
      <c r="B223" t="s">
        <v>26</v>
      </c>
      <c r="C223">
        <v>6</v>
      </c>
      <c r="D223" t="s">
        <v>37</v>
      </c>
    </row>
    <row r="224" spans="1:4" x14ac:dyDescent="0.3">
      <c r="A224" s="21">
        <v>40976</v>
      </c>
      <c r="B224" t="s">
        <v>26</v>
      </c>
      <c r="C224">
        <v>6</v>
      </c>
      <c r="D224" t="s">
        <v>37</v>
      </c>
    </row>
    <row r="225" spans="1:4" x14ac:dyDescent="0.3">
      <c r="A225" s="21">
        <v>40976</v>
      </c>
      <c r="B225" t="s">
        <v>26</v>
      </c>
      <c r="C225">
        <v>6</v>
      </c>
      <c r="D225" t="s">
        <v>37</v>
      </c>
    </row>
    <row r="226" spans="1:4" x14ac:dyDescent="0.3">
      <c r="A226" s="21">
        <v>40976</v>
      </c>
      <c r="B226" t="s">
        <v>26</v>
      </c>
      <c r="C226">
        <v>6</v>
      </c>
      <c r="D226" t="s">
        <v>37</v>
      </c>
    </row>
    <row r="227" spans="1:4" x14ac:dyDescent="0.3">
      <c r="A227" s="21">
        <v>40977</v>
      </c>
      <c r="B227" t="s">
        <v>26</v>
      </c>
      <c r="C227">
        <v>7</v>
      </c>
      <c r="D227" t="s">
        <v>37</v>
      </c>
    </row>
    <row r="228" spans="1:4" x14ac:dyDescent="0.3">
      <c r="A228" s="21">
        <v>40978</v>
      </c>
      <c r="B228" t="s">
        <v>26</v>
      </c>
      <c r="C228">
        <v>7</v>
      </c>
      <c r="D228" t="s">
        <v>27</v>
      </c>
    </row>
    <row r="229" spans="1:4" x14ac:dyDescent="0.3">
      <c r="A229" s="21">
        <v>40979</v>
      </c>
      <c r="B229" t="s">
        <v>26</v>
      </c>
      <c r="C229">
        <v>5</v>
      </c>
      <c r="D229" t="s">
        <v>27</v>
      </c>
    </row>
    <row r="230" spans="1:4" x14ac:dyDescent="0.3">
      <c r="A230" s="21">
        <v>40981</v>
      </c>
      <c r="B230" t="s">
        <v>26</v>
      </c>
      <c r="C230">
        <v>6</v>
      </c>
      <c r="D230" t="s">
        <v>37</v>
      </c>
    </row>
    <row r="231" spans="1:4" x14ac:dyDescent="0.3">
      <c r="A231" s="21">
        <v>40982</v>
      </c>
      <c r="B231" t="s">
        <v>26</v>
      </c>
      <c r="C231">
        <v>6</v>
      </c>
      <c r="D231" t="s">
        <v>37</v>
      </c>
    </row>
    <row r="232" spans="1:4" x14ac:dyDescent="0.3">
      <c r="A232" s="21">
        <v>40983</v>
      </c>
      <c r="B232" t="s">
        <v>67</v>
      </c>
      <c r="C232">
        <v>-3</v>
      </c>
      <c r="D232" t="s">
        <v>37</v>
      </c>
    </row>
    <row r="233" spans="1:4" x14ac:dyDescent="0.3">
      <c r="A233" s="21">
        <v>40983</v>
      </c>
      <c r="B233" t="s">
        <v>26</v>
      </c>
      <c r="C233">
        <v>5</v>
      </c>
      <c r="D233" t="s">
        <v>37</v>
      </c>
    </row>
    <row r="234" spans="1:4" x14ac:dyDescent="0.3">
      <c r="A234" s="21">
        <v>40987</v>
      </c>
      <c r="B234" t="s">
        <v>26</v>
      </c>
      <c r="C234">
        <v>18</v>
      </c>
      <c r="D234" t="s">
        <v>27</v>
      </c>
    </row>
    <row r="235" spans="1:4" x14ac:dyDescent="0.3">
      <c r="A235" s="21">
        <v>40988</v>
      </c>
      <c r="B235" t="s">
        <v>26</v>
      </c>
      <c r="C235">
        <v>16</v>
      </c>
      <c r="D235" t="s">
        <v>27</v>
      </c>
    </row>
    <row r="236" spans="1:4" x14ac:dyDescent="0.3">
      <c r="A236" s="21">
        <v>40988</v>
      </c>
      <c r="B236" t="s">
        <v>26</v>
      </c>
      <c r="C236">
        <v>16</v>
      </c>
      <c r="D236" t="s">
        <v>27</v>
      </c>
    </row>
    <row r="237" spans="1:4" x14ac:dyDescent="0.3">
      <c r="A237" s="21">
        <v>40988</v>
      </c>
      <c r="B237" t="s">
        <v>26</v>
      </c>
      <c r="C237">
        <v>16</v>
      </c>
      <c r="D237" t="s">
        <v>27</v>
      </c>
    </row>
    <row r="238" spans="1:4" x14ac:dyDescent="0.3">
      <c r="A238" s="21">
        <v>40988</v>
      </c>
      <c r="B238" t="s">
        <v>26</v>
      </c>
      <c r="C238">
        <v>16</v>
      </c>
      <c r="D238" t="s">
        <v>27</v>
      </c>
    </row>
    <row r="239" spans="1:4" x14ac:dyDescent="0.3">
      <c r="A239" s="21">
        <v>40989</v>
      </c>
      <c r="B239" t="s">
        <v>26</v>
      </c>
      <c r="C239">
        <v>12</v>
      </c>
      <c r="D239" t="s">
        <v>27</v>
      </c>
    </row>
    <row r="240" spans="1:4" x14ac:dyDescent="0.3">
      <c r="A240" s="21">
        <v>40993</v>
      </c>
      <c r="B240" t="s">
        <v>67</v>
      </c>
      <c r="C240">
        <v>9</v>
      </c>
      <c r="D240" t="s">
        <v>27</v>
      </c>
    </row>
    <row r="241" spans="1:4" x14ac:dyDescent="0.3">
      <c r="A241" s="21">
        <v>40994</v>
      </c>
      <c r="B241" t="s">
        <v>67</v>
      </c>
      <c r="C241">
        <v>11</v>
      </c>
      <c r="D241" t="s">
        <v>27</v>
      </c>
    </row>
    <row r="242" spans="1:4" x14ac:dyDescent="0.3">
      <c r="A242" s="21">
        <v>40994</v>
      </c>
      <c r="B242" t="s">
        <v>26</v>
      </c>
      <c r="C242">
        <v>12</v>
      </c>
      <c r="D242" t="s">
        <v>37</v>
      </c>
    </row>
    <row r="243" spans="1:4" x14ac:dyDescent="0.3">
      <c r="A243" s="21">
        <v>40996</v>
      </c>
      <c r="B243" t="s">
        <v>67</v>
      </c>
      <c r="C243">
        <v>5</v>
      </c>
      <c r="D243" t="s">
        <v>27</v>
      </c>
    </row>
    <row r="244" spans="1:4" x14ac:dyDescent="0.3">
      <c r="A244" s="21">
        <v>40996</v>
      </c>
      <c r="B244" t="s">
        <v>26</v>
      </c>
      <c r="C244">
        <v>8</v>
      </c>
      <c r="D244" t="s">
        <v>27</v>
      </c>
    </row>
    <row r="245" spans="1:4" x14ac:dyDescent="0.3">
      <c r="A245" s="21">
        <v>40998</v>
      </c>
      <c r="B245" t="s">
        <v>26</v>
      </c>
      <c r="C245">
        <v>18</v>
      </c>
      <c r="D245" t="s">
        <v>37</v>
      </c>
    </row>
    <row r="246" spans="1:4" x14ac:dyDescent="0.3">
      <c r="A246" s="21">
        <v>41000</v>
      </c>
      <c r="B246" t="s">
        <v>26</v>
      </c>
      <c r="C246">
        <v>20</v>
      </c>
      <c r="D246" t="s">
        <v>27</v>
      </c>
    </row>
    <row r="247" spans="1:4" x14ac:dyDescent="0.3">
      <c r="A247" s="21">
        <v>41002</v>
      </c>
      <c r="B247" t="s">
        <v>26</v>
      </c>
      <c r="C247">
        <v>13</v>
      </c>
      <c r="D247" t="s">
        <v>27</v>
      </c>
    </row>
    <row r="248" spans="1:4" x14ac:dyDescent="0.3">
      <c r="A248" s="21">
        <v>41006</v>
      </c>
      <c r="B248" t="s">
        <v>26</v>
      </c>
      <c r="C248">
        <v>17</v>
      </c>
      <c r="D248" t="s">
        <v>37</v>
      </c>
    </row>
    <row r="249" spans="1:4" x14ac:dyDescent="0.3">
      <c r="A249" s="21">
        <v>41015</v>
      </c>
      <c r="B249" t="s">
        <v>26</v>
      </c>
      <c r="C249">
        <v>16</v>
      </c>
      <c r="D249" t="s">
        <v>37</v>
      </c>
    </row>
    <row r="250" spans="1:4" x14ac:dyDescent="0.3">
      <c r="A250" s="21">
        <v>41015</v>
      </c>
      <c r="B250" t="s">
        <v>26</v>
      </c>
      <c r="C250">
        <v>16</v>
      </c>
      <c r="D250" t="s">
        <v>37</v>
      </c>
    </row>
    <row r="251" spans="1:4" x14ac:dyDescent="0.3">
      <c r="A251" s="21">
        <v>41015</v>
      </c>
      <c r="B251" t="s">
        <v>26</v>
      </c>
      <c r="C251">
        <v>16</v>
      </c>
      <c r="D251" t="s">
        <v>37</v>
      </c>
    </row>
    <row r="252" spans="1:4" x14ac:dyDescent="0.3">
      <c r="A252" s="21">
        <v>41015</v>
      </c>
      <c r="B252" t="s">
        <v>26</v>
      </c>
      <c r="C252">
        <v>16</v>
      </c>
      <c r="D252" t="s">
        <v>37</v>
      </c>
    </row>
    <row r="253" spans="1:4" x14ac:dyDescent="0.3">
      <c r="A253" s="21">
        <v>41016</v>
      </c>
      <c r="B253" t="s">
        <v>67</v>
      </c>
      <c r="C253">
        <v>10</v>
      </c>
      <c r="D253" t="s">
        <v>37</v>
      </c>
    </row>
    <row r="254" spans="1:4" x14ac:dyDescent="0.3">
      <c r="A254" s="21">
        <v>41016</v>
      </c>
      <c r="B254" t="s">
        <v>67</v>
      </c>
      <c r="C254">
        <v>10</v>
      </c>
      <c r="D254" t="s">
        <v>37</v>
      </c>
    </row>
    <row r="255" spans="1:4" x14ac:dyDescent="0.3">
      <c r="A255" s="21">
        <v>41016</v>
      </c>
      <c r="B255" t="s">
        <v>67</v>
      </c>
      <c r="C255">
        <v>10</v>
      </c>
      <c r="D255" t="s">
        <v>37</v>
      </c>
    </row>
    <row r="256" spans="1:4" x14ac:dyDescent="0.3">
      <c r="A256" s="21">
        <v>41016</v>
      </c>
      <c r="B256" t="s">
        <v>67</v>
      </c>
      <c r="C256">
        <v>10</v>
      </c>
      <c r="D256" t="s">
        <v>37</v>
      </c>
    </row>
    <row r="257" spans="1:4" x14ac:dyDescent="0.3">
      <c r="A257" s="21">
        <v>41016</v>
      </c>
      <c r="B257" t="s">
        <v>26</v>
      </c>
      <c r="C257">
        <v>19</v>
      </c>
      <c r="D257" t="s">
        <v>27</v>
      </c>
    </row>
    <row r="258" spans="1:4" x14ac:dyDescent="0.3">
      <c r="A258" s="21">
        <v>41017</v>
      </c>
      <c r="B258" t="s">
        <v>26</v>
      </c>
      <c r="C258">
        <v>25</v>
      </c>
      <c r="D258" t="s">
        <v>27</v>
      </c>
    </row>
    <row r="259" spans="1:4" x14ac:dyDescent="0.3">
      <c r="A259" s="21">
        <v>41018</v>
      </c>
      <c r="B259" t="s">
        <v>67</v>
      </c>
      <c r="C259">
        <v>15</v>
      </c>
      <c r="D259" t="s">
        <v>37</v>
      </c>
    </row>
    <row r="260" spans="1:4" x14ac:dyDescent="0.3">
      <c r="A260" s="21">
        <v>41020</v>
      </c>
      <c r="B260" t="s">
        <v>67</v>
      </c>
      <c r="C260">
        <v>17</v>
      </c>
      <c r="D260" t="s">
        <v>37</v>
      </c>
    </row>
    <row r="261" spans="1:4" x14ac:dyDescent="0.3">
      <c r="A261" s="21">
        <v>41025</v>
      </c>
      <c r="B261" t="s">
        <v>67</v>
      </c>
      <c r="C261">
        <v>19</v>
      </c>
      <c r="D261" t="s">
        <v>27</v>
      </c>
    </row>
    <row r="262" spans="1:4" x14ac:dyDescent="0.3">
      <c r="A262" s="21">
        <v>41025</v>
      </c>
      <c r="B262" t="s">
        <v>67</v>
      </c>
      <c r="C262">
        <v>19</v>
      </c>
      <c r="D262" t="s">
        <v>27</v>
      </c>
    </row>
    <row r="263" spans="1:4" x14ac:dyDescent="0.3">
      <c r="A263" s="21">
        <v>41025</v>
      </c>
      <c r="B263" t="s">
        <v>67</v>
      </c>
      <c r="C263">
        <v>19</v>
      </c>
      <c r="D263" t="s">
        <v>27</v>
      </c>
    </row>
    <row r="264" spans="1:4" x14ac:dyDescent="0.3">
      <c r="A264" s="21">
        <v>41025</v>
      </c>
      <c r="B264" t="s">
        <v>67</v>
      </c>
      <c r="C264">
        <v>19</v>
      </c>
      <c r="D264" t="s">
        <v>27</v>
      </c>
    </row>
    <row r="265" spans="1:4" x14ac:dyDescent="0.3">
      <c r="A265" s="21">
        <v>41026</v>
      </c>
      <c r="B265" t="s">
        <v>26</v>
      </c>
      <c r="C265">
        <v>17</v>
      </c>
      <c r="D265" t="s">
        <v>27</v>
      </c>
    </row>
    <row r="266" spans="1:4" x14ac:dyDescent="0.3">
      <c r="A266" s="21">
        <v>41028</v>
      </c>
      <c r="B266" t="s">
        <v>67</v>
      </c>
      <c r="C266">
        <v>18</v>
      </c>
      <c r="D266" t="s">
        <v>37</v>
      </c>
    </row>
    <row r="267" spans="1:4" x14ac:dyDescent="0.3">
      <c r="A267" s="21">
        <v>41034</v>
      </c>
      <c r="B267" t="s">
        <v>26</v>
      </c>
      <c r="C267">
        <v>19</v>
      </c>
      <c r="D267" t="s">
        <v>27</v>
      </c>
    </row>
    <row r="268" spans="1:4" x14ac:dyDescent="0.3">
      <c r="A268" s="21">
        <v>41037</v>
      </c>
      <c r="B268" t="s">
        <v>26</v>
      </c>
      <c r="C268">
        <v>16</v>
      </c>
      <c r="D268" t="s">
        <v>27</v>
      </c>
    </row>
    <row r="269" spans="1:4" x14ac:dyDescent="0.3">
      <c r="A269" s="21">
        <v>41043</v>
      </c>
      <c r="B269" t="s">
        <v>26</v>
      </c>
      <c r="C269">
        <v>20</v>
      </c>
      <c r="D269" t="s">
        <v>37</v>
      </c>
    </row>
    <row r="270" spans="1:4" x14ac:dyDescent="0.3">
      <c r="A270" s="21">
        <v>41043</v>
      </c>
      <c r="B270" t="s">
        <v>26</v>
      </c>
      <c r="C270">
        <v>20</v>
      </c>
      <c r="D270" t="s">
        <v>37</v>
      </c>
    </row>
    <row r="271" spans="1:4" x14ac:dyDescent="0.3">
      <c r="A271" s="21">
        <v>41043</v>
      </c>
      <c r="B271" t="s">
        <v>26</v>
      </c>
      <c r="C271">
        <v>20</v>
      </c>
      <c r="D271" t="s">
        <v>37</v>
      </c>
    </row>
    <row r="272" spans="1:4" x14ac:dyDescent="0.3">
      <c r="A272" s="21">
        <v>41043</v>
      </c>
      <c r="B272" t="s">
        <v>26</v>
      </c>
      <c r="C272">
        <v>20</v>
      </c>
      <c r="D272" t="s">
        <v>37</v>
      </c>
    </row>
    <row r="273" spans="1:4" x14ac:dyDescent="0.3">
      <c r="A273" s="21">
        <v>41044</v>
      </c>
      <c r="B273" t="s">
        <v>26</v>
      </c>
      <c r="C273">
        <v>20</v>
      </c>
      <c r="D273" t="s">
        <v>27</v>
      </c>
    </row>
    <row r="274" spans="1:4" x14ac:dyDescent="0.3">
      <c r="A274" s="21">
        <v>41045</v>
      </c>
      <c r="B274" t="s">
        <v>67</v>
      </c>
      <c r="C274">
        <v>22</v>
      </c>
      <c r="D274" t="s">
        <v>27</v>
      </c>
    </row>
    <row r="275" spans="1:4" x14ac:dyDescent="0.3">
      <c r="A275" s="21">
        <v>41045</v>
      </c>
      <c r="B275" t="s">
        <v>26</v>
      </c>
      <c r="C275">
        <v>20</v>
      </c>
      <c r="D275" t="s">
        <v>27</v>
      </c>
    </row>
    <row r="276" spans="1:4" x14ac:dyDescent="0.3">
      <c r="A276" s="21">
        <v>41046</v>
      </c>
      <c r="B276" t="s">
        <v>26</v>
      </c>
      <c r="C276">
        <v>19</v>
      </c>
      <c r="D276" t="s">
        <v>27</v>
      </c>
    </row>
    <row r="277" spans="1:4" x14ac:dyDescent="0.3">
      <c r="A277" s="21">
        <v>41046</v>
      </c>
      <c r="B277" t="s">
        <v>26</v>
      </c>
      <c r="C277">
        <v>19</v>
      </c>
      <c r="D277" t="s">
        <v>27</v>
      </c>
    </row>
    <row r="278" spans="1:4" x14ac:dyDescent="0.3">
      <c r="A278" s="21">
        <v>41046</v>
      </c>
      <c r="B278" t="s">
        <v>26</v>
      </c>
      <c r="C278">
        <v>19</v>
      </c>
      <c r="D278" t="s">
        <v>27</v>
      </c>
    </row>
    <row r="279" spans="1:4" x14ac:dyDescent="0.3">
      <c r="A279" s="21">
        <v>41046</v>
      </c>
      <c r="B279" t="s">
        <v>26</v>
      </c>
      <c r="C279">
        <v>19</v>
      </c>
      <c r="D279" t="s">
        <v>27</v>
      </c>
    </row>
    <row r="280" spans="1:4" x14ac:dyDescent="0.3">
      <c r="A280" s="21">
        <v>41047</v>
      </c>
      <c r="B280" t="s">
        <v>26</v>
      </c>
      <c r="C280">
        <v>22</v>
      </c>
      <c r="D280" t="s">
        <v>27</v>
      </c>
    </row>
    <row r="281" spans="1:4" x14ac:dyDescent="0.3">
      <c r="A281" s="21">
        <v>41050</v>
      </c>
      <c r="B281" t="s">
        <v>26</v>
      </c>
      <c r="C281">
        <v>21</v>
      </c>
      <c r="D281" t="s">
        <v>37</v>
      </c>
    </row>
    <row r="282" spans="1:4" x14ac:dyDescent="0.3">
      <c r="A282" s="21">
        <v>41051</v>
      </c>
      <c r="B282" t="s">
        <v>26</v>
      </c>
      <c r="C282">
        <v>22</v>
      </c>
      <c r="D282" t="s">
        <v>27</v>
      </c>
    </row>
    <row r="283" spans="1:4" x14ac:dyDescent="0.3">
      <c r="A283" s="21">
        <v>41051</v>
      </c>
      <c r="B283" t="s">
        <v>26</v>
      </c>
      <c r="C283">
        <v>22</v>
      </c>
      <c r="D283" t="s">
        <v>27</v>
      </c>
    </row>
    <row r="284" spans="1:4" x14ac:dyDescent="0.3">
      <c r="A284" s="21">
        <v>41051</v>
      </c>
      <c r="B284" t="s">
        <v>26</v>
      </c>
      <c r="C284">
        <v>22</v>
      </c>
      <c r="D284" t="s">
        <v>27</v>
      </c>
    </row>
    <row r="285" spans="1:4" x14ac:dyDescent="0.3">
      <c r="A285" s="21">
        <v>41051</v>
      </c>
      <c r="B285" t="s">
        <v>26</v>
      </c>
      <c r="C285">
        <v>22</v>
      </c>
      <c r="D285" t="s">
        <v>27</v>
      </c>
    </row>
    <row r="286" spans="1:4" x14ac:dyDescent="0.3">
      <c r="A286" s="21">
        <v>41066</v>
      </c>
      <c r="B286" t="s">
        <v>26</v>
      </c>
      <c r="C286">
        <v>25</v>
      </c>
      <c r="D286" t="s">
        <v>27</v>
      </c>
    </row>
    <row r="287" spans="1:4" x14ac:dyDescent="0.3">
      <c r="A287" s="21">
        <v>41068</v>
      </c>
      <c r="B287" t="s">
        <v>26</v>
      </c>
      <c r="C287">
        <v>22</v>
      </c>
      <c r="D287" t="s">
        <v>27</v>
      </c>
    </row>
    <row r="288" spans="1:4" x14ac:dyDescent="0.3">
      <c r="A288" s="21">
        <v>41069</v>
      </c>
      <c r="B288" t="s">
        <v>67</v>
      </c>
      <c r="C288">
        <v>23</v>
      </c>
      <c r="D288" t="s">
        <v>37</v>
      </c>
    </row>
    <row r="289" spans="1:4" x14ac:dyDescent="0.3">
      <c r="A289" s="21">
        <v>41072</v>
      </c>
      <c r="B289" t="s">
        <v>26</v>
      </c>
      <c r="C289">
        <v>28</v>
      </c>
      <c r="D289" t="s">
        <v>72</v>
      </c>
    </row>
    <row r="290" spans="1:4" x14ac:dyDescent="0.3">
      <c r="A290" s="21">
        <v>41072</v>
      </c>
      <c r="B290" t="s">
        <v>26</v>
      </c>
      <c r="C290">
        <v>28</v>
      </c>
      <c r="D290" t="s">
        <v>72</v>
      </c>
    </row>
    <row r="291" spans="1:4" x14ac:dyDescent="0.3">
      <c r="A291" s="21">
        <v>41072</v>
      </c>
      <c r="B291" t="s">
        <v>26</v>
      </c>
      <c r="C291">
        <v>28</v>
      </c>
      <c r="D291" t="s">
        <v>72</v>
      </c>
    </row>
    <row r="292" spans="1:4" x14ac:dyDescent="0.3">
      <c r="A292" s="21">
        <v>41072</v>
      </c>
      <c r="B292" t="s">
        <v>26</v>
      </c>
      <c r="C292">
        <v>28</v>
      </c>
      <c r="D292" t="s">
        <v>72</v>
      </c>
    </row>
    <row r="293" spans="1:4" x14ac:dyDescent="0.3">
      <c r="A293" s="21">
        <v>41073</v>
      </c>
      <c r="B293" t="s">
        <v>67</v>
      </c>
      <c r="C293">
        <v>32</v>
      </c>
      <c r="D293" t="s">
        <v>37</v>
      </c>
    </row>
    <row r="294" spans="1:4" x14ac:dyDescent="0.3">
      <c r="A294" s="21">
        <v>41073</v>
      </c>
      <c r="B294" t="s">
        <v>67</v>
      </c>
      <c r="C294">
        <v>32</v>
      </c>
      <c r="D294" t="s">
        <v>37</v>
      </c>
    </row>
    <row r="295" spans="1:4" x14ac:dyDescent="0.3">
      <c r="A295" s="21">
        <v>41073</v>
      </c>
      <c r="B295" t="s">
        <v>67</v>
      </c>
      <c r="C295">
        <v>32</v>
      </c>
      <c r="D295" t="s">
        <v>37</v>
      </c>
    </row>
    <row r="296" spans="1:4" x14ac:dyDescent="0.3">
      <c r="A296" s="21">
        <v>41073</v>
      </c>
      <c r="B296" t="s">
        <v>67</v>
      </c>
      <c r="C296">
        <v>32</v>
      </c>
      <c r="D296" t="s">
        <v>37</v>
      </c>
    </row>
    <row r="297" spans="1:4" x14ac:dyDescent="0.3">
      <c r="A297" s="21">
        <v>41074</v>
      </c>
      <c r="B297" t="s">
        <v>26</v>
      </c>
      <c r="C297">
        <v>28</v>
      </c>
      <c r="D297" t="s">
        <v>72</v>
      </c>
    </row>
    <row r="298" spans="1:4" x14ac:dyDescent="0.3">
      <c r="A298" s="21">
        <v>41074</v>
      </c>
      <c r="B298" t="s">
        <v>26</v>
      </c>
      <c r="C298">
        <v>28</v>
      </c>
      <c r="D298" t="s">
        <v>72</v>
      </c>
    </row>
    <row r="299" spans="1:4" x14ac:dyDescent="0.3">
      <c r="A299" s="21">
        <v>41074</v>
      </c>
      <c r="B299" t="s">
        <v>26</v>
      </c>
      <c r="C299">
        <v>28</v>
      </c>
      <c r="D299" t="s">
        <v>72</v>
      </c>
    </row>
    <row r="300" spans="1:4" x14ac:dyDescent="0.3">
      <c r="A300" s="21">
        <v>41074</v>
      </c>
      <c r="B300" t="s">
        <v>26</v>
      </c>
      <c r="C300">
        <v>28</v>
      </c>
      <c r="D300" t="s">
        <v>72</v>
      </c>
    </row>
    <row r="301" spans="1:4" x14ac:dyDescent="0.3">
      <c r="A301" s="21">
        <v>41074</v>
      </c>
      <c r="B301" t="s">
        <v>26</v>
      </c>
      <c r="C301">
        <v>28</v>
      </c>
      <c r="D301" t="s">
        <v>72</v>
      </c>
    </row>
    <row r="302" spans="1:4" x14ac:dyDescent="0.3">
      <c r="A302" s="21">
        <v>41074</v>
      </c>
      <c r="B302" t="s">
        <v>26</v>
      </c>
      <c r="C302">
        <v>28</v>
      </c>
      <c r="D302" t="s">
        <v>72</v>
      </c>
    </row>
    <row r="303" spans="1:4" x14ac:dyDescent="0.3">
      <c r="A303" s="21">
        <v>41074</v>
      </c>
      <c r="B303" t="s">
        <v>26</v>
      </c>
      <c r="C303">
        <v>28</v>
      </c>
      <c r="D303" t="s">
        <v>72</v>
      </c>
    </row>
    <row r="304" spans="1:4" x14ac:dyDescent="0.3">
      <c r="A304" s="21">
        <v>41074</v>
      </c>
      <c r="B304" t="s">
        <v>26</v>
      </c>
      <c r="C304">
        <v>28</v>
      </c>
      <c r="D304" t="s">
        <v>72</v>
      </c>
    </row>
    <row r="305" spans="1:4" x14ac:dyDescent="0.3">
      <c r="A305" s="21">
        <v>41074</v>
      </c>
      <c r="B305" t="s">
        <v>26</v>
      </c>
      <c r="C305">
        <v>28</v>
      </c>
      <c r="D305" t="s">
        <v>72</v>
      </c>
    </row>
    <row r="306" spans="1:4" x14ac:dyDescent="0.3">
      <c r="A306" s="21">
        <v>41075</v>
      </c>
      <c r="B306" t="s">
        <v>67</v>
      </c>
      <c r="C306">
        <v>31</v>
      </c>
      <c r="D306" t="s">
        <v>37</v>
      </c>
    </row>
    <row r="307" spans="1:4" x14ac:dyDescent="0.3">
      <c r="A307" s="21">
        <v>41076</v>
      </c>
      <c r="B307" t="s">
        <v>67</v>
      </c>
      <c r="C307">
        <v>29</v>
      </c>
      <c r="D307" t="s">
        <v>37</v>
      </c>
    </row>
    <row r="308" spans="1:4" x14ac:dyDescent="0.3">
      <c r="A308" s="21">
        <v>41078</v>
      </c>
      <c r="B308" t="s">
        <v>26</v>
      </c>
      <c r="C308">
        <v>26</v>
      </c>
      <c r="D308" t="s">
        <v>27</v>
      </c>
    </row>
    <row r="309" spans="1:4" x14ac:dyDescent="0.3">
      <c r="A309" s="21">
        <v>41081</v>
      </c>
      <c r="B309" t="s">
        <v>67</v>
      </c>
      <c r="C309">
        <v>29</v>
      </c>
      <c r="D309" t="s">
        <v>37</v>
      </c>
    </row>
    <row r="310" spans="1:4" x14ac:dyDescent="0.3">
      <c r="A310" s="21">
        <v>41081</v>
      </c>
      <c r="B310" t="s">
        <v>67</v>
      </c>
      <c r="C310">
        <v>29</v>
      </c>
      <c r="D310" t="s">
        <v>37</v>
      </c>
    </row>
    <row r="311" spans="1:4" x14ac:dyDescent="0.3">
      <c r="A311" s="21">
        <v>41081</v>
      </c>
      <c r="B311" t="s">
        <v>67</v>
      </c>
      <c r="C311">
        <v>29</v>
      </c>
      <c r="D311" t="s">
        <v>37</v>
      </c>
    </row>
    <row r="312" spans="1:4" x14ac:dyDescent="0.3">
      <c r="A312" s="21">
        <v>41081</v>
      </c>
      <c r="B312" t="s">
        <v>67</v>
      </c>
      <c r="C312">
        <v>29</v>
      </c>
      <c r="D312" t="s">
        <v>37</v>
      </c>
    </row>
    <row r="313" spans="1:4" x14ac:dyDescent="0.3">
      <c r="A313" s="21">
        <v>41087</v>
      </c>
      <c r="B313" t="s">
        <v>26</v>
      </c>
      <c r="C313">
        <v>25</v>
      </c>
      <c r="D313" t="s">
        <v>37</v>
      </c>
    </row>
    <row r="314" spans="1:4" x14ac:dyDescent="0.3">
      <c r="A314" s="21">
        <v>41088</v>
      </c>
      <c r="B314" t="s">
        <v>61</v>
      </c>
      <c r="C314">
        <v>26</v>
      </c>
      <c r="D314" t="s">
        <v>27</v>
      </c>
    </row>
    <row r="315" spans="1:4" x14ac:dyDescent="0.3">
      <c r="A315" s="21">
        <v>41089</v>
      </c>
      <c r="B315" t="s">
        <v>67</v>
      </c>
      <c r="C315">
        <v>24</v>
      </c>
      <c r="D315" t="s">
        <v>37</v>
      </c>
    </row>
    <row r="316" spans="1:4" x14ac:dyDescent="0.3">
      <c r="A316" s="21">
        <v>41089</v>
      </c>
      <c r="B316" t="s">
        <v>26</v>
      </c>
      <c r="C316">
        <v>24</v>
      </c>
      <c r="D316" t="s">
        <v>37</v>
      </c>
    </row>
    <row r="317" spans="1:4" x14ac:dyDescent="0.3">
      <c r="A317" s="21">
        <v>41090</v>
      </c>
      <c r="B317" t="s">
        <v>67</v>
      </c>
      <c r="C317">
        <v>23</v>
      </c>
      <c r="D317" t="s">
        <v>37</v>
      </c>
    </row>
    <row r="318" spans="1:4" x14ac:dyDescent="0.3">
      <c r="A318" s="21">
        <v>41090</v>
      </c>
      <c r="B318" t="s">
        <v>61</v>
      </c>
      <c r="C318">
        <v>27</v>
      </c>
      <c r="D318" t="s">
        <v>72</v>
      </c>
    </row>
    <row r="319" spans="1:4" x14ac:dyDescent="0.3">
      <c r="A319" s="21">
        <v>41093</v>
      </c>
      <c r="B319" t="s">
        <v>26</v>
      </c>
      <c r="C319">
        <v>25</v>
      </c>
      <c r="D319" t="s">
        <v>37</v>
      </c>
    </row>
    <row r="320" spans="1:4" x14ac:dyDescent="0.3">
      <c r="A320" s="21">
        <v>41094</v>
      </c>
      <c r="B320" t="s">
        <v>61</v>
      </c>
      <c r="C320">
        <v>29</v>
      </c>
      <c r="D320" t="s">
        <v>27</v>
      </c>
    </row>
    <row r="321" spans="1:4" x14ac:dyDescent="0.3">
      <c r="A321" s="21">
        <v>41097</v>
      </c>
      <c r="B321" t="s">
        <v>26</v>
      </c>
      <c r="C321">
        <v>27</v>
      </c>
      <c r="D321" t="s">
        <v>27</v>
      </c>
    </row>
    <row r="322" spans="1:4" x14ac:dyDescent="0.3">
      <c r="A322" s="21">
        <v>41104</v>
      </c>
      <c r="B322" t="s">
        <v>26</v>
      </c>
      <c r="C322">
        <v>29</v>
      </c>
      <c r="D322" t="s">
        <v>72</v>
      </c>
    </row>
    <row r="323" spans="1:4" x14ac:dyDescent="0.3">
      <c r="A323" s="21">
        <v>41110</v>
      </c>
      <c r="B323" t="s">
        <v>26</v>
      </c>
      <c r="C323">
        <v>28</v>
      </c>
      <c r="D323" t="s">
        <v>37</v>
      </c>
    </row>
    <row r="324" spans="1:4" x14ac:dyDescent="0.3">
      <c r="A324" s="21">
        <v>41111</v>
      </c>
      <c r="B324" t="s">
        <v>67</v>
      </c>
      <c r="C324">
        <v>32</v>
      </c>
      <c r="D324" t="s">
        <v>37</v>
      </c>
    </row>
    <row r="325" spans="1:4" x14ac:dyDescent="0.3">
      <c r="A325" s="21">
        <v>41113</v>
      </c>
      <c r="B325" t="s">
        <v>26</v>
      </c>
      <c r="C325">
        <v>30</v>
      </c>
      <c r="D325" t="s">
        <v>72</v>
      </c>
    </row>
    <row r="326" spans="1:4" x14ac:dyDescent="0.3">
      <c r="A326" s="21">
        <v>41114</v>
      </c>
      <c r="B326" t="s">
        <v>67</v>
      </c>
      <c r="C326">
        <v>35</v>
      </c>
      <c r="D326" t="s">
        <v>72</v>
      </c>
    </row>
    <row r="327" spans="1:4" x14ac:dyDescent="0.3">
      <c r="A327" s="21">
        <v>41114</v>
      </c>
      <c r="B327" t="s">
        <v>26</v>
      </c>
      <c r="C327">
        <v>30</v>
      </c>
      <c r="D327" t="s">
        <v>72</v>
      </c>
    </row>
    <row r="328" spans="1:4" x14ac:dyDescent="0.3">
      <c r="A328" s="21">
        <v>41118</v>
      </c>
      <c r="B328" t="s">
        <v>26</v>
      </c>
      <c r="C328">
        <v>30</v>
      </c>
      <c r="D328" t="s">
        <v>27</v>
      </c>
    </row>
    <row r="329" spans="1:4" x14ac:dyDescent="0.3">
      <c r="A329" s="21">
        <v>41120</v>
      </c>
      <c r="B329" t="s">
        <v>26</v>
      </c>
      <c r="C329">
        <v>28</v>
      </c>
      <c r="D329" t="s">
        <v>72</v>
      </c>
    </row>
    <row r="330" spans="1:4" x14ac:dyDescent="0.3">
      <c r="A330" s="21">
        <v>41125</v>
      </c>
      <c r="B330" t="s">
        <v>61</v>
      </c>
      <c r="C330">
        <v>29</v>
      </c>
      <c r="D330" t="s">
        <v>37</v>
      </c>
    </row>
    <row r="331" spans="1:4" x14ac:dyDescent="0.3">
      <c r="A331" s="21">
        <v>41126</v>
      </c>
      <c r="B331" t="s">
        <v>61</v>
      </c>
      <c r="C331">
        <v>31</v>
      </c>
      <c r="D331" t="s">
        <v>72</v>
      </c>
    </row>
    <row r="332" spans="1:4" x14ac:dyDescent="0.3">
      <c r="A332" s="21">
        <v>41127</v>
      </c>
      <c r="B332" t="s">
        <v>26</v>
      </c>
      <c r="C332">
        <v>29</v>
      </c>
      <c r="D332" t="s">
        <v>72</v>
      </c>
    </row>
    <row r="333" spans="1:4" x14ac:dyDescent="0.3">
      <c r="A333" s="21">
        <v>41130</v>
      </c>
      <c r="B333" t="s">
        <v>61</v>
      </c>
      <c r="C333">
        <v>31</v>
      </c>
      <c r="D333" t="s">
        <v>27</v>
      </c>
    </row>
    <row r="334" spans="1:4" x14ac:dyDescent="0.3">
      <c r="A334" s="21">
        <v>41130</v>
      </c>
      <c r="B334" t="s">
        <v>26</v>
      </c>
      <c r="C334">
        <v>30</v>
      </c>
      <c r="D334" t="s">
        <v>37</v>
      </c>
    </row>
    <row r="335" spans="1:4" x14ac:dyDescent="0.3">
      <c r="A335" s="21">
        <v>41133</v>
      </c>
      <c r="B335" t="s">
        <v>26</v>
      </c>
      <c r="C335">
        <v>30</v>
      </c>
      <c r="D335" t="s">
        <v>27</v>
      </c>
    </row>
    <row r="336" spans="1:4" x14ac:dyDescent="0.3">
      <c r="A336" s="21">
        <v>41135</v>
      </c>
      <c r="B336" t="s">
        <v>67</v>
      </c>
      <c r="C336">
        <v>30</v>
      </c>
      <c r="D336" t="s">
        <v>37</v>
      </c>
    </row>
    <row r="337" spans="1:4" x14ac:dyDescent="0.3">
      <c r="A337" s="21">
        <v>41135</v>
      </c>
      <c r="B337" t="s">
        <v>61</v>
      </c>
      <c r="C337">
        <v>28</v>
      </c>
      <c r="D337" t="s">
        <v>72</v>
      </c>
    </row>
    <row r="338" spans="1:4" x14ac:dyDescent="0.3">
      <c r="A338" s="21">
        <v>41145</v>
      </c>
      <c r="B338" t="s">
        <v>67</v>
      </c>
      <c r="C338">
        <v>29</v>
      </c>
      <c r="D338" t="s">
        <v>72</v>
      </c>
    </row>
    <row r="339" spans="1:4" x14ac:dyDescent="0.3">
      <c r="A339" s="21">
        <v>41146</v>
      </c>
      <c r="B339" t="s">
        <v>26</v>
      </c>
      <c r="C339">
        <v>28</v>
      </c>
      <c r="D339" t="s">
        <v>72</v>
      </c>
    </row>
    <row r="340" spans="1:4" x14ac:dyDescent="0.3">
      <c r="A340" s="21">
        <v>41147</v>
      </c>
      <c r="B340" t="s">
        <v>61</v>
      </c>
      <c r="C340">
        <v>31</v>
      </c>
      <c r="D340" t="s">
        <v>72</v>
      </c>
    </row>
    <row r="341" spans="1:4" x14ac:dyDescent="0.3">
      <c r="A341" s="21">
        <v>41147</v>
      </c>
      <c r="B341" t="s">
        <v>61</v>
      </c>
      <c r="C341">
        <v>31</v>
      </c>
      <c r="D341" t="s">
        <v>72</v>
      </c>
    </row>
    <row r="342" spans="1:4" x14ac:dyDescent="0.3">
      <c r="A342" s="21">
        <v>41147</v>
      </c>
      <c r="B342" t="s">
        <v>61</v>
      </c>
      <c r="C342">
        <v>31</v>
      </c>
      <c r="D342" t="s">
        <v>72</v>
      </c>
    </row>
    <row r="343" spans="1:4" x14ac:dyDescent="0.3">
      <c r="A343" s="21">
        <v>41147</v>
      </c>
      <c r="B343" t="s">
        <v>61</v>
      </c>
      <c r="C343">
        <v>31</v>
      </c>
      <c r="D343" t="s">
        <v>72</v>
      </c>
    </row>
    <row r="344" spans="1:4" x14ac:dyDescent="0.3">
      <c r="A344" s="21">
        <v>41149</v>
      </c>
      <c r="B344" t="s">
        <v>26</v>
      </c>
      <c r="C344">
        <v>27</v>
      </c>
      <c r="D344" t="s">
        <v>37</v>
      </c>
    </row>
    <row r="345" spans="1:4" x14ac:dyDescent="0.3">
      <c r="A345" s="21">
        <v>41152</v>
      </c>
      <c r="B345" t="s">
        <v>61</v>
      </c>
      <c r="C345">
        <v>29</v>
      </c>
      <c r="D345" t="s">
        <v>72</v>
      </c>
    </row>
    <row r="346" spans="1:4" x14ac:dyDescent="0.3">
      <c r="A346" s="21">
        <v>41152</v>
      </c>
      <c r="B346" t="s">
        <v>61</v>
      </c>
      <c r="C346">
        <v>29</v>
      </c>
      <c r="D346" t="s">
        <v>72</v>
      </c>
    </row>
    <row r="347" spans="1:4" x14ac:dyDescent="0.3">
      <c r="A347" s="21">
        <v>41152</v>
      </c>
      <c r="B347" t="s">
        <v>61</v>
      </c>
      <c r="C347">
        <v>29</v>
      </c>
      <c r="D347" t="s">
        <v>72</v>
      </c>
    </row>
    <row r="348" spans="1:4" x14ac:dyDescent="0.3">
      <c r="A348" s="21">
        <v>41152</v>
      </c>
      <c r="B348" t="s">
        <v>61</v>
      </c>
      <c r="C348">
        <v>29</v>
      </c>
      <c r="D348" t="s">
        <v>72</v>
      </c>
    </row>
    <row r="349" spans="1:4" x14ac:dyDescent="0.3">
      <c r="A349" s="21">
        <v>41152</v>
      </c>
      <c r="B349" t="s">
        <v>26</v>
      </c>
      <c r="C349">
        <v>24</v>
      </c>
      <c r="D349" t="s">
        <v>37</v>
      </c>
    </row>
    <row r="350" spans="1:4" x14ac:dyDescent="0.3">
      <c r="A350" s="21">
        <v>41152</v>
      </c>
      <c r="B350" t="s">
        <v>26</v>
      </c>
      <c r="C350">
        <v>24</v>
      </c>
      <c r="D350" t="s">
        <v>37</v>
      </c>
    </row>
    <row r="351" spans="1:4" x14ac:dyDescent="0.3">
      <c r="A351" s="21">
        <v>41152</v>
      </c>
      <c r="B351" t="s">
        <v>26</v>
      </c>
      <c r="C351">
        <v>24</v>
      </c>
      <c r="D351" t="s">
        <v>37</v>
      </c>
    </row>
    <row r="352" spans="1:4" x14ac:dyDescent="0.3">
      <c r="A352" s="21">
        <v>41152</v>
      </c>
      <c r="B352" t="s">
        <v>26</v>
      </c>
      <c r="C352">
        <v>24</v>
      </c>
      <c r="D352" t="s">
        <v>37</v>
      </c>
    </row>
    <row r="353" spans="1:4" x14ac:dyDescent="0.3">
      <c r="A353" s="21">
        <v>41153</v>
      </c>
      <c r="B353" t="s">
        <v>61</v>
      </c>
      <c r="C353">
        <v>30</v>
      </c>
      <c r="D353" t="s">
        <v>27</v>
      </c>
    </row>
    <row r="354" spans="1:4" x14ac:dyDescent="0.3">
      <c r="A354" s="21">
        <v>41158</v>
      </c>
      <c r="B354" t="s">
        <v>26</v>
      </c>
      <c r="C354">
        <v>27</v>
      </c>
      <c r="D354" t="s">
        <v>72</v>
      </c>
    </row>
    <row r="355" spans="1:4" x14ac:dyDescent="0.3">
      <c r="A355" s="21">
        <v>41160</v>
      </c>
      <c r="B355" t="s">
        <v>26</v>
      </c>
      <c r="C355">
        <v>23</v>
      </c>
      <c r="D355" t="s">
        <v>37</v>
      </c>
    </row>
    <row r="356" spans="1:4" x14ac:dyDescent="0.3">
      <c r="A356" s="21">
        <v>41163</v>
      </c>
      <c r="B356" t="s">
        <v>26</v>
      </c>
      <c r="C356">
        <v>22</v>
      </c>
      <c r="D356" t="s">
        <v>72</v>
      </c>
    </row>
    <row r="357" spans="1:4" x14ac:dyDescent="0.3">
      <c r="A357" s="21">
        <v>41163</v>
      </c>
      <c r="B357" t="s">
        <v>26</v>
      </c>
      <c r="C357">
        <v>22</v>
      </c>
      <c r="D357" t="s">
        <v>72</v>
      </c>
    </row>
    <row r="358" spans="1:4" x14ac:dyDescent="0.3">
      <c r="A358" s="21">
        <v>41163</v>
      </c>
      <c r="B358" t="s">
        <v>26</v>
      </c>
      <c r="C358">
        <v>22</v>
      </c>
      <c r="D358" t="s">
        <v>72</v>
      </c>
    </row>
    <row r="359" spans="1:4" x14ac:dyDescent="0.3">
      <c r="A359" s="21">
        <v>41163</v>
      </c>
      <c r="B359" t="s">
        <v>26</v>
      </c>
      <c r="C359">
        <v>22</v>
      </c>
      <c r="D359" t="s">
        <v>72</v>
      </c>
    </row>
    <row r="360" spans="1:4" x14ac:dyDescent="0.3">
      <c r="A360" s="21">
        <v>41165</v>
      </c>
      <c r="B360" t="s">
        <v>67</v>
      </c>
      <c r="C360">
        <v>33</v>
      </c>
      <c r="D360" t="s">
        <v>37</v>
      </c>
    </row>
    <row r="361" spans="1:4" x14ac:dyDescent="0.3">
      <c r="A361" s="21">
        <v>41165</v>
      </c>
      <c r="B361" t="s">
        <v>61</v>
      </c>
      <c r="C361">
        <v>30</v>
      </c>
      <c r="D361" t="s">
        <v>27</v>
      </c>
    </row>
    <row r="362" spans="1:4" x14ac:dyDescent="0.3">
      <c r="A362" s="21">
        <v>41167</v>
      </c>
      <c r="B362" t="s">
        <v>26</v>
      </c>
      <c r="C362">
        <v>26</v>
      </c>
      <c r="D362" t="s">
        <v>72</v>
      </c>
    </row>
    <row r="363" spans="1:4" x14ac:dyDescent="0.3">
      <c r="A363" s="21">
        <v>41168</v>
      </c>
      <c r="B363" t="s">
        <v>67</v>
      </c>
      <c r="C363">
        <v>32</v>
      </c>
      <c r="D363" t="s">
        <v>72</v>
      </c>
    </row>
    <row r="364" spans="1:4" x14ac:dyDescent="0.3">
      <c r="A364" s="21">
        <v>41171</v>
      </c>
      <c r="B364" t="s">
        <v>67</v>
      </c>
      <c r="C364">
        <v>29</v>
      </c>
      <c r="D364" t="s">
        <v>37</v>
      </c>
    </row>
    <row r="365" spans="1:4" x14ac:dyDescent="0.3">
      <c r="A365" s="21">
        <v>41172</v>
      </c>
      <c r="B365" t="s">
        <v>26</v>
      </c>
      <c r="C365">
        <v>28</v>
      </c>
      <c r="D365" t="s">
        <v>27</v>
      </c>
    </row>
    <row r="366" spans="1:4" x14ac:dyDescent="0.3">
      <c r="A366" s="21">
        <v>41173</v>
      </c>
      <c r="B366" t="s">
        <v>26</v>
      </c>
      <c r="C366">
        <v>25</v>
      </c>
      <c r="D366" t="s">
        <v>37</v>
      </c>
    </row>
    <row r="367" spans="1:4" x14ac:dyDescent="0.3">
      <c r="A367" s="21">
        <v>41174</v>
      </c>
      <c r="B367" t="s">
        <v>26</v>
      </c>
      <c r="C367">
        <v>21</v>
      </c>
      <c r="D367" t="s">
        <v>37</v>
      </c>
    </row>
    <row r="368" spans="1:4" x14ac:dyDescent="0.3">
      <c r="A368" s="21">
        <v>41176</v>
      </c>
      <c r="B368" t="s">
        <v>67</v>
      </c>
      <c r="C368">
        <v>24</v>
      </c>
      <c r="D368" t="s">
        <v>27</v>
      </c>
    </row>
    <row r="369" spans="1:4" x14ac:dyDescent="0.3">
      <c r="A369" s="21">
        <v>41176</v>
      </c>
      <c r="B369" t="s">
        <v>26</v>
      </c>
      <c r="C369">
        <v>25</v>
      </c>
      <c r="D369" t="s">
        <v>72</v>
      </c>
    </row>
    <row r="370" spans="1:4" x14ac:dyDescent="0.3">
      <c r="A370" s="21">
        <v>41177</v>
      </c>
      <c r="B370" t="s">
        <v>26</v>
      </c>
      <c r="C370">
        <v>27</v>
      </c>
      <c r="D370" t="s">
        <v>72</v>
      </c>
    </row>
    <row r="371" spans="1:4" x14ac:dyDescent="0.3">
      <c r="A371" s="21">
        <v>41179</v>
      </c>
      <c r="B371" t="s">
        <v>26</v>
      </c>
      <c r="C371">
        <v>30</v>
      </c>
      <c r="D371" t="s">
        <v>72</v>
      </c>
    </row>
    <row r="372" spans="1:4" x14ac:dyDescent="0.3">
      <c r="A372" s="21">
        <v>41179</v>
      </c>
      <c r="B372" t="s">
        <v>26</v>
      </c>
      <c r="C372">
        <v>30</v>
      </c>
      <c r="D372" t="s">
        <v>72</v>
      </c>
    </row>
    <row r="373" spans="1:4" x14ac:dyDescent="0.3">
      <c r="A373" s="21">
        <v>41179</v>
      </c>
      <c r="B373" t="s">
        <v>26</v>
      </c>
      <c r="C373">
        <v>30</v>
      </c>
      <c r="D373" t="s">
        <v>72</v>
      </c>
    </row>
    <row r="374" spans="1:4" x14ac:dyDescent="0.3">
      <c r="A374" s="21">
        <v>41179</v>
      </c>
      <c r="B374" t="s">
        <v>26</v>
      </c>
      <c r="C374">
        <v>30</v>
      </c>
      <c r="D374" t="s">
        <v>72</v>
      </c>
    </row>
    <row r="375" spans="1:4" x14ac:dyDescent="0.3">
      <c r="A375" s="21">
        <v>41179</v>
      </c>
      <c r="B375" t="s">
        <v>26</v>
      </c>
      <c r="C375">
        <v>30</v>
      </c>
      <c r="D375" t="s">
        <v>72</v>
      </c>
    </row>
    <row r="376" spans="1:4" x14ac:dyDescent="0.3">
      <c r="A376" s="21">
        <v>41179</v>
      </c>
      <c r="B376" t="s">
        <v>26</v>
      </c>
      <c r="C376">
        <v>30</v>
      </c>
      <c r="D376" t="s">
        <v>72</v>
      </c>
    </row>
    <row r="377" spans="1:4" x14ac:dyDescent="0.3">
      <c r="A377" s="21">
        <v>41179</v>
      </c>
      <c r="B377" t="s">
        <v>26</v>
      </c>
      <c r="C377">
        <v>30</v>
      </c>
      <c r="D377" t="s">
        <v>72</v>
      </c>
    </row>
    <row r="378" spans="1:4" x14ac:dyDescent="0.3">
      <c r="A378" s="21">
        <v>41179</v>
      </c>
      <c r="B378" t="s">
        <v>26</v>
      </c>
      <c r="C378">
        <v>30</v>
      </c>
      <c r="D378" t="s">
        <v>72</v>
      </c>
    </row>
    <row r="379" spans="1:4" x14ac:dyDescent="0.3">
      <c r="A379" s="21">
        <v>41179</v>
      </c>
      <c r="B379" t="s">
        <v>26</v>
      </c>
      <c r="C379">
        <v>30</v>
      </c>
      <c r="D379" t="s">
        <v>72</v>
      </c>
    </row>
    <row r="380" spans="1:4" x14ac:dyDescent="0.3">
      <c r="A380" s="21">
        <v>41180</v>
      </c>
      <c r="B380" t="s">
        <v>26</v>
      </c>
      <c r="C380">
        <v>30</v>
      </c>
      <c r="D380" t="s">
        <v>72</v>
      </c>
    </row>
    <row r="381" spans="1:4" x14ac:dyDescent="0.3">
      <c r="A381" s="21">
        <v>41181</v>
      </c>
      <c r="B381" t="s">
        <v>61</v>
      </c>
      <c r="C381">
        <v>27</v>
      </c>
      <c r="D381" t="s">
        <v>72</v>
      </c>
    </row>
    <row r="382" spans="1:4" x14ac:dyDescent="0.3">
      <c r="A382" s="21">
        <v>41186</v>
      </c>
      <c r="B382" t="s">
        <v>67</v>
      </c>
      <c r="C382">
        <v>26</v>
      </c>
      <c r="D382" t="s">
        <v>37</v>
      </c>
    </row>
    <row r="383" spans="1:4" x14ac:dyDescent="0.3">
      <c r="A383" s="21">
        <v>41187</v>
      </c>
      <c r="B383" t="s">
        <v>67</v>
      </c>
      <c r="C383">
        <v>25</v>
      </c>
      <c r="D383" t="s">
        <v>37</v>
      </c>
    </row>
    <row r="384" spans="1:4" x14ac:dyDescent="0.3">
      <c r="A384" s="21">
        <v>41187</v>
      </c>
      <c r="B384" t="s">
        <v>26</v>
      </c>
      <c r="C384">
        <v>23</v>
      </c>
      <c r="D384" t="s">
        <v>37</v>
      </c>
    </row>
    <row r="385" spans="1:4" x14ac:dyDescent="0.3">
      <c r="A385" s="21">
        <v>41188</v>
      </c>
      <c r="B385" t="s">
        <v>26</v>
      </c>
      <c r="C385">
        <v>23</v>
      </c>
      <c r="D385" t="s">
        <v>72</v>
      </c>
    </row>
    <row r="386" spans="1:4" x14ac:dyDescent="0.3">
      <c r="A386" s="21">
        <v>41189</v>
      </c>
      <c r="B386" t="s">
        <v>67</v>
      </c>
      <c r="C386">
        <v>29</v>
      </c>
      <c r="D386" t="s">
        <v>37</v>
      </c>
    </row>
    <row r="387" spans="1:4" x14ac:dyDescent="0.3">
      <c r="A387" s="21">
        <v>41189</v>
      </c>
      <c r="B387" t="s">
        <v>67</v>
      </c>
      <c r="C387">
        <v>29</v>
      </c>
      <c r="D387" t="s">
        <v>37</v>
      </c>
    </row>
    <row r="388" spans="1:4" x14ac:dyDescent="0.3">
      <c r="A388" s="21">
        <v>41189</v>
      </c>
      <c r="B388" t="s">
        <v>67</v>
      </c>
      <c r="C388">
        <v>29</v>
      </c>
      <c r="D388" t="s">
        <v>37</v>
      </c>
    </row>
    <row r="389" spans="1:4" x14ac:dyDescent="0.3">
      <c r="A389" s="21">
        <v>41189</v>
      </c>
      <c r="B389" t="s">
        <v>67</v>
      </c>
      <c r="C389">
        <v>29</v>
      </c>
      <c r="D389" t="s">
        <v>37</v>
      </c>
    </row>
    <row r="390" spans="1:4" x14ac:dyDescent="0.3">
      <c r="A390" s="21">
        <v>41190</v>
      </c>
      <c r="B390" t="s">
        <v>67</v>
      </c>
      <c r="C390">
        <v>29</v>
      </c>
      <c r="D390" t="s">
        <v>37</v>
      </c>
    </row>
    <row r="391" spans="1:4" x14ac:dyDescent="0.3">
      <c r="A391" s="21">
        <v>41192</v>
      </c>
      <c r="B391" t="s">
        <v>67</v>
      </c>
      <c r="C391">
        <v>25</v>
      </c>
      <c r="D391" t="s">
        <v>37</v>
      </c>
    </row>
    <row r="392" spans="1:4" x14ac:dyDescent="0.3">
      <c r="A392" s="21">
        <v>41194</v>
      </c>
      <c r="B392" t="s">
        <v>61</v>
      </c>
      <c r="C392">
        <v>22</v>
      </c>
      <c r="D392" t="s">
        <v>27</v>
      </c>
    </row>
    <row r="393" spans="1:4" x14ac:dyDescent="0.3">
      <c r="A393" s="21">
        <v>41194</v>
      </c>
      <c r="B393" t="s">
        <v>26</v>
      </c>
      <c r="C393">
        <v>22</v>
      </c>
      <c r="D393" t="s">
        <v>27</v>
      </c>
    </row>
    <row r="394" spans="1:4" x14ac:dyDescent="0.3">
      <c r="A394" s="21">
        <v>41194</v>
      </c>
      <c r="B394" t="s">
        <v>26</v>
      </c>
      <c r="C394">
        <v>22</v>
      </c>
      <c r="D394" t="s">
        <v>27</v>
      </c>
    </row>
    <row r="395" spans="1:4" x14ac:dyDescent="0.3">
      <c r="A395" s="21">
        <v>41194</v>
      </c>
      <c r="B395" t="s">
        <v>26</v>
      </c>
      <c r="C395">
        <v>22</v>
      </c>
      <c r="D395" t="s">
        <v>27</v>
      </c>
    </row>
    <row r="396" spans="1:4" x14ac:dyDescent="0.3">
      <c r="A396" s="21">
        <v>41194</v>
      </c>
      <c r="B396" t="s">
        <v>26</v>
      </c>
      <c r="C396">
        <v>22</v>
      </c>
      <c r="D396" t="s">
        <v>27</v>
      </c>
    </row>
    <row r="397" spans="1:4" x14ac:dyDescent="0.3">
      <c r="A397" s="21">
        <v>41198</v>
      </c>
      <c r="B397" t="s">
        <v>61</v>
      </c>
      <c r="C397">
        <v>26</v>
      </c>
      <c r="D397" t="s">
        <v>72</v>
      </c>
    </row>
    <row r="398" spans="1:4" x14ac:dyDescent="0.3">
      <c r="A398" s="21">
        <v>41198</v>
      </c>
      <c r="B398" t="s">
        <v>26</v>
      </c>
      <c r="C398">
        <v>27</v>
      </c>
      <c r="D398" t="s">
        <v>72</v>
      </c>
    </row>
    <row r="399" spans="1:4" x14ac:dyDescent="0.3">
      <c r="A399" s="21">
        <v>41198</v>
      </c>
      <c r="B399" t="s">
        <v>26</v>
      </c>
      <c r="C399">
        <v>27</v>
      </c>
      <c r="D399" t="s">
        <v>72</v>
      </c>
    </row>
    <row r="400" spans="1:4" x14ac:dyDescent="0.3">
      <c r="A400" s="21">
        <v>41198</v>
      </c>
      <c r="B400" t="s">
        <v>26</v>
      </c>
      <c r="C400">
        <v>27</v>
      </c>
      <c r="D400" t="s">
        <v>72</v>
      </c>
    </row>
    <row r="401" spans="1:4" x14ac:dyDescent="0.3">
      <c r="A401" s="21">
        <v>41198</v>
      </c>
      <c r="B401" t="s">
        <v>26</v>
      </c>
      <c r="C401">
        <v>27</v>
      </c>
      <c r="D401" t="s">
        <v>72</v>
      </c>
    </row>
    <row r="402" spans="1:4" x14ac:dyDescent="0.3">
      <c r="A402" s="21">
        <v>41199</v>
      </c>
      <c r="B402" t="s">
        <v>26</v>
      </c>
      <c r="C402">
        <v>28</v>
      </c>
      <c r="D402" t="s">
        <v>27</v>
      </c>
    </row>
    <row r="403" spans="1:4" x14ac:dyDescent="0.3">
      <c r="A403" s="21">
        <v>41201</v>
      </c>
      <c r="B403" t="s">
        <v>67</v>
      </c>
      <c r="C403">
        <v>22</v>
      </c>
      <c r="D403" t="s">
        <v>27</v>
      </c>
    </row>
    <row r="404" spans="1:4" x14ac:dyDescent="0.3">
      <c r="A404" s="21">
        <v>41201</v>
      </c>
      <c r="B404" t="s">
        <v>67</v>
      </c>
      <c r="C404">
        <v>22</v>
      </c>
      <c r="D404" t="s">
        <v>27</v>
      </c>
    </row>
    <row r="405" spans="1:4" x14ac:dyDescent="0.3">
      <c r="A405" s="21">
        <v>41201</v>
      </c>
      <c r="B405" t="s">
        <v>67</v>
      </c>
      <c r="C405">
        <v>22</v>
      </c>
      <c r="D405" t="s">
        <v>27</v>
      </c>
    </row>
    <row r="406" spans="1:4" x14ac:dyDescent="0.3">
      <c r="A406" s="21">
        <v>41201</v>
      </c>
      <c r="B406" t="s">
        <v>67</v>
      </c>
      <c r="C406">
        <v>22</v>
      </c>
      <c r="D406" t="s">
        <v>27</v>
      </c>
    </row>
    <row r="407" spans="1:4" x14ac:dyDescent="0.3">
      <c r="A407" s="21">
        <v>41208</v>
      </c>
      <c r="B407" t="s">
        <v>61</v>
      </c>
      <c r="C407">
        <v>20</v>
      </c>
      <c r="D407" t="s">
        <v>27</v>
      </c>
    </row>
    <row r="408" spans="1:4" x14ac:dyDescent="0.3">
      <c r="A408" s="21">
        <v>41209</v>
      </c>
      <c r="B408" t="s">
        <v>26</v>
      </c>
      <c r="C408">
        <v>22</v>
      </c>
      <c r="D408" t="s">
        <v>72</v>
      </c>
    </row>
    <row r="409" spans="1:4" x14ac:dyDescent="0.3">
      <c r="A409" s="21">
        <v>41216</v>
      </c>
      <c r="B409" t="s">
        <v>67</v>
      </c>
      <c r="C409">
        <v>25</v>
      </c>
      <c r="D409" t="s">
        <v>27</v>
      </c>
    </row>
    <row r="410" spans="1:4" x14ac:dyDescent="0.3">
      <c r="A410" s="21">
        <v>41217</v>
      </c>
      <c r="B410" t="s">
        <v>26</v>
      </c>
      <c r="C410">
        <v>21</v>
      </c>
      <c r="D410" t="s">
        <v>27</v>
      </c>
    </row>
    <row r="411" spans="1:4" x14ac:dyDescent="0.3">
      <c r="A411" s="21">
        <v>41219</v>
      </c>
      <c r="B411" t="s">
        <v>61</v>
      </c>
      <c r="C411">
        <v>21</v>
      </c>
      <c r="D411" t="s">
        <v>37</v>
      </c>
    </row>
    <row r="412" spans="1:4" x14ac:dyDescent="0.3">
      <c r="A412" s="21">
        <v>41219</v>
      </c>
      <c r="B412" t="s">
        <v>61</v>
      </c>
      <c r="C412">
        <v>21</v>
      </c>
      <c r="D412" t="s">
        <v>37</v>
      </c>
    </row>
    <row r="413" spans="1:4" x14ac:dyDescent="0.3">
      <c r="A413" s="21">
        <v>41219</v>
      </c>
      <c r="B413" t="s">
        <v>61</v>
      </c>
      <c r="C413">
        <v>21</v>
      </c>
      <c r="D413" t="s">
        <v>37</v>
      </c>
    </row>
    <row r="414" spans="1:4" x14ac:dyDescent="0.3">
      <c r="A414" s="21">
        <v>41219</v>
      </c>
      <c r="B414" t="s">
        <v>61</v>
      </c>
      <c r="C414">
        <v>21</v>
      </c>
      <c r="D414" t="s">
        <v>37</v>
      </c>
    </row>
    <row r="415" spans="1:4" x14ac:dyDescent="0.3">
      <c r="A415" s="21">
        <v>41221</v>
      </c>
      <c r="B415" t="s">
        <v>61</v>
      </c>
      <c r="C415">
        <v>15</v>
      </c>
      <c r="D415" t="s">
        <v>37</v>
      </c>
    </row>
    <row r="416" spans="1:4" x14ac:dyDescent="0.3">
      <c r="A416" s="21">
        <v>41226</v>
      </c>
      <c r="B416" t="s">
        <v>26</v>
      </c>
      <c r="C416">
        <v>17</v>
      </c>
      <c r="D416" t="s">
        <v>27</v>
      </c>
    </row>
    <row r="417" spans="1:4" x14ac:dyDescent="0.3">
      <c r="A417" s="21">
        <v>41226</v>
      </c>
      <c r="B417" t="s">
        <v>26</v>
      </c>
      <c r="C417">
        <v>17</v>
      </c>
      <c r="D417" t="s">
        <v>27</v>
      </c>
    </row>
    <row r="418" spans="1:4" x14ac:dyDescent="0.3">
      <c r="A418" s="21">
        <v>41226</v>
      </c>
      <c r="B418" t="s">
        <v>26</v>
      </c>
      <c r="C418">
        <v>17</v>
      </c>
      <c r="D418" t="s">
        <v>27</v>
      </c>
    </row>
    <row r="419" spans="1:4" x14ac:dyDescent="0.3">
      <c r="A419" s="21">
        <v>41226</v>
      </c>
      <c r="B419" t="s">
        <v>26</v>
      </c>
      <c r="C419">
        <v>17</v>
      </c>
      <c r="D419" t="s">
        <v>27</v>
      </c>
    </row>
    <row r="420" spans="1:4" x14ac:dyDescent="0.3">
      <c r="A420" s="21">
        <v>41226</v>
      </c>
      <c r="B420" t="s">
        <v>26</v>
      </c>
      <c r="C420">
        <v>17</v>
      </c>
      <c r="D420" t="s">
        <v>27</v>
      </c>
    </row>
    <row r="421" spans="1:4" x14ac:dyDescent="0.3">
      <c r="A421" s="21">
        <v>41226</v>
      </c>
      <c r="B421" t="s">
        <v>26</v>
      </c>
      <c r="C421">
        <v>17</v>
      </c>
      <c r="D421" t="s">
        <v>27</v>
      </c>
    </row>
    <row r="422" spans="1:4" x14ac:dyDescent="0.3">
      <c r="A422" s="21">
        <v>41226</v>
      </c>
      <c r="B422" t="s">
        <v>26</v>
      </c>
      <c r="C422">
        <v>17</v>
      </c>
      <c r="D422" t="s">
        <v>27</v>
      </c>
    </row>
    <row r="423" spans="1:4" x14ac:dyDescent="0.3">
      <c r="A423" s="21">
        <v>41226</v>
      </c>
      <c r="B423" t="s">
        <v>26</v>
      </c>
      <c r="C423">
        <v>17</v>
      </c>
      <c r="D423" t="s">
        <v>27</v>
      </c>
    </row>
    <row r="424" spans="1:4" x14ac:dyDescent="0.3">
      <c r="A424" s="21">
        <v>41226</v>
      </c>
      <c r="B424" t="s">
        <v>26</v>
      </c>
      <c r="C424">
        <v>17</v>
      </c>
      <c r="D424" t="s">
        <v>27</v>
      </c>
    </row>
    <row r="425" spans="1:4" x14ac:dyDescent="0.3">
      <c r="A425" s="21">
        <v>41227</v>
      </c>
      <c r="B425" t="s">
        <v>61</v>
      </c>
      <c r="C425">
        <v>21</v>
      </c>
      <c r="D425" t="s">
        <v>27</v>
      </c>
    </row>
    <row r="426" spans="1:4" x14ac:dyDescent="0.3">
      <c r="A426" s="21">
        <v>41227</v>
      </c>
      <c r="B426" t="s">
        <v>26</v>
      </c>
      <c r="C426">
        <v>15</v>
      </c>
      <c r="D426" t="s">
        <v>27</v>
      </c>
    </row>
    <row r="427" spans="1:4" x14ac:dyDescent="0.3">
      <c r="A427" s="21">
        <v>41227</v>
      </c>
      <c r="B427" t="s">
        <v>26</v>
      </c>
      <c r="C427">
        <v>15</v>
      </c>
      <c r="D427" t="s">
        <v>27</v>
      </c>
    </row>
    <row r="428" spans="1:4" x14ac:dyDescent="0.3">
      <c r="A428" s="21">
        <v>41227</v>
      </c>
      <c r="B428" t="s">
        <v>26</v>
      </c>
      <c r="C428">
        <v>15</v>
      </c>
      <c r="D428" t="s">
        <v>27</v>
      </c>
    </row>
    <row r="429" spans="1:4" x14ac:dyDescent="0.3">
      <c r="A429" s="21">
        <v>41227</v>
      </c>
      <c r="B429" t="s">
        <v>26</v>
      </c>
      <c r="C429">
        <v>15</v>
      </c>
      <c r="D429" t="s">
        <v>27</v>
      </c>
    </row>
    <row r="430" spans="1:4" x14ac:dyDescent="0.3">
      <c r="A430" s="21">
        <v>41229</v>
      </c>
      <c r="B430" t="s">
        <v>67</v>
      </c>
      <c r="C430">
        <v>17</v>
      </c>
      <c r="D430" t="s">
        <v>27</v>
      </c>
    </row>
    <row r="431" spans="1:4" x14ac:dyDescent="0.3">
      <c r="A431" s="21">
        <v>41230</v>
      </c>
      <c r="B431" t="s">
        <v>67</v>
      </c>
      <c r="C431">
        <v>17</v>
      </c>
      <c r="D431" t="s">
        <v>72</v>
      </c>
    </row>
    <row r="432" spans="1:4" x14ac:dyDescent="0.3">
      <c r="A432" s="21">
        <v>41230</v>
      </c>
      <c r="B432" t="s">
        <v>67</v>
      </c>
      <c r="C432">
        <v>17</v>
      </c>
      <c r="D432" t="s">
        <v>72</v>
      </c>
    </row>
    <row r="433" spans="1:4" x14ac:dyDescent="0.3">
      <c r="A433" s="21">
        <v>41230</v>
      </c>
      <c r="B433" t="s">
        <v>67</v>
      </c>
      <c r="C433">
        <v>17</v>
      </c>
      <c r="D433" t="s">
        <v>72</v>
      </c>
    </row>
    <row r="434" spans="1:4" x14ac:dyDescent="0.3">
      <c r="A434" s="21">
        <v>41230</v>
      </c>
      <c r="B434" t="s">
        <v>67</v>
      </c>
      <c r="C434">
        <v>17</v>
      </c>
      <c r="D434" t="s">
        <v>72</v>
      </c>
    </row>
    <row r="435" spans="1:4" x14ac:dyDescent="0.3">
      <c r="A435" s="21">
        <v>41232</v>
      </c>
      <c r="B435" t="s">
        <v>61</v>
      </c>
      <c r="C435">
        <v>17</v>
      </c>
      <c r="D435" t="s">
        <v>27</v>
      </c>
    </row>
    <row r="436" spans="1:4" x14ac:dyDescent="0.3">
      <c r="A436" s="21">
        <v>41232</v>
      </c>
      <c r="B436" t="s">
        <v>61</v>
      </c>
      <c r="C436">
        <v>17</v>
      </c>
      <c r="D436" t="s">
        <v>27</v>
      </c>
    </row>
    <row r="437" spans="1:4" x14ac:dyDescent="0.3">
      <c r="A437" s="21">
        <v>41232</v>
      </c>
      <c r="B437" t="s">
        <v>61</v>
      </c>
      <c r="C437">
        <v>17</v>
      </c>
      <c r="D437" t="s">
        <v>27</v>
      </c>
    </row>
    <row r="438" spans="1:4" x14ac:dyDescent="0.3">
      <c r="A438" s="21">
        <v>41232</v>
      </c>
      <c r="B438" t="s">
        <v>61</v>
      </c>
      <c r="C438">
        <v>17</v>
      </c>
      <c r="D438" t="s">
        <v>27</v>
      </c>
    </row>
    <row r="439" spans="1:4" x14ac:dyDescent="0.3">
      <c r="A439" s="21">
        <v>41234</v>
      </c>
      <c r="B439" t="s">
        <v>26</v>
      </c>
      <c r="C439">
        <v>14</v>
      </c>
      <c r="D439" t="s">
        <v>27</v>
      </c>
    </row>
    <row r="440" spans="1:4" x14ac:dyDescent="0.3">
      <c r="A440" s="21">
        <v>41234</v>
      </c>
      <c r="B440" t="s">
        <v>26</v>
      </c>
      <c r="C440">
        <v>14</v>
      </c>
      <c r="D440" t="s">
        <v>27</v>
      </c>
    </row>
    <row r="441" spans="1:4" x14ac:dyDescent="0.3">
      <c r="A441" s="21">
        <v>41234</v>
      </c>
      <c r="B441" t="s">
        <v>26</v>
      </c>
      <c r="C441">
        <v>14</v>
      </c>
      <c r="D441" t="s">
        <v>27</v>
      </c>
    </row>
    <row r="442" spans="1:4" x14ac:dyDescent="0.3">
      <c r="A442" s="21">
        <v>41234</v>
      </c>
      <c r="B442" t="s">
        <v>26</v>
      </c>
      <c r="C442">
        <v>14</v>
      </c>
      <c r="D442" t="s">
        <v>27</v>
      </c>
    </row>
    <row r="443" spans="1:4" x14ac:dyDescent="0.3">
      <c r="A443" s="21">
        <v>41234</v>
      </c>
      <c r="B443" t="s">
        <v>26</v>
      </c>
      <c r="C443">
        <v>14</v>
      </c>
      <c r="D443" t="s">
        <v>27</v>
      </c>
    </row>
    <row r="444" spans="1:4" x14ac:dyDescent="0.3">
      <c r="A444" s="21">
        <v>41234</v>
      </c>
      <c r="B444" t="s">
        <v>26</v>
      </c>
      <c r="C444">
        <v>14</v>
      </c>
      <c r="D444" t="s">
        <v>27</v>
      </c>
    </row>
    <row r="445" spans="1:4" x14ac:dyDescent="0.3">
      <c r="A445" s="21">
        <v>41234</v>
      </c>
      <c r="B445" t="s">
        <v>26</v>
      </c>
      <c r="C445">
        <v>14</v>
      </c>
      <c r="D445" t="s">
        <v>27</v>
      </c>
    </row>
    <row r="446" spans="1:4" x14ac:dyDescent="0.3">
      <c r="A446" s="21">
        <v>41234</v>
      </c>
      <c r="B446" t="s">
        <v>26</v>
      </c>
      <c r="C446">
        <v>14</v>
      </c>
      <c r="D446" t="s">
        <v>27</v>
      </c>
    </row>
    <row r="447" spans="1:4" x14ac:dyDescent="0.3">
      <c r="A447" s="21">
        <v>41234</v>
      </c>
      <c r="B447" t="s">
        <v>26</v>
      </c>
      <c r="C447">
        <v>14</v>
      </c>
      <c r="D447" t="s">
        <v>27</v>
      </c>
    </row>
    <row r="448" spans="1:4" x14ac:dyDescent="0.3">
      <c r="A448" s="21">
        <v>41243</v>
      </c>
      <c r="B448" t="s">
        <v>26</v>
      </c>
      <c r="C448">
        <v>20</v>
      </c>
      <c r="D448" t="s">
        <v>27</v>
      </c>
    </row>
    <row r="449" spans="1:4" x14ac:dyDescent="0.3">
      <c r="A449" s="21">
        <v>41245</v>
      </c>
      <c r="B449" t="s">
        <v>67</v>
      </c>
      <c r="C449">
        <v>18</v>
      </c>
      <c r="D449" t="s">
        <v>27</v>
      </c>
    </row>
    <row r="450" spans="1:4" x14ac:dyDescent="0.3">
      <c r="A450" s="21">
        <v>41247</v>
      </c>
      <c r="B450" t="s">
        <v>67</v>
      </c>
      <c r="C450">
        <v>14</v>
      </c>
      <c r="D450" t="s">
        <v>37</v>
      </c>
    </row>
    <row r="451" spans="1:4" x14ac:dyDescent="0.3">
      <c r="A451" s="21">
        <v>41248</v>
      </c>
      <c r="B451" t="s">
        <v>61</v>
      </c>
      <c r="C451">
        <v>13</v>
      </c>
      <c r="D451" t="s">
        <v>37</v>
      </c>
    </row>
    <row r="452" spans="1:4" x14ac:dyDescent="0.3">
      <c r="A452" s="21">
        <v>41253</v>
      </c>
      <c r="B452" t="s">
        <v>26</v>
      </c>
      <c r="C452">
        <v>16</v>
      </c>
      <c r="D452" t="s">
        <v>27</v>
      </c>
    </row>
    <row r="453" spans="1:4" x14ac:dyDescent="0.3">
      <c r="A453" s="21">
        <v>41254</v>
      </c>
      <c r="B453" t="s">
        <v>61</v>
      </c>
      <c r="C453">
        <v>10</v>
      </c>
      <c r="D453" t="s">
        <v>37</v>
      </c>
    </row>
    <row r="454" spans="1:4" x14ac:dyDescent="0.3">
      <c r="A454" s="21">
        <v>41255</v>
      </c>
      <c r="B454" t="s">
        <v>67</v>
      </c>
      <c r="C454">
        <v>13</v>
      </c>
      <c r="D454" t="s">
        <v>27</v>
      </c>
    </row>
    <row r="455" spans="1:4" x14ac:dyDescent="0.3">
      <c r="A455" s="21">
        <v>41256</v>
      </c>
      <c r="B455" t="s">
        <v>67</v>
      </c>
      <c r="C455">
        <v>9</v>
      </c>
      <c r="D455" t="s">
        <v>37</v>
      </c>
    </row>
    <row r="456" spans="1:4" x14ac:dyDescent="0.3">
      <c r="A456" s="21">
        <v>41256</v>
      </c>
      <c r="B456" t="s">
        <v>26</v>
      </c>
      <c r="C456">
        <v>7</v>
      </c>
      <c r="D456" t="s">
        <v>37</v>
      </c>
    </row>
    <row r="457" spans="1:4" x14ac:dyDescent="0.3">
      <c r="A457" s="21">
        <v>41257</v>
      </c>
      <c r="B457" t="s">
        <v>26</v>
      </c>
      <c r="C457">
        <v>7</v>
      </c>
      <c r="D457" t="s">
        <v>37</v>
      </c>
    </row>
    <row r="458" spans="1:4" x14ac:dyDescent="0.3">
      <c r="A458" s="21">
        <v>41260</v>
      </c>
      <c r="B458" t="s">
        <v>67</v>
      </c>
      <c r="C458">
        <v>7</v>
      </c>
      <c r="D458" t="s">
        <v>37</v>
      </c>
    </row>
    <row r="459" spans="1:4" x14ac:dyDescent="0.3">
      <c r="A459" s="21">
        <v>41261</v>
      </c>
      <c r="B459" t="s">
        <v>61</v>
      </c>
      <c r="C459">
        <v>11</v>
      </c>
      <c r="D459" t="s">
        <v>27</v>
      </c>
    </row>
    <row r="460" spans="1:4" x14ac:dyDescent="0.3">
      <c r="A460" s="21">
        <v>41262</v>
      </c>
      <c r="B460" t="s">
        <v>67</v>
      </c>
      <c r="C460">
        <v>10</v>
      </c>
      <c r="D460" t="s">
        <v>37</v>
      </c>
    </row>
    <row r="461" spans="1:4" x14ac:dyDescent="0.3">
      <c r="A461" s="21">
        <v>41263</v>
      </c>
      <c r="B461" t="s">
        <v>67</v>
      </c>
      <c r="C461">
        <v>13</v>
      </c>
      <c r="D461" t="s">
        <v>37</v>
      </c>
    </row>
    <row r="462" spans="1:4" x14ac:dyDescent="0.3">
      <c r="A462" s="21">
        <v>41264</v>
      </c>
      <c r="B462" t="s">
        <v>67</v>
      </c>
      <c r="C462">
        <v>10</v>
      </c>
      <c r="D462" t="s">
        <v>37</v>
      </c>
    </row>
    <row r="463" spans="1:4" x14ac:dyDescent="0.3">
      <c r="A463" s="21">
        <v>41264</v>
      </c>
      <c r="B463" t="s">
        <v>61</v>
      </c>
      <c r="C463">
        <v>3</v>
      </c>
      <c r="D463" t="s">
        <v>37</v>
      </c>
    </row>
    <row r="464" spans="1:4" x14ac:dyDescent="0.3">
      <c r="A464" s="21">
        <v>41264</v>
      </c>
      <c r="B464" t="s">
        <v>61</v>
      </c>
      <c r="C464">
        <v>3</v>
      </c>
      <c r="D464" t="s">
        <v>37</v>
      </c>
    </row>
    <row r="465" spans="1:4" x14ac:dyDescent="0.3">
      <c r="A465" s="21">
        <v>41264</v>
      </c>
      <c r="B465" t="s">
        <v>61</v>
      </c>
      <c r="C465">
        <v>3</v>
      </c>
      <c r="D465" t="s">
        <v>37</v>
      </c>
    </row>
    <row r="466" spans="1:4" x14ac:dyDescent="0.3">
      <c r="A466" s="21">
        <v>41264</v>
      </c>
      <c r="B466" t="s">
        <v>61</v>
      </c>
      <c r="C466">
        <v>3</v>
      </c>
      <c r="D466" t="s">
        <v>37</v>
      </c>
    </row>
    <row r="467" spans="1:4" x14ac:dyDescent="0.3">
      <c r="A467" s="21">
        <v>41265</v>
      </c>
      <c r="B467" t="s">
        <v>61</v>
      </c>
      <c r="C467">
        <v>6</v>
      </c>
      <c r="D467" t="s">
        <v>37</v>
      </c>
    </row>
    <row r="468" spans="1:4" x14ac:dyDescent="0.3">
      <c r="A468" s="21">
        <v>41265</v>
      </c>
      <c r="B468" t="s">
        <v>61</v>
      </c>
      <c r="C468">
        <v>6</v>
      </c>
      <c r="D468" t="s">
        <v>37</v>
      </c>
    </row>
    <row r="469" spans="1:4" x14ac:dyDescent="0.3">
      <c r="A469" s="21">
        <v>41265</v>
      </c>
      <c r="B469" t="s">
        <v>61</v>
      </c>
      <c r="C469">
        <v>6</v>
      </c>
      <c r="D469" t="s">
        <v>37</v>
      </c>
    </row>
    <row r="470" spans="1:4" x14ac:dyDescent="0.3">
      <c r="A470" s="21">
        <v>41265</v>
      </c>
      <c r="B470" t="s">
        <v>61</v>
      </c>
      <c r="C470">
        <v>6</v>
      </c>
      <c r="D470" t="s">
        <v>37</v>
      </c>
    </row>
    <row r="471" spans="1:4" x14ac:dyDescent="0.3">
      <c r="A471" s="21">
        <v>41265</v>
      </c>
      <c r="B471" t="s">
        <v>61</v>
      </c>
      <c r="C471">
        <v>6</v>
      </c>
      <c r="D471" t="s">
        <v>37</v>
      </c>
    </row>
    <row r="472" spans="1:4" x14ac:dyDescent="0.3">
      <c r="A472" s="21">
        <v>41265</v>
      </c>
      <c r="B472" t="s">
        <v>61</v>
      </c>
      <c r="C472">
        <v>6</v>
      </c>
      <c r="D472" t="s">
        <v>37</v>
      </c>
    </row>
    <row r="473" spans="1:4" x14ac:dyDescent="0.3">
      <c r="A473" s="21">
        <v>41265</v>
      </c>
      <c r="B473" t="s">
        <v>61</v>
      </c>
      <c r="C473">
        <v>6</v>
      </c>
      <c r="D473" t="s">
        <v>37</v>
      </c>
    </row>
    <row r="474" spans="1:4" x14ac:dyDescent="0.3">
      <c r="A474" s="21">
        <v>41265</v>
      </c>
      <c r="B474" t="s">
        <v>61</v>
      </c>
      <c r="C474">
        <v>6</v>
      </c>
      <c r="D474" t="s">
        <v>37</v>
      </c>
    </row>
    <row r="475" spans="1:4" x14ac:dyDescent="0.3">
      <c r="A475" s="21">
        <v>41265</v>
      </c>
      <c r="B475" t="s">
        <v>61</v>
      </c>
      <c r="C475">
        <v>6</v>
      </c>
      <c r="D475" t="s">
        <v>37</v>
      </c>
    </row>
    <row r="476" spans="1:4" x14ac:dyDescent="0.3">
      <c r="A476" s="21">
        <v>41265</v>
      </c>
      <c r="B476" t="s">
        <v>61</v>
      </c>
      <c r="C476">
        <v>6</v>
      </c>
      <c r="D476" t="s">
        <v>37</v>
      </c>
    </row>
    <row r="477" spans="1:4" x14ac:dyDescent="0.3">
      <c r="A477" s="21">
        <v>41265</v>
      </c>
      <c r="B477" t="s">
        <v>61</v>
      </c>
      <c r="C477">
        <v>6</v>
      </c>
      <c r="D477" t="s">
        <v>37</v>
      </c>
    </row>
    <row r="478" spans="1:4" x14ac:dyDescent="0.3">
      <c r="A478" s="21">
        <v>41265</v>
      </c>
      <c r="B478" t="s">
        <v>61</v>
      </c>
      <c r="C478">
        <v>6</v>
      </c>
      <c r="D478" t="s">
        <v>37</v>
      </c>
    </row>
    <row r="479" spans="1:4" x14ac:dyDescent="0.3">
      <c r="A479" s="21">
        <v>41265</v>
      </c>
      <c r="B479" t="s">
        <v>61</v>
      </c>
      <c r="C479">
        <v>6</v>
      </c>
      <c r="D479" t="s">
        <v>37</v>
      </c>
    </row>
    <row r="480" spans="1:4" x14ac:dyDescent="0.3">
      <c r="A480" s="21">
        <v>41265</v>
      </c>
      <c r="B480" t="s">
        <v>61</v>
      </c>
      <c r="C480">
        <v>6</v>
      </c>
      <c r="D480" t="s">
        <v>37</v>
      </c>
    </row>
    <row r="481" spans="1:4" x14ac:dyDescent="0.3">
      <c r="A481" s="21">
        <v>41265</v>
      </c>
      <c r="B481" t="s">
        <v>61</v>
      </c>
      <c r="C481">
        <v>6</v>
      </c>
      <c r="D481" t="s">
        <v>37</v>
      </c>
    </row>
    <row r="482" spans="1:4" x14ac:dyDescent="0.3">
      <c r="A482" s="21">
        <v>41265</v>
      </c>
      <c r="B482" t="s">
        <v>61</v>
      </c>
      <c r="C482">
        <v>6</v>
      </c>
      <c r="D482" t="s">
        <v>37</v>
      </c>
    </row>
    <row r="483" spans="1:4" x14ac:dyDescent="0.3">
      <c r="A483" s="21">
        <v>41265</v>
      </c>
      <c r="B483" t="s">
        <v>61</v>
      </c>
      <c r="C483">
        <v>6</v>
      </c>
      <c r="D483" t="s">
        <v>37</v>
      </c>
    </row>
    <row r="484" spans="1:4" x14ac:dyDescent="0.3">
      <c r="A484" s="21">
        <v>41265</v>
      </c>
      <c r="B484" t="s">
        <v>61</v>
      </c>
      <c r="C484">
        <v>6</v>
      </c>
      <c r="D484" t="s">
        <v>37</v>
      </c>
    </row>
    <row r="485" spans="1:4" x14ac:dyDescent="0.3">
      <c r="A485" s="21">
        <v>41265</v>
      </c>
      <c r="B485" t="s">
        <v>61</v>
      </c>
      <c r="C485">
        <v>6</v>
      </c>
      <c r="D485" t="s">
        <v>37</v>
      </c>
    </row>
    <row r="486" spans="1:4" x14ac:dyDescent="0.3">
      <c r="A486" s="21">
        <v>41265</v>
      </c>
      <c r="B486" t="s">
        <v>61</v>
      </c>
      <c r="C486">
        <v>6</v>
      </c>
      <c r="D486" t="s">
        <v>37</v>
      </c>
    </row>
    <row r="487" spans="1:4" x14ac:dyDescent="0.3">
      <c r="A487" s="21">
        <v>41265</v>
      </c>
      <c r="B487" t="s">
        <v>61</v>
      </c>
      <c r="C487">
        <v>6</v>
      </c>
      <c r="D487" t="s">
        <v>37</v>
      </c>
    </row>
    <row r="488" spans="1:4" x14ac:dyDescent="0.3">
      <c r="A488" s="21">
        <v>41265</v>
      </c>
      <c r="B488" t="s">
        <v>61</v>
      </c>
      <c r="C488">
        <v>6</v>
      </c>
      <c r="D488" t="s">
        <v>37</v>
      </c>
    </row>
    <row r="489" spans="1:4" x14ac:dyDescent="0.3">
      <c r="A489" s="21">
        <v>41265</v>
      </c>
      <c r="B489" t="s">
        <v>61</v>
      </c>
      <c r="C489">
        <v>6</v>
      </c>
      <c r="D489" t="s">
        <v>37</v>
      </c>
    </row>
    <row r="490" spans="1:4" x14ac:dyDescent="0.3">
      <c r="A490" s="21">
        <v>41265</v>
      </c>
      <c r="B490" t="s">
        <v>61</v>
      </c>
      <c r="C490">
        <v>6</v>
      </c>
      <c r="D490" t="s">
        <v>37</v>
      </c>
    </row>
    <row r="491" spans="1:4" x14ac:dyDescent="0.3">
      <c r="A491" s="21">
        <v>41265</v>
      </c>
      <c r="B491" t="s">
        <v>61</v>
      </c>
      <c r="C491">
        <v>6</v>
      </c>
      <c r="D491" t="s">
        <v>37</v>
      </c>
    </row>
    <row r="492" spans="1:4" x14ac:dyDescent="0.3">
      <c r="A492" s="21">
        <v>41267</v>
      </c>
      <c r="B492" t="s">
        <v>67</v>
      </c>
      <c r="C492">
        <v>7</v>
      </c>
      <c r="D492" t="s">
        <v>37</v>
      </c>
    </row>
    <row r="493" spans="1:4" x14ac:dyDescent="0.3">
      <c r="A493" s="21">
        <v>41268</v>
      </c>
      <c r="B493" t="s">
        <v>61</v>
      </c>
      <c r="C493">
        <v>11</v>
      </c>
      <c r="D493" t="s">
        <v>72</v>
      </c>
    </row>
    <row r="494" spans="1:4" x14ac:dyDescent="0.3">
      <c r="A494" s="21">
        <v>41269</v>
      </c>
      <c r="B494" t="s">
        <v>61</v>
      </c>
      <c r="C494">
        <v>17</v>
      </c>
      <c r="D494" t="s">
        <v>72</v>
      </c>
    </row>
    <row r="495" spans="1:4" x14ac:dyDescent="0.3">
      <c r="A495" s="21">
        <v>41271</v>
      </c>
      <c r="B495" t="s">
        <v>61</v>
      </c>
      <c r="C495">
        <v>15</v>
      </c>
      <c r="D495" t="s">
        <v>27</v>
      </c>
    </row>
    <row r="496" spans="1:4" x14ac:dyDescent="0.3">
      <c r="A496" s="21">
        <v>41271</v>
      </c>
      <c r="B496" t="s">
        <v>61</v>
      </c>
      <c r="C496">
        <v>15</v>
      </c>
      <c r="D496" t="s">
        <v>27</v>
      </c>
    </row>
    <row r="497" spans="1:4" x14ac:dyDescent="0.3">
      <c r="A497" s="21">
        <v>41271</v>
      </c>
      <c r="B497" t="s">
        <v>61</v>
      </c>
      <c r="C497">
        <v>15</v>
      </c>
      <c r="D497" t="s">
        <v>27</v>
      </c>
    </row>
    <row r="498" spans="1:4" x14ac:dyDescent="0.3">
      <c r="A498" s="21">
        <v>41271</v>
      </c>
      <c r="B498" t="s">
        <v>61</v>
      </c>
      <c r="C498">
        <v>15</v>
      </c>
      <c r="D498" t="s">
        <v>27</v>
      </c>
    </row>
    <row r="499" spans="1:4" x14ac:dyDescent="0.3">
      <c r="A499" s="21">
        <v>41273</v>
      </c>
      <c r="B499" t="s">
        <v>61</v>
      </c>
      <c r="C499">
        <v>10</v>
      </c>
      <c r="D499" t="s">
        <v>27</v>
      </c>
    </row>
    <row r="500" spans="1:4" x14ac:dyDescent="0.3">
      <c r="A500" s="21">
        <v>41360</v>
      </c>
      <c r="B500" t="s">
        <v>61</v>
      </c>
      <c r="C500">
        <v>17</v>
      </c>
      <c r="D500" t="s">
        <v>37</v>
      </c>
    </row>
    <row r="501" spans="1:4" x14ac:dyDescent="0.3">
      <c r="A501" s="21">
        <v>41360</v>
      </c>
      <c r="B501" t="s">
        <v>61</v>
      </c>
      <c r="C501">
        <v>17</v>
      </c>
      <c r="D501" t="s">
        <v>37</v>
      </c>
    </row>
    <row r="502" spans="1:4" x14ac:dyDescent="0.3">
      <c r="A502" s="21">
        <v>41360</v>
      </c>
      <c r="B502" t="s">
        <v>61</v>
      </c>
      <c r="C502">
        <v>17</v>
      </c>
      <c r="D502" t="s">
        <v>37</v>
      </c>
    </row>
    <row r="503" spans="1:4" x14ac:dyDescent="0.3">
      <c r="A503" s="21">
        <v>41360</v>
      </c>
      <c r="B503" t="s">
        <v>61</v>
      </c>
      <c r="C503">
        <v>17</v>
      </c>
      <c r="D503" t="s">
        <v>37</v>
      </c>
    </row>
    <row r="504" spans="1:4" x14ac:dyDescent="0.3">
      <c r="A504" s="21">
        <v>41521</v>
      </c>
      <c r="B504" t="s">
        <v>67</v>
      </c>
      <c r="C504">
        <v>26</v>
      </c>
      <c r="D504" t="s">
        <v>37</v>
      </c>
    </row>
    <row r="505" spans="1:4" x14ac:dyDescent="0.3">
      <c r="A505" s="21">
        <v>41648</v>
      </c>
      <c r="B505" t="s">
        <v>67</v>
      </c>
      <c r="C505">
        <v>12</v>
      </c>
      <c r="D505" t="s">
        <v>72</v>
      </c>
    </row>
    <row r="506" spans="1:4" x14ac:dyDescent="0.3">
      <c r="A506" s="21">
        <v>41648</v>
      </c>
      <c r="B506" t="s">
        <v>61</v>
      </c>
      <c r="C506">
        <v>12</v>
      </c>
      <c r="D506" t="s">
        <v>27</v>
      </c>
    </row>
    <row r="507" spans="1:4" x14ac:dyDescent="0.3">
      <c r="A507" s="21">
        <v>41648</v>
      </c>
      <c r="B507" t="s">
        <v>61</v>
      </c>
      <c r="C507">
        <v>12</v>
      </c>
      <c r="D507" t="s">
        <v>27</v>
      </c>
    </row>
    <row r="508" spans="1:4" x14ac:dyDescent="0.3">
      <c r="A508" s="21">
        <v>41648</v>
      </c>
      <c r="B508" t="s">
        <v>61</v>
      </c>
      <c r="C508">
        <v>12</v>
      </c>
      <c r="D508" t="s">
        <v>27</v>
      </c>
    </row>
    <row r="509" spans="1:4" x14ac:dyDescent="0.3">
      <c r="A509" s="21">
        <v>41648</v>
      </c>
      <c r="B509" t="s">
        <v>61</v>
      </c>
      <c r="C509">
        <v>12</v>
      </c>
      <c r="D509" t="s">
        <v>27</v>
      </c>
    </row>
    <row r="510" spans="1:4" x14ac:dyDescent="0.3">
      <c r="A510" s="21">
        <v>41657</v>
      </c>
      <c r="B510" t="s">
        <v>67</v>
      </c>
      <c r="C510">
        <v>11</v>
      </c>
      <c r="D510" t="s">
        <v>27</v>
      </c>
    </row>
    <row r="511" spans="1:4" x14ac:dyDescent="0.3">
      <c r="A511" s="21">
        <v>41679</v>
      </c>
      <c r="B511" t="s">
        <v>61</v>
      </c>
      <c r="C511">
        <v>14</v>
      </c>
      <c r="D511" t="s">
        <v>27</v>
      </c>
    </row>
    <row r="512" spans="1:4" x14ac:dyDescent="0.3">
      <c r="A512" s="21">
        <v>41716</v>
      </c>
      <c r="B512" t="s">
        <v>67</v>
      </c>
      <c r="C512">
        <v>10</v>
      </c>
      <c r="D512" t="s">
        <v>37</v>
      </c>
    </row>
    <row r="513" spans="1:4" x14ac:dyDescent="0.3">
      <c r="A513" s="21">
        <v>41738</v>
      </c>
      <c r="B513" t="s">
        <v>61</v>
      </c>
      <c r="C513">
        <v>16</v>
      </c>
      <c r="D513" t="s">
        <v>72</v>
      </c>
    </row>
    <row r="514" spans="1:4" x14ac:dyDescent="0.3">
      <c r="A514" s="21">
        <v>41768</v>
      </c>
      <c r="B514" t="s">
        <v>67</v>
      </c>
      <c r="C514">
        <v>31</v>
      </c>
      <c r="D514" t="s">
        <v>37</v>
      </c>
    </row>
    <row r="515" spans="1:4" x14ac:dyDescent="0.3">
      <c r="A515" s="21">
        <v>41799</v>
      </c>
      <c r="B515" t="s">
        <v>67</v>
      </c>
      <c r="C515">
        <v>27</v>
      </c>
      <c r="D515" t="s">
        <v>27</v>
      </c>
    </row>
    <row r="516" spans="1:4" x14ac:dyDescent="0.3">
      <c r="A516" s="21">
        <v>41829</v>
      </c>
      <c r="B516" t="s">
        <v>67</v>
      </c>
      <c r="C516">
        <v>27</v>
      </c>
      <c r="D516" t="s">
        <v>27</v>
      </c>
    </row>
    <row r="517" spans="1:4" x14ac:dyDescent="0.3">
      <c r="A517" s="21">
        <v>41829</v>
      </c>
      <c r="B517" t="s">
        <v>61</v>
      </c>
      <c r="C517">
        <v>31</v>
      </c>
      <c r="D517" t="s">
        <v>72</v>
      </c>
    </row>
    <row r="518" spans="1:4" x14ac:dyDescent="0.3">
      <c r="A518" s="21">
        <v>41829</v>
      </c>
      <c r="B518" t="s">
        <v>61</v>
      </c>
      <c r="C518">
        <v>31</v>
      </c>
      <c r="D518" t="s">
        <v>72</v>
      </c>
    </row>
    <row r="519" spans="1:4" x14ac:dyDescent="0.3">
      <c r="A519" s="21">
        <v>41829</v>
      </c>
      <c r="B519" t="s">
        <v>61</v>
      </c>
      <c r="C519">
        <v>31</v>
      </c>
      <c r="D519" t="s">
        <v>72</v>
      </c>
    </row>
    <row r="520" spans="1:4" x14ac:dyDescent="0.3">
      <c r="A520" s="21">
        <v>41829</v>
      </c>
      <c r="B520" t="s">
        <v>61</v>
      </c>
      <c r="C520">
        <v>31</v>
      </c>
      <c r="D520" t="s">
        <v>72</v>
      </c>
    </row>
    <row r="521" spans="1:4" x14ac:dyDescent="0.3">
      <c r="A521" s="21">
        <v>41860</v>
      </c>
      <c r="B521" t="s">
        <v>61</v>
      </c>
      <c r="C521">
        <v>28</v>
      </c>
      <c r="D521" t="s">
        <v>37</v>
      </c>
    </row>
    <row r="522" spans="1:4" x14ac:dyDescent="0.3">
      <c r="A522" s="21">
        <v>41877</v>
      </c>
      <c r="B522" t="s">
        <v>61</v>
      </c>
      <c r="C522">
        <v>32</v>
      </c>
      <c r="D522" t="s">
        <v>27</v>
      </c>
    </row>
    <row r="523" spans="1:4" x14ac:dyDescent="0.3">
      <c r="A523" s="21">
        <v>41878</v>
      </c>
      <c r="B523" t="s">
        <v>61</v>
      </c>
      <c r="C523">
        <v>29</v>
      </c>
      <c r="D523" t="s">
        <v>72</v>
      </c>
    </row>
    <row r="524" spans="1:4" x14ac:dyDescent="0.3">
      <c r="A524" s="21">
        <v>41879</v>
      </c>
      <c r="B524" t="s">
        <v>61</v>
      </c>
      <c r="C524">
        <v>25</v>
      </c>
      <c r="D524" t="s">
        <v>37</v>
      </c>
    </row>
    <row r="525" spans="1:4" x14ac:dyDescent="0.3">
      <c r="A525" s="21">
        <v>41906</v>
      </c>
      <c r="B525" t="s">
        <v>61</v>
      </c>
      <c r="C525">
        <v>19</v>
      </c>
      <c r="D525" t="s">
        <v>72</v>
      </c>
    </row>
    <row r="526" spans="1:4" x14ac:dyDescent="0.3">
      <c r="A526" s="21">
        <v>41906</v>
      </c>
      <c r="B526" t="s">
        <v>61</v>
      </c>
      <c r="C526">
        <v>19</v>
      </c>
      <c r="D526" t="s">
        <v>72</v>
      </c>
    </row>
    <row r="527" spans="1:4" x14ac:dyDescent="0.3">
      <c r="A527" s="21">
        <v>41906</v>
      </c>
      <c r="B527" t="s">
        <v>61</v>
      </c>
      <c r="C527">
        <v>19</v>
      </c>
      <c r="D527" t="s">
        <v>72</v>
      </c>
    </row>
    <row r="528" spans="1:4" x14ac:dyDescent="0.3">
      <c r="A528" s="21">
        <v>41906</v>
      </c>
      <c r="B528" t="s">
        <v>61</v>
      </c>
      <c r="C528">
        <v>19</v>
      </c>
      <c r="D528" t="s">
        <v>72</v>
      </c>
    </row>
    <row r="529" spans="1:4" x14ac:dyDescent="0.3">
      <c r="A529" s="21">
        <v>41906</v>
      </c>
      <c r="B529" t="s">
        <v>61</v>
      </c>
      <c r="C529">
        <v>19</v>
      </c>
      <c r="D529" t="s">
        <v>72</v>
      </c>
    </row>
    <row r="530" spans="1:4" x14ac:dyDescent="0.3">
      <c r="A530" s="21">
        <v>41906</v>
      </c>
      <c r="B530" t="s">
        <v>61</v>
      </c>
      <c r="C530">
        <v>19</v>
      </c>
      <c r="D530" t="s">
        <v>72</v>
      </c>
    </row>
    <row r="531" spans="1:4" x14ac:dyDescent="0.3">
      <c r="A531" s="21">
        <v>41906</v>
      </c>
      <c r="B531" t="s">
        <v>61</v>
      </c>
      <c r="C531">
        <v>19</v>
      </c>
      <c r="D531" t="s">
        <v>72</v>
      </c>
    </row>
    <row r="532" spans="1:4" x14ac:dyDescent="0.3">
      <c r="A532" s="21">
        <v>41906</v>
      </c>
      <c r="B532" t="s">
        <v>61</v>
      </c>
      <c r="C532">
        <v>19</v>
      </c>
      <c r="D532" t="s">
        <v>72</v>
      </c>
    </row>
    <row r="533" spans="1:4" x14ac:dyDescent="0.3">
      <c r="A533" s="21">
        <v>41906</v>
      </c>
      <c r="B533" t="s">
        <v>61</v>
      </c>
      <c r="C533">
        <v>19</v>
      </c>
      <c r="D533" t="s">
        <v>72</v>
      </c>
    </row>
    <row r="534" spans="1:4" x14ac:dyDescent="0.3">
      <c r="A534" s="21">
        <v>41907</v>
      </c>
      <c r="B534" t="s">
        <v>61</v>
      </c>
      <c r="C534">
        <v>21</v>
      </c>
      <c r="D534" t="s">
        <v>72</v>
      </c>
    </row>
    <row r="535" spans="1:4" x14ac:dyDescent="0.3">
      <c r="A535" s="21">
        <v>41909</v>
      </c>
      <c r="B535" t="s">
        <v>61</v>
      </c>
      <c r="C535">
        <v>16</v>
      </c>
      <c r="D535" t="s">
        <v>37</v>
      </c>
    </row>
    <row r="536" spans="1:4" x14ac:dyDescent="0.3">
      <c r="A536" s="21">
        <v>41982</v>
      </c>
      <c r="B536" t="s">
        <v>61</v>
      </c>
      <c r="C536">
        <v>14</v>
      </c>
      <c r="D536" t="s">
        <v>37</v>
      </c>
    </row>
    <row r="537" spans="1:4" x14ac:dyDescent="0.3">
      <c r="A537" s="21">
        <v>42047</v>
      </c>
      <c r="B537" t="s">
        <v>61</v>
      </c>
      <c r="C537">
        <v>5</v>
      </c>
      <c r="D537" t="s">
        <v>37</v>
      </c>
    </row>
    <row r="538" spans="1:4" x14ac:dyDescent="0.3">
      <c r="A538" s="21">
        <v>42047</v>
      </c>
      <c r="B538" t="s">
        <v>61</v>
      </c>
      <c r="C538">
        <v>5</v>
      </c>
      <c r="D538" t="s">
        <v>37</v>
      </c>
    </row>
    <row r="539" spans="1:4" x14ac:dyDescent="0.3">
      <c r="A539" s="21">
        <v>42047</v>
      </c>
      <c r="B539" t="s">
        <v>61</v>
      </c>
      <c r="C539">
        <v>5</v>
      </c>
      <c r="D539" t="s">
        <v>37</v>
      </c>
    </row>
    <row r="540" spans="1:4" x14ac:dyDescent="0.3">
      <c r="A540" s="21">
        <v>42047</v>
      </c>
      <c r="B540" t="s">
        <v>61</v>
      </c>
      <c r="C540">
        <v>5</v>
      </c>
      <c r="D540" t="s">
        <v>37</v>
      </c>
    </row>
    <row r="541" spans="1:4" x14ac:dyDescent="0.3">
      <c r="A541" s="21">
        <v>42069</v>
      </c>
      <c r="B541" t="s">
        <v>61</v>
      </c>
      <c r="C541">
        <v>18</v>
      </c>
      <c r="D541" t="s">
        <v>37</v>
      </c>
    </row>
    <row r="542" spans="1:4" x14ac:dyDescent="0.3">
      <c r="A542" s="21">
        <v>42069</v>
      </c>
      <c r="B542" t="s">
        <v>61</v>
      </c>
      <c r="C542">
        <v>18</v>
      </c>
      <c r="D542" t="s">
        <v>37</v>
      </c>
    </row>
    <row r="543" spans="1:4" x14ac:dyDescent="0.3">
      <c r="A543" s="21">
        <v>42069</v>
      </c>
      <c r="B543" t="s">
        <v>61</v>
      </c>
      <c r="C543">
        <v>18</v>
      </c>
      <c r="D543" t="s">
        <v>37</v>
      </c>
    </row>
    <row r="544" spans="1:4" x14ac:dyDescent="0.3">
      <c r="A544" s="21">
        <v>42069</v>
      </c>
      <c r="B544" t="s">
        <v>61</v>
      </c>
      <c r="C544">
        <v>18</v>
      </c>
      <c r="D544" t="s">
        <v>37</v>
      </c>
    </row>
    <row r="545" spans="1:4" x14ac:dyDescent="0.3">
      <c r="A545" s="21">
        <v>42106</v>
      </c>
      <c r="B545" t="s">
        <v>61</v>
      </c>
      <c r="C545">
        <v>15</v>
      </c>
      <c r="D545" t="s">
        <v>72</v>
      </c>
    </row>
    <row r="546" spans="1:4" x14ac:dyDescent="0.3">
      <c r="A546" s="21">
        <v>42136</v>
      </c>
      <c r="B546" t="s">
        <v>61</v>
      </c>
      <c r="C546">
        <v>24</v>
      </c>
      <c r="D546" t="s">
        <v>27</v>
      </c>
    </row>
    <row r="547" spans="1:4" x14ac:dyDescent="0.3">
      <c r="A547" s="21">
        <v>42136</v>
      </c>
      <c r="B547" t="s">
        <v>61</v>
      </c>
      <c r="C547">
        <v>24</v>
      </c>
      <c r="D547" t="s">
        <v>27</v>
      </c>
    </row>
    <row r="548" spans="1:4" x14ac:dyDescent="0.3">
      <c r="A548" s="21">
        <v>42136</v>
      </c>
      <c r="B548" t="s">
        <v>61</v>
      </c>
      <c r="C548">
        <v>24</v>
      </c>
      <c r="D548" t="s">
        <v>27</v>
      </c>
    </row>
    <row r="549" spans="1:4" x14ac:dyDescent="0.3">
      <c r="A549" s="21">
        <v>42136</v>
      </c>
      <c r="B549" t="s">
        <v>61</v>
      </c>
      <c r="C549">
        <v>24</v>
      </c>
      <c r="D549" t="s">
        <v>27</v>
      </c>
    </row>
    <row r="550" spans="1:4" x14ac:dyDescent="0.3">
      <c r="A550" s="21">
        <v>42167</v>
      </c>
      <c r="B550" t="s">
        <v>61</v>
      </c>
      <c r="C550">
        <v>30</v>
      </c>
      <c r="D550" t="s">
        <v>72</v>
      </c>
    </row>
    <row r="551" spans="1:4" x14ac:dyDescent="0.3">
      <c r="A551" s="21">
        <v>42333</v>
      </c>
      <c r="B551" t="s">
        <v>61</v>
      </c>
      <c r="C551">
        <v>14</v>
      </c>
      <c r="D551" t="s">
        <v>37</v>
      </c>
    </row>
    <row r="552" spans="1:4" x14ac:dyDescent="0.3">
      <c r="A552" s="21">
        <v>42334</v>
      </c>
      <c r="B552" t="s">
        <v>61</v>
      </c>
      <c r="C552">
        <v>15</v>
      </c>
      <c r="D552" t="s">
        <v>275</v>
      </c>
    </row>
    <row r="553" spans="1:4" x14ac:dyDescent="0.3">
      <c r="A553" s="21">
        <v>42334</v>
      </c>
      <c r="B553" t="s">
        <v>61</v>
      </c>
      <c r="C553">
        <v>15</v>
      </c>
      <c r="D553" t="s">
        <v>275</v>
      </c>
    </row>
    <row r="554" spans="1:4" x14ac:dyDescent="0.3">
      <c r="A554" s="21">
        <v>42334</v>
      </c>
      <c r="B554" t="s">
        <v>61</v>
      </c>
      <c r="C554">
        <v>15</v>
      </c>
      <c r="D554" t="s">
        <v>275</v>
      </c>
    </row>
    <row r="555" spans="1:4" x14ac:dyDescent="0.3">
      <c r="A555" s="21">
        <v>42334</v>
      </c>
      <c r="B555" t="s">
        <v>61</v>
      </c>
      <c r="C555">
        <v>15</v>
      </c>
      <c r="D555" t="s">
        <v>275</v>
      </c>
    </row>
    <row r="556" spans="1:4" x14ac:dyDescent="0.3">
      <c r="A556" s="21">
        <v>42425</v>
      </c>
      <c r="B556" t="s">
        <v>61</v>
      </c>
      <c r="C556">
        <v>15</v>
      </c>
      <c r="D556" t="s">
        <v>72</v>
      </c>
    </row>
    <row r="557" spans="1:4" x14ac:dyDescent="0.3">
      <c r="A557" s="21">
        <v>42450</v>
      </c>
      <c r="B557" t="s">
        <v>67</v>
      </c>
      <c r="C557">
        <v>16</v>
      </c>
      <c r="D557" t="s">
        <v>72</v>
      </c>
    </row>
    <row r="558" spans="1:4" x14ac:dyDescent="0.3">
      <c r="A558" s="21">
        <v>42468</v>
      </c>
      <c r="B558" t="s">
        <v>61</v>
      </c>
      <c r="C558">
        <v>15</v>
      </c>
      <c r="D558" t="s">
        <v>37</v>
      </c>
    </row>
    <row r="559" spans="1:4" x14ac:dyDescent="0.3">
      <c r="A559" s="21">
        <v>42474</v>
      </c>
      <c r="B559" t="s">
        <v>67</v>
      </c>
      <c r="C559">
        <v>18</v>
      </c>
      <c r="D559" t="s">
        <v>27</v>
      </c>
    </row>
    <row r="560" spans="1:4" x14ac:dyDescent="0.3">
      <c r="A560" s="21">
        <v>42495</v>
      </c>
      <c r="B560" t="s">
        <v>67</v>
      </c>
      <c r="C560">
        <v>27</v>
      </c>
      <c r="D560" t="s">
        <v>27</v>
      </c>
    </row>
    <row r="561" spans="1:4" x14ac:dyDescent="0.3">
      <c r="A561" s="21">
        <v>42502</v>
      </c>
      <c r="B561" t="s">
        <v>61</v>
      </c>
      <c r="C561">
        <v>22</v>
      </c>
      <c r="D561" t="s">
        <v>27</v>
      </c>
    </row>
    <row r="562" spans="1:4" x14ac:dyDescent="0.3">
      <c r="A562" s="21">
        <v>42518</v>
      </c>
      <c r="B562" t="s">
        <v>67</v>
      </c>
      <c r="C562">
        <v>25</v>
      </c>
      <c r="D562" t="s">
        <v>27</v>
      </c>
    </row>
    <row r="563" spans="1:4" x14ac:dyDescent="0.3">
      <c r="A563" s="21">
        <v>42531</v>
      </c>
      <c r="B563" t="s">
        <v>67</v>
      </c>
      <c r="C563">
        <v>24</v>
      </c>
      <c r="D563" t="s">
        <v>37</v>
      </c>
    </row>
    <row r="564" spans="1:4" x14ac:dyDescent="0.3">
      <c r="A564" s="21">
        <v>42535</v>
      </c>
      <c r="B564" t="s">
        <v>67</v>
      </c>
      <c r="C564">
        <v>32</v>
      </c>
      <c r="D564" t="s">
        <v>27</v>
      </c>
    </row>
    <row r="565" spans="1:4" x14ac:dyDescent="0.3">
      <c r="A565" s="21">
        <v>42545</v>
      </c>
      <c r="B565" t="s">
        <v>67</v>
      </c>
      <c r="C565">
        <v>30</v>
      </c>
      <c r="D565" t="s">
        <v>72</v>
      </c>
    </row>
    <row r="566" spans="1:4" x14ac:dyDescent="0.3">
      <c r="A566" s="21">
        <v>42574</v>
      </c>
      <c r="B566" t="s">
        <v>67</v>
      </c>
      <c r="C566">
        <v>24</v>
      </c>
      <c r="D566" t="s">
        <v>37</v>
      </c>
    </row>
    <row r="567" spans="1:4" x14ac:dyDescent="0.3">
      <c r="A567" s="21">
        <v>42587</v>
      </c>
      <c r="B567" t="s">
        <v>67</v>
      </c>
      <c r="C567">
        <v>25</v>
      </c>
      <c r="D567" t="s">
        <v>37</v>
      </c>
    </row>
    <row r="568" spans="1:4" x14ac:dyDescent="0.3">
      <c r="A568" s="21">
        <v>42588</v>
      </c>
      <c r="B568" t="s">
        <v>61</v>
      </c>
      <c r="C568">
        <v>28</v>
      </c>
      <c r="D568" t="s">
        <v>72</v>
      </c>
    </row>
    <row r="569" spans="1:4" x14ac:dyDescent="0.3">
      <c r="A569" s="21">
        <v>42617</v>
      </c>
      <c r="B569" t="s">
        <v>61</v>
      </c>
      <c r="C569">
        <v>24</v>
      </c>
      <c r="D569" t="s">
        <v>37</v>
      </c>
    </row>
    <row r="570" spans="1:4" x14ac:dyDescent="0.3">
      <c r="A570" s="21">
        <v>42617</v>
      </c>
      <c r="B570" t="s">
        <v>61</v>
      </c>
      <c r="C570">
        <v>24</v>
      </c>
      <c r="D570" t="s">
        <v>37</v>
      </c>
    </row>
    <row r="571" spans="1:4" x14ac:dyDescent="0.3">
      <c r="A571" s="21">
        <v>42617</v>
      </c>
      <c r="B571" t="s">
        <v>61</v>
      </c>
      <c r="C571">
        <v>24</v>
      </c>
      <c r="D571" t="s">
        <v>37</v>
      </c>
    </row>
    <row r="572" spans="1:4" x14ac:dyDescent="0.3">
      <c r="A572" s="21">
        <v>42617</v>
      </c>
      <c r="B572" t="s">
        <v>61</v>
      </c>
      <c r="C572">
        <v>24</v>
      </c>
      <c r="D572" t="s">
        <v>37</v>
      </c>
    </row>
    <row r="573" spans="1:4" x14ac:dyDescent="0.3">
      <c r="A573" s="21">
        <v>42617</v>
      </c>
      <c r="B573" t="s">
        <v>61</v>
      </c>
      <c r="C573">
        <v>24</v>
      </c>
      <c r="D573" t="s">
        <v>37</v>
      </c>
    </row>
    <row r="574" spans="1:4" x14ac:dyDescent="0.3">
      <c r="A574" s="21">
        <v>42617</v>
      </c>
      <c r="B574" t="s">
        <v>61</v>
      </c>
      <c r="C574">
        <v>24</v>
      </c>
      <c r="D574" t="s">
        <v>37</v>
      </c>
    </row>
    <row r="575" spans="1:4" x14ac:dyDescent="0.3">
      <c r="A575" s="21">
        <v>42617</v>
      </c>
      <c r="B575" t="s">
        <v>61</v>
      </c>
      <c r="C575">
        <v>24</v>
      </c>
      <c r="D575" t="s">
        <v>37</v>
      </c>
    </row>
    <row r="576" spans="1:4" x14ac:dyDescent="0.3">
      <c r="A576" s="21">
        <v>42617</v>
      </c>
      <c r="B576" t="s">
        <v>61</v>
      </c>
      <c r="C576">
        <v>24</v>
      </c>
      <c r="D576" t="s">
        <v>37</v>
      </c>
    </row>
    <row r="577" spans="1:4" x14ac:dyDescent="0.3">
      <c r="A577" s="21">
        <v>42617</v>
      </c>
      <c r="B577" t="s">
        <v>61</v>
      </c>
      <c r="C577">
        <v>24</v>
      </c>
      <c r="D577" t="s">
        <v>37</v>
      </c>
    </row>
    <row r="578" spans="1:4" x14ac:dyDescent="0.3">
      <c r="A578" s="21">
        <v>42620</v>
      </c>
      <c r="B578" t="s">
        <v>67</v>
      </c>
      <c r="C578">
        <v>26</v>
      </c>
      <c r="D578" t="s">
        <v>27</v>
      </c>
    </row>
    <row r="579" spans="1:4" x14ac:dyDescent="0.3">
      <c r="A579" s="21">
        <v>42632</v>
      </c>
      <c r="B579" t="s">
        <v>67</v>
      </c>
      <c r="C579">
        <v>29</v>
      </c>
      <c r="D579" t="s">
        <v>27</v>
      </c>
    </row>
    <row r="580" spans="1:4" x14ac:dyDescent="0.3">
      <c r="A580" s="21">
        <v>42642</v>
      </c>
      <c r="B580" t="s">
        <v>67</v>
      </c>
      <c r="C580">
        <v>22</v>
      </c>
      <c r="D580" t="s">
        <v>37</v>
      </c>
    </row>
    <row r="581" spans="1:4" x14ac:dyDescent="0.3">
      <c r="A581" s="21">
        <v>42655</v>
      </c>
      <c r="B581" t="s">
        <v>67</v>
      </c>
      <c r="C581">
        <v>21</v>
      </c>
      <c r="D581" t="s">
        <v>72</v>
      </c>
    </row>
    <row r="582" spans="1:4" x14ac:dyDescent="0.3">
      <c r="A582" s="21">
        <v>42676</v>
      </c>
      <c r="B582" t="s">
        <v>67</v>
      </c>
      <c r="C582">
        <v>22</v>
      </c>
      <c r="D582" t="s">
        <v>72</v>
      </c>
    </row>
    <row r="583" spans="1:4" x14ac:dyDescent="0.3">
      <c r="A583" s="21">
        <v>42680</v>
      </c>
      <c r="B583" t="s">
        <v>67</v>
      </c>
      <c r="C583">
        <v>23</v>
      </c>
      <c r="D583" t="s">
        <v>27</v>
      </c>
    </row>
    <row r="584" spans="1:4" x14ac:dyDescent="0.3">
      <c r="A584" s="21">
        <v>42683</v>
      </c>
      <c r="B584" t="s">
        <v>67</v>
      </c>
      <c r="C584">
        <v>18</v>
      </c>
      <c r="D584" t="s">
        <v>27</v>
      </c>
    </row>
    <row r="585" spans="1:4" x14ac:dyDescent="0.3">
      <c r="A585" s="21">
        <v>42693</v>
      </c>
      <c r="B585" t="s">
        <v>67</v>
      </c>
      <c r="C585">
        <v>18</v>
      </c>
      <c r="D585" t="s">
        <v>72</v>
      </c>
    </row>
    <row r="586" spans="1:4" x14ac:dyDescent="0.3">
      <c r="A586" s="21">
        <v>42763</v>
      </c>
      <c r="B586" t="s">
        <v>67</v>
      </c>
      <c r="C586">
        <v>10</v>
      </c>
      <c r="D586" t="s">
        <v>37</v>
      </c>
    </row>
    <row r="587" spans="1:4" x14ac:dyDescent="0.3">
      <c r="A587" s="21">
        <v>42763</v>
      </c>
      <c r="B587" t="s">
        <v>67</v>
      </c>
      <c r="C587">
        <v>10</v>
      </c>
      <c r="D587" t="s">
        <v>37</v>
      </c>
    </row>
    <row r="588" spans="1:4" x14ac:dyDescent="0.3">
      <c r="A588" s="21">
        <v>42763</v>
      </c>
      <c r="B588" t="s">
        <v>67</v>
      </c>
      <c r="C588">
        <v>10</v>
      </c>
      <c r="D588" t="s">
        <v>37</v>
      </c>
    </row>
    <row r="589" spans="1:4" x14ac:dyDescent="0.3">
      <c r="A589" s="21">
        <v>42763</v>
      </c>
      <c r="B589" t="s">
        <v>67</v>
      </c>
      <c r="C589">
        <v>10</v>
      </c>
      <c r="D589" t="s">
        <v>37</v>
      </c>
    </row>
    <row r="590" spans="1:4" x14ac:dyDescent="0.3">
      <c r="A590" s="21">
        <v>42775</v>
      </c>
      <c r="B590" t="s">
        <v>132</v>
      </c>
      <c r="C590">
        <v>12</v>
      </c>
      <c r="D590" t="s">
        <v>37</v>
      </c>
    </row>
    <row r="591" spans="1:4" x14ac:dyDescent="0.3">
      <c r="A591" s="21">
        <v>42775</v>
      </c>
      <c r="B591" t="s">
        <v>61</v>
      </c>
      <c r="C591">
        <v>14</v>
      </c>
      <c r="D591" t="s">
        <v>27</v>
      </c>
    </row>
    <row r="592" spans="1:4" x14ac:dyDescent="0.3">
      <c r="A592" s="21">
        <v>42775</v>
      </c>
      <c r="B592" t="s">
        <v>61</v>
      </c>
      <c r="C592">
        <v>14</v>
      </c>
      <c r="D592" t="s">
        <v>27</v>
      </c>
    </row>
    <row r="593" spans="1:4" x14ac:dyDescent="0.3">
      <c r="A593" s="21">
        <v>42775</v>
      </c>
      <c r="B593" t="s">
        <v>61</v>
      </c>
      <c r="C593">
        <v>14</v>
      </c>
      <c r="D593" t="s">
        <v>27</v>
      </c>
    </row>
    <row r="594" spans="1:4" x14ac:dyDescent="0.3">
      <c r="A594" s="21">
        <v>42775</v>
      </c>
      <c r="B594" t="s">
        <v>61</v>
      </c>
      <c r="C594">
        <v>14</v>
      </c>
      <c r="D594" t="s">
        <v>27</v>
      </c>
    </row>
    <row r="595" spans="1:4" x14ac:dyDescent="0.3">
      <c r="A595" s="21">
        <v>42776</v>
      </c>
      <c r="B595" t="s">
        <v>67</v>
      </c>
      <c r="C595">
        <v>14</v>
      </c>
      <c r="D595" t="s">
        <v>27</v>
      </c>
    </row>
    <row r="596" spans="1:4" x14ac:dyDescent="0.3">
      <c r="A596" s="21">
        <v>42779</v>
      </c>
      <c r="B596" t="s">
        <v>67</v>
      </c>
      <c r="C596">
        <v>18</v>
      </c>
      <c r="D596" t="s">
        <v>72</v>
      </c>
    </row>
    <row r="597" spans="1:4" x14ac:dyDescent="0.3">
      <c r="A597" s="21">
        <v>42919</v>
      </c>
      <c r="B597" t="s">
        <v>61</v>
      </c>
      <c r="C597">
        <v>28</v>
      </c>
      <c r="D597" t="s">
        <v>27</v>
      </c>
    </row>
    <row r="598" spans="1:4" x14ac:dyDescent="0.3">
      <c r="A598" s="21">
        <v>42953</v>
      </c>
      <c r="B598" t="s">
        <v>132</v>
      </c>
      <c r="C598">
        <v>29</v>
      </c>
      <c r="D598" t="s">
        <v>27</v>
      </c>
    </row>
    <row r="599" spans="1:4" x14ac:dyDescent="0.3">
      <c r="A599" s="21">
        <v>42953</v>
      </c>
      <c r="B599" t="s">
        <v>61</v>
      </c>
      <c r="C599">
        <v>31</v>
      </c>
      <c r="D599" t="s">
        <v>72</v>
      </c>
    </row>
    <row r="600" spans="1:4" x14ac:dyDescent="0.3">
      <c r="A600" s="21">
        <v>42956</v>
      </c>
      <c r="B600" t="s">
        <v>132</v>
      </c>
      <c r="C600">
        <v>28</v>
      </c>
      <c r="D600" t="s">
        <v>37</v>
      </c>
    </row>
    <row r="601" spans="1:4" x14ac:dyDescent="0.3">
      <c r="A601" s="21">
        <v>42956</v>
      </c>
      <c r="B601" t="s">
        <v>132</v>
      </c>
      <c r="C601">
        <v>28</v>
      </c>
      <c r="D601" t="s">
        <v>37</v>
      </c>
    </row>
    <row r="602" spans="1:4" x14ac:dyDescent="0.3">
      <c r="A602" s="21">
        <v>42956</v>
      </c>
      <c r="B602" t="s">
        <v>132</v>
      </c>
      <c r="C602">
        <v>28</v>
      </c>
      <c r="D602" t="s">
        <v>37</v>
      </c>
    </row>
    <row r="603" spans="1:4" x14ac:dyDescent="0.3">
      <c r="A603" s="21">
        <v>42956</v>
      </c>
      <c r="B603" t="s">
        <v>132</v>
      </c>
      <c r="C603">
        <v>28</v>
      </c>
      <c r="D603" t="s">
        <v>37</v>
      </c>
    </row>
    <row r="604" spans="1:4" x14ac:dyDescent="0.3">
      <c r="A604" s="21">
        <v>43048</v>
      </c>
      <c r="B604" t="s">
        <v>61</v>
      </c>
      <c r="C604">
        <v>19</v>
      </c>
      <c r="D604" t="s">
        <v>37</v>
      </c>
    </row>
    <row r="605" spans="1:4" x14ac:dyDescent="0.3">
      <c r="A605" s="21">
        <v>43048</v>
      </c>
      <c r="B605" t="s">
        <v>61</v>
      </c>
      <c r="C605">
        <v>19</v>
      </c>
      <c r="D605" t="s">
        <v>37</v>
      </c>
    </row>
    <row r="606" spans="1:4" x14ac:dyDescent="0.3">
      <c r="A606" s="21">
        <v>43048</v>
      </c>
      <c r="B606" t="s">
        <v>61</v>
      </c>
      <c r="C606">
        <v>19</v>
      </c>
      <c r="D606" t="s">
        <v>37</v>
      </c>
    </row>
    <row r="607" spans="1:4" x14ac:dyDescent="0.3">
      <c r="A607" s="21">
        <v>43048</v>
      </c>
      <c r="B607" t="s">
        <v>61</v>
      </c>
      <c r="C607">
        <v>19</v>
      </c>
      <c r="D607" t="s">
        <v>37</v>
      </c>
    </row>
    <row r="608" spans="1:4" x14ac:dyDescent="0.3">
      <c r="A608" s="21">
        <v>43048</v>
      </c>
      <c r="B608" t="s">
        <v>61</v>
      </c>
      <c r="C608">
        <v>19</v>
      </c>
      <c r="D608" t="s">
        <v>37</v>
      </c>
    </row>
    <row r="609" spans="1:4" x14ac:dyDescent="0.3">
      <c r="A609" s="21">
        <v>43048</v>
      </c>
      <c r="B609" t="s">
        <v>61</v>
      </c>
      <c r="C609">
        <v>19</v>
      </c>
      <c r="D609" t="s">
        <v>37</v>
      </c>
    </row>
    <row r="610" spans="1:4" x14ac:dyDescent="0.3">
      <c r="A610" s="21">
        <v>43048</v>
      </c>
      <c r="B610" t="s">
        <v>61</v>
      </c>
      <c r="C610">
        <v>19</v>
      </c>
      <c r="D610" t="s">
        <v>37</v>
      </c>
    </row>
    <row r="611" spans="1:4" x14ac:dyDescent="0.3">
      <c r="A611" s="21">
        <v>43048</v>
      </c>
      <c r="B611" t="s">
        <v>61</v>
      </c>
      <c r="C611">
        <v>19</v>
      </c>
      <c r="D611" t="s">
        <v>37</v>
      </c>
    </row>
    <row r="612" spans="1:4" x14ac:dyDescent="0.3">
      <c r="A612" s="21">
        <v>43048</v>
      </c>
      <c r="B612" t="s">
        <v>61</v>
      </c>
      <c r="C612">
        <v>19</v>
      </c>
      <c r="D612" t="s">
        <v>37</v>
      </c>
    </row>
    <row r="613" spans="1:4" x14ac:dyDescent="0.3">
      <c r="A613" s="21">
        <v>43071</v>
      </c>
      <c r="B613" t="s">
        <v>61</v>
      </c>
      <c r="C613">
        <v>12</v>
      </c>
      <c r="D613" t="s">
        <v>27</v>
      </c>
    </row>
    <row r="614" spans="1:4" x14ac:dyDescent="0.3">
      <c r="A614" s="21">
        <v>43120</v>
      </c>
      <c r="B614" t="s">
        <v>67</v>
      </c>
      <c r="C614">
        <v>8</v>
      </c>
      <c r="D614" t="s">
        <v>27</v>
      </c>
    </row>
    <row r="615" spans="1:4" x14ac:dyDescent="0.3">
      <c r="A615" s="21">
        <v>43170</v>
      </c>
      <c r="B615" t="s">
        <v>132</v>
      </c>
      <c r="C615">
        <v>16</v>
      </c>
      <c r="D615" t="s">
        <v>275</v>
      </c>
    </row>
    <row r="616" spans="1:4" x14ac:dyDescent="0.3">
      <c r="A616" s="21">
        <v>43180</v>
      </c>
      <c r="B616" t="s">
        <v>132</v>
      </c>
      <c r="C616">
        <v>18</v>
      </c>
      <c r="D616" t="s">
        <v>27</v>
      </c>
    </row>
    <row r="617" spans="1:4" x14ac:dyDescent="0.3">
      <c r="A617" s="21">
        <v>43180</v>
      </c>
      <c r="B617" t="s">
        <v>61</v>
      </c>
      <c r="C617">
        <v>18</v>
      </c>
      <c r="D617" t="s">
        <v>27</v>
      </c>
    </row>
    <row r="618" spans="1:4" x14ac:dyDescent="0.3">
      <c r="A618" s="21">
        <v>43292</v>
      </c>
      <c r="B618" t="s">
        <v>61</v>
      </c>
      <c r="C618">
        <v>31</v>
      </c>
      <c r="D618" t="s">
        <v>37</v>
      </c>
    </row>
    <row r="619" spans="1:4" x14ac:dyDescent="0.3">
      <c r="A619" s="21">
        <v>43292</v>
      </c>
      <c r="B619" t="s">
        <v>61</v>
      </c>
      <c r="C619">
        <v>31</v>
      </c>
      <c r="D619" t="s">
        <v>37</v>
      </c>
    </row>
    <row r="620" spans="1:4" x14ac:dyDescent="0.3">
      <c r="A620" s="21">
        <v>43292</v>
      </c>
      <c r="B620" t="s">
        <v>61</v>
      </c>
      <c r="C620">
        <v>31</v>
      </c>
      <c r="D620" t="s">
        <v>37</v>
      </c>
    </row>
    <row r="621" spans="1:4" x14ac:dyDescent="0.3">
      <c r="A621" s="21">
        <v>43292</v>
      </c>
      <c r="B621" t="s">
        <v>61</v>
      </c>
      <c r="C621">
        <v>31</v>
      </c>
      <c r="D621" t="s">
        <v>37</v>
      </c>
    </row>
    <row r="622" spans="1:4" x14ac:dyDescent="0.3">
      <c r="A622" s="21">
        <v>43391</v>
      </c>
      <c r="B622" t="s">
        <v>132</v>
      </c>
      <c r="C622">
        <v>24</v>
      </c>
      <c r="D622" t="s">
        <v>27</v>
      </c>
    </row>
    <row r="623" spans="1:4" x14ac:dyDescent="0.3">
      <c r="A623" s="21">
        <v>43449</v>
      </c>
      <c r="B623" t="s">
        <v>67</v>
      </c>
      <c r="C623">
        <v>5</v>
      </c>
      <c r="D623" t="s">
        <v>27</v>
      </c>
    </row>
    <row r="624" spans="1:4" x14ac:dyDescent="0.3">
      <c r="A624" s="21">
        <v>43485</v>
      </c>
      <c r="B624" t="s">
        <v>67</v>
      </c>
      <c r="C624">
        <v>8</v>
      </c>
      <c r="D624" t="s">
        <v>27</v>
      </c>
    </row>
    <row r="625" spans="1:4" x14ac:dyDescent="0.3">
      <c r="A625" s="21">
        <v>43494</v>
      </c>
      <c r="B625" t="s">
        <v>67</v>
      </c>
      <c r="C625">
        <v>13</v>
      </c>
      <c r="D625" t="s">
        <v>27</v>
      </c>
    </row>
    <row r="626" spans="1:4" x14ac:dyDescent="0.3">
      <c r="A626" s="21">
        <v>43609</v>
      </c>
      <c r="B626" t="s">
        <v>132</v>
      </c>
      <c r="C626">
        <v>26</v>
      </c>
      <c r="D626" t="s">
        <v>37</v>
      </c>
    </row>
    <row r="627" spans="1:4" x14ac:dyDescent="0.3">
      <c r="A627" s="21">
        <v>43610</v>
      </c>
      <c r="B627" t="s">
        <v>132</v>
      </c>
      <c r="C627">
        <v>20</v>
      </c>
      <c r="D627" t="s">
        <v>37</v>
      </c>
    </row>
    <row r="628" spans="1:4" x14ac:dyDescent="0.3">
      <c r="A628" s="21">
        <v>43643</v>
      </c>
      <c r="B628" t="s">
        <v>132</v>
      </c>
      <c r="C628">
        <v>33</v>
      </c>
      <c r="D628" t="s">
        <v>27</v>
      </c>
    </row>
    <row r="629" spans="1:4" x14ac:dyDescent="0.3">
      <c r="A629" s="21">
        <v>43681</v>
      </c>
      <c r="B629" t="s">
        <v>61</v>
      </c>
      <c r="C629">
        <v>26</v>
      </c>
      <c r="D629" t="s">
        <v>37</v>
      </c>
    </row>
    <row r="630" spans="1:4" x14ac:dyDescent="0.3">
      <c r="A630" s="21">
        <v>43682</v>
      </c>
      <c r="B630" t="s">
        <v>61</v>
      </c>
      <c r="C630">
        <v>27</v>
      </c>
      <c r="D630" t="s">
        <v>27</v>
      </c>
    </row>
    <row r="631" spans="1:4" x14ac:dyDescent="0.3">
      <c r="A631" s="21">
        <v>43683</v>
      </c>
      <c r="B631" t="s">
        <v>61</v>
      </c>
      <c r="C631">
        <v>27</v>
      </c>
      <c r="D631" t="s">
        <v>27</v>
      </c>
    </row>
    <row r="632" spans="1:4" x14ac:dyDescent="0.3">
      <c r="A632" s="21">
        <v>43710</v>
      </c>
      <c r="B632" t="s">
        <v>61</v>
      </c>
      <c r="C632">
        <v>30</v>
      </c>
      <c r="D632" t="s">
        <v>27</v>
      </c>
    </row>
    <row r="633" spans="1:4" x14ac:dyDescent="0.3">
      <c r="A633" s="21">
        <v>43713</v>
      </c>
      <c r="B633" t="s">
        <v>61</v>
      </c>
      <c r="C633">
        <v>28</v>
      </c>
      <c r="D633" t="s">
        <v>37</v>
      </c>
    </row>
    <row r="634" spans="1:4" x14ac:dyDescent="0.3">
      <c r="A634" s="21">
        <v>43713</v>
      </c>
      <c r="B634" t="s">
        <v>61</v>
      </c>
      <c r="C634">
        <v>28</v>
      </c>
      <c r="D634" t="s">
        <v>37</v>
      </c>
    </row>
    <row r="635" spans="1:4" x14ac:dyDescent="0.3">
      <c r="A635" s="21">
        <v>43713</v>
      </c>
      <c r="B635" t="s">
        <v>61</v>
      </c>
      <c r="C635">
        <v>28</v>
      </c>
      <c r="D635" t="s">
        <v>37</v>
      </c>
    </row>
    <row r="636" spans="1:4" x14ac:dyDescent="0.3">
      <c r="A636" s="21">
        <v>43713</v>
      </c>
      <c r="B636" t="s">
        <v>61</v>
      </c>
      <c r="C636">
        <v>28</v>
      </c>
      <c r="D636" t="s">
        <v>37</v>
      </c>
    </row>
    <row r="637" spans="1:4" x14ac:dyDescent="0.3">
      <c r="A637" s="21">
        <v>43714</v>
      </c>
      <c r="B637" t="s">
        <v>281</v>
      </c>
      <c r="C637">
        <v>30</v>
      </c>
      <c r="D637" t="s">
        <v>37</v>
      </c>
    </row>
    <row r="638" spans="1:4" x14ac:dyDescent="0.3">
      <c r="A638" s="21">
        <v>43715</v>
      </c>
      <c r="B638" t="s">
        <v>61</v>
      </c>
      <c r="C638">
        <v>26</v>
      </c>
      <c r="D638" t="s">
        <v>27</v>
      </c>
    </row>
    <row r="639" spans="1:4" x14ac:dyDescent="0.3">
      <c r="A639" s="21">
        <v>43716</v>
      </c>
      <c r="B639" t="s">
        <v>234</v>
      </c>
      <c r="C639">
        <v>28</v>
      </c>
      <c r="D639" t="s">
        <v>27</v>
      </c>
    </row>
    <row r="640" spans="1:4" x14ac:dyDescent="0.3">
      <c r="A640" s="21">
        <v>43739</v>
      </c>
      <c r="B640" t="s">
        <v>61</v>
      </c>
      <c r="C640">
        <v>28</v>
      </c>
      <c r="D640" t="s">
        <v>72</v>
      </c>
    </row>
    <row r="641" spans="1:4" x14ac:dyDescent="0.3">
      <c r="A641" s="21">
        <v>43742</v>
      </c>
      <c r="B641" t="s">
        <v>61</v>
      </c>
      <c r="C641">
        <v>28</v>
      </c>
      <c r="D641" t="s">
        <v>27</v>
      </c>
    </row>
    <row r="642" spans="1:4" x14ac:dyDescent="0.3">
      <c r="A642" s="21">
        <v>43754</v>
      </c>
      <c r="B642" t="s">
        <v>132</v>
      </c>
      <c r="C642">
        <v>27</v>
      </c>
      <c r="D642" t="s">
        <v>37</v>
      </c>
    </row>
    <row r="643" spans="1:4" x14ac:dyDescent="0.3">
      <c r="A643" s="21">
        <v>43761</v>
      </c>
      <c r="B643" t="s">
        <v>132</v>
      </c>
      <c r="C643">
        <v>22</v>
      </c>
      <c r="D643" t="s">
        <v>27</v>
      </c>
    </row>
    <row r="644" spans="1:4" x14ac:dyDescent="0.3">
      <c r="A644" s="21">
        <v>43766</v>
      </c>
      <c r="B644" t="s">
        <v>132</v>
      </c>
      <c r="C644">
        <v>20</v>
      </c>
      <c r="D644" t="s">
        <v>27</v>
      </c>
    </row>
    <row r="645" spans="1:4" x14ac:dyDescent="0.3">
      <c r="A645" s="21">
        <v>43770</v>
      </c>
      <c r="B645" t="s">
        <v>132</v>
      </c>
      <c r="C645">
        <v>13</v>
      </c>
      <c r="D645" t="s">
        <v>37</v>
      </c>
    </row>
    <row r="646" spans="1:4" x14ac:dyDescent="0.3">
      <c r="A646" s="21">
        <v>43772</v>
      </c>
      <c r="B646" t="s">
        <v>132</v>
      </c>
      <c r="C646">
        <v>18</v>
      </c>
      <c r="D646" t="s">
        <v>27</v>
      </c>
    </row>
    <row r="647" spans="1:4" x14ac:dyDescent="0.3">
      <c r="A647" s="21">
        <v>43782</v>
      </c>
      <c r="B647" t="s">
        <v>61</v>
      </c>
      <c r="C647">
        <v>25</v>
      </c>
      <c r="D647" t="s">
        <v>27</v>
      </c>
    </row>
    <row r="648" spans="1:4" x14ac:dyDescent="0.3">
      <c r="A648" s="21">
        <v>43782</v>
      </c>
      <c r="B648" t="s">
        <v>61</v>
      </c>
      <c r="C648">
        <v>25</v>
      </c>
      <c r="D648" t="s">
        <v>27</v>
      </c>
    </row>
    <row r="649" spans="1:4" x14ac:dyDescent="0.3">
      <c r="A649" s="21">
        <v>43782</v>
      </c>
      <c r="B649" t="s">
        <v>61</v>
      </c>
      <c r="C649">
        <v>25</v>
      </c>
      <c r="D649" t="s">
        <v>27</v>
      </c>
    </row>
    <row r="650" spans="1:4" x14ac:dyDescent="0.3">
      <c r="A650" s="21">
        <v>43782</v>
      </c>
      <c r="B650" t="s">
        <v>61</v>
      </c>
      <c r="C650">
        <v>25</v>
      </c>
      <c r="D650" t="s">
        <v>27</v>
      </c>
    </row>
    <row r="651" spans="1:4" x14ac:dyDescent="0.3">
      <c r="A651" s="21">
        <v>43789</v>
      </c>
      <c r="B651" t="s">
        <v>132</v>
      </c>
      <c r="C651">
        <v>15</v>
      </c>
      <c r="D651" t="s">
        <v>275</v>
      </c>
    </row>
    <row r="652" spans="1:4" x14ac:dyDescent="0.3">
      <c r="A652" s="21">
        <v>43789</v>
      </c>
      <c r="B652" t="s">
        <v>132</v>
      </c>
      <c r="C652">
        <v>15</v>
      </c>
      <c r="D652" t="s">
        <v>275</v>
      </c>
    </row>
    <row r="653" spans="1:4" x14ac:dyDescent="0.3">
      <c r="A653" s="21">
        <v>43789</v>
      </c>
      <c r="B653" t="s">
        <v>132</v>
      </c>
      <c r="C653">
        <v>15</v>
      </c>
      <c r="D653" t="s">
        <v>275</v>
      </c>
    </row>
    <row r="654" spans="1:4" x14ac:dyDescent="0.3">
      <c r="A654" s="21">
        <v>43789</v>
      </c>
      <c r="B654" t="s">
        <v>132</v>
      </c>
      <c r="C654">
        <v>15</v>
      </c>
      <c r="D654" t="s">
        <v>275</v>
      </c>
    </row>
    <row r="655" spans="1:4" x14ac:dyDescent="0.3">
      <c r="A655" s="21">
        <v>43789</v>
      </c>
      <c r="B655" t="s">
        <v>132</v>
      </c>
      <c r="C655">
        <v>15</v>
      </c>
      <c r="D655" t="s">
        <v>275</v>
      </c>
    </row>
    <row r="656" spans="1:4" x14ac:dyDescent="0.3">
      <c r="A656" s="21">
        <v>43789</v>
      </c>
      <c r="B656" t="s">
        <v>132</v>
      </c>
      <c r="C656">
        <v>15</v>
      </c>
      <c r="D656" t="s">
        <v>275</v>
      </c>
    </row>
    <row r="657" spans="1:4" x14ac:dyDescent="0.3">
      <c r="A657" s="21">
        <v>43789</v>
      </c>
      <c r="B657" t="s">
        <v>132</v>
      </c>
      <c r="C657">
        <v>15</v>
      </c>
      <c r="D657" t="s">
        <v>275</v>
      </c>
    </row>
    <row r="658" spans="1:4" x14ac:dyDescent="0.3">
      <c r="A658" s="21">
        <v>43789</v>
      </c>
      <c r="B658" t="s">
        <v>132</v>
      </c>
      <c r="C658">
        <v>15</v>
      </c>
      <c r="D658" t="s">
        <v>275</v>
      </c>
    </row>
    <row r="659" spans="1:4" x14ac:dyDescent="0.3">
      <c r="A659" s="21">
        <v>43789</v>
      </c>
      <c r="B659" t="s">
        <v>132</v>
      </c>
      <c r="C659">
        <v>15</v>
      </c>
      <c r="D659" t="s">
        <v>275</v>
      </c>
    </row>
    <row r="660" spans="1:4" x14ac:dyDescent="0.3">
      <c r="A660" s="21">
        <v>43789</v>
      </c>
      <c r="B660" t="s">
        <v>132</v>
      </c>
      <c r="C660">
        <v>15</v>
      </c>
      <c r="D660" t="s">
        <v>275</v>
      </c>
    </row>
    <row r="661" spans="1:4" x14ac:dyDescent="0.3">
      <c r="A661" s="21">
        <v>43789</v>
      </c>
      <c r="B661" t="s">
        <v>132</v>
      </c>
      <c r="C661">
        <v>15</v>
      </c>
      <c r="D661" t="s">
        <v>275</v>
      </c>
    </row>
    <row r="662" spans="1:4" x14ac:dyDescent="0.3">
      <c r="A662" s="21">
        <v>43789</v>
      </c>
      <c r="B662" t="s">
        <v>132</v>
      </c>
      <c r="C662">
        <v>15</v>
      </c>
      <c r="D662" t="s">
        <v>275</v>
      </c>
    </row>
    <row r="663" spans="1:4" x14ac:dyDescent="0.3">
      <c r="A663" s="21">
        <v>43789</v>
      </c>
      <c r="B663" t="s">
        <v>132</v>
      </c>
      <c r="C663">
        <v>15</v>
      </c>
      <c r="D663" t="s">
        <v>275</v>
      </c>
    </row>
    <row r="664" spans="1:4" x14ac:dyDescent="0.3">
      <c r="A664" s="21">
        <v>43789</v>
      </c>
      <c r="B664" t="s">
        <v>132</v>
      </c>
      <c r="C664">
        <v>15</v>
      </c>
      <c r="D664" t="s">
        <v>275</v>
      </c>
    </row>
    <row r="665" spans="1:4" x14ac:dyDescent="0.3">
      <c r="A665" s="21">
        <v>43789</v>
      </c>
      <c r="B665" t="s">
        <v>132</v>
      </c>
      <c r="C665">
        <v>15</v>
      </c>
      <c r="D665" t="s">
        <v>275</v>
      </c>
    </row>
    <row r="666" spans="1:4" x14ac:dyDescent="0.3">
      <c r="A666" s="21">
        <v>43789</v>
      </c>
      <c r="B666" t="s">
        <v>132</v>
      </c>
      <c r="C666">
        <v>15</v>
      </c>
      <c r="D666" t="s">
        <v>275</v>
      </c>
    </row>
    <row r="667" spans="1:4" x14ac:dyDescent="0.3">
      <c r="A667" s="21">
        <v>43791</v>
      </c>
      <c r="B667" t="s">
        <v>132</v>
      </c>
      <c r="C667">
        <v>14</v>
      </c>
      <c r="D667" t="s">
        <v>27</v>
      </c>
    </row>
    <row r="668" spans="1:4" x14ac:dyDescent="0.3">
      <c r="A668" s="21">
        <v>43794</v>
      </c>
      <c r="B668" t="s">
        <v>132</v>
      </c>
      <c r="C668">
        <v>13</v>
      </c>
      <c r="D668" t="s">
        <v>27</v>
      </c>
    </row>
    <row r="669" spans="1:4" x14ac:dyDescent="0.3">
      <c r="A669" s="21">
        <v>43804</v>
      </c>
      <c r="B669" t="s">
        <v>132</v>
      </c>
      <c r="C669">
        <v>2</v>
      </c>
      <c r="D669" t="s">
        <v>27</v>
      </c>
    </row>
    <row r="670" spans="1:4" x14ac:dyDescent="0.3">
      <c r="A670" s="21">
        <v>43806</v>
      </c>
      <c r="B670" t="s">
        <v>61</v>
      </c>
      <c r="C670">
        <v>14</v>
      </c>
      <c r="D670" t="s">
        <v>27</v>
      </c>
    </row>
    <row r="671" spans="1:4" x14ac:dyDescent="0.3">
      <c r="A671" s="21">
        <v>43807</v>
      </c>
      <c r="B671" t="s">
        <v>61</v>
      </c>
      <c r="C671">
        <v>15</v>
      </c>
      <c r="D671" t="s">
        <v>37</v>
      </c>
    </row>
    <row r="672" spans="1:4" x14ac:dyDescent="0.3">
      <c r="A672" s="21">
        <v>43809</v>
      </c>
      <c r="B672" t="s">
        <v>61</v>
      </c>
      <c r="C672">
        <v>13</v>
      </c>
      <c r="D672" t="s">
        <v>27</v>
      </c>
    </row>
    <row r="673" spans="1:4" x14ac:dyDescent="0.3">
      <c r="A673" s="21">
        <v>43810</v>
      </c>
      <c r="B673" t="s">
        <v>61</v>
      </c>
      <c r="C673">
        <v>14</v>
      </c>
      <c r="D673" t="s">
        <v>37</v>
      </c>
    </row>
    <row r="674" spans="1:4" x14ac:dyDescent="0.3">
      <c r="A674" s="21">
        <v>43816</v>
      </c>
      <c r="B674" t="s">
        <v>132</v>
      </c>
      <c r="C674">
        <v>13</v>
      </c>
      <c r="D674" t="s">
        <v>275</v>
      </c>
    </row>
    <row r="675" spans="1:4" x14ac:dyDescent="0.3">
      <c r="A675" s="21">
        <v>43817</v>
      </c>
      <c r="B675" t="s">
        <v>132</v>
      </c>
      <c r="C675">
        <v>6</v>
      </c>
      <c r="D675" t="s">
        <v>275</v>
      </c>
    </row>
    <row r="676" spans="1:4" x14ac:dyDescent="0.3">
      <c r="A676" s="21">
        <v>43817</v>
      </c>
      <c r="B676" t="s">
        <v>132</v>
      </c>
      <c r="C676">
        <v>6</v>
      </c>
      <c r="D676" t="s">
        <v>275</v>
      </c>
    </row>
    <row r="677" spans="1:4" x14ac:dyDescent="0.3">
      <c r="A677" s="21">
        <v>43817</v>
      </c>
      <c r="B677" t="s">
        <v>132</v>
      </c>
      <c r="C677">
        <v>6</v>
      </c>
      <c r="D677" t="s">
        <v>275</v>
      </c>
    </row>
    <row r="678" spans="1:4" x14ac:dyDescent="0.3">
      <c r="A678" s="21">
        <v>43817</v>
      </c>
      <c r="B678" t="s">
        <v>132</v>
      </c>
      <c r="C678">
        <v>6</v>
      </c>
      <c r="D678" t="s">
        <v>275</v>
      </c>
    </row>
    <row r="679" spans="1:4" x14ac:dyDescent="0.3">
      <c r="A679" s="21">
        <v>43817</v>
      </c>
      <c r="B679" t="s">
        <v>132</v>
      </c>
      <c r="C679">
        <v>6</v>
      </c>
      <c r="D679" t="s">
        <v>275</v>
      </c>
    </row>
    <row r="680" spans="1:4" x14ac:dyDescent="0.3">
      <c r="A680" s="21">
        <v>43817</v>
      </c>
      <c r="B680" t="s">
        <v>132</v>
      </c>
      <c r="C680">
        <v>6</v>
      </c>
      <c r="D680" t="s">
        <v>275</v>
      </c>
    </row>
    <row r="681" spans="1:4" x14ac:dyDescent="0.3">
      <c r="A681" s="21">
        <v>43817</v>
      </c>
      <c r="B681" t="s">
        <v>132</v>
      </c>
      <c r="C681">
        <v>6</v>
      </c>
      <c r="D681" t="s">
        <v>275</v>
      </c>
    </row>
    <row r="682" spans="1:4" x14ac:dyDescent="0.3">
      <c r="A682" s="21">
        <v>43817</v>
      </c>
      <c r="B682" t="s">
        <v>132</v>
      </c>
      <c r="C682">
        <v>6</v>
      </c>
      <c r="D682" t="s">
        <v>275</v>
      </c>
    </row>
    <row r="683" spans="1:4" x14ac:dyDescent="0.3">
      <c r="A683" s="21">
        <v>43817</v>
      </c>
      <c r="B683" t="s">
        <v>132</v>
      </c>
      <c r="C683">
        <v>6</v>
      </c>
      <c r="D683" t="s">
        <v>275</v>
      </c>
    </row>
    <row r="684" spans="1:4" x14ac:dyDescent="0.3">
      <c r="A684" s="21">
        <v>43834</v>
      </c>
      <c r="B684" t="s">
        <v>132</v>
      </c>
      <c r="C684">
        <v>4</v>
      </c>
      <c r="D684" t="s">
        <v>27</v>
      </c>
    </row>
    <row r="685" spans="1:4" x14ac:dyDescent="0.3">
      <c r="A685" s="21">
        <v>43839</v>
      </c>
      <c r="B685" t="s">
        <v>132</v>
      </c>
      <c r="C685">
        <v>2</v>
      </c>
      <c r="D685" t="s">
        <v>27</v>
      </c>
    </row>
    <row r="686" spans="1:4" x14ac:dyDescent="0.3">
      <c r="A686" s="21">
        <v>43847</v>
      </c>
      <c r="B686" t="s">
        <v>132</v>
      </c>
      <c r="C686">
        <v>6</v>
      </c>
      <c r="D686" t="s">
        <v>27</v>
      </c>
    </row>
    <row r="687" spans="1:4" x14ac:dyDescent="0.3">
      <c r="A687" s="21">
        <v>43853</v>
      </c>
      <c r="B687" t="s">
        <v>132</v>
      </c>
      <c r="C687">
        <v>2</v>
      </c>
      <c r="D687" t="s">
        <v>37</v>
      </c>
    </row>
    <row r="688" spans="1:4" x14ac:dyDescent="0.3">
      <c r="A688" s="21">
        <v>43854</v>
      </c>
      <c r="B688" t="s">
        <v>132</v>
      </c>
      <c r="C688">
        <v>1</v>
      </c>
      <c r="D688" t="s">
        <v>27</v>
      </c>
    </row>
    <row r="689" spans="1:4" x14ac:dyDescent="0.3">
      <c r="A689" s="21">
        <v>43862</v>
      </c>
      <c r="B689" t="s">
        <v>132</v>
      </c>
      <c r="C689">
        <v>6</v>
      </c>
      <c r="D689" t="s">
        <v>37</v>
      </c>
    </row>
    <row r="690" spans="1:4" x14ac:dyDescent="0.3">
      <c r="A690" s="21">
        <v>43867</v>
      </c>
      <c r="B690" t="s">
        <v>132</v>
      </c>
      <c r="C690">
        <v>6</v>
      </c>
      <c r="D690" t="s">
        <v>37</v>
      </c>
    </row>
    <row r="691" spans="1:4" x14ac:dyDescent="0.3">
      <c r="A691" s="21">
        <v>43869</v>
      </c>
      <c r="B691" t="s">
        <v>132</v>
      </c>
      <c r="C691">
        <v>-2</v>
      </c>
      <c r="D691" t="s">
        <v>37</v>
      </c>
    </row>
    <row r="692" spans="1:4" x14ac:dyDescent="0.3">
      <c r="A692" s="21">
        <v>43877</v>
      </c>
      <c r="B692" t="s">
        <v>132</v>
      </c>
      <c r="C692">
        <v>5</v>
      </c>
      <c r="D692" t="s">
        <v>27</v>
      </c>
    </row>
    <row r="693" spans="1:4" x14ac:dyDescent="0.3">
      <c r="A693" s="21">
        <v>43879</v>
      </c>
      <c r="B693" t="s">
        <v>132</v>
      </c>
      <c r="C693">
        <v>12</v>
      </c>
      <c r="D693" t="s">
        <v>27</v>
      </c>
    </row>
    <row r="694" spans="1:4" x14ac:dyDescent="0.3">
      <c r="A694" s="21">
        <v>43881</v>
      </c>
      <c r="B694" t="s">
        <v>132</v>
      </c>
      <c r="C694">
        <v>9</v>
      </c>
      <c r="D694" t="s">
        <v>37</v>
      </c>
    </row>
    <row r="695" spans="1:4" x14ac:dyDescent="0.3">
      <c r="A695" s="21">
        <v>43882</v>
      </c>
      <c r="B695" t="s">
        <v>132</v>
      </c>
      <c r="C695">
        <v>5</v>
      </c>
      <c r="D695" t="s">
        <v>37</v>
      </c>
    </row>
    <row r="696" spans="1:4" x14ac:dyDescent="0.3">
      <c r="A696" s="21">
        <v>43888</v>
      </c>
      <c r="B696" t="s">
        <v>132</v>
      </c>
      <c r="C696">
        <v>15</v>
      </c>
      <c r="D696" t="s">
        <v>37</v>
      </c>
    </row>
    <row r="697" spans="1:4" x14ac:dyDescent="0.3">
      <c r="A697" s="21">
        <v>43889</v>
      </c>
      <c r="B697" t="s">
        <v>132</v>
      </c>
      <c r="C697">
        <v>12</v>
      </c>
      <c r="D697" t="s">
        <v>37</v>
      </c>
    </row>
    <row r="698" spans="1:4" x14ac:dyDescent="0.3">
      <c r="A698" s="21">
        <v>43900</v>
      </c>
      <c r="B698" t="s">
        <v>132</v>
      </c>
      <c r="C698">
        <v>16</v>
      </c>
      <c r="D698" t="s">
        <v>37</v>
      </c>
    </row>
    <row r="699" spans="1:4" x14ac:dyDescent="0.3">
      <c r="A699" s="21">
        <v>43951</v>
      </c>
      <c r="B699" t="s">
        <v>132</v>
      </c>
      <c r="C699">
        <v>21</v>
      </c>
      <c r="D699" t="s">
        <v>37</v>
      </c>
    </row>
    <row r="700" spans="1:4" x14ac:dyDescent="0.3">
      <c r="A700" s="21">
        <v>43958</v>
      </c>
      <c r="B700" t="s">
        <v>132</v>
      </c>
      <c r="C700">
        <v>14</v>
      </c>
      <c r="D700" t="s">
        <v>37</v>
      </c>
    </row>
    <row r="701" spans="1:4" x14ac:dyDescent="0.3">
      <c r="A701" s="21">
        <v>43963</v>
      </c>
      <c r="B701" t="s">
        <v>132</v>
      </c>
      <c r="C701">
        <v>30</v>
      </c>
      <c r="D701" t="s">
        <v>27</v>
      </c>
    </row>
    <row r="702" spans="1:4" x14ac:dyDescent="0.3">
      <c r="A702" s="21">
        <v>43966</v>
      </c>
      <c r="B702" t="s">
        <v>132</v>
      </c>
      <c r="C702">
        <v>32</v>
      </c>
      <c r="D702" t="s">
        <v>72</v>
      </c>
    </row>
    <row r="703" spans="1:4" x14ac:dyDescent="0.3">
      <c r="A703" s="21">
        <v>43993</v>
      </c>
      <c r="B703" t="s">
        <v>132</v>
      </c>
      <c r="C703">
        <v>24</v>
      </c>
      <c r="D703" t="s">
        <v>37</v>
      </c>
    </row>
    <row r="704" spans="1:4" x14ac:dyDescent="0.3">
      <c r="A704" s="21">
        <v>43994</v>
      </c>
      <c r="B704" t="s">
        <v>132</v>
      </c>
      <c r="C704">
        <v>24</v>
      </c>
      <c r="D704" t="s">
        <v>37</v>
      </c>
    </row>
    <row r="705" spans="1:4" x14ac:dyDescent="0.3">
      <c r="A705" s="21">
        <v>43997</v>
      </c>
      <c r="B705" t="s">
        <v>132</v>
      </c>
      <c r="C705">
        <v>24</v>
      </c>
      <c r="D705" t="s">
        <v>37</v>
      </c>
    </row>
    <row r="706" spans="1:4" x14ac:dyDescent="0.3">
      <c r="A706" s="21">
        <v>44001</v>
      </c>
      <c r="B706" t="s">
        <v>132</v>
      </c>
      <c r="C706">
        <v>22</v>
      </c>
      <c r="D706" t="s">
        <v>37</v>
      </c>
    </row>
    <row r="707" spans="1:4" x14ac:dyDescent="0.3">
      <c r="A707" s="21">
        <v>44007</v>
      </c>
      <c r="B707" t="s">
        <v>132</v>
      </c>
      <c r="C707">
        <v>28</v>
      </c>
      <c r="D707" t="s">
        <v>27</v>
      </c>
    </row>
    <row r="708" spans="1:4" x14ac:dyDescent="0.3">
      <c r="A708" s="21">
        <v>44033</v>
      </c>
      <c r="B708" t="s">
        <v>132</v>
      </c>
      <c r="C708">
        <v>32</v>
      </c>
      <c r="D708" t="s">
        <v>72</v>
      </c>
    </row>
    <row r="709" spans="1:4" x14ac:dyDescent="0.3">
      <c r="A709" s="21">
        <v>44078</v>
      </c>
      <c r="B709" t="s">
        <v>132</v>
      </c>
      <c r="C709">
        <v>36</v>
      </c>
      <c r="D709" t="s">
        <v>72</v>
      </c>
    </row>
    <row r="710" spans="1:4" x14ac:dyDescent="0.3">
      <c r="A710" s="21">
        <v>44097</v>
      </c>
      <c r="B710" t="s">
        <v>132</v>
      </c>
      <c r="C710">
        <v>29</v>
      </c>
      <c r="D710" t="s">
        <v>27</v>
      </c>
    </row>
    <row r="711" spans="1:4" x14ac:dyDescent="0.3">
      <c r="A711" s="21">
        <v>44100</v>
      </c>
      <c r="B711" t="s">
        <v>132</v>
      </c>
      <c r="C711">
        <v>29</v>
      </c>
      <c r="D711" t="s">
        <v>27</v>
      </c>
    </row>
    <row r="712" spans="1:4" x14ac:dyDescent="0.3">
      <c r="A712" s="21">
        <v>44105</v>
      </c>
      <c r="B712" t="s">
        <v>132</v>
      </c>
      <c r="C712">
        <v>24</v>
      </c>
      <c r="D712" t="s">
        <v>27</v>
      </c>
    </row>
    <row r="713" spans="1:4" x14ac:dyDescent="0.3">
      <c r="A713" s="21">
        <v>44129</v>
      </c>
      <c r="B713" t="s">
        <v>132</v>
      </c>
      <c r="C713">
        <v>25</v>
      </c>
      <c r="D713" t="s">
        <v>275</v>
      </c>
    </row>
    <row r="714" spans="1:4" x14ac:dyDescent="0.3">
      <c r="A714" s="21">
        <v>44130</v>
      </c>
      <c r="B714" t="s">
        <v>132</v>
      </c>
      <c r="C714">
        <v>26</v>
      </c>
      <c r="D714" t="s">
        <v>27</v>
      </c>
    </row>
    <row r="715" spans="1:4" x14ac:dyDescent="0.3">
      <c r="A715" s="21">
        <v>44133</v>
      </c>
      <c r="B715" t="s">
        <v>132</v>
      </c>
      <c r="C715">
        <v>20</v>
      </c>
      <c r="D715" t="s">
        <v>37</v>
      </c>
    </row>
    <row r="716" spans="1:4" x14ac:dyDescent="0.3">
      <c r="A716" s="21">
        <v>44160</v>
      </c>
      <c r="B716" t="s">
        <v>132</v>
      </c>
      <c r="C716">
        <v>9</v>
      </c>
      <c r="D716" t="s">
        <v>27</v>
      </c>
    </row>
    <row r="717" spans="1:4" x14ac:dyDescent="0.3">
      <c r="A717" s="21">
        <v>44236</v>
      </c>
      <c r="B717" t="s">
        <v>132</v>
      </c>
      <c r="C717">
        <v>17</v>
      </c>
      <c r="D717" t="s">
        <v>27</v>
      </c>
    </row>
    <row r="718" spans="1:4" x14ac:dyDescent="0.3">
      <c r="A718" s="21">
        <v>44237</v>
      </c>
      <c r="B718" t="s">
        <v>132</v>
      </c>
      <c r="C718">
        <v>12</v>
      </c>
      <c r="D718" t="s">
        <v>37</v>
      </c>
    </row>
    <row r="719" spans="1:4" x14ac:dyDescent="0.3">
      <c r="A719" s="21">
        <v>44238</v>
      </c>
      <c r="B719" t="s">
        <v>132</v>
      </c>
      <c r="C719">
        <v>17</v>
      </c>
      <c r="D719" t="s">
        <v>275</v>
      </c>
    </row>
    <row r="720" spans="1:4" x14ac:dyDescent="0.3">
      <c r="A720" s="21">
        <v>44260</v>
      </c>
      <c r="B720" t="s">
        <v>132</v>
      </c>
      <c r="C720">
        <v>16</v>
      </c>
      <c r="D720" t="s">
        <v>72</v>
      </c>
    </row>
    <row r="721" spans="1:4" x14ac:dyDescent="0.3">
      <c r="A721" s="21">
        <v>44267</v>
      </c>
      <c r="B721" t="s">
        <v>132</v>
      </c>
      <c r="C721">
        <v>7</v>
      </c>
      <c r="D721" t="s">
        <v>27</v>
      </c>
    </row>
  </sheetData>
  <autoFilter ref="A1:D1" xr:uid="{556E6C7A-0BD9-4801-B59F-B7886EC71D3C}"/>
  <pageMargins left="0.7" right="0.7" top="0.75" bottom="0.75" header="0.3" footer="0.3"/>
  <pageSetup paperSize="9" orientation="portrait" horizontalDpi="1200" verticalDpi="1200" r:id="rId1"/>
  <headerFooter>
    <oddFooter>&amp;L&amp;1#&amp;"Calibri"&amp;8&amp;K000000Bu dokümanda HASSAS bilgi bulunmamaktadır. / This document does not contain SENSITIVE information.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E59B3F8B0D7DC4DABF23CC21C7CC168" ma:contentTypeVersion="6" ma:contentTypeDescription="Yeni belge oluşturun." ma:contentTypeScope="" ma:versionID="d7f2378f88a7e5ae6bc460add9996e1a">
  <xsd:schema xmlns:xsd="http://www.w3.org/2001/XMLSchema" xmlns:xs="http://www.w3.org/2001/XMLSchema" xmlns:p="http://schemas.microsoft.com/office/2006/metadata/properties" xmlns:ns2="91c0a2a8-39ba-4afb-8c3f-8c0e843c5164" targetNamespace="http://schemas.microsoft.com/office/2006/metadata/properties" ma:root="true" ma:fieldsID="3b3cfe3a38ed7964de3a492fb0ca685d" ns2:_="">
    <xsd:import namespace="91c0a2a8-39ba-4afb-8c3f-8c0e843c51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0a2a8-39ba-4afb-8c3f-8c0e843c51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78E3D0-FAEC-4E3F-9E81-14CC887198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EBD9867-41D3-4541-A9C4-276230C23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c0a2a8-39ba-4afb-8c3f-8c0e843c51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28E053-2A6E-4CF2-BF03-93EDFEFCAA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tüm projeler</vt:lpstr>
      <vt:lpstr>Sheet3</vt:lpstr>
      <vt:lpstr>Bitiş-count</vt:lpstr>
      <vt:lpstr>Sheet2</vt:lpstr>
      <vt:lpstr>Hipotez</vt:lpstr>
      <vt:lpstr>Pivot</vt:lpstr>
      <vt:lpstr>ARB görev</vt:lpstr>
      <vt:lpstr>Sheet9</vt:lpstr>
      <vt:lpstr>ARB-Kişisel Etken</vt:lpstr>
      <vt:lpstr>UUC CSS yaş-çalışma süresi</vt:lpstr>
      <vt:lpstr>Ramak Kala-Y.Pot</vt:lpstr>
      <vt:lpstr>BOB-Eksik Kök Sebepler</vt:lpstr>
      <vt:lpstr>ARB-Eksik Kök Sebepler</vt:lpstr>
      <vt:lpstr>Olay Tipi-Bedeni Hasar (Çağan)</vt:lpstr>
      <vt:lpstr>Kök sebep</vt:lpstr>
      <vt:lpstr>BOB yaş-çalışma süresi</vt:lpstr>
      <vt:lpstr>ARB yaş-çalışma süresi</vt:lpstr>
      <vt:lpstr>Hava Durumu</vt:lpstr>
      <vt:lpstr>Hava Durumu Eksikler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Merve BENLİ</dc:creator>
  <cp:keywords/>
  <dc:description/>
  <cp:lastModifiedBy>Murat.Demircan</cp:lastModifiedBy>
  <cp:revision/>
  <dcterms:created xsi:type="dcterms:W3CDTF">2021-04-22T08:38:18Z</dcterms:created>
  <dcterms:modified xsi:type="dcterms:W3CDTF">2022-01-11T19:01:51Z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0x010100EE59B3F8B0D7DC4DABF23CC21C7CC168</vt:lpwstr>
  </property>
  <property fmtid="{D5CDD505-2E9C-101B-9397-08002B2CF9AE}" pid="3" name="MSIP_Label_9cfe1082-a52f-4b39-aa13-42fc0f105520_Enabled">
    <vt:lpwstr>true</vt:lpwstr>
  </property>
  <property fmtid="{D5CDD505-2E9C-101B-9397-08002B2CF9AE}" pid="4" name="MSIP_Label_9cfe1082-a52f-4b39-aa13-42fc0f105520_SetDate">
    <vt:lpwstr>2021-06-02T17:33:54Z</vt:lpwstr>
  </property>
  <property fmtid="{D5CDD505-2E9C-101B-9397-08002B2CF9AE}" pid="5" name="MSIP_Label_9cfe1082-a52f-4b39-aa13-42fc0f105520_Method">
    <vt:lpwstr>Standard</vt:lpwstr>
  </property>
  <property fmtid="{D5CDD505-2E9C-101B-9397-08002B2CF9AE}" pid="6" name="MSIP_Label_9cfe1082-a52f-4b39-aa13-42fc0f105520_Name">
    <vt:lpwstr>Dahili Kullanım</vt:lpwstr>
  </property>
  <property fmtid="{D5CDD505-2E9C-101B-9397-08002B2CF9AE}" pid="7" name="MSIP_Label_9cfe1082-a52f-4b39-aa13-42fc0f105520_SiteId">
    <vt:lpwstr>80e80528-5494-4c8e-b0d5-0c1a32197355</vt:lpwstr>
  </property>
  <property fmtid="{D5CDD505-2E9C-101B-9397-08002B2CF9AE}" pid="8" name="MSIP_Label_9cfe1082-a52f-4b39-aa13-42fc0f105520_ActionId">
    <vt:lpwstr>91f81526-ad66-40f2-8064-0d1292ca1539</vt:lpwstr>
  </property>
  <property fmtid="{D5CDD505-2E9C-101B-9397-08002B2CF9AE}" pid="9" name="MSIP_Label_9cfe1082-a52f-4b39-aa13-42fc0f105520_ContentBits">
    <vt:lpwstr>2</vt:lpwstr>
  </property>
  <property fmtid="{D5CDD505-2E9C-101B-9397-08002B2CF9AE}" pid="10" name="MSIP_Label_5a3afd68-5fba-4a88-80da-3e89188941f1_Enabled">
    <vt:lpwstr>true</vt:lpwstr>
  </property>
  <property fmtid="{D5CDD505-2E9C-101B-9397-08002B2CF9AE}" pid="11" name="MSIP_Label_5a3afd68-5fba-4a88-80da-3e89188941f1_SetDate">
    <vt:lpwstr>2021-08-06T12:15:44Z</vt:lpwstr>
  </property>
  <property fmtid="{D5CDD505-2E9C-101B-9397-08002B2CF9AE}" pid="12" name="MSIP_Label_5a3afd68-5fba-4a88-80da-3e89188941f1_Method">
    <vt:lpwstr>Standard</vt:lpwstr>
  </property>
  <property fmtid="{D5CDD505-2E9C-101B-9397-08002B2CF9AE}" pid="13" name="MSIP_Label_5a3afd68-5fba-4a88-80da-3e89188941f1_Name">
    <vt:lpwstr>Genel</vt:lpwstr>
  </property>
  <property fmtid="{D5CDD505-2E9C-101B-9397-08002B2CF9AE}" pid="14" name="MSIP_Label_5a3afd68-5fba-4a88-80da-3e89188941f1_SiteId">
    <vt:lpwstr>8330e984-ab27-454e-9adf-0ebb7ede4242</vt:lpwstr>
  </property>
  <property fmtid="{D5CDD505-2E9C-101B-9397-08002B2CF9AE}" pid="15" name="MSIP_Label_5a3afd68-5fba-4a88-80da-3e89188941f1_ActionId">
    <vt:lpwstr>5e7d04e1-3cf0-4aa3-a592-301735035087</vt:lpwstr>
  </property>
  <property fmtid="{D5CDD505-2E9C-101B-9397-08002B2CF9AE}" pid="16" name="MSIP_Label_5a3afd68-5fba-4a88-80da-3e89188941f1_ContentBits">
    <vt:lpwstr>2</vt:lpwstr>
  </property>
  <property fmtid="{D5CDD505-2E9C-101B-9397-08002B2CF9AE}" pid="17" name="MSIP_Label_e37d9e9d-f81c-48e8-a6ce-76493d27b762_Enabled">
    <vt:lpwstr>true</vt:lpwstr>
  </property>
  <property fmtid="{D5CDD505-2E9C-101B-9397-08002B2CF9AE}" pid="18" name="MSIP_Label_e37d9e9d-f81c-48e8-a6ce-76493d27b762_SetDate">
    <vt:lpwstr>2022-01-11T19:01:50Z</vt:lpwstr>
  </property>
  <property fmtid="{D5CDD505-2E9C-101B-9397-08002B2CF9AE}" pid="19" name="MSIP_Label_e37d9e9d-f81c-48e8-a6ce-76493d27b762_Method">
    <vt:lpwstr>Standard</vt:lpwstr>
  </property>
  <property fmtid="{D5CDD505-2E9C-101B-9397-08002B2CF9AE}" pid="20" name="MSIP_Label_e37d9e9d-f81c-48e8-a6ce-76493d27b762_Name">
    <vt:lpwstr>e37d9e9d-f81c-48e8-a6ce-76493d27b762</vt:lpwstr>
  </property>
  <property fmtid="{D5CDD505-2E9C-101B-9397-08002B2CF9AE}" pid="21" name="MSIP_Label_e37d9e9d-f81c-48e8-a6ce-76493d27b762_SiteId">
    <vt:lpwstr>cc76235c-86ab-4979-bc0b-0e78c66edb7c</vt:lpwstr>
  </property>
  <property fmtid="{D5CDD505-2E9C-101B-9397-08002B2CF9AE}" pid="22" name="MSIP_Label_e37d9e9d-f81c-48e8-a6ce-76493d27b762_ActionId">
    <vt:lpwstr>1355be0c-1252-4e75-83e4-2f8077c27b16</vt:lpwstr>
  </property>
  <property fmtid="{D5CDD505-2E9C-101B-9397-08002B2CF9AE}" pid="23" name="MSIP_Label_e37d9e9d-f81c-48e8-a6ce-76493d27b762_ContentBits">
    <vt:lpwstr>2</vt:lpwstr>
  </property>
</Properties>
</file>